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E-PANEL PRO\"/>
    </mc:Choice>
  </mc:AlternateContent>
  <xr:revisionPtr revIDLastSave="0" documentId="13_ncr:1_{A7672C24-82C2-4964-8904-61DA70718DB0}" xr6:coauthVersionLast="47" xr6:coauthVersionMax="47" xr10:uidLastSave="{00000000-0000-0000-0000-000000000000}"/>
  <bookViews>
    <workbookView xWindow="28680" yWindow="-2400" windowWidth="29040" windowHeight="15720" firstSheet="1" activeTab="13" xr2:uid="{61814842-BDB4-43CA-BFC4-680A703A5438}"/>
  </bookViews>
  <sheets>
    <sheet name="Portada_Mestra" sheetId="7" r:id="rId1"/>
    <sheet name="_META" sheetId="8" r:id="rId2"/>
    <sheet name="Cabecera" sheetId="11" r:id="rId3"/>
    <sheet name="EPANEL" sheetId="10" r:id="rId4"/>
    <sheet name="MConfig" sheetId="12" r:id="rId5"/>
    <sheet name="LOGIN" sheetId="1" r:id="rId6"/>
    <sheet name="DISENO" sheetId="2" r:id="rId7"/>
    <sheet name="DPS" sheetId="17" state="hidden" r:id="rId8"/>
    <sheet name="UCONTROL" sheetId="18" state="hidden" r:id="rId9"/>
    <sheet name="B-Configurator" sheetId="6" state="hidden" r:id="rId10"/>
    <sheet name="ENVOLVENTES" sheetId="13" state="hidden" r:id="rId11"/>
    <sheet name="Ufuncionales" sheetId="14" state="hidden" r:id="rId12"/>
    <sheet name="LISAS" sheetId="15" r:id="rId13"/>
    <sheet name="SERVICIOS" sheetId="19" r:id="rId14"/>
  </sheets>
  <externalReferences>
    <externalReference r:id="rId15"/>
  </externalReferences>
  <definedNames>
    <definedName name="_xlnm._FilterDatabase" localSheetId="7" hidden="1">DPS!$B$2:$M$1312</definedName>
    <definedName name="_xlnm._FilterDatabase" localSheetId="12" hidden="1">LISAS!$C$2:$G$904</definedName>
    <definedName name="_xlnm._FilterDatabase" localSheetId="13" hidden="1">SERVICIOS!$D$2:$H$1478</definedName>
    <definedName name="_xlnm._FilterDatabase" localSheetId="8" hidden="1">UCONTROL!$B$2:$H$1227</definedName>
    <definedName name="_xlnm._FilterDatabase" localSheetId="11" hidden="1">Ufuncionales!$B$2:$H$715</definedName>
    <definedName name="_xleta.LEFT" hidden="1" xlm="1">#NAME?</definedName>
    <definedName name="AC_ClavijaAzul_DA">UCONTROL!$O$643:$T$648</definedName>
    <definedName name="AC_ClavijaAzul_DC">UCONTROL!$O$670:$S$674</definedName>
    <definedName name="AC_ClavijaAzul_Frontal">UCONTROL!$O$616:$T$621</definedName>
    <definedName name="AC_ClavijaAzul_IA">UCONTROL!$O$697:$T$702</definedName>
    <definedName name="AC_ClavijaAzul_IC">UCONTROL!$O$724:$S$728</definedName>
    <definedName name="AC_ClavijaRoja_DA">UCONTROL!$O$508:$T$513</definedName>
    <definedName name="AC_ClavijaRoja_DC">UCONTROL!$O$535:$S$539</definedName>
    <definedName name="AC_ClavijaRoja_Frontal">UCONTROL!$O$481:$T$486</definedName>
    <definedName name="AC_ClavijaRoja_IA">UCONTROL!$O$562:$T$567</definedName>
    <definedName name="AC_ClavijaRoja_IC">UCONTROL!$O$589:$S$593</definedName>
    <definedName name="AC_Conmutador">UCONTROL!$L$942:$O$944</definedName>
    <definedName name="AC_Parada_Emergencia_NA">UCONTROL!$M$915:$P$917</definedName>
    <definedName name="AC_Piloto_Amarillo_NA">UCONTROL!$L$1131:$M$1133</definedName>
    <definedName name="AC_Piloto_Azul_NA">UCONTROL!$L$1158:$M$1160</definedName>
    <definedName name="AC_Piloto_Gris_NA">UCONTROL!$L$1185:$M$1187</definedName>
    <definedName name="AC_Piloto_GrisX3_NA">UCONTROL!$L$1212:$O$1214</definedName>
    <definedName name="AC_Piloto_Rojo_NA">UCONTROL!$L$1104:$M$1106</definedName>
    <definedName name="AC_Piloto_Verde_NA">UCONTROL!$L$1077:$M$1079</definedName>
    <definedName name="AC_Pilotos_NA">UCONTROL!$P$754:$S$756</definedName>
    <definedName name="AC_Pulsador_NA">UCONTROL!$L$1023:$M$1025</definedName>
    <definedName name="AC_Selector1_NA">UCONTROL!$L$969:$M$971</definedName>
    <definedName name="AC_Selector2_NA">UCONTROL!$L$996:$O$998</definedName>
    <definedName name="AGC150_400">UCONTROL!$K$174:$V$189</definedName>
    <definedName name="AGC150_720">UCONTROL!$K$197:$AI$208</definedName>
    <definedName name="AGC4_400">UCONTROL!$K$216:$V$231</definedName>
    <definedName name="AGC4_720">UCONTROL!$K$239:$AI$250</definedName>
    <definedName name="_xlnm.Print_Area" localSheetId="6">DISENO!$BJ$28:$NI$176</definedName>
    <definedName name="ATL600_400">UCONTROL!$K$132:$V$147</definedName>
    <definedName name="ATL600_720">UCONTROL!$K$155:$AI$166</definedName>
    <definedName name="DACIX400_CVS100">DPS!$L$1269:$Y$1284</definedName>
    <definedName name="DACIX400_EZC100">DPS!$L$1246:$Y$1261</definedName>
    <definedName name="DACIX400_MiniBreaker">DPS!$L$1223:$Y$1238</definedName>
    <definedName name="DACIX400_NSX100">DPS!$L$1292:$Y$1307</definedName>
    <definedName name="DACIX720_CVS100">DPS!$L$692:$AL$701</definedName>
    <definedName name="DACIX720_EZC100">DPS!$L$677:$AL$686</definedName>
    <definedName name="DACIX720_MiniBreaker">DPS!$L$662:$AL$671</definedName>
    <definedName name="DACIX720_NSX100">DPS!$L$707:$AL$716</definedName>
    <definedName name="DACPX400_CVS100">DPS!$L$993:$Y$1008</definedName>
    <definedName name="DACPX400_EZC100">DPS!$L$970:$Y$985</definedName>
    <definedName name="DACPX400_MiniBreaker">DPS!$L$947:$Y$962</definedName>
    <definedName name="DACPX400_NSX100">DPS!$L$1016:$Y$1031</definedName>
    <definedName name="DACPX720_CVS100">DPS!$L$797:$AL$806</definedName>
    <definedName name="DACPX720_EZC100">DPS!$L$782:$AL$791</definedName>
    <definedName name="DACPX720_MiniBreaker">DPS!$L$767:$AL$776</definedName>
    <definedName name="DACPX720_NSX100">DPS!$L$812:$AL$821</definedName>
    <definedName name="DAHWX720_CVS100">DPS!$L$737:$AL$746</definedName>
    <definedName name="DAHWX720_EZC100">DPS!$L$722:$AL$731</definedName>
    <definedName name="DAHWX720_NSX100">DPS!$L$752:$AL$761</definedName>
    <definedName name="DAPCX400_CVS100">DPS!$L$1177:$Y$1192</definedName>
    <definedName name="DAPCX400_EZC100">DPS!$L$1154:$Y$1169</definedName>
    <definedName name="DAPCX400_MiniBreaker">DPS!$L$1131:$Y$1146</definedName>
    <definedName name="DAPCX400_NSX100">DPS!$L$1200:$Y$1215</definedName>
    <definedName name="DAPCX720_CVS100">DPS!$L$917:$AL$926</definedName>
    <definedName name="DAPCX720_EZC100">DPS!$L$902:$AL$911</definedName>
    <definedName name="DAPCX720_MiniBreaker">DPS!$L$887:$AL$896</definedName>
    <definedName name="DAPCX720_NSX100">DPS!$L$932:$AL$941</definedName>
    <definedName name="DASEX400_CVS100">DPS!$L$1085:$Y$1100</definedName>
    <definedName name="DASEX400_EZC100">DPS!$L$1062:$Y$1077</definedName>
    <definedName name="DASEX400_MiniBreaker">DPS!$L$1039:$Y$1054</definedName>
    <definedName name="DASEX400_NSX100">DPS!$L$1108:$Y$1123</definedName>
    <definedName name="DASEX720_CVS100">DPS!$L$857:$AL$866</definedName>
    <definedName name="DASEX720_EZC100">DPS!$L$842:$AL$851</definedName>
    <definedName name="DASEX720_MiniBreaker">DPS!$L$827:$AL$836</definedName>
    <definedName name="DASEX720_NSX100">DPS!$L$872:$AL$881</definedName>
    <definedName name="DCIX400_CVS100">DPS!$L$615:$W$628</definedName>
    <definedName name="DCIX400_EZC100">DPS!$L$592:$W$605</definedName>
    <definedName name="DCIX400_MiniBreaker">DPS!$L$569:$W$582</definedName>
    <definedName name="DCIX720_CVS100">DPS!$L$38:$AJ$45</definedName>
    <definedName name="DCIX720_EZC100">DPS!$L$23:$AJ$30</definedName>
    <definedName name="DCIX720_MiniBreaker">DPS!$L$8:$AJ$15</definedName>
    <definedName name="DCIX720_NSX100">DPS!$L$53:$AJ$60</definedName>
    <definedName name="DCPX400_CVS100">DPS!$L$339:$W$352</definedName>
    <definedName name="DCPX400_EZC100">DPS!$L$316:$W$329</definedName>
    <definedName name="DCPX400_MiniBreaker">DPS!$L$293:$W$306</definedName>
    <definedName name="DCPX400_NSX100">DPS!$L$362:$W$375</definedName>
    <definedName name="DCPX720_CVS100">DPS!$L$143:$AJ$150</definedName>
    <definedName name="DCPX720_EZC100">DPS!$L$128:$AJ$135</definedName>
    <definedName name="DCPX720_MiniBreaker">DPS!$L$113:$AJ$120</definedName>
    <definedName name="DCPX720_NSX100">DPS!$L$158:$AJ$165</definedName>
    <definedName name="DCRL5_400">UCONTROL!$K$258:$V$273</definedName>
    <definedName name="DCRL5_720">UCONTROL!$K$281:$AI$292</definedName>
    <definedName name="DHWX720_CVS100">DPS!$L$83:$AJ$90</definedName>
    <definedName name="DHWX720_EZC100">DPS!$L$68:$AJ$75</definedName>
    <definedName name="DHWX720_NSX100">DPS!$L$98:$AJ$105</definedName>
    <definedName name="DPCX400_CVS100">DPS!$L$523:$W$536</definedName>
    <definedName name="DPCX400_EZC100">DPS!$L$500:$W$513</definedName>
    <definedName name="DPCX400_MiniBreaker">DPS!$L$477:$W$490</definedName>
    <definedName name="DPCX400_NSX100">DPS!$L$546:$W$559</definedName>
    <definedName name="DPCX720_CVS100">DPS!$L$263:$AJ$270</definedName>
    <definedName name="DPCX720_EZC100">DPS!$L$248:$AJ$255</definedName>
    <definedName name="DPCX720_MiniBreaker">DPS!$L$233:$AJ$240</definedName>
    <definedName name="DPCX720_NSX100">DPS!$L$278:$AJ$285</definedName>
    <definedName name="DSE8610_400">UCONTROL!$K$342:$V$357</definedName>
    <definedName name="DSE8610_720">UCONTROL!$K$365:$AI$376</definedName>
    <definedName name="DSEX400_CVS100">DPS!$L$431:$W$444</definedName>
    <definedName name="DSEX400_EZC100">DPS!$L$408:$W$421</definedName>
    <definedName name="DSEX400_MiniBreaker">DPS!$L$385:$W$398</definedName>
    <definedName name="DSEX400_NSX100">DPS!$L$454:$W$467</definedName>
    <definedName name="DSEX720_CVS100">DPS!$L$203:$AJ$210</definedName>
    <definedName name="DSEX720_EZC100">DPS!$L$188:$AJ$195</definedName>
    <definedName name="DSEX720_MiniBreaker">DPS!$L$173:$AJ$180</definedName>
    <definedName name="DSEX720_NSX100">DPS!$L$218:$AJ$225</definedName>
    <definedName name="EASYGEN_400">UCONTROL!$K$300:$V$315</definedName>
    <definedName name="EASYGEN_720">UCONTROL!$K$323:$AI$334</definedName>
    <definedName name="EFM_1600X200">ENVOLVENTES!$L$11:$S$78</definedName>
    <definedName name="EFM_1600X400">ENVOLVENTES!$L$96:$AA$163</definedName>
    <definedName name="EFM_1600X720">ENVOLVENTES!$L$179:$AN$246</definedName>
    <definedName name="EFM_1800X200">ENVOLVENTES!$L$254:$S$329</definedName>
    <definedName name="EFM_1800X400">ENVOLVENTES!$L$340:$AA$415</definedName>
    <definedName name="EFM_1800X720">ENVOLVENTES!$L$423:$AN$498</definedName>
    <definedName name="EFM_2000X200">ENVOLVENTES!$K$507:$R$590</definedName>
    <definedName name="EFM_2000X400">ENVOLVENTES!$K$599:$Z$682</definedName>
    <definedName name="EFM_2000X720">ENVOLVENTES!$K$692:$AM$775</definedName>
    <definedName name="EQ_Amperimetro">UCONTROL!$L$835:$P$838</definedName>
    <definedName name="EQ_Contactor">UCONTROL!$M$779:$Q$785</definedName>
    <definedName name="EQ_Medio_Contactor">UCONTROL!$M$809:$O$812</definedName>
    <definedName name="EQ_TH110">UCONTROL!$L$888:$O$890</definedName>
    <definedName name="EQ_Transformador">UCONTROL!$N$1044:$AJ$1059</definedName>
    <definedName name="EQ_Voltimetro">UCONTROL!$L$861:$P$864</definedName>
    <definedName name="HBBX1120_100X1250A">#REF!</definedName>
    <definedName name="HBBX1120_1600X2500A">#REF!</definedName>
    <definedName name="HBBX1120_3200X4000A">#REF!</definedName>
    <definedName name="HBBX400_100X1250A">#REF!</definedName>
    <definedName name="HBBX400_1600X2500A">#REF!</definedName>
    <definedName name="HBBX720_100X1250A">#REF!</definedName>
    <definedName name="HBBX720_1600X2500A">#REF!</definedName>
    <definedName name="HBBX720_3200X4000A">#REF!</definedName>
    <definedName name="HMI_400">UCONTROL!$K$56:$V$67</definedName>
    <definedName name="HMI_720">UCONTROL!$K$75:$AI$86</definedName>
    <definedName name="HTNX1120">#REF!</definedName>
    <definedName name="HTNX720">#REF!</definedName>
    <definedName name="InteliATS_STD_400">UCONTROL!$K$94:$V$105</definedName>
    <definedName name="InteliATS_STD_720">UCONTROL!$K$113:$AI$124</definedName>
    <definedName name="L_400X1u">LISAS!$I$7:$T$8</definedName>
    <definedName name="L_400X2u">LISAS!$H$16:$S$19</definedName>
    <definedName name="L_400X3u">LISAS!$H$27:$S$32</definedName>
    <definedName name="L_400X4u">LISAS!$I$40:$T$47</definedName>
    <definedName name="L_400X5u">LISAS!$I$54:$T$63</definedName>
    <definedName name="L_400X6u">LISAS!$I$69:$T$80</definedName>
    <definedName name="L_400X7u">LISAS!$H$88:$S$101</definedName>
    <definedName name="L_400X8u">LISAS!$H$110:$S$125</definedName>
    <definedName name="L_720X1u">LISAS!$I$133:$AG$134</definedName>
    <definedName name="L_720X2u">LISAS!$H$142:$AF$145</definedName>
    <definedName name="L_720X3u">LISAS!$H$152:$AF$157</definedName>
    <definedName name="L_720X4u">LISAS!$I$168:$AG$175</definedName>
    <definedName name="L_720X5u">LISAS!$I$182:$AG$191</definedName>
    <definedName name="L_720X6u">LISAS!$I$197:$AG$208</definedName>
    <definedName name="L_720X7u">LISAS!$H$216:$AF$229</definedName>
    <definedName name="L_720X8u">LISAS!$H$238:$AF$253</definedName>
    <definedName name="LA_400X2u">LISAS!$J$260:$W$263</definedName>
    <definedName name="LA_400X3u">LISAS!$J$271:$W$276</definedName>
    <definedName name="LA_400X4u">LISAS!$J$284:$W$291</definedName>
    <definedName name="LA_400X5u">LISAS!$K$298:$X$307</definedName>
    <definedName name="LA_400X6u">LISAS!$K$313:$X$324</definedName>
    <definedName name="LA_400X7u">LISAS!$K$330:$X$343</definedName>
    <definedName name="LA_400X8u">LISAS!$K$350:$X$365</definedName>
    <definedName name="LA_720X2u">LISAS!$J$371:$AJ$374</definedName>
    <definedName name="LA_720X3u">LISAS!$J$382:$AJ$387</definedName>
    <definedName name="LA_720X4u">LISAS!$J$397:$AJ$404</definedName>
    <definedName name="LA_720X5u">LISAS!$K$411:$AK$420</definedName>
    <definedName name="LA_720X6u">LISAS!$K$426:$AK$437</definedName>
    <definedName name="LA_720X7u">LISAS!$K$443:$AK$456</definedName>
    <definedName name="LA_720X8u">LISAS!$J$464:$AJ$479</definedName>
    <definedName name="PM_400">UCONTROL!$K$12:$V$19</definedName>
    <definedName name="PM_720">UCONTROL!$K$36:$AI$43</definedName>
    <definedName name="Rapidus_400">UCONTROL!$K$384:$V$399</definedName>
    <definedName name="Rapidus_720">UCONTROL!$K$407:$AI$418</definedName>
    <definedName name="SIC_400X10u">LISAS!$J$601:$U$620</definedName>
    <definedName name="SIC_400X11u">LISAS!$J$631:$U$652</definedName>
    <definedName name="SIC_400X12u">LISAS!$J$663:$U$686</definedName>
    <definedName name="SIC_400X5u">LISAS!$K$486:$V$495</definedName>
    <definedName name="SIC_400X6u">LISAS!$K$501:$V$512</definedName>
    <definedName name="SIC_400X7u">LISAS!$J$522:$U$535</definedName>
    <definedName name="SIC_400X8u">LISAS!$J$546:$U$561</definedName>
    <definedName name="SIC_400X9u">LISAS!$J$572:$U$589</definedName>
    <definedName name="SIC_720X10u">LISAS!$J$811:$AH$830</definedName>
    <definedName name="SIC_720X11u">LISAS!$J$842:$AH$863</definedName>
    <definedName name="SIC_720X12u">LISAS!$J$875:$AH$898</definedName>
    <definedName name="SIC_720X5u">LISAS!$K$695:$AI$704</definedName>
    <definedName name="SIC_720X6u">LISAS!$K$711:$AI$722</definedName>
    <definedName name="SIC_720X7u">LISAS!$J$731:$AH$744</definedName>
    <definedName name="SIC_720X8u">LISAS!$J$755:$AH$770</definedName>
    <definedName name="SIC_720X9u">LISAS!$J$782:$AH$799</definedName>
    <definedName name="Sincronoscopio_400">UCONTROL!$K$430:$V$437</definedName>
    <definedName name="Sincronoscopio_720">UCONTROL!$K$454:$AI$461</definedName>
    <definedName name="UCVS250X720H_DR">Ufuncionales!$L$322:$AJ$329</definedName>
    <definedName name="UCVS250X720H_IZ">Ufuncionales!$L$306:$AJ$313</definedName>
    <definedName name="UCVS250X720HC_DR">Ufuncionales!$L$344:$AJ$351</definedName>
    <definedName name="UCVS630X720H_DR">Ufuncionales!$L$375:$AJ$382</definedName>
    <definedName name="UCVS630X720H_IZ">Ufuncionales!$L$360:$AJ$367</definedName>
    <definedName name="UCVS630X720HC_DR">Ufuncionales!$L$394:$AJ$401</definedName>
    <definedName name="UEZC100X720H_DR">Ufuncionales!$L$154:$AJ$161</definedName>
    <definedName name="UEZC100X720H_IZ">Ufuncionales!$L$136:$AJ$143</definedName>
    <definedName name="UEZC100X720HC_DR">Ufuncionales!$L$169:$AJ$176</definedName>
    <definedName name="UEZC100X720VC_NA">Ufuncionales!$L$188:$AJ$199</definedName>
    <definedName name="UEZC250X720H_DR">Ufuncionales!$L$222:$AJ$229</definedName>
    <definedName name="UEZC250X720H_IZ">Ufuncionales!$L$207:$AJ$214</definedName>
    <definedName name="UEZC250X720HC_DR">Ufuncionales!$L$237:$AJ$244</definedName>
    <definedName name="UEZC630X720H_DR">Ufuncionales!$L$270:$AJ$277</definedName>
    <definedName name="UEZC630X720H_IZ">Ufuncionales!$L$254:$AJ$261</definedName>
    <definedName name="UEZC630X720HC_DR">Ufuncionales!$L$287:$AJ$294</definedName>
    <definedName name="UGoPact100X720H_DR">Ufuncionales!$L$22:$AJ$29</definedName>
    <definedName name="UGoPact100X720H_IZ">Ufuncionales!$L$37:$AJ$44</definedName>
    <definedName name="UGoPact100X720HC_DR">Ufuncionales!$L$53:$AJ$60</definedName>
    <definedName name="UGoPact100X720VC_NA">Ufuncionales!$L$68:$AJ$79</definedName>
    <definedName name="UGoPact250X720H_DR">Ufuncionales!$L$106:$AJ$113</definedName>
    <definedName name="UGoPact250X720H_IZ">Ufuncionales!$L$91:$AJ$98</definedName>
    <definedName name="UGoPact250X720HC_DR">Ufuncionales!$L$121:$AJ$128</definedName>
    <definedName name="UGuardamotorX720V_NA">Ufuncionales!$L$564:$AJ$571</definedName>
    <definedName name="UMiniBreakerX720VC_NA">Ufuncionales!$L$8:$AJ$15</definedName>
    <definedName name="UN_Cont_FMXT1_2">Ufuncionales!$L$534:$AJ$541</definedName>
    <definedName name="UN_Cont_FMXT1_3">Ufuncionales!$L$548:$AJ$557</definedName>
    <definedName name="UN_Cont_SFMXT1_2">Ufuncionales!$L$504:$AJ$511</definedName>
    <definedName name="UN_Cont_SFMXT1_3">Ufuncionales!$L$518:$AJ$527</definedName>
    <definedName name="UNSX250X720H_DR">Ufuncionales!$L$424:$AJ$431</definedName>
    <definedName name="UNSX250X720H_IZ">Ufuncionales!$L$409:$AJ$416</definedName>
    <definedName name="UNSX250X720HC_DR">Ufuncionales!$L$441:$AJ$448</definedName>
    <definedName name="UNSX630X720H_DR">Ufuncionales!$L$474:$AJ$481</definedName>
    <definedName name="UNSX630X720H_IZ">Ufuncionales!$L$459:$AJ$466</definedName>
    <definedName name="UNSX630X720HC_DR">Ufuncionales!$L$489:$AJ$496</definedName>
    <definedName name="USIA_CVS250X720H_DR">Ufuncionales!$K$890:$AK$899</definedName>
    <definedName name="USIA_CVS250X720H_IZ">Ufuncionales!$K$873:$AK$882</definedName>
    <definedName name="USIA_CVS250X720HC_DR">Ufuncionales!$K$912:$AK$921</definedName>
    <definedName name="USIA_CVS630X720H_DR">Ufuncionales!$K$942:$AK$951</definedName>
    <definedName name="USIA_CVS630X720H_IZ">Ufuncionales!$K$927:$AK$936</definedName>
    <definedName name="USIA_CVS630X720HC_DR">Ufuncionales!$K$957:$AK$966</definedName>
    <definedName name="USIA_EZC100X720H_DR">Ufuncionales!$K$710:$AK$719</definedName>
    <definedName name="USIA_EZC100X720H_IZ">Ufuncionales!$K$694:$AK$703</definedName>
    <definedName name="USIA_EZC100X720HC_DR">Ufuncionales!$K$726:$AK$735</definedName>
    <definedName name="USIA_EZC100X720VC_NA">Ufuncionales!$K$747:$AK$760</definedName>
    <definedName name="USIA_EZC250X720H_DR">Ufuncionales!$K$782:$AK$791</definedName>
    <definedName name="USIA_EZC250X720H_IZ">Ufuncionales!$K$766:$AK$775</definedName>
    <definedName name="USIA_EZC250X720HC_DR">Ufuncionales!$K$798:$AK$807</definedName>
    <definedName name="USIA_EZC630X720H_DR">Ufuncionales!$K$836:$AK$845</definedName>
    <definedName name="USIA_EZC630X720H_IZ">Ufuncionales!$K$820:$AK$829</definedName>
    <definedName name="USIA_EZC630X720HC_DR">Ufuncionales!$K$852:$AK$861</definedName>
    <definedName name="USIA_GoPact100X720H_DR">Ufuncionales!$K$580:$AK$589</definedName>
    <definedName name="USIA_GoPact100X720H_IZ">Ufuncionales!$K$596:$AK$605</definedName>
    <definedName name="USIA_GoPact100X720HC_DR">Ufuncionales!$K$612:$AK$621</definedName>
    <definedName name="USIA_GoPact100X720VC_NA">Ufuncionales!$K$627:$AK$640</definedName>
    <definedName name="USIA_GoPact250X720H_DR">Ufuncionales!$K$647:$AK$656</definedName>
    <definedName name="USIA_GoPact250X720H_IZ">Ufuncionales!$K$662:$AK$671</definedName>
    <definedName name="USIA_GoPact250X720HC_DR">Ufuncionales!$K$678:$AK$687</definedName>
    <definedName name="USIA_NSX250X720H_DR">Ufuncionales!$K$988:$AK$997</definedName>
    <definedName name="USIA_NSX250X720H_IZ">Ufuncionales!$K$973:$AK$982</definedName>
    <definedName name="USIA_NSX250X720HC_DR">Ufuncionales!$K$1004:$AK$1013</definedName>
    <definedName name="USIA_NSX630X720H_DR">Ufuncionales!$K$1024:$AK$1033</definedName>
    <definedName name="USIA_NSX630X720H_IZ">Ufuncionales!$K$1039:$AK$1048</definedName>
    <definedName name="USIA_NSX630X720HC_DR">Ufuncionales!$K$1055:$AK$1064</definedName>
    <definedName name="VBBX1600X1of2">#REF!</definedName>
    <definedName name="VBBX1600X1of4">#REF!</definedName>
    <definedName name="VBBX1600X3of4">#REF!</definedName>
    <definedName name="VBBX1800X1of2">#REF!</definedName>
    <definedName name="VBBX1800X1of4">#REF!</definedName>
    <definedName name="VBBX1800X3of4">#REF!</definedName>
    <definedName name="VBBX2000X1">#REF!</definedName>
    <definedName name="VBBX2000X1of2">#REF!</definedName>
    <definedName name="VBBX2000X1of4">#REF!</definedName>
    <definedName name="VBBX2000X3of4">#REF!</definedName>
    <definedName name="VBBX2200X1">#REF!</definedName>
    <definedName name="VBBX2200X1of2">#REF!</definedName>
    <definedName name="VBBX2200X1of4">#REF!</definedName>
    <definedName name="VBBX2200X3of4">#REF!</definedName>
    <definedName name="VTNXFrontal">#REF!</definedName>
    <definedName name="VTNXLater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1448" i="19" l="1"/>
  <c r="B1416" i="19"/>
  <c r="B1384" i="19"/>
  <c r="B1352" i="19"/>
  <c r="B1320" i="19"/>
  <c r="B1288" i="19"/>
  <c r="B1256" i="19"/>
  <c r="B1224" i="19"/>
  <c r="B1192" i="19"/>
  <c r="B1160" i="19"/>
  <c r="B1128" i="19"/>
  <c r="B1096" i="19"/>
  <c r="B1064" i="19"/>
  <c r="B1032" i="19"/>
  <c r="B1000" i="19"/>
  <c r="B968" i="19"/>
  <c r="B936" i="19"/>
  <c r="B899" i="19"/>
  <c r="B867" i="19"/>
  <c r="B840" i="19"/>
  <c r="B742" i="19"/>
  <c r="B697" i="19"/>
  <c r="B652" i="19"/>
  <c r="B631" i="19"/>
  <c r="G271" i="19"/>
  <c r="E271" i="19"/>
  <c r="G250" i="19"/>
  <c r="G229" i="19"/>
  <c r="G208" i="19"/>
  <c r="E208" i="19"/>
  <c r="B871" i="15"/>
  <c r="B838" i="15"/>
  <c r="B807" i="15"/>
  <c r="B778" i="15"/>
  <c r="B751" i="15"/>
  <c r="B729" i="15"/>
  <c r="B708" i="15"/>
  <c r="B693" i="15"/>
  <c r="B660" i="15"/>
  <c r="B627" i="15"/>
  <c r="B596" i="15"/>
  <c r="B569" i="15"/>
  <c r="B542" i="15"/>
  <c r="B520" i="15"/>
  <c r="B499" i="15"/>
  <c r="B484" i="15"/>
  <c r="D1291" i="17" l="1"/>
  <c r="D1268" i="17"/>
  <c r="H1245" i="17"/>
  <c r="D1245" i="17"/>
  <c r="D1222" i="17"/>
  <c r="D1199" i="17"/>
  <c r="D1176" i="17"/>
  <c r="H1153" i="17"/>
  <c r="D1153" i="17"/>
  <c r="D1130" i="17"/>
  <c r="D1107" i="17"/>
  <c r="D1084" i="17"/>
  <c r="D1061" i="17"/>
  <c r="D1038" i="17"/>
  <c r="D1015" i="17"/>
  <c r="D992" i="17"/>
  <c r="D969" i="17"/>
  <c r="D946" i="17"/>
  <c r="D931" i="17"/>
  <c r="H916" i="17"/>
  <c r="D916" i="17"/>
  <c r="H901" i="17"/>
  <c r="D901" i="17"/>
  <c r="D886" i="17"/>
  <c r="D871" i="17"/>
  <c r="H856" i="17"/>
  <c r="D856" i="17"/>
  <c r="H841" i="17"/>
  <c r="D841" i="17"/>
  <c r="D826" i="17"/>
  <c r="D811" i="17"/>
  <c r="D796" i="17"/>
  <c r="H781" i="17"/>
  <c r="D781" i="17"/>
  <c r="D766" i="17"/>
  <c r="D751" i="17"/>
  <c r="D736" i="17"/>
  <c r="D721" i="17"/>
  <c r="H706" i="17"/>
  <c r="D706" i="17"/>
  <c r="D691" i="17"/>
  <c r="D676" i="17"/>
  <c r="D661" i="17"/>
  <c r="B258" i="15"/>
  <c r="B269" i="15"/>
  <c r="B281" i="15"/>
  <c r="F297" i="15"/>
  <c r="G297" i="15"/>
  <c r="F312" i="15"/>
  <c r="G312" i="15"/>
  <c r="F329" i="15"/>
  <c r="G329" i="15"/>
  <c r="F349" i="15"/>
  <c r="G349" i="15"/>
  <c r="B369" i="15"/>
  <c r="B379" i="15"/>
  <c r="B394" i="15"/>
  <c r="F410" i="15"/>
  <c r="G410" i="15"/>
  <c r="F425" i="15"/>
  <c r="G425" i="15"/>
  <c r="F442" i="15"/>
  <c r="G442" i="15"/>
  <c r="F462" i="15"/>
  <c r="G462" i="15"/>
  <c r="B234" i="15"/>
  <c r="B214" i="15"/>
  <c r="B195" i="15"/>
  <c r="B180" i="15"/>
  <c r="B165" i="15"/>
  <c r="B150" i="15"/>
  <c r="B140" i="15"/>
  <c r="B131" i="15"/>
  <c r="B106" i="15"/>
  <c r="B86" i="15"/>
  <c r="B67" i="15"/>
  <c r="B52" i="15"/>
  <c r="B37" i="15"/>
  <c r="B25" i="15"/>
  <c r="B14" i="15"/>
  <c r="B5" i="15"/>
  <c r="I1052" i="14"/>
  <c r="I1052" i="14" a="1"/>
  <c r="I1037" i="14" a="1"/>
  <c r="I1037" i="14" s="1"/>
  <c r="B1037" i="14" s="1" a="1"/>
  <c r="B1037" i="14" s="1"/>
  <c r="I1021" i="14" a="1"/>
  <c r="I1021" i="14" s="1"/>
  <c r="B1021" i="14" s="1" a="1"/>
  <c r="B1021" i="14" s="1"/>
  <c r="I1001" i="14" a="1"/>
  <c r="I1001" i="14" s="1"/>
  <c r="B1001" i="14" s="1" a="1"/>
  <c r="B1001" i="14" s="1"/>
  <c r="I986" i="14"/>
  <c r="I986" i="14" a="1"/>
  <c r="I971" i="14"/>
  <c r="B971" i="14" s="1" a="1"/>
  <c r="B971" i="14" s="1"/>
  <c r="I971" i="14" a="1"/>
  <c r="I955" i="14"/>
  <c r="B955" i="14" s="1" a="1"/>
  <c r="B955" i="14" s="1"/>
  <c r="I955" i="14" a="1"/>
  <c r="I940" i="14" a="1"/>
  <c r="I940" i="14" s="1"/>
  <c r="B940" i="14" s="1" a="1"/>
  <c r="B940" i="14" s="1"/>
  <c r="I925" i="14" a="1"/>
  <c r="I925" i="14" s="1"/>
  <c r="B925" i="14" s="1" a="1"/>
  <c r="B925" i="14" s="1"/>
  <c r="I909" i="14" a="1"/>
  <c r="I909" i="14" s="1"/>
  <c r="B909" i="14" s="1" a="1"/>
  <c r="B909" i="14" s="1"/>
  <c r="I887" i="14" a="1"/>
  <c r="I887" i="14" s="1"/>
  <c r="B887" i="14" s="1" a="1"/>
  <c r="B887" i="14" s="1"/>
  <c r="I871" i="14" a="1"/>
  <c r="I871" i="14" s="1"/>
  <c r="B871" i="14" s="1" a="1"/>
  <c r="B871" i="14" s="1"/>
  <c r="I849" i="14" a="1"/>
  <c r="I849" i="14" s="1"/>
  <c r="B849" i="14" s="1" a="1"/>
  <c r="B849" i="14" s="1"/>
  <c r="I833" i="14" a="1"/>
  <c r="I833" i="14" s="1"/>
  <c r="B833" i="14" s="1" a="1"/>
  <c r="B833" i="14" s="1"/>
  <c r="I817" i="14" a="1"/>
  <c r="I817" i="14" s="1"/>
  <c r="B817" i="14" s="1" a="1"/>
  <c r="B817" i="14" s="1"/>
  <c r="I795" i="14" a="1"/>
  <c r="I795" i="14" s="1"/>
  <c r="B795" i="14" s="1" a="1"/>
  <c r="B795" i="14" s="1"/>
  <c r="I779" i="14" a="1"/>
  <c r="I779" i="14" s="1"/>
  <c r="B779" i="14" s="1" a="1"/>
  <c r="B779" i="14" s="1"/>
  <c r="I764" i="14" a="1"/>
  <c r="I764" i="14" s="1"/>
  <c r="B764" i="14" s="1" a="1"/>
  <c r="B764" i="14" s="1"/>
  <c r="I745" i="14"/>
  <c r="I745" i="14" a="1"/>
  <c r="I723" i="14" a="1"/>
  <c r="I723" i="14" s="1"/>
  <c r="B723" i="14" s="1" a="1"/>
  <c r="B723" i="14" s="1"/>
  <c r="I707" i="14" a="1"/>
  <c r="I707" i="14" s="1"/>
  <c r="B707" i="14" s="1" a="1"/>
  <c r="B707" i="14" s="1"/>
  <c r="I691" i="14" a="1"/>
  <c r="I691" i="14" s="1"/>
  <c r="B691" i="14" s="1" a="1"/>
  <c r="B691" i="14" s="1"/>
  <c r="I675" i="14" a="1"/>
  <c r="I675" i="14" s="1"/>
  <c r="B675" i="14" s="1" a="1"/>
  <c r="B675" i="14" s="1"/>
  <c r="I660" i="14" a="1"/>
  <c r="I660" i="14" s="1"/>
  <c r="B660" i="14" s="1" a="1"/>
  <c r="B660" i="14" s="1"/>
  <c r="I644" i="14" a="1"/>
  <c r="I644" i="14" s="1"/>
  <c r="B644" i="14" s="1" a="1"/>
  <c r="B644" i="14" s="1"/>
  <c r="I625" i="14" a="1"/>
  <c r="I625" i="14" s="1"/>
  <c r="B625" i="14" s="1" a="1"/>
  <c r="B625" i="14" s="1"/>
  <c r="I609" i="14" a="1"/>
  <c r="I609" i="14" s="1"/>
  <c r="B609" i="14" s="1" a="1"/>
  <c r="B609" i="14" s="1"/>
  <c r="I593" i="14" a="1"/>
  <c r="I593" i="14" s="1"/>
  <c r="B593" i="14" s="1" a="1"/>
  <c r="B593" i="14" s="1"/>
  <c r="I577" i="14" a="1"/>
  <c r="I577" i="14" s="1"/>
  <c r="B577" i="14" s="1" a="1"/>
  <c r="B577" i="14" s="1"/>
  <c r="B1052" i="14" a="1"/>
  <c r="B1052" i="14" s="1"/>
  <c r="F1038" i="14"/>
  <c r="E1038" i="14"/>
  <c r="F987" i="14"/>
  <c r="B986" i="14" a="1"/>
  <c r="B986" i="14" s="1"/>
  <c r="F972" i="14"/>
  <c r="F941" i="14"/>
  <c r="F926" i="14"/>
  <c r="F872" i="14"/>
  <c r="F834" i="14"/>
  <c r="F818" i="14"/>
  <c r="F765" i="14"/>
  <c r="F746" i="14"/>
  <c r="E746" i="14"/>
  <c r="B746" i="14"/>
  <c r="B745" i="14" a="1"/>
  <c r="B745" i="14" s="1"/>
  <c r="F661" i="14"/>
  <c r="F626" i="14"/>
  <c r="E626" i="14"/>
  <c r="B626" i="14" s="1"/>
  <c r="B349" i="15" l="1"/>
  <c r="B329" i="15"/>
  <c r="B462" i="15"/>
  <c r="B312" i="15"/>
  <c r="B442" i="15"/>
  <c r="B297" i="15"/>
  <c r="B425" i="15"/>
  <c r="B410" i="15"/>
  <c r="A4" i="2"/>
  <c r="I561" i="14" l="1" a="1"/>
  <c r="I561" i="14" s="1"/>
  <c r="B561" i="14" s="1" a="1"/>
  <c r="B561" i="14" s="1"/>
  <c r="I545" i="14" a="1"/>
  <c r="I545" i="14" s="1"/>
  <c r="I531" i="14" a="1"/>
  <c r="I531" i="14" s="1"/>
  <c r="I515" i="14" a="1"/>
  <c r="I515" i="14" s="1"/>
  <c r="I501" i="14" a="1"/>
  <c r="I501" i="14" s="1"/>
  <c r="I486" i="14" a="1"/>
  <c r="I486" i="14" s="1"/>
  <c r="B486" i="14" s="1" a="1"/>
  <c r="B486" i="14" s="1"/>
  <c r="I471" i="14" a="1"/>
  <c r="I471" i="14" s="1"/>
  <c r="B471" i="14" s="1" a="1"/>
  <c r="B471" i="14" s="1"/>
  <c r="I456" i="14" a="1"/>
  <c r="I456" i="14" s="1"/>
  <c r="B456" i="14" s="1" a="1"/>
  <c r="B456" i="14" s="1"/>
  <c r="I438" i="14" a="1"/>
  <c r="I438" i="14" s="1"/>
  <c r="B438" i="14" s="1" a="1"/>
  <c r="B438" i="14" s="1"/>
  <c r="I421" i="14" a="1"/>
  <c r="I421" i="14" s="1"/>
  <c r="B421" i="14" s="1" a="1"/>
  <c r="B421" i="14" s="1"/>
  <c r="I406" i="14" a="1"/>
  <c r="I406" i="14" s="1"/>
  <c r="B406" i="14" s="1" a="1"/>
  <c r="B406" i="14" s="1"/>
  <c r="I391" i="14" a="1"/>
  <c r="I391" i="14" s="1"/>
  <c r="B391" i="14" s="1" a="1"/>
  <c r="B391" i="14" s="1"/>
  <c r="I372" i="14" a="1"/>
  <c r="I372" i="14" s="1"/>
  <c r="B372" i="14" s="1" a="1"/>
  <c r="B372" i="14" s="1"/>
  <c r="I357" i="14" a="1"/>
  <c r="I357" i="14" s="1"/>
  <c r="B357" i="14" s="1" a="1"/>
  <c r="B357" i="14" s="1"/>
  <c r="I341" i="14" a="1"/>
  <c r="I341" i="14" s="1"/>
  <c r="B341" i="14" s="1" a="1"/>
  <c r="B341" i="14" s="1"/>
  <c r="I319" i="14" a="1"/>
  <c r="I319" i="14" s="1"/>
  <c r="B319" i="14" s="1" a="1"/>
  <c r="B319" i="14" s="1"/>
  <c r="I303" i="14" a="1"/>
  <c r="I303" i="14" s="1"/>
  <c r="B303" i="14" s="1" a="1"/>
  <c r="B303" i="14" s="1"/>
  <c r="I284" i="14" a="1"/>
  <c r="I284" i="14" s="1"/>
  <c r="B284" i="14" s="1" a="1"/>
  <c r="B284" i="14" s="1"/>
  <c r="I267" i="14" a="1"/>
  <c r="I267" i="14" s="1"/>
  <c r="B267" i="14" s="1" a="1"/>
  <c r="B267" i="14" s="1"/>
  <c r="I251" i="14" a="1"/>
  <c r="I251" i="14" s="1"/>
  <c r="B251" i="14" s="1" a="1"/>
  <c r="B251" i="14" s="1"/>
  <c r="I234" i="14" a="1"/>
  <c r="I234" i="14" s="1"/>
  <c r="B234" i="14" s="1" a="1"/>
  <c r="B234" i="14" s="1"/>
  <c r="I219" i="14" a="1"/>
  <c r="I219" i="14" s="1"/>
  <c r="B219" i="14" s="1" a="1"/>
  <c r="B219" i="14" s="1"/>
  <c r="I204" i="14" a="1"/>
  <c r="I204" i="14" s="1"/>
  <c r="B204" i="14" s="1" a="1"/>
  <c r="B204" i="14" s="1"/>
  <c r="I185" i="14" a="1"/>
  <c r="I185" i="14" s="1"/>
  <c r="B185" i="14" s="1" a="1"/>
  <c r="B185" i="14" s="1"/>
  <c r="I166" i="14" a="1"/>
  <c r="I166" i="14" s="1"/>
  <c r="B166" i="14" s="1" a="1"/>
  <c r="B166" i="14" s="1"/>
  <c r="I151" i="14" a="1"/>
  <c r="I151" i="14" s="1"/>
  <c r="B151" i="14" s="1" a="1"/>
  <c r="B151" i="14" s="1"/>
  <c r="I133" i="14" a="1"/>
  <c r="I133" i="14" s="1"/>
  <c r="B133" i="14" s="1" a="1"/>
  <c r="B133" i="14" s="1"/>
  <c r="I118" i="14" a="1"/>
  <c r="I118" i="14" s="1"/>
  <c r="B118" i="14" s="1" a="1"/>
  <c r="B118" i="14" s="1"/>
  <c r="I103" i="14" a="1"/>
  <c r="I103" i="14" s="1"/>
  <c r="B103" i="14" s="1" a="1"/>
  <c r="B103" i="14" s="1"/>
  <c r="I88" i="14" a="1"/>
  <c r="I88" i="14" s="1"/>
  <c r="B88" i="14" s="1" a="1"/>
  <c r="B88" i="14" s="1"/>
  <c r="I65" i="14" a="1"/>
  <c r="I65" i="14" s="1"/>
  <c r="B65" i="14" s="1" a="1"/>
  <c r="B65" i="14" s="1"/>
  <c r="I50" i="14" a="1"/>
  <c r="I50" i="14" s="1"/>
  <c r="B50" i="14" s="1" a="1"/>
  <c r="B50" i="14" s="1"/>
  <c r="I35" i="14" a="1"/>
  <c r="I35" i="14" s="1"/>
  <c r="B35" i="14" s="1" a="1"/>
  <c r="B35" i="14" s="1"/>
  <c r="I19" i="14" a="1"/>
  <c r="I19" i="14" s="1"/>
  <c r="B19" i="14" s="1" a="1"/>
  <c r="B19" i="14" s="1"/>
  <c r="I5" i="14" a="1"/>
  <c r="I5" i="14" s="1"/>
  <c r="B5" i="14" s="1" a="1"/>
  <c r="B5" i="14" s="1"/>
  <c r="A2" i="2"/>
  <c r="D29" i="7"/>
  <c r="A3" i="2"/>
  <c r="A1" i="2"/>
  <c r="CK170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10420447-5698-470A-912A-B58F965511C6}">
      <text>
        <r>
          <rPr>
            <sz val="11"/>
            <color theme="1"/>
            <rFont val="Aptos Narrow"/>
            <family val="2"/>
            <scheme val="minor"/>
          </rPr>
          <t>Esta tabla se llama "tbl_Meta". Power Query la busca por este nombre.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7193DEA5-8D9B-4078-ABD2-883B0A9FB1FD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B3" authorId="0" shapeId="0" xr:uid="{F6FDF4E3-8C55-419F-BD42-4D018133ACD7}">
      <text>
        <r>
          <rPr>
            <sz val="11"/>
            <color theme="1"/>
            <rFont val="Aptos Narrow"/>
            <family val="2"/>
            <scheme val="minor"/>
          </rPr>
          <t>Tabla "tbl_EPanel". E-PANEL escribe con VBA. M-CONFIG y U-DRAW la leen.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6DFD0F8E-68B5-47F0-BB2B-85B1F0E3FD01}">
      <text>
        <r>
          <rPr>
            <sz val="11"/>
            <color theme="1"/>
            <rFont val="Aptos Narrow"/>
            <family val="2"/>
            <scheme val="minor"/>
          </rPr>
          <t>Tabla "tbl_MConfig". M-CONFIG escribe con VBA. U-DRAW la puede leer.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2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2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</valueMetadata>
</metadata>
</file>

<file path=xl/sharedStrings.xml><?xml version="1.0" encoding="utf-8"?>
<sst xmlns="http://schemas.openxmlformats.org/spreadsheetml/2006/main" count="2478" uniqueCount="653">
  <si>
    <t>SOPORT</t>
  </si>
  <si>
    <t>CATALOGO</t>
  </si>
  <si>
    <t>BIENVENIDO</t>
  </si>
  <si>
    <t>Usuario:</t>
  </si>
  <si>
    <t>Contraseña:</t>
  </si>
  <si>
    <t>Version E-Panel V 3.0</t>
  </si>
  <si>
    <r>
      <t xml:space="preserve">Industrias CTS </t>
    </r>
    <r>
      <rPr>
        <sz val="10"/>
        <color rgb="FF646464"/>
        <rFont val="Titillium Web"/>
      </rPr>
      <t>©</t>
    </r>
    <r>
      <rPr>
        <sz val="11"/>
        <color rgb="FF646464"/>
        <rFont val="Titillium Web"/>
      </rPr>
      <t xml:space="preserve">  2026</t>
    </r>
  </si>
  <si>
    <t>TECNOLOGIA , AUTOMATIZACION Y DESARROLLO IMC</t>
  </si>
  <si>
    <t>Ingrese sus credenciales para acceder al sistema</t>
  </si>
  <si>
    <t>Cliente:</t>
  </si>
  <si>
    <t>Alto:</t>
  </si>
  <si>
    <t>Profundo:</t>
  </si>
  <si>
    <t>A</t>
  </si>
  <si>
    <t>Diseño mecanico - Columna</t>
  </si>
  <si>
    <t>Vista Frente Muerto</t>
  </si>
  <si>
    <t>Vista en Puerta</t>
  </si>
  <si>
    <t>B</t>
  </si>
  <si>
    <t>C</t>
  </si>
  <si>
    <t>D</t>
  </si>
  <si>
    <t>Todas las medidas estan dadas en milimetros [mm]</t>
  </si>
  <si>
    <t>E</t>
  </si>
  <si>
    <t>F</t>
  </si>
  <si>
    <t>G</t>
  </si>
  <si>
    <t>H</t>
  </si>
  <si>
    <t>Nota:</t>
  </si>
  <si>
    <t>I</t>
  </si>
  <si>
    <t>N</t>
  </si>
  <si>
    <t>J</t>
  </si>
  <si>
    <t>Características metalmecanicas</t>
  </si>
  <si>
    <t>Caracteristicas metalmecanicas (mm)</t>
  </si>
  <si>
    <t>Caracteristicas Electricas</t>
  </si>
  <si>
    <t>Ancho:</t>
  </si>
  <si>
    <t>Color:</t>
  </si>
  <si>
    <t>IP:</t>
  </si>
  <si>
    <t>Tension (V):</t>
  </si>
  <si>
    <t>Icc (kA):</t>
  </si>
  <si>
    <t>In (A):</t>
  </si>
  <si>
    <t>K</t>
  </si>
  <si>
    <t>PM-006 V2</t>
  </si>
  <si>
    <t>Dibujó:</t>
  </si>
  <si>
    <t>Aprobó:</t>
  </si>
  <si>
    <t>OT:</t>
  </si>
  <si>
    <t>Producto:</t>
  </si>
  <si>
    <t>Tipo de Aplicación:</t>
  </si>
  <si>
    <t>LDP: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</si>
  <si>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</si>
  <si>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</si>
  <si>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</si>
  <si>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</si>
  <si>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A1</t>
  </si>
  <si>
    <t>Descripción de página:</t>
  </si>
  <si>
    <t>Plano mecanico</t>
  </si>
  <si>
    <t>Formato:</t>
  </si>
  <si>
    <t>A4</t>
  </si>
  <si>
    <t>Página N°:</t>
  </si>
  <si>
    <t>FAT:</t>
  </si>
  <si>
    <t>Conectado</t>
  </si>
  <si>
    <t>E-Panel V 3.0</t>
  </si>
  <si>
    <t>Zoom:</t>
  </si>
  <si>
    <t>Escala:</t>
  </si>
  <si>
    <t>Grilla:</t>
  </si>
  <si>
    <t>ON</t>
  </si>
  <si>
    <t>Elementos</t>
  </si>
  <si>
    <t>Envolventes</t>
  </si>
  <si>
    <t>Unidades Funcionales</t>
  </si>
  <si>
    <t>Unidades Barraje</t>
  </si>
  <si>
    <t>Unidades Lisas</t>
  </si>
  <si>
    <t>Unidades Control</t>
  </si>
  <si>
    <t>Unidades Transferencia</t>
  </si>
  <si>
    <t>Unidades DPS</t>
  </si>
  <si>
    <t>Unidades A-Unit</t>
  </si>
  <si>
    <t>Unidades de Compensación</t>
  </si>
  <si>
    <t>Servicio Auxiliares</t>
  </si>
  <si>
    <t>Accesorios MTM</t>
  </si>
  <si>
    <t>Cubiculos</t>
  </si>
  <si>
    <t>Navegación</t>
  </si>
  <si>
    <t>Layout</t>
  </si>
  <si>
    <t>Ingeniero …..............</t>
  </si>
  <si>
    <t>Proyecto Actual:</t>
  </si>
  <si>
    <r>
      <rPr>
        <sz val="20"/>
        <color rgb="FF02469C"/>
        <rFont val="Conthrax Bold"/>
        <family val="2"/>
      </rPr>
      <t>M</t>
    </r>
    <r>
      <rPr>
        <sz val="16"/>
        <color rgb="FF646464"/>
        <rFont val="Conthrax Bold"/>
        <family val="2"/>
      </rPr>
      <t>-CONFIGURATOR</t>
    </r>
  </si>
  <si>
    <t>INICIO</t>
  </si>
  <si>
    <t>Proyecto</t>
  </si>
  <si>
    <t>Informes</t>
  </si>
  <si>
    <t>MTO</t>
  </si>
  <si>
    <t>Vista 1</t>
  </si>
  <si>
    <t>Vista 2</t>
  </si>
  <si>
    <t>Vista 3</t>
  </si>
  <si>
    <t>Vista 4</t>
  </si>
  <si>
    <t>Vista 5</t>
  </si>
  <si>
    <t>Vista 6</t>
  </si>
  <si>
    <t>Vista 7</t>
  </si>
  <si>
    <t>Vista 8</t>
  </si>
  <si>
    <t>Vista 9</t>
  </si>
  <si>
    <r>
      <rPr>
        <sz val="20"/>
        <color theme="5" tint="-0.249977111117893"/>
        <rFont val="Conthrax Bold"/>
        <family val="2"/>
      </rPr>
      <t>B</t>
    </r>
    <r>
      <rPr>
        <sz val="16"/>
        <color rgb="FF646464"/>
        <rFont val="Conthrax Bold"/>
        <family val="2"/>
      </rPr>
      <t>-CONFIGURATOR</t>
    </r>
  </si>
  <si>
    <t>Concepto</t>
  </si>
  <si>
    <t>Valor</t>
  </si>
  <si>
    <t>Tipo de aplicación:</t>
  </si>
  <si>
    <t>L1:</t>
  </si>
  <si>
    <t>L2:</t>
  </si>
  <si>
    <t>L3:</t>
  </si>
  <si>
    <t>N:</t>
  </si>
  <si>
    <t>T:</t>
  </si>
  <si>
    <t xml:space="preserve">0. Alcance del proyecto </t>
  </si>
  <si>
    <t>Compromiso:</t>
  </si>
  <si>
    <t>Alcance del proyecto:</t>
  </si>
  <si>
    <t>Fecha compromiso:</t>
  </si>
  <si>
    <t>Proyectos similares:</t>
  </si>
  <si>
    <t>Tiempo estimado de entrega:</t>
  </si>
  <si>
    <t>Cantidad de columnas:</t>
  </si>
  <si>
    <t>Tipo de liberación:</t>
  </si>
  <si>
    <t>2. Características Metalmecánica</t>
  </si>
  <si>
    <t>Línea de Producto:</t>
  </si>
  <si>
    <t>Dimensiones (HxWxD):</t>
  </si>
  <si>
    <t xml:space="preserve">Pintura Electrostatica: </t>
  </si>
  <si>
    <t>Tipo de Lámina:</t>
  </si>
  <si>
    <t>Calibre de la Lamina:</t>
  </si>
  <si>
    <t>Grado de Protección IP:</t>
  </si>
  <si>
    <t>Indice de Protección IK:</t>
  </si>
  <si>
    <t>Segregación:</t>
  </si>
  <si>
    <t>Tipo de Base:</t>
  </si>
  <si>
    <t>Tipo de Izaje:</t>
  </si>
  <si>
    <t>Tipo Sujeción (G-Flex)</t>
  </si>
  <si>
    <t>1. Características Eléctricas</t>
  </si>
  <si>
    <t>Corriente Nominal:</t>
  </si>
  <si>
    <t>Corriente Cortocircuito:</t>
  </si>
  <si>
    <t>Tensión de Empleo:</t>
  </si>
  <si>
    <t>Sistema de alimentación:</t>
  </si>
  <si>
    <t>Operador de Red:</t>
  </si>
  <si>
    <t>Norma de arco interno:</t>
  </si>
  <si>
    <t>Norma de Fabricación:</t>
  </si>
  <si>
    <t>Ingreso de acometidas</t>
  </si>
  <si>
    <t>Ingreso Flange ( TM -TH )</t>
  </si>
  <si>
    <t>Corriente corta duración (BlokSeT) :</t>
  </si>
  <si>
    <t>3. Características de Potencia</t>
  </si>
  <si>
    <t>Tipo de Aislador:</t>
  </si>
  <si>
    <t>Tratamiento del barraje:</t>
  </si>
  <si>
    <t>Porcentaje del Neutro :</t>
  </si>
  <si>
    <t>Dimensión (Tierra):</t>
  </si>
  <si>
    <t>Tipo de cable:</t>
  </si>
  <si>
    <t>Equipo propiedad del cliente:</t>
  </si>
  <si>
    <t>Cantidad Reserva No Equipada:</t>
  </si>
  <si>
    <t>Código de colores:</t>
  </si>
  <si>
    <t>4. Características de control</t>
  </si>
  <si>
    <t>Tensión Auxiliar de Control (AC):</t>
  </si>
  <si>
    <t>Tensión Auxiliar de Control (DC):</t>
  </si>
  <si>
    <t>Tipo de Industria:</t>
  </si>
  <si>
    <t>Tipo de conductor:</t>
  </si>
  <si>
    <t>Etiqueta de control:</t>
  </si>
  <si>
    <t>Servicios auxiliares:</t>
  </si>
  <si>
    <t>Tipo de Identificación:</t>
  </si>
  <si>
    <t xml:space="preserve">5. Características de comunicación </t>
  </si>
  <si>
    <t>Instalacion de Comunicación</t>
  </si>
  <si>
    <t xml:space="preserve">6. Características de embalaje </t>
  </si>
  <si>
    <t>Tipo de embalaje</t>
  </si>
  <si>
    <t>7. Paquete de Pruebas</t>
  </si>
  <si>
    <t>Paquete</t>
  </si>
  <si>
    <t>8. Identificacion y Etiquetado</t>
  </si>
  <si>
    <t>Logo del cliente:</t>
  </si>
  <si>
    <t>Placa de datos:</t>
  </si>
  <si>
    <t>Codigo QR:</t>
  </si>
  <si>
    <t>Tags de carga:</t>
  </si>
  <si>
    <t>Marcación de columna (Material)</t>
  </si>
  <si>
    <t>Marcación de columna (Color)</t>
  </si>
  <si>
    <t>Enumeración de columnas:</t>
  </si>
  <si>
    <t>Pictograma:</t>
  </si>
  <si>
    <t>Instructivo de operación:</t>
  </si>
  <si>
    <t>Placa de señalización:</t>
  </si>
  <si>
    <t>MAESTRO DEL PROYECTO</t>
  </si>
  <si>
    <t>Este archivo es la fuente única de verdad del proyecto. Solo debe ser modificado a través de los aplicativos (LUCAS, E-PANEL, M-CONFIG, U-DRAW).</t>
  </si>
  <si>
    <t>Campo</t>
  </si>
  <si>
    <t xml:space="preserve">ID_OT </t>
  </si>
  <si>
    <t xml:space="preserve">Cliente </t>
  </si>
  <si>
    <t xml:space="preserve">PAE </t>
  </si>
  <si>
    <t xml:space="preserve">APE </t>
  </si>
  <si>
    <t xml:space="preserve">Nombre_Proyecto </t>
  </si>
  <si>
    <t xml:space="preserve">Fecha_Creacion </t>
  </si>
  <si>
    <t xml:space="preserve">Usuario_Creador </t>
  </si>
  <si>
    <t xml:space="preserve">Version_Maestro </t>
  </si>
  <si>
    <t>Ruta_servidor</t>
  </si>
  <si>
    <t>RUTA_CARPETA</t>
  </si>
  <si>
    <t>RUTA_MAESTRO</t>
  </si>
  <si>
    <t>RUTA_PLANTILLA</t>
  </si>
  <si>
    <t xml:space="preserve">Estado </t>
  </si>
  <si>
    <t>CABECERA DEL PROYECTO — llenada por LUCAS</t>
  </si>
  <si>
    <t>Cliente</t>
  </si>
  <si>
    <t>Nombre de Proyecto</t>
  </si>
  <si>
    <t>OT X Tablero</t>
  </si>
  <si>
    <t>Tag del tablero</t>
  </si>
  <si>
    <t>Línea de producto</t>
  </si>
  <si>
    <t>Voltaje</t>
  </si>
  <si>
    <t>IP</t>
  </si>
  <si>
    <t>Icc tablero</t>
  </si>
  <si>
    <t>In tablero</t>
  </si>
  <si>
    <t>Alto</t>
  </si>
  <si>
    <t>Ancho</t>
  </si>
  <si>
    <t>Profundo</t>
  </si>
  <si>
    <t>Color</t>
  </si>
  <si>
    <t>Material del panel</t>
  </si>
  <si>
    <t>LISTADO DE EQUIPOS E-PANEL</t>
  </si>
  <si>
    <t>Tag columna N</t>
  </si>
  <si>
    <t>Tag cubículo C</t>
  </si>
  <si>
    <t>Tipo de cubiculo</t>
  </si>
  <si>
    <t>Frame</t>
  </si>
  <si>
    <t xml:space="preserve">Orientación </t>
  </si>
  <si>
    <t>Conexión</t>
  </si>
  <si>
    <t>Tipo unidad</t>
  </si>
  <si>
    <t>Unidades</t>
  </si>
  <si>
    <t>poder de corto</t>
  </si>
  <si>
    <t>In</t>
  </si>
  <si>
    <t>Polos</t>
  </si>
  <si>
    <t>cantidad</t>
  </si>
  <si>
    <t>Modo de operacion</t>
  </si>
  <si>
    <t>Equipo adicional</t>
  </si>
  <si>
    <t xml:space="preserve">Posición de barras </t>
  </si>
  <si>
    <t>CÓDIGOS METALMECÁNICOS — llenada por M-CONFIGURATOR</t>
  </si>
  <si>
    <t>Envolvente</t>
  </si>
  <si>
    <t>UF</t>
  </si>
  <si>
    <t>Barraje</t>
  </si>
  <si>
    <t>A-Unit Modelo</t>
  </si>
  <si>
    <t>T/N</t>
  </si>
  <si>
    <t>Diseño conceptual</t>
  </si>
  <si>
    <t>Diseño</t>
  </si>
  <si>
    <t>Planos entrega</t>
  </si>
  <si>
    <t>Informe MTM</t>
  </si>
  <si>
    <t>MTO Tranferencia</t>
  </si>
  <si>
    <t>Accesorios Control</t>
  </si>
  <si>
    <t>Unidades de Contactores</t>
  </si>
  <si>
    <t>Equipos</t>
  </si>
  <si>
    <t>Equipos Individuales</t>
  </si>
  <si>
    <t>1600x2000x400</t>
  </si>
  <si>
    <t>BASE DE DATOS  BLOQUES E Panel</t>
  </si>
  <si>
    <t>Codigo</t>
  </si>
  <si>
    <r>
      <rPr>
        <sz val="10"/>
        <color rgb="FF0065BB"/>
        <rFont val="Titillium Web"/>
      </rPr>
      <t>Referencia</t>
    </r>
    <r>
      <rPr>
        <sz val="10"/>
        <color theme="0" tint="-0.499984740745262"/>
        <rFont val="Titillium Web"/>
      </rPr>
      <t xml:space="preserve"> (compete  a la codificacion interna de la ficha o elementos)</t>
    </r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</si>
  <si>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( Familia)    ej: Conmutador; Tranformador,  etc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</si>
  <si>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(Sub familia)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</si>
  <si>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</si>
  <si>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(si aplica)</t>
    </r>
  </si>
  <si>
    <r>
      <t>Descripcion adicional</t>
    </r>
    <r>
      <rPr>
        <sz val="10"/>
        <color theme="0" tint="-0.499984740745262"/>
        <rFont val="Titillium Web"/>
      </rPr>
      <t xml:space="preserve"> (dimensiones, cantidad de polos etc)</t>
    </r>
  </si>
  <si>
    <t xml:space="preserve">IMAGEN O BLOQUE </t>
  </si>
  <si>
    <t>Envolvente frente muerto</t>
  </si>
  <si>
    <t>H:1600</t>
  </si>
  <si>
    <t>W:200</t>
  </si>
  <si>
    <t>W:400</t>
  </si>
  <si>
    <t>W:720</t>
  </si>
  <si>
    <t>D:</t>
  </si>
  <si>
    <t>H:1800</t>
  </si>
  <si>
    <t>ILUMINACIÓN</t>
  </si>
  <si>
    <t>H:2000</t>
  </si>
  <si>
    <t>ILUMICACION</t>
  </si>
  <si>
    <t>EFM_1600X200</t>
  </si>
  <si>
    <t>EFM_1600X400</t>
  </si>
  <si>
    <t>EFM_1600X720</t>
  </si>
  <si>
    <t>EFM_1800X200</t>
  </si>
  <si>
    <t>EFM_1800X400</t>
  </si>
  <si>
    <t>EFM_1800X720</t>
  </si>
  <si>
    <t>EFM_2000X200</t>
  </si>
  <si>
    <t>EFM_2000X400</t>
  </si>
  <si>
    <t>EFM_2000X720</t>
  </si>
  <si>
    <t>x10</t>
  </si>
  <si>
    <t>Guardamotores</t>
  </si>
  <si>
    <t>4U</t>
  </si>
  <si>
    <t>+C</t>
  </si>
  <si>
    <t>U: 4</t>
  </si>
  <si>
    <t>Guardamotor</t>
  </si>
  <si>
    <t>Frente Muerto</t>
  </si>
  <si>
    <t>Talla 3</t>
  </si>
  <si>
    <t xml:space="preserve">Contactores </t>
  </si>
  <si>
    <t>Talla 1-2</t>
  </si>
  <si>
    <t>Contactores</t>
  </si>
  <si>
    <t>5U</t>
  </si>
  <si>
    <t>x1</t>
  </si>
  <si>
    <t>NSX630 - Compuesta</t>
  </si>
  <si>
    <t>Derecha</t>
  </si>
  <si>
    <t>H. Compuesta</t>
  </si>
  <si>
    <t>NSX630</t>
  </si>
  <si>
    <t>FIJ</t>
  </si>
  <si>
    <t>Horizontal</t>
  </si>
  <si>
    <t>Izquierda</t>
  </si>
  <si>
    <t>NSX250 - Compuesta</t>
  </si>
  <si>
    <t>NSX250</t>
  </si>
  <si>
    <t>CVS630 - Compuesta</t>
  </si>
  <si>
    <t>CVS630</t>
  </si>
  <si>
    <t>CVS250 - Compuesta</t>
  </si>
  <si>
    <t>CVS250</t>
  </si>
  <si>
    <t>EZC630 - Compuesta</t>
  </si>
  <si>
    <t>EZC630</t>
  </si>
  <si>
    <t>EZC250 - Compuesta</t>
  </si>
  <si>
    <t>EZC250</t>
  </si>
  <si>
    <t>6U</t>
  </si>
  <si>
    <t>x7</t>
  </si>
  <si>
    <t>EZC100</t>
  </si>
  <si>
    <t>U: 6</t>
  </si>
  <si>
    <t>V. Compacta</t>
  </si>
  <si>
    <t>EZC100 - Compuesta</t>
  </si>
  <si>
    <t>GoPact250</t>
  </si>
  <si>
    <t>GoPact100</t>
  </si>
  <si>
    <t>GoPact100 - Compuesta</t>
  </si>
  <si>
    <t>SFI Y SFC SON LOS MISMOS BLOQUES, LA OPCION SFC SOLO DEBE APARECER SI ES IP30 Y SI ES ASI NO SE HABILITA OPCION DE PUERTA</t>
  </si>
  <si>
    <t>x31</t>
  </si>
  <si>
    <t>MiniBreaker</t>
  </si>
  <si>
    <r>
      <rPr>
        <sz val="10"/>
        <color rgb="FF0065BB"/>
        <rFont val="Titillium Web"/>
      </rPr>
      <t xml:space="preserve">Criterio de Selección 5        </t>
    </r>
    <r>
      <rPr>
        <sz val="10"/>
        <color theme="0" tint="-0.499984740745262"/>
        <rFont val="Titillium Web"/>
      </rPr>
      <t>(si aplica)</t>
    </r>
  </si>
  <si>
    <t>BASE DE DATOS  BLOQUES UNIFILAR</t>
  </si>
  <si>
    <t>Descripcion adicional (dimensiones, cantidad de polos etc)</t>
  </si>
  <si>
    <t>Vertical</t>
  </si>
  <si>
    <t>Horizontal Abatible</t>
  </si>
  <si>
    <t>H. Compuesta Abatible</t>
  </si>
  <si>
    <t>GoPact100-Compuesta</t>
  </si>
  <si>
    <t>V. Compacta Abatible</t>
  </si>
  <si>
    <t>U: 7</t>
  </si>
  <si>
    <t>7U</t>
  </si>
  <si>
    <t>U: 5</t>
  </si>
  <si>
    <t xml:space="preserve"> </t>
  </si>
  <si>
    <t>x2</t>
  </si>
  <si>
    <t>Unidad Funcional  Lisa</t>
  </si>
  <si>
    <t>W: 400</t>
  </si>
  <si>
    <t>U: 1</t>
  </si>
  <si>
    <t>1U</t>
  </si>
  <si>
    <t>U: 2</t>
  </si>
  <si>
    <t>2U</t>
  </si>
  <si>
    <t>U: 3</t>
  </si>
  <si>
    <t>3U</t>
  </si>
  <si>
    <t>U: 8</t>
  </si>
  <si>
    <t>8U</t>
  </si>
  <si>
    <t>W: 720</t>
  </si>
  <si>
    <t xml:space="preserve">Unidad Lisa Abatible </t>
  </si>
  <si>
    <t>U:5</t>
  </si>
  <si>
    <t>u</t>
  </si>
  <si>
    <t>U:6</t>
  </si>
  <si>
    <t>U:7</t>
  </si>
  <si>
    <t>U:8</t>
  </si>
  <si>
    <t>SFA - Fijo Atornillado</t>
  </si>
  <si>
    <t>LA_400X5u</t>
  </si>
  <si>
    <t>LA_400X6u</t>
  </si>
  <si>
    <t>LA_400X7u</t>
  </si>
  <si>
    <t>LA_400X8u</t>
  </si>
  <si>
    <t>LA_720X5u</t>
  </si>
  <si>
    <t>LA_720X6u</t>
  </si>
  <si>
    <t>LA_720X7u</t>
  </si>
  <si>
    <t>LA_720X8u</t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</si>
  <si>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(si aplica)</t>
    </r>
  </si>
  <si>
    <t>UN_Cont_FMXT1_2</t>
  </si>
  <si>
    <t>UN_Cont_FMXT1_3</t>
  </si>
  <si>
    <t>UN_Cont_SFMXT1_2</t>
  </si>
  <si>
    <t>UN_Cont_SFMXT1_3</t>
  </si>
  <si>
    <t>DCIX720_MiniBreaker</t>
  </si>
  <si>
    <t>CITEL</t>
  </si>
  <si>
    <t>DPS</t>
  </si>
  <si>
    <t>DCIX720_EZC100</t>
  </si>
  <si>
    <t>EZC</t>
  </si>
  <si>
    <t>DCIX720_CVS100</t>
  </si>
  <si>
    <t>CVS100</t>
  </si>
  <si>
    <t>CVS</t>
  </si>
  <si>
    <t>HWA</t>
  </si>
  <si>
    <t>DCIX720_NSX100</t>
  </si>
  <si>
    <t>NSX100</t>
  </si>
  <si>
    <t>NSX</t>
  </si>
  <si>
    <t>DHWX720_EZC100</t>
  </si>
  <si>
    <t>Recuerde depurarla informacion, no añada bloques que no se utilizaran en el momento, a medida que crEZC100a la necesidad se puden agregar a la interfaz</t>
  </si>
  <si>
    <t>DHWX720_CVS100</t>
  </si>
  <si>
    <t>DHWX720_NSX100</t>
  </si>
  <si>
    <t>DCPX720_MiniBreaker</t>
  </si>
  <si>
    <t>Ciprotec</t>
  </si>
  <si>
    <t>DCPX720_EZC100</t>
  </si>
  <si>
    <t>DCPX720_CVS100</t>
  </si>
  <si>
    <t>DCPX720_NSX100</t>
  </si>
  <si>
    <t>DSEX720_MiniBreaker</t>
  </si>
  <si>
    <t>Schneider Electric</t>
  </si>
  <si>
    <t>DSEX720_EZC100</t>
  </si>
  <si>
    <t>DSEX720_CVS100</t>
  </si>
  <si>
    <t>DSEX720_NSX100</t>
  </si>
  <si>
    <t>DPCX720_MiniBreaker</t>
  </si>
  <si>
    <t>Phoenix Contac</t>
  </si>
  <si>
    <t>DPCX720_EZC100</t>
  </si>
  <si>
    <t>DPCX720_CVS100</t>
  </si>
  <si>
    <t>DPCX720_NSX100</t>
  </si>
  <si>
    <t>DCPX400_MiniBreaker</t>
  </si>
  <si>
    <t>MB</t>
  </si>
  <si>
    <t>DCPX400_EZC100</t>
  </si>
  <si>
    <t>DCPX400_CVS100</t>
  </si>
  <si>
    <t>DCPX400_NSX100</t>
  </si>
  <si>
    <t>DSEX400_MiniBreaker</t>
  </si>
  <si>
    <t>DSEX400_EZC100</t>
  </si>
  <si>
    <t>DSEX400_CVS100</t>
  </si>
  <si>
    <t>DSEX400_NSX100</t>
  </si>
  <si>
    <t>DPCX400_MiniBreaker</t>
  </si>
  <si>
    <t>DPCX400_EZC100</t>
  </si>
  <si>
    <t>DPCX400_CVS100</t>
  </si>
  <si>
    <t>DPCX400_NSX100</t>
  </si>
  <si>
    <t>DCIX400_MiniBreaker</t>
  </si>
  <si>
    <t>DCIX400_EZC100</t>
  </si>
  <si>
    <t>DCIX400_CVS100</t>
  </si>
  <si>
    <t>DACIX720_MiniBreaker</t>
  </si>
  <si>
    <t xml:space="preserve">ABATIBLE </t>
  </si>
  <si>
    <t>DACIX720_EZC100</t>
  </si>
  <si>
    <t>DACIX720_CVS100</t>
  </si>
  <si>
    <t>DACIX720_NSX100</t>
  </si>
  <si>
    <t>DAHWX720_EZC100</t>
  </si>
  <si>
    <t>RecuerDAe DAepurarla informacion, no añaDAa bloques que no se utilizaran en el momento, a meDAiDAa que crEZC100a la necesiDAaDA se puDAen agregar a la interfaz</t>
  </si>
  <si>
    <t>DAHWX720_CVS100</t>
  </si>
  <si>
    <t>DAHWX720_NSX100</t>
  </si>
  <si>
    <t>DACPX720_MiniBreaker</t>
  </si>
  <si>
    <t>DACPX720_EZC100</t>
  </si>
  <si>
    <t>DACPX720_CVS100</t>
  </si>
  <si>
    <t>TAG:</t>
  </si>
  <si>
    <t>#</t>
  </si>
  <si>
    <t>DACPX720_NSX100</t>
  </si>
  <si>
    <t>DASEX720_MiniBreaker</t>
  </si>
  <si>
    <t>DASEX720_EZC100</t>
  </si>
  <si>
    <t>DASEX720_CVS100</t>
  </si>
  <si>
    <t>DASEX720_NSX100</t>
  </si>
  <si>
    <t>DAPCX720_MiniBreaker</t>
  </si>
  <si>
    <t>DAPCX720_EZC100</t>
  </si>
  <si>
    <t>DAPCX720_CVS100</t>
  </si>
  <si>
    <t>DAPCX720_NSX100</t>
  </si>
  <si>
    <t>DACPX400_MiniBreaker</t>
  </si>
  <si>
    <t>DACPX400_EZC100</t>
  </si>
  <si>
    <t>DACPX400_CVS100</t>
  </si>
  <si>
    <t>DACPX400_NSX100</t>
  </si>
  <si>
    <t>DASEX400_MiniBreaker</t>
  </si>
  <si>
    <t>DASEX400_EZC100</t>
  </si>
  <si>
    <t>DASEX400_CVS100</t>
  </si>
  <si>
    <t>DASEX400_NSX100</t>
  </si>
  <si>
    <t>DAPCX400_MiniBreaker</t>
  </si>
  <si>
    <t>DAPCX400_EZC100</t>
  </si>
  <si>
    <t>DAPCX400_CVS100</t>
  </si>
  <si>
    <t>DAPCX400_NSX100</t>
  </si>
  <si>
    <t>DACIX400_MiniBreaker</t>
  </si>
  <si>
    <t>DACIX400_EZC100</t>
  </si>
  <si>
    <t>DACIX400_CVS100</t>
  </si>
  <si>
    <t>DACIX400_NSX100</t>
  </si>
  <si>
    <t>PM_400</t>
  </si>
  <si>
    <t>PM</t>
  </si>
  <si>
    <t>PM_720</t>
  </si>
  <si>
    <t>x4</t>
  </si>
  <si>
    <t>HMI_400</t>
  </si>
  <si>
    <t>HMI</t>
  </si>
  <si>
    <t>HMI 7"</t>
  </si>
  <si>
    <t>HMI_720</t>
  </si>
  <si>
    <t>InteliATS_STD_400</t>
  </si>
  <si>
    <t>InteliATS_STD</t>
  </si>
  <si>
    <t>InteliATS</t>
  </si>
  <si>
    <t>InteliATS_STD_720</t>
  </si>
  <si>
    <t>ATL600_400</t>
  </si>
  <si>
    <t>ATL600</t>
  </si>
  <si>
    <t>ATL600_720</t>
  </si>
  <si>
    <t>AGC150_400</t>
  </si>
  <si>
    <t>AGC150</t>
  </si>
  <si>
    <t>AGC150_720</t>
  </si>
  <si>
    <t>AGC4_400</t>
  </si>
  <si>
    <t>AGC4</t>
  </si>
  <si>
    <t>AGC4_720</t>
  </si>
  <si>
    <t>DCRL5_400</t>
  </si>
  <si>
    <t>DCRL5</t>
  </si>
  <si>
    <t>DCRL5_720</t>
  </si>
  <si>
    <t>EASYGEN_400</t>
  </si>
  <si>
    <t>EASYGEN</t>
  </si>
  <si>
    <t>EASYGEN_720</t>
  </si>
  <si>
    <t>DSE8610_400</t>
  </si>
  <si>
    <t>DSE8610</t>
  </si>
  <si>
    <t>DSE8610_720</t>
  </si>
  <si>
    <t>Rapidus_400</t>
  </si>
  <si>
    <t>Rapidus</t>
  </si>
  <si>
    <t>Rapidus_720</t>
  </si>
  <si>
    <t>Sincronoscopio_400</t>
  </si>
  <si>
    <t>Sincronoscopio</t>
  </si>
  <si>
    <t>Sincrono</t>
  </si>
  <si>
    <t>Sincronoscopio_720</t>
  </si>
  <si>
    <t>AC_ClavijaRoja_Frontal</t>
  </si>
  <si>
    <t>Derecha_Abierta</t>
  </si>
  <si>
    <t>Derecha_Cerrada</t>
  </si>
  <si>
    <t>Izquierda_Abierta</t>
  </si>
  <si>
    <t>AC_ClavijaAzul_Frontal</t>
  </si>
  <si>
    <t>Izquierda_Cerrada</t>
  </si>
  <si>
    <t>Pilotos</t>
  </si>
  <si>
    <t>EQ_Contactor</t>
  </si>
  <si>
    <t>Contactor</t>
  </si>
  <si>
    <t>EQ_Medio_Contactor</t>
  </si>
  <si>
    <t>EQ_Amperimetro</t>
  </si>
  <si>
    <t>Amperimetro</t>
  </si>
  <si>
    <t>EQ_Voltimetro</t>
  </si>
  <si>
    <t>Voltimetro</t>
  </si>
  <si>
    <t>EQ_TH110</t>
  </si>
  <si>
    <t>TH110</t>
  </si>
  <si>
    <t>Parada_Emergencia</t>
  </si>
  <si>
    <t>AC_Conmutador</t>
  </si>
  <si>
    <t>Conmutador</t>
  </si>
  <si>
    <t>Selector1</t>
  </si>
  <si>
    <t>Selector2</t>
  </si>
  <si>
    <t>Pulsador</t>
  </si>
  <si>
    <t>Transformador</t>
  </si>
  <si>
    <t>Piloto_Verde</t>
  </si>
  <si>
    <t>Piloto_Rojo</t>
  </si>
  <si>
    <t>Piloto_Amarillo</t>
  </si>
  <si>
    <t>Piloto_Azul</t>
  </si>
  <si>
    <t>Piloto_gris</t>
  </si>
  <si>
    <t>Piloto_grisX3</t>
  </si>
  <si>
    <t>EQ_Transformador</t>
  </si>
  <si>
    <t>ClavijaRoja</t>
  </si>
  <si>
    <t>Frontal</t>
  </si>
  <si>
    <t>ClavijaAzul</t>
  </si>
  <si>
    <t>NA</t>
  </si>
  <si>
    <t>AC_ClavijaRoja_DA</t>
  </si>
  <si>
    <t>AC_ClavijaRoja_DC</t>
  </si>
  <si>
    <t>AC_ClavijaRoja_IA</t>
  </si>
  <si>
    <t>AC_ClavijaRoja_IC</t>
  </si>
  <si>
    <t>AC_ClavijaAzul_DA</t>
  </si>
  <si>
    <t>AC_ClavijaAzul_DC</t>
  </si>
  <si>
    <t>AC_ClavijaAzul_IA</t>
  </si>
  <si>
    <t>AC_ClavijaAzul_IC</t>
  </si>
  <si>
    <t>AC_Pilotos_NA</t>
  </si>
  <si>
    <t>AC_Parada_Emergencia_NA</t>
  </si>
  <si>
    <t>AC_Selector1_NA</t>
  </si>
  <si>
    <t>AC_Selector2_NA</t>
  </si>
  <si>
    <t>AC_Pulsador_NA</t>
  </si>
  <si>
    <t>AC_Piloto_Verde_NA</t>
  </si>
  <si>
    <t>AC_Piloto_Rojo_NA</t>
  </si>
  <si>
    <t>AC_Piloto_Amarillo_NA</t>
  </si>
  <si>
    <t>AC_Piloto_Azul_NA</t>
  </si>
  <si>
    <t>AC_Piloto_Gris_NA</t>
  </si>
  <si>
    <t>AC_Piloto_GrisX3_NA</t>
  </si>
  <si>
    <t>Medio_Contactor</t>
  </si>
  <si>
    <t xml:space="preserve">Placa de Control </t>
  </si>
  <si>
    <t>Control</t>
  </si>
  <si>
    <t>9U</t>
  </si>
  <si>
    <t>10U</t>
  </si>
  <si>
    <t>11U</t>
  </si>
  <si>
    <t>12U</t>
  </si>
  <si>
    <t>U: 5u</t>
  </si>
  <si>
    <t>U: 6u</t>
  </si>
  <si>
    <t>U: 7u</t>
  </si>
  <si>
    <t>U: 8u</t>
  </si>
  <si>
    <t>U: 9u</t>
  </si>
  <si>
    <t>U: 10u</t>
  </si>
  <si>
    <t>U: 11u</t>
  </si>
  <si>
    <t>U: 12u</t>
  </si>
  <si>
    <t>Iluminacion</t>
  </si>
  <si>
    <t>Iluminación</t>
  </si>
  <si>
    <t>Cm.Tension</t>
  </si>
  <si>
    <t>Cambio Tensión</t>
  </si>
  <si>
    <t>Batery.ST</t>
  </si>
  <si>
    <t>Pont</t>
  </si>
  <si>
    <t>Pont I/O</t>
  </si>
  <si>
    <t>I.I.I.II.II</t>
  </si>
  <si>
    <t>Swich</t>
  </si>
  <si>
    <t>GateWay</t>
  </si>
  <si>
    <t>Toma</t>
  </si>
  <si>
    <t>Toma Corriente</t>
  </si>
  <si>
    <t>A_UnitBB_400</t>
  </si>
  <si>
    <t>-</t>
  </si>
  <si>
    <t>w:400</t>
  </si>
  <si>
    <t>A-Unit BusBar</t>
  </si>
  <si>
    <t>A_UnitBB_720</t>
  </si>
  <si>
    <t>Bus Bar</t>
  </si>
  <si>
    <t>w:720</t>
  </si>
  <si>
    <t>A_UnitBB_MINI_720</t>
  </si>
  <si>
    <t>A_UnitBB + MINI</t>
  </si>
  <si>
    <t xml:space="preserve">+ c </t>
  </si>
  <si>
    <t>x12</t>
  </si>
  <si>
    <t>Ven125X125_720</t>
  </si>
  <si>
    <t xml:space="preserve">Ventilacion </t>
  </si>
  <si>
    <t>u:5</t>
  </si>
  <si>
    <t>125x125</t>
  </si>
  <si>
    <t>Ven125x125_400</t>
  </si>
  <si>
    <t>Ven180x180_400</t>
  </si>
  <si>
    <t>u:6</t>
  </si>
  <si>
    <t>180x180</t>
  </si>
  <si>
    <t>Ven229x229_400</t>
  </si>
  <si>
    <t>u:7</t>
  </si>
  <si>
    <t>229x229</t>
  </si>
  <si>
    <t>Transformador_8U</t>
  </si>
  <si>
    <t>Transformador_12U</t>
  </si>
  <si>
    <t>8_15U</t>
  </si>
  <si>
    <t>15U</t>
  </si>
  <si>
    <t>PlacaControl_PequeñaXFR</t>
  </si>
  <si>
    <t>PlacaControl_Pequeña</t>
  </si>
  <si>
    <t>PlacaControl_PequeñaXL</t>
  </si>
  <si>
    <t>Lateral</t>
  </si>
  <si>
    <t>PlacaControl_MedianaXFR</t>
  </si>
  <si>
    <t>PlacaControl_Mediana</t>
  </si>
  <si>
    <t>PlacaControl_MedianaXL</t>
  </si>
  <si>
    <t>PlacaControl_GrandeXFR</t>
  </si>
  <si>
    <t>PlacaControl_Grande</t>
  </si>
  <si>
    <t>PlacaControl_GrandeXL</t>
  </si>
  <si>
    <t>PlacaControl_PequeñaXFR_PM</t>
  </si>
  <si>
    <t>PlacaControl_GrandeXFR_ATSPRE_Ext</t>
  </si>
  <si>
    <t xml:space="preserve">Externo </t>
  </si>
  <si>
    <t>ATS PREMIUM - EXTERNO</t>
  </si>
  <si>
    <t>PlacaControl_GrandeXFR_ATSEST_Ext</t>
  </si>
  <si>
    <t>ATS ESTANDAR - EXTERNO</t>
  </si>
  <si>
    <t>PlacaControl_GrandeXFR_ATSBAS_Ext</t>
  </si>
  <si>
    <t>ATS BASICA - EXTERNO</t>
  </si>
  <si>
    <t>PlacaControl_PequeñaXFR_ATSPRE_Int</t>
  </si>
  <si>
    <t>Interior</t>
  </si>
  <si>
    <t>ATS PREMIUM -Interno</t>
  </si>
  <si>
    <t>PlacaControl_PequeñaXFR_ATSEST_Int</t>
  </si>
  <si>
    <t>ATS ESTANDAR -Interno</t>
  </si>
  <si>
    <t>PlacaControl_PequeñaXFR_ATSBAS_Int</t>
  </si>
  <si>
    <t>ATS BASIC -Interno</t>
  </si>
  <si>
    <t>PlacaControl_MedianaXFR_ATL600_P5</t>
  </si>
  <si>
    <t>P5</t>
  </si>
  <si>
    <t>ATL600 - Pasos 5</t>
  </si>
  <si>
    <t>PlacaControl_MedianaXFR_DCRL5_P5</t>
  </si>
  <si>
    <t>DCRL5 - Pasos 5</t>
  </si>
  <si>
    <t>PlacaControl_MedianaXFR_Rapidus_P5</t>
  </si>
  <si>
    <t>Rapidus - Pasos 5</t>
  </si>
  <si>
    <t>PlacaControl_MedianaXFR_ATL600_P6</t>
  </si>
  <si>
    <t>P6</t>
  </si>
  <si>
    <t>ATL600 - Pasos 6</t>
  </si>
  <si>
    <t>PlacaControl_MedianaXFR_Rapidus_P6</t>
  </si>
  <si>
    <t>Rapidus - Pasos 6</t>
  </si>
  <si>
    <t>PlacaControl_MedianaXFR_ATL600_P7</t>
  </si>
  <si>
    <t>P7</t>
  </si>
  <si>
    <t>ATL600 - Pasos 7</t>
  </si>
  <si>
    <t>PlacaControl_MedianaXFR_Rapidus_P7</t>
  </si>
  <si>
    <t>Rapidus - Pasos 7</t>
  </si>
  <si>
    <t>PlacaControl_MedianaXFR_ATL600_P8</t>
  </si>
  <si>
    <t>P8</t>
  </si>
  <si>
    <t>ATL600 - Pasos 8</t>
  </si>
  <si>
    <t>PlacaControl_MedianaXFR_Rapidus_P8</t>
  </si>
  <si>
    <t>Rapidus - Pasos 8</t>
  </si>
  <si>
    <t>PlacaControl_MedianaXFR_ATL600_P9</t>
  </si>
  <si>
    <t>P9</t>
  </si>
  <si>
    <t>ATL600 - Pasos 9</t>
  </si>
  <si>
    <t>PlacaControl_MedianaXFR_Rapidus_P9</t>
  </si>
  <si>
    <t>Rapidus - Pasos 9</t>
  </si>
  <si>
    <t>PlacaControl_MedianaXFR_ATL600_P10</t>
  </si>
  <si>
    <t>P10</t>
  </si>
  <si>
    <t>ATL600 - Pasos 10</t>
  </si>
  <si>
    <t>PlacaControl_MedianaXFR_Rapidus_P10</t>
  </si>
  <si>
    <t>Rapidus - Pasos 10</t>
  </si>
  <si>
    <t>PlacaControl_MedianaXFR_ATL600_P11</t>
  </si>
  <si>
    <t>P11</t>
  </si>
  <si>
    <t>ATL600 - Pasos 11</t>
  </si>
  <si>
    <t>PlacaControl_MedianaXFR_Rapidus_P11</t>
  </si>
  <si>
    <t>Rapidus - Pasos 11</t>
  </si>
  <si>
    <t>PlacaControl_MedianaXFR_ATL600_P12</t>
  </si>
  <si>
    <t>P12</t>
  </si>
  <si>
    <t>ATL600 - Pasos 12</t>
  </si>
  <si>
    <t>PlacaControl_MedianaXFR_Rapidus_P12</t>
  </si>
  <si>
    <t>Rapidus - Pasos 12</t>
  </si>
  <si>
    <t>PlacaControl_MedianaXFR_ATL600_P13</t>
  </si>
  <si>
    <t>P13</t>
  </si>
  <si>
    <t>ATL600 - Pasos 13</t>
  </si>
  <si>
    <t>PlacaControl_MedianaXFR_ATL600_P14</t>
  </si>
  <si>
    <t>P14</t>
  </si>
  <si>
    <t>ATL600 - Pasos 14</t>
  </si>
  <si>
    <t>A-unit</t>
  </si>
  <si>
    <t>Pequeña</t>
  </si>
  <si>
    <t>mediana</t>
  </si>
  <si>
    <t>PlacaControl</t>
  </si>
  <si>
    <t>Grande</t>
  </si>
  <si>
    <t>Mediana</t>
  </si>
  <si>
    <t>PLANA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</si>
</sst>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6">
    <font>
      <sz val="11"/>
      <color theme="1"/>
      <name val="Titillium Web"/>
      <family val="2"/>
    </font>
    <font>
      <b/>
      <sz val="10"/>
      <color rgb="FF013B87"/>
      <name val="Titillium Web"/>
    </font>
    <font>
      <sz val="18"/>
      <color rgb="FF013B87"/>
      <name val="Conthrax Bold"/>
      <family val="2"/>
    </font>
    <font>
      <sz val="8"/>
      <color theme="0" tint="-0.499984740745262"/>
      <name val="Titillium Web"/>
      <family val="2"/>
    </font>
    <font>
      <b/>
      <sz val="11"/>
      <color rgb="FF646464"/>
      <name val="Titillium Web"/>
    </font>
    <font>
      <b/>
      <sz val="11"/>
      <color rgb="FF013B87"/>
      <name val="Titillium Web"/>
    </font>
    <font>
      <sz val="8"/>
      <name val="Titillium Web"/>
      <family val="2"/>
    </font>
    <font>
      <sz val="11"/>
      <color rgb="FF646464"/>
      <name val="Titillium Web"/>
    </font>
    <font>
      <sz val="10"/>
      <color rgb="FF646464"/>
      <name val="Titillium Web"/>
    </font>
    <font>
      <b/>
      <sz val="9"/>
      <color rgb="FF013B87"/>
      <name val="Titillium Web"/>
    </font>
    <font>
      <b/>
      <sz val="10"/>
      <color theme="0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8"/>
      <color theme="1"/>
      <name val="Aptos Narrow"/>
      <family val="2"/>
      <scheme val="minor"/>
    </font>
    <font>
      <sz val="5"/>
      <color theme="1"/>
      <name val="Titillium Web"/>
    </font>
    <font>
      <b/>
      <sz val="5"/>
      <color theme="1"/>
      <name val="Titillium Web"/>
    </font>
    <font>
      <sz val="8"/>
      <color theme="0"/>
      <name val="Conthrax Bold"/>
      <family val="2"/>
    </font>
    <font>
      <b/>
      <sz val="6"/>
      <color theme="1"/>
      <name val="Titillium Web"/>
    </font>
    <font>
      <b/>
      <sz val="8"/>
      <color theme="1"/>
      <name val="Titillium Web"/>
    </font>
    <font>
      <sz val="3"/>
      <color theme="1"/>
      <name val="Titillium Web"/>
    </font>
    <font>
      <b/>
      <sz val="3"/>
      <color theme="1"/>
      <name val="Titillium Web"/>
    </font>
    <font>
      <sz val="6"/>
      <color theme="1"/>
      <name val="Titillium Web"/>
    </font>
    <font>
      <b/>
      <sz val="11"/>
      <color theme="1"/>
      <name val="Aptos Narrow"/>
      <family val="2"/>
      <scheme val="minor"/>
    </font>
    <font>
      <b/>
      <sz val="7"/>
      <color theme="0" tint="-0.249977111117893"/>
      <name val="Titillium Web"/>
    </font>
    <font>
      <sz val="4"/>
      <color theme="1"/>
      <name val="Titillium Web"/>
    </font>
    <font>
      <b/>
      <sz val="7"/>
      <color theme="0" tint="-0.499984740745262"/>
      <name val="Conthrax Bold"/>
      <family val="2"/>
    </font>
    <font>
      <b/>
      <sz val="11"/>
      <color theme="1"/>
      <name val="Titillium Web"/>
    </font>
    <font>
      <b/>
      <sz val="7"/>
      <color rgb="FF0065BB"/>
      <name val="Conthrax Bold"/>
      <family val="2"/>
    </font>
    <font>
      <b/>
      <sz val="8"/>
      <color rgb="FF0065BB"/>
      <name val="Conthrax Bold"/>
      <family val="2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ptos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b/>
      <sz val="6"/>
      <color rgb="FF0065BB"/>
      <name val="Titillium Web"/>
    </font>
    <font>
      <sz val="6"/>
      <color theme="1"/>
      <name val="Aptos Narrow"/>
      <family val="2"/>
      <scheme val="minor"/>
    </font>
    <font>
      <b/>
      <sz val="6"/>
      <color rgb="FF0065BB"/>
      <name val="Conthrax Bold"/>
      <family val="2"/>
    </font>
    <font>
      <sz val="8"/>
      <color theme="0" tint="-0.14999847407452621"/>
      <name val="Aptos Narrow"/>
      <family val="2"/>
      <scheme val="minor"/>
    </font>
    <font>
      <sz val="5.5"/>
      <color theme="1"/>
      <name val="Titillium Web"/>
    </font>
    <font>
      <sz val="8"/>
      <color theme="0" tint="-0.14999847407452621"/>
      <name val="Titillium Web"/>
    </font>
    <font>
      <sz val="9"/>
      <color theme="0"/>
      <name val="Titillium Web"/>
      <family val="2"/>
    </font>
    <font>
      <b/>
      <sz val="11"/>
      <color theme="0"/>
      <name val="Titillium Web"/>
    </font>
    <font>
      <b/>
      <sz val="10"/>
      <color theme="1"/>
      <name val="Titillium Web"/>
    </font>
    <font>
      <sz val="11"/>
      <color theme="1" tint="0.34998626667073579"/>
      <name val="Titillium Web"/>
      <family val="2"/>
    </font>
    <font>
      <sz val="11"/>
      <color theme="1"/>
      <name val="Conthrax Bold"/>
      <family val="2"/>
    </font>
    <font>
      <sz val="16"/>
      <color rgb="FF646464"/>
      <name val="Conthrax Bold"/>
      <family val="2"/>
    </font>
    <font>
      <sz val="20"/>
      <color rgb="FF02469C"/>
      <name val="Conthrax Bold"/>
      <family val="2"/>
    </font>
    <font>
      <b/>
      <sz val="9"/>
      <color rgb="FF646464"/>
      <name val="Titillium Web"/>
    </font>
    <font>
      <b/>
      <sz val="9"/>
      <color theme="0"/>
      <name val="Titillium Web"/>
    </font>
    <font>
      <sz val="11"/>
      <color rgb="FF02469C"/>
      <name val="Titillium Web"/>
      <family val="2"/>
    </font>
    <font>
      <b/>
      <sz val="11"/>
      <color rgb="FF02469C"/>
      <name val="Titillium Web"/>
    </font>
    <font>
      <sz val="11"/>
      <color rgb="FF02469C"/>
      <name val="Conthrax Bold"/>
      <family val="2"/>
    </font>
    <font>
      <sz val="11"/>
      <color theme="0"/>
      <name val="Conthrax Bold"/>
      <family val="2"/>
    </font>
    <font>
      <sz val="11"/>
      <color theme="5" tint="-0.249977111117893"/>
      <name val="Conthrax Bold"/>
      <family val="2"/>
    </font>
    <font>
      <b/>
      <sz val="11"/>
      <color theme="5" tint="-0.249977111117893"/>
      <name val="Titillium Web"/>
    </font>
    <font>
      <sz val="11"/>
      <color theme="5" tint="-0.249977111117893"/>
      <name val="Titillium Web"/>
      <family val="2"/>
    </font>
    <font>
      <sz val="20"/>
      <color theme="5" tint="-0.249977111117893"/>
      <name val="Conthrax Bold"/>
      <family val="2"/>
    </font>
    <font>
      <b/>
      <sz val="11"/>
      <color rgb="FFFFFFFF"/>
      <name val="Titillium Web"/>
    </font>
    <font>
      <b/>
      <sz val="10"/>
      <color rgb="FF0065BB"/>
      <name val="Titillium Web"/>
    </font>
    <font>
      <sz val="10"/>
      <color theme="1"/>
      <name val="Titillium Web"/>
    </font>
    <font>
      <sz val="10"/>
      <color rgb="FFFF0000"/>
      <name val="Titillium Web"/>
    </font>
    <font>
      <u/>
      <sz val="11"/>
      <color theme="10"/>
      <name val="Titillium Web"/>
      <family val="2"/>
    </font>
    <font>
      <b/>
      <sz val="16"/>
      <color theme="0"/>
      <name val="Conthrax Bold"/>
      <family val="2"/>
    </font>
    <font>
      <i/>
      <sz val="10"/>
      <color rgb="FF595959"/>
      <name val="Titillium Web"/>
    </font>
    <font>
      <b/>
      <sz val="11"/>
      <name val="Titillium Web"/>
    </font>
    <font>
      <sz val="11"/>
      <color theme="1"/>
      <name val="Aptos Narrow"/>
      <family val="2"/>
      <scheme val="minor"/>
    </font>
    <font>
      <b/>
      <sz val="14"/>
      <color rgb="FF0065BB"/>
      <name val="Titillium Web"/>
    </font>
    <font>
      <sz val="11"/>
      <color rgb="FF0065BB"/>
      <name val="Titillium Web"/>
    </font>
    <font>
      <b/>
      <sz val="14"/>
      <color rgb="FF1F4E78"/>
      <name val="Calibri"/>
      <family val="2"/>
    </font>
    <font>
      <b/>
      <sz val="11"/>
      <color rgb="FFFFFFFF"/>
      <name val="Calibri"/>
      <family val="2"/>
    </font>
    <font>
      <b/>
      <sz val="14"/>
      <color rgb="FF548235"/>
      <name val="Calibri"/>
      <family val="2"/>
    </font>
    <font>
      <sz val="4.5"/>
      <color theme="1"/>
      <name val="Titillium Web"/>
    </font>
    <font>
      <sz val="9"/>
      <color theme="1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4"/>
      <color theme="1"/>
      <name val="Titillium Web"/>
    </font>
    <font>
      <sz val="10"/>
      <color rgb="FF0065BB"/>
      <name val="Titillium Web"/>
    </font>
    <font>
      <sz val="10"/>
      <color theme="0" tint="-0.499984740745262"/>
      <name val="Titillium Web"/>
    </font>
    <font>
      <sz val="9"/>
      <color theme="0" tint="-0.34998626667073579"/>
      <name val="Titillium Web"/>
    </font>
    <font>
      <b/>
      <sz val="6"/>
      <color theme="1"/>
      <name val="Conthrax Bold"/>
      <family val="2"/>
    </font>
    <font>
      <sz val="13"/>
      <color theme="1"/>
      <name val="Conthrax Bold"/>
      <family val="2"/>
    </font>
    <font>
      <sz val="13"/>
      <color theme="0" tint="-0.34998626667073579"/>
      <name val="Conthrax Bold"/>
      <family val="2"/>
    </font>
    <font>
      <sz val="11"/>
      <color rgb="FFFF0000"/>
      <name val="Titillium Web"/>
    </font>
    <font>
      <sz val="7"/>
      <color theme="1"/>
      <name val="Titillium Web"/>
    </font>
    <font>
      <sz val="4.5"/>
      <color theme="0"/>
      <name val="Titillium Web"/>
    </font>
    <font>
      <b/>
      <sz val="9"/>
      <color theme="1"/>
      <name val="Titillium Web"/>
    </font>
    <font>
      <sz val="4.5"/>
      <color rgb="FFFF0000"/>
      <name val="Titillium Web"/>
    </font>
    <font>
      <sz val="9"/>
      <color rgb="FF00B050"/>
      <name val="Titillium Web"/>
    </font>
    <font>
      <sz val="9"/>
      <color rgb="FFC00000"/>
      <name val="Titillium Web"/>
    </font>
    <font>
      <sz val="9"/>
      <name val="Titillium Web"/>
    </font>
    <font>
      <sz val="5"/>
      <color theme="1"/>
      <name val="Aptos Narrow"/>
      <family val="2"/>
      <scheme val="minor"/>
    </font>
    <font>
      <sz val="5"/>
      <color theme="0" tint="-0.499984740745262"/>
      <name val="Aptos Narrow"/>
      <family val="2"/>
      <scheme val="minor"/>
    </font>
    <font>
      <b/>
      <sz val="5"/>
      <color theme="1"/>
      <name val="Aptos Narrow"/>
      <family val="2"/>
      <scheme val="minor"/>
    </font>
    <font>
      <sz val="3"/>
      <color theme="1"/>
      <name val="Aptos Narrow"/>
      <family val="2"/>
      <scheme val="minor"/>
    </font>
    <font>
      <b/>
      <sz val="3.5"/>
      <color theme="1"/>
      <name val="Titillium Web"/>
    </font>
    <font>
      <sz val="4"/>
      <color theme="0" tint="-0.499984740745262"/>
      <name val="Titillium Web"/>
    </font>
    <font>
      <sz val="4"/>
      <name val="Titillium Web"/>
    </font>
    <font>
      <b/>
      <sz val="4"/>
      <color theme="0"/>
      <name val="Titillium Web"/>
    </font>
    <font>
      <b/>
      <sz val="3"/>
      <color theme="5" tint="-0.249977111117893"/>
      <name val="Titillium Web"/>
    </font>
    <font>
      <b/>
      <sz val="3"/>
      <color theme="0"/>
      <name val="Titillium Web"/>
    </font>
    <font>
      <sz val="3"/>
      <color theme="0"/>
      <name val="Titillium Web"/>
    </font>
    <font>
      <sz val="11"/>
      <color theme="0"/>
      <name val="Titillium Web"/>
    </font>
    <font>
      <sz val="2.5"/>
      <color theme="1"/>
      <name val="Titillium Web"/>
    </font>
    <font>
      <sz val="4"/>
      <color theme="0"/>
      <name val="Titillium Web"/>
    </font>
    <font>
      <sz val="4"/>
      <color theme="0" tint="-0.14999847407452621"/>
      <name val="Titillium Web"/>
    </font>
  </fonts>
  <fills count="3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02469C"/>
        <bgColor indexed="64"/>
      </patternFill>
    </fill>
    <fill>
      <patternFill patternType="solid">
        <fgColor rgb="FFF4F5F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9E7F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8235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7C7C4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42E94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55D61"/>
        <bgColor indexed="64"/>
      </patternFill>
    </fill>
  </fills>
  <borders count="140">
    <border>
      <left/>
      <right/>
      <top/>
      <bottom/>
      <diagonal/>
    </border>
    <border>
      <left style="slantDashDot">
        <color theme="0" tint="-0.249977111117893"/>
      </left>
      <right/>
      <top style="slantDashDot">
        <color theme="0" tint="-0.249977111117893"/>
      </top>
      <bottom/>
      <diagonal/>
    </border>
    <border>
      <left/>
      <right/>
      <top style="slantDashDot">
        <color theme="0" tint="-0.249977111117893"/>
      </top>
      <bottom/>
      <diagonal/>
    </border>
    <border>
      <left/>
      <right style="slantDashDot">
        <color theme="0" tint="-0.249977111117893"/>
      </right>
      <top style="slantDashDot">
        <color theme="0" tint="-0.249977111117893"/>
      </top>
      <bottom/>
      <diagonal/>
    </border>
    <border>
      <left style="slantDashDot">
        <color theme="0" tint="-0.249977111117893"/>
      </left>
      <right/>
      <top/>
      <bottom/>
      <diagonal/>
    </border>
    <border>
      <left/>
      <right style="slantDashDot">
        <color theme="0" tint="-0.249977111117893"/>
      </right>
      <top/>
      <bottom/>
      <diagonal/>
    </border>
    <border>
      <left style="slantDashDot">
        <color theme="0" tint="-0.249977111117893"/>
      </left>
      <right/>
      <top/>
      <bottom style="slantDashDot">
        <color theme="0" tint="-0.249977111117893"/>
      </bottom>
      <diagonal/>
    </border>
    <border>
      <left/>
      <right/>
      <top/>
      <bottom style="slantDashDot">
        <color theme="0" tint="-0.249977111117893"/>
      </bottom>
      <diagonal/>
    </border>
    <border>
      <left/>
      <right style="slantDashDot">
        <color theme="0" tint="-0.249977111117893"/>
      </right>
      <top/>
      <bottom style="slantDashDot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/>
      <diagonal/>
    </border>
    <border>
      <left/>
      <right/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/>
      <right style="hair">
        <color rgb="FF212121"/>
      </right>
      <top style="hair">
        <color rgb="FF21212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thick">
        <color theme="0" tint="-0.249977111117893"/>
      </left>
      <right/>
      <top style="thin">
        <color theme="0" tint="-0.249977111117893"/>
      </top>
      <bottom/>
      <diagonal/>
    </border>
    <border>
      <left style="thick">
        <color theme="0" tint="-0.249977111117893"/>
      </left>
      <right/>
      <top/>
      <bottom/>
      <diagonal/>
    </border>
    <border>
      <left style="thin">
        <color rgb="FF02469C"/>
      </left>
      <right/>
      <top/>
      <bottom/>
      <diagonal/>
    </border>
    <border>
      <left/>
      <right/>
      <top style="thin">
        <color rgb="FF02469C"/>
      </top>
      <bottom/>
      <diagonal/>
    </border>
    <border>
      <left/>
      <right style="thin">
        <color theme="0" tint="-0.249977111117893"/>
      </right>
      <top style="thin">
        <color rgb="FF02469C"/>
      </top>
      <bottom/>
      <diagonal/>
    </border>
    <border>
      <left/>
      <right style="thin">
        <color theme="0" tint="-0.249977111117893"/>
      </right>
      <top style="double">
        <color theme="0" tint="-4.9989318521683403E-2"/>
      </top>
      <bottom/>
      <diagonal/>
    </border>
    <border>
      <left/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/>
      <bottom/>
      <diagonal/>
    </border>
    <border>
      <left/>
      <right style="thin">
        <color theme="0" tint="-0.249977111117893"/>
      </right>
      <top/>
      <bottom style="thin">
        <color rgb="FF02469C"/>
      </bottom>
      <diagonal/>
    </border>
    <border>
      <left/>
      <right/>
      <top/>
      <bottom style="thin">
        <color rgb="FF02469C"/>
      </bottom>
      <diagonal/>
    </border>
    <border>
      <left style="thin">
        <color rgb="FF02469C"/>
      </left>
      <right/>
      <top/>
      <bottom style="thin">
        <color rgb="FF02469C"/>
      </bottom>
      <diagonal/>
    </border>
    <border>
      <left style="double">
        <color theme="0" tint="-4.9989318521683403E-2"/>
      </left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 style="double">
        <color theme="0" tint="-4.9989318521683403E-2"/>
      </top>
      <bottom/>
      <diagonal/>
    </border>
    <border>
      <left style="double">
        <color theme="0" tint="-4.9989318521683403E-2"/>
      </left>
      <right/>
      <top/>
      <bottom/>
      <diagonal/>
    </border>
    <border>
      <left style="double">
        <color theme="0" tint="-4.9989318521683403E-2"/>
      </left>
      <right/>
      <top/>
      <bottom style="double">
        <color theme="0" tint="-4.9989318521683403E-2"/>
      </bottom>
      <diagonal/>
    </border>
    <border>
      <left/>
      <right/>
      <top/>
      <bottom style="double">
        <color theme="0" tint="-4.9989318521683403E-2"/>
      </bottom>
      <diagonal/>
    </border>
    <border>
      <left/>
      <right style="double">
        <color theme="0" tint="-4.9989318521683403E-2"/>
      </right>
      <top/>
      <bottom style="double">
        <color theme="0" tint="-4.9989318521683403E-2"/>
      </bottom>
      <diagonal/>
    </border>
    <border>
      <left style="thin">
        <color rgb="FF02469C"/>
      </left>
      <right/>
      <top/>
      <bottom style="double">
        <color theme="0" tint="-4.9989318521683403E-2"/>
      </bottom>
      <diagonal/>
    </border>
    <border>
      <left style="thin">
        <color rgb="FF02469C"/>
      </left>
      <right/>
      <top style="double">
        <color theme="0" tint="-4.9989318521683403E-2"/>
      </top>
      <bottom/>
      <diagonal/>
    </border>
    <border>
      <left/>
      <right style="thick">
        <color theme="0" tint="-0.249977111117893"/>
      </right>
      <top style="thin">
        <color theme="0" tint="-0.249977111117893"/>
      </top>
      <bottom/>
      <diagonal/>
    </border>
    <border>
      <left/>
      <right style="thick">
        <color theme="0" tint="-0.249977111117893"/>
      </right>
      <top/>
      <bottom/>
      <diagonal/>
    </border>
    <border>
      <left/>
      <right style="thick">
        <color theme="0" tint="-0.249977111117893"/>
      </right>
      <top/>
      <bottom style="thin">
        <color rgb="FF02469C"/>
      </bottom>
      <diagonal/>
    </border>
    <border>
      <left style="double">
        <color theme="0" tint="-4.9989318521683403E-2"/>
      </left>
      <right/>
      <top style="thin">
        <color rgb="FF02469C"/>
      </top>
      <bottom/>
      <diagonal/>
    </border>
    <border>
      <left/>
      <right style="double">
        <color theme="0" tint="-4.9989318521683403E-2"/>
      </right>
      <top/>
      <bottom style="thin">
        <color rgb="FF02469C"/>
      </bottom>
      <diagonal/>
    </border>
    <border>
      <left style="double">
        <color theme="0" tint="-4.9989318521683403E-2"/>
      </left>
      <right/>
      <top/>
      <bottom style="thin">
        <color rgb="FF02469C"/>
      </bottom>
      <diagonal/>
    </border>
    <border>
      <left style="thin">
        <color theme="0" tint="-0.249977111117893"/>
      </left>
      <right/>
      <top/>
      <bottom style="thin">
        <color rgb="FF02469C"/>
      </bottom>
      <diagonal/>
    </border>
    <border>
      <left/>
      <right/>
      <top/>
      <bottom style="thin">
        <color theme="5" tint="-0.249977111117893"/>
      </bottom>
      <diagonal/>
    </border>
    <border>
      <left/>
      <right style="thin">
        <color theme="0" tint="-0.249977111117893"/>
      </right>
      <top/>
      <bottom style="thin">
        <color theme="5" tint="-0.249977111117893"/>
      </bottom>
      <diagonal/>
    </border>
    <border>
      <left/>
      <right/>
      <top style="thin">
        <color theme="5" tint="-0.249977111117893"/>
      </top>
      <bottom/>
      <diagonal/>
    </border>
    <border>
      <left/>
      <right style="double">
        <color theme="0" tint="-4.9989318521683403E-2"/>
      </right>
      <top style="thin">
        <color theme="5" tint="-0.249977111117893"/>
      </top>
      <bottom/>
      <diagonal/>
    </border>
    <border>
      <left/>
      <right style="thin">
        <color theme="0" tint="-0.249977111117893"/>
      </right>
      <top style="thin">
        <color theme="5" tint="-0.249977111117893"/>
      </top>
      <bottom/>
      <diagonal/>
    </border>
    <border>
      <left style="thin">
        <color theme="0" tint="-0.249977111117893"/>
      </left>
      <right style="thin">
        <color theme="5" tint="-0.249977111117893"/>
      </right>
      <top/>
      <bottom/>
      <diagonal/>
    </border>
    <border>
      <left style="thin">
        <color theme="0" tint="-0.249977111117893"/>
      </left>
      <right style="thin">
        <color theme="5" tint="-0.249977111117893"/>
      </right>
      <top/>
      <bottom style="thin">
        <color theme="5" tint="-0.249977111117893"/>
      </bottom>
      <diagonal/>
    </border>
    <border>
      <left style="thin">
        <color theme="0" tint="-0.249977111117893"/>
      </left>
      <right style="thin">
        <color theme="5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5" tint="-0.249977111117893"/>
      </right>
      <top style="thin">
        <color theme="5" tint="-0.249977111117893"/>
      </top>
      <bottom/>
      <diagonal/>
    </border>
    <border>
      <left style="thin">
        <color theme="5" tint="-0.249977111117893"/>
      </left>
      <right/>
      <top style="thin">
        <color theme="5" tint="-0.249977111117893"/>
      </top>
      <bottom/>
      <diagonal/>
    </border>
    <border>
      <left style="thin">
        <color theme="5" tint="-0.249977111117893"/>
      </left>
      <right/>
      <top/>
      <bottom/>
      <diagonal/>
    </border>
    <border>
      <left style="thin">
        <color theme="5" tint="-0.249977111117893"/>
      </left>
      <right/>
      <top/>
      <bottom style="thin">
        <color theme="0" tint="-0.249977111117893"/>
      </bottom>
      <diagonal/>
    </border>
    <border>
      <left/>
      <right style="thin">
        <color theme="5" tint="-0.249977111117893"/>
      </right>
      <top style="thin">
        <color theme="5" tint="-0.249977111117893"/>
      </top>
      <bottom/>
      <diagonal/>
    </border>
    <border>
      <left/>
      <right style="thin">
        <color theme="5" tint="-0.249977111117893"/>
      </right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2469C"/>
      </left>
      <right/>
      <top style="thin">
        <color rgb="FF02469C"/>
      </top>
      <bottom/>
      <diagonal/>
    </border>
    <border>
      <left/>
      <right style="thin">
        <color rgb="FF02469C"/>
      </right>
      <top style="thin">
        <color rgb="FF02469C"/>
      </top>
      <bottom/>
      <diagonal/>
    </border>
    <border>
      <left/>
      <right style="thin">
        <color rgb="FF02469C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hair">
        <color theme="1"/>
      </left>
      <right/>
      <top style="hair">
        <color theme="1"/>
      </top>
      <bottom/>
      <diagonal style="hair">
        <color indexed="64"/>
      </diagonal>
    </border>
    <border diagonalUp="1">
      <left/>
      <right/>
      <top style="hair">
        <color theme="1"/>
      </top>
      <bottom/>
      <diagonal style="hair">
        <color indexed="64"/>
      </diagonal>
    </border>
    <border diagonalUp="1">
      <left/>
      <right style="hair">
        <color theme="1"/>
      </right>
      <top style="hair">
        <color theme="1"/>
      </top>
      <bottom/>
      <diagonal style="hair">
        <color indexed="64"/>
      </diagonal>
    </border>
    <border diagonalUp="1">
      <left style="hair">
        <color theme="1"/>
      </left>
      <right/>
      <top/>
      <bottom/>
      <diagonal style="hair">
        <color indexed="64"/>
      </diagonal>
    </border>
    <border diagonalUp="1">
      <left/>
      <right style="hair">
        <color theme="1"/>
      </right>
      <top/>
      <bottom style="hair">
        <color indexed="64"/>
      </bottom>
      <diagonal style="hair">
        <color indexed="64"/>
      </diagonal>
    </border>
    <border diagonalUp="1">
      <left/>
      <right style="hair">
        <color theme="1"/>
      </right>
      <top/>
      <bottom/>
      <diagonal style="hair">
        <color indexed="64"/>
      </diagonal>
    </border>
    <border diagonalUp="1">
      <left style="hair">
        <color theme="1"/>
      </left>
      <right/>
      <top/>
      <bottom style="hair">
        <color indexed="64"/>
      </bottom>
      <diagonal style="hair">
        <color indexed="64"/>
      </diagonal>
    </border>
    <border diagonalUp="1">
      <left style="hair">
        <color theme="1"/>
      </left>
      <right/>
      <top/>
      <bottom style="hair">
        <color theme="1"/>
      </bottom>
      <diagonal style="hair">
        <color indexed="64"/>
      </diagonal>
    </border>
    <border diagonalUp="1">
      <left/>
      <right/>
      <top/>
      <bottom style="hair">
        <color theme="1"/>
      </bottom>
      <diagonal style="hair">
        <color indexed="64"/>
      </diagonal>
    </border>
    <border diagonalUp="1">
      <left/>
      <right style="hair">
        <color indexed="64"/>
      </right>
      <top/>
      <bottom style="hair">
        <color theme="1"/>
      </bottom>
      <diagonal style="hair">
        <color indexed="64"/>
      </diagonal>
    </border>
    <border diagonalUp="1">
      <left/>
      <right style="hair">
        <color theme="1"/>
      </right>
      <top/>
      <bottom style="hair">
        <color theme="1"/>
      </bottom>
      <diagonal style="hair">
        <color indexed="64"/>
      </diagonal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/>
      <bottom/>
      <diagonal/>
    </border>
    <border>
      <left style="hair">
        <color indexed="64"/>
      </left>
      <right/>
      <top/>
      <bottom style="hair">
        <color theme="1"/>
      </bottom>
      <diagonal/>
    </border>
    <border>
      <left/>
      <right style="hair">
        <color indexed="64"/>
      </right>
      <top/>
      <bottom style="hair">
        <color theme="1"/>
      </bottom>
      <diagonal/>
    </border>
  </borders>
  <cellStyleXfs count="3">
    <xf numFmtId="0" fontId="0" fillId="0" borderId="0"/>
    <xf numFmtId="0" fontId="62" fillId="0" borderId="0" applyNumberFormat="0" applyFill="0" applyBorder="0" applyAlignment="0" applyProtection="0"/>
    <xf numFmtId="0" fontId="66" fillId="0" borderId="0"/>
  </cellStyleXfs>
  <cellXfs count="1377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3" borderId="0" xfId="0" applyFill="1"/>
    <xf numFmtId="0" fontId="2" fillId="3" borderId="0" xfId="0" applyFont="1" applyFill="1" applyAlignment="1">
      <alignment vertical="center"/>
    </xf>
    <xf numFmtId="0" fontId="0" fillId="4" borderId="0" xfId="0" applyFill="1"/>
    <xf numFmtId="0" fontId="0" fillId="2" borderId="10" xfId="0" applyFill="1" applyBorder="1"/>
    <xf numFmtId="0" fontId="0" fillId="2" borderId="11" xfId="0" applyFill="1" applyBorder="1"/>
    <xf numFmtId="0" fontId="0" fillId="2" borderId="13" xfId="0" applyFill="1" applyBorder="1"/>
    <xf numFmtId="0" fontId="0" fillId="2" borderId="15" xfId="0" applyFill="1" applyBorder="1"/>
    <xf numFmtId="0" fontId="0" fillId="2" borderId="16" xfId="0" applyFill="1" applyBorder="1"/>
    <xf numFmtId="0" fontId="0" fillId="0" borderId="13" xfId="0" applyBorder="1"/>
    <xf numFmtId="0" fontId="0" fillId="4" borderId="15" xfId="0" applyFill="1" applyBorder="1"/>
    <xf numFmtId="0" fontId="0" fillId="0" borderId="10" xfId="0" applyBorder="1"/>
    <xf numFmtId="0" fontId="0" fillId="0" borderId="11" xfId="0" applyBorder="1"/>
    <xf numFmtId="0" fontId="9" fillId="0" borderId="13" xfId="0" applyFont="1" applyBorder="1" applyAlignment="1">
      <alignment vertical="center"/>
    </xf>
    <xf numFmtId="0" fontId="0" fillId="0" borderId="0" xfId="0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25" xfId="0" applyFont="1" applyBorder="1" applyAlignment="1">
      <alignment vertical="center"/>
    </xf>
    <xf numFmtId="0" fontId="12" fillId="0" borderId="24" xfId="0" applyFont="1" applyBorder="1" applyAlignment="1">
      <alignment horizontal="right" vertical="center"/>
    </xf>
    <xf numFmtId="0" fontId="12" fillId="0" borderId="25" xfId="0" applyFont="1" applyBorder="1" applyAlignment="1">
      <alignment horizontal="right" vertical="center"/>
    </xf>
    <xf numFmtId="0" fontId="13" fillId="0" borderId="22" xfId="0" applyFont="1" applyBorder="1" applyAlignment="1">
      <alignment vertical="center" textRotation="255"/>
    </xf>
    <xf numFmtId="0" fontId="11" fillId="0" borderId="17" xfId="0" applyFont="1" applyBorder="1" applyAlignment="1">
      <alignment horizontal="center"/>
    </xf>
    <xf numFmtId="0" fontId="0" fillId="0" borderId="18" xfId="0" applyBorder="1"/>
    <xf numFmtId="0" fontId="11" fillId="0" borderId="18" xfId="0" applyFont="1" applyBorder="1"/>
    <xf numFmtId="0" fontId="11" fillId="0" borderId="0" xfId="0" applyFont="1"/>
    <xf numFmtId="0" fontId="0" fillId="0" borderId="20" xfId="0" applyBorder="1"/>
    <xf numFmtId="0" fontId="13" fillId="0" borderId="27" xfId="0" applyFont="1" applyBorder="1" applyAlignment="1">
      <alignment vertical="center" textRotation="255"/>
    </xf>
    <xf numFmtId="0" fontId="11" fillId="0" borderId="21" xfId="0" applyFont="1" applyBorder="1" applyAlignment="1">
      <alignment horizont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23" xfId="0" applyBorder="1"/>
    <xf numFmtId="0" fontId="17" fillId="0" borderId="0" xfId="0" applyFont="1" applyAlignment="1">
      <alignment vertical="center"/>
    </xf>
    <xf numFmtId="0" fontId="12" fillId="0" borderId="0" xfId="0" applyFont="1"/>
    <xf numFmtId="0" fontId="13" fillId="0" borderId="0" xfId="0" applyFont="1"/>
    <xf numFmtId="0" fontId="18" fillId="0" borderId="0" xfId="0" applyFont="1" applyAlignment="1">
      <alignment vertical="center"/>
    </xf>
    <xf numFmtId="0" fontId="13" fillId="0" borderId="25" xfId="0" applyFont="1" applyBorder="1" applyAlignment="1">
      <alignment vertical="center" textRotation="255"/>
    </xf>
    <xf numFmtId="0" fontId="19" fillId="0" borderId="0" xfId="0" applyFont="1" applyAlignment="1">
      <alignment vertical="center"/>
    </xf>
    <xf numFmtId="0" fontId="13" fillId="0" borderId="29" xfId="0" applyFont="1" applyBorder="1" applyAlignment="1">
      <alignment vertical="center" textRotation="255"/>
    </xf>
    <xf numFmtId="0" fontId="11" fillId="0" borderId="21" xfId="0" applyFont="1" applyBorder="1"/>
    <xf numFmtId="0" fontId="20" fillId="0" borderId="0" xfId="0" applyFont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20" xfId="0" applyFont="1" applyBorder="1" applyAlignment="1">
      <alignment vertical="center"/>
    </xf>
    <xf numFmtId="0" fontId="22" fillId="0" borderId="0" xfId="0" applyFont="1"/>
    <xf numFmtId="0" fontId="19" fillId="0" borderId="21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0" fillId="0" borderId="0" xfId="0" applyProtection="1">
      <protection locked="0"/>
    </xf>
    <xf numFmtId="0" fontId="21" fillId="0" borderId="23" xfId="0" applyFont="1" applyBorder="1" applyAlignment="1">
      <alignment vertical="center"/>
    </xf>
    <xf numFmtId="0" fontId="24" fillId="0" borderId="21" xfId="0" applyFont="1" applyBorder="1"/>
    <xf numFmtId="0" fontId="26" fillId="0" borderId="0" xfId="0" applyFont="1"/>
    <xf numFmtId="0" fontId="0" fillId="0" borderId="21" xfId="0" applyBorder="1"/>
    <xf numFmtId="0" fontId="27" fillId="0" borderId="0" xfId="0" applyFont="1" applyAlignment="1">
      <alignment vertical="center" textRotation="90"/>
    </xf>
    <xf numFmtId="0" fontId="28" fillId="0" borderId="0" xfId="0" applyFont="1" applyAlignment="1">
      <alignment vertical="top" textRotation="90"/>
    </xf>
    <xf numFmtId="0" fontId="29" fillId="0" borderId="0" xfId="0" applyFont="1"/>
    <xf numFmtId="0" fontId="30" fillId="0" borderId="18" xfId="0" applyFont="1" applyBorder="1"/>
    <xf numFmtId="0" fontId="30" fillId="0" borderId="20" xfId="0" applyFont="1" applyBorder="1"/>
    <xf numFmtId="0" fontId="32" fillId="0" borderId="21" xfId="0" applyFont="1" applyBorder="1" applyAlignment="1" applyProtection="1">
      <alignment vertical="center"/>
      <protection locked="0"/>
    </xf>
    <xf numFmtId="0" fontId="30" fillId="0" borderId="0" xfId="0" applyFont="1" applyProtection="1">
      <protection locked="0"/>
    </xf>
    <xf numFmtId="0" fontId="33" fillId="0" borderId="0" xfId="0" applyFont="1" applyProtection="1">
      <protection locked="0"/>
    </xf>
    <xf numFmtId="0" fontId="34" fillId="0" borderId="0" xfId="0" applyFont="1" applyAlignment="1" applyProtection="1">
      <alignment vertical="center"/>
      <protection locked="0"/>
    </xf>
    <xf numFmtId="0" fontId="33" fillId="0" borderId="0" xfId="0" applyFont="1"/>
    <xf numFmtId="0" fontId="30" fillId="0" borderId="21" xfId="0" applyFont="1" applyBorder="1"/>
    <xf numFmtId="0" fontId="30" fillId="0" borderId="0" xfId="0" applyFont="1"/>
    <xf numFmtId="0" fontId="34" fillId="0" borderId="26" xfId="0" applyFont="1" applyBorder="1" applyAlignment="1" applyProtection="1">
      <alignment vertical="center"/>
      <protection locked="0"/>
    </xf>
    <xf numFmtId="0" fontId="11" fillId="0" borderId="20" xfId="0" applyFont="1" applyBorder="1"/>
    <xf numFmtId="0" fontId="21" fillId="0" borderId="0" xfId="0" applyFont="1" applyAlignment="1">
      <alignment vertical="top"/>
    </xf>
    <xf numFmtId="0" fontId="14" fillId="0" borderId="0" xfId="0" applyFont="1"/>
    <xf numFmtId="49" fontId="21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0" fontId="11" fillId="0" borderId="26" xfId="0" applyFont="1" applyBorder="1"/>
    <xf numFmtId="0" fontId="13" fillId="0" borderId="22" xfId="0" applyFont="1" applyBorder="1" applyAlignment="1">
      <alignment vertical="top" textRotation="255"/>
    </xf>
    <xf numFmtId="0" fontId="13" fillId="0" borderId="27" xfId="0" applyFont="1" applyBorder="1" applyAlignment="1">
      <alignment vertical="top" textRotation="255"/>
    </xf>
    <xf numFmtId="0" fontId="12" fillId="0" borderId="36" xfId="0" applyFont="1" applyBorder="1" applyAlignment="1">
      <alignment vertical="center"/>
    </xf>
    <xf numFmtId="0" fontId="12" fillId="0" borderId="47" xfId="0" applyFont="1" applyBorder="1" applyAlignment="1">
      <alignment vertical="center"/>
    </xf>
    <xf numFmtId="0" fontId="12" fillId="0" borderId="35" xfId="0" applyFont="1" applyBorder="1" applyAlignment="1">
      <alignment vertical="center"/>
    </xf>
    <xf numFmtId="0" fontId="12" fillId="0" borderId="36" xfId="0" applyFont="1" applyBorder="1" applyAlignment="1">
      <alignment horizontal="right" vertical="center"/>
    </xf>
    <xf numFmtId="0" fontId="12" fillId="0" borderId="47" xfId="0" applyFont="1" applyBorder="1" applyAlignment="1">
      <alignment horizontal="right" vertical="center"/>
    </xf>
    <xf numFmtId="0" fontId="12" fillId="0" borderId="35" xfId="0" applyFont="1" applyBorder="1" applyAlignment="1">
      <alignment horizontal="right" vertical="center"/>
    </xf>
    <xf numFmtId="0" fontId="0" fillId="6" borderId="12" xfId="0" applyFill="1" applyBorder="1"/>
    <xf numFmtId="0" fontId="0" fillId="6" borderId="0" xfId="0" applyFill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51" xfId="0" applyBorder="1"/>
    <xf numFmtId="0" fontId="0" fillId="0" borderId="52" xfId="0" applyBorder="1"/>
    <xf numFmtId="0" fontId="0" fillId="8" borderId="15" xfId="0" applyFill="1" applyBorder="1"/>
    <xf numFmtId="0" fontId="0" fillId="8" borderId="13" xfId="0" applyFill="1" applyBorder="1"/>
    <xf numFmtId="0" fontId="0" fillId="8" borderId="16" xfId="0" applyFill="1" applyBorder="1"/>
    <xf numFmtId="0" fontId="0" fillId="4" borderId="13" xfId="0" applyFill="1" applyBorder="1"/>
    <xf numFmtId="0" fontId="53" fillId="6" borderId="0" xfId="0" applyFont="1" applyFill="1"/>
    <xf numFmtId="0" fontId="0" fillId="4" borderId="53" xfId="0" applyFill="1" applyBorder="1"/>
    <xf numFmtId="0" fontId="0" fillId="0" borderId="53" xfId="0" applyBorder="1"/>
    <xf numFmtId="0" fontId="0" fillId="4" borderId="57" xfId="0" applyFill="1" applyBorder="1"/>
    <xf numFmtId="0" fontId="0" fillId="4" borderId="56" xfId="0" applyFill="1" applyBorder="1"/>
    <xf numFmtId="0" fontId="48" fillId="0" borderId="0" xfId="0" applyFont="1" applyAlignment="1">
      <alignment vertical="center" textRotation="90" wrapText="1"/>
    </xf>
    <xf numFmtId="0" fontId="48" fillId="0" borderId="0" xfId="0" applyFont="1" applyAlignment="1">
      <alignment vertical="center"/>
    </xf>
    <xf numFmtId="0" fontId="49" fillId="6" borderId="0" xfId="0" applyFont="1" applyFill="1" applyAlignment="1">
      <alignment vertical="center" textRotation="90" wrapText="1"/>
    </xf>
    <xf numFmtId="0" fontId="49" fillId="6" borderId="0" xfId="0" applyFont="1" applyFill="1" applyAlignment="1">
      <alignment vertical="center"/>
    </xf>
    <xf numFmtId="0" fontId="0" fillId="0" borderId="58" xfId="0" applyBorder="1"/>
    <xf numFmtId="0" fontId="48" fillId="0" borderId="58" xfId="0" applyFont="1" applyBorder="1" applyAlignment="1">
      <alignment vertical="center" textRotation="90" wrapText="1"/>
    </xf>
    <xf numFmtId="0" fontId="0" fillId="4" borderId="60" xfId="0" applyFill="1" applyBorder="1"/>
    <xf numFmtId="0" fontId="0" fillId="4" borderId="59" xfId="0" applyFill="1" applyBorder="1"/>
    <xf numFmtId="0" fontId="0" fillId="4" borderId="61" xfId="0" applyFill="1" applyBorder="1"/>
    <xf numFmtId="0" fontId="0" fillId="0" borderId="62" xfId="0" applyBorder="1"/>
    <xf numFmtId="0" fontId="0" fillId="0" borderId="57" xfId="0" applyBorder="1"/>
    <xf numFmtId="0" fontId="0" fillId="0" borderId="63" xfId="0" applyBorder="1"/>
    <xf numFmtId="0" fontId="0" fillId="0" borderId="64" xfId="0" applyBorder="1"/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41" fillId="0" borderId="0" xfId="0" applyFont="1" applyAlignment="1">
      <alignment vertical="center"/>
    </xf>
    <xf numFmtId="0" fontId="10" fillId="0" borderId="0" xfId="0" applyFont="1"/>
    <xf numFmtId="0" fontId="43" fillId="0" borderId="0" xfId="0" applyFont="1"/>
    <xf numFmtId="0" fontId="0" fillId="0" borderId="73" xfId="0" applyBorder="1"/>
    <xf numFmtId="0" fontId="0" fillId="0" borderId="54" xfId="0" applyBorder="1"/>
    <xf numFmtId="0" fontId="0" fillId="0" borderId="55" xfId="0" applyBorder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61" xfId="0" applyBorder="1"/>
    <xf numFmtId="0" fontId="0" fillId="0" borderId="60" xfId="0" applyBorder="1"/>
    <xf numFmtId="0" fontId="48" fillId="0" borderId="60" xfId="0" applyFont="1" applyBorder="1" applyAlignment="1">
      <alignment vertical="center" textRotation="90" wrapText="1"/>
    </xf>
    <xf numFmtId="0" fontId="48" fillId="0" borderId="60" xfId="0" applyFont="1" applyBorder="1" applyAlignment="1">
      <alignment vertical="center"/>
    </xf>
    <xf numFmtId="0" fontId="48" fillId="0" borderId="74" xfId="0" applyFont="1" applyBorder="1" applyAlignment="1">
      <alignment vertical="center" textRotation="90" wrapText="1"/>
    </xf>
    <xf numFmtId="0" fontId="0" fillId="0" borderId="60" xfId="0" applyBorder="1" applyAlignment="1">
      <alignment vertical="center"/>
    </xf>
    <xf numFmtId="0" fontId="0" fillId="0" borderId="75" xfId="0" applyBorder="1"/>
    <xf numFmtId="0" fontId="0" fillId="0" borderId="59" xfId="0" applyBorder="1"/>
    <xf numFmtId="0" fontId="1" fillId="0" borderId="60" xfId="0" applyFont="1" applyBorder="1" applyAlignment="1">
      <alignment vertical="center"/>
    </xf>
    <xf numFmtId="0" fontId="9" fillId="0" borderId="60" xfId="0" applyFont="1" applyBorder="1" applyAlignment="1">
      <alignment vertical="center"/>
    </xf>
    <xf numFmtId="0" fontId="9" fillId="0" borderId="59" xfId="0" applyFont="1" applyBorder="1" applyAlignment="1">
      <alignment vertical="center"/>
    </xf>
    <xf numFmtId="0" fontId="53" fillId="8" borderId="0" xfId="0" applyFont="1" applyFill="1"/>
    <xf numFmtId="0" fontId="0" fillId="8" borderId="0" xfId="0" applyFill="1"/>
    <xf numFmtId="0" fontId="0" fillId="4" borderId="77" xfId="0" applyFill="1" applyBorder="1"/>
    <xf numFmtId="0" fontId="0" fillId="4" borderId="78" xfId="0" applyFill="1" applyBorder="1"/>
    <xf numFmtId="0" fontId="1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53" fillId="8" borderId="79" xfId="0" applyFont="1" applyFill="1" applyBorder="1"/>
    <xf numFmtId="0" fontId="0" fillId="8" borderId="79" xfId="0" applyFill="1" applyBorder="1"/>
    <xf numFmtId="0" fontId="0" fillId="8" borderId="81" xfId="0" applyFill="1" applyBorder="1"/>
    <xf numFmtId="0" fontId="0" fillId="8" borderId="82" xfId="0" applyFill="1" applyBorder="1"/>
    <xf numFmtId="0" fontId="0" fillId="8" borderId="83" xfId="0" applyFill="1" applyBorder="1"/>
    <xf numFmtId="0" fontId="0" fillId="8" borderId="84" xfId="0" applyFill="1" applyBorder="1"/>
    <xf numFmtId="0" fontId="0" fillId="8" borderId="85" xfId="0" applyFill="1" applyBorder="1"/>
    <xf numFmtId="0" fontId="0" fillId="4" borderId="79" xfId="0" applyFill="1" applyBorder="1"/>
    <xf numFmtId="0" fontId="0" fillId="8" borderId="86" xfId="0" applyFill="1" applyBorder="1"/>
    <xf numFmtId="0" fontId="49" fillId="8" borderId="79" xfId="0" applyFont="1" applyFill="1" applyBorder="1" applyAlignment="1">
      <alignment vertical="center"/>
    </xf>
    <xf numFmtId="0" fontId="49" fillId="8" borderId="79" xfId="0" applyFont="1" applyFill="1" applyBorder="1" applyAlignment="1">
      <alignment vertical="center" textRotation="90" wrapText="1"/>
    </xf>
    <xf numFmtId="0" fontId="49" fillId="8" borderId="0" xfId="0" applyFont="1" applyFill="1" applyAlignment="1">
      <alignment vertical="center"/>
    </xf>
    <xf numFmtId="0" fontId="49" fillId="8" borderId="0" xfId="0" applyFont="1" applyFill="1" applyAlignment="1">
      <alignment vertical="center" textRotation="90" wrapText="1"/>
    </xf>
    <xf numFmtId="0" fontId="0" fillId="8" borderId="87" xfId="0" applyFill="1" applyBorder="1"/>
    <xf numFmtId="0" fontId="0" fillId="8" borderId="88" xfId="0" applyFill="1" applyBorder="1"/>
    <xf numFmtId="0" fontId="49" fillId="8" borderId="89" xfId="0" applyFont="1" applyFill="1" applyBorder="1" applyAlignment="1">
      <alignment vertical="center" textRotation="90" wrapText="1"/>
    </xf>
    <xf numFmtId="0" fontId="49" fillId="8" borderId="90" xfId="0" applyFont="1" applyFill="1" applyBorder="1" applyAlignment="1">
      <alignment vertical="center" textRotation="90" wrapText="1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58" fillId="5" borderId="91" xfId="0" applyFont="1" applyFill="1" applyBorder="1" applyAlignment="1">
      <alignment horizontal="center"/>
    </xf>
    <xf numFmtId="0" fontId="59" fillId="9" borderId="91" xfId="0" applyFont="1" applyFill="1" applyBorder="1" applyAlignment="1">
      <alignment horizontal="left"/>
    </xf>
    <xf numFmtId="0" fontId="60" fillId="0" borderId="91" xfId="0" applyFont="1" applyBorder="1" applyAlignment="1">
      <alignment horizontal="left"/>
    </xf>
    <xf numFmtId="14" fontId="60" fillId="0" borderId="91" xfId="0" applyNumberFormat="1" applyFont="1" applyBorder="1" applyAlignment="1">
      <alignment horizontal="left"/>
    </xf>
    <xf numFmtId="0" fontId="61" fillId="0" borderId="91" xfId="0" applyFont="1" applyBorder="1" applyAlignment="1">
      <alignment horizontal="left"/>
    </xf>
    <xf numFmtId="9" fontId="60" fillId="0" borderId="91" xfId="0" applyNumberFormat="1" applyFont="1" applyBorder="1" applyAlignment="1">
      <alignment horizontal="left"/>
    </xf>
    <xf numFmtId="0" fontId="60" fillId="0" borderId="91" xfId="0" applyFont="1" applyBorder="1" applyAlignment="1">
      <alignment horizontal="right"/>
    </xf>
    <xf numFmtId="0" fontId="11" fillId="0" borderId="0" xfId="0" applyFont="1" applyAlignment="1">
      <alignment wrapText="1"/>
    </xf>
    <xf numFmtId="0" fontId="58" fillId="5" borderId="91" xfId="0" applyFont="1" applyFill="1" applyBorder="1" applyAlignment="1">
      <alignment horizontal="center" vertical="center" wrapText="1"/>
    </xf>
    <xf numFmtId="0" fontId="65" fillId="10" borderId="92" xfId="0" applyFont="1" applyFill="1" applyBorder="1" applyAlignment="1">
      <alignment horizontal="right" wrapText="1"/>
    </xf>
    <xf numFmtId="0" fontId="11" fillId="0" borderId="0" xfId="0" applyFont="1" applyAlignment="1">
      <alignment horizontal="left" wrapText="1"/>
    </xf>
    <xf numFmtId="0" fontId="65" fillId="0" borderId="92" xfId="0" applyFont="1" applyBorder="1" applyAlignment="1">
      <alignment horizontal="right" wrapText="1"/>
    </xf>
    <xf numFmtId="14" fontId="11" fillId="0" borderId="0" xfId="0" applyNumberFormat="1" applyFont="1" applyAlignment="1">
      <alignment horizontal="left" wrapText="1"/>
    </xf>
    <xf numFmtId="0" fontId="62" fillId="0" borderId="0" xfId="1" applyAlignment="1">
      <alignment horizontal="left" wrapText="1"/>
    </xf>
    <xf numFmtId="0" fontId="11" fillId="0" borderId="0" xfId="1" applyFont="1" applyAlignment="1">
      <alignment horizontal="left" wrapText="1"/>
    </xf>
    <xf numFmtId="14" fontId="11" fillId="0" borderId="0" xfId="0" applyNumberFormat="1" applyFont="1"/>
    <xf numFmtId="1" fontId="11" fillId="0" borderId="0" xfId="0" applyNumberFormat="1" applyFont="1"/>
    <xf numFmtId="0" fontId="70" fillId="11" borderId="91" xfId="0" applyFont="1" applyFill="1" applyBorder="1" applyAlignment="1">
      <alignment horizontal="center" vertical="center" wrapText="1"/>
    </xf>
    <xf numFmtId="0" fontId="0" fillId="10" borderId="92" xfId="0" applyFill="1" applyBorder="1"/>
    <xf numFmtId="0" fontId="0" fillId="10" borderId="0" xfId="0" applyFill="1"/>
    <xf numFmtId="0" fontId="0" fillId="10" borderId="93" xfId="0" applyFill="1" applyBorder="1"/>
    <xf numFmtId="0" fontId="0" fillId="0" borderId="92" xfId="0" applyBorder="1"/>
    <xf numFmtId="0" fontId="0" fillId="0" borderId="93" xfId="0" applyBorder="1"/>
    <xf numFmtId="0" fontId="70" fillId="12" borderId="91" xfId="0" applyFont="1" applyFill="1" applyBorder="1" applyAlignment="1">
      <alignment horizontal="center" vertical="center" wrapText="1"/>
    </xf>
    <xf numFmtId="0" fontId="11" fillId="0" borderId="24" xfId="0" applyFont="1" applyBorder="1"/>
    <xf numFmtId="0" fontId="13" fillId="0" borderId="0" xfId="0" applyFont="1" applyAlignment="1">
      <alignment vertical="center" textRotation="255"/>
    </xf>
    <xf numFmtId="0" fontId="13" fillId="0" borderId="0" xfId="0" applyFont="1" applyAlignment="1">
      <alignment horizontal="center" vertical="center" textRotation="255"/>
    </xf>
    <xf numFmtId="0" fontId="13" fillId="0" borderId="0" xfId="0" applyFont="1" applyAlignment="1">
      <alignment vertical="top" textRotation="255"/>
    </xf>
    <xf numFmtId="0" fontId="12" fillId="0" borderId="30" xfId="0" applyFont="1" applyBorder="1" applyAlignment="1">
      <alignment vertical="center"/>
    </xf>
    <xf numFmtId="0" fontId="12" fillId="0" borderId="26" xfId="0" applyFont="1" applyBorder="1" applyAlignment="1">
      <alignment vertical="center"/>
    </xf>
    <xf numFmtId="0" fontId="0" fillId="13" borderId="17" xfId="0" applyFill="1" applyBorder="1" applyAlignment="1">
      <alignment vertical="center"/>
    </xf>
    <xf numFmtId="0" fontId="0" fillId="13" borderId="18" xfId="0" applyFill="1" applyBorder="1" applyAlignment="1">
      <alignment vertical="center"/>
    </xf>
    <xf numFmtId="0" fontId="0" fillId="13" borderId="20" xfId="0" applyFill="1" applyBorder="1" applyAlignment="1">
      <alignment vertical="center"/>
    </xf>
    <xf numFmtId="0" fontId="0" fillId="13" borderId="31" xfId="0" applyFill="1" applyBorder="1" applyAlignment="1">
      <alignment vertical="center"/>
    </xf>
    <xf numFmtId="0" fontId="0" fillId="13" borderId="26" xfId="0" applyFill="1" applyBorder="1" applyAlignment="1">
      <alignment vertical="center"/>
    </xf>
    <xf numFmtId="0" fontId="0" fillId="13" borderId="0" xfId="0" applyFill="1" applyAlignment="1">
      <alignment vertical="center"/>
    </xf>
    <xf numFmtId="0" fontId="0" fillId="13" borderId="32" xfId="0" applyFill="1" applyBorder="1" applyAlignment="1">
      <alignment vertical="center"/>
    </xf>
    <xf numFmtId="0" fontId="0" fillId="13" borderId="40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72" fillId="2" borderId="17" xfId="0" applyFont="1" applyFill="1" applyBorder="1" applyAlignment="1">
      <alignment vertical="center"/>
    </xf>
    <xf numFmtId="0" fontId="73" fillId="2" borderId="18" xfId="0" applyFont="1" applyFill="1" applyBorder="1"/>
    <xf numFmtId="0" fontId="74" fillId="2" borderId="18" xfId="0" applyFont="1" applyFill="1" applyBorder="1" applyAlignment="1">
      <alignment vertical="center"/>
    </xf>
    <xf numFmtId="0" fontId="72" fillId="2" borderId="18" xfId="0" applyFont="1" applyFill="1" applyBorder="1" applyAlignment="1">
      <alignment vertical="center"/>
    </xf>
    <xf numFmtId="0" fontId="11" fillId="2" borderId="18" xfId="0" applyFont="1" applyFill="1" applyBorder="1" applyAlignment="1">
      <alignment vertical="center"/>
    </xf>
    <xf numFmtId="0" fontId="72" fillId="2" borderId="2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72" fillId="2" borderId="21" xfId="0" applyFont="1" applyFill="1" applyBorder="1" applyAlignment="1">
      <alignment vertical="center"/>
    </xf>
    <xf numFmtId="49" fontId="72" fillId="2" borderId="0" xfId="0" applyNumberFormat="1" applyFont="1" applyFill="1" applyAlignment="1">
      <alignment vertical="center"/>
    </xf>
    <xf numFmtId="0" fontId="74" fillId="2" borderId="0" xfId="0" applyFont="1" applyFill="1" applyAlignment="1">
      <alignment vertical="center"/>
    </xf>
    <xf numFmtId="0" fontId="72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75" fillId="2" borderId="23" xfId="0" applyFont="1" applyFill="1" applyBorder="1" applyAlignment="1">
      <alignment horizontal="right"/>
    </xf>
    <xf numFmtId="0" fontId="74" fillId="2" borderId="0" xfId="0" applyFont="1" applyFill="1" applyAlignment="1">
      <alignment horizontal="right" vertical="center"/>
    </xf>
    <xf numFmtId="0" fontId="75" fillId="2" borderId="0" xfId="0" applyFont="1" applyFill="1" applyAlignment="1">
      <alignment horizontal="right"/>
    </xf>
    <xf numFmtId="0" fontId="72" fillId="2" borderId="0" xfId="0" applyFont="1" applyFill="1" applyAlignment="1">
      <alignment horizontal="right" vertical="center"/>
    </xf>
    <xf numFmtId="0" fontId="75" fillId="2" borderId="0" xfId="0" applyFont="1" applyFill="1"/>
    <xf numFmtId="0" fontId="72" fillId="2" borderId="23" xfId="0" applyFont="1" applyFill="1" applyBorder="1" applyAlignment="1">
      <alignment vertical="center"/>
    </xf>
    <xf numFmtId="0" fontId="73" fillId="2" borderId="21" xfId="0" applyFont="1" applyFill="1" applyBorder="1"/>
    <xf numFmtId="0" fontId="73" fillId="2" borderId="0" xfId="0" applyFont="1" applyFill="1"/>
    <xf numFmtId="0" fontId="0" fillId="2" borderId="2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72" fillId="14" borderId="21" xfId="0" applyFont="1" applyFill="1" applyBorder="1" applyAlignment="1">
      <alignment vertical="center"/>
    </xf>
    <xf numFmtId="0" fontId="72" fillId="14" borderId="0" xfId="0" applyFont="1" applyFill="1" applyAlignment="1">
      <alignment horizontal="left" vertical="center"/>
    </xf>
    <xf numFmtId="0" fontId="24" fillId="14" borderId="0" xfId="0" applyFont="1" applyFill="1" applyAlignment="1">
      <alignment vertical="center"/>
    </xf>
    <xf numFmtId="0" fontId="24" fillId="14" borderId="0" xfId="0" applyFont="1" applyFill="1" applyAlignment="1">
      <alignment horizontal="right" vertical="center"/>
    </xf>
    <xf numFmtId="0" fontId="72" fillId="14" borderId="23" xfId="0" applyFont="1" applyFill="1" applyBorder="1" applyAlignment="1">
      <alignment horizontal="right"/>
    </xf>
    <xf numFmtId="0" fontId="72" fillId="14" borderId="0" xfId="0" applyFont="1" applyFill="1" applyAlignment="1">
      <alignment vertical="center"/>
    </xf>
    <xf numFmtId="0" fontId="76" fillId="14" borderId="0" xfId="0" applyFont="1" applyFill="1" applyAlignment="1">
      <alignment vertical="center"/>
    </xf>
    <xf numFmtId="0" fontId="72" fillId="14" borderId="23" xfId="0" applyFont="1" applyFill="1" applyBorder="1" applyAlignment="1">
      <alignment horizontal="right" vertical="center"/>
    </xf>
    <xf numFmtId="0" fontId="72" fillId="14" borderId="31" xfId="0" applyFont="1" applyFill="1" applyBorder="1" applyAlignment="1">
      <alignment vertical="center"/>
    </xf>
    <xf numFmtId="0" fontId="72" fillId="14" borderId="26" xfId="0" applyFont="1" applyFill="1" applyBorder="1" applyAlignment="1">
      <alignment vertical="center"/>
    </xf>
    <xf numFmtId="0" fontId="24" fillId="14" borderId="26" xfId="0" applyFont="1" applyFill="1" applyBorder="1" applyAlignment="1">
      <alignment horizontal="right" vertical="center"/>
    </xf>
    <xf numFmtId="0" fontId="76" fillId="14" borderId="26" xfId="0" applyFont="1" applyFill="1" applyBorder="1" applyAlignment="1">
      <alignment vertical="center"/>
    </xf>
    <xf numFmtId="0" fontId="72" fillId="14" borderId="32" xfId="0" applyFont="1" applyFill="1" applyBorder="1" applyAlignment="1">
      <alignment horizontal="right"/>
    </xf>
    <xf numFmtId="0" fontId="0" fillId="13" borderId="17" xfId="0" applyFill="1" applyBorder="1" applyAlignment="1">
      <alignment horizontal="center" vertical="center"/>
    </xf>
    <xf numFmtId="0" fontId="0" fillId="13" borderId="18" xfId="0" applyFill="1" applyBorder="1" applyAlignment="1">
      <alignment horizontal="center" vertical="center"/>
    </xf>
    <xf numFmtId="0" fontId="0" fillId="13" borderId="20" xfId="0" applyFill="1" applyBorder="1" applyAlignment="1">
      <alignment horizontal="center" vertical="center"/>
    </xf>
    <xf numFmtId="0" fontId="0" fillId="13" borderId="21" xfId="0" applyFill="1" applyBorder="1" applyAlignment="1">
      <alignment horizontal="center" vertical="center"/>
    </xf>
    <xf numFmtId="0" fontId="0" fillId="13" borderId="23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13" borderId="26" xfId="0" applyFill="1" applyBorder="1" applyAlignment="1">
      <alignment horizontal="center" vertical="center"/>
    </xf>
    <xf numFmtId="0" fontId="0" fillId="13" borderId="32" xfId="0" applyFill="1" applyBorder="1" applyAlignment="1">
      <alignment horizontal="center" vertical="center"/>
    </xf>
    <xf numFmtId="0" fontId="74" fillId="0" borderId="0" xfId="0" applyFont="1" applyAlignment="1">
      <alignment vertical="center"/>
    </xf>
    <xf numFmtId="0" fontId="7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45" fillId="0" borderId="1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60" xfId="0" applyFont="1" applyBorder="1" applyAlignment="1">
      <alignment vertical="center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6" borderId="0" xfId="0" applyFill="1" applyAlignment="1">
      <alignment horizontal="right"/>
    </xf>
    <xf numFmtId="0" fontId="77" fillId="2" borderId="103" xfId="0" applyFont="1" applyFill="1" applyBorder="1" applyAlignment="1">
      <alignment horizontal="center" vertical="center" wrapText="1"/>
    </xf>
    <xf numFmtId="0" fontId="78" fillId="2" borderId="103" xfId="0" applyFont="1" applyFill="1" applyBorder="1" applyAlignment="1">
      <alignment horizontal="center" vertical="center" wrapText="1"/>
    </xf>
    <xf numFmtId="0" fontId="73" fillId="0" borderId="103" xfId="0" applyFont="1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73" fillId="0" borderId="104" xfId="0" applyFont="1" applyBorder="1" applyAlignment="1">
      <alignment horizontal="center" vertical="center"/>
    </xf>
    <xf numFmtId="0" fontId="79" fillId="0" borderId="105" xfId="0" applyFont="1" applyBorder="1" applyAlignment="1">
      <alignment vertical="center" wrapText="1"/>
    </xf>
    <xf numFmtId="0" fontId="11" fillId="18" borderId="0" xfId="0" applyFont="1" applyFill="1" applyAlignment="1">
      <alignment horizontal="center" vertical="center"/>
    </xf>
    <xf numFmtId="0" fontId="11" fillId="18" borderId="106" xfId="0" applyFont="1" applyFill="1" applyBorder="1" applyAlignment="1">
      <alignment horizontal="center" vertical="center"/>
    </xf>
    <xf numFmtId="0" fontId="11" fillId="0" borderId="107" xfId="0" applyFont="1" applyBorder="1" applyAlignment="1">
      <alignment horizontal="center" vertical="center"/>
    </xf>
    <xf numFmtId="0" fontId="79" fillId="0" borderId="108" xfId="0" applyFont="1" applyBorder="1" applyAlignment="1">
      <alignment vertical="center" wrapText="1"/>
    </xf>
    <xf numFmtId="0" fontId="11" fillId="0" borderId="106" xfId="0" applyFont="1" applyBorder="1" applyAlignment="1">
      <alignment horizontal="center" vertical="center"/>
    </xf>
    <xf numFmtId="0" fontId="24" fillId="0" borderId="0" xfId="0" applyFont="1"/>
    <xf numFmtId="0" fontId="14" fillId="2" borderId="0" xfId="0" applyFont="1" applyFill="1" applyAlignment="1">
      <alignment horizontal="center" vertical="center"/>
    </xf>
    <xf numFmtId="0" fontId="11" fillId="13" borderId="37" xfId="0" applyFont="1" applyFill="1" applyBorder="1" applyAlignment="1">
      <alignment horizontal="center" vertical="center"/>
    </xf>
    <xf numFmtId="0" fontId="11" fillId="13" borderId="38" xfId="0" applyFont="1" applyFill="1" applyBorder="1" applyAlignment="1">
      <alignment horizontal="center" vertical="center"/>
    </xf>
    <xf numFmtId="0" fontId="11" fillId="13" borderId="39" xfId="0" applyFont="1" applyFill="1" applyBorder="1" applyAlignment="1">
      <alignment horizontal="center" vertical="center"/>
    </xf>
    <xf numFmtId="0" fontId="11" fillId="13" borderId="40" xfId="0" applyFont="1" applyFill="1" applyBorder="1" applyAlignment="1">
      <alignment horizontal="center" vertical="center"/>
    </xf>
    <xf numFmtId="0" fontId="11" fillId="13" borderId="0" xfId="0" applyFont="1" applyFill="1" applyAlignment="1">
      <alignment horizontal="center" vertical="center"/>
    </xf>
    <xf numFmtId="0" fontId="11" fillId="13" borderId="41" xfId="0" applyFont="1" applyFill="1" applyBorder="1" applyAlignment="1">
      <alignment horizontal="center" vertical="center"/>
    </xf>
    <xf numFmtId="0" fontId="11" fillId="13" borderId="45" xfId="0" applyFont="1" applyFill="1" applyBorder="1" applyAlignment="1">
      <alignment horizontal="center" vertical="center"/>
    </xf>
    <xf numFmtId="0" fontId="11" fillId="13" borderId="42" xfId="0" applyFont="1" applyFill="1" applyBorder="1" applyAlignment="1">
      <alignment horizontal="center" vertical="center"/>
    </xf>
    <xf numFmtId="0" fontId="11" fillId="13" borderId="46" xfId="0" applyFont="1" applyFill="1" applyBorder="1" applyAlignment="1">
      <alignment horizontal="center" vertical="center"/>
    </xf>
    <xf numFmtId="0" fontId="11" fillId="5" borderId="107" xfId="0" applyFont="1" applyFill="1" applyBorder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106" xfId="0" applyFont="1" applyFill="1" applyBorder="1" applyAlignment="1">
      <alignment vertical="center"/>
    </xf>
    <xf numFmtId="0" fontId="11" fillId="5" borderId="100" xfId="0" applyFont="1" applyFill="1" applyBorder="1" applyAlignment="1">
      <alignment vertical="center"/>
    </xf>
    <xf numFmtId="0" fontId="11" fillId="5" borderId="101" xfId="0" applyFont="1" applyFill="1" applyBorder="1" applyAlignment="1">
      <alignment vertical="center"/>
    </xf>
    <xf numFmtId="0" fontId="11" fillId="5" borderId="102" xfId="0" applyFont="1" applyFill="1" applyBorder="1" applyAlignment="1">
      <alignment vertical="center"/>
    </xf>
    <xf numFmtId="49" fontId="80" fillId="0" borderId="0" xfId="0" applyNumberFormat="1" applyFont="1" applyAlignment="1">
      <alignment vertical="center"/>
    </xf>
    <xf numFmtId="0" fontId="0" fillId="13" borderId="17" xfId="0" applyFill="1" applyBorder="1"/>
    <xf numFmtId="0" fontId="0" fillId="13" borderId="18" xfId="0" applyFill="1" applyBorder="1"/>
    <xf numFmtId="0" fontId="0" fillId="13" borderId="20" xfId="0" applyFill="1" applyBorder="1"/>
    <xf numFmtId="0" fontId="0" fillId="13" borderId="31" xfId="0" applyFill="1" applyBorder="1"/>
    <xf numFmtId="0" fontId="0" fillId="13" borderId="26" xfId="0" applyFill="1" applyBorder="1"/>
    <xf numFmtId="0" fontId="0" fillId="13" borderId="32" xfId="0" applyFill="1" applyBorder="1"/>
    <xf numFmtId="0" fontId="0" fillId="13" borderId="40" xfId="0" applyFill="1" applyBorder="1"/>
    <xf numFmtId="0" fontId="0" fillId="13" borderId="0" xfId="0" applyFill="1"/>
    <xf numFmtId="0" fontId="24" fillId="19" borderId="18" xfId="0" applyFont="1" applyFill="1" applyBorder="1" applyAlignment="1">
      <alignment vertical="center"/>
    </xf>
    <xf numFmtId="0" fontId="24" fillId="19" borderId="20" xfId="0" applyFont="1" applyFill="1" applyBorder="1" applyAlignment="1">
      <alignment vertical="center"/>
    </xf>
    <xf numFmtId="0" fontId="0" fillId="13" borderId="41" xfId="0" applyFill="1" applyBorder="1"/>
    <xf numFmtId="0" fontId="24" fillId="19" borderId="26" xfId="0" applyFont="1" applyFill="1" applyBorder="1" applyAlignment="1">
      <alignment vertical="center"/>
    </xf>
    <xf numFmtId="0" fontId="24" fillId="19" borderId="32" xfId="0" applyFont="1" applyFill="1" applyBorder="1" applyAlignment="1">
      <alignment vertical="center"/>
    </xf>
    <xf numFmtId="0" fontId="0" fillId="2" borderId="40" xfId="0" applyFill="1" applyBorder="1"/>
    <xf numFmtId="0" fontId="0" fillId="2" borderId="41" xfId="0" applyFill="1" applyBorder="1"/>
    <xf numFmtId="0" fontId="11" fillId="13" borderId="40" xfId="0" applyFont="1" applyFill="1" applyBorder="1"/>
    <xf numFmtId="0" fontId="11" fillId="13" borderId="0" xfId="0" applyFont="1" applyFill="1"/>
    <xf numFmtId="0" fontId="11" fillId="13" borderId="41" xfId="0" applyFont="1" applyFill="1" applyBorder="1"/>
    <xf numFmtId="0" fontId="11" fillId="13" borderId="45" xfId="0" applyFont="1" applyFill="1" applyBorder="1"/>
    <xf numFmtId="0" fontId="11" fillId="13" borderId="42" xfId="0" applyFont="1" applyFill="1" applyBorder="1"/>
    <xf numFmtId="0" fontId="11" fillId="13" borderId="46" xfId="0" applyFont="1" applyFill="1" applyBorder="1"/>
    <xf numFmtId="49" fontId="80" fillId="0" borderId="26" xfId="0" applyNumberFormat="1" applyFont="1" applyBorder="1" applyAlignment="1">
      <alignment vertical="center"/>
    </xf>
    <xf numFmtId="0" fontId="81" fillId="0" borderId="107" xfId="0" applyFont="1" applyBorder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2" fillId="0" borderId="108" xfId="0" applyFont="1" applyBorder="1" applyAlignment="1">
      <alignment vertical="center" wrapText="1"/>
    </xf>
    <xf numFmtId="0" fontId="81" fillId="0" borderId="106" xfId="0" applyFont="1" applyBorder="1" applyAlignment="1">
      <alignment horizontal="center" vertical="center"/>
    </xf>
    <xf numFmtId="49" fontId="72" fillId="0" borderId="0" xfId="0" applyNumberFormat="1" applyFont="1" applyAlignment="1">
      <alignment vertical="center"/>
    </xf>
    <xf numFmtId="0" fontId="24" fillId="0" borderId="0" xfId="0" applyFont="1" applyAlignment="1">
      <alignment vertical="center"/>
    </xf>
    <xf numFmtId="0" fontId="73" fillId="0" borderId="0" xfId="0" applyFont="1"/>
    <xf numFmtId="0" fontId="75" fillId="0" borderId="0" xfId="0" applyFont="1" applyAlignment="1">
      <alignment horizontal="right"/>
    </xf>
    <xf numFmtId="0" fontId="72" fillId="0" borderId="0" xfId="0" applyFont="1" applyAlignment="1">
      <alignment horizontal="left" vertical="center"/>
    </xf>
    <xf numFmtId="0" fontId="72" fillId="0" borderId="0" xfId="0" applyFont="1" applyAlignment="1">
      <alignment horizontal="right" vertical="center"/>
    </xf>
    <xf numFmtId="0" fontId="72" fillId="0" borderId="0" xfId="0" applyFont="1"/>
    <xf numFmtId="0" fontId="72" fillId="0" borderId="0" xfId="0" applyFont="1" applyAlignment="1">
      <alignment horizontal="center" vertical="center"/>
    </xf>
    <xf numFmtId="0" fontId="24" fillId="18" borderId="0" xfId="0" applyFont="1" applyFill="1" applyAlignment="1">
      <alignment vertical="center"/>
    </xf>
    <xf numFmtId="0" fontId="24" fillId="18" borderId="23" xfId="0" applyFont="1" applyFill="1" applyBorder="1" applyAlignment="1">
      <alignment horizontal="right" vertical="center"/>
    </xf>
    <xf numFmtId="0" fontId="24" fillId="18" borderId="26" xfId="0" applyFont="1" applyFill="1" applyBorder="1" applyAlignment="1">
      <alignment vertical="center"/>
    </xf>
    <xf numFmtId="0" fontId="24" fillId="18" borderId="32" xfId="0" applyFont="1" applyFill="1" applyBorder="1" applyAlignment="1">
      <alignment horizontal="right" vertical="center"/>
    </xf>
    <xf numFmtId="0" fontId="0" fillId="2" borderId="40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72" fillId="14" borderId="17" xfId="0" applyFont="1" applyFill="1" applyBorder="1" applyAlignment="1">
      <alignment vertical="center"/>
    </xf>
    <xf numFmtId="0" fontId="24" fillId="14" borderId="18" xfId="0" applyFont="1" applyFill="1" applyBorder="1" applyAlignment="1">
      <alignment vertical="center"/>
    </xf>
    <xf numFmtId="0" fontId="24" fillId="14" borderId="18" xfId="0" applyFont="1" applyFill="1" applyBorder="1" applyAlignment="1">
      <alignment horizontal="right" vertical="center"/>
    </xf>
    <xf numFmtId="0" fontId="72" fillId="14" borderId="20" xfId="0" applyFont="1" applyFill="1" applyBorder="1" applyAlignment="1">
      <alignment horizontal="right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vertical="top"/>
    </xf>
    <xf numFmtId="0" fontId="11" fillId="13" borderId="37" xfId="0" applyFont="1" applyFill="1" applyBorder="1"/>
    <xf numFmtId="0" fontId="11" fillId="13" borderId="38" xfId="0" applyFont="1" applyFill="1" applyBorder="1"/>
    <xf numFmtId="0" fontId="11" fillId="13" borderId="39" xfId="0" applyFont="1" applyFill="1" applyBorder="1"/>
    <xf numFmtId="0" fontId="0" fillId="13" borderId="21" xfId="0" applyFill="1" applyBorder="1"/>
    <xf numFmtId="0" fontId="0" fillId="13" borderId="23" xfId="0" applyFill="1" applyBorder="1"/>
    <xf numFmtId="0" fontId="11" fillId="0" borderId="0" xfId="2" applyFont="1"/>
    <xf numFmtId="0" fontId="73" fillId="0" borderId="0" xfId="2" applyFont="1" applyAlignment="1">
      <alignment horizontal="left"/>
    </xf>
    <xf numFmtId="0" fontId="11" fillId="20" borderId="106" xfId="2" applyFont="1" applyFill="1" applyBorder="1"/>
    <xf numFmtId="0" fontId="11" fillId="20" borderId="0" xfId="2" applyFont="1" applyFill="1"/>
    <xf numFmtId="0" fontId="11" fillId="20" borderId="0" xfId="2" applyFont="1" applyFill="1" applyAlignment="1">
      <alignment horizontal="left"/>
    </xf>
    <xf numFmtId="0" fontId="11" fillId="20" borderId="107" xfId="2" applyFont="1" applyFill="1" applyBorder="1"/>
    <xf numFmtId="0" fontId="11" fillId="0" borderId="106" xfId="2" applyFont="1" applyBorder="1"/>
    <xf numFmtId="0" fontId="11" fillId="0" borderId="0" xfId="2" applyFont="1" applyAlignment="1">
      <alignment horizontal="left"/>
    </xf>
    <xf numFmtId="0" fontId="11" fillId="0" borderId="107" xfId="2" applyFont="1" applyBorder="1"/>
    <xf numFmtId="0" fontId="66" fillId="0" borderId="0" xfId="2" applyAlignment="1">
      <alignment horizontal="right"/>
    </xf>
    <xf numFmtId="0" fontId="11" fillId="0" borderId="0" xfId="2" applyFont="1" applyAlignment="1">
      <alignment horizontal="right"/>
    </xf>
    <xf numFmtId="0" fontId="75" fillId="2" borderId="32" xfId="2" applyFont="1" applyFill="1" applyBorder="1" applyAlignment="1">
      <alignment horizontal="right"/>
    </xf>
    <xf numFmtId="0" fontId="72" fillId="2" borderId="26" xfId="2" applyFont="1" applyFill="1" applyBorder="1" applyAlignment="1">
      <alignment vertical="center"/>
    </xf>
    <xf numFmtId="0" fontId="72" fillId="2" borderId="31" xfId="2" applyFont="1" applyFill="1" applyBorder="1" applyAlignment="1">
      <alignment vertical="center"/>
    </xf>
    <xf numFmtId="0" fontId="83" fillId="0" borderId="0" xfId="2" applyFont="1"/>
    <xf numFmtId="0" fontId="72" fillId="2" borderId="23" xfId="2" applyFont="1" applyFill="1" applyBorder="1" applyAlignment="1">
      <alignment horizontal="right" vertical="center"/>
    </xf>
    <xf numFmtId="0" fontId="72" fillId="2" borderId="0" xfId="2" applyFont="1" applyFill="1" applyAlignment="1">
      <alignment vertical="center"/>
    </xf>
    <xf numFmtId="0" fontId="72" fillId="2" borderId="21" xfId="2" applyFont="1" applyFill="1" applyBorder="1" applyAlignment="1">
      <alignment vertical="center"/>
    </xf>
    <xf numFmtId="0" fontId="11" fillId="21" borderId="32" xfId="2" applyFont="1" applyFill="1" applyBorder="1"/>
    <xf numFmtId="0" fontId="11" fillId="21" borderId="26" xfId="2" applyFont="1" applyFill="1" applyBorder="1"/>
    <xf numFmtId="0" fontId="11" fillId="21" borderId="31" xfId="2" applyFont="1" applyFill="1" applyBorder="1"/>
    <xf numFmtId="0" fontId="72" fillId="21" borderId="32" xfId="2" applyFont="1" applyFill="1" applyBorder="1" applyAlignment="1">
      <alignment vertical="center"/>
    </xf>
    <xf numFmtId="0" fontId="72" fillId="21" borderId="31" xfId="2" applyFont="1" applyFill="1" applyBorder="1" applyAlignment="1">
      <alignment vertical="center"/>
    </xf>
    <xf numFmtId="0" fontId="11" fillId="21" borderId="23" xfId="2" applyFont="1" applyFill="1" applyBorder="1"/>
    <xf numFmtId="0" fontId="11" fillId="21" borderId="0" xfId="2" applyFont="1" applyFill="1"/>
    <xf numFmtId="0" fontId="11" fillId="21" borderId="21" xfId="2" applyFont="1" applyFill="1" applyBorder="1"/>
    <xf numFmtId="0" fontId="72" fillId="21" borderId="23" xfId="2" applyFont="1" applyFill="1" applyBorder="1" applyAlignment="1">
      <alignment vertical="center"/>
    </xf>
    <xf numFmtId="0" fontId="72" fillId="21" borderId="21" xfId="2" applyFont="1" applyFill="1" applyBorder="1" applyAlignment="1">
      <alignment vertical="center"/>
    </xf>
    <xf numFmtId="0" fontId="11" fillId="21" borderId="20" xfId="2" applyFont="1" applyFill="1" applyBorder="1"/>
    <xf numFmtId="0" fontId="11" fillId="21" borderId="18" xfId="2" applyFont="1" applyFill="1" applyBorder="1"/>
    <xf numFmtId="0" fontId="11" fillId="21" borderId="17" xfId="2" applyFont="1" applyFill="1" applyBorder="1"/>
    <xf numFmtId="0" fontId="75" fillId="2" borderId="23" xfId="2" applyFont="1" applyFill="1" applyBorder="1" applyAlignment="1">
      <alignment horizontal="right"/>
    </xf>
    <xf numFmtId="0" fontId="11" fillId="2" borderId="0" xfId="2" applyFont="1" applyFill="1"/>
    <xf numFmtId="0" fontId="72" fillId="2" borderId="0" xfId="2" applyFont="1" applyFill="1" applyAlignment="1">
      <alignment horizontal="right" vertical="center"/>
    </xf>
    <xf numFmtId="49" fontId="72" fillId="2" borderId="0" xfId="2" applyNumberFormat="1" applyFont="1" applyFill="1" applyAlignment="1">
      <alignment vertical="center"/>
    </xf>
    <xf numFmtId="0" fontId="75" fillId="2" borderId="20" xfId="2" applyFont="1" applyFill="1" applyBorder="1" applyAlignment="1">
      <alignment horizontal="right"/>
    </xf>
    <xf numFmtId="0" fontId="11" fillId="2" borderId="18" xfId="2" applyFont="1" applyFill="1" applyBorder="1"/>
    <xf numFmtId="0" fontId="72" fillId="2" borderId="18" xfId="2" applyFont="1" applyFill="1" applyBorder="1" applyAlignment="1">
      <alignment vertical="center"/>
    </xf>
    <xf numFmtId="49" fontId="72" fillId="2" borderId="18" xfId="2" applyNumberFormat="1" applyFont="1" applyFill="1" applyBorder="1" applyAlignment="1">
      <alignment vertical="center"/>
    </xf>
    <xf numFmtId="0" fontId="72" fillId="21" borderId="17" xfId="2" applyFont="1" applyFill="1" applyBorder="1" applyAlignment="1">
      <alignment vertical="center"/>
    </xf>
    <xf numFmtId="0" fontId="11" fillId="18" borderId="106" xfId="2" applyFont="1" applyFill="1" applyBorder="1"/>
    <xf numFmtId="0" fontId="11" fillId="18" borderId="0" xfId="2" applyFont="1" applyFill="1"/>
    <xf numFmtId="0" fontId="73" fillId="0" borderId="104" xfId="2" applyFont="1" applyBorder="1"/>
    <xf numFmtId="0" fontId="73" fillId="0" borderId="104" xfId="2" applyFont="1" applyBorder="1" applyAlignment="1">
      <alignment vertical="center"/>
    </xf>
    <xf numFmtId="0" fontId="73" fillId="0" borderId="103" xfId="2" applyFont="1" applyBorder="1" applyAlignment="1">
      <alignment vertical="center"/>
    </xf>
    <xf numFmtId="0" fontId="73" fillId="0" borderId="103" xfId="2" applyFont="1" applyBorder="1"/>
    <xf numFmtId="0" fontId="72" fillId="14" borderId="32" xfId="2" applyFont="1" applyFill="1" applyBorder="1" applyAlignment="1">
      <alignment vertical="center"/>
    </xf>
    <xf numFmtId="0" fontId="72" fillId="14" borderId="26" xfId="2" applyFont="1" applyFill="1" applyBorder="1" applyAlignment="1">
      <alignment vertical="center"/>
    </xf>
    <xf numFmtId="0" fontId="74" fillId="14" borderId="26" xfId="2" applyFont="1" applyFill="1" applyBorder="1" applyAlignment="1">
      <alignment vertical="center"/>
    </xf>
    <xf numFmtId="0" fontId="72" fillId="14" borderId="31" xfId="2" applyFont="1" applyFill="1" applyBorder="1" applyAlignment="1">
      <alignment vertical="center"/>
    </xf>
    <xf numFmtId="0" fontId="72" fillId="14" borderId="23" xfId="2" applyFont="1" applyFill="1" applyBorder="1" applyAlignment="1">
      <alignment horizontal="right" vertical="center"/>
    </xf>
    <xf numFmtId="0" fontId="11" fillId="14" borderId="0" xfId="2" applyFont="1" applyFill="1"/>
    <xf numFmtId="0" fontId="72" fillId="14" borderId="21" xfId="2" applyFont="1" applyFill="1" applyBorder="1" applyAlignment="1">
      <alignment vertical="center"/>
    </xf>
    <xf numFmtId="0" fontId="72" fillId="14" borderId="23" xfId="2" applyFont="1" applyFill="1" applyBorder="1" applyAlignment="1">
      <alignment vertical="center"/>
    </xf>
    <xf numFmtId="0" fontId="72" fillId="14" borderId="0" xfId="2" applyFont="1" applyFill="1" applyAlignment="1">
      <alignment vertical="center"/>
    </xf>
    <xf numFmtId="0" fontId="74" fillId="14" borderId="0" xfId="2" applyFont="1" applyFill="1" applyAlignment="1">
      <alignment vertical="center"/>
    </xf>
    <xf numFmtId="49" fontId="85" fillId="2" borderId="109" xfId="2" applyNumberFormat="1" applyFont="1" applyFill="1" applyBorder="1" applyAlignment="1">
      <alignment vertical="center"/>
    </xf>
    <xf numFmtId="49" fontId="85" fillId="2" borderId="110" xfId="2" applyNumberFormat="1" applyFont="1" applyFill="1" applyBorder="1" applyAlignment="1">
      <alignment vertical="center"/>
    </xf>
    <xf numFmtId="49" fontId="85" fillId="14" borderId="0" xfId="2" applyNumberFormat="1" applyFont="1" applyFill="1" applyAlignment="1">
      <alignment vertical="center"/>
    </xf>
    <xf numFmtId="0" fontId="11" fillId="14" borderId="23" xfId="2" applyFont="1" applyFill="1" applyBorder="1"/>
    <xf numFmtId="0" fontId="84" fillId="14" borderId="0" xfId="2" applyFont="1" applyFill="1"/>
    <xf numFmtId="49" fontId="85" fillId="21" borderId="109" xfId="2" applyNumberFormat="1" applyFont="1" applyFill="1" applyBorder="1" applyAlignment="1">
      <alignment vertical="center"/>
    </xf>
    <xf numFmtId="49" fontId="85" fillId="21" borderId="110" xfId="2" applyNumberFormat="1" applyFont="1" applyFill="1" applyBorder="1" applyAlignment="1">
      <alignment vertical="center"/>
    </xf>
    <xf numFmtId="0" fontId="11" fillId="14" borderId="21" xfId="2" applyFont="1" applyFill="1" applyBorder="1"/>
    <xf numFmtId="0" fontId="75" fillId="14" borderId="23" xfId="2" applyFont="1" applyFill="1" applyBorder="1" applyAlignment="1">
      <alignment horizontal="right"/>
    </xf>
    <xf numFmtId="0" fontId="72" fillId="14" borderId="20" xfId="2" applyFont="1" applyFill="1" applyBorder="1" applyAlignment="1">
      <alignment vertical="center"/>
    </xf>
    <xf numFmtId="0" fontId="72" fillId="14" borderId="18" xfId="2" applyFont="1" applyFill="1" applyBorder="1" applyAlignment="1">
      <alignment vertical="center"/>
    </xf>
    <xf numFmtId="0" fontId="11" fillId="14" borderId="18" xfId="2" applyFont="1" applyFill="1" applyBorder="1"/>
    <xf numFmtId="49" fontId="72" fillId="14" borderId="18" xfId="2" applyNumberFormat="1" applyFont="1" applyFill="1" applyBorder="1" applyAlignment="1">
      <alignment vertical="center"/>
    </xf>
    <xf numFmtId="49" fontId="85" fillId="14" borderId="18" xfId="2" applyNumberFormat="1" applyFont="1" applyFill="1" applyBorder="1" applyAlignment="1">
      <alignment vertical="center"/>
    </xf>
    <xf numFmtId="0" fontId="72" fillId="14" borderId="17" xfId="2" applyFont="1" applyFill="1" applyBorder="1" applyAlignment="1">
      <alignment vertical="center"/>
    </xf>
    <xf numFmtId="0" fontId="11" fillId="2" borderId="23" xfId="2" applyFont="1" applyFill="1" applyBorder="1"/>
    <xf numFmtId="0" fontId="84" fillId="2" borderId="0" xfId="2" applyFont="1" applyFill="1"/>
    <xf numFmtId="0" fontId="72" fillId="21" borderId="20" xfId="2" applyFont="1" applyFill="1" applyBorder="1" applyAlignment="1">
      <alignment vertical="center"/>
    </xf>
    <xf numFmtId="0" fontId="11" fillId="2" borderId="21" xfId="2" applyFont="1" applyFill="1" applyBorder="1"/>
    <xf numFmtId="0" fontId="73" fillId="5" borderId="102" xfId="2" applyFont="1" applyFill="1" applyBorder="1"/>
    <xf numFmtId="0" fontId="73" fillId="5" borderId="101" xfId="2" applyFont="1" applyFill="1" applyBorder="1"/>
    <xf numFmtId="0" fontId="73" fillId="20" borderId="101" xfId="2" applyFont="1" applyFill="1" applyBorder="1"/>
    <xf numFmtId="0" fontId="73" fillId="20" borderId="100" xfId="2" applyFont="1" applyFill="1" applyBorder="1"/>
    <xf numFmtId="0" fontId="73" fillId="5" borderId="106" xfId="2" applyFont="1" applyFill="1" applyBorder="1"/>
    <xf numFmtId="0" fontId="73" fillId="5" borderId="0" xfId="2" applyFont="1" applyFill="1"/>
    <xf numFmtId="0" fontId="73" fillId="20" borderId="0" xfId="2" applyFont="1" applyFill="1"/>
    <xf numFmtId="0" fontId="73" fillId="20" borderId="107" xfId="2" applyFont="1" applyFill="1" applyBorder="1"/>
    <xf numFmtId="0" fontId="73" fillId="0" borderId="106" xfId="2" applyFont="1" applyBorder="1"/>
    <xf numFmtId="0" fontId="73" fillId="0" borderId="0" xfId="2" applyFont="1"/>
    <xf numFmtId="0" fontId="73" fillId="0" borderId="107" xfId="2" applyFont="1" applyBorder="1"/>
    <xf numFmtId="0" fontId="75" fillId="14" borderId="32" xfId="2" applyFont="1" applyFill="1" applyBorder="1" applyAlignment="1">
      <alignment horizontal="right"/>
    </xf>
    <xf numFmtId="0" fontId="72" fillId="14" borderId="26" xfId="2" applyFont="1" applyFill="1" applyBorder="1" applyAlignment="1">
      <alignment horizontal="center" vertical="center"/>
    </xf>
    <xf numFmtId="0" fontId="72" fillId="14" borderId="0" xfId="2" applyFont="1" applyFill="1" applyAlignment="1">
      <alignment horizontal="center" vertical="center"/>
    </xf>
    <xf numFmtId="0" fontId="74" fillId="14" borderId="0" xfId="2" applyFont="1" applyFill="1" applyAlignment="1">
      <alignment horizontal="right" vertical="center"/>
    </xf>
    <xf numFmtId="0" fontId="72" fillId="14" borderId="0" xfId="2" applyFont="1" applyFill="1" applyAlignment="1">
      <alignment horizontal="right" vertical="center"/>
    </xf>
    <xf numFmtId="0" fontId="72" fillId="14" borderId="0" xfId="2" applyFont="1" applyFill="1"/>
    <xf numFmtId="0" fontId="72" fillId="22" borderId="23" xfId="2" applyFont="1" applyFill="1" applyBorder="1" applyAlignment="1">
      <alignment vertical="center"/>
    </xf>
    <xf numFmtId="0" fontId="72" fillId="14" borderId="0" xfId="2" applyFont="1" applyFill="1" applyAlignment="1">
      <alignment horizontal="left" vertical="center"/>
    </xf>
    <xf numFmtId="0" fontId="72" fillId="22" borderId="0" xfId="2" applyFont="1" applyFill="1" applyAlignment="1">
      <alignment vertical="center"/>
    </xf>
    <xf numFmtId="0" fontId="72" fillId="23" borderId="0" xfId="2" applyFont="1" applyFill="1" applyAlignment="1">
      <alignment vertical="center"/>
    </xf>
    <xf numFmtId="0" fontId="75" fillId="14" borderId="0" xfId="2" applyFont="1" applyFill="1" applyAlignment="1">
      <alignment horizontal="right"/>
    </xf>
    <xf numFmtId="0" fontId="72" fillId="14" borderId="21" xfId="2" applyFont="1" applyFill="1" applyBorder="1" applyAlignment="1">
      <alignment horizontal="right" vertical="center"/>
    </xf>
    <xf numFmtId="49" fontId="72" fillId="14" borderId="0" xfId="2" applyNumberFormat="1" applyFont="1" applyFill="1" applyAlignment="1">
      <alignment vertical="center"/>
    </xf>
    <xf numFmtId="0" fontId="75" fillId="14" borderId="20" xfId="2" applyFont="1" applyFill="1" applyBorder="1" applyAlignment="1">
      <alignment horizontal="right"/>
    </xf>
    <xf numFmtId="0" fontId="74" fillId="14" borderId="18" xfId="2" applyFont="1" applyFill="1" applyBorder="1" applyAlignment="1">
      <alignment vertical="center"/>
    </xf>
    <xf numFmtId="0" fontId="73" fillId="18" borderId="106" xfId="2" applyFont="1" applyFill="1" applyBorder="1"/>
    <xf numFmtId="0" fontId="73" fillId="18" borderId="0" xfId="2" applyFont="1" applyFill="1"/>
    <xf numFmtId="0" fontId="73" fillId="0" borderId="103" xfId="2" applyFont="1" applyBorder="1" applyAlignment="1">
      <alignment horizontal="left"/>
    </xf>
    <xf numFmtId="0" fontId="72" fillId="14" borderId="18" xfId="2" applyFont="1" applyFill="1" applyBorder="1" applyAlignment="1">
      <alignment horizontal="center" vertical="center"/>
    </xf>
    <xf numFmtId="0" fontId="74" fillId="14" borderId="26" xfId="2" applyFont="1" applyFill="1" applyBorder="1" applyAlignment="1">
      <alignment horizontal="center" vertical="center"/>
    </xf>
    <xf numFmtId="0" fontId="72" fillId="14" borderId="42" xfId="2" applyFont="1" applyFill="1" applyBorder="1" applyAlignment="1">
      <alignment vertical="center"/>
    </xf>
    <xf numFmtId="0" fontId="74" fillId="14" borderId="0" xfId="2" applyFont="1" applyFill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1" fillId="5" borderId="106" xfId="2" applyFont="1" applyFill="1" applyBorder="1" applyAlignment="1">
      <alignment vertical="center"/>
    </xf>
    <xf numFmtId="0" fontId="11" fillId="5" borderId="0" xfId="2" applyFont="1" applyFill="1" applyAlignment="1">
      <alignment vertical="center"/>
    </xf>
    <xf numFmtId="0" fontId="11" fillId="20" borderId="0" xfId="2" applyFont="1" applyFill="1" applyAlignment="1">
      <alignment vertical="center"/>
    </xf>
    <xf numFmtId="0" fontId="11" fillId="20" borderId="107" xfId="2" applyFont="1" applyFill="1" applyBorder="1" applyAlignment="1">
      <alignment vertical="center"/>
    </xf>
    <xf numFmtId="0" fontId="11" fillId="0" borderId="0" xfId="2" applyFont="1" applyAlignment="1">
      <alignment vertical="center"/>
    </xf>
    <xf numFmtId="0" fontId="24" fillId="0" borderId="106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73" fillId="0" borderId="108" xfId="2" applyFont="1" applyBorder="1" applyAlignment="1">
      <alignment vertical="center" wrapText="1"/>
    </xf>
    <xf numFmtId="0" fontId="11" fillId="0" borderId="0" xfId="2" applyFont="1" applyAlignment="1">
      <alignment horizontal="left" vertical="center"/>
    </xf>
    <xf numFmtId="0" fontId="11" fillId="0" borderId="107" xfId="2" applyFont="1" applyBorder="1" applyAlignment="1">
      <alignment horizontal="center" vertical="center"/>
    </xf>
    <xf numFmtId="0" fontId="24" fillId="0" borderId="0" xfId="2" applyFont="1" applyAlignment="1">
      <alignment vertical="center"/>
    </xf>
    <xf numFmtId="0" fontId="24" fillId="14" borderId="0" xfId="2" applyFont="1" applyFill="1" applyAlignment="1">
      <alignment vertical="center"/>
    </xf>
    <xf numFmtId="0" fontId="24" fillId="14" borderId="21" xfId="2" applyFont="1" applyFill="1" applyBorder="1" applyAlignment="1">
      <alignment vertical="center"/>
    </xf>
    <xf numFmtId="0" fontId="24" fillId="18" borderId="106" xfId="2" applyFont="1" applyFill="1" applyBorder="1" applyAlignment="1">
      <alignment horizontal="center" vertical="center"/>
    </xf>
    <xf numFmtId="0" fontId="24" fillId="18" borderId="0" xfId="2" applyFont="1" applyFill="1" applyAlignment="1">
      <alignment horizontal="center" vertical="center"/>
    </xf>
    <xf numFmtId="0" fontId="73" fillId="0" borderId="105" xfId="2" applyFont="1" applyBorder="1" applyAlignment="1">
      <alignment vertical="center" wrapText="1"/>
    </xf>
    <xf numFmtId="0" fontId="73" fillId="0" borderId="103" xfId="2" applyFont="1" applyBorder="1" applyAlignment="1">
      <alignment horizontal="left" vertical="center"/>
    </xf>
    <xf numFmtId="0" fontId="72" fillId="14" borderId="40" xfId="2" applyFont="1" applyFill="1" applyBorder="1" applyAlignment="1">
      <alignment horizontal="right" vertical="center"/>
    </xf>
    <xf numFmtId="0" fontId="72" fillId="23" borderId="21" xfId="2" applyFont="1" applyFill="1" applyBorder="1" applyAlignment="1">
      <alignment vertical="center"/>
    </xf>
    <xf numFmtId="0" fontId="74" fillId="14" borderId="42" xfId="2" applyFont="1" applyFill="1" applyBorder="1" applyAlignment="1">
      <alignment vertical="center"/>
    </xf>
    <xf numFmtId="0" fontId="73" fillId="14" borderId="0" xfId="2" applyFont="1" applyFill="1"/>
    <xf numFmtId="0" fontId="24" fillId="5" borderId="102" xfId="2" applyFont="1" applyFill="1" applyBorder="1" applyAlignment="1">
      <alignment vertical="center"/>
    </xf>
    <xf numFmtId="0" fontId="24" fillId="5" borderId="101" xfId="2" applyFont="1" applyFill="1" applyBorder="1" applyAlignment="1">
      <alignment vertical="center"/>
    </xf>
    <xf numFmtId="0" fontId="24" fillId="20" borderId="101" xfId="2" applyFont="1" applyFill="1" applyBorder="1" applyAlignment="1">
      <alignment vertical="center"/>
    </xf>
    <xf numFmtId="0" fontId="11" fillId="20" borderId="101" xfId="2" applyFont="1" applyFill="1" applyBorder="1" applyAlignment="1">
      <alignment vertical="center"/>
    </xf>
    <xf numFmtId="0" fontId="11" fillId="20" borderId="101" xfId="2" applyFont="1" applyFill="1" applyBorder="1" applyAlignment="1">
      <alignment horizontal="left" vertical="center"/>
    </xf>
    <xf numFmtId="0" fontId="11" fillId="20" borderId="100" xfId="2" applyFont="1" applyFill="1" applyBorder="1" applyAlignment="1">
      <alignment vertical="center"/>
    </xf>
    <xf numFmtId="0" fontId="24" fillId="5" borderId="106" xfId="2" applyFont="1" applyFill="1" applyBorder="1" applyAlignment="1">
      <alignment vertical="center"/>
    </xf>
    <xf numFmtId="0" fontId="24" fillId="5" borderId="0" xfId="2" applyFont="1" applyFill="1" applyAlignment="1">
      <alignment vertical="center"/>
    </xf>
    <xf numFmtId="0" fontId="24" fillId="20" borderId="0" xfId="2" applyFont="1" applyFill="1" applyAlignment="1">
      <alignment vertical="center"/>
    </xf>
    <xf numFmtId="0" fontId="11" fillId="20" borderId="0" xfId="2" applyFont="1" applyFill="1" applyAlignment="1">
      <alignment horizontal="left" vertical="center"/>
    </xf>
    <xf numFmtId="0" fontId="66" fillId="0" borderId="0" xfId="2" applyAlignment="1">
      <alignment horizontal="left" vertical="center"/>
    </xf>
    <xf numFmtId="0" fontId="24" fillId="0" borderId="0" xfId="2" applyFont="1" applyAlignment="1">
      <alignment horizontal="right" vertical="center"/>
    </xf>
    <xf numFmtId="0" fontId="75" fillId="14" borderId="18" xfId="2" applyFont="1" applyFill="1" applyBorder="1" applyAlignment="1">
      <alignment horizontal="right"/>
    </xf>
    <xf numFmtId="0" fontId="11" fillId="5" borderId="102" xfId="2" applyFont="1" applyFill="1" applyBorder="1" applyAlignment="1">
      <alignment vertical="center"/>
    </xf>
    <xf numFmtId="0" fontId="11" fillId="5" borderId="101" xfId="2" applyFont="1" applyFill="1" applyBorder="1" applyAlignment="1">
      <alignment vertical="center"/>
    </xf>
    <xf numFmtId="0" fontId="11" fillId="20" borderId="112" xfId="2" applyFont="1" applyFill="1" applyBorder="1" applyAlignment="1">
      <alignment vertical="center"/>
    </xf>
    <xf numFmtId="0" fontId="11" fillId="20" borderId="113" xfId="2" applyFont="1" applyFill="1" applyBorder="1" applyAlignment="1">
      <alignment vertical="center"/>
    </xf>
    <xf numFmtId="0" fontId="11" fillId="0" borderId="106" xfId="2" applyFont="1" applyBorder="1" applyAlignment="1">
      <alignment vertical="center"/>
    </xf>
    <xf numFmtId="0" fontId="11" fillId="0" borderId="112" xfId="2" applyFont="1" applyBorder="1" applyAlignment="1">
      <alignment vertical="center"/>
    </xf>
    <xf numFmtId="0" fontId="11" fillId="0" borderId="107" xfId="2" applyFont="1" applyBorder="1" applyAlignment="1">
      <alignment vertical="center"/>
    </xf>
    <xf numFmtId="0" fontId="11" fillId="0" borderId="113" xfId="2" applyFont="1" applyBorder="1" applyAlignment="1">
      <alignment vertical="center"/>
    </xf>
    <xf numFmtId="0" fontId="11" fillId="14" borderId="0" xfId="2" applyFont="1" applyFill="1" applyAlignment="1">
      <alignment vertical="center"/>
    </xf>
    <xf numFmtId="0" fontId="11" fillId="0" borderId="97" xfId="2" applyFont="1" applyBorder="1" applyAlignment="1">
      <alignment vertical="center"/>
    </xf>
    <xf numFmtId="0" fontId="11" fillId="18" borderId="106" xfId="2" applyFont="1" applyFill="1" applyBorder="1" applyAlignment="1">
      <alignment vertical="center"/>
    </xf>
    <xf numFmtId="0" fontId="11" fillId="18" borderId="0" xfId="2" applyFont="1" applyFill="1" applyAlignment="1">
      <alignment vertical="center"/>
    </xf>
    <xf numFmtId="0" fontId="86" fillId="0" borderId="103" xfId="2" applyFont="1" applyBorder="1" applyAlignment="1">
      <alignment vertical="center"/>
    </xf>
    <xf numFmtId="0" fontId="72" fillId="22" borderId="0" xfId="2" applyFont="1" applyFill="1" applyAlignment="1">
      <alignment horizontal="right" vertical="center"/>
    </xf>
    <xf numFmtId="0" fontId="72" fillId="23" borderId="0" xfId="2" applyFont="1" applyFill="1" applyAlignment="1">
      <alignment horizontal="right" vertical="center"/>
    </xf>
    <xf numFmtId="0" fontId="75" fillId="23" borderId="0" xfId="2" applyFont="1" applyFill="1" applyAlignment="1">
      <alignment horizontal="right"/>
    </xf>
    <xf numFmtId="0" fontId="12" fillId="0" borderId="0" xfId="2" applyFont="1" applyAlignment="1">
      <alignment vertical="center"/>
    </xf>
    <xf numFmtId="0" fontId="24" fillId="0" borderId="106" xfId="2" applyFont="1" applyBorder="1" applyAlignment="1">
      <alignment vertical="center"/>
    </xf>
    <xf numFmtId="49" fontId="72" fillId="14" borderId="0" xfId="2" applyNumberFormat="1" applyFont="1" applyFill="1" applyAlignment="1">
      <alignment horizontal="right" vertical="center"/>
    </xf>
    <xf numFmtId="0" fontId="66" fillId="0" borderId="0" xfId="2" applyAlignment="1">
      <alignment horizontal="center"/>
    </xf>
    <xf numFmtId="0" fontId="66" fillId="0" borderId="0" xfId="2"/>
    <xf numFmtId="0" fontId="11" fillId="0" borderId="114" xfId="2" applyFont="1" applyBorder="1" applyAlignment="1">
      <alignment vertical="center"/>
    </xf>
    <xf numFmtId="0" fontId="11" fillId="5" borderId="102" xfId="2" applyFont="1" applyFill="1" applyBorder="1"/>
    <xf numFmtId="0" fontId="11" fillId="5" borderId="101" xfId="2" applyFont="1" applyFill="1" applyBorder="1"/>
    <xf numFmtId="0" fontId="11" fillId="20" borderId="101" xfId="2" applyFont="1" applyFill="1" applyBorder="1"/>
    <xf numFmtId="0" fontId="11" fillId="20" borderId="100" xfId="2" applyFont="1" applyFill="1" applyBorder="1"/>
    <xf numFmtId="0" fontId="11" fillId="5" borderId="106" xfId="2" applyFont="1" applyFill="1" applyBorder="1"/>
    <xf numFmtId="0" fontId="11" fillId="5" borderId="0" xfId="2" applyFont="1" applyFill="1"/>
    <xf numFmtId="0" fontId="72" fillId="22" borderId="0" xfId="2" applyFont="1" applyFill="1"/>
    <xf numFmtId="0" fontId="72" fillId="23" borderId="21" xfId="2" applyFont="1" applyFill="1" applyBorder="1" applyAlignment="1">
      <alignment horizontal="right" vertical="center"/>
    </xf>
    <xf numFmtId="0" fontId="78" fillId="2" borderId="103" xfId="2" applyFont="1" applyFill="1" applyBorder="1" applyAlignment="1">
      <alignment horizontal="center" vertical="center" wrapText="1"/>
    </xf>
    <xf numFmtId="0" fontId="78" fillId="2" borderId="103" xfId="2" applyFont="1" applyFill="1" applyBorder="1" applyAlignment="1">
      <alignment horizontal="left" vertical="center" wrapText="1"/>
    </xf>
    <xf numFmtId="0" fontId="77" fillId="2" borderId="103" xfId="2" applyFont="1" applyFill="1" applyBorder="1" applyAlignment="1">
      <alignment horizontal="center" vertical="center" wrapText="1"/>
    </xf>
    <xf numFmtId="0" fontId="42" fillId="5" borderId="102" xfId="2" applyFont="1" applyFill="1" applyBorder="1" applyAlignment="1">
      <alignment vertical="center"/>
    </xf>
    <xf numFmtId="0" fontId="42" fillId="5" borderId="101" xfId="2" applyFont="1" applyFill="1" applyBorder="1" applyAlignment="1">
      <alignment vertical="center"/>
    </xf>
    <xf numFmtId="0" fontId="42" fillId="5" borderId="101" xfId="2" applyFont="1" applyFill="1" applyBorder="1" applyAlignment="1">
      <alignment horizontal="left" vertical="center"/>
    </xf>
    <xf numFmtId="0" fontId="42" fillId="5" borderId="100" xfId="2" applyFont="1" applyFill="1" applyBorder="1" applyAlignment="1">
      <alignment vertical="center"/>
    </xf>
    <xf numFmtId="0" fontId="42" fillId="5" borderId="99" xfId="2" applyFont="1" applyFill="1" applyBorder="1" applyAlignment="1">
      <alignment vertical="center"/>
    </xf>
    <xf numFmtId="0" fontId="42" fillId="5" borderId="98" xfId="2" applyFont="1" applyFill="1" applyBorder="1" applyAlignment="1">
      <alignment vertical="center"/>
    </xf>
    <xf numFmtId="0" fontId="49" fillId="5" borderId="98" xfId="2" applyFont="1" applyFill="1" applyBorder="1" applyAlignment="1">
      <alignment horizontal="left" vertical="center"/>
    </xf>
    <xf numFmtId="0" fontId="42" fillId="5" borderId="97" xfId="2" applyFont="1" applyFill="1" applyBorder="1" applyAlignment="1">
      <alignment vertical="center"/>
    </xf>
    <xf numFmtId="0" fontId="26" fillId="5" borderId="98" xfId="2" applyFont="1" applyFill="1" applyBorder="1" applyAlignment="1">
      <alignment vertical="center"/>
    </xf>
    <xf numFmtId="0" fontId="26" fillId="5" borderId="101" xfId="2" applyFont="1" applyFill="1" applyBorder="1" applyAlignment="1">
      <alignment vertical="center"/>
    </xf>
    <xf numFmtId="0" fontId="60" fillId="0" borderId="103" xfId="2" applyFont="1" applyBorder="1" applyAlignment="1">
      <alignment horizontal="center" vertical="center" wrapText="1"/>
    </xf>
    <xf numFmtId="0" fontId="73" fillId="20" borderId="108" xfId="2" applyFont="1" applyFill="1" applyBorder="1" applyAlignment="1">
      <alignment vertical="center" wrapText="1"/>
    </xf>
    <xf numFmtId="0" fontId="73" fillId="0" borderId="0" xfId="2" applyFont="1" applyAlignment="1">
      <alignment vertical="center" wrapText="1"/>
    </xf>
    <xf numFmtId="0" fontId="88" fillId="0" borderId="104" xfId="2" applyFont="1" applyBorder="1" applyAlignment="1">
      <alignment vertical="center"/>
    </xf>
    <xf numFmtId="0" fontId="88" fillId="0" borderId="104" xfId="2" applyFont="1" applyBorder="1"/>
    <xf numFmtId="0" fontId="88" fillId="0" borderId="105" xfId="2" applyFont="1" applyBorder="1" applyAlignment="1">
      <alignment vertical="center" wrapText="1"/>
    </xf>
    <xf numFmtId="0" fontId="88" fillId="0" borderId="0" xfId="2" applyFont="1" applyAlignment="1">
      <alignment vertical="center"/>
    </xf>
    <xf numFmtId="0" fontId="89" fillId="0" borderId="104" xfId="2" applyFont="1" applyBorder="1"/>
    <xf numFmtId="0" fontId="72" fillId="14" borderId="0" xfId="0" applyFont="1" applyFill="1" applyAlignment="1">
      <alignment horizontal="center" vertical="center"/>
    </xf>
    <xf numFmtId="0" fontId="11" fillId="24" borderId="107" xfId="2" applyFont="1" applyFill="1" applyBorder="1"/>
    <xf numFmtId="0" fontId="11" fillId="24" borderId="0" xfId="2" applyFont="1" applyFill="1"/>
    <xf numFmtId="0" fontId="11" fillId="24" borderId="0" xfId="2" applyFont="1" applyFill="1" applyAlignment="1">
      <alignment horizontal="left"/>
    </xf>
    <xf numFmtId="0" fontId="73" fillId="24" borderId="108" xfId="2" applyFont="1" applyFill="1" applyBorder="1" applyAlignment="1">
      <alignment vertical="center" wrapText="1"/>
    </xf>
    <xf numFmtId="0" fontId="11" fillId="24" borderId="106" xfId="2" applyFont="1" applyFill="1" applyBorder="1"/>
    <xf numFmtId="0" fontId="73" fillId="0" borderId="103" xfId="0" applyFont="1" applyBorder="1"/>
    <xf numFmtId="0" fontId="86" fillId="3" borderId="103" xfId="0" applyFont="1" applyFill="1" applyBorder="1" applyAlignment="1">
      <alignment vertical="center"/>
    </xf>
    <xf numFmtId="0" fontId="73" fillId="3" borderId="103" xfId="0" applyFont="1" applyFill="1" applyBorder="1"/>
    <xf numFmtId="0" fontId="73" fillId="0" borderId="104" xfId="0" applyFont="1" applyBorder="1"/>
    <xf numFmtId="0" fontId="90" fillId="0" borderId="103" xfId="0" applyFont="1" applyBorder="1" applyAlignment="1">
      <alignment vertical="center" wrapText="1"/>
    </xf>
    <xf numFmtId="0" fontId="11" fillId="18" borderId="0" xfId="0" applyFont="1" applyFill="1" applyAlignment="1">
      <alignment vertical="center"/>
    </xf>
    <xf numFmtId="0" fontId="11" fillId="18" borderId="106" xfId="0" applyFont="1" applyFill="1" applyBorder="1" applyAlignment="1">
      <alignment vertical="center"/>
    </xf>
    <xf numFmtId="0" fontId="11" fillId="0" borderId="97" xfId="0" applyFont="1" applyBorder="1" applyAlignment="1">
      <alignment vertical="center"/>
    </xf>
    <xf numFmtId="0" fontId="11" fillId="0" borderId="113" xfId="0" applyFont="1" applyBorder="1" applyAlignment="1">
      <alignment vertical="center"/>
    </xf>
    <xf numFmtId="0" fontId="11" fillId="0" borderId="106" xfId="0" applyFont="1" applyBorder="1" applyAlignment="1">
      <alignment vertical="center"/>
    </xf>
    <xf numFmtId="0" fontId="11" fillId="0" borderId="107" xfId="0" applyFont="1" applyBorder="1" applyAlignment="1">
      <alignment vertical="center"/>
    </xf>
    <xf numFmtId="0" fontId="11" fillId="0" borderId="114" xfId="0" applyFont="1" applyBorder="1" applyAlignment="1">
      <alignment vertical="center"/>
    </xf>
    <xf numFmtId="0" fontId="73" fillId="14" borderId="18" xfId="0" applyFont="1" applyFill="1" applyBorder="1"/>
    <xf numFmtId="0" fontId="11" fillId="14" borderId="18" xfId="0" applyFont="1" applyFill="1" applyBorder="1" applyAlignment="1">
      <alignment vertical="center"/>
    </xf>
    <xf numFmtId="0" fontId="72" fillId="14" borderId="18" xfId="0" applyFont="1" applyFill="1" applyBorder="1" applyAlignment="1">
      <alignment vertical="center"/>
    </xf>
    <xf numFmtId="0" fontId="72" fillId="14" borderId="20" xfId="0" applyFont="1" applyFill="1" applyBorder="1" applyAlignment="1">
      <alignment vertical="center"/>
    </xf>
    <xf numFmtId="49" fontId="72" fillId="14" borderId="0" xfId="0" applyNumberFormat="1" applyFont="1" applyFill="1" applyAlignment="1">
      <alignment vertical="center"/>
    </xf>
    <xf numFmtId="0" fontId="74" fillId="14" borderId="0" xfId="0" applyFont="1" applyFill="1" applyAlignment="1">
      <alignment horizontal="right" vertical="center"/>
    </xf>
    <xf numFmtId="0" fontId="11" fillId="14" borderId="0" xfId="0" applyFont="1" applyFill="1" applyAlignment="1">
      <alignment vertical="center"/>
    </xf>
    <xf numFmtId="0" fontId="75" fillId="14" borderId="23" xfId="0" applyFont="1" applyFill="1" applyBorder="1" applyAlignment="1">
      <alignment horizontal="right"/>
    </xf>
    <xf numFmtId="0" fontId="75" fillId="14" borderId="0" xfId="0" applyFont="1" applyFill="1" applyAlignment="1">
      <alignment horizontal="right"/>
    </xf>
    <xf numFmtId="0" fontId="72" fillId="14" borderId="0" xfId="0" applyFont="1" applyFill="1" applyAlignment="1">
      <alignment horizontal="right" vertical="center"/>
    </xf>
    <xf numFmtId="0" fontId="72" fillId="14" borderId="23" xfId="0" applyFont="1" applyFill="1" applyBorder="1" applyAlignment="1">
      <alignment vertical="center"/>
    </xf>
    <xf numFmtId="0" fontId="74" fillId="14" borderId="0" xfId="0" applyFont="1" applyFill="1" applyAlignment="1">
      <alignment vertical="center"/>
    </xf>
    <xf numFmtId="0" fontId="73" fillId="14" borderId="21" xfId="0" applyFont="1" applyFill="1" applyBorder="1"/>
    <xf numFmtId="0" fontId="11" fillId="0" borderId="112" xfId="0" applyFont="1" applyBorder="1" applyAlignment="1">
      <alignment vertical="center"/>
    </xf>
    <xf numFmtId="0" fontId="73" fillId="14" borderId="31" xfId="0" applyFont="1" applyFill="1" applyBorder="1"/>
    <xf numFmtId="0" fontId="73" fillId="14" borderId="26" xfId="0" applyFont="1" applyFill="1" applyBorder="1"/>
    <xf numFmtId="0" fontId="11" fillId="14" borderId="26" xfId="0" applyFont="1" applyFill="1" applyBorder="1" applyAlignment="1">
      <alignment vertical="center"/>
    </xf>
    <xf numFmtId="0" fontId="72" fillId="14" borderId="32" xfId="0" applyFont="1" applyFill="1" applyBorder="1" applyAlignment="1">
      <alignment vertical="center"/>
    </xf>
    <xf numFmtId="0" fontId="11" fillId="5" borderId="113" xfId="0" applyFont="1" applyFill="1" applyBorder="1" applyAlignment="1">
      <alignment vertical="center"/>
    </xf>
    <xf numFmtId="0" fontId="11" fillId="5" borderId="112" xfId="0" applyFont="1" applyFill="1" applyBorder="1" applyAlignment="1">
      <alignment vertical="center"/>
    </xf>
    <xf numFmtId="0" fontId="73" fillId="0" borderId="103" xfId="0" applyFont="1" applyBorder="1" applyAlignment="1">
      <alignment horizontal="left"/>
    </xf>
    <xf numFmtId="0" fontId="73" fillId="0" borderId="103" xfId="0" applyFont="1" applyBorder="1" applyAlignment="1">
      <alignment vertical="center"/>
    </xf>
    <xf numFmtId="0" fontId="74" fillId="14" borderId="18" xfId="0" applyFont="1" applyFill="1" applyBorder="1" applyAlignment="1">
      <alignment vertical="center"/>
    </xf>
    <xf numFmtId="0" fontId="73" fillId="3" borderId="104" xfId="0" applyFont="1" applyFill="1" applyBorder="1"/>
    <xf numFmtId="0" fontId="73" fillId="3" borderId="97" xfId="0" applyFont="1" applyFill="1" applyBorder="1"/>
    <xf numFmtId="0" fontId="73" fillId="18" borderId="107" xfId="0" applyFont="1" applyFill="1" applyBorder="1"/>
    <xf numFmtId="0" fontId="73" fillId="18" borderId="0" xfId="0" applyFont="1" applyFill="1"/>
    <xf numFmtId="0" fontId="73" fillId="18" borderId="106" xfId="0" applyFont="1" applyFill="1" applyBorder="1"/>
    <xf numFmtId="0" fontId="12" fillId="3" borderId="107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79" fillId="0" borderId="107" xfId="0" applyFont="1" applyBorder="1" applyAlignment="1">
      <alignment vertical="center" wrapText="1"/>
    </xf>
    <xf numFmtId="0" fontId="73" fillId="0" borderId="107" xfId="0" applyFont="1" applyBorder="1"/>
    <xf numFmtId="0" fontId="73" fillId="0" borderId="106" xfId="0" applyFont="1" applyBorder="1"/>
    <xf numFmtId="0" fontId="72" fillId="14" borderId="18" xfId="0" applyFont="1" applyFill="1" applyBorder="1" applyAlignment="1">
      <alignment horizontal="right" vertical="center"/>
    </xf>
    <xf numFmtId="0" fontId="72" fillId="14" borderId="20" xfId="0" applyFont="1" applyFill="1" applyBorder="1" applyAlignment="1">
      <alignment horizontal="right" vertical="center"/>
    </xf>
    <xf numFmtId="0" fontId="73" fillId="14" borderId="0" xfId="0" applyFont="1" applyFill="1"/>
    <xf numFmtId="0" fontId="0" fillId="0" borderId="0" xfId="0" applyAlignment="1">
      <alignment horizontal="right"/>
    </xf>
    <xf numFmtId="0" fontId="12" fillId="0" borderId="107" xfId="0" applyFont="1" applyBorder="1" applyAlignment="1">
      <alignment horizontal="center" vertical="center"/>
    </xf>
    <xf numFmtId="0" fontId="72" fillId="14" borderId="21" xfId="0" applyFont="1" applyFill="1" applyBorder="1" applyAlignment="1">
      <alignment horizontal="right" vertical="center"/>
    </xf>
    <xf numFmtId="0" fontId="72" fillId="14" borderId="26" xfId="0" applyFont="1" applyFill="1" applyBorder="1" applyAlignment="1">
      <alignment horizontal="right" vertical="center"/>
    </xf>
    <xf numFmtId="0" fontId="72" fillId="14" borderId="32" xfId="0" applyFont="1" applyFill="1" applyBorder="1" applyAlignment="1">
      <alignment horizontal="right" vertical="center"/>
    </xf>
    <xf numFmtId="0" fontId="73" fillId="0" borderId="21" xfId="0" applyFont="1" applyBorder="1"/>
    <xf numFmtId="0" fontId="73" fillId="5" borderId="107" xfId="0" applyFont="1" applyFill="1" applyBorder="1"/>
    <xf numFmtId="0" fontId="73" fillId="5" borderId="0" xfId="0" applyFont="1" applyFill="1"/>
    <xf numFmtId="0" fontId="73" fillId="5" borderId="106" xfId="0" applyFont="1" applyFill="1" applyBorder="1"/>
    <xf numFmtId="0" fontId="73" fillId="5" borderId="100" xfId="0" applyFont="1" applyFill="1" applyBorder="1"/>
    <xf numFmtId="0" fontId="73" fillId="5" borderId="101" xfId="0" applyFont="1" applyFill="1" applyBorder="1"/>
    <xf numFmtId="0" fontId="73" fillId="5" borderId="102" xfId="0" applyFont="1" applyFill="1" applyBorder="1"/>
    <xf numFmtId="0" fontId="73" fillId="0" borderId="0" xfId="0" applyFont="1" applyAlignment="1">
      <alignment horizontal="left"/>
    </xf>
    <xf numFmtId="0" fontId="79" fillId="0" borderId="0" xfId="0" applyFont="1" applyAlignment="1">
      <alignment vertical="center" wrapText="1"/>
    </xf>
    <xf numFmtId="0" fontId="73" fillId="0" borderId="26" xfId="0" applyFont="1" applyBorder="1"/>
    <xf numFmtId="0" fontId="73" fillId="3" borderId="107" xfId="0" applyFont="1" applyFill="1" applyBorder="1"/>
    <xf numFmtId="0" fontId="73" fillId="3" borderId="0" xfId="0" applyFont="1" applyFill="1"/>
    <xf numFmtId="0" fontId="73" fillId="0" borderId="103" xfId="0" applyFont="1" applyBorder="1" applyAlignment="1">
      <alignment horizontal="left" vertical="center"/>
    </xf>
    <xf numFmtId="0" fontId="73" fillId="0" borderId="104" xfId="0" applyFont="1" applyBorder="1" applyAlignment="1">
      <alignment vertical="center"/>
    </xf>
    <xf numFmtId="0" fontId="24" fillId="18" borderId="0" xfId="0" applyFont="1" applyFill="1" applyAlignment="1">
      <alignment horizontal="center" vertical="center"/>
    </xf>
    <xf numFmtId="0" fontId="24" fillId="18" borderId="106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4" fillId="0" borderId="106" xfId="0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24" fillId="0" borderId="106" xfId="0" applyFont="1" applyBorder="1" applyAlignment="1">
      <alignment vertical="center"/>
    </xf>
    <xf numFmtId="0" fontId="11" fillId="14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24" fillId="5" borderId="0" xfId="0" applyFont="1" applyFill="1" applyAlignment="1">
      <alignment vertical="center"/>
    </xf>
    <xf numFmtId="0" fontId="24" fillId="5" borderId="106" xfId="0" applyFont="1" applyFill="1" applyBorder="1" applyAlignment="1">
      <alignment vertical="center"/>
    </xf>
    <xf numFmtId="0" fontId="11" fillId="5" borderId="101" xfId="0" applyFont="1" applyFill="1" applyBorder="1" applyAlignment="1">
      <alignment horizontal="left" vertical="center"/>
    </xf>
    <xf numFmtId="0" fontId="24" fillId="5" borderId="101" xfId="0" applyFont="1" applyFill="1" applyBorder="1" applyAlignment="1">
      <alignment vertical="center"/>
    </xf>
    <xf numFmtId="0" fontId="24" fillId="5" borderId="102" xfId="0" applyFont="1" applyFill="1" applyBorder="1" applyAlignment="1">
      <alignment vertical="center"/>
    </xf>
    <xf numFmtId="0" fontId="79" fillId="0" borderId="97" xfId="0" applyFont="1" applyBorder="1" applyAlignment="1">
      <alignment vertical="center" wrapText="1"/>
    </xf>
    <xf numFmtId="0" fontId="73" fillId="3" borderId="103" xfId="0" applyFont="1" applyFill="1" applyBorder="1" applyAlignment="1">
      <alignment vertical="center"/>
    </xf>
    <xf numFmtId="0" fontId="73" fillId="3" borderId="104" xfId="0" applyFont="1" applyFill="1" applyBorder="1" applyAlignment="1">
      <alignment vertical="center"/>
    </xf>
    <xf numFmtId="0" fontId="72" fillId="14" borderId="0" xfId="0" applyFont="1" applyFill="1"/>
    <xf numFmtId="0" fontId="24" fillId="0" borderId="0" xfId="0" applyFont="1" applyAlignment="1">
      <alignment horizontal="right" vertical="center"/>
    </xf>
    <xf numFmtId="0" fontId="76" fillId="0" borderId="0" xfId="0" applyFont="1" applyAlignment="1">
      <alignment vertical="center"/>
    </xf>
    <xf numFmtId="0" fontId="73" fillId="0" borderId="97" xfId="0" applyFont="1" applyBorder="1"/>
    <xf numFmtId="0" fontId="11" fillId="14" borderId="0" xfId="0" applyFont="1" applyFill="1"/>
    <xf numFmtId="0" fontId="79" fillId="0" borderId="105" xfId="2" applyFont="1" applyBorder="1" applyAlignment="1">
      <alignment vertical="center" wrapText="1"/>
    </xf>
    <xf numFmtId="0" fontId="79" fillId="0" borderId="108" xfId="2" applyFont="1" applyBorder="1" applyAlignment="1">
      <alignment vertical="center" wrapText="1"/>
    </xf>
    <xf numFmtId="0" fontId="66" fillId="14" borderId="17" xfId="2" applyFill="1" applyBorder="1" applyAlignment="1">
      <alignment horizontal="right"/>
    </xf>
    <xf numFmtId="0" fontId="91" fillId="14" borderId="18" xfId="2" applyFont="1" applyFill="1" applyBorder="1" applyAlignment="1">
      <alignment vertical="center"/>
    </xf>
    <xf numFmtId="0" fontId="66" fillId="14" borderId="18" xfId="2" applyFill="1" applyBorder="1" applyAlignment="1">
      <alignment vertical="center"/>
    </xf>
    <xf numFmtId="0" fontId="66" fillId="14" borderId="20" xfId="2" applyFill="1" applyBorder="1" applyAlignment="1">
      <alignment horizontal="right"/>
    </xf>
    <xf numFmtId="0" fontId="66" fillId="14" borderId="31" xfId="2" applyFill="1" applyBorder="1" applyAlignment="1">
      <alignment horizontal="right"/>
    </xf>
    <xf numFmtId="0" fontId="91" fillId="14" borderId="26" xfId="2" applyFont="1" applyFill="1" applyBorder="1" applyAlignment="1">
      <alignment vertical="center"/>
    </xf>
    <xf numFmtId="0" fontId="66" fillId="14" borderId="26" xfId="2" applyFill="1" applyBorder="1" applyAlignment="1">
      <alignment vertical="center"/>
    </xf>
    <xf numFmtId="0" fontId="66" fillId="14" borderId="32" xfId="2" applyFill="1" applyBorder="1" applyAlignment="1">
      <alignment horizontal="right"/>
    </xf>
    <xf numFmtId="0" fontId="14" fillId="0" borderId="0" xfId="2" applyFont="1" applyAlignment="1">
      <alignment vertical="center"/>
    </xf>
    <xf numFmtId="0" fontId="66" fillId="0" borderId="0" xfId="2" applyAlignment="1">
      <alignment vertical="center"/>
    </xf>
    <xf numFmtId="49" fontId="91" fillId="0" borderId="0" xfId="2" applyNumberFormat="1" applyFont="1" applyAlignment="1">
      <alignment vertical="center"/>
    </xf>
    <xf numFmtId="0" fontId="92" fillId="0" borderId="0" xfId="2" applyFont="1" applyAlignment="1">
      <alignment vertical="center"/>
    </xf>
    <xf numFmtId="0" fontId="11" fillId="5" borderId="107" xfId="2" applyFont="1" applyFill="1" applyBorder="1"/>
    <xf numFmtId="0" fontId="11" fillId="5" borderId="100" xfId="2" applyFont="1" applyFill="1" applyBorder="1"/>
    <xf numFmtId="0" fontId="24" fillId="14" borderId="18" xfId="2" applyFont="1" applyFill="1" applyBorder="1" applyAlignment="1">
      <alignment horizontal="right" vertical="center"/>
    </xf>
    <xf numFmtId="0" fontId="24" fillId="14" borderId="0" xfId="2" applyFont="1" applyFill="1" applyAlignment="1">
      <alignment horizontal="center" vertical="center"/>
    </xf>
    <xf numFmtId="0" fontId="24" fillId="14" borderId="0" xfId="2" applyFont="1" applyFill="1" applyAlignment="1">
      <alignment horizontal="right" vertical="center"/>
    </xf>
    <xf numFmtId="0" fontId="24" fillId="14" borderId="23" xfId="2" applyFont="1" applyFill="1" applyBorder="1" applyAlignment="1">
      <alignment horizontal="right" vertical="center"/>
    </xf>
    <xf numFmtId="0" fontId="24" fillId="14" borderId="26" xfId="2" applyFont="1" applyFill="1" applyBorder="1" applyAlignment="1">
      <alignment horizontal="right" vertical="center"/>
    </xf>
    <xf numFmtId="0" fontId="24" fillId="14" borderId="26" xfId="2" applyFont="1" applyFill="1" applyBorder="1" applyAlignment="1">
      <alignment vertical="center"/>
    </xf>
    <xf numFmtId="0" fontId="24" fillId="14" borderId="41" xfId="2" applyFont="1" applyFill="1" applyBorder="1" applyAlignment="1">
      <alignment vertical="center"/>
    </xf>
    <xf numFmtId="0" fontId="24" fillId="14" borderId="40" xfId="2" applyFont="1" applyFill="1" applyBorder="1" applyAlignment="1">
      <alignment vertical="center"/>
    </xf>
    <xf numFmtId="0" fontId="76" fillId="14" borderId="0" xfId="2" applyFont="1" applyFill="1" applyAlignment="1">
      <alignment vertical="center"/>
    </xf>
    <xf numFmtId="0" fontId="76" fillId="14" borderId="26" xfId="2" applyFont="1" applyFill="1" applyBorder="1" applyAlignment="1">
      <alignment vertical="center"/>
    </xf>
    <xf numFmtId="0" fontId="24" fillId="14" borderId="23" xfId="2" applyFont="1" applyFill="1" applyBorder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right" vertical="center"/>
    </xf>
    <xf numFmtId="0" fontId="72" fillId="14" borderId="18" xfId="2" applyFont="1" applyFill="1" applyBorder="1" applyAlignment="1">
      <alignment horizontal="right" vertical="center"/>
    </xf>
    <xf numFmtId="0" fontId="72" fillId="14" borderId="26" xfId="2" applyFont="1" applyFill="1" applyBorder="1" applyAlignment="1">
      <alignment horizontal="right" vertical="center"/>
    </xf>
    <xf numFmtId="0" fontId="24" fillId="14" borderId="32" xfId="2" applyFont="1" applyFill="1" applyBorder="1" applyAlignment="1">
      <alignment horizontal="right" vertical="center"/>
    </xf>
    <xf numFmtId="0" fontId="24" fillId="14" borderId="18" xfId="2" applyFont="1" applyFill="1" applyBorder="1" applyAlignment="1">
      <alignment vertical="center"/>
    </xf>
    <xf numFmtId="0" fontId="11" fillId="18" borderId="107" xfId="2" applyFont="1" applyFill="1" applyBorder="1"/>
    <xf numFmtId="0" fontId="11" fillId="14" borderId="26" xfId="2" applyFont="1" applyFill="1" applyBorder="1"/>
    <xf numFmtId="0" fontId="66" fillId="0" borderId="106" xfId="2" applyBorder="1"/>
    <xf numFmtId="0" fontId="66" fillId="0" borderId="106" xfId="2" applyBorder="1" applyAlignment="1">
      <alignment horizontal="right"/>
    </xf>
    <xf numFmtId="0" fontId="14" fillId="0" borderId="0" xfId="2" applyFont="1" applyAlignment="1">
      <alignment horizontal="center" vertical="center"/>
    </xf>
    <xf numFmtId="0" fontId="24" fillId="14" borderId="17" xfId="2" applyFont="1" applyFill="1" applyBorder="1" applyAlignment="1">
      <alignment vertical="center"/>
    </xf>
    <xf numFmtId="0" fontId="24" fillId="14" borderId="20" xfId="2" applyFont="1" applyFill="1" applyBorder="1" applyAlignment="1">
      <alignment vertical="center"/>
    </xf>
    <xf numFmtId="0" fontId="24" fillId="14" borderId="31" xfId="2" applyFont="1" applyFill="1" applyBorder="1" applyAlignment="1">
      <alignment vertical="center"/>
    </xf>
    <xf numFmtId="0" fontId="24" fillId="14" borderId="32" xfId="2" applyFont="1" applyFill="1" applyBorder="1" applyAlignment="1">
      <alignment vertical="center"/>
    </xf>
    <xf numFmtId="0" fontId="11" fillId="18" borderId="97" xfId="2" applyFont="1" applyFill="1" applyBorder="1"/>
    <xf numFmtId="0" fontId="11" fillId="18" borderId="98" xfId="2" applyFont="1" applyFill="1" applyBorder="1"/>
    <xf numFmtId="0" fontId="11" fillId="18" borderId="99" xfId="2" applyFont="1" applyFill="1" applyBorder="1"/>
    <xf numFmtId="0" fontId="73" fillId="14" borderId="18" xfId="2" applyFont="1" applyFill="1" applyBorder="1"/>
    <xf numFmtId="0" fontId="74" fillId="14" borderId="18" xfId="2" applyFont="1" applyFill="1" applyBorder="1" applyAlignment="1">
      <alignment horizontal="center" vertical="center"/>
    </xf>
    <xf numFmtId="0" fontId="11" fillId="5" borderId="107" xfId="2" applyFont="1" applyFill="1" applyBorder="1" applyAlignment="1">
      <alignment vertical="center"/>
    </xf>
    <xf numFmtId="0" fontId="11" fillId="5" borderId="100" xfId="2" applyFont="1" applyFill="1" applyBorder="1" applyAlignment="1">
      <alignment vertical="center"/>
    </xf>
    <xf numFmtId="0" fontId="73" fillId="0" borderId="107" xfId="2" applyFont="1" applyBorder="1" applyAlignment="1">
      <alignment vertical="center"/>
    </xf>
    <xf numFmtId="0" fontId="11" fillId="5" borderId="0" xfId="2" applyFont="1" applyFill="1" applyAlignment="1">
      <alignment horizontal="center" vertical="center"/>
    </xf>
    <xf numFmtId="0" fontId="11" fillId="5" borderId="101" xfId="2" applyFont="1" applyFill="1" applyBorder="1" applyAlignment="1">
      <alignment horizontal="center" vertical="center"/>
    </xf>
    <xf numFmtId="0" fontId="73" fillId="0" borderId="0" xfId="2" applyFont="1" applyAlignment="1">
      <alignment vertical="center"/>
    </xf>
    <xf numFmtId="0" fontId="24" fillId="18" borderId="18" xfId="2" applyFont="1" applyFill="1" applyBorder="1" applyAlignment="1">
      <alignment vertical="center"/>
    </xf>
    <xf numFmtId="0" fontId="11" fillId="18" borderId="18" xfId="2" applyFont="1" applyFill="1" applyBorder="1" applyAlignment="1">
      <alignment vertical="center"/>
    </xf>
    <xf numFmtId="0" fontId="11" fillId="5" borderId="97" xfId="2" applyFont="1" applyFill="1" applyBorder="1" applyAlignment="1">
      <alignment vertical="center"/>
    </xf>
    <xf numFmtId="0" fontId="11" fillId="5" borderId="98" xfId="2" applyFont="1" applyFill="1" applyBorder="1" applyAlignment="1">
      <alignment vertical="center"/>
    </xf>
    <xf numFmtId="0" fontId="73" fillId="25" borderId="104" xfId="2" applyFont="1" applyFill="1" applyBorder="1" applyAlignment="1">
      <alignment vertical="center"/>
    </xf>
    <xf numFmtId="0" fontId="11" fillId="24" borderId="107" xfId="2" applyFont="1" applyFill="1" applyBorder="1" applyAlignment="1">
      <alignment vertical="center"/>
    </xf>
    <xf numFmtId="0" fontId="11" fillId="24" borderId="0" xfId="2" applyFont="1" applyFill="1" applyAlignment="1">
      <alignment vertical="center"/>
    </xf>
    <xf numFmtId="0" fontId="14" fillId="0" borderId="107" xfId="0" applyFont="1" applyBorder="1" applyAlignment="1">
      <alignment horizontal="center" vertical="center"/>
    </xf>
    <xf numFmtId="0" fontId="24" fillId="14" borderId="23" xfId="0" applyFont="1" applyFill="1" applyBorder="1" applyAlignment="1">
      <alignment vertical="center"/>
    </xf>
    <xf numFmtId="0" fontId="24" fillId="14" borderId="26" xfId="0" applyFont="1" applyFill="1" applyBorder="1" applyAlignment="1">
      <alignment vertical="center"/>
    </xf>
    <xf numFmtId="0" fontId="86" fillId="0" borderId="103" xfId="0" applyFont="1" applyBorder="1" applyAlignment="1">
      <alignment vertical="center"/>
    </xf>
    <xf numFmtId="0" fontId="75" fillId="14" borderId="32" xfId="0" applyFont="1" applyFill="1" applyBorder="1" applyAlignment="1">
      <alignment horizontal="right"/>
    </xf>
    <xf numFmtId="0" fontId="11" fillId="5" borderId="97" xfId="0" applyFont="1" applyFill="1" applyBorder="1" applyAlignment="1">
      <alignment vertical="center"/>
    </xf>
    <xf numFmtId="0" fontId="11" fillId="5" borderId="98" xfId="0" applyFont="1" applyFill="1" applyBorder="1" applyAlignment="1">
      <alignment vertical="center"/>
    </xf>
    <xf numFmtId="0" fontId="24" fillId="14" borderId="21" xfId="0" applyFont="1" applyFill="1" applyBorder="1" applyAlignment="1">
      <alignment vertical="center"/>
    </xf>
    <xf numFmtId="0" fontId="24" fillId="14" borderId="31" xfId="0" applyFont="1" applyFill="1" applyBorder="1" applyAlignment="1">
      <alignment vertical="center"/>
    </xf>
    <xf numFmtId="0" fontId="24" fillId="14" borderId="32" xfId="0" applyFont="1" applyFill="1" applyBorder="1" applyAlignment="1">
      <alignment vertical="center"/>
    </xf>
    <xf numFmtId="0" fontId="77" fillId="2" borderId="104" xfId="2" applyFont="1" applyFill="1" applyBorder="1" applyAlignment="1">
      <alignment horizontal="center" vertical="center" wrapText="1"/>
    </xf>
    <xf numFmtId="0" fontId="90" fillId="0" borderId="97" xfId="0" applyFont="1" applyBorder="1" applyAlignment="1">
      <alignment vertical="center" wrapText="1"/>
    </xf>
    <xf numFmtId="0" fontId="90" fillId="0" borderId="107" xfId="0" applyFont="1" applyBorder="1" applyAlignment="1">
      <alignment vertical="center" wrapText="1"/>
    </xf>
    <xf numFmtId="0" fontId="24" fillId="18" borderId="117" xfId="2" applyFont="1" applyFill="1" applyBorder="1" applyAlignment="1">
      <alignment vertical="center"/>
    </xf>
    <xf numFmtId="0" fontId="11" fillId="18" borderId="118" xfId="2" applyFont="1" applyFill="1" applyBorder="1" applyAlignment="1">
      <alignment vertical="center"/>
    </xf>
    <xf numFmtId="0" fontId="24" fillId="0" borderId="107" xfId="2" applyFont="1" applyBorder="1" applyAlignment="1">
      <alignment vertical="center"/>
    </xf>
    <xf numFmtId="0" fontId="24" fillId="18" borderId="107" xfId="2" applyFont="1" applyFill="1" applyBorder="1" applyAlignment="1">
      <alignment vertical="center"/>
    </xf>
    <xf numFmtId="0" fontId="24" fillId="18" borderId="0" xfId="2" applyFont="1" applyFill="1" applyAlignment="1">
      <alignment vertical="center"/>
    </xf>
    <xf numFmtId="0" fontId="66" fillId="0" borderId="0" xfId="2" applyAlignment="1">
      <alignment horizontal="right" vertical="center"/>
    </xf>
    <xf numFmtId="0" fontId="66" fillId="0" borderId="106" xfId="2" applyBorder="1" applyAlignment="1">
      <alignment horizontal="right" vertical="center"/>
    </xf>
    <xf numFmtId="0" fontId="11" fillId="5" borderId="99" xfId="2" applyFont="1" applyFill="1" applyBorder="1" applyAlignment="1">
      <alignment vertical="center"/>
    </xf>
    <xf numFmtId="0" fontId="66" fillId="0" borderId="106" xfId="2" applyBorder="1" applyAlignment="1">
      <alignment vertical="center"/>
    </xf>
    <xf numFmtId="0" fontId="11" fillId="24" borderId="106" xfId="2" applyFont="1" applyFill="1" applyBorder="1" applyAlignment="1">
      <alignment vertical="center"/>
    </xf>
    <xf numFmtId="0" fontId="24" fillId="18" borderId="107" xfId="0" applyFont="1" applyFill="1" applyBorder="1" applyAlignment="1">
      <alignment vertical="center"/>
    </xf>
    <xf numFmtId="0" fontId="24" fillId="0" borderId="107" xfId="0" applyFont="1" applyBorder="1" applyAlignment="1">
      <alignment vertical="center"/>
    </xf>
    <xf numFmtId="0" fontId="0" fillId="0" borderId="0" xfId="0" applyAlignment="1">
      <alignment horizontal="right" vertical="center"/>
    </xf>
    <xf numFmtId="0" fontId="0" fillId="0" borderId="106" xfId="0" applyBorder="1" applyAlignment="1">
      <alignment horizontal="right" vertical="center"/>
    </xf>
    <xf numFmtId="0" fontId="11" fillId="5" borderId="99" xfId="0" applyFont="1" applyFill="1" applyBorder="1" applyAlignment="1">
      <alignment vertical="center"/>
    </xf>
    <xf numFmtId="0" fontId="0" fillId="0" borderId="106" xfId="0" applyBorder="1" applyAlignment="1">
      <alignment vertical="center"/>
    </xf>
    <xf numFmtId="0" fontId="95" fillId="14" borderId="0" xfId="0" applyFont="1" applyFill="1" applyAlignment="1">
      <alignment vertical="center"/>
    </xf>
    <xf numFmtId="0" fontId="73" fillId="15" borderId="103" xfId="2" applyFont="1" applyFill="1" applyBorder="1" applyAlignment="1">
      <alignment vertical="center"/>
    </xf>
    <xf numFmtId="0" fontId="73" fillId="15" borderId="104" xfId="2" applyFont="1" applyFill="1" applyBorder="1" applyAlignment="1">
      <alignment vertical="center"/>
    </xf>
    <xf numFmtId="0" fontId="73" fillId="15" borderId="103" xfId="0" applyFont="1" applyFill="1" applyBorder="1" applyAlignment="1">
      <alignment vertical="center"/>
    </xf>
    <xf numFmtId="0" fontId="73" fillId="16" borderId="103" xfId="0" applyFont="1" applyFill="1" applyBorder="1" applyAlignment="1">
      <alignment vertical="center"/>
    </xf>
    <xf numFmtId="0" fontId="24" fillId="14" borderId="0" xfId="0" applyFont="1" applyFill="1" applyAlignment="1">
      <alignment horizontal="center" vertical="center"/>
    </xf>
    <xf numFmtId="0" fontId="72" fillId="14" borderId="0" xfId="0" applyFont="1" applyFill="1" applyAlignment="1">
      <alignment horizontal="center" vertical="center"/>
    </xf>
    <xf numFmtId="0" fontId="72" fillId="14" borderId="21" xfId="0" applyFont="1" applyFill="1" applyBorder="1" applyAlignment="1">
      <alignment horizontal="left" vertical="center"/>
    </xf>
    <xf numFmtId="49" fontId="72" fillId="14" borderId="18" xfId="0" applyNumberFormat="1" applyFont="1" applyFill="1" applyBorder="1" applyAlignment="1">
      <alignment horizontal="center" vertical="center"/>
    </xf>
    <xf numFmtId="49" fontId="72" fillId="14" borderId="0" xfId="0" applyNumberFormat="1" applyFont="1" applyFill="1" applyAlignment="1">
      <alignment horizontal="center" vertical="center"/>
    </xf>
    <xf numFmtId="0" fontId="95" fillId="14" borderId="0" xfId="0" applyFont="1" applyFill="1" applyAlignment="1">
      <alignment horizontal="center" vertical="center"/>
    </xf>
    <xf numFmtId="0" fontId="74" fillId="14" borderId="0" xfId="0" applyFont="1" applyFill="1" applyAlignment="1">
      <alignment horizontal="center" vertical="center"/>
    </xf>
    <xf numFmtId="0" fontId="24" fillId="14" borderId="0" xfId="0" applyFont="1" applyFill="1" applyAlignment="1">
      <alignment vertical="center"/>
    </xf>
    <xf numFmtId="0" fontId="24" fillId="14" borderId="23" xfId="0" applyFont="1" applyFill="1" applyBorder="1" applyAlignment="1">
      <alignment vertical="center"/>
    </xf>
    <xf numFmtId="0" fontId="72" fillId="14" borderId="0" xfId="0" applyFont="1" applyFill="1" applyAlignment="1">
      <alignment vertical="center"/>
    </xf>
    <xf numFmtId="0" fontId="72" fillId="14" borderId="23" xfId="0" applyFont="1" applyFill="1" applyBorder="1" applyAlignment="1">
      <alignment vertical="center"/>
    </xf>
    <xf numFmtId="0" fontId="72" fillId="14" borderId="23" xfId="0" applyFont="1" applyFill="1" applyBorder="1" applyAlignment="1">
      <alignment horizontal="center" vertical="center"/>
    </xf>
    <xf numFmtId="0" fontId="79" fillId="0" borderId="97" xfId="2" applyFont="1" applyBorder="1" applyAlignment="1">
      <alignment horizontal="center" vertical="center" wrapText="1"/>
    </xf>
    <xf numFmtId="0" fontId="79" fillId="0" borderId="107" xfId="2" applyFont="1" applyBorder="1" applyAlignment="1">
      <alignment horizontal="center" vertical="center" wrapText="1"/>
    </xf>
    <xf numFmtId="49" fontId="72" fillId="14" borderId="18" xfId="2" applyNumberFormat="1" applyFont="1" applyFill="1" applyBorder="1" applyAlignment="1">
      <alignment horizontal="center" vertical="center"/>
    </xf>
    <xf numFmtId="49" fontId="72" fillId="14" borderId="0" xfId="2" applyNumberFormat="1" applyFont="1" applyFill="1" applyAlignment="1">
      <alignment horizontal="center" vertical="center"/>
    </xf>
    <xf numFmtId="0" fontId="95" fillId="14" borderId="18" xfId="2" applyFont="1" applyFill="1" applyBorder="1" applyAlignment="1">
      <alignment horizontal="center" vertical="center"/>
    </xf>
    <xf numFmtId="0" fontId="95" fillId="14" borderId="0" xfId="2" applyFont="1" applyFill="1" applyAlignment="1">
      <alignment horizontal="center" vertical="center"/>
    </xf>
    <xf numFmtId="0" fontId="24" fillId="14" borderId="0" xfId="2" applyFont="1" applyFill="1" applyAlignment="1">
      <alignment horizontal="center" vertical="center"/>
    </xf>
    <xf numFmtId="0" fontId="72" fillId="14" borderId="0" xfId="2" applyFont="1" applyFill="1" applyAlignment="1">
      <alignment horizontal="center" vertical="center"/>
    </xf>
    <xf numFmtId="0" fontId="72" fillId="14" borderId="26" xfId="2" applyFont="1" applyFill="1" applyBorder="1" applyAlignment="1">
      <alignment horizontal="center" vertical="center"/>
    </xf>
    <xf numFmtId="0" fontId="95" fillId="14" borderId="18" xfId="2" applyFont="1" applyFill="1" applyBorder="1" applyAlignment="1">
      <alignment horizontal="right" vertical="center"/>
    </xf>
    <xf numFmtId="0" fontId="95" fillId="14" borderId="0" xfId="2" applyFont="1" applyFill="1" applyAlignment="1">
      <alignment horizontal="right" vertical="center"/>
    </xf>
    <xf numFmtId="0" fontId="74" fillId="14" borderId="18" xfId="2" applyFont="1" applyFill="1" applyBorder="1" applyAlignment="1">
      <alignment horizontal="right" vertical="center"/>
    </xf>
    <xf numFmtId="0" fontId="74" fillId="14" borderId="0" xfId="2" applyFont="1" applyFill="1" applyAlignment="1">
      <alignment horizontal="right" vertical="center"/>
    </xf>
    <xf numFmtId="0" fontId="72" fillId="14" borderId="18" xfId="2" applyFont="1" applyFill="1" applyBorder="1" applyAlignment="1">
      <alignment horizontal="center" vertical="center"/>
    </xf>
    <xf numFmtId="0" fontId="24" fillId="14" borderId="0" xfId="2" applyFont="1" applyFill="1" applyAlignment="1">
      <alignment vertical="center"/>
    </xf>
    <xf numFmtId="0" fontId="24" fillId="14" borderId="23" xfId="2" applyFont="1" applyFill="1" applyBorder="1" applyAlignment="1">
      <alignment vertical="center"/>
    </xf>
    <xf numFmtId="0" fontId="72" fillId="14" borderId="0" xfId="2" applyFont="1" applyFill="1" applyAlignment="1">
      <alignment vertical="center"/>
    </xf>
    <xf numFmtId="0" fontId="72" fillId="14" borderId="23" xfId="2" applyFont="1" applyFill="1" applyBorder="1" applyAlignment="1">
      <alignment vertical="center"/>
    </xf>
    <xf numFmtId="0" fontId="77" fillId="2" borderId="105" xfId="2" applyFont="1" applyFill="1" applyBorder="1" applyAlignment="1">
      <alignment horizontal="center" vertical="center"/>
    </xf>
    <xf numFmtId="0" fontId="63" fillId="5" borderId="0" xfId="0" applyFont="1" applyFill="1" applyAlignment="1">
      <alignment horizontal="center"/>
    </xf>
    <xf numFmtId="0" fontId="64" fillId="0" borderId="0" xfId="0" applyFont="1" applyAlignment="1">
      <alignment horizontal="left" vertical="top" wrapText="1"/>
    </xf>
    <xf numFmtId="0" fontId="67" fillId="0" borderId="0" xfId="0" applyFont="1"/>
    <xf numFmtId="0" fontId="68" fillId="0" borderId="0" xfId="0" applyFont="1"/>
    <xf numFmtId="0" fontId="69" fillId="0" borderId="0" xfId="0" applyFont="1"/>
    <xf numFmtId="0" fontId="0" fillId="0" borderId="0" xfId="0"/>
    <xf numFmtId="0" fontId="71" fillId="0" borderId="0" xfId="0" applyFont="1"/>
    <xf numFmtId="0" fontId="9" fillId="2" borderId="0" xfId="0" applyFont="1" applyFill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72" fillId="21" borderId="17" xfId="2" applyFont="1" applyFill="1" applyBorder="1" applyAlignment="1">
      <alignment horizontal="center" vertical="center"/>
    </xf>
    <xf numFmtId="0" fontId="72" fillId="21" borderId="20" xfId="2" applyFont="1" applyFill="1" applyBorder="1" applyAlignment="1">
      <alignment horizontal="center" vertical="center"/>
    </xf>
    <xf numFmtId="0" fontId="72" fillId="21" borderId="21" xfId="2" applyFont="1" applyFill="1" applyBorder="1" applyAlignment="1">
      <alignment horizontal="center" vertical="center"/>
    </xf>
    <xf numFmtId="0" fontId="72" fillId="21" borderId="23" xfId="2" applyFont="1" applyFill="1" applyBorder="1" applyAlignment="1">
      <alignment horizontal="center" vertical="center"/>
    </xf>
    <xf numFmtId="0" fontId="72" fillId="21" borderId="31" xfId="2" applyFont="1" applyFill="1" applyBorder="1" applyAlignment="1">
      <alignment horizontal="center" vertical="center"/>
    </xf>
    <xf numFmtId="0" fontId="72" fillId="21" borderId="32" xfId="2" applyFont="1" applyFill="1" applyBorder="1" applyAlignment="1">
      <alignment horizontal="center" vertical="center"/>
    </xf>
    <xf numFmtId="0" fontId="84" fillId="21" borderId="111" xfId="2" applyFont="1" applyFill="1" applyBorder="1" applyAlignment="1">
      <alignment horizontal="center"/>
    </xf>
    <xf numFmtId="0" fontId="11" fillId="21" borderId="17" xfId="2" applyFont="1" applyFill="1" applyBorder="1" applyAlignment="1">
      <alignment horizontal="center"/>
    </xf>
    <xf numFmtId="0" fontId="11" fillId="21" borderId="18" xfId="2" applyFont="1" applyFill="1" applyBorder="1" applyAlignment="1">
      <alignment horizontal="center"/>
    </xf>
    <xf numFmtId="0" fontId="11" fillId="21" borderId="20" xfId="2" applyFont="1" applyFill="1" applyBorder="1" applyAlignment="1">
      <alignment horizontal="center"/>
    </xf>
    <xf numFmtId="0" fontId="11" fillId="21" borderId="21" xfId="2" applyFont="1" applyFill="1" applyBorder="1" applyAlignment="1">
      <alignment horizontal="center"/>
    </xf>
    <xf numFmtId="0" fontId="11" fillId="21" borderId="0" xfId="2" applyFont="1" applyFill="1" applyAlignment="1">
      <alignment horizontal="center"/>
    </xf>
    <xf numFmtId="0" fontId="11" fillId="21" borderId="23" xfId="2" applyFont="1" applyFill="1" applyBorder="1" applyAlignment="1">
      <alignment horizontal="center"/>
    </xf>
    <xf numFmtId="0" fontId="11" fillId="21" borderId="31" xfId="2" applyFont="1" applyFill="1" applyBorder="1" applyAlignment="1">
      <alignment horizontal="center"/>
    </xf>
    <xf numFmtId="0" fontId="11" fillId="21" borderId="26" xfId="2" applyFont="1" applyFill="1" applyBorder="1" applyAlignment="1">
      <alignment horizontal="center"/>
    </xf>
    <xf numFmtId="0" fontId="11" fillId="21" borderId="32" xfId="2" applyFont="1" applyFill="1" applyBorder="1" applyAlignment="1">
      <alignment horizontal="center"/>
    </xf>
    <xf numFmtId="0" fontId="74" fillId="2" borderId="0" xfId="2" applyFont="1" applyFill="1" applyAlignment="1">
      <alignment horizontal="right" vertical="center"/>
    </xf>
    <xf numFmtId="0" fontId="74" fillId="2" borderId="26" xfId="2" applyFont="1" applyFill="1" applyBorder="1" applyAlignment="1">
      <alignment horizontal="right" vertical="center"/>
    </xf>
    <xf numFmtId="0" fontId="72" fillId="2" borderId="0" xfId="2" applyFont="1" applyFill="1" applyAlignment="1">
      <alignment horizontal="center" vertical="center"/>
    </xf>
    <xf numFmtId="0" fontId="72" fillId="2" borderId="26" xfId="2" applyFont="1" applyFill="1" applyBorder="1" applyAlignment="1">
      <alignment horizontal="center" vertical="center"/>
    </xf>
    <xf numFmtId="0" fontId="72" fillId="14" borderId="21" xfId="2" applyFont="1" applyFill="1" applyBorder="1" applyAlignment="1">
      <alignment horizontal="left" vertical="center"/>
    </xf>
    <xf numFmtId="49" fontId="85" fillId="21" borderId="18" xfId="2" applyNumberFormat="1" applyFont="1" applyFill="1" applyBorder="1" applyAlignment="1">
      <alignment horizontal="center" vertical="center"/>
    </xf>
    <xf numFmtId="49" fontId="85" fillId="21" borderId="20" xfId="2" applyNumberFormat="1" applyFont="1" applyFill="1" applyBorder="1" applyAlignment="1">
      <alignment horizontal="center" vertical="center"/>
    </xf>
    <xf numFmtId="49" fontId="85" fillId="21" borderId="26" xfId="2" applyNumberFormat="1" applyFont="1" applyFill="1" applyBorder="1" applyAlignment="1">
      <alignment horizontal="center" vertical="center"/>
    </xf>
    <xf numFmtId="49" fontId="85" fillId="21" borderId="32" xfId="2" applyNumberFormat="1" applyFont="1" applyFill="1" applyBorder="1" applyAlignment="1">
      <alignment horizontal="center" vertical="center"/>
    </xf>
    <xf numFmtId="0" fontId="72" fillId="2" borderId="18" xfId="2" applyFont="1" applyFill="1" applyBorder="1" applyAlignment="1">
      <alignment horizontal="center" vertical="center"/>
    </xf>
    <xf numFmtId="0" fontId="72" fillId="14" borderId="26" xfId="0" applyFont="1" applyFill="1" applyBorder="1" applyAlignment="1">
      <alignment horizontal="center" vertical="center"/>
    </xf>
    <xf numFmtId="0" fontId="74" fillId="14" borderId="18" xfId="0" applyFont="1" applyFill="1" applyBorder="1" applyAlignment="1">
      <alignment horizontal="right" vertical="center"/>
    </xf>
    <xf numFmtId="0" fontId="74" fillId="14" borderId="0" xfId="0" applyFont="1" applyFill="1" applyAlignment="1">
      <alignment horizontal="right" vertical="center"/>
    </xf>
    <xf numFmtId="0" fontId="72" fillId="14" borderId="18" xfId="0" applyFont="1" applyFill="1" applyBorder="1" applyAlignment="1">
      <alignment horizontal="left" vertical="center"/>
    </xf>
    <xf numFmtId="0" fontId="72" fillId="14" borderId="0" xfId="0" applyFont="1" applyFill="1" applyAlignment="1">
      <alignment horizontal="left" vertical="center"/>
    </xf>
    <xf numFmtId="0" fontId="72" fillId="14" borderId="18" xfId="0" applyFont="1" applyFill="1" applyBorder="1" applyAlignment="1">
      <alignment horizontal="center" vertical="center"/>
    </xf>
    <xf numFmtId="0" fontId="72" fillId="14" borderId="18" xfId="2" applyFont="1" applyFill="1" applyBorder="1" applyAlignment="1">
      <alignment horizontal="left" vertical="center"/>
    </xf>
    <xf numFmtId="0" fontId="72" fillId="14" borderId="0" xfId="2" applyFont="1" applyFill="1" applyAlignment="1">
      <alignment horizontal="left" vertical="center"/>
    </xf>
    <xf numFmtId="49" fontId="85" fillId="21" borderId="0" xfId="2" applyNumberFormat="1" applyFont="1" applyFill="1" applyAlignment="1">
      <alignment horizontal="center" vertical="center"/>
    </xf>
    <xf numFmtId="0" fontId="84" fillId="21" borderId="18" xfId="2" applyFont="1" applyFill="1" applyBorder="1" applyAlignment="1">
      <alignment horizontal="center"/>
    </xf>
    <xf numFmtId="0" fontId="84" fillId="21" borderId="0" xfId="2" applyFont="1" applyFill="1" applyAlignment="1">
      <alignment horizontal="center"/>
    </xf>
    <xf numFmtId="0" fontId="84" fillId="21" borderId="26" xfId="2" applyFont="1" applyFill="1" applyBorder="1" applyAlignment="1">
      <alignment horizontal="center"/>
    </xf>
    <xf numFmtId="0" fontId="12" fillId="0" borderId="0" xfId="0" applyFont="1" applyAlignment="1">
      <alignment horizontal="center" vertical="center" textRotation="255"/>
    </xf>
    <xf numFmtId="0" fontId="12" fillId="0" borderId="23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30" xfId="0" applyFont="1" applyBorder="1" applyAlignment="1">
      <alignment horizontal="center" vertical="center" textRotation="255"/>
    </xf>
    <xf numFmtId="0" fontId="13" fillId="0" borderId="22" xfId="0" applyFont="1" applyBorder="1" applyAlignment="1">
      <alignment horizontal="center" vertical="center" textRotation="255"/>
    </xf>
    <xf numFmtId="0" fontId="13" fillId="0" borderId="27" xfId="0" applyFont="1" applyBorder="1" applyAlignment="1">
      <alignment horizontal="center" vertical="center" textRotation="255"/>
    </xf>
    <xf numFmtId="0" fontId="0" fillId="4" borderId="53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94" xfId="0" applyFill="1" applyBorder="1" applyAlignment="1">
      <alignment horizontal="center"/>
    </xf>
    <xf numFmtId="0" fontId="0" fillId="4" borderId="54" xfId="0" applyFill="1" applyBorder="1" applyAlignment="1">
      <alignment horizontal="center"/>
    </xf>
    <xf numFmtId="0" fontId="0" fillId="4" borderId="95" xfId="0" applyFill="1" applyBorder="1" applyAlignment="1">
      <alignment horizontal="center"/>
    </xf>
    <xf numFmtId="0" fontId="0" fillId="4" borderId="96" xfId="0" applyFill="1" applyBorder="1" applyAlignment="1">
      <alignment horizontal="center"/>
    </xf>
    <xf numFmtId="0" fontId="11" fillId="0" borderId="2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0" fillId="0" borderId="36" xfId="0" applyBorder="1" applyAlignment="1">
      <alignment horizontal="right"/>
    </xf>
    <xf numFmtId="0" fontId="41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41" fillId="6" borderId="0" xfId="0" applyFont="1" applyFill="1" applyAlignment="1">
      <alignment horizontal="left" vertical="center"/>
    </xf>
    <xf numFmtId="0" fontId="41" fillId="6" borderId="0" xfId="0" applyFont="1" applyFill="1" applyAlignment="1">
      <alignment horizontal="right" vertical="center"/>
    </xf>
    <xf numFmtId="0" fontId="11" fillId="0" borderId="18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24" xfId="0" applyBorder="1" applyAlignment="1">
      <alignment horizontal="right"/>
    </xf>
    <xf numFmtId="0" fontId="0" fillId="0" borderId="26" xfId="0" applyBorder="1" applyAlignment="1">
      <alignment horizontal="right"/>
    </xf>
    <xf numFmtId="0" fontId="12" fillId="0" borderId="18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 textRotation="255"/>
    </xf>
    <xf numFmtId="0" fontId="12" fillId="0" borderId="28" xfId="0" applyFont="1" applyBorder="1" applyAlignment="1">
      <alignment horizontal="center" vertical="center" textRotation="255"/>
    </xf>
    <xf numFmtId="0" fontId="12" fillId="0" borderId="26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2" fillId="6" borderId="0" xfId="0" applyFont="1" applyFill="1" applyAlignment="1">
      <alignment horizontal="center"/>
    </xf>
    <xf numFmtId="0" fontId="12" fillId="0" borderId="27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12" fillId="0" borderId="49" xfId="0" applyFont="1" applyBorder="1" applyAlignment="1">
      <alignment horizontal="center" vertical="center"/>
    </xf>
    <xf numFmtId="0" fontId="50" fillId="0" borderId="0" xfId="0" applyFont="1" applyAlignment="1">
      <alignment horizontal="left" indent="1"/>
    </xf>
    <xf numFmtId="0" fontId="44" fillId="0" borderId="69" xfId="0" applyFont="1" applyBorder="1" applyAlignment="1">
      <alignment horizontal="left" vertical="center" indent="3"/>
    </xf>
    <xf numFmtId="0" fontId="44" fillId="0" borderId="57" xfId="0" applyFont="1" applyBorder="1" applyAlignment="1">
      <alignment horizontal="left" vertical="center" indent="3"/>
    </xf>
    <xf numFmtId="0" fontId="44" fillId="0" borderId="63" xfId="0" applyFont="1" applyBorder="1" applyAlignment="1">
      <alignment horizontal="left" vertical="center" indent="3"/>
    </xf>
    <xf numFmtId="0" fontId="44" fillId="0" borderId="53" xfId="0" applyFont="1" applyBorder="1" applyAlignment="1">
      <alignment horizontal="left" vertical="center" indent="3"/>
    </xf>
    <xf numFmtId="0" fontId="44" fillId="0" borderId="0" xfId="0" applyFont="1" applyAlignment="1">
      <alignment horizontal="left" vertical="center" indent="3"/>
    </xf>
    <xf numFmtId="0" fontId="44" fillId="0" borderId="58" xfId="0" applyFont="1" applyBorder="1" applyAlignment="1">
      <alignment horizontal="left" vertical="center" indent="3"/>
    </xf>
    <xf numFmtId="0" fontId="44" fillId="0" borderId="68" xfId="0" applyFont="1" applyBorder="1" applyAlignment="1">
      <alignment horizontal="left" vertical="center" indent="3"/>
    </xf>
    <xf numFmtId="0" fontId="44" fillId="0" borderId="66" xfId="0" applyFont="1" applyBorder="1" applyAlignment="1">
      <alignment horizontal="left" vertical="center" indent="3"/>
    </xf>
    <xf numFmtId="0" fontId="44" fillId="0" borderId="67" xfId="0" applyFont="1" applyBorder="1" applyAlignment="1">
      <alignment horizontal="left" vertical="center" indent="3"/>
    </xf>
    <xf numFmtId="0" fontId="5" fillId="7" borderId="53" xfId="0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58" xfId="0" applyFont="1" applyFill="1" applyBorder="1" applyAlignment="1">
      <alignment horizontal="center" vertical="center"/>
    </xf>
    <xf numFmtId="0" fontId="52" fillId="4" borderId="53" xfId="0" applyFont="1" applyFill="1" applyBorder="1" applyAlignment="1">
      <alignment horizontal="center"/>
    </xf>
    <xf numFmtId="0" fontId="52" fillId="4" borderId="0" xfId="0" applyFont="1" applyFill="1" applyAlignment="1">
      <alignment horizontal="center"/>
    </xf>
    <xf numFmtId="0" fontId="52" fillId="4" borderId="58" xfId="0" applyFont="1" applyFill="1" applyBorder="1" applyAlignment="1">
      <alignment horizontal="center"/>
    </xf>
    <xf numFmtId="0" fontId="53" fillId="6" borderId="0" xfId="0" applyFont="1" applyFill="1" applyAlignment="1">
      <alignment horizontal="center"/>
    </xf>
    <xf numFmtId="0" fontId="12" fillId="0" borderId="34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1" fillId="0" borderId="32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45" fillId="0" borderId="9" xfId="0" applyFont="1" applyBorder="1" applyAlignment="1">
      <alignment horizontal="left" vertical="center" indent="2"/>
    </xf>
    <xf numFmtId="0" fontId="45" fillId="0" borderId="10" xfId="0" applyFont="1" applyBorder="1" applyAlignment="1">
      <alignment horizontal="left" vertical="center" indent="2"/>
    </xf>
    <xf numFmtId="0" fontId="45" fillId="0" borderId="12" xfId="0" applyFont="1" applyBorder="1" applyAlignment="1">
      <alignment horizontal="left" vertical="center" indent="2"/>
    </xf>
    <xf numFmtId="0" fontId="45" fillId="0" borderId="0" xfId="0" applyFont="1" applyAlignment="1">
      <alignment horizontal="left" vertical="center" indent="2"/>
    </xf>
    <xf numFmtId="0" fontId="45" fillId="0" borderId="76" xfId="0" applyFont="1" applyBorder="1" applyAlignment="1">
      <alignment horizontal="left" vertical="center" indent="2"/>
    </xf>
    <xf numFmtId="0" fontId="45" fillId="0" borderId="60" xfId="0" applyFont="1" applyBorder="1" applyAlignment="1">
      <alignment horizontal="left" vertical="center" indent="2"/>
    </xf>
    <xf numFmtId="49" fontId="80" fillId="19" borderId="17" xfId="0" applyNumberFormat="1" applyFont="1" applyFill="1" applyBorder="1" applyAlignment="1">
      <alignment horizontal="center" vertical="center"/>
    </xf>
    <xf numFmtId="49" fontId="80" fillId="19" borderId="18" xfId="0" applyNumberFormat="1" applyFont="1" applyFill="1" applyBorder="1" applyAlignment="1">
      <alignment horizontal="center" vertical="center"/>
    </xf>
    <xf numFmtId="49" fontId="80" fillId="19" borderId="31" xfId="0" applyNumberFormat="1" applyFont="1" applyFill="1" applyBorder="1" applyAlignment="1">
      <alignment horizontal="center" vertical="center"/>
    </xf>
    <xf numFmtId="49" fontId="80" fillId="19" borderId="26" xfId="0" applyNumberFormat="1" applyFont="1" applyFill="1" applyBorder="1" applyAlignment="1">
      <alignment horizontal="center" vertical="center"/>
    </xf>
    <xf numFmtId="49" fontId="80" fillId="19" borderId="18" xfId="0" applyNumberFormat="1" applyFont="1" applyFill="1" applyBorder="1" applyAlignment="1">
      <alignment horizontal="left" vertical="center"/>
    </xf>
    <xf numFmtId="49" fontId="80" fillId="19" borderId="26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72" xfId="0" applyBorder="1" applyAlignment="1">
      <alignment horizontal="center"/>
    </xf>
    <xf numFmtId="0" fontId="48" fillId="0" borderId="0" xfId="0" applyFont="1" applyAlignment="1">
      <alignment horizontal="left" vertical="center"/>
    </xf>
    <xf numFmtId="0" fontId="51" fillId="0" borderId="0" xfId="0" applyFont="1" applyAlignment="1">
      <alignment horizontal="left"/>
    </xf>
    <xf numFmtId="0" fontId="24" fillId="14" borderId="26" xfId="0" applyFont="1" applyFill="1" applyBorder="1" applyAlignment="1">
      <alignment horizontal="center" vertical="center"/>
    </xf>
    <xf numFmtId="0" fontId="74" fillId="14" borderId="26" xfId="0" applyFont="1" applyFill="1" applyBorder="1" applyAlignment="1">
      <alignment horizontal="center" vertical="center"/>
    </xf>
    <xf numFmtId="49" fontId="72" fillId="14" borderId="0" xfId="0" applyNumberFormat="1" applyFont="1" applyFill="1" applyAlignment="1">
      <alignment horizontal="right" vertical="center"/>
    </xf>
    <xf numFmtId="9" fontId="41" fillId="6" borderId="0" xfId="0" applyNumberFormat="1" applyFont="1" applyFill="1" applyAlignment="1">
      <alignment horizontal="right" vertical="center"/>
    </xf>
    <xf numFmtId="0" fontId="56" fillId="0" borderId="0" xfId="0" applyFont="1" applyAlignment="1">
      <alignment horizontal="left" indent="1"/>
    </xf>
    <xf numFmtId="0" fontId="54" fillId="4" borderId="79" xfId="0" applyFont="1" applyFill="1" applyBorder="1" applyAlignment="1">
      <alignment horizontal="center"/>
    </xf>
    <xf numFmtId="0" fontId="54" fillId="4" borderId="80" xfId="0" applyFont="1" applyFill="1" applyBorder="1" applyAlignment="1">
      <alignment horizontal="center"/>
    </xf>
    <xf numFmtId="0" fontId="54" fillId="4" borderId="0" xfId="0" applyFont="1" applyFill="1" applyAlignment="1">
      <alignment horizontal="center"/>
    </xf>
    <xf numFmtId="0" fontId="54" fillId="4" borderId="58" xfId="0" applyFont="1" applyFill="1" applyBorder="1" applyAlignment="1">
      <alignment horizontal="center"/>
    </xf>
    <xf numFmtId="0" fontId="53" fillId="8" borderId="79" xfId="0" applyFont="1" applyFill="1" applyBorder="1" applyAlignment="1">
      <alignment horizontal="center"/>
    </xf>
    <xf numFmtId="0" fontId="53" fillId="8" borderId="0" xfId="0" applyFont="1" applyFill="1" applyAlignment="1">
      <alignment horizontal="center"/>
    </xf>
    <xf numFmtId="0" fontId="55" fillId="7" borderId="0" xfId="0" applyFont="1" applyFill="1" applyAlignment="1">
      <alignment horizontal="center" vertical="center"/>
    </xf>
    <xf numFmtId="0" fontId="55" fillId="7" borderId="58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23" fillId="0" borderId="0" xfId="0" applyFont="1" applyAlignment="1">
      <alignment horizontal="center" textRotation="90"/>
    </xf>
    <xf numFmtId="0" fontId="23" fillId="0" borderId="23" xfId="0" applyFont="1" applyBorder="1" applyAlignment="1">
      <alignment horizontal="center" textRotation="90"/>
    </xf>
    <xf numFmtId="0" fontId="25" fillId="0" borderId="0" xfId="0" applyFont="1" applyAlignment="1">
      <alignment horizontal="center" vertical="center" textRotation="90"/>
    </xf>
    <xf numFmtId="0" fontId="25" fillId="0" borderId="23" xfId="0" applyFont="1" applyBorder="1" applyAlignment="1">
      <alignment horizontal="center" vertical="center" textRotation="90"/>
    </xf>
    <xf numFmtId="0" fontId="44" fillId="0" borderId="0" xfId="0" applyFont="1" applyAlignment="1">
      <alignment horizontal="left" vertical="center" indent="4"/>
    </xf>
    <xf numFmtId="0" fontId="44" fillId="0" borderId="58" xfId="0" applyFont="1" applyBorder="1" applyAlignment="1">
      <alignment horizontal="left" vertical="center" indent="4"/>
    </xf>
    <xf numFmtId="0" fontId="21" fillId="0" borderId="3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42" xfId="0" applyFont="1" applyBorder="1" applyAlignment="1">
      <alignment horizontal="center" vertical="center"/>
    </xf>
    <xf numFmtId="0" fontId="21" fillId="0" borderId="36" xfId="0" applyFont="1" applyBorder="1" applyAlignment="1">
      <alignment horizontal="center"/>
    </xf>
    <xf numFmtId="0" fontId="21" fillId="0" borderId="47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0" borderId="22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27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36" fillId="0" borderId="36" xfId="0" applyFont="1" applyBorder="1" applyAlignment="1">
      <alignment horizontal="center"/>
    </xf>
    <xf numFmtId="0" fontId="36" fillId="0" borderId="47" xfId="0" applyFont="1" applyBorder="1" applyAlignment="1">
      <alignment horizontal="center"/>
    </xf>
    <xf numFmtId="0" fontId="36" fillId="0" borderId="0" xfId="0" applyFont="1" applyAlignment="1">
      <alignment horizontal="center"/>
    </xf>
    <xf numFmtId="0" fontId="36" fillId="0" borderId="22" xfId="0" applyFont="1" applyBorder="1" applyAlignment="1">
      <alignment horizontal="center"/>
    </xf>
    <xf numFmtId="0" fontId="36" fillId="0" borderId="24" xfId="0" applyFont="1" applyBorder="1" applyAlignment="1">
      <alignment horizontal="center"/>
    </xf>
    <xf numFmtId="0" fontId="36" fillId="0" borderId="25" xfId="0" applyFont="1" applyBorder="1" applyAlignment="1">
      <alignment horizontal="center"/>
    </xf>
    <xf numFmtId="0" fontId="21" fillId="0" borderId="35" xfId="0" applyFont="1" applyBorder="1" applyAlignment="1">
      <alignment horizontal="center" vertical="center"/>
    </xf>
    <xf numFmtId="0" fontId="17" fillId="2" borderId="33" xfId="0" applyFont="1" applyFill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37" fillId="0" borderId="43" xfId="0" applyFont="1" applyBorder="1" applyAlignment="1">
      <alignment horizontal="center"/>
    </xf>
    <xf numFmtId="0" fontId="37" fillId="0" borderId="48" xfId="0" applyFont="1" applyBorder="1" applyAlignment="1">
      <alignment horizontal="center"/>
    </xf>
    <xf numFmtId="0" fontId="38" fillId="0" borderId="43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44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48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37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1" fillId="0" borderId="18" xfId="0" applyFont="1" applyBorder="1" applyAlignment="1">
      <alignment horizontal="center" vertical="center"/>
    </xf>
    <xf numFmtId="0" fontId="36" fillId="0" borderId="18" xfId="0" applyFont="1" applyBorder="1" applyAlignment="1">
      <alignment horizontal="center"/>
    </xf>
    <xf numFmtId="0" fontId="36" fillId="0" borderId="19" xfId="0" applyFont="1" applyBorder="1" applyAlignment="1">
      <alignment horizontal="center"/>
    </xf>
    <xf numFmtId="0" fontId="21" fillId="0" borderId="34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24" xfId="0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19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/>
    </xf>
    <xf numFmtId="0" fontId="21" fillId="0" borderId="38" xfId="0" applyFont="1" applyBorder="1" applyAlignment="1">
      <alignment horizontal="center"/>
    </xf>
    <xf numFmtId="0" fontId="21" fillId="0" borderId="39" xfId="0" applyFont="1" applyBorder="1" applyAlignment="1">
      <alignment horizontal="center"/>
    </xf>
    <xf numFmtId="0" fontId="21" fillId="0" borderId="40" xfId="0" applyFont="1" applyBorder="1" applyAlignment="1">
      <alignment horizontal="center"/>
    </xf>
    <xf numFmtId="0" fontId="21" fillId="0" borderId="41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42" xfId="0" applyFont="1" applyBorder="1" applyAlignment="1">
      <alignment horizontal="center"/>
    </xf>
    <xf numFmtId="0" fontId="21" fillId="0" borderId="46" xfId="0" applyFont="1" applyBorder="1" applyAlignment="1">
      <alignment horizontal="center"/>
    </xf>
    <xf numFmtId="14" fontId="36" fillId="0" borderId="36" xfId="0" applyNumberFormat="1" applyFont="1" applyBorder="1" applyAlignment="1">
      <alignment horizontal="center"/>
    </xf>
    <xf numFmtId="14" fontId="36" fillId="0" borderId="47" xfId="0" applyNumberFormat="1" applyFont="1" applyBorder="1" applyAlignment="1">
      <alignment horizontal="center"/>
    </xf>
    <xf numFmtId="14" fontId="36" fillId="0" borderId="0" xfId="0" applyNumberFormat="1" applyFont="1" applyAlignment="1">
      <alignment horizontal="center"/>
    </xf>
    <xf numFmtId="14" fontId="36" fillId="0" borderId="22" xfId="0" applyNumberFormat="1" applyFont="1" applyBorder="1" applyAlignment="1">
      <alignment horizontal="center"/>
    </xf>
    <xf numFmtId="14" fontId="36" fillId="0" borderId="24" xfId="0" applyNumberFormat="1" applyFont="1" applyBorder="1" applyAlignment="1">
      <alignment horizontal="center"/>
    </xf>
    <xf numFmtId="14" fontId="36" fillId="0" borderId="25" xfId="0" applyNumberFormat="1" applyFont="1" applyBorder="1" applyAlignment="1">
      <alignment horizontal="center"/>
    </xf>
    <xf numFmtId="0" fontId="39" fillId="0" borderId="35" xfId="0" applyFont="1" applyBorder="1" applyAlignment="1">
      <alignment horizontal="center" vertical="center" wrapText="1"/>
    </xf>
    <xf numFmtId="0" fontId="39" fillId="0" borderId="36" xfId="0" applyFont="1" applyBorder="1" applyAlignment="1">
      <alignment horizontal="center" vertical="center" wrapText="1"/>
    </xf>
    <xf numFmtId="0" fontId="39" fillId="0" borderId="47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22" xfId="0" applyFont="1" applyBorder="1" applyAlignment="1">
      <alignment horizontal="center" vertical="center" wrapText="1"/>
    </xf>
    <xf numFmtId="0" fontId="39" fillId="0" borderId="29" xfId="0" applyFont="1" applyBorder="1" applyAlignment="1">
      <alignment horizontal="center" vertical="center" wrapText="1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40" fillId="0" borderId="23" xfId="0" applyFont="1" applyBorder="1" applyAlignment="1">
      <alignment horizontal="center" vertical="center"/>
    </xf>
    <xf numFmtId="0" fontId="40" fillId="0" borderId="26" xfId="0" applyFont="1" applyBorder="1" applyAlignment="1">
      <alignment horizontal="center" vertical="center"/>
    </xf>
    <xf numFmtId="0" fontId="40" fillId="0" borderId="32" xfId="0" applyFont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41" fillId="8" borderId="0" xfId="0" applyFont="1" applyFill="1" applyAlignment="1">
      <alignment horizontal="center" vertical="center"/>
    </xf>
    <xf numFmtId="0" fontId="41" fillId="8" borderId="0" xfId="0" applyFont="1" applyFill="1" applyAlignment="1">
      <alignment horizontal="right" vertical="center"/>
    </xf>
    <xf numFmtId="0" fontId="0" fillId="4" borderId="86" xfId="0" applyFill="1" applyBorder="1" applyAlignment="1">
      <alignment horizontal="center"/>
    </xf>
    <xf numFmtId="0" fontId="0" fillId="4" borderId="79" xfId="0" applyFill="1" applyBorder="1" applyAlignment="1">
      <alignment horizontal="center"/>
    </xf>
    <xf numFmtId="0" fontId="0" fillId="4" borderId="89" xfId="0" applyFill="1" applyBorder="1" applyAlignment="1">
      <alignment horizontal="center"/>
    </xf>
    <xf numFmtId="0" fontId="0" fillId="4" borderId="87" xfId="0" applyFill="1" applyBorder="1" applyAlignment="1">
      <alignment horizontal="center"/>
    </xf>
    <xf numFmtId="0" fontId="0" fillId="4" borderId="90" xfId="0" applyFill="1" applyBorder="1" applyAlignment="1">
      <alignment horizontal="center"/>
    </xf>
    <xf numFmtId="0" fontId="42" fillId="8" borderId="87" xfId="0" applyFont="1" applyFill="1" applyBorder="1" applyAlignment="1">
      <alignment horizontal="center"/>
    </xf>
    <xf numFmtId="0" fontId="42" fillId="8" borderId="0" xfId="0" applyFont="1" applyFill="1" applyAlignment="1">
      <alignment horizontal="center"/>
    </xf>
    <xf numFmtId="0" fontId="41" fillId="8" borderId="0" xfId="0" applyFont="1" applyFill="1" applyAlignment="1">
      <alignment horizontal="left" vertical="center"/>
    </xf>
    <xf numFmtId="0" fontId="42" fillId="5" borderId="97" xfId="0" applyFont="1" applyFill="1" applyBorder="1" applyAlignment="1">
      <alignment horizontal="center" vertical="center"/>
    </xf>
    <xf numFmtId="0" fontId="42" fillId="5" borderId="98" xfId="0" applyFont="1" applyFill="1" applyBorder="1" applyAlignment="1">
      <alignment horizontal="center" vertical="center"/>
    </xf>
    <xf numFmtId="0" fontId="42" fillId="5" borderId="99" xfId="0" applyFont="1" applyFill="1" applyBorder="1" applyAlignment="1">
      <alignment horizontal="center" vertical="center"/>
    </xf>
    <xf numFmtId="0" fontId="42" fillId="5" borderId="100" xfId="0" applyFont="1" applyFill="1" applyBorder="1" applyAlignment="1">
      <alignment horizontal="center" vertical="center"/>
    </xf>
    <xf numFmtId="0" fontId="42" fillId="5" borderId="101" xfId="0" applyFont="1" applyFill="1" applyBorder="1" applyAlignment="1">
      <alignment horizontal="center" vertical="center"/>
    </xf>
    <xf numFmtId="0" fontId="42" fillId="5" borderId="102" xfId="0" applyFont="1" applyFill="1" applyBorder="1" applyAlignment="1">
      <alignment horizontal="center" vertical="center"/>
    </xf>
    <xf numFmtId="0" fontId="77" fillId="2" borderId="103" xfId="0" applyFont="1" applyFill="1" applyBorder="1" applyAlignment="1">
      <alignment horizontal="center" vertical="center"/>
    </xf>
    <xf numFmtId="0" fontId="24" fillId="18" borderId="18" xfId="0" applyFont="1" applyFill="1" applyBorder="1" applyAlignment="1">
      <alignment horizontal="center" vertical="center"/>
    </xf>
    <xf numFmtId="0" fontId="24" fillId="18" borderId="26" xfId="0" applyFont="1" applyFill="1" applyBorder="1" applyAlignment="1">
      <alignment horizontal="center" vertical="center"/>
    </xf>
    <xf numFmtId="49" fontId="72" fillId="14" borderId="18" xfId="0" applyNumberFormat="1" applyFont="1" applyFill="1" applyBorder="1" applyAlignment="1">
      <alignment horizontal="right" vertical="center"/>
    </xf>
    <xf numFmtId="0" fontId="24" fillId="14" borderId="18" xfId="0" applyFont="1" applyFill="1" applyBorder="1" applyAlignment="1">
      <alignment horizontal="center" vertical="center"/>
    </xf>
    <xf numFmtId="0" fontId="74" fillId="14" borderId="18" xfId="0" applyFont="1" applyFill="1" applyBorder="1" applyAlignment="1">
      <alignment horizontal="center" vertical="center"/>
    </xf>
    <xf numFmtId="0" fontId="72" fillId="14" borderId="0" xfId="0" applyFont="1" applyFill="1" applyAlignment="1">
      <alignment horizontal="center"/>
    </xf>
    <xf numFmtId="0" fontId="74" fillId="14" borderId="26" xfId="0" applyFont="1" applyFill="1" applyBorder="1" applyAlignment="1">
      <alignment horizontal="right" vertical="center"/>
    </xf>
    <xf numFmtId="0" fontId="72" fillId="14" borderId="18" xfId="0" applyFont="1" applyFill="1" applyBorder="1" applyAlignment="1">
      <alignment vertical="center"/>
    </xf>
    <xf numFmtId="0" fontId="83" fillId="0" borderId="0" xfId="2" applyFont="1" applyAlignment="1">
      <alignment horizontal="center"/>
    </xf>
    <xf numFmtId="0" fontId="74" fillId="14" borderId="26" xfId="2" applyFont="1" applyFill="1" applyBorder="1" applyAlignment="1">
      <alignment horizontal="right" vertical="center"/>
    </xf>
    <xf numFmtId="0" fontId="72" fillId="14" borderId="0" xfId="2" applyFont="1" applyFill="1" applyAlignment="1">
      <alignment horizontal="center"/>
    </xf>
    <xf numFmtId="0" fontId="72" fillId="14" borderId="18" xfId="2" applyFont="1" applyFill="1" applyBorder="1" applyAlignment="1">
      <alignment vertical="center"/>
    </xf>
    <xf numFmtId="0" fontId="74" fillId="14" borderId="0" xfId="2" applyFont="1" applyFill="1" applyAlignment="1">
      <alignment horizontal="center" vertical="center"/>
    </xf>
    <xf numFmtId="0" fontId="74" fillId="14" borderId="26" xfId="2" applyFont="1" applyFill="1" applyBorder="1" applyAlignment="1">
      <alignment horizontal="center" vertical="center"/>
    </xf>
    <xf numFmtId="0" fontId="72" fillId="14" borderId="42" xfId="2" applyFont="1" applyFill="1" applyBorder="1" applyAlignment="1">
      <alignment horizontal="center" vertical="center"/>
    </xf>
    <xf numFmtId="0" fontId="72" fillId="14" borderId="0" xfId="2" applyFont="1" applyFill="1" applyAlignment="1">
      <alignment horizontal="right" vertical="center"/>
    </xf>
    <xf numFmtId="0" fontId="77" fillId="2" borderId="104" xfId="2" applyFont="1" applyFill="1" applyBorder="1" applyAlignment="1">
      <alignment horizontal="center" vertical="center"/>
    </xf>
    <xf numFmtId="0" fontId="77" fillId="2" borderId="116" xfId="2" applyFont="1" applyFill="1" applyBorder="1" applyAlignment="1">
      <alignment horizontal="center" vertical="center"/>
    </xf>
    <xf numFmtId="0" fontId="77" fillId="2" borderId="115" xfId="2" applyFont="1" applyFill="1" applyBorder="1" applyAlignment="1">
      <alignment horizontal="center" vertical="center"/>
    </xf>
    <xf numFmtId="0" fontId="87" fillId="14" borderId="0" xfId="2" applyFont="1" applyFill="1" applyAlignment="1">
      <alignment horizontal="center" vertical="center"/>
    </xf>
    <xf numFmtId="0" fontId="72" fillId="14" borderId="26" xfId="2" applyFont="1" applyFill="1" applyBorder="1" applyAlignment="1">
      <alignment horizontal="left" vertical="center"/>
    </xf>
    <xf numFmtId="0" fontId="84" fillId="21" borderId="17" xfId="2" applyFont="1" applyFill="1" applyBorder="1" applyAlignment="1">
      <alignment horizontal="center"/>
    </xf>
    <xf numFmtId="0" fontId="84" fillId="21" borderId="20" xfId="2" applyFont="1" applyFill="1" applyBorder="1" applyAlignment="1">
      <alignment horizontal="center"/>
    </xf>
    <xf numFmtId="0" fontId="84" fillId="21" borderId="21" xfId="2" applyFont="1" applyFill="1" applyBorder="1" applyAlignment="1">
      <alignment horizontal="center"/>
    </xf>
    <xf numFmtId="0" fontId="84" fillId="21" borderId="23" xfId="2" applyFont="1" applyFill="1" applyBorder="1" applyAlignment="1">
      <alignment horizontal="center"/>
    </xf>
    <xf numFmtId="0" fontId="84" fillId="21" borderId="31" xfId="2" applyFont="1" applyFill="1" applyBorder="1" applyAlignment="1">
      <alignment horizontal="center"/>
    </xf>
    <xf numFmtId="0" fontId="84" fillId="21" borderId="32" xfId="2" applyFont="1" applyFill="1" applyBorder="1" applyAlignment="1">
      <alignment horizontal="center"/>
    </xf>
    <xf numFmtId="49" fontId="72" fillId="14" borderId="26" xfId="2" applyNumberFormat="1" applyFont="1" applyFill="1" applyBorder="1" applyAlignment="1">
      <alignment horizontal="center" vertical="center"/>
    </xf>
    <xf numFmtId="0" fontId="77" fillId="2" borderId="103" xfId="2" applyFont="1" applyFill="1" applyBorder="1" applyAlignment="1">
      <alignment horizontal="center" vertical="center"/>
    </xf>
    <xf numFmtId="0" fontId="14" fillId="14" borderId="18" xfId="2" applyFont="1" applyFill="1" applyBorder="1" applyAlignment="1">
      <alignment horizontal="center" vertical="center"/>
    </xf>
    <xf numFmtId="0" fontId="14" fillId="14" borderId="26" xfId="2" applyFont="1" applyFill="1" applyBorder="1" applyAlignment="1">
      <alignment horizontal="center" vertical="center"/>
    </xf>
    <xf numFmtId="0" fontId="24" fillId="14" borderId="21" xfId="2" applyFont="1" applyFill="1" applyBorder="1" applyAlignment="1">
      <alignment horizontal="right" vertical="center"/>
    </xf>
    <xf numFmtId="0" fontId="24" fillId="14" borderId="23" xfId="2" applyFont="1" applyFill="1" applyBorder="1" applyAlignment="1">
      <alignment horizontal="left" vertical="center"/>
    </xf>
    <xf numFmtId="0" fontId="76" fillId="14" borderId="0" xfId="2" applyFont="1" applyFill="1" applyAlignment="1">
      <alignment horizontal="right" vertical="center"/>
    </xf>
    <xf numFmtId="0" fontId="76" fillId="14" borderId="26" xfId="2" applyFont="1" applyFill="1" applyBorder="1" applyAlignment="1">
      <alignment horizontal="right" vertical="center"/>
    </xf>
    <xf numFmtId="0" fontId="76" fillId="0" borderId="0" xfId="2" applyFont="1" applyAlignment="1">
      <alignment vertical="center"/>
    </xf>
    <xf numFmtId="0" fontId="66" fillId="14" borderId="0" xfId="2" applyFill="1" applyAlignment="1">
      <alignment horizontal="right" vertical="center"/>
    </xf>
    <xf numFmtId="0" fontId="66" fillId="14" borderId="23" xfId="2" applyFill="1" applyBorder="1" applyAlignment="1">
      <alignment horizontal="right" vertical="center"/>
    </xf>
    <xf numFmtId="0" fontId="66" fillId="14" borderId="0" xfId="2" applyFill="1" applyAlignment="1">
      <alignment horizontal="center" vertical="center"/>
    </xf>
    <xf numFmtId="0" fontId="66" fillId="14" borderId="23" xfId="2" applyFill="1" applyBorder="1" applyAlignment="1">
      <alignment horizontal="center" vertical="center"/>
    </xf>
    <xf numFmtId="0" fontId="91" fillId="0" borderId="0" xfId="2" applyFont="1" applyAlignment="1">
      <alignment horizontal="right" vertical="center"/>
    </xf>
    <xf numFmtId="0" fontId="24" fillId="14" borderId="40" xfId="2" applyFont="1" applyFill="1" applyBorder="1" applyAlignment="1">
      <alignment horizontal="right" vertical="center"/>
    </xf>
    <xf numFmtId="0" fontId="24" fillId="14" borderId="41" xfId="2" applyFont="1" applyFill="1" applyBorder="1" applyAlignment="1">
      <alignment horizontal="right" vertical="center"/>
    </xf>
    <xf numFmtId="0" fontId="93" fillId="0" borderId="0" xfId="2" applyFont="1" applyAlignment="1">
      <alignment horizontal="right" vertical="center"/>
    </xf>
    <xf numFmtId="0" fontId="24" fillId="14" borderId="41" xfId="2" applyFont="1" applyFill="1" applyBorder="1" applyAlignment="1">
      <alignment horizontal="center" vertical="center"/>
    </xf>
    <xf numFmtId="49" fontId="24" fillId="0" borderId="0" xfId="2" applyNumberFormat="1" applyFont="1" applyAlignment="1">
      <alignment vertical="center"/>
    </xf>
    <xf numFmtId="0" fontId="96" fillId="0" borderId="0" xfId="2" applyFont="1" applyAlignment="1">
      <alignment vertical="center"/>
    </xf>
    <xf numFmtId="0" fontId="24" fillId="18" borderId="98" xfId="2" applyFont="1" applyFill="1" applyBorder="1" applyAlignment="1">
      <alignment vertical="center"/>
    </xf>
    <xf numFmtId="0" fontId="11" fillId="18" borderId="98" xfId="2" applyFont="1" applyFill="1" applyBorder="1" applyAlignment="1">
      <alignment vertical="center"/>
    </xf>
    <xf numFmtId="0" fontId="11" fillId="18" borderId="99" xfId="2" applyFont="1" applyFill="1" applyBorder="1" applyAlignment="1">
      <alignment vertical="center"/>
    </xf>
    <xf numFmtId="0" fontId="14" fillId="0" borderId="0" xfId="2" applyFont="1" applyAlignment="1">
      <alignment horizontal="right" vertical="center"/>
    </xf>
    <xf numFmtId="0" fontId="24" fillId="14" borderId="23" xfId="2" applyFont="1" applyFill="1" applyBorder="1" applyAlignment="1">
      <alignment horizontal="center" vertical="center"/>
    </xf>
    <xf numFmtId="0" fontId="11" fillId="0" borderId="100" xfId="2" applyFont="1" applyBorder="1" applyAlignment="1">
      <alignment vertical="center"/>
    </xf>
    <xf numFmtId="0" fontId="11" fillId="0" borderId="101" xfId="2" applyFont="1" applyBorder="1" applyAlignment="1">
      <alignment vertical="center"/>
    </xf>
    <xf numFmtId="0" fontId="79" fillId="0" borderId="119" xfId="2" applyFont="1" applyBorder="1" applyAlignment="1">
      <alignment vertical="center" wrapText="1"/>
    </xf>
    <xf numFmtId="0" fontId="24" fillId="0" borderId="101" xfId="2" applyFont="1" applyBorder="1" applyAlignment="1">
      <alignment vertical="center"/>
    </xf>
    <xf numFmtId="0" fontId="11" fillId="0" borderId="102" xfId="2" applyFont="1" applyBorder="1" applyAlignment="1">
      <alignment vertical="center"/>
    </xf>
    <xf numFmtId="0" fontId="24" fillId="14" borderId="0" xfId="2" applyFont="1" applyFill="1" applyAlignment="1">
      <alignment horizontal="right" vertical="center"/>
    </xf>
    <xf numFmtId="0" fontId="12" fillId="0" borderId="105" xfId="2" applyFont="1" applyBorder="1" applyAlignment="1">
      <alignment horizontal="center" vertical="center"/>
    </xf>
    <xf numFmtId="0" fontId="12" fillId="0" borderId="108" xfId="2" applyFont="1" applyBorder="1" applyAlignment="1">
      <alignment horizontal="center" vertical="center"/>
    </xf>
    <xf numFmtId="0" fontId="24" fillId="23" borderId="0" xfId="2" applyFont="1" applyFill="1" applyAlignment="1">
      <alignment horizontal="center" vertical="center"/>
    </xf>
    <xf numFmtId="0" fontId="12" fillId="0" borderId="119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0" borderId="0" xfId="2" applyFont="1" applyAlignment="1">
      <alignment horizontal="left" vertical="center"/>
    </xf>
    <xf numFmtId="0" fontId="24" fillId="0" borderId="0" xfId="2" applyFont="1" applyAlignment="1">
      <alignment horizontal="right" vertical="center"/>
    </xf>
    <xf numFmtId="0" fontId="24" fillId="26" borderId="0" xfId="2" applyFont="1" applyFill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1" fillId="24" borderId="100" xfId="2" applyFont="1" applyFill="1" applyBorder="1" applyAlignment="1">
      <alignment vertical="center"/>
    </xf>
    <xf numFmtId="0" fontId="11" fillId="24" borderId="101" xfId="2" applyFont="1" applyFill="1" applyBorder="1" applyAlignment="1">
      <alignment vertical="center"/>
    </xf>
    <xf numFmtId="0" fontId="11" fillId="24" borderId="102" xfId="2" applyFont="1" applyFill="1" applyBorder="1" applyAlignment="1">
      <alignment vertical="center"/>
    </xf>
    <xf numFmtId="0" fontId="11" fillId="0" borderId="116" xfId="0" applyFont="1" applyBorder="1"/>
    <xf numFmtId="0" fontId="11" fillId="18" borderId="0" xfId="0" applyFont="1" applyFill="1"/>
    <xf numFmtId="0" fontId="11" fillId="0" borderId="107" xfId="0" applyFont="1" applyBorder="1"/>
    <xf numFmtId="0" fontId="72" fillId="2" borderId="120" xfId="0" applyFont="1" applyFill="1" applyBorder="1" applyAlignment="1">
      <alignment vertical="center"/>
    </xf>
    <xf numFmtId="49" fontId="72" fillId="2" borderId="121" xfId="0" applyNumberFormat="1" applyFont="1" applyFill="1" applyBorder="1" applyAlignment="1">
      <alignment vertical="center"/>
    </xf>
    <xf numFmtId="0" fontId="72" fillId="2" borderId="121" xfId="0" applyFont="1" applyFill="1" applyBorder="1" applyAlignment="1">
      <alignment vertical="center"/>
    </xf>
    <xf numFmtId="0" fontId="24" fillId="2" borderId="121" xfId="0" applyFont="1" applyFill="1" applyBorder="1" applyAlignment="1">
      <alignment horizontal="right" vertical="center"/>
    </xf>
    <xf numFmtId="0" fontId="74" fillId="2" borderId="121" xfId="0" applyFont="1" applyFill="1" applyBorder="1" applyAlignment="1">
      <alignment vertical="center"/>
    </xf>
    <xf numFmtId="0" fontId="75" fillId="2" borderId="122" xfId="0" applyFont="1" applyFill="1" applyBorder="1" applyAlignment="1">
      <alignment horizontal="right"/>
    </xf>
    <xf numFmtId="0" fontId="72" fillId="2" borderId="123" xfId="0" applyFont="1" applyFill="1" applyBorder="1" applyAlignment="1">
      <alignment vertical="center"/>
    </xf>
    <xf numFmtId="49" fontId="72" fillId="2" borderId="37" xfId="0" applyNumberFormat="1" applyFont="1" applyFill="1" applyBorder="1" applyAlignment="1">
      <alignment vertical="center"/>
    </xf>
    <xf numFmtId="49" fontId="72" fillId="2" borderId="38" xfId="0" applyNumberFormat="1" applyFont="1" applyFill="1" applyBorder="1" applyAlignment="1">
      <alignment vertical="center"/>
    </xf>
    <xf numFmtId="0" fontId="72" fillId="2" borderId="38" xfId="0" applyFont="1" applyFill="1" applyBorder="1" applyAlignment="1">
      <alignment vertical="center"/>
    </xf>
    <xf numFmtId="0" fontId="24" fillId="2" borderId="38" xfId="0" applyFont="1" applyFill="1" applyBorder="1" applyAlignment="1">
      <alignment horizontal="right" vertical="center"/>
    </xf>
    <xf numFmtId="0" fontId="74" fillId="2" borderId="38" xfId="0" applyFont="1" applyFill="1" applyBorder="1" applyAlignment="1">
      <alignment vertical="center"/>
    </xf>
    <xf numFmtId="0" fontId="74" fillId="2" borderId="39" xfId="0" applyFont="1" applyFill="1" applyBorder="1" applyAlignment="1">
      <alignment vertical="center"/>
    </xf>
    <xf numFmtId="0" fontId="75" fillId="2" borderId="124" xfId="0" applyFont="1" applyFill="1" applyBorder="1" applyAlignment="1">
      <alignment horizontal="right"/>
    </xf>
    <xf numFmtId="0" fontId="24" fillId="2" borderId="123" xfId="0" applyFont="1" applyFill="1" applyBorder="1" applyAlignment="1">
      <alignment vertical="center"/>
    </xf>
    <xf numFmtId="0" fontId="24" fillId="2" borderId="40" xfId="0" applyFont="1" applyFill="1" applyBorder="1" applyAlignment="1">
      <alignment vertical="center"/>
    </xf>
    <xf numFmtId="0" fontId="24" fillId="2" borderId="0" xfId="0" applyFont="1" applyFill="1" applyAlignment="1">
      <alignment vertical="center"/>
    </xf>
    <xf numFmtId="0" fontId="24" fillId="2" borderId="0" xfId="0" applyFont="1" applyFill="1" applyAlignment="1">
      <alignment horizontal="right" vertical="center"/>
    </xf>
    <xf numFmtId="0" fontId="24" fillId="2" borderId="41" xfId="0" applyFont="1" applyFill="1" applyBorder="1" applyAlignment="1">
      <alignment vertical="center"/>
    </xf>
    <xf numFmtId="0" fontId="24" fillId="2" borderId="125" xfId="0" applyFont="1" applyFill="1" applyBorder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72" fillId="2" borderId="40" xfId="0" applyFont="1" applyFill="1" applyBorder="1" applyAlignment="1">
      <alignment horizontal="center" vertical="center"/>
    </xf>
    <xf numFmtId="0" fontId="72" fillId="2" borderId="0" xfId="0" applyFont="1" applyFill="1" applyAlignment="1">
      <alignment horizontal="center" vertical="center"/>
    </xf>
    <xf numFmtId="0" fontId="24" fillId="2" borderId="126" xfId="0" applyFont="1" applyFill="1" applyBorder="1" applyAlignment="1">
      <alignment vertical="center"/>
    </xf>
    <xf numFmtId="0" fontId="93" fillId="0" borderId="0" xfId="0" applyFont="1" applyAlignment="1">
      <alignment vertical="center"/>
    </xf>
    <xf numFmtId="0" fontId="72" fillId="2" borderId="45" xfId="0" applyFont="1" applyFill="1" applyBorder="1" applyAlignment="1">
      <alignment vertical="center"/>
    </xf>
    <xf numFmtId="0" fontId="72" fillId="2" borderId="42" xfId="0" applyFont="1" applyFill="1" applyBorder="1" applyAlignment="1">
      <alignment vertical="center"/>
    </xf>
    <xf numFmtId="0" fontId="76" fillId="2" borderId="42" xfId="0" applyFont="1" applyFill="1" applyBorder="1" applyAlignment="1">
      <alignment vertical="center"/>
    </xf>
    <xf numFmtId="0" fontId="76" fillId="2" borderId="46" xfId="0" applyFont="1" applyFill="1" applyBorder="1" applyAlignment="1">
      <alignment vertical="center"/>
    </xf>
    <xf numFmtId="0" fontId="72" fillId="2" borderId="125" xfId="0" applyFont="1" applyFill="1" applyBorder="1" applyAlignment="1">
      <alignment horizontal="right" vertical="center"/>
    </xf>
    <xf numFmtId="0" fontId="72" fillId="2" borderId="127" xfId="0" applyFont="1" applyFill="1" applyBorder="1" applyAlignment="1">
      <alignment vertical="center"/>
    </xf>
    <xf numFmtId="0" fontId="72" fillId="2" borderId="128" xfId="0" applyFont="1" applyFill="1" applyBorder="1" applyAlignment="1">
      <alignment vertical="center"/>
    </xf>
    <xf numFmtId="0" fontId="76" fillId="2" borderId="128" xfId="0" applyFont="1" applyFill="1" applyBorder="1" applyAlignment="1">
      <alignment vertical="center"/>
    </xf>
    <xf numFmtId="0" fontId="76" fillId="2" borderId="129" xfId="0" applyFont="1" applyFill="1" applyBorder="1" applyAlignment="1">
      <alignment vertical="center"/>
    </xf>
    <xf numFmtId="0" fontId="75" fillId="2" borderId="130" xfId="0" applyFont="1" applyFill="1" applyBorder="1" applyAlignment="1">
      <alignment horizontal="right"/>
    </xf>
    <xf numFmtId="0" fontId="11" fillId="5" borderId="107" xfId="0" applyFont="1" applyFill="1" applyBorder="1"/>
    <xf numFmtId="0" fontId="11" fillId="5" borderId="0" xfId="0" applyFont="1" applyFill="1"/>
    <xf numFmtId="0" fontId="11" fillId="5" borderId="100" xfId="0" applyFont="1" applyFill="1" applyBorder="1"/>
    <xf numFmtId="0" fontId="11" fillId="5" borderId="101" xfId="0" applyFont="1" applyFill="1" applyBorder="1"/>
    <xf numFmtId="0" fontId="11" fillId="0" borderId="104" xfId="0" applyFont="1" applyBorder="1"/>
    <xf numFmtId="49" fontId="72" fillId="2" borderId="40" xfId="0" applyNumberFormat="1" applyFont="1" applyFill="1" applyBorder="1" applyAlignment="1">
      <alignment vertical="center"/>
    </xf>
    <xf numFmtId="0" fontId="74" fillId="2" borderId="41" xfId="0" applyFont="1" applyFill="1" applyBorder="1" applyAlignment="1">
      <alignment vertical="center"/>
    </xf>
    <xf numFmtId="0" fontId="75" fillId="2" borderId="125" xfId="0" applyFont="1" applyFill="1" applyBorder="1" applyAlignment="1">
      <alignment horizontal="right"/>
    </xf>
    <xf numFmtId="0" fontId="94" fillId="0" borderId="0" xfId="0" applyFont="1" applyAlignment="1">
      <alignment horizontal="right" vertical="center"/>
    </xf>
    <xf numFmtId="49" fontId="91" fillId="0" borderId="0" xfId="0" applyNumberFormat="1" applyFont="1" applyAlignment="1">
      <alignment vertical="center"/>
    </xf>
    <xf numFmtId="0" fontId="92" fillId="0" borderId="0" xfId="0" applyFont="1" applyAlignment="1">
      <alignment vertical="center"/>
    </xf>
    <xf numFmtId="0" fontId="11" fillId="2" borderId="38" xfId="0" applyFont="1" applyFill="1" applyBorder="1"/>
    <xf numFmtId="0" fontId="72" fillId="2" borderId="39" xfId="0" applyFont="1" applyFill="1" applyBorder="1" applyAlignment="1">
      <alignment vertical="center"/>
    </xf>
    <xf numFmtId="0" fontId="11" fillId="2" borderId="0" xfId="0" applyFont="1" applyFill="1"/>
    <xf numFmtId="0" fontId="11" fillId="2" borderId="42" xfId="0" applyFont="1" applyFill="1" applyBorder="1"/>
    <xf numFmtId="0" fontId="74" fillId="2" borderId="42" xfId="0" applyFont="1" applyFill="1" applyBorder="1" applyAlignment="1">
      <alignment vertical="center"/>
    </xf>
    <xf numFmtId="0" fontId="72" fillId="2" borderId="46" xfId="0" applyFont="1" applyFill="1" applyBorder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24" fillId="18" borderId="106" xfId="2" applyFont="1" applyFill="1" applyBorder="1" applyAlignment="1">
      <alignment vertical="center"/>
    </xf>
    <xf numFmtId="0" fontId="24" fillId="18" borderId="17" xfId="2" applyFont="1" applyFill="1" applyBorder="1" applyAlignment="1">
      <alignment horizontal="right" vertical="center"/>
    </xf>
    <xf numFmtId="49" fontId="24" fillId="18" borderId="18" xfId="2" applyNumberFormat="1" applyFont="1" applyFill="1" applyBorder="1" applyAlignment="1">
      <alignment horizontal="center" vertical="center"/>
    </xf>
    <xf numFmtId="0" fontId="97" fillId="18" borderId="18" xfId="2" applyFont="1" applyFill="1" applyBorder="1" applyAlignment="1">
      <alignment vertical="center"/>
    </xf>
    <xf numFmtId="0" fontId="24" fillId="18" borderId="18" xfId="2" applyFont="1" applyFill="1" applyBorder="1" applyAlignment="1">
      <alignment horizontal="center" vertical="center"/>
    </xf>
    <xf numFmtId="0" fontId="24" fillId="18" borderId="20" xfId="2" applyFont="1" applyFill="1" applyBorder="1" applyAlignment="1">
      <alignment horizontal="right" vertical="center"/>
    </xf>
    <xf numFmtId="0" fontId="24" fillId="18" borderId="31" xfId="2" applyFont="1" applyFill="1" applyBorder="1" applyAlignment="1">
      <alignment horizontal="right" vertical="center"/>
    </xf>
    <xf numFmtId="49" fontId="24" fillId="18" borderId="26" xfId="2" applyNumberFormat="1" applyFont="1" applyFill="1" applyBorder="1" applyAlignment="1">
      <alignment horizontal="center" vertical="center"/>
    </xf>
    <xf numFmtId="0" fontId="97" fillId="18" borderId="26" xfId="2" applyFont="1" applyFill="1" applyBorder="1" applyAlignment="1">
      <alignment vertical="center"/>
    </xf>
    <xf numFmtId="0" fontId="24" fillId="18" borderId="26" xfId="2" applyFont="1" applyFill="1" applyBorder="1" applyAlignment="1">
      <alignment horizontal="center" vertical="center"/>
    </xf>
    <xf numFmtId="0" fontId="24" fillId="18" borderId="26" xfId="2" applyFont="1" applyFill="1" applyBorder="1" applyAlignment="1">
      <alignment vertical="center"/>
    </xf>
    <xf numFmtId="0" fontId="24" fillId="18" borderId="32" xfId="2" applyFont="1" applyFill="1" applyBorder="1" applyAlignment="1">
      <alignment horizontal="right" vertical="center"/>
    </xf>
    <xf numFmtId="0" fontId="24" fillId="28" borderId="110" xfId="2" applyFont="1" applyFill="1" applyBorder="1" applyAlignment="1">
      <alignment horizontal="center" vertical="center"/>
    </xf>
    <xf numFmtId="0" fontId="24" fillId="28" borderId="131" xfId="2" applyFont="1" applyFill="1" applyBorder="1" applyAlignment="1">
      <alignment horizontal="center" vertical="center"/>
    </xf>
    <xf numFmtId="0" fontId="24" fillId="28" borderId="131" xfId="2" applyFont="1" applyFill="1" applyBorder="1" applyAlignment="1">
      <alignment horizontal="right" vertical="center"/>
    </xf>
    <xf numFmtId="0" fontId="24" fillId="28" borderId="109" xfId="2" applyFont="1" applyFill="1" applyBorder="1" applyAlignment="1">
      <alignment horizontal="center" vertical="center"/>
    </xf>
    <xf numFmtId="49" fontId="98" fillId="29" borderId="17" xfId="2" applyNumberFormat="1" applyFont="1" applyFill="1" applyBorder="1" applyAlignment="1">
      <alignment horizontal="right" vertical="center"/>
    </xf>
    <xf numFmtId="49" fontId="98" fillId="29" borderId="18" xfId="2" applyNumberFormat="1" applyFont="1" applyFill="1" applyBorder="1" applyAlignment="1">
      <alignment horizontal="right" vertical="center"/>
    </xf>
    <xf numFmtId="49" fontId="98" fillId="29" borderId="18" xfId="2" applyNumberFormat="1" applyFont="1" applyFill="1" applyBorder="1" applyAlignment="1">
      <alignment horizontal="left" vertical="center"/>
    </xf>
    <xf numFmtId="49" fontId="98" fillId="29" borderId="20" xfId="2" applyNumberFormat="1" applyFont="1" applyFill="1" applyBorder="1" applyAlignment="1">
      <alignment horizontal="left" vertical="center"/>
    </xf>
    <xf numFmtId="0" fontId="24" fillId="30" borderId="131" xfId="2" applyFont="1" applyFill="1" applyBorder="1" applyAlignment="1">
      <alignment vertical="center"/>
    </xf>
    <xf numFmtId="0" fontId="24" fillId="30" borderId="109" xfId="2" applyFont="1" applyFill="1" applyBorder="1" applyAlignment="1">
      <alignment vertical="center"/>
    </xf>
    <xf numFmtId="49" fontId="98" fillId="29" borderId="31" xfId="2" applyNumberFormat="1" applyFont="1" applyFill="1" applyBorder="1" applyAlignment="1">
      <alignment horizontal="right" vertical="center"/>
    </xf>
    <xf numFmtId="49" fontId="98" fillId="29" borderId="26" xfId="2" applyNumberFormat="1" applyFont="1" applyFill="1" applyBorder="1" applyAlignment="1">
      <alignment horizontal="right" vertical="center"/>
    </xf>
    <xf numFmtId="49" fontId="98" fillId="29" borderId="26" xfId="2" applyNumberFormat="1" applyFont="1" applyFill="1" applyBorder="1" applyAlignment="1">
      <alignment horizontal="left" vertical="center"/>
    </xf>
    <xf numFmtId="49" fontId="98" fillId="29" borderId="32" xfId="2" applyNumberFormat="1" applyFont="1" applyFill="1" applyBorder="1" applyAlignment="1">
      <alignment horizontal="left" vertical="center"/>
    </xf>
    <xf numFmtId="49" fontId="98" fillId="29" borderId="21" xfId="2" applyNumberFormat="1" applyFont="1" applyFill="1" applyBorder="1" applyAlignment="1">
      <alignment vertical="center"/>
    </xf>
    <xf numFmtId="49" fontId="98" fillId="29" borderId="132" xfId="2" applyNumberFormat="1" applyFont="1" applyFill="1" applyBorder="1" applyAlignment="1">
      <alignment vertical="center"/>
    </xf>
    <xf numFmtId="49" fontId="98" fillId="29" borderId="21" xfId="2" applyNumberFormat="1" applyFont="1" applyFill="1" applyBorder="1" applyAlignment="1">
      <alignment horizontal="center" vertical="center"/>
    </xf>
    <xf numFmtId="49" fontId="98" fillId="29" borderId="23" xfId="2" applyNumberFormat="1" applyFont="1" applyFill="1" applyBorder="1" applyAlignment="1">
      <alignment horizontal="center" vertical="center"/>
    </xf>
    <xf numFmtId="49" fontId="98" fillId="29" borderId="17" xfId="2" applyNumberFormat="1" applyFont="1" applyFill="1" applyBorder="1" applyAlignment="1">
      <alignment vertical="center"/>
    </xf>
    <xf numFmtId="49" fontId="98" fillId="29" borderId="111" xfId="2" applyNumberFormat="1" applyFont="1" applyFill="1" applyBorder="1" applyAlignment="1">
      <alignment vertical="center"/>
    </xf>
    <xf numFmtId="49" fontId="98" fillId="29" borderId="31" xfId="2" applyNumberFormat="1" applyFont="1" applyFill="1" applyBorder="1" applyAlignment="1">
      <alignment horizontal="center" vertical="center"/>
    </xf>
    <xf numFmtId="49" fontId="98" fillId="29" borderId="26" xfId="2" applyNumberFormat="1" applyFont="1" applyFill="1" applyBorder="1" applyAlignment="1">
      <alignment horizontal="center" vertical="center"/>
    </xf>
    <xf numFmtId="49" fontId="98" fillId="29" borderId="32" xfId="2" applyNumberFormat="1" applyFont="1" applyFill="1" applyBorder="1" applyAlignment="1">
      <alignment horizontal="center" vertical="center"/>
    </xf>
    <xf numFmtId="0" fontId="24" fillId="28" borderId="18" xfId="2" applyFont="1" applyFill="1" applyBorder="1" applyAlignment="1">
      <alignment horizontal="right" vertical="center"/>
    </xf>
    <xf numFmtId="0" fontId="24" fillId="28" borderId="18" xfId="2" applyFont="1" applyFill="1" applyBorder="1" applyAlignment="1">
      <alignment vertical="center"/>
    </xf>
    <xf numFmtId="0" fontId="24" fillId="28" borderId="20" xfId="2" applyFont="1" applyFill="1" applyBorder="1" applyAlignment="1">
      <alignment vertical="center"/>
    </xf>
    <xf numFmtId="0" fontId="24" fillId="30" borderId="18" xfId="2" applyFont="1" applyFill="1" applyBorder="1" applyAlignment="1">
      <alignment vertical="center"/>
    </xf>
    <xf numFmtId="0" fontId="24" fillId="30" borderId="20" xfId="2" applyFont="1" applyFill="1" applyBorder="1" applyAlignment="1">
      <alignment vertical="center"/>
    </xf>
    <xf numFmtId="0" fontId="24" fillId="28" borderId="18" xfId="2" applyFont="1" applyFill="1" applyBorder="1" applyAlignment="1">
      <alignment horizontal="center" vertical="center"/>
    </xf>
    <xf numFmtId="0" fontId="24" fillId="28" borderId="20" xfId="2" applyFont="1" applyFill="1" applyBorder="1" applyAlignment="1">
      <alignment horizontal="center" vertical="center"/>
    </xf>
    <xf numFmtId="0" fontId="24" fillId="28" borderId="23" xfId="2" applyFont="1" applyFill="1" applyBorder="1" applyAlignment="1">
      <alignment horizontal="center" vertical="center"/>
    </xf>
    <xf numFmtId="0" fontId="24" fillId="28" borderId="31" xfId="2" applyFont="1" applyFill="1" applyBorder="1" applyAlignment="1">
      <alignment vertical="center"/>
    </xf>
    <xf numFmtId="0" fontId="24" fillId="28" borderId="26" xfId="2" applyFont="1" applyFill="1" applyBorder="1" applyAlignment="1">
      <alignment horizontal="right" vertical="center"/>
    </xf>
    <xf numFmtId="0" fontId="24" fillId="28" borderId="26" xfId="2" applyFont="1" applyFill="1" applyBorder="1" applyAlignment="1">
      <alignment vertical="center"/>
    </xf>
    <xf numFmtId="0" fontId="24" fillId="28" borderId="32" xfId="2" applyFont="1" applyFill="1" applyBorder="1" applyAlignment="1">
      <alignment vertical="center"/>
    </xf>
    <xf numFmtId="0" fontId="24" fillId="28" borderId="17" xfId="2" applyFont="1" applyFill="1" applyBorder="1" applyAlignment="1">
      <alignment vertical="center"/>
    </xf>
    <xf numFmtId="49" fontId="98" fillId="31" borderId="17" xfId="2" applyNumberFormat="1" applyFont="1" applyFill="1" applyBorder="1" applyAlignment="1">
      <alignment vertical="center"/>
    </xf>
    <xf numFmtId="49" fontId="98" fillId="31" borderId="20" xfId="2" applyNumberFormat="1" applyFont="1" applyFill="1" applyBorder="1" applyAlignment="1">
      <alignment vertical="center"/>
    </xf>
    <xf numFmtId="49" fontId="99" fillId="31" borderId="20" xfId="2" applyNumberFormat="1" applyFont="1" applyFill="1" applyBorder="1" applyAlignment="1">
      <alignment horizontal="center" vertical="center" textRotation="90"/>
    </xf>
    <xf numFmtId="49" fontId="98" fillId="31" borderId="21" xfId="2" applyNumberFormat="1" applyFont="1" applyFill="1" applyBorder="1" applyAlignment="1">
      <alignment horizontal="center" vertical="center"/>
    </xf>
    <xf numFmtId="49" fontId="98" fillId="31" borderId="23" xfId="2" applyNumberFormat="1" applyFont="1" applyFill="1" applyBorder="1" applyAlignment="1">
      <alignment horizontal="center" vertical="center"/>
    </xf>
    <xf numFmtId="49" fontId="98" fillId="31" borderId="21" xfId="2" applyNumberFormat="1" applyFont="1" applyFill="1" applyBorder="1" applyAlignment="1">
      <alignment vertical="center"/>
    </xf>
    <xf numFmtId="49" fontId="99" fillId="31" borderId="23" xfId="2" applyNumberFormat="1" applyFont="1" applyFill="1" applyBorder="1" applyAlignment="1">
      <alignment horizontal="center" vertical="center" textRotation="90"/>
    </xf>
    <xf numFmtId="49" fontId="98" fillId="31" borderId="31" xfId="2" applyNumberFormat="1" applyFont="1" applyFill="1" applyBorder="1" applyAlignment="1">
      <alignment vertical="center"/>
    </xf>
    <xf numFmtId="49" fontId="98" fillId="31" borderId="32" xfId="2" applyNumberFormat="1" applyFont="1" applyFill="1" applyBorder="1" applyAlignment="1">
      <alignment vertical="center"/>
    </xf>
    <xf numFmtId="49" fontId="99" fillId="31" borderId="32" xfId="2" applyNumberFormat="1" applyFont="1" applyFill="1" applyBorder="1" applyAlignment="1">
      <alignment horizontal="center" vertical="center" textRotation="90"/>
    </xf>
    <xf numFmtId="49" fontId="98" fillId="29" borderId="18" xfId="2" applyNumberFormat="1" applyFont="1" applyFill="1" applyBorder="1" applyAlignment="1">
      <alignment horizontal="center" vertical="center"/>
    </xf>
    <xf numFmtId="49" fontId="98" fillId="29" borderId="26" xfId="2" applyNumberFormat="1" applyFont="1" applyFill="1" applyBorder="1" applyAlignment="1">
      <alignment vertical="center"/>
    </xf>
    <xf numFmtId="0" fontId="86" fillId="0" borderId="104" xfId="2" applyFont="1" applyBorder="1" applyAlignment="1">
      <alignment vertical="center"/>
    </xf>
    <xf numFmtId="0" fontId="11" fillId="14" borderId="106" xfId="2" applyFont="1" applyFill="1" applyBorder="1" applyAlignment="1">
      <alignment vertical="center"/>
    </xf>
    <xf numFmtId="49" fontId="100" fillId="13" borderId="44" xfId="2" applyNumberFormat="1" applyFont="1" applyFill="1" applyBorder="1" applyAlignment="1">
      <alignment vertical="center"/>
    </xf>
    <xf numFmtId="0" fontId="101" fillId="13" borderId="39" xfId="2" applyFont="1" applyFill="1" applyBorder="1" applyAlignment="1">
      <alignment vertical="center"/>
    </xf>
    <xf numFmtId="0" fontId="102" fillId="13" borderId="38" xfId="2" applyFont="1" applyFill="1" applyBorder="1" applyAlignment="1">
      <alignment vertical="center"/>
    </xf>
    <xf numFmtId="0" fontId="11" fillId="13" borderId="38" xfId="2" applyFont="1" applyFill="1" applyBorder="1" applyAlignment="1">
      <alignment vertical="center"/>
    </xf>
    <xf numFmtId="0" fontId="11" fillId="13" borderId="39" xfId="2" applyFont="1" applyFill="1" applyBorder="1" applyAlignment="1">
      <alignment vertical="center"/>
    </xf>
    <xf numFmtId="0" fontId="11" fillId="13" borderId="40" xfId="2" applyFont="1" applyFill="1" applyBorder="1" applyAlignment="1">
      <alignment vertical="center"/>
    </xf>
    <xf numFmtId="0" fontId="11" fillId="3" borderId="37" xfId="2" applyFont="1" applyFill="1" applyBorder="1" applyAlignment="1">
      <alignment vertical="center"/>
    </xf>
    <xf numFmtId="0" fontId="11" fillId="3" borderId="38" xfId="2" applyFont="1" applyFill="1" applyBorder="1" applyAlignment="1">
      <alignment vertical="center"/>
    </xf>
    <xf numFmtId="0" fontId="19" fillId="3" borderId="38" xfId="2" applyFont="1" applyFill="1" applyBorder="1" applyAlignment="1">
      <alignment horizontal="center" vertical="center"/>
    </xf>
    <xf numFmtId="0" fontId="19" fillId="3" borderId="39" xfId="2" applyFont="1" applyFill="1" applyBorder="1" applyAlignment="1">
      <alignment horizontal="center" vertical="center"/>
    </xf>
    <xf numFmtId="0" fontId="11" fillId="13" borderId="41" xfId="2" applyFont="1" applyFill="1" applyBorder="1" applyAlignment="1">
      <alignment vertical="center"/>
    </xf>
    <xf numFmtId="0" fontId="103" fillId="0" borderId="37" xfId="2" applyFont="1" applyBorder="1" applyAlignment="1">
      <alignment horizontal="center" vertical="center"/>
    </xf>
    <xf numFmtId="0" fontId="103" fillId="0" borderId="38" xfId="2" applyFont="1" applyBorder="1" applyAlignment="1">
      <alignment horizontal="center" vertical="center"/>
    </xf>
    <xf numFmtId="0" fontId="103" fillId="0" borderId="39" xfId="2" applyFont="1" applyBorder="1" applyAlignment="1">
      <alignment horizontal="center" vertical="center"/>
    </xf>
    <xf numFmtId="0" fontId="103" fillId="0" borderId="40" xfId="2" applyFont="1" applyBorder="1" applyAlignment="1">
      <alignment horizontal="center" vertical="center"/>
    </xf>
    <xf numFmtId="0" fontId="103" fillId="0" borderId="41" xfId="2" applyFont="1" applyBorder="1" applyAlignment="1">
      <alignment horizontal="center" vertical="center"/>
    </xf>
    <xf numFmtId="0" fontId="103" fillId="0" borderId="45" xfId="2" applyFont="1" applyBorder="1" applyAlignment="1">
      <alignment horizontal="center" vertical="center"/>
    </xf>
    <xf numFmtId="0" fontId="103" fillId="0" borderId="42" xfId="2" applyFont="1" applyBorder="1" applyAlignment="1">
      <alignment horizontal="center" vertical="center"/>
    </xf>
    <xf numFmtId="0" fontId="103" fillId="0" borderId="46" xfId="2" applyFont="1" applyBorder="1" applyAlignment="1">
      <alignment horizontal="center" vertical="center"/>
    </xf>
    <xf numFmtId="0" fontId="103" fillId="0" borderId="44" xfId="2" applyFont="1" applyBorder="1" applyAlignment="1">
      <alignment vertical="center"/>
    </xf>
    <xf numFmtId="0" fontId="103" fillId="0" borderId="133" xfId="2" applyFont="1" applyBorder="1" applyAlignment="1">
      <alignment vertical="center"/>
    </xf>
    <xf numFmtId="0" fontId="103" fillId="0" borderId="134" xfId="2" applyFont="1" applyBorder="1" applyAlignment="1">
      <alignment vertical="center"/>
    </xf>
    <xf numFmtId="0" fontId="11" fillId="13" borderId="45" xfId="2" applyFont="1" applyFill="1" applyBorder="1" applyAlignment="1">
      <alignment vertical="center"/>
    </xf>
    <xf numFmtId="0" fontId="11" fillId="13" borderId="42" xfId="2" applyFont="1" applyFill="1" applyBorder="1" applyAlignment="1">
      <alignment vertical="center"/>
    </xf>
    <xf numFmtId="0" fontId="101" fillId="13" borderId="133" xfId="2" applyFont="1" applyFill="1" applyBorder="1" applyAlignment="1">
      <alignment horizontal="center" vertical="center"/>
    </xf>
    <xf numFmtId="0" fontId="11" fillId="13" borderId="46" xfId="2" applyFont="1" applyFill="1" applyBorder="1" applyAlignment="1">
      <alignment vertical="center"/>
    </xf>
    <xf numFmtId="0" fontId="11" fillId="13" borderId="17" xfId="2" applyFont="1" applyFill="1" applyBorder="1" applyAlignment="1">
      <alignment horizontal="center" vertical="center"/>
    </xf>
    <xf numFmtId="0" fontId="11" fillId="13" borderId="18" xfId="2" applyFont="1" applyFill="1" applyBorder="1" applyAlignment="1">
      <alignment horizontal="center" vertical="center"/>
    </xf>
    <xf numFmtId="0" fontId="11" fillId="13" borderId="20" xfId="2" applyFont="1" applyFill="1" applyBorder="1" applyAlignment="1">
      <alignment horizontal="center" vertical="center"/>
    </xf>
    <xf numFmtId="0" fontId="72" fillId="0" borderId="17" xfId="2" applyFont="1" applyBorder="1" applyAlignment="1">
      <alignment vertical="center"/>
    </xf>
    <xf numFmtId="49" fontId="72" fillId="0" borderId="18" xfId="2" applyNumberFormat="1" applyFont="1" applyBorder="1" applyAlignment="1">
      <alignment vertical="center"/>
    </xf>
    <xf numFmtId="0" fontId="72" fillId="0" borderId="18" xfId="2" applyFont="1" applyBorder="1" applyAlignment="1">
      <alignment vertical="center"/>
    </xf>
    <xf numFmtId="0" fontId="74" fillId="0" borderId="18" xfId="2" applyFont="1" applyBorder="1" applyAlignment="1">
      <alignment vertical="center"/>
    </xf>
    <xf numFmtId="0" fontId="74" fillId="0" borderId="18" xfId="2" applyFont="1" applyBorder="1" applyAlignment="1">
      <alignment horizontal="center" vertical="center"/>
    </xf>
    <xf numFmtId="0" fontId="74" fillId="0" borderId="20" xfId="2" applyFont="1" applyBorder="1" applyAlignment="1">
      <alignment vertical="center"/>
    </xf>
    <xf numFmtId="0" fontId="11" fillId="13" borderId="21" xfId="2" applyFont="1" applyFill="1" applyBorder="1" applyAlignment="1">
      <alignment horizontal="center" vertical="center"/>
    </xf>
    <xf numFmtId="0" fontId="11" fillId="13" borderId="23" xfId="2" applyFont="1" applyFill="1" applyBorder="1" applyAlignment="1">
      <alignment horizontal="center" vertical="center"/>
    </xf>
    <xf numFmtId="49" fontId="104" fillId="13" borderId="110" xfId="2" applyNumberFormat="1" applyFont="1" applyFill="1" applyBorder="1" applyAlignment="1">
      <alignment horizontal="center" vertical="center"/>
    </xf>
    <xf numFmtId="49" fontId="104" fillId="13" borderId="131" xfId="2" applyNumberFormat="1" applyFont="1" applyFill="1" applyBorder="1" applyAlignment="1">
      <alignment horizontal="center" vertical="center"/>
    </xf>
    <xf numFmtId="49" fontId="104" fillId="13" borderId="109" xfId="2" applyNumberFormat="1" applyFont="1" applyFill="1" applyBorder="1" applyAlignment="1">
      <alignment horizontal="center" vertical="center"/>
    </xf>
    <xf numFmtId="0" fontId="72" fillId="0" borderId="26" xfId="2" applyFont="1" applyBorder="1" applyAlignment="1">
      <alignment vertical="center"/>
    </xf>
    <xf numFmtId="0" fontId="72" fillId="0" borderId="26" xfId="2" applyFont="1" applyBorder="1" applyAlignment="1">
      <alignment horizontal="right" vertical="center"/>
    </xf>
    <xf numFmtId="0" fontId="74" fillId="0" borderId="26" xfId="2" applyFont="1" applyBorder="1" applyAlignment="1">
      <alignment vertical="center"/>
    </xf>
    <xf numFmtId="0" fontId="74" fillId="0" borderId="26" xfId="2" applyFont="1" applyBorder="1" applyAlignment="1">
      <alignment horizontal="center" vertical="center"/>
    </xf>
    <xf numFmtId="0" fontId="74" fillId="0" borderId="32" xfId="2" applyFont="1" applyBorder="1" applyAlignment="1">
      <alignment vertical="center"/>
    </xf>
    <xf numFmtId="0" fontId="85" fillId="13" borderId="17" xfId="2" applyFont="1" applyFill="1" applyBorder="1" applyAlignment="1">
      <alignment vertical="center"/>
    </xf>
    <xf numFmtId="0" fontId="84" fillId="13" borderId="18" xfId="2" applyFont="1" applyFill="1" applyBorder="1" applyAlignment="1">
      <alignment horizontal="center" vertical="center"/>
    </xf>
    <xf numFmtId="0" fontId="87" fillId="13" borderId="20" xfId="2" applyFont="1" applyFill="1" applyBorder="1" applyAlignment="1">
      <alignment vertical="center"/>
    </xf>
    <xf numFmtId="0" fontId="72" fillId="0" borderId="132" xfId="2" applyFont="1" applyBorder="1" applyAlignment="1">
      <alignment vertical="center"/>
    </xf>
    <xf numFmtId="0" fontId="87" fillId="0" borderId="132" xfId="2" applyFont="1" applyBorder="1" applyAlignment="1">
      <alignment vertical="center"/>
    </xf>
    <xf numFmtId="0" fontId="72" fillId="0" borderId="135" xfId="2" applyFont="1" applyBorder="1" applyAlignment="1">
      <alignment vertical="center"/>
    </xf>
    <xf numFmtId="0" fontId="87" fillId="0" borderId="135" xfId="2" applyFont="1" applyBorder="1" applyAlignment="1">
      <alignment vertical="center"/>
    </xf>
    <xf numFmtId="0" fontId="72" fillId="13" borderId="31" xfId="2" applyFont="1" applyFill="1" applyBorder="1" applyAlignment="1">
      <alignment horizontal="right" vertical="center"/>
    </xf>
    <xf numFmtId="0" fontId="84" fillId="13" borderId="26" xfId="2" applyFont="1" applyFill="1" applyBorder="1" applyAlignment="1">
      <alignment horizontal="center" vertical="center"/>
    </xf>
    <xf numFmtId="0" fontId="87" fillId="13" borderId="32" xfId="2" applyFont="1" applyFill="1" applyBorder="1" applyAlignment="1">
      <alignment vertical="center"/>
    </xf>
    <xf numFmtId="0" fontId="74" fillId="0" borderId="17" xfId="2" applyFont="1" applyBorder="1" applyAlignment="1">
      <alignment horizontal="center" vertical="center"/>
    </xf>
    <xf numFmtId="0" fontId="72" fillId="0" borderId="20" xfId="2" applyFont="1" applyBorder="1" applyAlignment="1">
      <alignment vertical="center"/>
    </xf>
    <xf numFmtId="0" fontId="11" fillId="13" borderId="31" xfId="2" applyFont="1" applyFill="1" applyBorder="1" applyAlignment="1">
      <alignment horizontal="center" vertical="center"/>
    </xf>
    <xf numFmtId="0" fontId="11" fillId="13" borderId="26" xfId="2" applyFont="1" applyFill="1" applyBorder="1" applyAlignment="1">
      <alignment horizontal="center" vertical="center"/>
    </xf>
    <xf numFmtId="0" fontId="11" fillId="13" borderId="32" xfId="2" applyFont="1" applyFill="1" applyBorder="1" applyAlignment="1">
      <alignment horizontal="center" vertical="center"/>
    </xf>
    <xf numFmtId="0" fontId="74" fillId="0" borderId="31" xfId="2" applyFont="1" applyBorder="1" applyAlignment="1">
      <alignment horizontal="center" vertical="center"/>
    </xf>
    <xf numFmtId="0" fontId="72" fillId="0" borderId="32" xfId="2" applyFont="1" applyBorder="1" applyAlignment="1">
      <alignment vertical="center"/>
    </xf>
    <xf numFmtId="0" fontId="24" fillId="14" borderId="17" xfId="2" applyFont="1" applyFill="1" applyBorder="1" applyAlignment="1">
      <alignment horizontal="right" vertical="center"/>
    </xf>
    <xf numFmtId="49" fontId="105" fillId="14" borderId="18" xfId="2" applyNumberFormat="1" applyFont="1" applyFill="1" applyBorder="1" applyAlignment="1">
      <alignment vertical="center"/>
    </xf>
    <xf numFmtId="0" fontId="105" fillId="14" borderId="18" xfId="2" applyFont="1" applyFill="1" applyBorder="1" applyAlignment="1">
      <alignment vertical="center"/>
    </xf>
    <xf numFmtId="0" fontId="11" fillId="14" borderId="21" xfId="2" applyFont="1" applyFill="1" applyBorder="1" applyAlignment="1">
      <alignment vertical="center"/>
    </xf>
    <xf numFmtId="0" fontId="74" fillId="14" borderId="23" xfId="2" applyFont="1" applyFill="1" applyBorder="1" applyAlignment="1">
      <alignment vertical="center"/>
    </xf>
    <xf numFmtId="0" fontId="11" fillId="14" borderId="23" xfId="2" applyFont="1" applyFill="1" applyBorder="1" applyAlignment="1">
      <alignment vertical="center"/>
    </xf>
    <xf numFmtId="0" fontId="11" fillId="14" borderId="31" xfId="2" applyFont="1" applyFill="1" applyBorder="1" applyAlignment="1">
      <alignment vertical="center"/>
    </xf>
    <xf numFmtId="0" fontId="11" fillId="14" borderId="26" xfId="2" applyFont="1" applyFill="1" applyBorder="1" applyAlignment="1">
      <alignment vertical="center"/>
    </xf>
    <xf numFmtId="49" fontId="72" fillId="14" borderId="18" xfId="2" applyNumberFormat="1" applyFont="1" applyFill="1" applyBorder="1" applyAlignment="1">
      <alignment horizontal="right" vertical="center"/>
    </xf>
    <xf numFmtId="0" fontId="12" fillId="0" borderId="108" xfId="2" applyFont="1" applyBorder="1" applyAlignment="1">
      <alignment vertical="center"/>
    </xf>
    <xf numFmtId="0" fontId="11" fillId="3" borderId="0" xfId="2" applyFont="1" applyFill="1" applyAlignment="1">
      <alignment vertical="center"/>
    </xf>
    <xf numFmtId="0" fontId="66" fillId="32" borderId="37" xfId="2" applyFill="1" applyBorder="1"/>
    <xf numFmtId="0" fontId="66" fillId="32" borderId="38" xfId="2" applyFill="1" applyBorder="1"/>
    <xf numFmtId="0" fontId="66" fillId="32" borderId="39" xfId="2" applyFill="1" applyBorder="1"/>
    <xf numFmtId="0" fontId="66" fillId="32" borderId="45" xfId="2" applyFill="1" applyBorder="1"/>
    <xf numFmtId="0" fontId="66" fillId="32" borderId="42" xfId="2" applyFill="1" applyBorder="1"/>
    <xf numFmtId="0" fontId="66" fillId="32" borderId="46" xfId="2" applyFill="1" applyBorder="1"/>
    <xf numFmtId="0" fontId="66" fillId="32" borderId="40" xfId="2" applyFill="1" applyBorder="1"/>
    <xf numFmtId="0" fontId="66" fillId="32" borderId="41" xfId="2" applyFill="1" applyBorder="1"/>
    <xf numFmtId="0" fontId="12" fillId="0" borderId="119" xfId="2" applyFont="1" applyBorder="1" applyAlignment="1">
      <alignment vertical="center"/>
    </xf>
    <xf numFmtId="0" fontId="66" fillId="0" borderId="41" xfId="2" applyBorder="1"/>
    <xf numFmtId="0" fontId="66" fillId="32" borderId="136" xfId="2" applyFill="1" applyBorder="1"/>
    <xf numFmtId="0" fontId="66" fillId="32" borderId="137" xfId="2" applyFill="1" applyBorder="1"/>
    <xf numFmtId="0" fontId="11" fillId="0" borderId="99" xfId="2" applyFont="1" applyBorder="1" applyAlignment="1">
      <alignment horizontal="center" vertical="center"/>
    </xf>
    <xf numFmtId="0" fontId="73" fillId="5" borderId="107" xfId="2" applyFont="1" applyFill="1" applyBorder="1" applyAlignment="1">
      <alignment vertical="center"/>
    </xf>
    <xf numFmtId="0" fontId="73" fillId="5" borderId="0" xfId="2" applyFont="1" applyFill="1" applyAlignment="1">
      <alignment vertical="center"/>
    </xf>
    <xf numFmtId="0" fontId="11" fillId="0" borderId="106" xfId="2" applyFont="1" applyBorder="1" applyAlignment="1">
      <alignment horizontal="center" vertical="center"/>
    </xf>
    <xf numFmtId="0" fontId="73" fillId="5" borderId="100" xfId="2" applyFont="1" applyFill="1" applyBorder="1" applyAlignment="1">
      <alignment vertical="center"/>
    </xf>
    <xf numFmtId="0" fontId="73" fillId="5" borderId="101" xfId="2" applyFont="1" applyFill="1" applyBorder="1" applyAlignment="1">
      <alignment vertical="center"/>
    </xf>
    <xf numFmtId="0" fontId="11" fillId="0" borderId="99" xfId="2" applyFont="1" applyBorder="1" applyAlignment="1">
      <alignment vertical="center"/>
    </xf>
    <xf numFmtId="0" fontId="66" fillId="32" borderId="17" xfId="2" applyFill="1" applyBorder="1"/>
    <xf numFmtId="0" fontId="66" fillId="32" borderId="18" xfId="2" applyFill="1" applyBorder="1"/>
    <xf numFmtId="0" fontId="66" fillId="32" borderId="20" xfId="2" applyFill="1" applyBorder="1"/>
    <xf numFmtId="0" fontId="66" fillId="32" borderId="138" xfId="2" applyFill="1" applyBorder="1"/>
    <xf numFmtId="0" fontId="66" fillId="32" borderId="139" xfId="2" applyFill="1" applyBorder="1"/>
    <xf numFmtId="0" fontId="66" fillId="32" borderId="21" xfId="2" applyFill="1" applyBorder="1"/>
    <xf numFmtId="0" fontId="66" fillId="32" borderId="23" xfId="2" applyFill="1" applyBorder="1"/>
    <xf numFmtId="0" fontId="66" fillId="32" borderId="31" xfId="2" applyFill="1" applyBorder="1"/>
    <xf numFmtId="0" fontId="66" fillId="32" borderId="26" xfId="2" applyFill="1" applyBorder="1"/>
    <xf numFmtId="0" fontId="66" fillId="32" borderId="32" xfId="2" applyFill="1" applyBorder="1"/>
    <xf numFmtId="0" fontId="24" fillId="32" borderId="21" xfId="2" applyFont="1" applyFill="1" applyBorder="1" applyAlignment="1">
      <alignment horizontal="center" vertical="center" wrapText="1"/>
    </xf>
    <xf numFmtId="0" fontId="24" fillId="32" borderId="23" xfId="2" applyFont="1" applyFill="1" applyBorder="1" applyAlignment="1">
      <alignment horizontal="center" vertical="center" wrapText="1"/>
    </xf>
    <xf numFmtId="0" fontId="11" fillId="32" borderId="17" xfId="2" applyFont="1" applyFill="1" applyBorder="1" applyAlignment="1">
      <alignment vertical="center"/>
    </xf>
    <xf numFmtId="0" fontId="11" fillId="32" borderId="18" xfId="2" applyFont="1" applyFill="1" applyBorder="1" applyAlignment="1">
      <alignment vertical="center"/>
    </xf>
    <xf numFmtId="0" fontId="11" fillId="32" borderId="20" xfId="2" applyFont="1" applyFill="1" applyBorder="1" applyAlignment="1">
      <alignment vertical="center"/>
    </xf>
    <xf numFmtId="0" fontId="73" fillId="15" borderId="101" xfId="2" applyFont="1" applyFill="1" applyBorder="1" applyAlignment="1">
      <alignment vertical="center"/>
    </xf>
    <xf numFmtId="0" fontId="24" fillId="32" borderId="17" xfId="2" applyFont="1" applyFill="1" applyBorder="1" applyAlignment="1">
      <alignment vertical="center" wrapText="1"/>
    </xf>
    <xf numFmtId="0" fontId="24" fillId="32" borderId="18" xfId="2" applyFont="1" applyFill="1" applyBorder="1" applyAlignment="1">
      <alignment vertical="center" wrapText="1"/>
    </xf>
    <xf numFmtId="0" fontId="24" fillId="32" borderId="20" xfId="2" applyFont="1" applyFill="1" applyBorder="1" applyAlignment="1">
      <alignment vertical="center" wrapText="1"/>
    </xf>
    <xf numFmtId="0" fontId="24" fillId="32" borderId="21" xfId="2" applyFont="1" applyFill="1" applyBorder="1" applyAlignment="1">
      <alignment vertical="center" wrapText="1"/>
    </xf>
    <xf numFmtId="0" fontId="24" fillId="32" borderId="23" xfId="2" applyFont="1" applyFill="1" applyBorder="1" applyAlignment="1">
      <alignment vertical="center" wrapText="1"/>
    </xf>
    <xf numFmtId="0" fontId="11" fillId="27" borderId="107" xfId="2" applyFont="1" applyFill="1" applyBorder="1" applyAlignment="1">
      <alignment vertical="center"/>
    </xf>
    <xf numFmtId="0" fontId="11" fillId="27" borderId="0" xfId="2" applyFont="1" applyFill="1" applyAlignment="1">
      <alignment vertical="center"/>
    </xf>
    <xf numFmtId="0" fontId="11" fillId="27" borderId="106" xfId="2" applyFont="1" applyFill="1" applyBorder="1" applyAlignment="1">
      <alignment vertical="center"/>
    </xf>
    <xf numFmtId="0" fontId="11" fillId="27" borderId="100" xfId="2" applyFont="1" applyFill="1" applyBorder="1" applyAlignment="1">
      <alignment vertical="center"/>
    </xf>
    <xf numFmtId="0" fontId="11" fillId="27" borderId="101" xfId="2" applyFont="1" applyFill="1" applyBorder="1" applyAlignment="1">
      <alignment vertical="center"/>
    </xf>
    <xf numFmtId="0" fontId="11" fillId="27" borderId="102" xfId="2" applyFont="1" applyFill="1" applyBorder="1" applyAlignment="1">
      <alignment vertical="center"/>
    </xf>
    <xf numFmtId="0" fontId="73" fillId="0" borderId="97" xfId="2" applyFont="1" applyBorder="1" applyAlignment="1">
      <alignment horizontal="center" vertical="center" wrapText="1"/>
    </xf>
    <xf numFmtId="0" fontId="73" fillId="0" borderId="107" xfId="2" applyFont="1" applyBorder="1" applyAlignment="1">
      <alignment horizontal="center" vertical="center" wrapText="1"/>
    </xf>
    <xf numFmtId="0" fontId="11" fillId="0" borderId="0" xfId="2" applyFont="1" applyBorder="1" applyAlignment="1">
      <alignment vertical="center"/>
    </xf>
    <xf numFmtId="0" fontId="24" fillId="18" borderId="97" xfId="2" applyFont="1" applyFill="1" applyBorder="1" applyAlignment="1">
      <alignment vertical="center"/>
    </xf>
    <xf numFmtId="0" fontId="24" fillId="18" borderId="99" xfId="2" applyFont="1" applyFill="1" applyBorder="1" applyAlignment="1">
      <alignment vertical="center"/>
    </xf>
    <xf numFmtId="0" fontId="24" fillId="0" borderId="0" xfId="2" applyFont="1" applyBorder="1" applyAlignment="1">
      <alignment vertical="center"/>
    </xf>
    <xf numFmtId="0" fontId="24" fillId="0" borderId="0" xfId="2" applyFont="1" applyBorder="1" applyAlignment="1">
      <alignment horizontal="right" vertical="center"/>
    </xf>
    <xf numFmtId="49" fontId="24" fillId="0" borderId="0" xfId="2" applyNumberFormat="1" applyFont="1" applyBorder="1" applyAlignment="1">
      <alignment vertical="center"/>
    </xf>
    <xf numFmtId="0" fontId="96" fillId="0" borderId="0" xfId="2" applyFont="1" applyBorder="1" applyAlignment="1">
      <alignment vertical="center"/>
    </xf>
    <xf numFmtId="0" fontId="76" fillId="0" borderId="0" xfId="2" applyFont="1" applyBorder="1" applyAlignment="1">
      <alignment vertical="center"/>
    </xf>
    <xf numFmtId="0" fontId="66" fillId="0" borderId="0" xfId="2" applyBorder="1" applyAlignment="1">
      <alignment vertical="center"/>
    </xf>
    <xf numFmtId="0" fontId="93" fillId="0" borderId="0" xfId="2" applyFont="1" applyBorder="1" applyAlignment="1">
      <alignment vertical="center"/>
    </xf>
    <xf numFmtId="0" fontId="66" fillId="0" borderId="0" xfId="2" applyBorder="1" applyAlignment="1">
      <alignment horizontal="right" vertical="center"/>
    </xf>
    <xf numFmtId="0" fontId="11" fillId="5" borderId="0" xfId="2" applyFont="1" applyFill="1" applyBorder="1" applyAlignment="1">
      <alignment vertical="center"/>
    </xf>
    <xf numFmtId="0" fontId="24" fillId="18" borderId="0" xfId="2" applyFont="1" applyFill="1" applyBorder="1" applyAlignment="1">
      <alignment vertical="center"/>
    </xf>
    <xf numFmtId="0" fontId="11" fillId="18" borderId="0" xfId="2" applyFont="1" applyFill="1" applyBorder="1" applyAlignment="1">
      <alignment vertical="center"/>
    </xf>
    <xf numFmtId="0" fontId="14" fillId="0" borderId="0" xfId="2" applyFont="1" applyBorder="1" applyAlignment="1">
      <alignment vertical="center"/>
    </xf>
    <xf numFmtId="0" fontId="91" fillId="0" borderId="0" xfId="2" applyFont="1" applyBorder="1" applyAlignment="1">
      <alignment horizontal="right" vertical="center"/>
    </xf>
    <xf numFmtId="49" fontId="98" fillId="29" borderId="0" xfId="2" applyNumberFormat="1" applyFont="1" applyFill="1" applyBorder="1" applyAlignment="1">
      <alignment vertical="center"/>
    </xf>
    <xf numFmtId="49" fontId="98" fillId="29" borderId="0" xfId="2" applyNumberFormat="1" applyFont="1" applyFill="1" applyBorder="1" applyAlignment="1">
      <alignment horizontal="center" vertical="center"/>
    </xf>
    <xf numFmtId="0" fontId="14" fillId="0" borderId="0" xfId="2" applyFont="1" applyBorder="1" applyAlignment="1">
      <alignment horizontal="right" vertical="center"/>
    </xf>
    <xf numFmtId="0" fontId="24" fillId="28" borderId="0" xfId="2" applyFont="1" applyFill="1" applyBorder="1" applyAlignment="1">
      <alignment horizontal="center" vertical="center"/>
    </xf>
    <xf numFmtId="0" fontId="11" fillId="14" borderId="107" xfId="2" applyFont="1" applyFill="1" applyBorder="1" applyAlignment="1">
      <alignment vertical="center"/>
    </xf>
    <xf numFmtId="0" fontId="11" fillId="14" borderId="0" xfId="2" applyFont="1" applyFill="1" applyBorder="1" applyAlignment="1">
      <alignment vertical="center"/>
    </xf>
    <xf numFmtId="0" fontId="66" fillId="0" borderId="0" xfId="2" applyBorder="1" applyAlignment="1">
      <alignment vertical="top"/>
    </xf>
    <xf numFmtId="0" fontId="103" fillId="0" borderId="0" xfId="2" applyFont="1" applyBorder="1" applyAlignment="1">
      <alignment horizontal="center" vertical="center"/>
    </xf>
    <xf numFmtId="0" fontId="72" fillId="0" borderId="0" xfId="2" applyFont="1" applyBorder="1" applyAlignment="1">
      <alignment horizontal="center" vertical="center"/>
    </xf>
    <xf numFmtId="0" fontId="75" fillId="0" borderId="0" xfId="2" applyFont="1" applyBorder="1" applyAlignment="1">
      <alignment horizontal="right"/>
    </xf>
    <xf numFmtId="0" fontId="11" fillId="0" borderId="0" xfId="2" applyFont="1" applyBorder="1"/>
    <xf numFmtId="0" fontId="72" fillId="0" borderId="0" xfId="2" applyFont="1" applyBorder="1" applyAlignment="1">
      <alignment vertical="center"/>
    </xf>
    <xf numFmtId="0" fontId="72" fillId="0" borderId="0" xfId="2" applyFont="1" applyBorder="1" applyAlignment="1">
      <alignment horizontal="right" vertical="center"/>
    </xf>
    <xf numFmtId="0" fontId="72" fillId="0" borderId="0" xfId="2" applyFont="1" applyBorder="1" applyAlignment="1">
      <alignment horizontal="left" vertical="center"/>
    </xf>
    <xf numFmtId="0" fontId="74" fillId="0" borderId="0" xfId="2" applyFont="1" applyBorder="1" applyAlignment="1">
      <alignment vertical="center"/>
    </xf>
    <xf numFmtId="0" fontId="11" fillId="13" borderId="0" xfId="2" applyFont="1" applyFill="1" applyBorder="1" applyAlignment="1">
      <alignment horizontal="center" vertical="center"/>
    </xf>
    <xf numFmtId="0" fontId="87" fillId="0" borderId="0" xfId="2" applyFont="1" applyBorder="1" applyAlignment="1">
      <alignment horizontal="center" vertical="center"/>
    </xf>
    <xf numFmtId="0" fontId="84" fillId="13" borderId="0" xfId="2" applyFont="1" applyFill="1" applyBorder="1" applyAlignment="1">
      <alignment horizontal="center" vertical="center"/>
    </xf>
    <xf numFmtId="0" fontId="74" fillId="0" borderId="0" xfId="2" applyFont="1" applyBorder="1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24" fillId="14" borderId="0" xfId="2" applyFont="1" applyFill="1" applyBorder="1" applyAlignment="1">
      <alignment vertical="center"/>
    </xf>
    <xf numFmtId="0" fontId="72" fillId="14" borderId="0" xfId="2" applyFont="1" applyFill="1" applyBorder="1" applyAlignment="1">
      <alignment horizontal="center" vertical="center"/>
    </xf>
    <xf numFmtId="0" fontId="24" fillId="14" borderId="0" xfId="2" applyFont="1" applyFill="1" applyBorder="1" applyAlignment="1">
      <alignment horizontal="center" vertical="center"/>
    </xf>
    <xf numFmtId="0" fontId="87" fillId="0" borderId="0" xfId="2" applyFont="1" applyBorder="1" applyAlignment="1">
      <alignment vertical="center"/>
    </xf>
    <xf numFmtId="0" fontId="24" fillId="14" borderId="0" xfId="2" applyFont="1" applyFill="1" applyBorder="1" applyAlignment="1">
      <alignment horizontal="right" vertical="center"/>
    </xf>
    <xf numFmtId="0" fontId="76" fillId="14" borderId="0" xfId="2" applyFont="1" applyFill="1" applyBorder="1" applyAlignment="1">
      <alignment vertical="center"/>
    </xf>
    <xf numFmtId="0" fontId="66" fillId="0" borderId="0" xfId="2" applyBorder="1"/>
    <xf numFmtId="0" fontId="101" fillId="0" borderId="0" xfId="2" applyFont="1" applyBorder="1" applyAlignment="1">
      <alignment vertical="center"/>
    </xf>
    <xf numFmtId="0" fontId="74" fillId="14" borderId="0" xfId="2" applyFont="1" applyFill="1" applyBorder="1" applyAlignment="1">
      <alignment vertical="center"/>
    </xf>
    <xf numFmtId="49" fontId="72" fillId="14" borderId="0" xfId="2" applyNumberFormat="1" applyFont="1" applyFill="1" applyBorder="1" applyAlignment="1">
      <alignment horizontal="right" vertical="center"/>
    </xf>
    <xf numFmtId="0" fontId="72" fillId="14" borderId="0" xfId="2" applyFont="1" applyFill="1" applyBorder="1" applyAlignment="1">
      <alignment vertical="center"/>
    </xf>
    <xf numFmtId="0" fontId="72" fillId="14" borderId="0" xfId="2" applyFont="1" applyFill="1" applyBorder="1"/>
    <xf numFmtId="0" fontId="74" fillId="14" borderId="0" xfId="2" applyFont="1" applyFill="1" applyBorder="1" applyAlignment="1">
      <alignment horizontal="right" vertical="center"/>
    </xf>
    <xf numFmtId="0" fontId="11" fillId="27" borderId="0" xfId="2" applyFont="1" applyFill="1" applyBorder="1" applyAlignment="1">
      <alignment vertical="center"/>
    </xf>
    <xf numFmtId="0" fontId="66" fillId="32" borderId="0" xfId="2" applyFill="1" applyBorder="1"/>
    <xf numFmtId="0" fontId="24" fillId="5" borderId="107" xfId="2" applyFont="1" applyFill="1" applyBorder="1" applyAlignment="1">
      <alignment vertical="center"/>
    </xf>
    <xf numFmtId="0" fontId="24" fillId="5" borderId="0" xfId="2" applyFont="1" applyFill="1" applyBorder="1" applyAlignment="1">
      <alignment vertical="center"/>
    </xf>
    <xf numFmtId="0" fontId="24" fillId="5" borderId="100" xfId="2" applyFont="1" applyFill="1" applyBorder="1" applyAlignment="1">
      <alignment vertical="center"/>
    </xf>
    <xf numFmtId="0" fontId="24" fillId="32" borderId="0" xfId="2" applyFont="1" applyFill="1" applyBorder="1" applyAlignment="1">
      <alignment horizontal="center" vertical="center"/>
    </xf>
    <xf numFmtId="0" fontId="11" fillId="32" borderId="0" xfId="2" applyFont="1" applyFill="1" applyBorder="1" applyAlignment="1">
      <alignment vertical="center"/>
    </xf>
    <xf numFmtId="0" fontId="24" fillId="32" borderId="0" xfId="2" applyFont="1" applyFill="1" applyBorder="1" applyAlignment="1">
      <alignment horizontal="center" vertical="center" wrapText="1"/>
    </xf>
    <xf numFmtId="0" fontId="24" fillId="32" borderId="0" xfId="2" applyFont="1" applyFill="1" applyBorder="1" applyAlignment="1">
      <alignment vertical="center"/>
    </xf>
    <xf numFmtId="0" fontId="24" fillId="32" borderId="0" xfId="2" applyFont="1" applyFill="1" applyBorder="1" applyAlignment="1">
      <alignment vertical="center" wrapText="1"/>
    </xf>
    <xf numFmtId="0" fontId="73" fillId="17" borderId="103" xfId="2" applyFont="1" applyFill="1" applyBorder="1" applyAlignment="1">
      <alignment vertical="center"/>
    </xf>
  </cellXfs>
  <cellStyles count="3">
    <cellStyle name="Hipervínculo" xfId="1" builtinId="8"/>
    <cellStyle name="Normal" xfId="0" builtinId="0"/>
    <cellStyle name="Normal 2" xfId="2" xr:uid="{6E888850-52DC-4D37-A7AA-0087CE985071}"/>
  </cellStyles>
  <dxfs count="37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  <alignment horizontal="left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Titillium Web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</dxfs>
  <tableStyles count="0" defaultTableStyle="TableStyleMedium2" defaultPivotStyle="PivotStyleLight16"/>
  <colors>
    <mruColors>
      <color rgb="FFE42E94"/>
      <color rgb="FF02469C"/>
      <color rgb="FFCCF4D1"/>
      <color rgb="FFFAAAE2"/>
      <color rgb="FFFC8004"/>
      <color rgb="FF646464"/>
      <color rgb="FF04366E"/>
      <color rgb="FFF4F5F9"/>
      <color rgb="FF013B87"/>
      <color rgb="FF025B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9.png"/><Relationship Id="rId2" Type="http://schemas.openxmlformats.org/officeDocument/2006/relationships/image" Target="../media/image128.svg"/><Relationship Id="rId1" Type="http://schemas.openxmlformats.org/officeDocument/2006/relationships/image" Target="../media/image127.png"/><Relationship Id="rId6" Type="http://schemas.openxmlformats.org/officeDocument/2006/relationships/image" Target="../media/image132.svg"/><Relationship Id="rId5" Type="http://schemas.openxmlformats.org/officeDocument/2006/relationships/image" Target="../media/image131.png"/><Relationship Id="rId4" Type="http://schemas.openxmlformats.org/officeDocument/2006/relationships/image" Target="../media/image130.sv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6.png"/><Relationship Id="rId18" Type="http://schemas.openxmlformats.org/officeDocument/2006/relationships/image" Target="../media/image171.png"/><Relationship Id="rId26" Type="http://schemas.openxmlformats.org/officeDocument/2006/relationships/image" Target="../media/image179.svg"/><Relationship Id="rId39" Type="http://schemas.openxmlformats.org/officeDocument/2006/relationships/image" Target="../media/image192.png"/><Relationship Id="rId21" Type="http://schemas.openxmlformats.org/officeDocument/2006/relationships/image" Target="../media/image174.png"/><Relationship Id="rId34" Type="http://schemas.openxmlformats.org/officeDocument/2006/relationships/image" Target="../media/image187.png"/><Relationship Id="rId42" Type="http://schemas.openxmlformats.org/officeDocument/2006/relationships/image" Target="../media/image195.png"/><Relationship Id="rId7" Type="http://schemas.openxmlformats.org/officeDocument/2006/relationships/image" Target="../media/image160.png"/><Relationship Id="rId2" Type="http://schemas.openxmlformats.org/officeDocument/2006/relationships/image" Target="../media/image155.svg"/><Relationship Id="rId16" Type="http://schemas.openxmlformats.org/officeDocument/2006/relationships/image" Target="../media/image169.png"/><Relationship Id="rId20" Type="http://schemas.openxmlformats.org/officeDocument/2006/relationships/image" Target="../media/image173.png"/><Relationship Id="rId29" Type="http://schemas.openxmlformats.org/officeDocument/2006/relationships/image" Target="../media/image182.png"/><Relationship Id="rId41" Type="http://schemas.openxmlformats.org/officeDocument/2006/relationships/image" Target="../media/image194.png"/><Relationship Id="rId1" Type="http://schemas.openxmlformats.org/officeDocument/2006/relationships/image" Target="../media/image154.png"/><Relationship Id="rId6" Type="http://schemas.openxmlformats.org/officeDocument/2006/relationships/image" Target="../media/image159.png"/><Relationship Id="rId11" Type="http://schemas.openxmlformats.org/officeDocument/2006/relationships/image" Target="../media/image164.png"/><Relationship Id="rId24" Type="http://schemas.openxmlformats.org/officeDocument/2006/relationships/image" Target="../media/image177.svg"/><Relationship Id="rId32" Type="http://schemas.openxmlformats.org/officeDocument/2006/relationships/image" Target="../media/image185.png"/><Relationship Id="rId37" Type="http://schemas.openxmlformats.org/officeDocument/2006/relationships/image" Target="../media/image190.png"/><Relationship Id="rId40" Type="http://schemas.openxmlformats.org/officeDocument/2006/relationships/image" Target="../media/image193.png"/><Relationship Id="rId5" Type="http://schemas.openxmlformats.org/officeDocument/2006/relationships/image" Target="../media/image158.png"/><Relationship Id="rId15" Type="http://schemas.openxmlformats.org/officeDocument/2006/relationships/image" Target="../media/image168.png"/><Relationship Id="rId23" Type="http://schemas.openxmlformats.org/officeDocument/2006/relationships/image" Target="../media/image176.png"/><Relationship Id="rId28" Type="http://schemas.openxmlformats.org/officeDocument/2006/relationships/image" Target="../media/image181.png"/><Relationship Id="rId36" Type="http://schemas.openxmlformats.org/officeDocument/2006/relationships/image" Target="../media/image189.png"/><Relationship Id="rId10" Type="http://schemas.openxmlformats.org/officeDocument/2006/relationships/image" Target="../media/image163.png"/><Relationship Id="rId19" Type="http://schemas.openxmlformats.org/officeDocument/2006/relationships/image" Target="../media/image172.svg"/><Relationship Id="rId31" Type="http://schemas.openxmlformats.org/officeDocument/2006/relationships/image" Target="../media/image184.png"/><Relationship Id="rId4" Type="http://schemas.openxmlformats.org/officeDocument/2006/relationships/image" Target="../media/image157.svg"/><Relationship Id="rId9" Type="http://schemas.openxmlformats.org/officeDocument/2006/relationships/image" Target="../media/image162.png"/><Relationship Id="rId14" Type="http://schemas.openxmlformats.org/officeDocument/2006/relationships/image" Target="../media/image167.png"/><Relationship Id="rId22" Type="http://schemas.openxmlformats.org/officeDocument/2006/relationships/image" Target="../media/image175.png"/><Relationship Id="rId27" Type="http://schemas.openxmlformats.org/officeDocument/2006/relationships/image" Target="../media/image180.png"/><Relationship Id="rId30" Type="http://schemas.openxmlformats.org/officeDocument/2006/relationships/image" Target="../media/image183.png"/><Relationship Id="rId35" Type="http://schemas.openxmlformats.org/officeDocument/2006/relationships/image" Target="../media/image188.png"/><Relationship Id="rId43" Type="http://schemas.openxmlformats.org/officeDocument/2006/relationships/image" Target="../media/image196.png"/><Relationship Id="rId8" Type="http://schemas.openxmlformats.org/officeDocument/2006/relationships/image" Target="../media/image161.png"/><Relationship Id="rId3" Type="http://schemas.openxmlformats.org/officeDocument/2006/relationships/image" Target="../media/image156.png"/><Relationship Id="rId12" Type="http://schemas.openxmlformats.org/officeDocument/2006/relationships/image" Target="../media/image165.png"/><Relationship Id="rId17" Type="http://schemas.openxmlformats.org/officeDocument/2006/relationships/image" Target="../media/image170.svg"/><Relationship Id="rId25" Type="http://schemas.openxmlformats.org/officeDocument/2006/relationships/image" Target="../media/image178.png"/><Relationship Id="rId33" Type="http://schemas.openxmlformats.org/officeDocument/2006/relationships/image" Target="../media/image186.png"/><Relationship Id="rId38" Type="http://schemas.openxmlformats.org/officeDocument/2006/relationships/image" Target="../media/image19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0.png"/><Relationship Id="rId2" Type="http://schemas.openxmlformats.org/officeDocument/2006/relationships/image" Target="../media/image199.svg"/><Relationship Id="rId1" Type="http://schemas.openxmlformats.org/officeDocument/2006/relationships/image" Target="../media/image198.png"/><Relationship Id="rId4" Type="http://schemas.openxmlformats.org/officeDocument/2006/relationships/image" Target="../media/image201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2.png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8.emf"/><Relationship Id="rId13" Type="http://schemas.openxmlformats.org/officeDocument/2006/relationships/image" Target="../media/image150.emf"/><Relationship Id="rId18" Type="http://schemas.openxmlformats.org/officeDocument/2006/relationships/image" Target="../media/image136.emf"/><Relationship Id="rId3" Type="http://schemas.openxmlformats.org/officeDocument/2006/relationships/image" Target="../media/image143.emf"/><Relationship Id="rId21" Type="http://schemas.openxmlformats.org/officeDocument/2006/relationships/image" Target="../media/image133.emf"/><Relationship Id="rId7" Type="http://schemas.openxmlformats.org/officeDocument/2006/relationships/image" Target="../media/image139.emf"/><Relationship Id="rId12" Type="http://schemas.openxmlformats.org/officeDocument/2006/relationships/image" Target="../media/image149.emf"/><Relationship Id="rId17" Type="http://schemas.openxmlformats.org/officeDocument/2006/relationships/image" Target="../media/image137.emf"/><Relationship Id="rId2" Type="http://schemas.openxmlformats.org/officeDocument/2006/relationships/image" Target="../media/image144.emf"/><Relationship Id="rId16" Type="http://schemas.openxmlformats.org/officeDocument/2006/relationships/image" Target="../media/image153.emf"/><Relationship Id="rId20" Type="http://schemas.openxmlformats.org/officeDocument/2006/relationships/image" Target="../media/image134.emf"/><Relationship Id="rId1" Type="http://schemas.openxmlformats.org/officeDocument/2006/relationships/image" Target="../media/image145.emf"/><Relationship Id="rId6" Type="http://schemas.openxmlformats.org/officeDocument/2006/relationships/image" Target="../media/image140.emf"/><Relationship Id="rId11" Type="http://schemas.openxmlformats.org/officeDocument/2006/relationships/image" Target="../media/image148.emf"/><Relationship Id="rId5" Type="http://schemas.openxmlformats.org/officeDocument/2006/relationships/image" Target="../media/image141.emf"/><Relationship Id="rId15" Type="http://schemas.openxmlformats.org/officeDocument/2006/relationships/image" Target="../media/image152.emf"/><Relationship Id="rId10" Type="http://schemas.openxmlformats.org/officeDocument/2006/relationships/image" Target="../media/image147.emf"/><Relationship Id="rId19" Type="http://schemas.openxmlformats.org/officeDocument/2006/relationships/image" Target="../media/image135.emf"/><Relationship Id="rId4" Type="http://schemas.openxmlformats.org/officeDocument/2006/relationships/image" Target="../media/image142.emf"/><Relationship Id="rId9" Type="http://schemas.openxmlformats.org/officeDocument/2006/relationships/image" Target="../media/image146.emf"/><Relationship Id="rId14" Type="http://schemas.openxmlformats.org/officeDocument/2006/relationships/image" Target="../media/image15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342</xdr:col>
      <xdr:colOff>43133</xdr:colOff>
      <xdr:row>1</xdr:row>
      <xdr:rowOff>36635</xdr:rowOff>
    </xdr:from>
    <xdr:to>
      <xdr:col>349</xdr:col>
      <xdr:colOff>12078</xdr:colOff>
      <xdr:row>8</xdr:row>
      <xdr:rowOff>12048</xdr:rowOff>
    </xdr:to>
    <xdr:pic>
      <xdr:nvPicPr>
        <xdr:cNvPr id="6" name="Gráfico 5" descr="Ayuda contorno">
          <a:extLst>
            <a:ext uri="{FF2B5EF4-FFF2-40B4-BE49-F238E27FC236}">
              <a16:creationId xmlns:a16="http://schemas.microsoft.com/office/drawing/2014/main" id="{1CE8E8E5-7A01-B909-2D1E-566D4C073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7759633" y="87923"/>
          <a:ext cx="315150" cy="334433"/>
        </a:xfrm>
        <a:prstGeom prst="rect">
          <a:avLst/>
        </a:prstGeom>
      </xdr:spPr>
    </xdr:pic>
    <xdr:clientData/>
  </xdr:twoCellAnchor>
  <xdr:twoCellAnchor editAs="oneCell">
    <xdr:from>
      <xdr:col>326</xdr:col>
      <xdr:colOff>29307</xdr:colOff>
      <xdr:row>0</xdr:row>
      <xdr:rowOff>43961</xdr:rowOff>
    </xdr:from>
    <xdr:to>
      <xdr:col>335</xdr:col>
      <xdr:colOff>0</xdr:colOff>
      <xdr:row>9</xdr:row>
      <xdr:rowOff>8304</xdr:rowOff>
    </xdr:to>
    <xdr:pic>
      <xdr:nvPicPr>
        <xdr:cNvPr id="8" name="Gráfico 7" descr="Libro abierto contorno">
          <a:extLst>
            <a:ext uri="{FF2B5EF4-FFF2-40B4-BE49-F238E27FC236}">
              <a16:creationId xmlns:a16="http://schemas.microsoft.com/office/drawing/2014/main" id="{10ED5F9F-21E2-44C8-0B4C-101D5D1F1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25192" y="43961"/>
          <a:ext cx="432289" cy="432289"/>
        </a:xfrm>
        <a:prstGeom prst="rect">
          <a:avLst/>
        </a:prstGeom>
      </xdr:spPr>
    </xdr:pic>
    <xdr:clientData/>
  </xdr:twoCellAnchor>
  <xdr:twoCellAnchor>
    <xdr:from>
      <xdr:col>187</xdr:col>
      <xdr:colOff>49742</xdr:colOff>
      <xdr:row>33</xdr:row>
      <xdr:rowOff>24341</xdr:rowOff>
    </xdr:from>
    <xdr:to>
      <xdr:col>339</xdr:col>
      <xdr:colOff>7408</xdr:colOff>
      <xdr:row>160</xdr:row>
      <xdr:rowOff>39158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17781DE-1B43-191B-BA96-7D7BCAAF344D}"/>
            </a:ext>
          </a:extLst>
        </xdr:cNvPr>
        <xdr:cNvSpPr/>
      </xdr:nvSpPr>
      <xdr:spPr>
        <a:xfrm>
          <a:off x="10125075" y="1770591"/>
          <a:ext cx="8001000" cy="6735234"/>
        </a:xfrm>
        <a:prstGeom prst="roundRect">
          <a:avLst>
            <a:gd name="adj" fmla="val 2381"/>
          </a:avLst>
        </a:prstGeom>
        <a:noFill/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223</xdr:col>
      <xdr:colOff>27215</xdr:colOff>
      <xdr:row>115</xdr:row>
      <xdr:rowOff>27214</xdr:rowOff>
    </xdr:from>
    <xdr:to>
      <xdr:col>302</xdr:col>
      <xdr:colOff>40822</xdr:colOff>
      <xdr:row>123</xdr:row>
      <xdr:rowOff>40822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BBC2F56-3EEE-AD4C-0C13-6CD2502C2FDA}"/>
            </a:ext>
          </a:extLst>
        </xdr:cNvPr>
        <xdr:cNvGrpSpPr/>
      </xdr:nvGrpSpPr>
      <xdr:grpSpPr>
        <a:xfrm>
          <a:off x="11789435" y="6005162"/>
          <a:ext cx="4114842" cy="426069"/>
          <a:chOff x="11640388" y="5925387"/>
          <a:chExt cx="4065396" cy="423916"/>
        </a:xfrm>
      </xdr:grpSpPr>
      <xdr:sp macro="" textlink="">
        <xdr:nvSpPr>
          <xdr:cNvPr id="22" name="Rectángulo: esquinas redondeadas 21">
            <a:extLst>
              <a:ext uri="{FF2B5EF4-FFF2-40B4-BE49-F238E27FC236}">
                <a16:creationId xmlns:a16="http://schemas.microsoft.com/office/drawing/2014/main" id="{74F48CF8-8D57-F0ED-79DA-4D3B2D5482EE}"/>
              </a:ext>
            </a:extLst>
          </xdr:cNvPr>
          <xdr:cNvSpPr/>
        </xdr:nvSpPr>
        <xdr:spPr>
          <a:xfrm>
            <a:off x="11640388" y="5925387"/>
            <a:ext cx="4065396" cy="423916"/>
          </a:xfrm>
          <a:prstGeom prst="roundRect">
            <a:avLst/>
          </a:prstGeom>
          <a:solidFill>
            <a:srgbClr val="013B87"/>
          </a:solidFill>
          <a:ln>
            <a:solidFill>
              <a:srgbClr val="013B87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latin typeface="Titillium Web" panose="00000500000000000000" pitchFamily="2" charset="0"/>
              </a:rPr>
              <a:t>INICIAR SESIÓN</a:t>
            </a:r>
          </a:p>
        </xdr:txBody>
      </xdr:sp>
      <xdr:pic>
        <xdr:nvPicPr>
          <xdr:cNvPr id="24" name="Gráfico 23" descr="Introducir con relleno sólido">
            <a:extLst>
              <a:ext uri="{FF2B5EF4-FFF2-40B4-BE49-F238E27FC236}">
                <a16:creationId xmlns:a16="http://schemas.microsoft.com/office/drawing/2014/main" id="{1A619F2F-F493-E4E9-1E0B-6A993FED24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89809" y="5971443"/>
            <a:ext cx="327092" cy="33777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435</xdr:col>
      <xdr:colOff>19604</xdr:colOff>
      <xdr:row>2</xdr:row>
      <xdr:rowOff>36986</xdr:rowOff>
    </xdr:from>
    <xdr:to>
      <xdr:col>441</xdr:col>
      <xdr:colOff>19469</xdr:colOff>
      <xdr:row>3</xdr:row>
      <xdr:rowOff>143222</xdr:rowOff>
    </xdr:to>
    <xdr:pic>
      <xdr:nvPicPr>
        <xdr:cNvPr id="21" name="Gráfico 20" descr="Acercar contorno">
          <a:extLst>
            <a:ext uri="{FF2B5EF4-FFF2-40B4-BE49-F238E27FC236}">
              <a16:creationId xmlns:a16="http://schemas.microsoft.com/office/drawing/2014/main" id="{30D5F34B-8D6C-FB93-5EF6-6474C8B42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125133" y="126633"/>
          <a:ext cx="268808" cy="271923"/>
        </a:xfrm>
        <a:prstGeom prst="rect">
          <a:avLst/>
        </a:prstGeom>
      </xdr:spPr>
    </xdr:pic>
    <xdr:clientData/>
  </xdr:twoCellAnchor>
  <xdr:twoCellAnchor editAs="oneCell">
    <xdr:from>
      <xdr:col>443</xdr:col>
      <xdr:colOff>36793</xdr:colOff>
      <xdr:row>2</xdr:row>
      <xdr:rowOff>17558</xdr:rowOff>
    </xdr:from>
    <xdr:to>
      <xdr:col>450</xdr:col>
      <xdr:colOff>20771</xdr:colOff>
      <xdr:row>3</xdr:row>
      <xdr:rowOff>125480</xdr:rowOff>
    </xdr:to>
    <xdr:pic>
      <xdr:nvPicPr>
        <xdr:cNvPr id="41" name="Gráfico 40" descr="Icono de menú de hamburguesa contorno">
          <a:extLst>
            <a:ext uri="{FF2B5EF4-FFF2-40B4-BE49-F238E27FC236}">
              <a16:creationId xmlns:a16="http://schemas.microsoft.com/office/drawing/2014/main" id="{FB0B420C-ED5E-E02A-936A-32590CEAF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5500911" y="107205"/>
          <a:ext cx="297742" cy="254559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79</xdr:row>
      <xdr:rowOff>11383</xdr:rowOff>
    </xdr:from>
    <xdr:to>
      <xdr:col>9</xdr:col>
      <xdr:colOff>30050</xdr:colOff>
      <xdr:row>84</xdr:row>
      <xdr:rowOff>31608</xdr:rowOff>
    </xdr:to>
    <xdr:pic macro="[0]!Seleccion_Menu_UnidadesFuncionales">
      <xdr:nvPicPr>
        <xdr:cNvPr id="20" name="Imagen 19">
          <a:extLst>
            <a:ext uri="{FF2B5EF4-FFF2-40B4-BE49-F238E27FC236}">
              <a16:creationId xmlns:a16="http://schemas.microsoft.com/office/drawing/2014/main" id="{27D80F48-405A-4239-A2F5-62E7EFAEE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51" y="3522933"/>
          <a:ext cx="263599" cy="258350"/>
        </a:xfrm>
        <a:prstGeom prst="rect">
          <a:avLst/>
        </a:prstGeom>
      </xdr:spPr>
    </xdr:pic>
    <xdr:clientData/>
  </xdr:twoCellAnchor>
  <xdr:twoCellAnchor editAs="oneCell">
    <xdr:from>
      <xdr:col>3</xdr:col>
      <xdr:colOff>41648</xdr:colOff>
      <xdr:row>38</xdr:row>
      <xdr:rowOff>36626</xdr:rowOff>
    </xdr:from>
    <xdr:to>
      <xdr:col>9</xdr:col>
      <xdr:colOff>11351</xdr:colOff>
      <xdr:row>44</xdr:row>
      <xdr:rowOff>12025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49A08D6A-E8FD-4718-8340-1D55EEA1A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148" y="1725726"/>
          <a:ext cx="249103" cy="257974"/>
        </a:xfrm>
        <a:prstGeom prst="rect">
          <a:avLst/>
        </a:prstGeom>
      </xdr:spPr>
    </xdr:pic>
    <xdr:clientData/>
  </xdr:twoCellAnchor>
  <xdr:twoCellAnchor editAs="oneCell">
    <xdr:from>
      <xdr:col>4</xdr:col>
      <xdr:colOff>12513</xdr:colOff>
      <xdr:row>55</xdr:row>
      <xdr:rowOff>19499</xdr:rowOff>
    </xdr:from>
    <xdr:to>
      <xdr:col>9</xdr:col>
      <xdr:colOff>28690</xdr:colOff>
      <xdr:row>61</xdr:row>
      <xdr:rowOff>1250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37B9A56F-00D6-4121-803A-DF36FAF8C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463" y="2464249"/>
          <a:ext cx="254302" cy="267501"/>
        </a:xfrm>
        <a:prstGeom prst="rect">
          <a:avLst/>
        </a:prstGeom>
      </xdr:spPr>
    </xdr:pic>
    <xdr:clientData/>
  </xdr:twoCellAnchor>
  <xdr:twoCellAnchor editAs="oneCell">
    <xdr:from>
      <xdr:col>4</xdr:col>
      <xdr:colOff>1587</xdr:colOff>
      <xdr:row>94</xdr:row>
      <xdr:rowOff>31507</xdr:rowOff>
    </xdr:from>
    <xdr:to>
      <xdr:col>9</xdr:col>
      <xdr:colOff>7817</xdr:colOff>
      <xdr:row>100</xdr:row>
      <xdr:rowOff>10087</xdr:rowOff>
    </xdr:to>
    <xdr:pic macro="[0]!Seleccion_Menu_Lisas">
      <xdr:nvPicPr>
        <xdr:cNvPr id="24" name="Imagen 23">
          <a:extLst>
            <a:ext uri="{FF2B5EF4-FFF2-40B4-BE49-F238E27FC236}">
              <a16:creationId xmlns:a16="http://schemas.microsoft.com/office/drawing/2014/main" id="{633FC6A4-D144-4A27-AD6B-2224592CA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537" y="4209807"/>
          <a:ext cx="247530" cy="264328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119</xdr:row>
      <xdr:rowOff>532</xdr:rowOff>
    </xdr:from>
    <xdr:to>
      <xdr:col>9</xdr:col>
      <xdr:colOff>21419</xdr:colOff>
      <xdr:row>124</xdr:row>
      <xdr:rowOff>11604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4C96A2C5-D3D3-4BC8-8EA0-D6D95C0A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51" y="5290082"/>
          <a:ext cx="258143" cy="246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12327</xdr:colOff>
      <xdr:row>87</xdr:row>
      <xdr:rowOff>18440</xdr:rowOff>
    </xdr:from>
    <xdr:to>
      <xdr:col>9</xdr:col>
      <xdr:colOff>18265</xdr:colOff>
      <xdr:row>93</xdr:row>
      <xdr:rowOff>194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A93F3813-6069-4817-8016-84A97A156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277" y="3885590"/>
          <a:ext cx="247238" cy="267503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32</xdr:row>
      <xdr:rowOff>8841</xdr:rowOff>
    </xdr:from>
    <xdr:to>
      <xdr:col>9</xdr:col>
      <xdr:colOff>7930</xdr:colOff>
      <xdr:row>37</xdr:row>
      <xdr:rowOff>16365</xdr:rowOff>
    </xdr:to>
    <xdr:pic macro="[0]!Seleccion_Menu_Envolventes">
      <xdr:nvPicPr>
        <xdr:cNvPr id="27" name="Imagen 26">
          <a:extLst>
            <a:ext uri="{FF2B5EF4-FFF2-40B4-BE49-F238E27FC236}">
              <a16:creationId xmlns:a16="http://schemas.microsoft.com/office/drawing/2014/main" id="{07303975-6459-470A-B47B-B6B3C843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51" y="1431241"/>
          <a:ext cx="247829" cy="242475"/>
        </a:xfrm>
        <a:prstGeom prst="rect">
          <a:avLst/>
        </a:prstGeom>
      </xdr:spPr>
    </xdr:pic>
    <xdr:clientData/>
  </xdr:twoCellAnchor>
  <xdr:twoCellAnchor editAs="oneCell">
    <xdr:from>
      <xdr:col>3</xdr:col>
      <xdr:colOff>42768</xdr:colOff>
      <xdr:row>111</xdr:row>
      <xdr:rowOff>11383</xdr:rowOff>
    </xdr:from>
    <xdr:to>
      <xdr:col>9</xdr:col>
      <xdr:colOff>12284</xdr:colOff>
      <xdr:row>116</xdr:row>
      <xdr:rowOff>31610</xdr:rowOff>
    </xdr:to>
    <xdr:pic macro="[0]!seleccion_menu_dps">
      <xdr:nvPicPr>
        <xdr:cNvPr id="28" name="Imagen 27">
          <a:extLst>
            <a:ext uri="{FF2B5EF4-FFF2-40B4-BE49-F238E27FC236}">
              <a16:creationId xmlns:a16="http://schemas.microsoft.com/office/drawing/2014/main" id="{8FFA23FC-FB70-4A86-8952-0C3611DE4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268" y="4945333"/>
          <a:ext cx="248916" cy="258351"/>
        </a:xfrm>
        <a:prstGeom prst="rect">
          <a:avLst/>
        </a:prstGeom>
      </xdr:spPr>
    </xdr:pic>
    <xdr:clientData/>
  </xdr:twoCellAnchor>
  <xdr:twoCellAnchor editAs="oneCell">
    <xdr:from>
      <xdr:col>4</xdr:col>
      <xdr:colOff>14194</xdr:colOff>
      <xdr:row>102</xdr:row>
      <xdr:rowOff>19069</xdr:rowOff>
    </xdr:from>
    <xdr:to>
      <xdr:col>9</xdr:col>
      <xdr:colOff>7105</xdr:colOff>
      <xdr:row>107</xdr:row>
      <xdr:rowOff>36120</xdr:rowOff>
    </xdr:to>
    <xdr:pic macro="[0]!Seleccion_Menu_EquipoCTR">
      <xdr:nvPicPr>
        <xdr:cNvPr id="29" name="Imagen 28">
          <a:extLst>
            <a:ext uri="{FF2B5EF4-FFF2-40B4-BE49-F238E27FC236}">
              <a16:creationId xmlns:a16="http://schemas.microsoft.com/office/drawing/2014/main" id="{1ECF758D-BB49-428E-A7BB-E82BA96FF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144" y="4552969"/>
          <a:ext cx="237386" cy="255176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46</xdr:row>
      <xdr:rowOff>18621</xdr:rowOff>
    </xdr:from>
    <xdr:to>
      <xdr:col>9</xdr:col>
      <xdr:colOff>12100</xdr:colOff>
      <xdr:row>52</xdr:row>
      <xdr:rowOff>370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F54E85FE-B8ED-4A49-A8D8-C1CC959E0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51" y="2063321"/>
          <a:ext cx="245649" cy="267501"/>
        </a:xfrm>
        <a:prstGeom prst="rect">
          <a:avLst/>
        </a:prstGeom>
      </xdr:spPr>
    </xdr:pic>
    <xdr:clientData/>
  </xdr:twoCellAnchor>
  <xdr:twoCellAnchor editAs="oneCell">
    <xdr:from>
      <xdr:col>3</xdr:col>
      <xdr:colOff>11207</xdr:colOff>
      <xdr:row>125</xdr:row>
      <xdr:rowOff>30443</xdr:rowOff>
    </xdr:from>
    <xdr:to>
      <xdr:col>9</xdr:col>
      <xdr:colOff>29892</xdr:colOff>
      <xdr:row>131</xdr:row>
      <xdr:rowOff>39974</xdr:rowOff>
    </xdr:to>
    <xdr:pic macro="[0]!Seleccion_Menu_Contactores">
      <xdr:nvPicPr>
        <xdr:cNvPr id="31" name="Imagen 30">
          <a:extLst>
            <a:ext uri="{FF2B5EF4-FFF2-40B4-BE49-F238E27FC236}">
              <a16:creationId xmlns:a16="http://schemas.microsoft.com/office/drawing/2014/main" id="{0EDE0657-015F-4998-B2F3-1AECB3784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707" y="5586693"/>
          <a:ext cx="304435" cy="298457"/>
        </a:xfrm>
        <a:prstGeom prst="rect">
          <a:avLst/>
        </a:prstGeom>
      </xdr:spPr>
    </xdr:pic>
    <xdr:clientData/>
  </xdr:twoCellAnchor>
  <xdr:twoCellAnchor editAs="oneCell">
    <xdr:from>
      <xdr:col>3</xdr:col>
      <xdr:colOff>19237</xdr:colOff>
      <xdr:row>62</xdr:row>
      <xdr:rowOff>11206</xdr:rowOff>
    </xdr:from>
    <xdr:to>
      <xdr:col>9</xdr:col>
      <xdr:colOff>38296</xdr:colOff>
      <xdr:row>68</xdr:row>
      <xdr:rowOff>27091</xdr:rowOff>
    </xdr:to>
    <xdr:pic macro="[0]!Seleccion_Menu_AccesoriosCTR">
      <xdr:nvPicPr>
        <xdr:cNvPr id="32" name="Gráfico 31" descr="Procesador con relleno sólido">
          <a:extLst>
            <a:ext uri="{FF2B5EF4-FFF2-40B4-BE49-F238E27FC236}">
              <a16:creationId xmlns:a16="http://schemas.microsoft.com/office/drawing/2014/main" id="{FFB7E97F-5A28-4198-9A99-E8197E9B9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336737" y="2767106"/>
          <a:ext cx="304809" cy="307984"/>
        </a:xfrm>
        <a:prstGeom prst="rect">
          <a:avLst/>
        </a:prstGeom>
      </xdr:spPr>
    </xdr:pic>
    <xdr:clientData/>
  </xdr:twoCellAnchor>
  <xdr:twoCellAnchor editAs="oneCell">
    <xdr:from>
      <xdr:col>3</xdr:col>
      <xdr:colOff>7499</xdr:colOff>
      <xdr:row>141</xdr:row>
      <xdr:rowOff>21882</xdr:rowOff>
    </xdr:from>
    <xdr:to>
      <xdr:col>10</xdr:col>
      <xdr:colOff>17958</xdr:colOff>
      <xdr:row>148</xdr:row>
      <xdr:rowOff>19237</xdr:rowOff>
    </xdr:to>
    <xdr:pic>
      <xdr:nvPicPr>
        <xdr:cNvPr id="33" name="Gráfico 32" descr="Altavoces con relleno sólido">
          <a:extLst>
            <a:ext uri="{FF2B5EF4-FFF2-40B4-BE49-F238E27FC236}">
              <a16:creationId xmlns:a16="http://schemas.microsoft.com/office/drawing/2014/main" id="{DE286216-B3B3-4768-8FA3-75EE9B68E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24999" y="6289332"/>
          <a:ext cx="340659" cy="330730"/>
        </a:xfrm>
        <a:prstGeom prst="rect">
          <a:avLst/>
        </a:prstGeom>
      </xdr:spPr>
    </xdr:pic>
    <xdr:clientData/>
  </xdr:twoCellAnchor>
  <xdr:twoCellAnchor editAs="oneCell">
    <xdr:from>
      <xdr:col>52</xdr:col>
      <xdr:colOff>40008</xdr:colOff>
      <xdr:row>28</xdr:row>
      <xdr:rowOff>22412</xdr:rowOff>
    </xdr:from>
    <xdr:to>
      <xdr:col>57</xdr:col>
      <xdr:colOff>28725</xdr:colOff>
      <xdr:row>33</xdr:row>
      <xdr:rowOff>10144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8E4D9AC5-38BF-4B39-A8D0-BE9FC8900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0126" y="1277471"/>
          <a:ext cx="209659" cy="208675"/>
        </a:xfrm>
        <a:prstGeom prst="rect">
          <a:avLst/>
        </a:prstGeom>
      </xdr:spPr>
    </xdr:pic>
    <xdr:clientData/>
  </xdr:twoCellAnchor>
  <xdr:twoCellAnchor editAs="oneCell">
    <xdr:from>
      <xdr:col>52</xdr:col>
      <xdr:colOff>22411</xdr:colOff>
      <xdr:row>38</xdr:row>
      <xdr:rowOff>40544</xdr:rowOff>
    </xdr:from>
    <xdr:to>
      <xdr:col>57</xdr:col>
      <xdr:colOff>30446</xdr:colOff>
      <xdr:row>44</xdr:row>
      <xdr:rowOff>11091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F74FA2E2-350F-4188-8418-AFA35B7F3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2529" y="1743838"/>
          <a:ext cx="235327" cy="242663"/>
        </a:xfrm>
        <a:prstGeom prst="rect">
          <a:avLst/>
        </a:prstGeom>
      </xdr:spPr>
    </xdr:pic>
    <xdr:clientData/>
  </xdr:twoCellAnchor>
  <xdr:twoCellAnchor editAs="oneCell">
    <xdr:from>
      <xdr:col>52</xdr:col>
      <xdr:colOff>29429</xdr:colOff>
      <xdr:row>50</xdr:row>
      <xdr:rowOff>6195</xdr:rowOff>
    </xdr:from>
    <xdr:to>
      <xdr:col>57</xdr:col>
      <xdr:colOff>26603</xdr:colOff>
      <xdr:row>55</xdr:row>
      <xdr:rowOff>9718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AF24A6B4-BD30-48C2-AB9E-51692780C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9547" y="2247371"/>
          <a:ext cx="224466" cy="224466"/>
        </a:xfrm>
        <a:prstGeom prst="rect">
          <a:avLst/>
        </a:prstGeom>
      </xdr:spPr>
    </xdr:pic>
    <xdr:clientData/>
  </xdr:twoCellAnchor>
  <xdr:twoCellAnchor editAs="oneCell">
    <xdr:from>
      <xdr:col>52</xdr:col>
      <xdr:colOff>39078</xdr:colOff>
      <xdr:row>59</xdr:row>
      <xdr:rowOff>32527</xdr:rowOff>
    </xdr:from>
    <xdr:to>
      <xdr:col>57</xdr:col>
      <xdr:colOff>18277</xdr:colOff>
      <xdr:row>64</xdr:row>
      <xdr:rowOff>26241</xdr:rowOff>
    </xdr:to>
    <xdr:pic>
      <xdr:nvPicPr>
        <xdr:cNvPr id="37" name="Gráfico 36" descr="Repetir con relleno sólido">
          <a:extLst>
            <a:ext uri="{FF2B5EF4-FFF2-40B4-BE49-F238E27FC236}">
              <a16:creationId xmlns:a16="http://schemas.microsoft.com/office/drawing/2014/main" id="{366DE441-0CFC-460D-8C49-A6C4B080A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2549196" y="2677115"/>
          <a:ext cx="203316" cy="214657"/>
        </a:xfrm>
        <a:prstGeom prst="rect">
          <a:avLst/>
        </a:prstGeom>
      </xdr:spPr>
    </xdr:pic>
    <xdr:clientData/>
  </xdr:twoCellAnchor>
  <xdr:twoCellAnchor editAs="oneCell">
    <xdr:from>
      <xdr:col>2</xdr:col>
      <xdr:colOff>22412</xdr:colOff>
      <xdr:row>151</xdr:row>
      <xdr:rowOff>11206</xdr:rowOff>
    </xdr:from>
    <xdr:to>
      <xdr:col>8</xdr:col>
      <xdr:colOff>30570</xdr:colOff>
      <xdr:row>157</xdr:row>
      <xdr:rowOff>28888</xdr:rowOff>
    </xdr:to>
    <xdr:pic>
      <xdr:nvPicPr>
        <xdr:cNvPr id="38" name="Gráfico 37" descr="Objetivo con relleno sólido">
          <a:extLst>
            <a:ext uri="{FF2B5EF4-FFF2-40B4-BE49-F238E27FC236}">
              <a16:creationId xmlns:a16="http://schemas.microsoft.com/office/drawing/2014/main" id="{E2251E76-7EFD-49FB-BD50-2B5C52D34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291353" y="6779559"/>
          <a:ext cx="280274" cy="289800"/>
        </a:xfrm>
        <a:prstGeom prst="rect">
          <a:avLst/>
        </a:prstGeom>
      </xdr:spPr>
    </xdr:pic>
    <xdr:clientData/>
  </xdr:twoCellAnchor>
  <xdr:twoCellAnchor>
    <xdr:from>
      <xdr:col>379</xdr:col>
      <xdr:colOff>37928</xdr:colOff>
      <xdr:row>21</xdr:row>
      <xdr:rowOff>31279</xdr:rowOff>
    </xdr:from>
    <xdr:to>
      <xdr:col>452</xdr:col>
      <xdr:colOff>13607</xdr:colOff>
      <xdr:row>88</xdr:row>
      <xdr:rowOff>25382</xdr:rowOff>
    </xdr:to>
    <xdr:grpSp>
      <xdr:nvGrpSpPr>
        <xdr:cNvPr id="73" name="Menu Envolventes" hidden="1">
          <a:extLst>
            <a:ext uri="{FF2B5EF4-FFF2-40B4-BE49-F238E27FC236}">
              <a16:creationId xmlns:a16="http://schemas.microsoft.com/office/drawing/2014/main" id="{78A9A7E5-7CB3-D4B4-16EC-936B88781FA8}"/>
            </a:ext>
          </a:extLst>
        </xdr:cNvPr>
        <xdr:cNvGrpSpPr/>
      </xdr:nvGrpSpPr>
      <xdr:grpSpPr>
        <a:xfrm>
          <a:off x="18552147" y="1730698"/>
          <a:ext cx="3449129" cy="3191328"/>
          <a:chOff x="17197732" y="1334225"/>
          <a:chExt cx="3256881" cy="2999972"/>
        </a:xfrm>
      </xdr:grpSpPr>
      <xdr:pic>
        <xdr:nvPicPr>
          <xdr:cNvPr id="71" name="Imagen 70" hidden="1">
            <a:extLst>
              <a:ext uri="{FF2B5EF4-FFF2-40B4-BE49-F238E27FC236}">
                <a16:creationId xmlns:a16="http://schemas.microsoft.com/office/drawing/2014/main" id="{D9932D0B-9FB7-02A8-E473-32D9E5A666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40" name="CuadroTexto 39" hidden="1">
            <a:extLst>
              <a:ext uri="{FF2B5EF4-FFF2-40B4-BE49-F238E27FC236}">
                <a16:creationId xmlns:a16="http://schemas.microsoft.com/office/drawing/2014/main" id="{C81B65CF-F60B-C8A7-0735-ACC56A745C7F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66" name="Imagen 65" hidden="1">
            <a:extLst>
              <a:ext uri="{FF2B5EF4-FFF2-40B4-BE49-F238E27FC236}">
                <a16:creationId xmlns:a16="http://schemas.microsoft.com/office/drawing/2014/main" id="{7EC0E802-65CB-E79E-A47E-95F20B7261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68" name="Imagen 67" hidden="1">
            <a:extLst>
              <a:ext uri="{FF2B5EF4-FFF2-40B4-BE49-F238E27FC236}">
                <a16:creationId xmlns:a16="http://schemas.microsoft.com/office/drawing/2014/main" id="{07CE9438-8479-10C0-12AB-AFF8749DCE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70" name="Imagen 69" hidden="1">
            <a:extLst>
              <a:ext uri="{FF2B5EF4-FFF2-40B4-BE49-F238E27FC236}">
                <a16:creationId xmlns:a16="http://schemas.microsoft.com/office/drawing/2014/main" id="{9BE12EA0-3F6D-62B2-A55B-F1E88044C5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AlturaENV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600-00000104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72" name="CuadroTexto 71" hidden="1">
            <a:extLst>
              <a:ext uri="{FF2B5EF4-FFF2-40B4-BE49-F238E27FC236}">
                <a16:creationId xmlns:a16="http://schemas.microsoft.com/office/drawing/2014/main" id="{E0BB9EFD-00F1-4657-BC94-695147E02CF1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AnchoENV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600-00000204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29135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831E3BAB-E23C-4D15-A795-DE50B0F56AE7}"/>
            </a:ext>
          </a:extLst>
        </xdr:cNvPr>
        <xdr:cNvSpPr txBox="1"/>
      </xdr:nvSpPr>
      <xdr:spPr>
        <a:xfrm>
          <a:off x="12523694" y="1783603"/>
          <a:ext cx="1584885" cy="2625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C34F33C7-3655-46A0-8C60-28E109C2643B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35A683E1-5C33-4B95-BBBF-FF8E8F331AE6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6" name="CuadroTexto 45">
          <a:extLst>
            <a:ext uri="{FF2B5EF4-FFF2-40B4-BE49-F238E27FC236}">
              <a16:creationId xmlns:a16="http://schemas.microsoft.com/office/drawing/2014/main" id="{B5578AB8-F506-4DFC-93D2-5F89F9465BB8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442835DA-6A0C-45DF-A826-8BD88593F64D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E2C0F0E4-7BC0-476F-A1F6-A11CCA274198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95352FAC-E508-4550-BC21-3930712FE5B8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C6F1A1DC-97AC-4684-88B5-D30134229074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D3E39B1E-D352-4747-8058-F1137546221E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C4FD81E7-B049-4DBE-8561-7A1FC22EF7B9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29D9F7BE-4DEE-406B-9419-F39DE39E8F3D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281</xdr:col>
      <xdr:colOff>21048</xdr:colOff>
      <xdr:row>50</xdr:row>
      <xdr:rowOff>31594</xdr:rowOff>
    </xdr:from>
    <xdr:to>
      <xdr:col>287</xdr:col>
      <xdr:colOff>39450</xdr:colOff>
      <xdr:row>57</xdr:row>
      <xdr:rowOff>5276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73A50F14-65EC-41EB-B015-D529A1BC3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9575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CB9D4BB6-848C-4065-B6A5-EA86B4FC9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23691</xdr:colOff>
      <xdr:row>57</xdr:row>
      <xdr:rowOff>31775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E4CF64DC-33ED-4D0C-ACD6-7FD5C02F7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300412" cy="31166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9AE4A082-D9C7-4814-87C0-B7272F43B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A663793-45EA-4C31-86A6-10084187B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16E48328-5041-4716-BCB0-3C96A5E0D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FC94CB33-A9FF-4895-8A15-2AF0E4037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EBFCF8D1-0C71-4AC7-BF37-33B824C71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33120CCD-4C5E-43E8-AE63-5857B1392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83" name="Imagen 82">
          <a:extLst>
            <a:ext uri="{FF2B5EF4-FFF2-40B4-BE49-F238E27FC236}">
              <a16:creationId xmlns:a16="http://schemas.microsoft.com/office/drawing/2014/main" id="{5B940B2B-932A-455C-BBC1-37E34057B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EF60633A-116E-4B54-B67F-3318ECF57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3E62329F-A278-41D0-8C7F-EB4939258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963F4E3C-2899-447C-A585-7CF09DD08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A1E3684E-22C0-403F-8F16-C7064B813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F3199FBB-3B65-4057-9F01-056FDBF22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C233C433-4251-48C8-9F16-34DAD3432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B5935FA4-FB38-4BB9-9A78-FFF8CCAA0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91" name="Imagen 90">
          <a:extLst>
            <a:ext uri="{FF2B5EF4-FFF2-40B4-BE49-F238E27FC236}">
              <a16:creationId xmlns:a16="http://schemas.microsoft.com/office/drawing/2014/main" id="{63C968B7-EEC3-428B-B1E5-C8138505E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92" name="Imagen 91">
          <a:extLst>
            <a:ext uri="{FF2B5EF4-FFF2-40B4-BE49-F238E27FC236}">
              <a16:creationId xmlns:a16="http://schemas.microsoft.com/office/drawing/2014/main" id="{D357190A-265F-4070-8DBB-A83FE09AE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93" name="Imagen 92">
          <a:extLst>
            <a:ext uri="{FF2B5EF4-FFF2-40B4-BE49-F238E27FC236}">
              <a16:creationId xmlns:a16="http://schemas.microsoft.com/office/drawing/2014/main" id="{F3C09255-D416-4BEC-A33D-871FEB3C2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94" name="Imagen 93">
          <a:extLst>
            <a:ext uri="{FF2B5EF4-FFF2-40B4-BE49-F238E27FC236}">
              <a16:creationId xmlns:a16="http://schemas.microsoft.com/office/drawing/2014/main" id="{557F489D-FE5B-4F0F-9CB0-791588E94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379</xdr:col>
      <xdr:colOff>7259</xdr:colOff>
      <xdr:row>21</xdr:row>
      <xdr:rowOff>21729</xdr:rowOff>
    </xdr:from>
    <xdr:to>
      <xdr:col>452</xdr:col>
      <xdr:colOff>40822</xdr:colOff>
      <xdr:row>107</xdr:row>
      <xdr:rowOff>20560</xdr:rowOff>
    </xdr:to>
    <xdr:grpSp>
      <xdr:nvGrpSpPr>
        <xdr:cNvPr id="120" name="Menu UnidadFuncional" hidden="1">
          <a:extLst>
            <a:ext uri="{FF2B5EF4-FFF2-40B4-BE49-F238E27FC236}">
              <a16:creationId xmlns:a16="http://schemas.microsoft.com/office/drawing/2014/main" id="{3293869B-4B30-51AB-E432-622047169BC7}"/>
            </a:ext>
          </a:extLst>
        </xdr:cNvPr>
        <xdr:cNvGrpSpPr/>
      </xdr:nvGrpSpPr>
      <xdr:grpSpPr>
        <a:xfrm>
          <a:off x="18524653" y="1724323"/>
          <a:ext cx="3507013" cy="4094581"/>
          <a:chOff x="21098330" y="1654586"/>
          <a:chExt cx="4006849" cy="4679688"/>
        </a:xfrm>
      </xdr:grpSpPr>
      <xdr:pic>
        <xdr:nvPicPr>
          <xdr:cNvPr id="116" name="Imagen 115" hidden="1">
            <a:extLst>
              <a:ext uri="{FF2B5EF4-FFF2-40B4-BE49-F238E27FC236}">
                <a16:creationId xmlns:a16="http://schemas.microsoft.com/office/drawing/2014/main" id="{021D817F-7C6E-63E9-5107-9B2DA68313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98330" y="1654586"/>
            <a:ext cx="4006849" cy="4679688"/>
          </a:xfrm>
          <a:prstGeom prst="rect">
            <a:avLst/>
          </a:prstGeom>
        </xdr:spPr>
      </xdr:pic>
      <xdr:sp macro="" textlink="">
        <xdr:nvSpPr>
          <xdr:cNvPr id="42" name="CuadroTexto 41" hidden="1">
            <a:extLst>
              <a:ext uri="{FF2B5EF4-FFF2-40B4-BE49-F238E27FC236}">
                <a16:creationId xmlns:a16="http://schemas.microsoft.com/office/drawing/2014/main" id="{FCA0112D-AFD1-45E1-87EC-78AC3092FCE6}"/>
              </a:ext>
            </a:extLst>
          </xdr:cNvPr>
          <xdr:cNvSpPr txBox="1"/>
        </xdr:nvSpPr>
        <xdr:spPr>
          <a:xfrm>
            <a:off x="21370652" y="2116231"/>
            <a:ext cx="1928937" cy="3075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xdr:sp macro="" textlink="">
        <xdr:nvSpPr>
          <xdr:cNvPr id="64" name="CuadroTexto 63" hidden="1">
            <a:extLst>
              <a:ext uri="{FF2B5EF4-FFF2-40B4-BE49-F238E27FC236}">
                <a16:creationId xmlns:a16="http://schemas.microsoft.com/office/drawing/2014/main" id="{B2CB0E97-3C31-4F8B-ACAE-581206BDC591}"/>
              </a:ext>
            </a:extLst>
          </xdr:cNvPr>
          <xdr:cNvSpPr txBox="1"/>
        </xdr:nvSpPr>
        <xdr:spPr>
          <a:xfrm>
            <a:off x="21443130" y="3192342"/>
            <a:ext cx="1925766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Orientacion:</a:t>
            </a:r>
          </a:p>
        </xdr:txBody>
      </xdr:sp>
      <xdr:pic>
        <xdr:nvPicPr>
          <xdr:cNvPr id="113" name="Imagen 112" hidden="1">
            <a:extLst>
              <a:ext uri="{FF2B5EF4-FFF2-40B4-BE49-F238E27FC236}">
                <a16:creationId xmlns:a16="http://schemas.microsoft.com/office/drawing/2014/main" id="{0F391551-BDD3-431F-AC74-668EEF003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931936" y="5763376"/>
            <a:ext cx="345248" cy="361032"/>
          </a:xfrm>
          <a:prstGeom prst="rect">
            <a:avLst/>
          </a:prstGeom>
        </xdr:spPr>
      </xdr:pic>
      <xdr:pic macro="[0]!Hoja2.Unidades_funcionales">
        <xdr:nvPicPr>
          <xdr:cNvPr id="114" name="Imagen 113" hidden="1">
            <a:extLst>
              <a:ext uri="{FF2B5EF4-FFF2-40B4-BE49-F238E27FC236}">
                <a16:creationId xmlns:a16="http://schemas.microsoft.com/office/drawing/2014/main" id="{5DAD39CA-0DC4-40B9-8149-E1FCEC0AE6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815259" y="5745467"/>
            <a:ext cx="345623" cy="361032"/>
          </a:xfrm>
          <a:prstGeom prst="rect">
            <a:avLst/>
          </a:prstGeom>
        </xdr:spPr>
      </xdr:pic>
      <xdr:pic>
        <xdr:nvPicPr>
          <xdr:cNvPr id="115" name="Imagen 114" hidden="1">
            <a:extLst>
              <a:ext uri="{FF2B5EF4-FFF2-40B4-BE49-F238E27FC236}">
                <a16:creationId xmlns:a16="http://schemas.microsoft.com/office/drawing/2014/main" id="{4102C673-D007-4E53-9486-B70CD54882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22517" y="5762481"/>
            <a:ext cx="361584" cy="37255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TipoUF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600-000003040000}"/>
                  </a:ext>
                </a:extLst>
              </xdr:cNvPr>
              <xdr:cNvSpPr/>
            </xdr:nvSpPr>
            <xdr:spPr bwMode="auto">
              <a:xfrm>
                <a:off x="21518658" y="2470604"/>
                <a:ext cx="3249238" cy="346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Carga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600-000004040000}"/>
                  </a:ext>
                </a:extLst>
              </xdr:cNvPr>
              <xdr:cNvSpPr/>
            </xdr:nvSpPr>
            <xdr:spPr bwMode="auto">
              <a:xfrm>
                <a:off x="21533303" y="2895600"/>
                <a:ext cx="727983" cy="30207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Totalizador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600-000005040000}"/>
                  </a:ext>
                </a:extLst>
              </xdr:cNvPr>
              <xdr:cNvSpPr/>
            </xdr:nvSpPr>
            <xdr:spPr bwMode="auto">
              <a:xfrm>
                <a:off x="22354332" y="2902404"/>
                <a:ext cx="997283" cy="2848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0" name="OrientacionUF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600-000006040000}"/>
                  </a:ext>
                </a:extLst>
              </xdr:cNvPr>
              <xdr:cNvSpPr/>
            </xdr:nvSpPr>
            <xdr:spPr bwMode="auto">
              <a:xfrm>
                <a:off x="21535117" y="3528786"/>
                <a:ext cx="3243489" cy="346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7" name="CuadroTexto 116" hidden="1">
            <a:extLst>
              <a:ext uri="{FF2B5EF4-FFF2-40B4-BE49-F238E27FC236}">
                <a16:creationId xmlns:a16="http://schemas.microsoft.com/office/drawing/2014/main" id="{C7B8AB8E-87AF-40A7-8ECF-1CA533860280}"/>
              </a:ext>
            </a:extLst>
          </xdr:cNvPr>
          <xdr:cNvSpPr txBox="1"/>
        </xdr:nvSpPr>
        <xdr:spPr>
          <a:xfrm>
            <a:off x="21483651" y="3937559"/>
            <a:ext cx="1924237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Interuptor: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EquipoUF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600-000007040000}"/>
                  </a:ext>
                </a:extLst>
              </xdr:cNvPr>
              <xdr:cNvSpPr/>
            </xdr:nvSpPr>
            <xdr:spPr bwMode="auto">
              <a:xfrm>
                <a:off x="21572764" y="4277178"/>
                <a:ext cx="3246664" cy="3524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9" name="CuadroTexto 118" hidden="1">
            <a:extLst>
              <a:ext uri="{FF2B5EF4-FFF2-40B4-BE49-F238E27FC236}">
                <a16:creationId xmlns:a16="http://schemas.microsoft.com/office/drawing/2014/main" id="{0CA1CE15-BFC6-45A8-86D4-83BAB612EE99}"/>
              </a:ext>
            </a:extLst>
          </xdr:cNvPr>
          <xdr:cNvSpPr txBox="1"/>
        </xdr:nvSpPr>
        <xdr:spPr>
          <a:xfrm>
            <a:off x="21500433" y="4729948"/>
            <a:ext cx="1924237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Conexion: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ConexionUF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600-000008040000}"/>
                  </a:ext>
                </a:extLst>
              </xdr:cNvPr>
              <xdr:cNvSpPr/>
            </xdr:nvSpPr>
            <xdr:spPr bwMode="auto">
              <a:xfrm>
                <a:off x="21589546" y="5069567"/>
                <a:ext cx="3233964" cy="346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47321</xdr:colOff>
      <xdr:row>22</xdr:row>
      <xdr:rowOff>48841</xdr:rowOff>
    </xdr:from>
    <xdr:to>
      <xdr:col>450</xdr:col>
      <xdr:colOff>7257</xdr:colOff>
      <xdr:row>91</xdr:row>
      <xdr:rowOff>20128</xdr:rowOff>
    </xdr:to>
    <xdr:grpSp>
      <xdr:nvGrpSpPr>
        <xdr:cNvPr id="6" name="Menu Lisas" hidden="1">
          <a:extLst>
            <a:ext uri="{FF2B5EF4-FFF2-40B4-BE49-F238E27FC236}">
              <a16:creationId xmlns:a16="http://schemas.microsoft.com/office/drawing/2014/main" id="{B96288D6-834A-1242-CDB9-A375A8A8DECE}"/>
            </a:ext>
          </a:extLst>
        </xdr:cNvPr>
        <xdr:cNvGrpSpPr/>
      </xdr:nvGrpSpPr>
      <xdr:grpSpPr>
        <a:xfrm>
          <a:off x="18612340" y="1795885"/>
          <a:ext cx="3293686" cy="3260587"/>
          <a:chOff x="21192821" y="1926627"/>
          <a:chExt cx="3769936" cy="3726858"/>
        </a:xfrm>
      </xdr:grpSpPr>
      <xdr:pic>
        <xdr:nvPicPr>
          <xdr:cNvPr id="2" name="Imagen 1" hidden="1">
            <a:extLst>
              <a:ext uri="{FF2B5EF4-FFF2-40B4-BE49-F238E27FC236}">
                <a16:creationId xmlns:a16="http://schemas.microsoft.com/office/drawing/2014/main" id="{E4161115-DAC4-A67E-30D5-67518F6894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92821" y="1926627"/>
            <a:ext cx="3769936" cy="3726858"/>
          </a:xfrm>
          <a:prstGeom prst="rect">
            <a:avLst/>
          </a:prstGeom>
        </xdr:spPr>
      </xdr:pic>
      <xdr:sp macro="" textlink="">
        <xdr:nvSpPr>
          <xdr:cNvPr id="63" name="CuadroTexto 62" hidden="1">
            <a:extLst>
              <a:ext uri="{FF2B5EF4-FFF2-40B4-BE49-F238E27FC236}">
                <a16:creationId xmlns:a16="http://schemas.microsoft.com/office/drawing/2014/main" id="{B1DCF6AB-6DA0-42C8-9D0C-D596572726F2}"/>
              </a:ext>
            </a:extLst>
          </xdr:cNvPr>
          <xdr:cNvSpPr txBox="1"/>
        </xdr:nvSpPr>
        <xdr:spPr>
          <a:xfrm>
            <a:off x="21588426" y="3359867"/>
            <a:ext cx="1924237" cy="291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de la unidad: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110" name="Imagen 109" hidden="1">
            <a:extLst>
              <a:ext uri="{FF2B5EF4-FFF2-40B4-BE49-F238E27FC236}">
                <a16:creationId xmlns:a16="http://schemas.microsoft.com/office/drawing/2014/main" id="{E8458D9B-002F-4F6A-8CDB-57A83AF88C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150594" y="5034976"/>
            <a:ext cx="344974" cy="363502"/>
          </a:xfrm>
          <a:prstGeom prst="rect">
            <a:avLst/>
          </a:prstGeom>
        </xdr:spPr>
      </xdr:pic>
      <xdr:pic macro="[0]!Hoja2.Unidades_funcionales_lisas">
        <xdr:nvPicPr>
          <xdr:cNvPr id="111" name="Imagen 110" hidden="1">
            <a:extLst>
              <a:ext uri="{FF2B5EF4-FFF2-40B4-BE49-F238E27FC236}">
                <a16:creationId xmlns:a16="http://schemas.microsoft.com/office/drawing/2014/main" id="{DD933A70-D7E4-4403-9398-B416476E78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651419" y="5034976"/>
            <a:ext cx="342174" cy="363502"/>
          </a:xfrm>
          <a:prstGeom prst="rect">
            <a:avLst/>
          </a:prstGeom>
        </xdr:spPr>
      </xdr:pic>
      <xdr:pic>
        <xdr:nvPicPr>
          <xdr:cNvPr id="112" name="Imagen 111" hidden="1">
            <a:extLst>
              <a:ext uri="{FF2B5EF4-FFF2-40B4-BE49-F238E27FC236}">
                <a16:creationId xmlns:a16="http://schemas.microsoft.com/office/drawing/2014/main" id="{28F435B8-9A72-490A-8352-CFAA868EAC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894620" y="5035585"/>
            <a:ext cx="367647" cy="371797"/>
          </a:xfrm>
          <a:prstGeom prst="rect">
            <a:avLst/>
          </a:prstGeom>
        </xdr:spPr>
      </xdr:pic>
      <xdr:sp macro="" textlink="">
        <xdr:nvSpPr>
          <xdr:cNvPr id="3" name="CuadroTexto 2" hidden="1">
            <a:extLst>
              <a:ext uri="{FF2B5EF4-FFF2-40B4-BE49-F238E27FC236}">
                <a16:creationId xmlns:a16="http://schemas.microsoft.com/office/drawing/2014/main" id="{9C2EA490-1B7B-47BF-85EE-76CAD6566A72}"/>
              </a:ext>
            </a:extLst>
          </xdr:cNvPr>
          <xdr:cNvSpPr txBox="1"/>
        </xdr:nvSpPr>
        <xdr:spPr>
          <a:xfrm>
            <a:off x="21582075" y="4134804"/>
            <a:ext cx="2455396" cy="3511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Numero de Unidades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MTM: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AnchoLSS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600-000009040000}"/>
                  </a:ext>
                </a:extLst>
              </xdr:cNvPr>
              <xdr:cNvSpPr/>
            </xdr:nvSpPr>
            <xdr:spPr bwMode="auto">
              <a:xfrm>
                <a:off x="21615854" y="3628419"/>
                <a:ext cx="2823935" cy="345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UnidadesLSS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600-00000A040000}"/>
                  </a:ext>
                </a:extLst>
              </xdr:cNvPr>
              <xdr:cNvSpPr/>
            </xdr:nvSpPr>
            <xdr:spPr bwMode="auto">
              <a:xfrm>
                <a:off x="21644882" y="4431407"/>
                <a:ext cx="2830286" cy="3417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" name="CuadroTexto 4" hidden="1">
            <a:extLst>
              <a:ext uri="{FF2B5EF4-FFF2-40B4-BE49-F238E27FC236}">
                <a16:creationId xmlns:a16="http://schemas.microsoft.com/office/drawing/2014/main" id="{90A3F6E0-D2F9-45B0-9709-C3F5AEFE9EDF}"/>
              </a:ext>
            </a:extLst>
          </xdr:cNvPr>
          <xdr:cNvSpPr txBox="1"/>
        </xdr:nvSpPr>
        <xdr:spPr>
          <a:xfrm>
            <a:off x="21602032" y="2656376"/>
            <a:ext cx="1914712" cy="3005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TipoLSS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600-00000B040000}"/>
                  </a:ext>
                </a:extLst>
              </xdr:cNvPr>
              <xdr:cNvSpPr/>
            </xdr:nvSpPr>
            <xdr:spPr bwMode="auto">
              <a:xfrm>
                <a:off x="21646241" y="2975274"/>
                <a:ext cx="2827110" cy="34856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379</xdr:col>
      <xdr:colOff>36466</xdr:colOff>
      <xdr:row>23</xdr:row>
      <xdr:rowOff>9525</xdr:rowOff>
    </xdr:from>
    <xdr:to>
      <xdr:col>450</xdr:col>
      <xdr:colOff>1</xdr:colOff>
      <xdr:row>97</xdr:row>
      <xdr:rowOff>18782</xdr:rowOff>
    </xdr:to>
    <xdr:grpSp>
      <xdr:nvGrpSpPr>
        <xdr:cNvPr id="8" name="Menu Contactores" hidden="1">
          <a:extLst>
            <a:ext uri="{FF2B5EF4-FFF2-40B4-BE49-F238E27FC236}">
              <a16:creationId xmlns:a16="http://schemas.microsoft.com/office/drawing/2014/main" id="{3652A7A8-4390-4742-C6CF-8E8863DF6F54}"/>
            </a:ext>
          </a:extLst>
        </xdr:cNvPr>
        <xdr:cNvGrpSpPr/>
      </xdr:nvGrpSpPr>
      <xdr:grpSpPr>
        <a:xfrm>
          <a:off x="18550685" y="1804194"/>
          <a:ext cx="3344910" cy="3536682"/>
          <a:chOff x="21127537" y="1941739"/>
          <a:chExt cx="3827964" cy="4036972"/>
        </a:xfrm>
      </xdr:grpSpPr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86CCEA0D-8CDB-25BE-B7F7-C033AC46ED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8"/>
          <a:stretch>
            <a:fillRect/>
          </a:stretch>
        </xdr:blipFill>
        <xdr:spPr>
          <a:xfrm>
            <a:off x="21127537" y="1941739"/>
            <a:ext cx="3827964" cy="4036972"/>
          </a:xfrm>
          <a:prstGeom prst="rect">
            <a:avLst/>
          </a:prstGeom>
        </xdr:spPr>
      </xdr:pic>
      <xdr:sp macro="" textlink="">
        <xdr:nvSpPr>
          <xdr:cNvPr id="60" name="CuadroTexto 59" hidden="1">
            <a:extLst>
              <a:ext uri="{FF2B5EF4-FFF2-40B4-BE49-F238E27FC236}">
                <a16:creationId xmlns:a16="http://schemas.microsoft.com/office/drawing/2014/main" id="{C33C543A-A388-431E-BC63-E5A7CF24185D}"/>
              </a:ext>
            </a:extLst>
          </xdr:cNvPr>
          <xdr:cNvSpPr txBox="1"/>
        </xdr:nvSpPr>
        <xdr:spPr>
          <a:xfrm>
            <a:off x="21765318" y="4311302"/>
            <a:ext cx="1905187" cy="3075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Tamaño:</a:t>
            </a:r>
          </a:p>
        </xdr:txBody>
      </xdr:sp>
      <xdr:sp macro="" textlink="">
        <xdr:nvSpPr>
          <xdr:cNvPr id="61" name="CuadroTexto 60" hidden="1">
            <a:extLst>
              <a:ext uri="{FF2B5EF4-FFF2-40B4-BE49-F238E27FC236}">
                <a16:creationId xmlns:a16="http://schemas.microsoft.com/office/drawing/2014/main" id="{CDC42A1A-14E6-4220-965E-6961B87D8105}"/>
              </a:ext>
            </a:extLst>
          </xdr:cNvPr>
          <xdr:cNvSpPr txBox="1"/>
        </xdr:nvSpPr>
        <xdr:spPr>
          <a:xfrm>
            <a:off x="21721322" y="3447702"/>
            <a:ext cx="1924237" cy="3170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Vista:</a:t>
            </a:r>
          </a:p>
        </xdr:txBody>
      </xdr:sp>
      <xdr:sp macro="" textlink="">
        <xdr:nvSpPr>
          <xdr:cNvPr id="62" name="CuadroTexto 61" hidden="1">
            <a:extLst>
              <a:ext uri="{FF2B5EF4-FFF2-40B4-BE49-F238E27FC236}">
                <a16:creationId xmlns:a16="http://schemas.microsoft.com/office/drawing/2014/main" id="{74D14CF4-8B73-487F-A4FB-73351865C7EF}"/>
              </a:ext>
            </a:extLst>
          </xdr:cNvPr>
          <xdr:cNvSpPr txBox="1"/>
        </xdr:nvSpPr>
        <xdr:spPr>
          <a:xfrm>
            <a:off x="21666893" y="2640800"/>
            <a:ext cx="1921062" cy="3106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pic>
        <xdr:nvPicPr>
          <xdr:cNvPr id="107" name="Imagen 106" hidden="1">
            <a:extLst>
              <a:ext uri="{FF2B5EF4-FFF2-40B4-BE49-F238E27FC236}">
                <a16:creationId xmlns:a16="http://schemas.microsoft.com/office/drawing/2014/main" id="{46FCA355-F639-4BBF-8790-DB5A13CB85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905666" y="5351987"/>
            <a:ext cx="344974" cy="357857"/>
          </a:xfrm>
          <a:prstGeom prst="rect">
            <a:avLst/>
          </a:prstGeom>
        </xdr:spPr>
      </xdr:pic>
      <xdr:pic macro="[0]!Hoja2.Contactores">
        <xdr:nvPicPr>
          <xdr:cNvPr id="108" name="Imagen 107" hidden="1">
            <a:extLst>
              <a:ext uri="{FF2B5EF4-FFF2-40B4-BE49-F238E27FC236}">
                <a16:creationId xmlns:a16="http://schemas.microsoft.com/office/drawing/2014/main" id="{4D1818D1-4AF8-409D-A77D-A570B613A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793841" y="5346778"/>
            <a:ext cx="338999" cy="361032"/>
          </a:xfrm>
          <a:prstGeom prst="rect">
            <a:avLst/>
          </a:prstGeom>
        </xdr:spPr>
      </xdr:pic>
      <xdr:pic>
        <xdr:nvPicPr>
          <xdr:cNvPr id="109" name="Imagen 108" hidden="1">
            <a:extLst>
              <a:ext uri="{FF2B5EF4-FFF2-40B4-BE49-F238E27FC236}">
                <a16:creationId xmlns:a16="http://schemas.microsoft.com/office/drawing/2014/main" id="{1D755D20-FA54-486B-96E7-9B110E9D3D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893870" y="5354267"/>
            <a:ext cx="367647" cy="3789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EquipoCT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600-00000C040000}"/>
                  </a:ext>
                </a:extLst>
              </xdr:cNvPr>
              <xdr:cNvSpPr/>
            </xdr:nvSpPr>
            <xdr:spPr bwMode="auto">
              <a:xfrm>
                <a:off x="21701578" y="2991757"/>
                <a:ext cx="2730954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VistaCT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600-00000D040000}"/>
                  </a:ext>
                </a:extLst>
              </xdr:cNvPr>
              <xdr:cNvSpPr/>
            </xdr:nvSpPr>
            <xdr:spPr bwMode="auto">
              <a:xfrm>
                <a:off x="21736051" y="3764190"/>
                <a:ext cx="2737303" cy="365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TamañoCT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600-00000E040000}"/>
                  </a:ext>
                </a:extLst>
              </xdr:cNvPr>
              <xdr:cNvSpPr/>
            </xdr:nvSpPr>
            <xdr:spPr bwMode="auto">
              <a:xfrm>
                <a:off x="21756008" y="4624614"/>
                <a:ext cx="2721428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381</xdr:col>
      <xdr:colOff>8562</xdr:colOff>
      <xdr:row>21</xdr:row>
      <xdr:rowOff>49194</xdr:rowOff>
    </xdr:from>
    <xdr:to>
      <xdr:col>449</xdr:col>
      <xdr:colOff>35296</xdr:colOff>
      <xdr:row>103</xdr:row>
      <xdr:rowOff>48780</xdr:rowOff>
    </xdr:to>
    <xdr:grpSp>
      <xdr:nvGrpSpPr>
        <xdr:cNvPr id="12" name="Menu DPS" hidden="1">
          <a:extLst>
            <a:ext uri="{FF2B5EF4-FFF2-40B4-BE49-F238E27FC236}">
              <a16:creationId xmlns:a16="http://schemas.microsoft.com/office/drawing/2014/main" id="{866073F2-EE04-42F1-4000-8FD0CAF9ADC6}"/>
            </a:ext>
          </a:extLst>
        </xdr:cNvPr>
        <xdr:cNvGrpSpPr/>
      </xdr:nvGrpSpPr>
      <xdr:grpSpPr>
        <a:xfrm>
          <a:off x="18621206" y="1748613"/>
          <a:ext cx="3262059" cy="3904836"/>
          <a:chOff x="21208491" y="1872551"/>
          <a:chExt cx="3727876" cy="4462729"/>
        </a:xfrm>
      </xdr:grpSpPr>
      <xdr:pic>
        <xdr:nvPicPr>
          <xdr:cNvPr id="9" name="Imagen 8" hidden="1">
            <a:extLst>
              <a:ext uri="{FF2B5EF4-FFF2-40B4-BE49-F238E27FC236}">
                <a16:creationId xmlns:a16="http://schemas.microsoft.com/office/drawing/2014/main" id="{E99243CD-145C-53C6-3203-E3091C9AF3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208491" y="1872551"/>
            <a:ext cx="3727876" cy="4462729"/>
          </a:xfrm>
          <a:prstGeom prst="rect">
            <a:avLst/>
          </a:prstGeom>
        </xdr:spPr>
      </xdr:pic>
      <xdr:sp macro="" textlink="">
        <xdr:nvSpPr>
          <xdr:cNvPr id="58" name="CuadroTexto 57" hidden="1">
            <a:extLst>
              <a:ext uri="{FF2B5EF4-FFF2-40B4-BE49-F238E27FC236}">
                <a16:creationId xmlns:a16="http://schemas.microsoft.com/office/drawing/2014/main" id="{9C83A7AF-EA46-42ED-900D-12F3D420F678}"/>
              </a:ext>
            </a:extLst>
          </xdr:cNvPr>
          <xdr:cNvSpPr txBox="1"/>
        </xdr:nvSpPr>
        <xdr:spPr>
          <a:xfrm>
            <a:off x="21446004" y="3175560"/>
            <a:ext cx="1927412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Fabricante:</a:t>
            </a:r>
          </a:p>
        </xdr:txBody>
      </xdr:sp>
      <xdr:sp macro="" textlink="">
        <xdr:nvSpPr>
          <xdr:cNvPr id="59" name="CuadroTexto 58" hidden="1">
            <a:extLst>
              <a:ext uri="{FF2B5EF4-FFF2-40B4-BE49-F238E27FC236}">
                <a16:creationId xmlns:a16="http://schemas.microsoft.com/office/drawing/2014/main" id="{09470CC8-8CFB-43DA-95D2-A3FC31586E24}"/>
              </a:ext>
            </a:extLst>
          </xdr:cNvPr>
          <xdr:cNvSpPr txBox="1"/>
        </xdr:nvSpPr>
        <xdr:spPr>
          <a:xfrm>
            <a:off x="21462787" y="2457556"/>
            <a:ext cx="1924237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Tipo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de unidad: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104" name="Imagen 103" hidden="1">
            <a:extLst>
              <a:ext uri="{FF2B5EF4-FFF2-40B4-BE49-F238E27FC236}">
                <a16:creationId xmlns:a16="http://schemas.microsoft.com/office/drawing/2014/main" id="{7A76C773-CEE5-433F-8199-75C2450901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8883" y="5672210"/>
            <a:ext cx="344974" cy="364207"/>
          </a:xfrm>
          <a:prstGeom prst="rect">
            <a:avLst/>
          </a:prstGeom>
        </xdr:spPr>
      </xdr:pic>
      <xdr:pic macro="[0]!Hoja2.DPS">
        <xdr:nvPicPr>
          <xdr:cNvPr id="105" name="Imagen 104" hidden="1">
            <a:extLst>
              <a:ext uri="{FF2B5EF4-FFF2-40B4-BE49-F238E27FC236}">
                <a16:creationId xmlns:a16="http://schemas.microsoft.com/office/drawing/2014/main" id="{8F757232-5A44-4621-B917-7B3C5CFF52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773883" y="5679701"/>
            <a:ext cx="345349" cy="354682"/>
          </a:xfrm>
          <a:prstGeom prst="rect">
            <a:avLst/>
          </a:prstGeom>
        </xdr:spPr>
      </xdr:pic>
      <xdr:pic>
        <xdr:nvPicPr>
          <xdr:cNvPr id="106" name="Imagen 105" hidden="1">
            <a:extLst>
              <a:ext uri="{FF2B5EF4-FFF2-40B4-BE49-F238E27FC236}">
                <a16:creationId xmlns:a16="http://schemas.microsoft.com/office/drawing/2014/main" id="{04EBF296-9C12-43A8-8172-12D43BA603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880262" y="5680840"/>
            <a:ext cx="361297" cy="35985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TipoUNDPS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600-00000F040000}"/>
                  </a:ext>
                </a:extLst>
              </xdr:cNvPr>
              <xdr:cNvSpPr/>
            </xdr:nvSpPr>
            <xdr:spPr bwMode="auto">
              <a:xfrm>
                <a:off x="21567322" y="2774043"/>
                <a:ext cx="2789464" cy="36603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FabriUNDPS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600-000010040000}"/>
                  </a:ext>
                </a:extLst>
              </xdr:cNvPr>
              <xdr:cNvSpPr/>
            </xdr:nvSpPr>
            <xdr:spPr bwMode="auto">
              <a:xfrm>
                <a:off x="21539199" y="3522436"/>
                <a:ext cx="2775857" cy="3714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" name="CuadroTexto 9" hidden="1">
            <a:extLst>
              <a:ext uri="{FF2B5EF4-FFF2-40B4-BE49-F238E27FC236}">
                <a16:creationId xmlns:a16="http://schemas.microsoft.com/office/drawing/2014/main" id="{46720017-EB6C-4CA5-ACC5-0BF9F865F44E}"/>
              </a:ext>
            </a:extLst>
          </xdr:cNvPr>
          <xdr:cNvSpPr txBox="1"/>
        </xdr:nvSpPr>
        <xdr:spPr>
          <a:xfrm>
            <a:off x="21449180" y="3937559"/>
            <a:ext cx="1921062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EquipoDPS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600-000011040000}"/>
                  </a:ext>
                </a:extLst>
              </xdr:cNvPr>
              <xdr:cNvSpPr/>
            </xdr:nvSpPr>
            <xdr:spPr bwMode="auto">
              <a:xfrm>
                <a:off x="21536025" y="4284435"/>
                <a:ext cx="2782207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" name="CuadroTexto 10" hidden="1">
            <a:extLst>
              <a:ext uri="{FF2B5EF4-FFF2-40B4-BE49-F238E27FC236}">
                <a16:creationId xmlns:a16="http://schemas.microsoft.com/office/drawing/2014/main" id="{88E051FD-EFDA-43E9-8361-2FAA1F599618}"/>
              </a:ext>
            </a:extLst>
          </xdr:cNvPr>
          <xdr:cNvSpPr txBox="1"/>
        </xdr:nvSpPr>
        <xdr:spPr>
          <a:xfrm>
            <a:off x="21490002" y="4716341"/>
            <a:ext cx="1917887" cy="3138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AnchoDPS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600-000012040000}"/>
                  </a:ext>
                </a:extLst>
              </xdr:cNvPr>
              <xdr:cNvSpPr/>
            </xdr:nvSpPr>
            <xdr:spPr bwMode="auto">
              <a:xfrm>
                <a:off x="21573671" y="5042353"/>
                <a:ext cx="2775857" cy="365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48929</xdr:colOff>
      <xdr:row>23</xdr:row>
      <xdr:rowOff>0</xdr:rowOff>
    </xdr:from>
    <xdr:to>
      <xdr:col>451</xdr:col>
      <xdr:colOff>10585</xdr:colOff>
      <xdr:row>89</xdr:row>
      <xdr:rowOff>40821</xdr:rowOff>
    </xdr:to>
    <xdr:grpSp>
      <xdr:nvGrpSpPr>
        <xdr:cNvPr id="16" name="Menu Equipo CTR" hidden="1">
          <a:extLst>
            <a:ext uri="{FF2B5EF4-FFF2-40B4-BE49-F238E27FC236}">
              <a16:creationId xmlns:a16="http://schemas.microsoft.com/office/drawing/2014/main" id="{EFCB6F92-6382-D94D-B46C-390A9C7BB831}"/>
            </a:ext>
          </a:extLst>
        </xdr:cNvPr>
        <xdr:cNvGrpSpPr/>
      </xdr:nvGrpSpPr>
      <xdr:grpSpPr>
        <a:xfrm>
          <a:off x="18607598" y="1797844"/>
          <a:ext cx="3343031" cy="3184071"/>
          <a:chOff x="19560140" y="1854868"/>
          <a:chExt cx="3520998" cy="3349506"/>
        </a:xfrm>
      </xdr:grpSpPr>
      <xdr:pic>
        <xdr:nvPicPr>
          <xdr:cNvPr id="13" name="Imagen 12" hidden="1">
            <a:extLst>
              <a:ext uri="{FF2B5EF4-FFF2-40B4-BE49-F238E27FC236}">
                <a16:creationId xmlns:a16="http://schemas.microsoft.com/office/drawing/2014/main" id="{A2856A57-2219-15C5-2AEB-F89052F909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/>
          <a:stretch>
            <a:fillRect/>
          </a:stretch>
        </xdr:blipFill>
        <xdr:spPr>
          <a:xfrm>
            <a:off x="19560140" y="1854868"/>
            <a:ext cx="3520998" cy="3349506"/>
          </a:xfrm>
          <a:prstGeom prst="rect">
            <a:avLst/>
          </a:prstGeom>
        </xdr:spPr>
      </xdr:pic>
      <xdr:sp macro="" textlink="">
        <xdr:nvSpPr>
          <xdr:cNvPr id="57" name="CuadroTexto 56" hidden="1">
            <a:extLst>
              <a:ext uri="{FF2B5EF4-FFF2-40B4-BE49-F238E27FC236}">
                <a16:creationId xmlns:a16="http://schemas.microsoft.com/office/drawing/2014/main" id="{8AC6E387-8DAB-4085-A8B7-B31286AF83B9}"/>
              </a:ext>
            </a:extLst>
          </xdr:cNvPr>
          <xdr:cNvSpPr txBox="1"/>
        </xdr:nvSpPr>
        <xdr:spPr>
          <a:xfrm>
            <a:off x="19810186" y="2936671"/>
            <a:ext cx="1763196" cy="3007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pic>
        <xdr:nvPicPr>
          <xdr:cNvPr id="101" name="Imagen 100" hidden="1">
            <a:extLst>
              <a:ext uri="{FF2B5EF4-FFF2-40B4-BE49-F238E27FC236}">
                <a16:creationId xmlns:a16="http://schemas.microsoft.com/office/drawing/2014/main" id="{55833462-2A49-45D4-8AF8-CF13605206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367343" y="4663442"/>
            <a:ext cx="308545" cy="335249"/>
          </a:xfrm>
          <a:prstGeom prst="rect">
            <a:avLst/>
          </a:prstGeom>
        </xdr:spPr>
      </xdr:pic>
      <xdr:pic macro="[0]!Hoja2.Equipos_Control">
        <xdr:nvPicPr>
          <xdr:cNvPr id="102" name="Imagen 101" hidden="1">
            <a:extLst>
              <a:ext uri="{FF2B5EF4-FFF2-40B4-BE49-F238E27FC236}">
                <a16:creationId xmlns:a16="http://schemas.microsoft.com/office/drawing/2014/main" id="{34585A2D-13C0-49FD-BE34-D2BFD6AC57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61889" y="4662529"/>
            <a:ext cx="308920" cy="327778"/>
          </a:xfrm>
          <a:prstGeom prst="rect">
            <a:avLst/>
          </a:prstGeom>
        </xdr:spPr>
      </xdr:pic>
      <xdr:pic>
        <xdr:nvPicPr>
          <xdr:cNvPr id="103" name="Imagen 102" hidden="1">
            <a:extLst>
              <a:ext uri="{FF2B5EF4-FFF2-40B4-BE49-F238E27FC236}">
                <a16:creationId xmlns:a16="http://schemas.microsoft.com/office/drawing/2014/main" id="{35CC2349-1A82-47F5-9BCE-4B978C04E2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195937" y="4648844"/>
            <a:ext cx="348216" cy="342472"/>
          </a:xfrm>
          <a:prstGeom prst="rect">
            <a:avLst/>
          </a:prstGeom>
        </xdr:spPr>
      </xdr:pic>
      <xdr:sp macro="" textlink="">
        <xdr:nvSpPr>
          <xdr:cNvPr id="14" name="CuadroTexto 13" hidden="1">
            <a:extLst>
              <a:ext uri="{FF2B5EF4-FFF2-40B4-BE49-F238E27FC236}">
                <a16:creationId xmlns:a16="http://schemas.microsoft.com/office/drawing/2014/main" id="{C3D7A2E2-5261-4FE7-BC5C-B6E15C6F33C6}"/>
              </a:ext>
            </a:extLst>
          </xdr:cNvPr>
          <xdr:cNvSpPr txBox="1"/>
        </xdr:nvSpPr>
        <xdr:spPr>
          <a:xfrm>
            <a:off x="19828497" y="3645674"/>
            <a:ext cx="1766371" cy="3007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Medidas de unidad: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EquipoCTR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600-000013040000}"/>
                  </a:ext>
                </a:extLst>
              </xdr:cNvPr>
              <xdr:cNvSpPr/>
            </xdr:nvSpPr>
            <xdr:spPr bwMode="auto">
              <a:xfrm>
                <a:off x="19878507" y="3304506"/>
                <a:ext cx="2928185" cy="2817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MedidasCTR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3313ED4A-71E0-B11A-4846-F08BF075423C}"/>
                  </a:ext>
                </a:extLst>
              </xdr:cNvPr>
              <xdr:cNvSpPr/>
            </xdr:nvSpPr>
            <xdr:spPr bwMode="auto">
              <a:xfrm>
                <a:off x="19873327" y="4068679"/>
                <a:ext cx="2922838" cy="2785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TipoCTR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600-000016040000}"/>
                  </a:ext>
                </a:extLst>
              </xdr:cNvPr>
              <xdr:cNvSpPr/>
            </xdr:nvSpPr>
            <xdr:spPr bwMode="auto">
              <a:xfrm>
                <a:off x="19852104" y="2556210"/>
                <a:ext cx="2974642" cy="2912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382</xdr:col>
      <xdr:colOff>1232</xdr:colOff>
      <xdr:row>22</xdr:row>
      <xdr:rowOff>6850</xdr:rowOff>
    </xdr:from>
    <xdr:to>
      <xdr:col>448</xdr:col>
      <xdr:colOff>27274</xdr:colOff>
      <xdr:row>85</xdr:row>
      <xdr:rowOff>20053</xdr:rowOff>
    </xdr:to>
    <xdr:grpSp>
      <xdr:nvGrpSpPr>
        <xdr:cNvPr id="18" name="Menu ACCESORIOS CTR" hidden="1">
          <a:extLst>
            <a:ext uri="{FF2B5EF4-FFF2-40B4-BE49-F238E27FC236}">
              <a16:creationId xmlns:a16="http://schemas.microsoft.com/office/drawing/2014/main" id="{50C04297-82E2-CDBC-F3BC-8708F1EF8A0F}"/>
            </a:ext>
          </a:extLst>
        </xdr:cNvPr>
        <xdr:cNvGrpSpPr/>
      </xdr:nvGrpSpPr>
      <xdr:grpSpPr>
        <a:xfrm>
          <a:off x="18658326" y="1760244"/>
          <a:ext cx="3172467" cy="3010403"/>
          <a:chOff x="19612706" y="1811587"/>
          <a:chExt cx="3334726" cy="3171492"/>
        </a:xfrm>
      </xdr:grpSpPr>
      <xdr:pic>
        <xdr:nvPicPr>
          <xdr:cNvPr id="17" name="Imagen 16" hidden="1">
            <a:extLst>
              <a:ext uri="{FF2B5EF4-FFF2-40B4-BE49-F238E27FC236}">
                <a16:creationId xmlns:a16="http://schemas.microsoft.com/office/drawing/2014/main" id="{D5AB4F6A-E8D9-18DC-2C1F-C473E2FF11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/>
          <a:stretch>
            <a:fillRect/>
          </a:stretch>
        </xdr:blipFill>
        <xdr:spPr>
          <a:xfrm>
            <a:off x="19612706" y="1811587"/>
            <a:ext cx="3334726" cy="3171492"/>
          </a:xfrm>
          <a:prstGeom prst="rect">
            <a:avLst/>
          </a:prstGeom>
        </xdr:spPr>
      </xdr:pic>
      <xdr:sp macro="" textlink="">
        <xdr:nvSpPr>
          <xdr:cNvPr id="55" name="CuadroTexto 54" hidden="1">
            <a:extLst>
              <a:ext uri="{FF2B5EF4-FFF2-40B4-BE49-F238E27FC236}">
                <a16:creationId xmlns:a16="http://schemas.microsoft.com/office/drawing/2014/main" id="{A896717F-5EC1-4D78-9AC0-F703A1FF057D}"/>
              </a:ext>
            </a:extLst>
          </xdr:cNvPr>
          <xdr:cNvSpPr txBox="1"/>
        </xdr:nvSpPr>
        <xdr:spPr>
          <a:xfrm>
            <a:off x="19809876" y="3370572"/>
            <a:ext cx="2749334" cy="2880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Vista:</a:t>
            </a:r>
          </a:p>
        </xdr:txBody>
      </xdr:sp>
      <xdr:sp macro="" textlink="">
        <xdr:nvSpPr>
          <xdr:cNvPr id="56" name="CuadroTexto 55" hidden="1">
            <a:extLst>
              <a:ext uri="{FF2B5EF4-FFF2-40B4-BE49-F238E27FC236}">
                <a16:creationId xmlns:a16="http://schemas.microsoft.com/office/drawing/2014/main" id="{576D8818-1169-4BCE-8108-A53E37BD959E}"/>
              </a:ext>
            </a:extLst>
          </xdr:cNvPr>
          <xdr:cNvSpPr txBox="1"/>
        </xdr:nvSpPr>
        <xdr:spPr>
          <a:xfrm>
            <a:off x="19779797" y="2555266"/>
            <a:ext cx="2796291" cy="2912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Elemento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98" name="Imagen 97" hidden="1">
            <a:extLst>
              <a:ext uri="{FF2B5EF4-FFF2-40B4-BE49-F238E27FC236}">
                <a16:creationId xmlns:a16="http://schemas.microsoft.com/office/drawing/2014/main" id="{2D9840D5-3F36-459B-8539-6421231E79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39338" y="4429972"/>
            <a:ext cx="319192" cy="327778"/>
          </a:xfrm>
          <a:prstGeom prst="rect">
            <a:avLst/>
          </a:prstGeom>
        </xdr:spPr>
      </xdr:pic>
      <xdr:pic macro="[0]!Hoja2.Accesorios_CTR">
        <xdr:nvPicPr>
          <xdr:cNvPr id="99" name="Imagen 98" hidden="1">
            <a:extLst>
              <a:ext uri="{FF2B5EF4-FFF2-40B4-BE49-F238E27FC236}">
                <a16:creationId xmlns:a16="http://schemas.microsoft.com/office/drawing/2014/main" id="{BE2B8A9F-314B-4F05-8AE3-50B847D112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88746" y="4427938"/>
            <a:ext cx="319566" cy="334128"/>
          </a:xfrm>
          <a:prstGeom prst="rect">
            <a:avLst/>
          </a:prstGeom>
        </xdr:spPr>
      </xdr:pic>
      <xdr:pic>
        <xdr:nvPicPr>
          <xdr:cNvPr id="100" name="Imagen 99" hidden="1">
            <a:extLst>
              <a:ext uri="{FF2B5EF4-FFF2-40B4-BE49-F238E27FC236}">
                <a16:creationId xmlns:a16="http://schemas.microsoft.com/office/drawing/2014/main" id="{72F029E2-F2AF-4D72-BA95-E7A66C0B18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115534" y="4432252"/>
            <a:ext cx="331218" cy="34882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7" name="ElementoCTR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600-000017040000}"/>
                  </a:ext>
                </a:extLst>
              </xdr:cNvPr>
              <xdr:cNvSpPr/>
            </xdr:nvSpPr>
            <xdr:spPr bwMode="auto">
              <a:xfrm>
                <a:off x="19830047" y="2896604"/>
                <a:ext cx="2759242" cy="30179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8" name="vistaACCCTR" hidden="1">
                <a:extLst>
                  <a:ext uri="{63B3BB69-23CF-44E3-9099-C40C66FF867C}">
                    <a14:compatExt spid="_x0000_s1048"/>
                  </a:ext>
                  <a:ext uri="{FF2B5EF4-FFF2-40B4-BE49-F238E27FC236}">
                    <a16:creationId xmlns:a16="http://schemas.microsoft.com/office/drawing/2014/main" id="{C1AA84A6-01D2-56A8-358E-E9FE1607BC3B}"/>
                  </a:ext>
                </a:extLst>
              </xdr:cNvPr>
              <xdr:cNvSpPr/>
            </xdr:nvSpPr>
            <xdr:spPr bwMode="auto">
              <a:xfrm>
                <a:off x="19838904" y="3659104"/>
                <a:ext cx="2730333" cy="3213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381</xdr:col>
      <xdr:colOff>26999</xdr:colOff>
      <xdr:row>18</xdr:row>
      <xdr:rowOff>8084</xdr:rowOff>
    </xdr:from>
    <xdr:to>
      <xdr:col>450</xdr:col>
      <xdr:colOff>36734</xdr:colOff>
      <xdr:row>79</xdr:row>
      <xdr:rowOff>8731</xdr:rowOff>
    </xdr:to>
    <xdr:grpSp>
      <xdr:nvGrpSpPr>
        <xdr:cNvPr id="39" name="Menu Equipos" hidden="1">
          <a:extLst>
            <a:ext uri="{FF2B5EF4-FFF2-40B4-BE49-F238E27FC236}">
              <a16:creationId xmlns:a16="http://schemas.microsoft.com/office/drawing/2014/main" id="{9D3F6A21-A61E-EFD5-C018-F397A807F7F6}"/>
            </a:ext>
          </a:extLst>
        </xdr:cNvPr>
        <xdr:cNvGrpSpPr/>
      </xdr:nvGrpSpPr>
      <xdr:grpSpPr>
        <a:xfrm>
          <a:off x="18639643" y="1570978"/>
          <a:ext cx="3292685" cy="2905772"/>
          <a:chOff x="18636468" y="1567803"/>
          <a:chExt cx="3295860" cy="2905772"/>
        </a:xfrm>
      </xdr:grpSpPr>
      <xdr:pic>
        <xdr:nvPicPr>
          <xdr:cNvPr id="19" name="Imagen 18" hidden="1">
            <a:extLst>
              <a:ext uri="{FF2B5EF4-FFF2-40B4-BE49-F238E27FC236}">
                <a16:creationId xmlns:a16="http://schemas.microsoft.com/office/drawing/2014/main" id="{BB3C3802-7AF2-299D-3353-A777DC1A5E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/>
          <a:stretch>
            <a:fillRect/>
          </a:stretch>
        </xdr:blipFill>
        <xdr:spPr>
          <a:xfrm>
            <a:off x="18636468" y="1567803"/>
            <a:ext cx="3295860" cy="2905772"/>
          </a:xfrm>
          <a:prstGeom prst="rect">
            <a:avLst/>
          </a:prstGeom>
        </xdr:spPr>
      </xdr:pic>
      <xdr:sp macro="" textlink="">
        <xdr:nvSpPr>
          <xdr:cNvPr id="54" name="CuadroTexto 53" hidden="1">
            <a:extLst>
              <a:ext uri="{FF2B5EF4-FFF2-40B4-BE49-F238E27FC236}">
                <a16:creationId xmlns:a16="http://schemas.microsoft.com/office/drawing/2014/main" id="{50A7EE32-A0DE-443C-94DB-42BA63929CBA}"/>
              </a:ext>
            </a:extLst>
          </xdr:cNvPr>
          <xdr:cNvSpPr txBox="1"/>
        </xdr:nvSpPr>
        <xdr:spPr>
          <a:xfrm>
            <a:off x="18868698" y="2464360"/>
            <a:ext cx="167341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95" name="Imagen 94" hidden="1">
            <a:extLst>
              <a:ext uri="{FF2B5EF4-FFF2-40B4-BE49-F238E27FC236}">
                <a16:creationId xmlns:a16="http://schemas.microsoft.com/office/drawing/2014/main" id="{6CCE591B-1EB5-4AB3-AB7C-9392B4872E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017324" y="3576482"/>
            <a:ext cx="304152" cy="316582"/>
          </a:xfrm>
          <a:prstGeom prst="rect">
            <a:avLst/>
          </a:prstGeom>
        </xdr:spPr>
      </xdr:pic>
      <xdr:pic macro="[0]!Hoja2.Equipo_Individual">
        <xdr:nvPicPr>
          <xdr:cNvPr id="96" name="Imagen 95" hidden="1">
            <a:extLst>
              <a:ext uri="{FF2B5EF4-FFF2-40B4-BE49-F238E27FC236}">
                <a16:creationId xmlns:a16="http://schemas.microsoft.com/office/drawing/2014/main" id="{9F1BD4FD-143D-41A6-94C4-C23BFCAF0F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161313" y="3571273"/>
            <a:ext cx="307702" cy="319757"/>
          </a:xfrm>
          <a:prstGeom prst="rect">
            <a:avLst/>
          </a:prstGeom>
        </xdr:spPr>
      </xdr:pic>
      <xdr:pic>
        <xdr:nvPicPr>
          <xdr:cNvPr id="97" name="Imagen 96" hidden="1">
            <a:extLst>
              <a:ext uri="{FF2B5EF4-FFF2-40B4-BE49-F238E27FC236}">
                <a16:creationId xmlns:a16="http://schemas.microsoft.com/office/drawing/2014/main" id="{7148B109-7357-4738-B2A1-AE0254AF3D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34795" y="3578762"/>
            <a:ext cx="310497" cy="33127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9" name="EquipoIND" hidden="1">
                <a:extLst>
                  <a:ext uri="{63B3BB69-23CF-44E3-9099-C40C66FF867C}">
                    <a14:compatExt spid="_x0000_s1049"/>
                  </a:ext>
                  <a:ext uri="{FF2B5EF4-FFF2-40B4-BE49-F238E27FC236}">
                    <a16:creationId xmlns:a16="http://schemas.microsoft.com/office/drawing/2014/main" id="{00000000-0008-0000-0600-000019040000}"/>
                  </a:ext>
                </a:extLst>
              </xdr:cNvPr>
              <xdr:cNvSpPr/>
            </xdr:nvSpPr>
            <xdr:spPr bwMode="auto">
              <a:xfrm>
                <a:off x="18856325" y="2824955"/>
                <a:ext cx="2789238" cy="3333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380</xdr:col>
      <xdr:colOff>8719</xdr:colOff>
      <xdr:row>22</xdr:row>
      <xdr:rowOff>11905</xdr:rowOff>
    </xdr:from>
    <xdr:to>
      <xdr:col>451</xdr:col>
      <xdr:colOff>36735</xdr:colOff>
      <xdr:row>102</xdr:row>
      <xdr:rowOff>25743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5DD32EF2-2D00-6DBF-6DB0-1CB29A6C9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18570563" y="1762124"/>
          <a:ext cx="3409391" cy="38238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67423</xdr:colOff>
      <xdr:row>0</xdr:row>
      <xdr:rowOff>143248</xdr:rowOff>
    </xdr:from>
    <xdr:to>
      <xdr:col>63</xdr:col>
      <xdr:colOff>211229</xdr:colOff>
      <xdr:row>2</xdr:row>
      <xdr:rowOff>0</xdr:rowOff>
    </xdr:to>
    <xdr:pic macro="[1]!CerrarSesion">
      <xdr:nvPicPr>
        <xdr:cNvPr id="2" name="Imagen 1">
          <a:extLst>
            <a:ext uri="{FF2B5EF4-FFF2-40B4-BE49-F238E27FC236}">
              <a16:creationId xmlns:a16="http://schemas.microsoft.com/office/drawing/2014/main" id="{729A84E0-DCD8-42C5-BA67-BE23948F4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488023" y="143248"/>
          <a:ext cx="953431" cy="3360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168649</xdr:colOff>
      <xdr:row>0</xdr:row>
      <xdr:rowOff>0</xdr:rowOff>
    </xdr:from>
    <xdr:to>
      <xdr:col>62</xdr:col>
      <xdr:colOff>312455</xdr:colOff>
      <xdr:row>1</xdr:row>
      <xdr:rowOff>97897</xdr:rowOff>
    </xdr:to>
    <xdr:pic macro="[1]!CerrarSesion">
      <xdr:nvPicPr>
        <xdr:cNvPr id="2" name="Imagen 1">
          <a:extLst>
            <a:ext uri="{FF2B5EF4-FFF2-40B4-BE49-F238E27FC236}">
              <a16:creationId xmlns:a16="http://schemas.microsoft.com/office/drawing/2014/main" id="{4656DEB1-8E85-4E56-A21F-2D801F9EC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574" y="0"/>
          <a:ext cx="956606" cy="33602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333</xdr:col>
      <xdr:colOff>19604</xdr:colOff>
      <xdr:row>2</xdr:row>
      <xdr:rowOff>36986</xdr:rowOff>
    </xdr:from>
    <xdr:to>
      <xdr:col>339</xdr:col>
      <xdr:colOff>19470</xdr:colOff>
      <xdr:row>8</xdr:row>
      <xdr:rowOff>39968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F17F59BB-3402-4142-9AA9-20A17DEAC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059704" y="132236"/>
          <a:ext cx="285616" cy="288732"/>
        </a:xfrm>
        <a:prstGeom prst="rect">
          <a:avLst/>
        </a:prstGeom>
      </xdr:spPr>
    </xdr:pic>
    <xdr:clientData/>
  </xdr:twoCellAnchor>
  <xdr:twoCellAnchor editAs="oneCell">
    <xdr:from>
      <xdr:col>341</xdr:col>
      <xdr:colOff>36793</xdr:colOff>
      <xdr:row>2</xdr:row>
      <xdr:rowOff>17558</xdr:rowOff>
    </xdr:from>
    <xdr:to>
      <xdr:col>348</xdr:col>
      <xdr:colOff>20771</xdr:colOff>
      <xdr:row>8</xdr:row>
      <xdr:rowOff>6351</xdr:rowOff>
    </xdr:to>
    <xdr:pic>
      <xdr:nvPicPr>
        <xdr:cNvPr id="3" name="Gráfico 2" descr="Icono de menú de hamburguesa contorno">
          <a:extLst>
            <a:ext uri="{FF2B5EF4-FFF2-40B4-BE49-F238E27FC236}">
              <a16:creationId xmlns:a16="http://schemas.microsoft.com/office/drawing/2014/main" id="{43506461-A68A-465E-821C-4B0A795C8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6457893" y="112808"/>
          <a:ext cx="317353" cy="2745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58</xdr:col>
      <xdr:colOff>93505</xdr:colOff>
      <xdr:row>0</xdr:row>
      <xdr:rowOff>163956</xdr:rowOff>
    </xdr:from>
    <xdr:to>
      <xdr:col>59</xdr:col>
      <xdr:colOff>235241</xdr:colOff>
      <xdr:row>2</xdr:row>
      <xdr:rowOff>31182</xdr:rowOff>
    </xdr:to>
    <xdr:pic macro="[1]!CerrarSesion">
      <xdr:nvPicPr>
        <xdr:cNvPr id="2" name="Imagen 1">
          <a:extLst>
            <a:ext uri="{FF2B5EF4-FFF2-40B4-BE49-F238E27FC236}">
              <a16:creationId xmlns:a16="http://schemas.microsoft.com/office/drawing/2014/main" id="{58467CFC-6469-4F2F-A900-8A8AA2349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310353" y="163956"/>
          <a:ext cx="956606" cy="34444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91441</xdr:colOff>
      <xdr:row>1</xdr:row>
      <xdr:rowOff>60960</xdr:rowOff>
    </xdr:from>
    <xdr:to>
      <xdr:col>1</xdr:col>
      <xdr:colOff>1038522</xdr:colOff>
      <xdr:row>396</xdr:row>
      <xdr:rowOff>0</xdr:rowOff>
    </xdr:to>
    <xdr:pic macro="[1]!CerrarSesion">
      <xdr:nvPicPr>
        <xdr:cNvPr id="2" name="Imagen 1">
          <a:extLst>
            <a:ext uri="{FF2B5EF4-FFF2-40B4-BE49-F238E27FC236}">
              <a16:creationId xmlns:a16="http://schemas.microsoft.com/office/drawing/2014/main" id="{DBAEF0CD-5024-49BF-876E-C30764651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1141" y="302260"/>
          <a:ext cx="943906" cy="35003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E-Panel_V2.xlsm" TargetMode="External"/><Relationship Id="rId2" Type="http://schemas.openxmlformats.org/officeDocument/2006/relationships/externalLinkPath" Target="file:///C:\Users\sleon\Desktop\E-Panel_V2.xlsm" TargetMode="External"/><Relationship Id="rId1" Type="http://schemas.openxmlformats.org/officeDocument/2006/relationships/externalLinkPath" Target="/Users/sleon/Desktop/E-Panel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 (2)"/>
      <sheetName val="PORTADA"/>
      <sheetName val="_META"/>
      <sheetName val="Cabecera"/>
      <sheetName val="EPanel"/>
      <sheetName val="_TagsMap"/>
      <sheetName val="Vista frontal"/>
      <sheetName val="Vista frontal Tren"/>
      <sheetName val="Vista Lateral posterior"/>
      <sheetName val="Vista superior-inferior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Envolventes 2"/>
      <sheetName val="BOM Envolventes 3"/>
      <sheetName val="MTO"/>
      <sheetName val="ENVOLVENTES"/>
      <sheetName val="ENVOLVENTES PUERTA"/>
      <sheetName val="ENV_S_I_P_L"/>
      <sheetName val="Ufuncionales"/>
      <sheetName val="UF ABATIBLES"/>
      <sheetName val="COTAS"/>
      <sheetName val="LISAS"/>
      <sheetName val="LISAS ABATIBLES"/>
      <sheetName val="DPS"/>
      <sheetName val="DPS ABATIBLE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  <sheetName val="E-Panel_V2"/>
    </sheetNames>
    <definedNames>
      <definedName name="CerrarSesi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6" Type="http://schemas.openxmlformats.org/officeDocument/2006/relationships/image" Target="../media/image16.jpe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jpeg"/><Relationship Id="rId123" Type="http://schemas.openxmlformats.org/officeDocument/2006/relationships/image" Target="../media/image123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26">
  <rv s="0">
    <v>0</v>
    <v>5</v>
  </rv>
  <rv s="1">
    <v>1</v>
    <v>5</v>
    <v>Hombre trabajador de la construcción contorno</v>
  </rv>
  <rv s="1">
    <v>2</v>
    <v>5</v>
    <v>Bloquear contorno</v>
  </rv>
  <rv s="0">
    <v>3</v>
    <v>5</v>
  </rv>
  <rv s="0">
    <v>4</v>
    <v>5</v>
  </rv>
  <rv s="0">
    <v>5</v>
    <v>5</v>
  </rv>
  <rv s="0">
    <v>6</v>
    <v>5</v>
  </rv>
  <rv s="0">
    <v>7</v>
    <v>5</v>
  </rv>
  <rv s="1">
    <v>8</v>
    <v>5</v>
    <v>Velocímetro bajo con relleno sólido</v>
  </rv>
  <rv s="1">
    <v>9</v>
    <v>5</v>
    <v>Código QR con relleno sólido</v>
  </rv>
  <rv s="1">
    <v>10</v>
    <v>5</v>
    <v>Acercar con relleno sólido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5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  <rv s="0">
    <v>72</v>
    <v>5</v>
  </rv>
  <rv s="0">
    <v>73</v>
    <v>5</v>
  </rv>
  <rv s="0">
    <v>74</v>
    <v>5</v>
  </rv>
  <rv s="0">
    <v>75</v>
    <v>5</v>
  </rv>
  <rv s="0">
    <v>76</v>
    <v>5</v>
  </rv>
  <rv s="0">
    <v>77</v>
    <v>5</v>
  </rv>
  <rv s="0">
    <v>78</v>
    <v>5</v>
  </rv>
  <rv s="0">
    <v>79</v>
    <v>5</v>
  </rv>
  <rv s="0">
    <v>80</v>
    <v>5</v>
  </rv>
  <rv s="0">
    <v>81</v>
    <v>5</v>
  </rv>
  <rv s="0">
    <v>82</v>
    <v>5</v>
  </rv>
  <rv s="0">
    <v>83</v>
    <v>5</v>
  </rv>
  <rv s="0">
    <v>84</v>
    <v>5</v>
  </rv>
  <rv s="0">
    <v>85</v>
    <v>5</v>
  </rv>
  <rv s="0">
    <v>86</v>
    <v>5</v>
  </rv>
  <rv s="0">
    <v>87</v>
    <v>5</v>
  </rv>
  <rv s="0">
    <v>88</v>
    <v>5</v>
  </rv>
  <rv s="0">
    <v>89</v>
    <v>5</v>
  </rv>
  <rv s="0">
    <v>90</v>
    <v>5</v>
  </rv>
  <rv s="0">
    <v>91</v>
    <v>5</v>
  </rv>
  <rv s="0">
    <v>92</v>
    <v>5</v>
  </rv>
  <rv s="0">
    <v>93</v>
    <v>5</v>
  </rv>
  <rv s="0">
    <v>94</v>
    <v>5</v>
  </rv>
  <rv s="0">
    <v>95</v>
    <v>5</v>
  </rv>
  <rv s="0">
    <v>96</v>
    <v>5</v>
  </rv>
  <rv s="0">
    <v>97</v>
    <v>5</v>
  </rv>
  <rv s="0">
    <v>98</v>
    <v>5</v>
  </rv>
  <rv s="0">
    <v>99</v>
    <v>5</v>
  </rv>
  <rv s="0">
    <v>100</v>
    <v>5</v>
  </rv>
  <rv s="0">
    <v>101</v>
    <v>5</v>
  </rv>
  <rv s="0">
    <v>102</v>
    <v>5</v>
  </rv>
  <rv s="0">
    <v>103</v>
    <v>5</v>
  </rv>
  <rv s="0">
    <v>104</v>
    <v>5</v>
  </rv>
  <rv s="0">
    <v>105</v>
    <v>5</v>
  </rv>
  <rv s="0">
    <v>106</v>
    <v>5</v>
  </rv>
  <rv s="0">
    <v>107</v>
    <v>5</v>
  </rv>
  <rv s="0">
    <v>108</v>
    <v>5</v>
  </rv>
  <rv s="0">
    <v>109</v>
    <v>5</v>
  </rv>
  <rv s="0">
    <v>110</v>
    <v>5</v>
  </rv>
  <rv s="0">
    <v>111</v>
    <v>5</v>
  </rv>
  <rv s="0">
    <v>112</v>
    <v>5</v>
  </rv>
  <rv s="0">
    <v>113</v>
    <v>5</v>
  </rv>
  <rv s="0">
    <v>114</v>
    <v>5</v>
  </rv>
  <rv s="0">
    <v>115</v>
    <v>5</v>
  </rv>
  <rv s="0">
    <v>116</v>
    <v>5</v>
  </rv>
  <rv s="0">
    <v>117</v>
    <v>5</v>
  </rv>
  <rv s="0">
    <v>118</v>
    <v>5</v>
  </rv>
  <rv s="0">
    <v>119</v>
    <v>5</v>
  </rv>
  <rv s="0">
    <v>120</v>
    <v>5</v>
  </rv>
  <rv s="0">
    <v>121</v>
    <v>5</v>
  </rv>
  <rv s="0">
    <v>122</v>
    <v>5</v>
  </rv>
  <rv s="0">
    <v>123</v>
    <v>5</v>
  </rv>
  <rv s="0">
    <v>124</v>
    <v>5</v>
  </rv>
  <rv s="0">
    <v>125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  <rel r:id="rId81"/>
  <rel r:id="rId82"/>
  <rel r:id="rId83"/>
  <rel r:id="rId84"/>
  <rel r:id="rId85"/>
  <rel r:id="rId86"/>
  <rel r:id="rId87"/>
  <rel r:id="rId88"/>
  <rel r:id="rId89"/>
  <rel r:id="rId90"/>
  <rel r:id="rId91"/>
  <rel r:id="rId92"/>
  <rel r:id="rId93"/>
  <rel r:id="rId94"/>
  <rel r:id="rId95"/>
  <rel r:id="rId96"/>
  <rel r:id="rId97"/>
  <rel r:id="rId98"/>
  <rel r:id="rId99"/>
  <rel r:id="rId100"/>
  <rel r:id="rId101"/>
  <rel r:id="rId102"/>
  <rel r:id="rId103"/>
  <rel r:id="rId104"/>
  <rel r:id="rId105"/>
  <rel r:id="rId106"/>
  <rel r:id="rId107"/>
  <rel r:id="rId108"/>
  <rel r:id="rId109"/>
  <rel r:id="rId110"/>
  <rel r:id="rId111"/>
  <rel r:id="rId112"/>
  <rel r:id="rId113"/>
  <rel r:id="rId114"/>
  <rel r:id="rId115"/>
  <rel r:id="rId116"/>
  <rel r:id="rId117"/>
  <rel r:id="rId118"/>
  <rel r:id="rId119"/>
  <rel r:id="rId120"/>
  <rel r:id="rId121"/>
  <rel r:id="rId122"/>
  <rel r:id="rId123"/>
  <rel r:id="rId124"/>
  <rel r:id="rId125"/>
  <rel r:id="rId126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D6A3A73-1457-48FC-8E13-F55C541C94CA}" name="tbl_Meta" displayName="tbl_Meta" ref="A3:B16" headerRowDxfId="36" totalsRowDxfId="35">
  <autoFilter ref="A3:B16" xr:uid="{3D6A3A73-1457-48FC-8E13-F55C541C94CA}"/>
  <tableColumns count="2">
    <tableColumn id="1" xr3:uid="{BEFB3C1A-5AF2-4C8B-9B2E-84751D226957}" name="Campo" dataDxfId="34"/>
    <tableColumn id="2" xr3:uid="{A16E14C7-AC77-43C6-B7C7-712E5F20AC6B}" name="Valor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399994-A1C4-457E-90AE-4DBB372E2A29}" name="tbl_Cabecera84" displayName="tbl_Cabecera84" ref="A2:N27" headerRowDxfId="32" dataDxfId="31" totalsRowDxfId="30">
  <autoFilter ref="A2:N27" xr:uid="{74399994-A1C4-457E-90AE-4DBB372E2A29}"/>
  <tableColumns count="14">
    <tableColumn id="1" xr3:uid="{E4EFFD27-A659-4AD8-8CD5-6EB3896F0713}" name="Cliente" dataDxfId="29"/>
    <tableColumn id="2" xr3:uid="{530419EF-71AD-4B5A-A10A-5345C2CF20C1}" name="Nombre de Proyecto" dataDxfId="28"/>
    <tableColumn id="14" xr3:uid="{D4BD3C7F-A4AF-4B35-89D5-D9A8B5C4F3C4}" name="OT X Tablero" dataDxfId="27"/>
    <tableColumn id="3" xr3:uid="{49FCEA56-9F16-4652-A4EF-B618C90482FD}" name="Tag del tablero" dataDxfId="26"/>
    <tableColumn id="4" xr3:uid="{075FE786-787B-4DF5-B97B-C31CE44AB022}" name="Línea de producto" dataDxfId="25"/>
    <tableColumn id="5" xr3:uid="{D0D11995-F62D-4046-8C29-D082DD5CC80C}" name="Voltaje" dataDxfId="24"/>
    <tableColumn id="6" xr3:uid="{F747978A-1AE4-4155-B05B-F874C8FFC88C}" name="IP" dataDxfId="23"/>
    <tableColumn id="7" xr3:uid="{266B507B-BB8A-4BBA-95A2-264A36435C5E}" name="Icc tablero" dataDxfId="22"/>
    <tableColumn id="8" xr3:uid="{BAC0E109-4A3B-4DEF-B4F2-766715C67570}" name="In tablero" dataDxfId="21"/>
    <tableColumn id="9" xr3:uid="{B07673BA-7579-49B4-9037-4E6DD79A2FAC}" name="Alto" dataDxfId="20"/>
    <tableColumn id="10" xr3:uid="{BE07DE18-E4C6-4119-B7C2-FE41FF331BF6}" name="Ancho" dataDxfId="19"/>
    <tableColumn id="11" xr3:uid="{FA7F1000-FBF9-48A6-A97D-52D51D5863A2}" name="Profundo" dataDxfId="18"/>
    <tableColumn id="12" xr3:uid="{F081904F-9F03-41E8-8439-653CC1C72D9B}" name="Color" dataDxfId="17"/>
    <tableColumn id="13" xr3:uid="{91A9E4EB-CF8F-4A56-9E0A-78F9B079A913}" name="Material del panel" dataDxfId="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CCD961-AEF6-4345-9255-166CE829D6D0}" name="tbl_EPanel" displayName="tbl_EPanel" ref="A3:O22">
  <autoFilter ref="A3:O22" xr:uid="{EECCD961-AEF6-4345-9255-166CE829D6D0}"/>
  <tableColumns count="15">
    <tableColumn id="2" xr3:uid="{EFA53ABA-3C12-4A75-8557-9C4A67AFA5AF}" name="Tag columna N"/>
    <tableColumn id="1" xr3:uid="{EF374F84-8C7E-4245-9FB5-475ABF20B253}" name="Tag cubículo C" dataDxfId="15"/>
    <tableColumn id="15" xr3:uid="{6BCE5962-7026-45F6-AEDC-DCEB2C824086}" name="Tipo de cubiculo" dataDxfId="14"/>
    <tableColumn id="3" xr3:uid="{53182B67-1C7C-4662-8FD7-17FF44DFBFFA}" name="Frame"/>
    <tableColumn id="6" xr3:uid="{5BFED9CC-F2FB-4392-AFB1-D31917BA8F64}" name="Orientación "/>
    <tableColumn id="11" xr3:uid="{372B55B1-BB1E-4E5B-AA21-E36FDA1C64B8}" name="Conexión"/>
    <tableColumn id="9" xr3:uid="{F8939B2D-9CBC-48F5-9D88-F3EC0B773352}" name="Tipo unidad"/>
    <tableColumn id="13" xr3:uid="{7E05BD5A-221B-44B4-A77D-534045CD2757}" name="Unidades"/>
    <tableColumn id="10" xr3:uid="{474B765C-AFCE-466D-B5B3-EEFBBD85820B}" name="poder de corto"/>
    <tableColumn id="4" xr3:uid="{E3E730DD-049F-426B-AF31-9192B83AE402}" name="In" dataDxfId="13"/>
    <tableColumn id="5" xr3:uid="{6CF158A8-4014-4DD8-9F77-300ED32EDCDA}" name="Polos" dataDxfId="12"/>
    <tableColumn id="7" xr3:uid="{556946F5-8273-4395-9596-BCFD028335AF}" name="cantidad" dataDxfId="11"/>
    <tableColumn id="12" xr3:uid="{38E77EA4-5969-4B42-BA6C-532860E1091C}" name="Modo de operacion" dataDxfId="10"/>
    <tableColumn id="14" xr3:uid="{9BFAC2F4-A86C-4A74-AF72-C509D8015436}" name="Equipo adicional" dataDxfId="9"/>
    <tableColumn id="8" xr3:uid="{77EE7C31-8DC9-4480-B8CC-DB8AC896EF11}" name="Posición de barras 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B96B471-B0D9-47A3-B4FA-0DB9F78EB9F8}" name="tbl_MConfig" displayName="tbl_MConfig" ref="A3:D4">
  <autoFilter ref="A3:D4" xr:uid="{3B96B471-B0D9-47A3-B4FA-0DB9F78EB9F8}"/>
  <tableColumns count="4">
    <tableColumn id="1" xr3:uid="{2B322312-FF11-4A27-BDE6-3710D79D49D7}" name="Envolvente"/>
    <tableColumn id="2" xr3:uid="{4AC4448E-3CFD-42DF-9A97-DE727138DA8D}" name="UF"/>
    <tableColumn id="3" xr3:uid="{898BC5D1-A0F4-4B8C-AA40-C12BCAFCDF81}" name="Barraje"/>
    <tableColumn id="4" xr3:uid="{9E3719D4-E96A-4252-A35F-96BA4D91495A}" name="A-Unit Model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DD78163-A264-455E-8859-DD637421117F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44781284-ebd9-4cce-b99d-3ad69c3349b9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7.emf"/><Relationship Id="rId18" Type="http://schemas.openxmlformats.org/officeDocument/2006/relationships/image" Target="../media/image139.emf"/><Relationship Id="rId26" Type="http://schemas.openxmlformats.org/officeDocument/2006/relationships/image" Target="../media/image143.emf"/><Relationship Id="rId39" Type="http://schemas.openxmlformats.org/officeDocument/2006/relationships/control" Target="../activeX/activeX20.xml"/><Relationship Id="rId21" Type="http://schemas.openxmlformats.org/officeDocument/2006/relationships/control" Target="../activeX/activeX10.xml"/><Relationship Id="rId34" Type="http://schemas.openxmlformats.org/officeDocument/2006/relationships/image" Target="../media/image147.emf"/><Relationship Id="rId42" Type="http://schemas.openxmlformats.org/officeDocument/2006/relationships/image" Target="../media/image150.emf"/><Relationship Id="rId47" Type="http://schemas.openxmlformats.org/officeDocument/2006/relationships/control" Target="../activeX/activeX24.xml"/><Relationship Id="rId7" Type="http://schemas.openxmlformats.org/officeDocument/2006/relationships/image" Target="../media/image134.emf"/><Relationship Id="rId2" Type="http://schemas.openxmlformats.org/officeDocument/2006/relationships/drawing" Target="../drawings/drawing2.xml"/><Relationship Id="rId16" Type="http://schemas.openxmlformats.org/officeDocument/2006/relationships/image" Target="../media/image138.emf"/><Relationship Id="rId29" Type="http://schemas.openxmlformats.org/officeDocument/2006/relationships/control" Target="../activeX/activeX1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36.emf"/><Relationship Id="rId24" Type="http://schemas.openxmlformats.org/officeDocument/2006/relationships/image" Target="../media/image142.emf"/><Relationship Id="rId32" Type="http://schemas.openxmlformats.org/officeDocument/2006/relationships/image" Target="../media/image146.emf"/><Relationship Id="rId37" Type="http://schemas.openxmlformats.org/officeDocument/2006/relationships/image" Target="../media/image148.emf"/><Relationship Id="rId40" Type="http://schemas.openxmlformats.org/officeDocument/2006/relationships/image" Target="../media/image149.emf"/><Relationship Id="rId45" Type="http://schemas.openxmlformats.org/officeDocument/2006/relationships/control" Target="../activeX/activeX23.xml"/><Relationship Id="rId5" Type="http://schemas.openxmlformats.org/officeDocument/2006/relationships/image" Target="../media/image133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44.emf"/><Relationship Id="rId36" Type="http://schemas.openxmlformats.org/officeDocument/2006/relationships/control" Target="../activeX/activeX18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4" Type="http://schemas.openxmlformats.org/officeDocument/2006/relationships/image" Target="../media/image151.emf"/><Relationship Id="rId4" Type="http://schemas.openxmlformats.org/officeDocument/2006/relationships/control" Target="../activeX/activeX1.xml"/><Relationship Id="rId9" Type="http://schemas.openxmlformats.org/officeDocument/2006/relationships/image" Target="../media/image135.emf"/><Relationship Id="rId14" Type="http://schemas.openxmlformats.org/officeDocument/2006/relationships/control" Target="../activeX/activeX6.xml"/><Relationship Id="rId22" Type="http://schemas.openxmlformats.org/officeDocument/2006/relationships/image" Target="../media/image141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5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2.xml"/><Relationship Id="rId48" Type="http://schemas.openxmlformats.org/officeDocument/2006/relationships/image" Target="../media/image153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control" Target="../activeX/activeX19.xml"/><Relationship Id="rId46" Type="http://schemas.openxmlformats.org/officeDocument/2006/relationships/image" Target="../media/image152.emf"/><Relationship Id="rId20" Type="http://schemas.openxmlformats.org/officeDocument/2006/relationships/image" Target="../media/image140.emf"/><Relationship Id="rId41" Type="http://schemas.openxmlformats.org/officeDocument/2006/relationships/control" Target="../activeX/activeX2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BB214-F71E-45FD-B77C-514D56588A7D}">
  <sheetPr codeName="Hoja4"/>
  <dimension ref="B1:D74"/>
  <sheetViews>
    <sheetView topLeftCell="A4" workbookViewId="0">
      <selection activeCell="C19" sqref="C19"/>
    </sheetView>
  </sheetViews>
  <sheetFormatPr baseColWidth="10" defaultRowHeight="19"/>
  <cols>
    <col min="1" max="1" width="2.75" customWidth="1"/>
    <col min="2" max="2" width="29.6640625" customWidth="1"/>
    <col min="3" max="3" width="35.6640625" customWidth="1"/>
  </cols>
  <sheetData>
    <row r="1" spans="2:3">
      <c r="B1" s="160" t="s">
        <v>94</v>
      </c>
      <c r="C1" s="160" t="s">
        <v>95</v>
      </c>
    </row>
    <row r="2" spans="2:3">
      <c r="B2" s="161" t="s">
        <v>102</v>
      </c>
      <c r="C2" s="161"/>
    </row>
    <row r="3" spans="2:3">
      <c r="B3" s="162" t="s">
        <v>9</v>
      </c>
      <c r="C3" s="162"/>
    </row>
    <row r="4" spans="2:3">
      <c r="B4" s="162" t="s">
        <v>103</v>
      </c>
      <c r="C4" s="162"/>
    </row>
    <row r="5" spans="2:3">
      <c r="B5" s="162" t="s">
        <v>104</v>
      </c>
      <c r="C5" s="162"/>
    </row>
    <row r="6" spans="2:3">
      <c r="B6" s="162" t="s">
        <v>105</v>
      </c>
      <c r="C6" s="163"/>
    </row>
    <row r="7" spans="2:3">
      <c r="B7" s="162" t="s">
        <v>106</v>
      </c>
      <c r="C7" s="162"/>
    </row>
    <row r="8" spans="2:3">
      <c r="B8" s="162" t="s">
        <v>96</v>
      </c>
      <c r="C8" s="162"/>
    </row>
    <row r="9" spans="2:3">
      <c r="B9" s="162" t="s">
        <v>107</v>
      </c>
      <c r="C9" s="162"/>
    </row>
    <row r="10" spans="2:3">
      <c r="B10" s="162" t="s">
        <v>108</v>
      </c>
      <c r="C10" s="162"/>
    </row>
    <row r="11" spans="2:3">
      <c r="B11" s="162" t="s">
        <v>109</v>
      </c>
      <c r="C11" s="162"/>
    </row>
    <row r="12" spans="2:3">
      <c r="B12" s="161" t="s">
        <v>110</v>
      </c>
      <c r="C12" s="161"/>
    </row>
    <row r="13" spans="2:3">
      <c r="B13" s="162" t="s">
        <v>111</v>
      </c>
      <c r="C13" s="164"/>
    </row>
    <row r="14" spans="2:3">
      <c r="B14" s="162" t="s">
        <v>112</v>
      </c>
      <c r="C14" s="162"/>
    </row>
    <row r="15" spans="2:3">
      <c r="B15" s="162" t="s">
        <v>113</v>
      </c>
      <c r="C15" s="162"/>
    </row>
    <row r="16" spans="2:3">
      <c r="B16" s="162" t="s">
        <v>114</v>
      </c>
      <c r="C16" s="162"/>
    </row>
    <row r="17" spans="2:4">
      <c r="B17" s="162" t="s">
        <v>115</v>
      </c>
      <c r="C17" s="162"/>
    </row>
    <row r="18" spans="2:4">
      <c r="B18" s="162" t="s">
        <v>116</v>
      </c>
      <c r="C18" s="162">
        <v>30</v>
      </c>
    </row>
    <row r="19" spans="2:4">
      <c r="B19" s="162" t="s">
        <v>117</v>
      </c>
      <c r="C19" s="162"/>
    </row>
    <row r="20" spans="2:4">
      <c r="B20" s="162" t="s">
        <v>118</v>
      </c>
      <c r="C20" s="162"/>
    </row>
    <row r="21" spans="2:4">
      <c r="B21" s="162" t="s">
        <v>119</v>
      </c>
      <c r="C21" s="162"/>
    </row>
    <row r="22" spans="2:4">
      <c r="B22" s="162" t="s">
        <v>120</v>
      </c>
      <c r="C22" s="162"/>
    </row>
    <row r="23" spans="2:4">
      <c r="B23" s="162" t="s">
        <v>121</v>
      </c>
      <c r="C23" s="162"/>
    </row>
    <row r="24" spans="2:4">
      <c r="B24" s="161" t="s">
        <v>122</v>
      </c>
      <c r="C24" s="161"/>
    </row>
    <row r="25" spans="2:4">
      <c r="B25" s="162" t="s">
        <v>123</v>
      </c>
      <c r="C25" s="162"/>
    </row>
    <row r="26" spans="2:4">
      <c r="B26" s="162" t="s">
        <v>124</v>
      </c>
      <c r="C26" s="162"/>
    </row>
    <row r="27" spans="2:4">
      <c r="B27" s="162" t="s">
        <v>125</v>
      </c>
      <c r="C27" s="162"/>
    </row>
    <row r="28" spans="2:4">
      <c r="B28" s="162" t="s">
        <v>126</v>
      </c>
      <c r="C28" s="162"/>
    </row>
    <row r="29" spans="2:4">
      <c r="B29" s="162" t="s">
        <v>127</v>
      </c>
      <c r="C29" s="162"/>
      <c r="D29">
        <f>VALUE(TRIM(MID(SUBSTITUTE(C39,"x",REPT(" ",100)),101,100)))</f>
        <v>2000</v>
      </c>
    </row>
    <row r="30" spans="2:4">
      <c r="B30" s="162" t="s">
        <v>128</v>
      </c>
      <c r="C30" s="162"/>
    </row>
    <row r="31" spans="2:4">
      <c r="B31" s="162" t="s">
        <v>129</v>
      </c>
      <c r="C31" s="162"/>
    </row>
    <row r="32" spans="2:4">
      <c r="B32" s="162" t="s">
        <v>130</v>
      </c>
      <c r="C32" s="162"/>
    </row>
    <row r="33" spans="2:3">
      <c r="B33" s="162" t="s">
        <v>131</v>
      </c>
      <c r="C33" s="162"/>
    </row>
    <row r="34" spans="2:3">
      <c r="B34" s="162" t="s">
        <v>132</v>
      </c>
      <c r="C34" s="162"/>
    </row>
    <row r="35" spans="2:3">
      <c r="B35" s="161" t="s">
        <v>133</v>
      </c>
      <c r="C35" s="161"/>
    </row>
    <row r="36" spans="2:3">
      <c r="B36" s="162" t="s">
        <v>134</v>
      </c>
      <c r="C36" s="162"/>
    </row>
    <row r="37" spans="2:3">
      <c r="B37" s="162" t="s">
        <v>135</v>
      </c>
      <c r="C37" s="162"/>
    </row>
    <row r="38" spans="2:3">
      <c r="B38" s="162" t="s">
        <v>136</v>
      </c>
      <c r="C38" s="165"/>
    </row>
    <row r="39" spans="2:3">
      <c r="B39" s="162" t="s">
        <v>137</v>
      </c>
      <c r="C39" s="162" t="s">
        <v>229</v>
      </c>
    </row>
    <row r="40" spans="2:3">
      <c r="B40" s="162" t="s">
        <v>138</v>
      </c>
      <c r="C40" s="162"/>
    </row>
    <row r="41" spans="2:3">
      <c r="B41" s="162" t="s">
        <v>139</v>
      </c>
      <c r="C41" s="162"/>
    </row>
    <row r="42" spans="2:3">
      <c r="B42" s="162" t="s">
        <v>140</v>
      </c>
      <c r="C42" s="162"/>
    </row>
    <row r="43" spans="2:3">
      <c r="B43" s="161" t="s">
        <v>141</v>
      </c>
      <c r="C43" s="162"/>
    </row>
    <row r="44" spans="2:3">
      <c r="B44" s="166" t="s">
        <v>97</v>
      </c>
      <c r="C44" s="162"/>
    </row>
    <row r="45" spans="2:3">
      <c r="B45" s="166" t="s">
        <v>98</v>
      </c>
      <c r="C45" s="162"/>
    </row>
    <row r="46" spans="2:3">
      <c r="B46" s="166" t="s">
        <v>99</v>
      </c>
      <c r="C46" s="162"/>
    </row>
    <row r="47" spans="2:3">
      <c r="B47" s="166" t="s">
        <v>100</v>
      </c>
      <c r="C47" s="162"/>
    </row>
    <row r="48" spans="2:3">
      <c r="B48" s="166" t="s">
        <v>101</v>
      </c>
      <c r="C48" s="162"/>
    </row>
    <row r="49" spans="2:3">
      <c r="B49" s="161" t="s">
        <v>142</v>
      </c>
      <c r="C49" s="161"/>
    </row>
    <row r="50" spans="2:3">
      <c r="B50" s="162" t="s">
        <v>143</v>
      </c>
      <c r="C50" s="162"/>
    </row>
    <row r="51" spans="2:3">
      <c r="B51" s="162" t="s">
        <v>144</v>
      </c>
      <c r="C51" s="162"/>
    </row>
    <row r="52" spans="2:3">
      <c r="B52" s="162" t="s">
        <v>145</v>
      </c>
      <c r="C52" s="162"/>
    </row>
    <row r="53" spans="2:3">
      <c r="B53" s="162" t="s">
        <v>146</v>
      </c>
      <c r="C53" s="162"/>
    </row>
    <row r="54" spans="2:3">
      <c r="B54" s="162" t="s">
        <v>147</v>
      </c>
      <c r="C54" s="162"/>
    </row>
    <row r="55" spans="2:3">
      <c r="B55" s="162" t="s">
        <v>141</v>
      </c>
      <c r="C55" s="162"/>
    </row>
    <row r="56" spans="2:3">
      <c r="B56" s="162" t="s">
        <v>148</v>
      </c>
      <c r="C56" s="162"/>
    </row>
    <row r="57" spans="2:3">
      <c r="B57" s="162" t="s">
        <v>149</v>
      </c>
      <c r="C57" s="162"/>
    </row>
    <row r="58" spans="2:3">
      <c r="B58" s="161" t="s">
        <v>150</v>
      </c>
      <c r="C58" s="161"/>
    </row>
    <row r="59" spans="2:3">
      <c r="B59" s="162" t="s">
        <v>151</v>
      </c>
      <c r="C59" s="162"/>
    </row>
    <row r="60" spans="2:3">
      <c r="B60" s="161" t="s">
        <v>152</v>
      </c>
      <c r="C60" s="161"/>
    </row>
    <row r="61" spans="2:3">
      <c r="B61" s="162" t="s">
        <v>153</v>
      </c>
      <c r="C61" s="162"/>
    </row>
    <row r="62" spans="2:3">
      <c r="B62" s="161" t="s">
        <v>154</v>
      </c>
      <c r="C62" s="161"/>
    </row>
    <row r="63" spans="2:3">
      <c r="B63" s="162" t="s">
        <v>155</v>
      </c>
      <c r="C63" s="162"/>
    </row>
    <row r="64" spans="2:3">
      <c r="B64" s="161" t="s">
        <v>156</v>
      </c>
      <c r="C64" s="161"/>
    </row>
    <row r="65" spans="2:3">
      <c r="B65" s="162" t="s">
        <v>157</v>
      </c>
      <c r="C65" s="162"/>
    </row>
    <row r="66" spans="2:3">
      <c r="B66" s="162" t="s">
        <v>158</v>
      </c>
      <c r="C66" s="162"/>
    </row>
    <row r="67" spans="2:3">
      <c r="B67" s="162" t="s">
        <v>159</v>
      </c>
      <c r="C67" s="162"/>
    </row>
    <row r="68" spans="2:3">
      <c r="B68" s="162" t="s">
        <v>160</v>
      </c>
      <c r="C68" s="162"/>
    </row>
    <row r="69" spans="2:3">
      <c r="B69" s="162" t="s">
        <v>161</v>
      </c>
      <c r="C69" s="162"/>
    </row>
    <row r="70" spans="2:3">
      <c r="B70" s="162" t="s">
        <v>162</v>
      </c>
      <c r="C70" s="162"/>
    </row>
    <row r="71" spans="2:3">
      <c r="B71" s="162" t="s">
        <v>163</v>
      </c>
      <c r="C71" s="162"/>
    </row>
    <row r="72" spans="2:3">
      <c r="B72" s="162" t="s">
        <v>164</v>
      </c>
      <c r="C72" s="162"/>
    </row>
    <row r="73" spans="2:3">
      <c r="B73" s="162" t="s">
        <v>165</v>
      </c>
      <c r="C73" s="162"/>
    </row>
    <row r="74" spans="2:3">
      <c r="B74" s="162" t="s">
        <v>166</v>
      </c>
      <c r="C74" s="16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935F2-573C-456F-BADB-8D3127C6E542}">
  <sheetPr codeName="Hoja5"/>
  <dimension ref="A1:D16"/>
  <sheetViews>
    <sheetView zoomScale="130" zoomScaleNormal="130" workbookViewId="0">
      <selection activeCell="B21" sqref="B21"/>
    </sheetView>
  </sheetViews>
  <sheetFormatPr baseColWidth="10" defaultColWidth="8" defaultRowHeight="19"/>
  <cols>
    <col min="1" max="1" width="20.1640625" style="26" customWidth="1"/>
    <col min="2" max="2" width="36.6640625" style="26" customWidth="1"/>
    <col min="3" max="16384" width="8" style="26"/>
  </cols>
  <sheetData>
    <row r="1" spans="1:4" ht="24">
      <c r="A1" s="749" t="s">
        <v>167</v>
      </c>
      <c r="B1" s="749"/>
      <c r="C1" s="167"/>
      <c r="D1" s="167"/>
    </row>
    <row r="2" spans="1:4" ht="35" customHeight="1">
      <c r="A2" s="750" t="s">
        <v>168</v>
      </c>
      <c r="B2" s="750"/>
      <c r="C2" s="167"/>
      <c r="D2" s="167"/>
    </row>
    <row r="3" spans="1:4" ht="18.5" customHeight="1">
      <c r="A3" s="168" t="s">
        <v>169</v>
      </c>
      <c r="B3" s="168" t="s">
        <v>95</v>
      </c>
    </row>
    <row r="4" spans="1:4">
      <c r="A4" s="169" t="s">
        <v>170</v>
      </c>
      <c r="B4" s="170"/>
    </row>
    <row r="5" spans="1:4">
      <c r="A5" s="171" t="s">
        <v>171</v>
      </c>
      <c r="B5" s="172"/>
    </row>
    <row r="6" spans="1:4">
      <c r="A6" s="169" t="s">
        <v>172</v>
      </c>
      <c r="B6" s="172"/>
    </row>
    <row r="7" spans="1:4">
      <c r="A7" s="171" t="s">
        <v>173</v>
      </c>
      <c r="B7" s="172"/>
    </row>
    <row r="8" spans="1:4">
      <c r="A8" s="169" t="s">
        <v>174</v>
      </c>
      <c r="B8" s="172"/>
    </row>
    <row r="9" spans="1:4">
      <c r="A9" s="171" t="s">
        <v>175</v>
      </c>
      <c r="B9" s="172"/>
    </row>
    <row r="10" spans="1:4">
      <c r="A10" s="169" t="s">
        <v>176</v>
      </c>
      <c r="B10" s="170"/>
    </row>
    <row r="11" spans="1:4">
      <c r="A11" s="171" t="s">
        <v>177</v>
      </c>
      <c r="B11" s="170"/>
    </row>
    <row r="12" spans="1:4">
      <c r="A12" s="169" t="s">
        <v>178</v>
      </c>
      <c r="B12" s="173"/>
    </row>
    <row r="13" spans="1:4">
      <c r="A13" s="169" t="s">
        <v>179</v>
      </c>
      <c r="B13" s="174"/>
    </row>
    <row r="14" spans="1:4">
      <c r="A14" s="169" t="s">
        <v>180</v>
      </c>
      <c r="B14" s="174"/>
    </row>
    <row r="15" spans="1:4">
      <c r="A15" s="169" t="s">
        <v>181</v>
      </c>
      <c r="B15" s="174"/>
    </row>
    <row r="16" spans="1:4">
      <c r="A16" s="169" t="s">
        <v>182</v>
      </c>
      <c r="B16" s="170"/>
    </row>
  </sheetData>
  <mergeCells count="2">
    <mergeCell ref="A1:B1"/>
    <mergeCell ref="A2:B2"/>
  </mergeCell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3973-A7F7-4480-99B0-A9C553344AC4}">
  <sheetPr codeName="Hoja6"/>
  <dimension ref="A1:N27"/>
  <sheetViews>
    <sheetView workbookViewId="0">
      <selection sqref="A1:XFD1048576"/>
    </sheetView>
  </sheetViews>
  <sheetFormatPr baseColWidth="10" defaultColWidth="8" defaultRowHeight="19"/>
  <cols>
    <col min="1" max="1" width="14.25" style="26" customWidth="1"/>
    <col min="2" max="3" width="18.33203125" style="26" customWidth="1"/>
    <col min="4" max="4" width="15.58203125" style="26" customWidth="1"/>
    <col min="5" max="5" width="17.4140625" style="26" customWidth="1"/>
    <col min="6" max="13" width="12.83203125" style="26" customWidth="1"/>
    <col min="14" max="14" width="18.33203125" style="26" customWidth="1"/>
    <col min="15" max="16384" width="8" style="26"/>
  </cols>
  <sheetData>
    <row r="1" spans="1:14" ht="24">
      <c r="A1" s="751" t="s">
        <v>183</v>
      </c>
      <c r="B1" s="752"/>
      <c r="C1" s="752"/>
      <c r="D1" s="752"/>
      <c r="E1" s="752"/>
      <c r="F1" s="752"/>
      <c r="G1" s="752"/>
      <c r="H1" s="752"/>
      <c r="I1" s="752"/>
      <c r="J1" s="752"/>
      <c r="K1" s="752"/>
      <c r="L1" s="752"/>
      <c r="M1" s="752"/>
      <c r="N1" s="752"/>
    </row>
    <row r="2" spans="1:14">
      <c r="A2" s="168" t="s">
        <v>184</v>
      </c>
      <c r="B2" s="168" t="s">
        <v>185</v>
      </c>
      <c r="C2" s="168" t="s">
        <v>186</v>
      </c>
      <c r="D2" s="168" t="s">
        <v>187</v>
      </c>
      <c r="E2" s="168" t="s">
        <v>188</v>
      </c>
      <c r="F2" s="168" t="s">
        <v>189</v>
      </c>
      <c r="G2" s="168" t="s">
        <v>190</v>
      </c>
      <c r="H2" s="168" t="s">
        <v>191</v>
      </c>
      <c r="I2" s="168" t="s">
        <v>192</v>
      </c>
      <c r="J2" s="168" t="s">
        <v>193</v>
      </c>
      <c r="K2" s="168" t="s">
        <v>194</v>
      </c>
      <c r="L2" s="168" t="s">
        <v>195</v>
      </c>
      <c r="M2" s="168" t="s">
        <v>196</v>
      </c>
      <c r="N2" s="168" t="s">
        <v>197</v>
      </c>
    </row>
    <row r="3" spans="1:14">
      <c r="A3" s="175"/>
      <c r="B3" s="175"/>
      <c r="C3" s="176"/>
    </row>
    <row r="4" spans="1:14">
      <c r="A4" s="175"/>
      <c r="B4" s="175"/>
      <c r="C4" s="176"/>
    </row>
    <row r="5" spans="1:14">
      <c r="A5" s="175"/>
      <c r="B5" s="175"/>
      <c r="C5" s="176"/>
    </row>
    <row r="6" spans="1:14">
      <c r="A6" s="175"/>
      <c r="B6" s="175"/>
      <c r="C6" s="176"/>
    </row>
    <row r="7" spans="1:14">
      <c r="A7" s="175"/>
      <c r="B7" s="175"/>
      <c r="C7" s="176"/>
    </row>
    <row r="8" spans="1:14">
      <c r="A8" s="175"/>
      <c r="B8" s="175"/>
      <c r="C8" s="176"/>
    </row>
    <row r="9" spans="1:14">
      <c r="A9" s="175"/>
      <c r="B9" s="175"/>
      <c r="C9" s="176"/>
    </row>
    <row r="10" spans="1:14">
      <c r="A10" s="175"/>
      <c r="B10" s="175"/>
      <c r="C10" s="176"/>
    </row>
    <row r="11" spans="1:14">
      <c r="A11" s="175"/>
      <c r="B11" s="175"/>
      <c r="C11" s="176"/>
    </row>
    <row r="12" spans="1:14">
      <c r="A12" s="175"/>
      <c r="B12" s="175"/>
      <c r="C12" s="176"/>
    </row>
    <row r="13" spans="1:14">
      <c r="A13" s="175"/>
      <c r="B13" s="175"/>
      <c r="C13" s="176"/>
    </row>
    <row r="14" spans="1:14">
      <c r="A14" s="175"/>
      <c r="B14" s="175"/>
      <c r="C14" s="175"/>
    </row>
    <row r="15" spans="1:14">
      <c r="A15" s="175"/>
      <c r="B15" s="175"/>
      <c r="C15" s="175"/>
    </row>
    <row r="16" spans="1:14">
      <c r="A16" s="175"/>
      <c r="B16" s="175"/>
      <c r="C16" s="175"/>
    </row>
    <row r="17" spans="1:3">
      <c r="A17" s="175"/>
      <c r="B17" s="175"/>
      <c r="C17" s="175"/>
    </row>
    <row r="18" spans="1:3">
      <c r="A18" s="175"/>
      <c r="B18" s="175"/>
      <c r="C18" s="175"/>
    </row>
    <row r="19" spans="1:3">
      <c r="A19" s="175"/>
      <c r="B19" s="175"/>
      <c r="C19" s="175"/>
    </row>
    <row r="20" spans="1:3">
      <c r="A20" s="175"/>
      <c r="B20" s="175"/>
      <c r="C20" s="175"/>
    </row>
    <row r="21" spans="1:3">
      <c r="A21" s="175"/>
      <c r="B21" s="175"/>
      <c r="C21" s="175"/>
    </row>
    <row r="22" spans="1:3">
      <c r="A22" s="175"/>
      <c r="B22" s="175"/>
      <c r="C22" s="175"/>
    </row>
    <row r="23" spans="1:3">
      <c r="A23" s="175"/>
      <c r="B23" s="175"/>
      <c r="C23" s="175"/>
    </row>
    <row r="24" spans="1:3">
      <c r="A24" s="175"/>
      <c r="B24" s="175"/>
      <c r="C24" s="175"/>
    </row>
    <row r="25" spans="1:3">
      <c r="A25" s="175"/>
      <c r="B25" s="175"/>
      <c r="C25" s="175"/>
    </row>
    <row r="26" spans="1:3">
      <c r="A26" s="175"/>
      <c r="B26" s="175"/>
      <c r="C26" s="175"/>
    </row>
    <row r="27" spans="1:3">
      <c r="A27" s="175"/>
      <c r="B27" s="175"/>
      <c r="C27" s="175"/>
    </row>
  </sheetData>
  <mergeCells count="1">
    <mergeCell ref="A1:N1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3856F-AC7B-4C7E-B785-413469D04E57}">
  <sheetPr codeName="Hoja7"/>
  <dimension ref="A1:O22"/>
  <sheetViews>
    <sheetView workbookViewId="0">
      <selection activeCell="B8" sqref="B8"/>
    </sheetView>
  </sheetViews>
  <sheetFormatPr baseColWidth="10" defaultColWidth="8" defaultRowHeight="19"/>
  <cols>
    <col min="1" max="1" width="17.4140625" customWidth="1"/>
    <col min="2" max="3" width="16.5" customWidth="1"/>
    <col min="4" max="4" width="12.83203125" customWidth="1"/>
    <col min="5" max="9" width="18.33203125" customWidth="1"/>
    <col min="10" max="10" width="12.83203125" customWidth="1"/>
    <col min="11" max="14" width="22.9140625" customWidth="1"/>
    <col min="15" max="15" width="28.4140625" customWidth="1"/>
  </cols>
  <sheetData>
    <row r="1" spans="1:15" ht="20.5">
      <c r="A1" s="753" t="s">
        <v>198</v>
      </c>
      <c r="B1" s="754"/>
      <c r="C1" s="754"/>
      <c r="D1" s="754"/>
      <c r="E1" s="754"/>
      <c r="F1" s="754"/>
      <c r="G1" s="754"/>
      <c r="H1" s="754"/>
      <c r="I1" s="754"/>
      <c r="J1" s="754"/>
      <c r="K1" s="754"/>
      <c r="L1" s="754"/>
      <c r="M1" s="754"/>
      <c r="N1" s="754"/>
      <c r="O1" s="754"/>
    </row>
    <row r="3" spans="1:15">
      <c r="A3" s="177" t="s">
        <v>199</v>
      </c>
      <c r="B3" s="177" t="s">
        <v>200</v>
      </c>
      <c r="C3" s="177" t="s">
        <v>201</v>
      </c>
      <c r="D3" s="177" t="s">
        <v>202</v>
      </c>
      <c r="E3" s="177" t="s">
        <v>203</v>
      </c>
      <c r="F3" s="177" t="s">
        <v>204</v>
      </c>
      <c r="G3" s="177" t="s">
        <v>205</v>
      </c>
      <c r="H3" s="177" t="s">
        <v>206</v>
      </c>
      <c r="I3" s="177" t="s">
        <v>207</v>
      </c>
      <c r="J3" s="177" t="s">
        <v>208</v>
      </c>
      <c r="K3" s="177" t="s">
        <v>209</v>
      </c>
      <c r="L3" s="177" t="s">
        <v>210</v>
      </c>
      <c r="M3" s="177" t="s">
        <v>211</v>
      </c>
      <c r="N3" s="177" t="s">
        <v>212</v>
      </c>
      <c r="O3" s="177" t="s">
        <v>213</v>
      </c>
    </row>
    <row r="4" spans="1:15">
      <c r="B4" s="178"/>
      <c r="C4" s="179"/>
      <c r="J4" s="180"/>
      <c r="K4" s="180"/>
      <c r="L4" s="179"/>
      <c r="M4" s="179"/>
      <c r="N4" s="179"/>
    </row>
    <row r="5" spans="1:15">
      <c r="B5" s="181"/>
      <c r="J5" s="182"/>
      <c r="K5" s="182"/>
    </row>
    <row r="6" spans="1:15">
      <c r="B6" s="178"/>
      <c r="C6" s="179"/>
      <c r="J6" s="180"/>
      <c r="K6" s="180"/>
      <c r="L6" s="179"/>
      <c r="M6" s="179"/>
      <c r="N6" s="179"/>
    </row>
    <row r="7" spans="1:15">
      <c r="B7" s="181"/>
    </row>
    <row r="8" spans="1:15">
      <c r="B8" s="178"/>
      <c r="C8" s="179"/>
      <c r="J8" s="180"/>
      <c r="K8" s="180"/>
      <c r="L8" s="180"/>
      <c r="M8" s="179"/>
      <c r="N8" s="179"/>
    </row>
    <row r="9" spans="1:15">
      <c r="B9" s="181"/>
    </row>
    <row r="10" spans="1:15">
      <c r="B10" s="178"/>
      <c r="C10" s="179"/>
      <c r="J10" s="180"/>
      <c r="K10" s="180"/>
      <c r="L10" s="179"/>
      <c r="M10" s="179"/>
      <c r="N10" s="179"/>
    </row>
    <row r="11" spans="1:15">
      <c r="B11" s="181"/>
      <c r="J11" s="182"/>
      <c r="K11" s="182"/>
    </row>
    <row r="12" spans="1:15">
      <c r="B12" s="178"/>
      <c r="C12" s="179"/>
      <c r="J12" s="180"/>
      <c r="K12" s="180"/>
      <c r="L12" s="179"/>
      <c r="M12" s="179"/>
      <c r="N12" s="179"/>
    </row>
    <row r="13" spans="1:15">
      <c r="B13" s="181"/>
      <c r="J13" s="182"/>
      <c r="K13" s="182"/>
    </row>
    <row r="14" spans="1:15">
      <c r="B14" s="178"/>
      <c r="C14" s="179"/>
      <c r="J14" s="180"/>
      <c r="K14" s="180"/>
      <c r="L14" s="179"/>
      <c r="M14" s="179"/>
      <c r="N14" s="179"/>
    </row>
    <row r="15" spans="1:15">
      <c r="B15" s="181"/>
      <c r="J15" s="182"/>
      <c r="K15" s="182"/>
    </row>
    <row r="16" spans="1:15">
      <c r="B16" s="178"/>
      <c r="C16" s="179"/>
      <c r="J16" s="180"/>
      <c r="K16" s="180"/>
      <c r="L16" s="179"/>
      <c r="M16" s="179"/>
      <c r="N16" s="179"/>
    </row>
    <row r="17" spans="2:14">
      <c r="B17" s="181"/>
      <c r="J17" s="182"/>
      <c r="K17" s="182"/>
    </row>
    <row r="18" spans="2:14">
      <c r="B18" s="178"/>
      <c r="C18" s="179"/>
      <c r="J18" s="180"/>
      <c r="K18" s="180"/>
      <c r="L18" s="179"/>
      <c r="M18" s="179"/>
      <c r="N18" s="179"/>
    </row>
    <row r="19" spans="2:14">
      <c r="B19" s="181"/>
      <c r="J19" s="182"/>
      <c r="K19" s="182"/>
    </row>
    <row r="20" spans="2:14">
      <c r="B20" s="178"/>
      <c r="C20" s="179"/>
      <c r="J20" s="180"/>
      <c r="K20" s="180"/>
      <c r="L20" s="179"/>
      <c r="M20" s="179"/>
      <c r="N20" s="179"/>
    </row>
    <row r="21" spans="2:14">
      <c r="B21" s="181"/>
      <c r="J21" s="182"/>
      <c r="K21" s="182"/>
    </row>
    <row r="22" spans="2:14">
      <c r="B22" s="178"/>
      <c r="C22" s="179"/>
      <c r="J22" s="180"/>
      <c r="K22" s="180"/>
      <c r="L22" s="179"/>
      <c r="M22" s="179"/>
      <c r="N22" s="179"/>
    </row>
  </sheetData>
  <mergeCells count="1">
    <mergeCell ref="A1:O1"/>
  </mergeCells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FF601-2D88-4DCD-B311-93230153E0BC}">
  <sheetPr codeName="Hoja8"/>
  <dimension ref="A1:D3"/>
  <sheetViews>
    <sheetView workbookViewId="0">
      <selection activeCell="B6" sqref="B6"/>
    </sheetView>
  </sheetViews>
  <sheetFormatPr baseColWidth="10" defaultColWidth="8" defaultRowHeight="19"/>
  <cols>
    <col min="1" max="1" width="16.75" customWidth="1"/>
    <col min="2" max="2" width="17.58203125" customWidth="1"/>
    <col min="3" max="3" width="18.25" customWidth="1"/>
    <col min="4" max="4" width="21.9140625" customWidth="1"/>
  </cols>
  <sheetData>
    <row r="1" spans="1:4" ht="20.5">
      <c r="A1" s="755" t="s">
        <v>214</v>
      </c>
      <c r="B1" s="754"/>
      <c r="C1" s="754"/>
      <c r="D1" s="754"/>
    </row>
    <row r="3" spans="1:4">
      <c r="A3" s="183" t="s">
        <v>215</v>
      </c>
      <c r="B3" s="183" t="s">
        <v>216</v>
      </c>
      <c r="C3" s="183" t="s">
        <v>217</v>
      </c>
      <c r="D3" s="183" t="s">
        <v>218</v>
      </c>
    </row>
  </sheetData>
  <mergeCells count="1">
    <mergeCell ref="A1:D1"/>
  </mergeCells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17B10-ABDF-499A-948D-497AC5D3A845}">
  <sheetPr codeName="Hoja1"/>
  <dimension ref="B2:MM195"/>
  <sheetViews>
    <sheetView showGridLines="0" showRowColHeaders="0" zoomScale="55" zoomScaleNormal="55" workbookViewId="0">
      <selection activeCell="JV129" sqref="JV129"/>
    </sheetView>
  </sheetViews>
  <sheetFormatPr baseColWidth="10" defaultColWidth="0.58203125" defaultRowHeight="3.65" customHeight="1"/>
  <cols>
    <col min="1" max="1" width="3" customWidth="1"/>
    <col min="148" max="152" width="0.58203125" customWidth="1"/>
  </cols>
  <sheetData>
    <row r="2" spans="2:351" ht="3.65" customHeight="1">
      <c r="B2" s="769" t="e" vm="1">
        <v>#VALUE!</v>
      </c>
      <c r="C2" s="770"/>
      <c r="D2" s="770"/>
      <c r="E2" s="770"/>
      <c r="F2" s="770"/>
      <c r="G2" s="770"/>
      <c r="H2" s="770"/>
      <c r="I2" s="770"/>
      <c r="J2" s="770"/>
      <c r="K2" s="770"/>
      <c r="L2" s="770"/>
      <c r="M2" s="770"/>
      <c r="N2" s="770"/>
      <c r="O2" s="770"/>
      <c r="P2" s="770"/>
      <c r="Q2" s="770"/>
      <c r="R2" s="770"/>
      <c r="S2" s="770"/>
      <c r="T2" s="770"/>
      <c r="U2" s="770"/>
      <c r="V2" s="770"/>
      <c r="W2" s="770"/>
      <c r="X2" s="770"/>
      <c r="Y2" s="770"/>
      <c r="Z2" s="770"/>
      <c r="AA2" s="770"/>
      <c r="AB2" s="770"/>
      <c r="AC2" s="770"/>
      <c r="AD2" s="770"/>
      <c r="AE2" s="770"/>
      <c r="AF2" s="770"/>
      <c r="AG2" s="770"/>
      <c r="AH2" s="770"/>
      <c r="AI2" s="770"/>
      <c r="AJ2" s="770"/>
      <c r="AK2" s="770"/>
      <c r="AL2" s="770"/>
      <c r="AM2" s="770"/>
      <c r="AN2" s="770"/>
      <c r="AO2" s="770"/>
      <c r="AP2" s="770"/>
      <c r="AQ2" s="770"/>
      <c r="AR2" s="770"/>
      <c r="AS2" s="770"/>
      <c r="AT2" s="770"/>
      <c r="AU2" s="770"/>
      <c r="AV2" s="770"/>
      <c r="AW2" s="770"/>
      <c r="AX2" s="770"/>
      <c r="AY2" s="770"/>
      <c r="AZ2" s="770"/>
      <c r="BA2" s="770"/>
      <c r="BB2" s="770"/>
      <c r="BC2" s="770"/>
      <c r="BD2" s="770"/>
      <c r="BE2" s="770"/>
      <c r="BF2" s="770"/>
      <c r="BG2" s="770"/>
      <c r="BH2" s="770"/>
      <c r="BI2" s="770"/>
      <c r="BJ2" s="770"/>
      <c r="BK2" s="770"/>
      <c r="BL2" s="770"/>
      <c r="BM2" s="770"/>
      <c r="BN2" s="770"/>
      <c r="BO2" s="770"/>
      <c r="BP2" s="770"/>
      <c r="BQ2" s="770"/>
      <c r="BR2" s="770"/>
      <c r="BS2" s="770"/>
      <c r="BT2" s="770"/>
      <c r="BU2" s="770"/>
      <c r="BV2" s="770"/>
      <c r="BW2" s="770"/>
      <c r="BX2" s="770"/>
      <c r="BY2" s="770"/>
      <c r="BZ2" s="770"/>
      <c r="CA2" s="770"/>
      <c r="CB2" s="770"/>
      <c r="CC2" s="770"/>
      <c r="CD2" s="770"/>
      <c r="CE2" s="770"/>
      <c r="CF2" s="770"/>
      <c r="CG2" s="770"/>
      <c r="CH2" s="770"/>
      <c r="CI2" s="770"/>
      <c r="CJ2" s="770"/>
      <c r="CK2" s="770"/>
      <c r="CL2" s="770"/>
      <c r="CM2" s="770"/>
      <c r="CN2" s="770"/>
      <c r="CO2" s="770"/>
      <c r="CP2" s="770"/>
      <c r="CQ2" s="770"/>
      <c r="CR2" s="770"/>
      <c r="CS2" s="770"/>
      <c r="CT2" s="770"/>
      <c r="CU2" s="770"/>
      <c r="CV2" s="770"/>
      <c r="CW2" s="770"/>
      <c r="CX2" s="770"/>
      <c r="CY2" s="770"/>
      <c r="CZ2" s="770"/>
      <c r="DA2" s="770"/>
      <c r="DB2" s="770"/>
      <c r="DC2" s="770"/>
      <c r="DD2" s="770"/>
      <c r="DE2" s="770"/>
      <c r="DF2" s="770"/>
      <c r="DG2" s="770"/>
      <c r="DH2" s="770"/>
      <c r="DI2" s="770"/>
      <c r="DJ2" s="770"/>
      <c r="DK2" s="770"/>
      <c r="DL2" s="770"/>
      <c r="DM2" s="770"/>
      <c r="DN2" s="770"/>
      <c r="DO2" s="770"/>
      <c r="DP2" s="770"/>
      <c r="DQ2" s="770"/>
      <c r="DR2" s="770"/>
      <c r="DS2" s="770"/>
      <c r="DT2" s="770"/>
      <c r="DU2" s="770"/>
      <c r="DV2" s="770"/>
      <c r="DW2" s="770"/>
      <c r="DX2" s="770"/>
      <c r="DY2" s="770"/>
      <c r="DZ2" s="770"/>
      <c r="EA2" s="770"/>
      <c r="EB2" s="770"/>
      <c r="EC2" s="770"/>
      <c r="ED2" s="770"/>
      <c r="EE2" s="770"/>
      <c r="EF2" s="770"/>
      <c r="EG2" s="770"/>
      <c r="EH2" s="770"/>
      <c r="EI2" s="770"/>
      <c r="EJ2" s="770"/>
      <c r="EK2" s="770"/>
      <c r="EL2" s="770"/>
      <c r="EM2" s="770"/>
      <c r="EN2" s="770"/>
      <c r="EO2" s="770"/>
      <c r="EP2" s="770"/>
      <c r="EQ2" s="770"/>
      <c r="ER2" s="770"/>
      <c r="ES2" s="770"/>
      <c r="ET2" s="770"/>
      <c r="EU2" s="770"/>
      <c r="EV2" s="770"/>
      <c r="EW2" s="770"/>
      <c r="EX2" s="770"/>
      <c r="EY2" s="770"/>
      <c r="EZ2" s="770"/>
      <c r="FA2" s="770"/>
      <c r="FB2" s="770"/>
      <c r="FC2" s="770"/>
      <c r="FD2" s="770"/>
      <c r="FE2" s="770"/>
      <c r="FF2" s="770"/>
      <c r="FG2" s="770"/>
      <c r="FH2" s="770"/>
      <c r="FI2" s="770"/>
      <c r="FJ2" s="770"/>
      <c r="FK2" s="770"/>
      <c r="FL2" s="770"/>
      <c r="FM2" s="770"/>
      <c r="FN2" s="770"/>
      <c r="FO2" s="770"/>
      <c r="FP2" s="770"/>
      <c r="FQ2" s="770"/>
      <c r="FR2" s="770"/>
      <c r="FS2" s="770"/>
      <c r="FT2" s="770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7"/>
    </row>
    <row r="3" spans="2:351" ht="3.65" customHeight="1">
      <c r="B3" s="771"/>
      <c r="C3" s="772"/>
      <c r="D3" s="772"/>
      <c r="E3" s="772"/>
      <c r="F3" s="772"/>
      <c r="G3" s="772"/>
      <c r="H3" s="772"/>
      <c r="I3" s="772"/>
      <c r="J3" s="772"/>
      <c r="K3" s="772"/>
      <c r="L3" s="772"/>
      <c r="M3" s="772"/>
      <c r="N3" s="772"/>
      <c r="O3" s="772"/>
      <c r="P3" s="772"/>
      <c r="Q3" s="772"/>
      <c r="R3" s="772"/>
      <c r="S3" s="772"/>
      <c r="T3" s="772"/>
      <c r="U3" s="772"/>
      <c r="V3" s="772"/>
      <c r="W3" s="772"/>
      <c r="X3" s="772"/>
      <c r="Y3" s="772"/>
      <c r="Z3" s="772"/>
      <c r="AA3" s="772"/>
      <c r="AB3" s="772"/>
      <c r="AC3" s="772"/>
      <c r="AD3" s="772"/>
      <c r="AE3" s="772"/>
      <c r="AF3" s="772"/>
      <c r="AG3" s="772"/>
      <c r="AH3" s="772"/>
      <c r="AI3" s="772"/>
      <c r="AJ3" s="772"/>
      <c r="AK3" s="772"/>
      <c r="AL3" s="772"/>
      <c r="AM3" s="772"/>
      <c r="AN3" s="772"/>
      <c r="AO3" s="772"/>
      <c r="AP3" s="772"/>
      <c r="AQ3" s="772"/>
      <c r="AR3" s="772"/>
      <c r="AS3" s="772"/>
      <c r="AT3" s="772"/>
      <c r="AU3" s="772"/>
      <c r="AV3" s="772"/>
      <c r="AW3" s="772"/>
      <c r="AX3" s="772"/>
      <c r="AY3" s="772"/>
      <c r="AZ3" s="772"/>
      <c r="BA3" s="772"/>
      <c r="BB3" s="772"/>
      <c r="BC3" s="772"/>
      <c r="BD3" s="772"/>
      <c r="BE3" s="772"/>
      <c r="BF3" s="772"/>
      <c r="BG3" s="772"/>
      <c r="BH3" s="772"/>
      <c r="BI3" s="772"/>
      <c r="BJ3" s="772"/>
      <c r="BK3" s="772"/>
      <c r="BL3" s="772"/>
      <c r="BM3" s="772"/>
      <c r="BN3" s="772"/>
      <c r="BO3" s="772"/>
      <c r="BP3" s="772"/>
      <c r="BQ3" s="772"/>
      <c r="BR3" s="772"/>
      <c r="BS3" s="772"/>
      <c r="BT3" s="772"/>
      <c r="BU3" s="772"/>
      <c r="BV3" s="772"/>
      <c r="BW3" s="772"/>
      <c r="BX3" s="772"/>
      <c r="BY3" s="772"/>
      <c r="BZ3" s="772"/>
      <c r="CA3" s="772"/>
      <c r="CB3" s="772"/>
      <c r="CC3" s="772"/>
      <c r="CD3" s="772"/>
      <c r="CE3" s="772"/>
      <c r="CF3" s="772"/>
      <c r="CG3" s="772"/>
      <c r="CH3" s="772"/>
      <c r="CI3" s="772"/>
      <c r="CJ3" s="772"/>
      <c r="CK3" s="772"/>
      <c r="CL3" s="772"/>
      <c r="CM3" s="772"/>
      <c r="CN3" s="772"/>
      <c r="CO3" s="772"/>
      <c r="CP3" s="772"/>
      <c r="CQ3" s="772"/>
      <c r="CR3" s="772"/>
      <c r="CS3" s="772"/>
      <c r="CT3" s="772"/>
      <c r="CU3" s="772"/>
      <c r="CV3" s="772"/>
      <c r="CW3" s="772"/>
      <c r="CX3" s="772"/>
      <c r="CY3" s="772"/>
      <c r="CZ3" s="772"/>
      <c r="DA3" s="772"/>
      <c r="DB3" s="772"/>
      <c r="DC3" s="772"/>
      <c r="DD3" s="772"/>
      <c r="DE3" s="772"/>
      <c r="DF3" s="772"/>
      <c r="DG3" s="772"/>
      <c r="DH3" s="772"/>
      <c r="DI3" s="772"/>
      <c r="DJ3" s="772"/>
      <c r="DK3" s="772"/>
      <c r="DL3" s="772"/>
      <c r="DM3" s="772"/>
      <c r="DN3" s="772"/>
      <c r="DO3" s="772"/>
      <c r="DP3" s="772"/>
      <c r="DQ3" s="772"/>
      <c r="DR3" s="772"/>
      <c r="DS3" s="772"/>
      <c r="DT3" s="772"/>
      <c r="DU3" s="772"/>
      <c r="DV3" s="772"/>
      <c r="DW3" s="772"/>
      <c r="DX3" s="772"/>
      <c r="DY3" s="772"/>
      <c r="DZ3" s="772"/>
      <c r="EA3" s="772"/>
      <c r="EB3" s="772"/>
      <c r="EC3" s="772"/>
      <c r="ED3" s="772"/>
      <c r="EE3" s="772"/>
      <c r="EF3" s="772"/>
      <c r="EG3" s="772"/>
      <c r="EH3" s="772"/>
      <c r="EI3" s="772"/>
      <c r="EJ3" s="772"/>
      <c r="EK3" s="772"/>
      <c r="EL3" s="772"/>
      <c r="EM3" s="772"/>
      <c r="EN3" s="772"/>
      <c r="EO3" s="772"/>
      <c r="EP3" s="772"/>
      <c r="EQ3" s="772"/>
      <c r="ER3" s="772"/>
      <c r="ES3" s="772"/>
      <c r="ET3" s="772"/>
      <c r="EU3" s="772"/>
      <c r="EV3" s="772"/>
      <c r="EW3" s="772"/>
      <c r="EX3" s="772"/>
      <c r="EY3" s="772"/>
      <c r="EZ3" s="772"/>
      <c r="FA3" s="772"/>
      <c r="FB3" s="772"/>
      <c r="FC3" s="772"/>
      <c r="FD3" s="772"/>
      <c r="FE3" s="772"/>
      <c r="FF3" s="772"/>
      <c r="FG3" s="772"/>
      <c r="FH3" s="772"/>
      <c r="FI3" s="772"/>
      <c r="FJ3" s="772"/>
      <c r="FK3" s="772"/>
      <c r="FL3" s="772"/>
      <c r="FM3" s="772"/>
      <c r="FN3" s="772"/>
      <c r="FO3" s="772"/>
      <c r="FP3" s="772"/>
      <c r="FQ3" s="772"/>
      <c r="FR3" s="772"/>
      <c r="FS3" s="772"/>
      <c r="FT3" s="772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8"/>
    </row>
    <row r="4" spans="2:351" ht="3.65" customHeight="1">
      <c r="B4" s="771"/>
      <c r="C4" s="772"/>
      <c r="D4" s="772"/>
      <c r="E4" s="772"/>
      <c r="F4" s="772"/>
      <c r="G4" s="772"/>
      <c r="H4" s="772"/>
      <c r="I4" s="772"/>
      <c r="J4" s="772"/>
      <c r="K4" s="772"/>
      <c r="L4" s="772"/>
      <c r="M4" s="772"/>
      <c r="N4" s="772"/>
      <c r="O4" s="772"/>
      <c r="P4" s="772"/>
      <c r="Q4" s="772"/>
      <c r="R4" s="772"/>
      <c r="S4" s="772"/>
      <c r="T4" s="772"/>
      <c r="U4" s="772"/>
      <c r="V4" s="772"/>
      <c r="W4" s="772"/>
      <c r="X4" s="772"/>
      <c r="Y4" s="772"/>
      <c r="Z4" s="772"/>
      <c r="AA4" s="772"/>
      <c r="AB4" s="772"/>
      <c r="AC4" s="772"/>
      <c r="AD4" s="772"/>
      <c r="AE4" s="772"/>
      <c r="AF4" s="772"/>
      <c r="AG4" s="772"/>
      <c r="AH4" s="772"/>
      <c r="AI4" s="772"/>
      <c r="AJ4" s="772"/>
      <c r="AK4" s="772"/>
      <c r="AL4" s="772"/>
      <c r="AM4" s="772"/>
      <c r="AN4" s="772"/>
      <c r="AO4" s="772"/>
      <c r="AP4" s="772"/>
      <c r="AQ4" s="772"/>
      <c r="AR4" s="772"/>
      <c r="AS4" s="772"/>
      <c r="AT4" s="772"/>
      <c r="AU4" s="772"/>
      <c r="AV4" s="772"/>
      <c r="AW4" s="772"/>
      <c r="AX4" s="772"/>
      <c r="AY4" s="772"/>
      <c r="AZ4" s="772"/>
      <c r="BA4" s="772"/>
      <c r="BB4" s="772"/>
      <c r="BC4" s="772"/>
      <c r="BD4" s="772"/>
      <c r="BE4" s="772"/>
      <c r="BF4" s="772"/>
      <c r="BG4" s="772"/>
      <c r="BH4" s="772"/>
      <c r="BI4" s="772"/>
      <c r="BJ4" s="772"/>
      <c r="BK4" s="772"/>
      <c r="BL4" s="772"/>
      <c r="BM4" s="772"/>
      <c r="BN4" s="772"/>
      <c r="BO4" s="772"/>
      <c r="BP4" s="772"/>
      <c r="BQ4" s="772"/>
      <c r="BR4" s="772"/>
      <c r="BS4" s="772"/>
      <c r="BT4" s="772"/>
      <c r="BU4" s="772"/>
      <c r="BV4" s="772"/>
      <c r="BW4" s="772"/>
      <c r="BX4" s="772"/>
      <c r="BY4" s="772"/>
      <c r="BZ4" s="772"/>
      <c r="CA4" s="772"/>
      <c r="CB4" s="772"/>
      <c r="CC4" s="772"/>
      <c r="CD4" s="772"/>
      <c r="CE4" s="772"/>
      <c r="CF4" s="772"/>
      <c r="CG4" s="772"/>
      <c r="CH4" s="772"/>
      <c r="CI4" s="772"/>
      <c r="CJ4" s="772"/>
      <c r="CK4" s="772"/>
      <c r="CL4" s="772"/>
      <c r="CM4" s="772"/>
      <c r="CN4" s="772"/>
      <c r="CO4" s="772"/>
      <c r="CP4" s="772"/>
      <c r="CQ4" s="772"/>
      <c r="CR4" s="772"/>
      <c r="CS4" s="772"/>
      <c r="CT4" s="772"/>
      <c r="CU4" s="772"/>
      <c r="CV4" s="772"/>
      <c r="CW4" s="772"/>
      <c r="CX4" s="772"/>
      <c r="CY4" s="772"/>
      <c r="CZ4" s="772"/>
      <c r="DA4" s="772"/>
      <c r="DB4" s="772"/>
      <c r="DC4" s="772"/>
      <c r="DD4" s="772"/>
      <c r="DE4" s="772"/>
      <c r="DF4" s="772"/>
      <c r="DG4" s="772"/>
      <c r="DH4" s="772"/>
      <c r="DI4" s="772"/>
      <c r="DJ4" s="772"/>
      <c r="DK4" s="772"/>
      <c r="DL4" s="772"/>
      <c r="DM4" s="772"/>
      <c r="DN4" s="772"/>
      <c r="DO4" s="772"/>
      <c r="DP4" s="772"/>
      <c r="DQ4" s="772"/>
      <c r="DR4" s="772"/>
      <c r="DS4" s="772"/>
      <c r="DT4" s="772"/>
      <c r="DU4" s="772"/>
      <c r="DV4" s="772"/>
      <c r="DW4" s="772"/>
      <c r="DX4" s="772"/>
      <c r="DY4" s="772"/>
      <c r="DZ4" s="772"/>
      <c r="EA4" s="772"/>
      <c r="EB4" s="772"/>
      <c r="EC4" s="772"/>
      <c r="ED4" s="772"/>
      <c r="EE4" s="772"/>
      <c r="EF4" s="772"/>
      <c r="EG4" s="772"/>
      <c r="EH4" s="772"/>
      <c r="EI4" s="772"/>
      <c r="EJ4" s="772"/>
      <c r="EK4" s="772"/>
      <c r="EL4" s="772"/>
      <c r="EM4" s="772"/>
      <c r="EN4" s="772"/>
      <c r="EO4" s="772"/>
      <c r="EP4" s="772"/>
      <c r="EQ4" s="772"/>
      <c r="ER4" s="772"/>
      <c r="ES4" s="772"/>
      <c r="ET4" s="772"/>
      <c r="EU4" s="772"/>
      <c r="EV4" s="772"/>
      <c r="EW4" s="772"/>
      <c r="EX4" s="772"/>
      <c r="EY4" s="772"/>
      <c r="EZ4" s="772"/>
      <c r="FA4" s="772"/>
      <c r="FB4" s="772"/>
      <c r="FC4" s="772"/>
      <c r="FD4" s="772"/>
      <c r="FE4" s="772"/>
      <c r="FF4" s="772"/>
      <c r="FG4" s="772"/>
      <c r="FH4" s="772"/>
      <c r="FI4" s="772"/>
      <c r="FJ4" s="772"/>
      <c r="FK4" s="772"/>
      <c r="FL4" s="772"/>
      <c r="FM4" s="772"/>
      <c r="FN4" s="772"/>
      <c r="FO4" s="772"/>
      <c r="FP4" s="772"/>
      <c r="FQ4" s="772"/>
      <c r="FR4" s="772"/>
      <c r="FS4" s="772"/>
      <c r="FT4" s="772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8"/>
    </row>
    <row r="5" spans="2:351" ht="3.65" customHeight="1">
      <c r="B5" s="771"/>
      <c r="C5" s="772"/>
      <c r="D5" s="772"/>
      <c r="E5" s="772"/>
      <c r="F5" s="772"/>
      <c r="G5" s="772"/>
      <c r="H5" s="772"/>
      <c r="I5" s="772"/>
      <c r="J5" s="772"/>
      <c r="K5" s="772"/>
      <c r="L5" s="772"/>
      <c r="M5" s="772"/>
      <c r="N5" s="772"/>
      <c r="O5" s="772"/>
      <c r="P5" s="772"/>
      <c r="Q5" s="772"/>
      <c r="R5" s="772"/>
      <c r="S5" s="772"/>
      <c r="T5" s="772"/>
      <c r="U5" s="772"/>
      <c r="V5" s="772"/>
      <c r="W5" s="772"/>
      <c r="X5" s="772"/>
      <c r="Y5" s="772"/>
      <c r="Z5" s="772"/>
      <c r="AA5" s="772"/>
      <c r="AB5" s="772"/>
      <c r="AC5" s="772"/>
      <c r="AD5" s="772"/>
      <c r="AE5" s="772"/>
      <c r="AF5" s="772"/>
      <c r="AG5" s="772"/>
      <c r="AH5" s="772"/>
      <c r="AI5" s="772"/>
      <c r="AJ5" s="772"/>
      <c r="AK5" s="772"/>
      <c r="AL5" s="772"/>
      <c r="AM5" s="772"/>
      <c r="AN5" s="772"/>
      <c r="AO5" s="772"/>
      <c r="AP5" s="772"/>
      <c r="AQ5" s="772"/>
      <c r="AR5" s="772"/>
      <c r="AS5" s="772"/>
      <c r="AT5" s="772"/>
      <c r="AU5" s="772"/>
      <c r="AV5" s="772"/>
      <c r="AW5" s="772"/>
      <c r="AX5" s="772"/>
      <c r="AY5" s="772"/>
      <c r="AZ5" s="772"/>
      <c r="BA5" s="772"/>
      <c r="BB5" s="772"/>
      <c r="BC5" s="772"/>
      <c r="BD5" s="772"/>
      <c r="BE5" s="772"/>
      <c r="BF5" s="772"/>
      <c r="BG5" s="772"/>
      <c r="BH5" s="772"/>
      <c r="BI5" s="772"/>
      <c r="BJ5" s="772"/>
      <c r="BK5" s="772"/>
      <c r="BL5" s="772"/>
      <c r="BM5" s="772"/>
      <c r="BN5" s="772"/>
      <c r="BO5" s="772"/>
      <c r="BP5" s="772"/>
      <c r="BQ5" s="772"/>
      <c r="BR5" s="772"/>
      <c r="BS5" s="772"/>
      <c r="BT5" s="772"/>
      <c r="BU5" s="772"/>
      <c r="BV5" s="772"/>
      <c r="BW5" s="772"/>
      <c r="BX5" s="772"/>
      <c r="BY5" s="772"/>
      <c r="BZ5" s="772"/>
      <c r="CA5" s="772"/>
      <c r="CB5" s="772"/>
      <c r="CC5" s="772"/>
      <c r="CD5" s="772"/>
      <c r="CE5" s="772"/>
      <c r="CF5" s="772"/>
      <c r="CG5" s="772"/>
      <c r="CH5" s="772"/>
      <c r="CI5" s="772"/>
      <c r="CJ5" s="772"/>
      <c r="CK5" s="772"/>
      <c r="CL5" s="772"/>
      <c r="CM5" s="772"/>
      <c r="CN5" s="772"/>
      <c r="CO5" s="772"/>
      <c r="CP5" s="772"/>
      <c r="CQ5" s="772"/>
      <c r="CR5" s="772"/>
      <c r="CS5" s="772"/>
      <c r="CT5" s="772"/>
      <c r="CU5" s="772"/>
      <c r="CV5" s="772"/>
      <c r="CW5" s="772"/>
      <c r="CX5" s="772"/>
      <c r="CY5" s="772"/>
      <c r="CZ5" s="772"/>
      <c r="DA5" s="772"/>
      <c r="DB5" s="772"/>
      <c r="DC5" s="772"/>
      <c r="DD5" s="772"/>
      <c r="DE5" s="772"/>
      <c r="DF5" s="772"/>
      <c r="DG5" s="772"/>
      <c r="DH5" s="772"/>
      <c r="DI5" s="772"/>
      <c r="DJ5" s="772"/>
      <c r="DK5" s="772"/>
      <c r="DL5" s="772"/>
      <c r="DM5" s="772"/>
      <c r="DN5" s="772"/>
      <c r="DO5" s="772"/>
      <c r="DP5" s="772"/>
      <c r="DQ5" s="772"/>
      <c r="DR5" s="772"/>
      <c r="DS5" s="772"/>
      <c r="DT5" s="772"/>
      <c r="DU5" s="772"/>
      <c r="DV5" s="772"/>
      <c r="DW5" s="772"/>
      <c r="DX5" s="772"/>
      <c r="DY5" s="772"/>
      <c r="DZ5" s="772"/>
      <c r="EA5" s="772"/>
      <c r="EB5" s="772"/>
      <c r="EC5" s="772"/>
      <c r="ED5" s="772"/>
      <c r="EE5" s="772"/>
      <c r="EF5" s="772"/>
      <c r="EG5" s="772"/>
      <c r="EH5" s="772"/>
      <c r="EI5" s="772"/>
      <c r="EJ5" s="772"/>
      <c r="EK5" s="772"/>
      <c r="EL5" s="772"/>
      <c r="EM5" s="772"/>
      <c r="EN5" s="772"/>
      <c r="EO5" s="772"/>
      <c r="EP5" s="772"/>
      <c r="EQ5" s="772"/>
      <c r="ER5" s="772"/>
      <c r="ES5" s="772"/>
      <c r="ET5" s="772"/>
      <c r="EU5" s="772"/>
      <c r="EV5" s="772"/>
      <c r="EW5" s="772"/>
      <c r="EX5" s="772"/>
      <c r="EY5" s="772"/>
      <c r="EZ5" s="772"/>
      <c r="FA5" s="772"/>
      <c r="FB5" s="772"/>
      <c r="FC5" s="772"/>
      <c r="FD5" s="772"/>
      <c r="FE5" s="772"/>
      <c r="FF5" s="772"/>
      <c r="FG5" s="772"/>
      <c r="FH5" s="772"/>
      <c r="FI5" s="772"/>
      <c r="FJ5" s="772"/>
      <c r="FK5" s="772"/>
      <c r="FL5" s="772"/>
      <c r="FM5" s="772"/>
      <c r="FN5" s="772"/>
      <c r="FO5" s="772"/>
      <c r="FP5" s="772"/>
      <c r="FQ5" s="772"/>
      <c r="FR5" s="772"/>
      <c r="FS5" s="772"/>
      <c r="FT5" s="772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8"/>
    </row>
    <row r="6" spans="2:351" ht="3.65" customHeight="1">
      <c r="B6" s="771"/>
      <c r="C6" s="772"/>
      <c r="D6" s="772"/>
      <c r="E6" s="772"/>
      <c r="F6" s="772"/>
      <c r="G6" s="772"/>
      <c r="H6" s="772"/>
      <c r="I6" s="772"/>
      <c r="J6" s="772"/>
      <c r="K6" s="772"/>
      <c r="L6" s="772"/>
      <c r="M6" s="772"/>
      <c r="N6" s="772"/>
      <c r="O6" s="772"/>
      <c r="P6" s="772"/>
      <c r="Q6" s="772"/>
      <c r="R6" s="772"/>
      <c r="S6" s="772"/>
      <c r="T6" s="772"/>
      <c r="U6" s="772"/>
      <c r="V6" s="772"/>
      <c r="W6" s="772"/>
      <c r="X6" s="772"/>
      <c r="Y6" s="772"/>
      <c r="Z6" s="772"/>
      <c r="AA6" s="772"/>
      <c r="AB6" s="772"/>
      <c r="AC6" s="772"/>
      <c r="AD6" s="772"/>
      <c r="AE6" s="772"/>
      <c r="AF6" s="772"/>
      <c r="AG6" s="772"/>
      <c r="AH6" s="772"/>
      <c r="AI6" s="772"/>
      <c r="AJ6" s="772"/>
      <c r="AK6" s="772"/>
      <c r="AL6" s="772"/>
      <c r="AM6" s="772"/>
      <c r="AN6" s="772"/>
      <c r="AO6" s="772"/>
      <c r="AP6" s="772"/>
      <c r="AQ6" s="772"/>
      <c r="AR6" s="772"/>
      <c r="AS6" s="772"/>
      <c r="AT6" s="772"/>
      <c r="AU6" s="772"/>
      <c r="AV6" s="772"/>
      <c r="AW6" s="772"/>
      <c r="AX6" s="772"/>
      <c r="AY6" s="772"/>
      <c r="AZ6" s="772"/>
      <c r="BA6" s="772"/>
      <c r="BB6" s="772"/>
      <c r="BC6" s="772"/>
      <c r="BD6" s="772"/>
      <c r="BE6" s="772"/>
      <c r="BF6" s="772"/>
      <c r="BG6" s="772"/>
      <c r="BH6" s="772"/>
      <c r="BI6" s="772"/>
      <c r="BJ6" s="772"/>
      <c r="BK6" s="772"/>
      <c r="BL6" s="772"/>
      <c r="BM6" s="772"/>
      <c r="BN6" s="772"/>
      <c r="BO6" s="772"/>
      <c r="BP6" s="772"/>
      <c r="BQ6" s="772"/>
      <c r="BR6" s="772"/>
      <c r="BS6" s="772"/>
      <c r="BT6" s="772"/>
      <c r="BU6" s="772"/>
      <c r="BV6" s="772"/>
      <c r="BW6" s="772"/>
      <c r="BX6" s="772"/>
      <c r="BY6" s="772"/>
      <c r="BZ6" s="772"/>
      <c r="CA6" s="772"/>
      <c r="CB6" s="772"/>
      <c r="CC6" s="772"/>
      <c r="CD6" s="772"/>
      <c r="CE6" s="772"/>
      <c r="CF6" s="772"/>
      <c r="CG6" s="772"/>
      <c r="CH6" s="772"/>
      <c r="CI6" s="772"/>
      <c r="CJ6" s="772"/>
      <c r="CK6" s="772"/>
      <c r="CL6" s="772"/>
      <c r="CM6" s="772"/>
      <c r="CN6" s="772"/>
      <c r="CO6" s="772"/>
      <c r="CP6" s="772"/>
      <c r="CQ6" s="772"/>
      <c r="CR6" s="772"/>
      <c r="CS6" s="772"/>
      <c r="CT6" s="772"/>
      <c r="CU6" s="772"/>
      <c r="CV6" s="772"/>
      <c r="CW6" s="772"/>
      <c r="CX6" s="772"/>
      <c r="CY6" s="772"/>
      <c r="CZ6" s="772"/>
      <c r="DA6" s="772"/>
      <c r="DB6" s="772"/>
      <c r="DC6" s="772"/>
      <c r="DD6" s="772"/>
      <c r="DE6" s="772"/>
      <c r="DF6" s="772"/>
      <c r="DG6" s="772"/>
      <c r="DH6" s="772"/>
      <c r="DI6" s="772"/>
      <c r="DJ6" s="772"/>
      <c r="DK6" s="772"/>
      <c r="DL6" s="772"/>
      <c r="DM6" s="772"/>
      <c r="DN6" s="772"/>
      <c r="DO6" s="772"/>
      <c r="DP6" s="772"/>
      <c r="DQ6" s="772"/>
      <c r="DR6" s="772"/>
      <c r="DS6" s="772"/>
      <c r="DT6" s="772"/>
      <c r="DU6" s="772"/>
      <c r="DV6" s="772"/>
      <c r="DW6" s="772"/>
      <c r="DX6" s="772"/>
      <c r="DY6" s="772"/>
      <c r="DZ6" s="772"/>
      <c r="EA6" s="772"/>
      <c r="EB6" s="772"/>
      <c r="EC6" s="772"/>
      <c r="ED6" s="772"/>
      <c r="EE6" s="772"/>
      <c r="EF6" s="772"/>
      <c r="EG6" s="772"/>
      <c r="EH6" s="772"/>
      <c r="EI6" s="772"/>
      <c r="EJ6" s="772"/>
      <c r="EK6" s="772"/>
      <c r="EL6" s="772"/>
      <c r="EM6" s="772"/>
      <c r="EN6" s="772"/>
      <c r="EO6" s="772"/>
      <c r="EP6" s="772"/>
      <c r="EQ6" s="772"/>
      <c r="ER6" s="772"/>
      <c r="ES6" s="772"/>
      <c r="ET6" s="772"/>
      <c r="EU6" s="772"/>
      <c r="EV6" s="772"/>
      <c r="EW6" s="772"/>
      <c r="EX6" s="772"/>
      <c r="EY6" s="772"/>
      <c r="EZ6" s="772"/>
      <c r="FA6" s="772"/>
      <c r="FB6" s="772"/>
      <c r="FC6" s="772"/>
      <c r="FD6" s="772"/>
      <c r="FE6" s="772"/>
      <c r="FF6" s="772"/>
      <c r="FG6" s="772"/>
      <c r="FH6" s="772"/>
      <c r="FI6" s="772"/>
      <c r="FJ6" s="772"/>
      <c r="FK6" s="772"/>
      <c r="FL6" s="772"/>
      <c r="FM6" s="772"/>
      <c r="FN6" s="772"/>
      <c r="FO6" s="772"/>
      <c r="FP6" s="772"/>
      <c r="FQ6" s="772"/>
      <c r="FR6" s="772"/>
      <c r="FS6" s="772"/>
      <c r="FT6" s="772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8"/>
    </row>
    <row r="7" spans="2:351" ht="3.65" customHeight="1">
      <c r="B7" s="771"/>
      <c r="C7" s="772"/>
      <c r="D7" s="772"/>
      <c r="E7" s="772"/>
      <c r="F7" s="772"/>
      <c r="G7" s="772"/>
      <c r="H7" s="772"/>
      <c r="I7" s="772"/>
      <c r="J7" s="772"/>
      <c r="K7" s="772"/>
      <c r="L7" s="772"/>
      <c r="M7" s="772"/>
      <c r="N7" s="772"/>
      <c r="O7" s="772"/>
      <c r="P7" s="772"/>
      <c r="Q7" s="772"/>
      <c r="R7" s="772"/>
      <c r="S7" s="772"/>
      <c r="T7" s="772"/>
      <c r="U7" s="772"/>
      <c r="V7" s="772"/>
      <c r="W7" s="772"/>
      <c r="X7" s="772"/>
      <c r="Y7" s="772"/>
      <c r="Z7" s="772"/>
      <c r="AA7" s="772"/>
      <c r="AB7" s="772"/>
      <c r="AC7" s="772"/>
      <c r="AD7" s="772"/>
      <c r="AE7" s="772"/>
      <c r="AF7" s="772"/>
      <c r="AG7" s="772"/>
      <c r="AH7" s="772"/>
      <c r="AI7" s="772"/>
      <c r="AJ7" s="772"/>
      <c r="AK7" s="772"/>
      <c r="AL7" s="772"/>
      <c r="AM7" s="772"/>
      <c r="AN7" s="772"/>
      <c r="AO7" s="772"/>
      <c r="AP7" s="772"/>
      <c r="AQ7" s="772"/>
      <c r="AR7" s="772"/>
      <c r="AS7" s="772"/>
      <c r="AT7" s="772"/>
      <c r="AU7" s="772"/>
      <c r="AV7" s="772"/>
      <c r="AW7" s="772"/>
      <c r="AX7" s="772"/>
      <c r="AY7" s="772"/>
      <c r="AZ7" s="772"/>
      <c r="BA7" s="772"/>
      <c r="BB7" s="772"/>
      <c r="BC7" s="772"/>
      <c r="BD7" s="772"/>
      <c r="BE7" s="772"/>
      <c r="BF7" s="772"/>
      <c r="BG7" s="772"/>
      <c r="BH7" s="772"/>
      <c r="BI7" s="772"/>
      <c r="BJ7" s="772"/>
      <c r="BK7" s="772"/>
      <c r="BL7" s="772"/>
      <c r="BM7" s="772"/>
      <c r="BN7" s="772"/>
      <c r="BO7" s="772"/>
      <c r="BP7" s="772"/>
      <c r="BQ7" s="772"/>
      <c r="BR7" s="772"/>
      <c r="BS7" s="772"/>
      <c r="BT7" s="772"/>
      <c r="BU7" s="772"/>
      <c r="BV7" s="772"/>
      <c r="BW7" s="772"/>
      <c r="BX7" s="772"/>
      <c r="BY7" s="772"/>
      <c r="BZ7" s="772"/>
      <c r="CA7" s="772"/>
      <c r="CB7" s="772"/>
      <c r="CC7" s="772"/>
      <c r="CD7" s="772"/>
      <c r="CE7" s="772"/>
      <c r="CF7" s="772"/>
      <c r="CG7" s="772"/>
      <c r="CH7" s="772"/>
      <c r="CI7" s="772"/>
      <c r="CJ7" s="772"/>
      <c r="CK7" s="772"/>
      <c r="CL7" s="772"/>
      <c r="CM7" s="772"/>
      <c r="CN7" s="772"/>
      <c r="CO7" s="772"/>
      <c r="CP7" s="772"/>
      <c r="CQ7" s="772"/>
      <c r="CR7" s="772"/>
      <c r="CS7" s="772"/>
      <c r="CT7" s="772"/>
      <c r="CU7" s="772"/>
      <c r="CV7" s="772"/>
      <c r="CW7" s="772"/>
      <c r="CX7" s="772"/>
      <c r="CY7" s="772"/>
      <c r="CZ7" s="772"/>
      <c r="DA7" s="772"/>
      <c r="DB7" s="772"/>
      <c r="DC7" s="772"/>
      <c r="DD7" s="772"/>
      <c r="DE7" s="772"/>
      <c r="DF7" s="772"/>
      <c r="DG7" s="772"/>
      <c r="DH7" s="772"/>
      <c r="DI7" s="772"/>
      <c r="DJ7" s="772"/>
      <c r="DK7" s="772"/>
      <c r="DL7" s="772"/>
      <c r="DM7" s="772"/>
      <c r="DN7" s="772"/>
      <c r="DO7" s="772"/>
      <c r="DP7" s="772"/>
      <c r="DQ7" s="772"/>
      <c r="DR7" s="772"/>
      <c r="DS7" s="772"/>
      <c r="DT7" s="772"/>
      <c r="DU7" s="772"/>
      <c r="DV7" s="772"/>
      <c r="DW7" s="772"/>
      <c r="DX7" s="772"/>
      <c r="DY7" s="772"/>
      <c r="DZ7" s="772"/>
      <c r="EA7" s="772"/>
      <c r="EB7" s="772"/>
      <c r="EC7" s="772"/>
      <c r="ED7" s="772"/>
      <c r="EE7" s="772"/>
      <c r="EF7" s="772"/>
      <c r="EG7" s="772"/>
      <c r="EH7" s="772"/>
      <c r="EI7" s="772"/>
      <c r="EJ7" s="772"/>
      <c r="EK7" s="772"/>
      <c r="EL7" s="772"/>
      <c r="EM7" s="772"/>
      <c r="EN7" s="772"/>
      <c r="EO7" s="772"/>
      <c r="EP7" s="772"/>
      <c r="EQ7" s="772"/>
      <c r="ER7" s="772"/>
      <c r="ES7" s="772"/>
      <c r="ET7" s="772"/>
      <c r="EU7" s="772"/>
      <c r="EV7" s="772"/>
      <c r="EW7" s="772"/>
      <c r="EX7" s="772"/>
      <c r="EY7" s="772"/>
      <c r="EZ7" s="772"/>
      <c r="FA7" s="772"/>
      <c r="FB7" s="772"/>
      <c r="FC7" s="772"/>
      <c r="FD7" s="772"/>
      <c r="FE7" s="772"/>
      <c r="FF7" s="772"/>
      <c r="FG7" s="772"/>
      <c r="FH7" s="772"/>
      <c r="FI7" s="772"/>
      <c r="FJ7" s="772"/>
      <c r="FK7" s="772"/>
      <c r="FL7" s="772"/>
      <c r="FM7" s="772"/>
      <c r="FN7" s="772"/>
      <c r="FO7" s="772"/>
      <c r="FP7" s="772"/>
      <c r="FQ7" s="772"/>
      <c r="FR7" s="772"/>
      <c r="FS7" s="772"/>
      <c r="FT7" s="772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8"/>
    </row>
    <row r="8" spans="2:351" ht="3.65" customHeight="1">
      <c r="B8" s="771"/>
      <c r="C8" s="772"/>
      <c r="D8" s="772"/>
      <c r="E8" s="772"/>
      <c r="F8" s="772"/>
      <c r="G8" s="772"/>
      <c r="H8" s="772"/>
      <c r="I8" s="772"/>
      <c r="J8" s="772"/>
      <c r="K8" s="772"/>
      <c r="L8" s="772"/>
      <c r="M8" s="772"/>
      <c r="N8" s="772"/>
      <c r="O8" s="772"/>
      <c r="P8" s="772"/>
      <c r="Q8" s="772"/>
      <c r="R8" s="772"/>
      <c r="S8" s="772"/>
      <c r="T8" s="772"/>
      <c r="U8" s="772"/>
      <c r="V8" s="772"/>
      <c r="W8" s="772"/>
      <c r="X8" s="772"/>
      <c r="Y8" s="772"/>
      <c r="Z8" s="772"/>
      <c r="AA8" s="772"/>
      <c r="AB8" s="772"/>
      <c r="AC8" s="772"/>
      <c r="AD8" s="772"/>
      <c r="AE8" s="772"/>
      <c r="AF8" s="772"/>
      <c r="AG8" s="772"/>
      <c r="AH8" s="772"/>
      <c r="AI8" s="772"/>
      <c r="AJ8" s="772"/>
      <c r="AK8" s="772"/>
      <c r="AL8" s="772"/>
      <c r="AM8" s="772"/>
      <c r="AN8" s="772"/>
      <c r="AO8" s="772"/>
      <c r="AP8" s="772"/>
      <c r="AQ8" s="772"/>
      <c r="AR8" s="772"/>
      <c r="AS8" s="772"/>
      <c r="AT8" s="772"/>
      <c r="AU8" s="772"/>
      <c r="AV8" s="772"/>
      <c r="AW8" s="772"/>
      <c r="AX8" s="772"/>
      <c r="AY8" s="772"/>
      <c r="AZ8" s="772"/>
      <c r="BA8" s="772"/>
      <c r="BB8" s="772"/>
      <c r="BC8" s="772"/>
      <c r="BD8" s="772"/>
      <c r="BE8" s="772"/>
      <c r="BF8" s="772"/>
      <c r="BG8" s="772"/>
      <c r="BH8" s="772"/>
      <c r="BI8" s="772"/>
      <c r="BJ8" s="772"/>
      <c r="BK8" s="772"/>
      <c r="BL8" s="772"/>
      <c r="BM8" s="772"/>
      <c r="BN8" s="772"/>
      <c r="BO8" s="772"/>
      <c r="BP8" s="772"/>
      <c r="BQ8" s="772"/>
      <c r="BR8" s="772"/>
      <c r="BS8" s="772"/>
      <c r="BT8" s="772"/>
      <c r="BU8" s="772"/>
      <c r="BV8" s="772"/>
      <c r="BW8" s="772"/>
      <c r="BX8" s="772"/>
      <c r="BY8" s="772"/>
      <c r="BZ8" s="772"/>
      <c r="CA8" s="772"/>
      <c r="CB8" s="772"/>
      <c r="CC8" s="772"/>
      <c r="CD8" s="772"/>
      <c r="CE8" s="772"/>
      <c r="CF8" s="772"/>
      <c r="CG8" s="772"/>
      <c r="CH8" s="772"/>
      <c r="CI8" s="772"/>
      <c r="CJ8" s="772"/>
      <c r="CK8" s="772"/>
      <c r="CL8" s="772"/>
      <c r="CM8" s="772"/>
      <c r="CN8" s="772"/>
      <c r="CO8" s="772"/>
      <c r="CP8" s="772"/>
      <c r="CQ8" s="772"/>
      <c r="CR8" s="772"/>
      <c r="CS8" s="772"/>
      <c r="CT8" s="772"/>
      <c r="CU8" s="772"/>
      <c r="CV8" s="772"/>
      <c r="CW8" s="772"/>
      <c r="CX8" s="772"/>
      <c r="CY8" s="772"/>
      <c r="CZ8" s="772"/>
      <c r="DA8" s="772"/>
      <c r="DB8" s="772"/>
      <c r="DC8" s="772"/>
      <c r="DD8" s="772"/>
      <c r="DE8" s="772"/>
      <c r="DF8" s="772"/>
      <c r="DG8" s="772"/>
      <c r="DH8" s="772"/>
      <c r="DI8" s="772"/>
      <c r="DJ8" s="772"/>
      <c r="DK8" s="772"/>
      <c r="DL8" s="772"/>
      <c r="DM8" s="772"/>
      <c r="DN8" s="772"/>
      <c r="DO8" s="772"/>
      <c r="DP8" s="772"/>
      <c r="DQ8" s="772"/>
      <c r="DR8" s="772"/>
      <c r="DS8" s="772"/>
      <c r="DT8" s="772"/>
      <c r="DU8" s="772"/>
      <c r="DV8" s="772"/>
      <c r="DW8" s="772"/>
      <c r="DX8" s="772"/>
      <c r="DY8" s="772"/>
      <c r="DZ8" s="772"/>
      <c r="EA8" s="772"/>
      <c r="EB8" s="772"/>
      <c r="EC8" s="772"/>
      <c r="ED8" s="772"/>
      <c r="EE8" s="772"/>
      <c r="EF8" s="772"/>
      <c r="EG8" s="772"/>
      <c r="EH8" s="772"/>
      <c r="EI8" s="772"/>
      <c r="EJ8" s="772"/>
      <c r="EK8" s="772"/>
      <c r="EL8" s="772"/>
      <c r="EM8" s="772"/>
      <c r="EN8" s="772"/>
      <c r="EO8" s="772"/>
      <c r="EP8" s="772"/>
      <c r="EQ8" s="772"/>
      <c r="ER8" s="772"/>
      <c r="ES8" s="772"/>
      <c r="ET8" s="772"/>
      <c r="EU8" s="772"/>
      <c r="EV8" s="772"/>
      <c r="EW8" s="772"/>
      <c r="EX8" s="772"/>
      <c r="EY8" s="772"/>
      <c r="EZ8" s="772"/>
      <c r="FA8" s="772"/>
      <c r="FB8" s="772"/>
      <c r="FC8" s="772"/>
      <c r="FD8" s="772"/>
      <c r="FE8" s="772"/>
      <c r="FF8" s="772"/>
      <c r="FG8" s="772"/>
      <c r="FH8" s="772"/>
      <c r="FI8" s="772"/>
      <c r="FJ8" s="772"/>
      <c r="FK8" s="772"/>
      <c r="FL8" s="772"/>
      <c r="FM8" s="772"/>
      <c r="FN8" s="772"/>
      <c r="FO8" s="772"/>
      <c r="FP8" s="772"/>
      <c r="FQ8" s="772"/>
      <c r="FR8" s="772"/>
      <c r="FS8" s="772"/>
      <c r="FT8" s="772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8"/>
    </row>
    <row r="9" spans="2:351" ht="3.65" customHeight="1">
      <c r="B9" s="771"/>
      <c r="C9" s="772"/>
      <c r="D9" s="772"/>
      <c r="E9" s="772"/>
      <c r="F9" s="772"/>
      <c r="G9" s="772"/>
      <c r="H9" s="772"/>
      <c r="I9" s="772"/>
      <c r="J9" s="772"/>
      <c r="K9" s="772"/>
      <c r="L9" s="772"/>
      <c r="M9" s="772"/>
      <c r="N9" s="772"/>
      <c r="O9" s="772"/>
      <c r="P9" s="772"/>
      <c r="Q9" s="772"/>
      <c r="R9" s="772"/>
      <c r="S9" s="772"/>
      <c r="T9" s="772"/>
      <c r="U9" s="772"/>
      <c r="V9" s="772"/>
      <c r="W9" s="772"/>
      <c r="X9" s="772"/>
      <c r="Y9" s="772"/>
      <c r="Z9" s="772"/>
      <c r="AA9" s="772"/>
      <c r="AB9" s="772"/>
      <c r="AC9" s="772"/>
      <c r="AD9" s="772"/>
      <c r="AE9" s="772"/>
      <c r="AF9" s="772"/>
      <c r="AG9" s="772"/>
      <c r="AH9" s="772"/>
      <c r="AI9" s="772"/>
      <c r="AJ9" s="772"/>
      <c r="AK9" s="772"/>
      <c r="AL9" s="772"/>
      <c r="AM9" s="772"/>
      <c r="AN9" s="772"/>
      <c r="AO9" s="772"/>
      <c r="AP9" s="772"/>
      <c r="AQ9" s="772"/>
      <c r="AR9" s="772"/>
      <c r="AS9" s="772"/>
      <c r="AT9" s="772"/>
      <c r="AU9" s="772"/>
      <c r="AV9" s="772"/>
      <c r="AW9" s="772"/>
      <c r="AX9" s="772"/>
      <c r="AY9" s="772"/>
      <c r="AZ9" s="772"/>
      <c r="BA9" s="772"/>
      <c r="BB9" s="772"/>
      <c r="BC9" s="772"/>
      <c r="BD9" s="772"/>
      <c r="BE9" s="772"/>
      <c r="BF9" s="772"/>
      <c r="BG9" s="772"/>
      <c r="BH9" s="772"/>
      <c r="BI9" s="772"/>
      <c r="BJ9" s="772"/>
      <c r="BK9" s="772"/>
      <c r="BL9" s="772"/>
      <c r="BM9" s="772"/>
      <c r="BN9" s="772"/>
      <c r="BO9" s="772"/>
      <c r="BP9" s="772"/>
      <c r="BQ9" s="772"/>
      <c r="BR9" s="772"/>
      <c r="BS9" s="772"/>
      <c r="BT9" s="772"/>
      <c r="BU9" s="772"/>
      <c r="BV9" s="772"/>
      <c r="BW9" s="772"/>
      <c r="BX9" s="772"/>
      <c r="BY9" s="772"/>
      <c r="BZ9" s="772"/>
      <c r="CA9" s="772"/>
      <c r="CB9" s="772"/>
      <c r="CC9" s="772"/>
      <c r="CD9" s="772"/>
      <c r="CE9" s="772"/>
      <c r="CF9" s="772"/>
      <c r="CG9" s="772"/>
      <c r="CH9" s="772"/>
      <c r="CI9" s="772"/>
      <c r="CJ9" s="772"/>
      <c r="CK9" s="772"/>
      <c r="CL9" s="772"/>
      <c r="CM9" s="772"/>
      <c r="CN9" s="772"/>
      <c r="CO9" s="772"/>
      <c r="CP9" s="772"/>
      <c r="CQ9" s="772"/>
      <c r="CR9" s="772"/>
      <c r="CS9" s="772"/>
      <c r="CT9" s="772"/>
      <c r="CU9" s="772"/>
      <c r="CV9" s="772"/>
      <c r="CW9" s="772"/>
      <c r="CX9" s="772"/>
      <c r="CY9" s="772"/>
      <c r="CZ9" s="772"/>
      <c r="DA9" s="772"/>
      <c r="DB9" s="772"/>
      <c r="DC9" s="772"/>
      <c r="DD9" s="772"/>
      <c r="DE9" s="772"/>
      <c r="DF9" s="772"/>
      <c r="DG9" s="772"/>
      <c r="DH9" s="772"/>
      <c r="DI9" s="772"/>
      <c r="DJ9" s="772"/>
      <c r="DK9" s="772"/>
      <c r="DL9" s="772"/>
      <c r="DM9" s="772"/>
      <c r="DN9" s="772"/>
      <c r="DO9" s="772"/>
      <c r="DP9" s="772"/>
      <c r="DQ9" s="772"/>
      <c r="DR9" s="772"/>
      <c r="DS9" s="772"/>
      <c r="DT9" s="772"/>
      <c r="DU9" s="772"/>
      <c r="DV9" s="772"/>
      <c r="DW9" s="772"/>
      <c r="DX9" s="772"/>
      <c r="DY9" s="772"/>
      <c r="DZ9" s="772"/>
      <c r="EA9" s="772"/>
      <c r="EB9" s="772"/>
      <c r="EC9" s="772"/>
      <c r="ED9" s="772"/>
      <c r="EE9" s="772"/>
      <c r="EF9" s="772"/>
      <c r="EG9" s="772"/>
      <c r="EH9" s="772"/>
      <c r="EI9" s="772"/>
      <c r="EJ9" s="772"/>
      <c r="EK9" s="772"/>
      <c r="EL9" s="772"/>
      <c r="EM9" s="772"/>
      <c r="EN9" s="772"/>
      <c r="EO9" s="772"/>
      <c r="EP9" s="772"/>
      <c r="EQ9" s="772"/>
      <c r="ER9" s="772"/>
      <c r="ES9" s="772"/>
      <c r="ET9" s="772"/>
      <c r="EU9" s="772"/>
      <c r="EV9" s="772"/>
      <c r="EW9" s="772"/>
      <c r="EX9" s="772"/>
      <c r="EY9" s="772"/>
      <c r="EZ9" s="772"/>
      <c r="FA9" s="772"/>
      <c r="FB9" s="772"/>
      <c r="FC9" s="772"/>
      <c r="FD9" s="772"/>
      <c r="FE9" s="772"/>
      <c r="FF9" s="772"/>
      <c r="FG9" s="772"/>
      <c r="FH9" s="772"/>
      <c r="FI9" s="772"/>
      <c r="FJ9" s="772"/>
      <c r="FK9" s="772"/>
      <c r="FL9" s="772"/>
      <c r="FM9" s="772"/>
      <c r="FN9" s="772"/>
      <c r="FO9" s="772"/>
      <c r="FP9" s="772"/>
      <c r="FQ9" s="772"/>
      <c r="FR9" s="772"/>
      <c r="FS9" s="772"/>
      <c r="FT9" s="772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8"/>
    </row>
    <row r="10" spans="2:351" ht="3.65" customHeight="1">
      <c r="B10" s="771"/>
      <c r="C10" s="772"/>
      <c r="D10" s="772"/>
      <c r="E10" s="772"/>
      <c r="F10" s="772"/>
      <c r="G10" s="772"/>
      <c r="H10" s="772"/>
      <c r="I10" s="772"/>
      <c r="J10" s="772"/>
      <c r="K10" s="772"/>
      <c r="L10" s="772"/>
      <c r="M10" s="772"/>
      <c r="N10" s="772"/>
      <c r="O10" s="772"/>
      <c r="P10" s="772"/>
      <c r="Q10" s="772"/>
      <c r="R10" s="772"/>
      <c r="S10" s="772"/>
      <c r="T10" s="772"/>
      <c r="U10" s="772"/>
      <c r="V10" s="772"/>
      <c r="W10" s="772"/>
      <c r="X10" s="772"/>
      <c r="Y10" s="772"/>
      <c r="Z10" s="772"/>
      <c r="AA10" s="772"/>
      <c r="AB10" s="772"/>
      <c r="AC10" s="772"/>
      <c r="AD10" s="772"/>
      <c r="AE10" s="772"/>
      <c r="AF10" s="772"/>
      <c r="AG10" s="772"/>
      <c r="AH10" s="772"/>
      <c r="AI10" s="772"/>
      <c r="AJ10" s="772"/>
      <c r="AK10" s="772"/>
      <c r="AL10" s="772"/>
      <c r="AM10" s="772"/>
      <c r="AN10" s="772"/>
      <c r="AO10" s="772"/>
      <c r="AP10" s="772"/>
      <c r="AQ10" s="772"/>
      <c r="AR10" s="772"/>
      <c r="AS10" s="772"/>
      <c r="AT10" s="772"/>
      <c r="AU10" s="772"/>
      <c r="AV10" s="772"/>
      <c r="AW10" s="772"/>
      <c r="AX10" s="772"/>
      <c r="AY10" s="772"/>
      <c r="AZ10" s="772"/>
      <c r="BA10" s="772"/>
      <c r="BB10" s="772"/>
      <c r="BC10" s="772"/>
      <c r="BD10" s="772"/>
      <c r="BE10" s="772"/>
      <c r="BF10" s="772"/>
      <c r="BG10" s="772"/>
      <c r="BH10" s="772"/>
      <c r="BI10" s="772"/>
      <c r="BJ10" s="772"/>
      <c r="BK10" s="772"/>
      <c r="BL10" s="772"/>
      <c r="BM10" s="772"/>
      <c r="BN10" s="772"/>
      <c r="BO10" s="772"/>
      <c r="BP10" s="772"/>
      <c r="BQ10" s="772"/>
      <c r="BR10" s="772"/>
      <c r="BS10" s="772"/>
      <c r="BT10" s="772"/>
      <c r="BU10" s="772"/>
      <c r="BV10" s="772"/>
      <c r="BW10" s="772"/>
      <c r="BX10" s="772"/>
      <c r="BY10" s="772"/>
      <c r="BZ10" s="772"/>
      <c r="CA10" s="772"/>
      <c r="CB10" s="772"/>
      <c r="CC10" s="772"/>
      <c r="CD10" s="772"/>
      <c r="CE10" s="772"/>
      <c r="CF10" s="772"/>
      <c r="CG10" s="772"/>
      <c r="CH10" s="772"/>
      <c r="CI10" s="772"/>
      <c r="CJ10" s="772"/>
      <c r="CK10" s="772"/>
      <c r="CL10" s="772"/>
      <c r="CM10" s="772"/>
      <c r="CN10" s="772"/>
      <c r="CO10" s="772"/>
      <c r="CP10" s="772"/>
      <c r="CQ10" s="772"/>
      <c r="CR10" s="772"/>
      <c r="CS10" s="772"/>
      <c r="CT10" s="772"/>
      <c r="CU10" s="772"/>
      <c r="CV10" s="772"/>
      <c r="CW10" s="772"/>
      <c r="CX10" s="772"/>
      <c r="CY10" s="772"/>
      <c r="CZ10" s="772"/>
      <c r="DA10" s="772"/>
      <c r="DB10" s="772"/>
      <c r="DC10" s="772"/>
      <c r="DD10" s="772"/>
      <c r="DE10" s="772"/>
      <c r="DF10" s="772"/>
      <c r="DG10" s="772"/>
      <c r="DH10" s="772"/>
      <c r="DI10" s="772"/>
      <c r="DJ10" s="772"/>
      <c r="DK10" s="772"/>
      <c r="DL10" s="772"/>
      <c r="DM10" s="772"/>
      <c r="DN10" s="772"/>
      <c r="DO10" s="772"/>
      <c r="DP10" s="772"/>
      <c r="DQ10" s="772"/>
      <c r="DR10" s="772"/>
      <c r="DS10" s="772"/>
      <c r="DT10" s="772"/>
      <c r="DU10" s="772"/>
      <c r="DV10" s="772"/>
      <c r="DW10" s="772"/>
      <c r="DX10" s="772"/>
      <c r="DY10" s="772"/>
      <c r="DZ10" s="772"/>
      <c r="EA10" s="772"/>
      <c r="EB10" s="772"/>
      <c r="EC10" s="772"/>
      <c r="ED10" s="772"/>
      <c r="EE10" s="772"/>
      <c r="EF10" s="772"/>
      <c r="EG10" s="772"/>
      <c r="EH10" s="772"/>
      <c r="EI10" s="772"/>
      <c r="EJ10" s="772"/>
      <c r="EK10" s="772"/>
      <c r="EL10" s="772"/>
      <c r="EM10" s="772"/>
      <c r="EN10" s="772"/>
      <c r="EO10" s="772"/>
      <c r="EP10" s="772"/>
      <c r="EQ10" s="772"/>
      <c r="ER10" s="772"/>
      <c r="ES10" s="772"/>
      <c r="ET10" s="772"/>
      <c r="EU10" s="772"/>
      <c r="EV10" s="772"/>
      <c r="EW10" s="772"/>
      <c r="EX10" s="772"/>
      <c r="EY10" s="772"/>
      <c r="EZ10" s="772"/>
      <c r="FA10" s="772"/>
      <c r="FB10" s="772"/>
      <c r="FC10" s="772"/>
      <c r="FD10" s="772"/>
      <c r="FE10" s="772"/>
      <c r="FF10" s="772"/>
      <c r="FG10" s="772"/>
      <c r="FH10" s="772"/>
      <c r="FI10" s="772"/>
      <c r="FJ10" s="772"/>
      <c r="FK10" s="772"/>
      <c r="FL10" s="772"/>
      <c r="FM10" s="772"/>
      <c r="FN10" s="772"/>
      <c r="FO10" s="772"/>
      <c r="FP10" s="772"/>
      <c r="FQ10" s="772"/>
      <c r="FR10" s="772"/>
      <c r="FS10" s="772"/>
      <c r="FT10" s="772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777"/>
      <c r="KQ10" s="777"/>
      <c r="KR10" s="777"/>
      <c r="KS10" s="777"/>
      <c r="KT10" s="777"/>
      <c r="KU10" s="777"/>
      <c r="KV10" s="777"/>
      <c r="KW10" s="777"/>
      <c r="KX10" s="777"/>
      <c r="KY10" s="777"/>
      <c r="KZ10" s="777"/>
      <c r="LA10" s="777"/>
      <c r="LB10" s="777"/>
      <c r="LC10" s="777"/>
      <c r="LD10" s="777"/>
      <c r="LE10" s="777"/>
      <c r="LF10" s="777"/>
      <c r="LG10" s="777"/>
      <c r="LH10" s="777"/>
      <c r="LI10" s="777"/>
      <c r="LJ10" s="756" t="s">
        <v>1</v>
      </c>
      <c r="LK10" s="756"/>
      <c r="LL10" s="756"/>
      <c r="LM10" s="756"/>
      <c r="LN10" s="756"/>
      <c r="LO10" s="756"/>
      <c r="LP10" s="756"/>
      <c r="LQ10" s="756"/>
      <c r="LR10" s="756"/>
      <c r="LS10" s="756"/>
      <c r="LT10" s="756"/>
      <c r="LU10" s="756"/>
      <c r="LV10" s="756"/>
      <c r="LW10" s="756"/>
      <c r="LX10" s="756"/>
      <c r="LY10" s="756"/>
      <c r="LZ10" s="756"/>
      <c r="MA10" s="756"/>
      <c r="MB10" s="756"/>
      <c r="MC10" s="756"/>
      <c r="MD10" s="756" t="s">
        <v>0</v>
      </c>
      <c r="ME10" s="756"/>
      <c r="MF10" s="756"/>
      <c r="MG10" s="756"/>
      <c r="MH10" s="756"/>
      <c r="MI10" s="756"/>
      <c r="MJ10" s="756"/>
      <c r="MK10" s="756"/>
      <c r="ML10" s="756"/>
      <c r="MM10" s="757"/>
    </row>
    <row r="11" spans="2:351" ht="3.65" customHeight="1">
      <c r="B11" s="771"/>
      <c r="C11" s="772"/>
      <c r="D11" s="772"/>
      <c r="E11" s="772"/>
      <c r="F11" s="772"/>
      <c r="G11" s="772"/>
      <c r="H11" s="772"/>
      <c r="I11" s="772"/>
      <c r="J11" s="772"/>
      <c r="K11" s="772"/>
      <c r="L11" s="772"/>
      <c r="M11" s="772"/>
      <c r="N11" s="772"/>
      <c r="O11" s="772"/>
      <c r="P11" s="772"/>
      <c r="Q11" s="772"/>
      <c r="R11" s="772"/>
      <c r="S11" s="772"/>
      <c r="T11" s="772"/>
      <c r="U11" s="772"/>
      <c r="V11" s="772"/>
      <c r="W11" s="772"/>
      <c r="X11" s="772"/>
      <c r="Y11" s="772"/>
      <c r="Z11" s="772"/>
      <c r="AA11" s="772"/>
      <c r="AB11" s="772"/>
      <c r="AC11" s="772"/>
      <c r="AD11" s="772"/>
      <c r="AE11" s="772"/>
      <c r="AF11" s="772"/>
      <c r="AG11" s="772"/>
      <c r="AH11" s="772"/>
      <c r="AI11" s="772"/>
      <c r="AJ11" s="772"/>
      <c r="AK11" s="772"/>
      <c r="AL11" s="772"/>
      <c r="AM11" s="772"/>
      <c r="AN11" s="772"/>
      <c r="AO11" s="772"/>
      <c r="AP11" s="772"/>
      <c r="AQ11" s="772"/>
      <c r="AR11" s="772"/>
      <c r="AS11" s="772"/>
      <c r="AT11" s="772"/>
      <c r="AU11" s="772"/>
      <c r="AV11" s="772"/>
      <c r="AW11" s="772"/>
      <c r="AX11" s="772"/>
      <c r="AY11" s="772"/>
      <c r="AZ11" s="772"/>
      <c r="BA11" s="772"/>
      <c r="BB11" s="772"/>
      <c r="BC11" s="772"/>
      <c r="BD11" s="772"/>
      <c r="BE11" s="772"/>
      <c r="BF11" s="772"/>
      <c r="BG11" s="772"/>
      <c r="BH11" s="772"/>
      <c r="BI11" s="772"/>
      <c r="BJ11" s="772"/>
      <c r="BK11" s="772"/>
      <c r="BL11" s="772"/>
      <c r="BM11" s="772"/>
      <c r="BN11" s="772"/>
      <c r="BO11" s="772"/>
      <c r="BP11" s="772"/>
      <c r="BQ11" s="772"/>
      <c r="BR11" s="772"/>
      <c r="BS11" s="772"/>
      <c r="BT11" s="772"/>
      <c r="BU11" s="772"/>
      <c r="BV11" s="772"/>
      <c r="BW11" s="772"/>
      <c r="BX11" s="772"/>
      <c r="BY11" s="772"/>
      <c r="BZ11" s="772"/>
      <c r="CA11" s="772"/>
      <c r="CB11" s="772"/>
      <c r="CC11" s="772"/>
      <c r="CD11" s="772"/>
      <c r="CE11" s="772"/>
      <c r="CF11" s="772"/>
      <c r="CG11" s="772"/>
      <c r="CH11" s="772"/>
      <c r="CI11" s="772"/>
      <c r="CJ11" s="772"/>
      <c r="CK11" s="772"/>
      <c r="CL11" s="772"/>
      <c r="CM11" s="772"/>
      <c r="CN11" s="772"/>
      <c r="CO11" s="772"/>
      <c r="CP11" s="772"/>
      <c r="CQ11" s="772"/>
      <c r="CR11" s="772"/>
      <c r="CS11" s="772"/>
      <c r="CT11" s="772"/>
      <c r="CU11" s="772"/>
      <c r="CV11" s="772"/>
      <c r="CW11" s="772"/>
      <c r="CX11" s="772"/>
      <c r="CY11" s="772"/>
      <c r="CZ11" s="772"/>
      <c r="DA11" s="772"/>
      <c r="DB11" s="772"/>
      <c r="DC11" s="772"/>
      <c r="DD11" s="772"/>
      <c r="DE11" s="772"/>
      <c r="DF11" s="772"/>
      <c r="DG11" s="772"/>
      <c r="DH11" s="772"/>
      <c r="DI11" s="772"/>
      <c r="DJ11" s="772"/>
      <c r="DK11" s="772"/>
      <c r="DL11" s="772"/>
      <c r="DM11" s="772"/>
      <c r="DN11" s="772"/>
      <c r="DO11" s="772"/>
      <c r="DP11" s="772"/>
      <c r="DQ11" s="772"/>
      <c r="DR11" s="772"/>
      <c r="DS11" s="772"/>
      <c r="DT11" s="772"/>
      <c r="DU11" s="772"/>
      <c r="DV11" s="772"/>
      <c r="DW11" s="772"/>
      <c r="DX11" s="772"/>
      <c r="DY11" s="772"/>
      <c r="DZ11" s="772"/>
      <c r="EA11" s="772"/>
      <c r="EB11" s="772"/>
      <c r="EC11" s="772"/>
      <c r="ED11" s="772"/>
      <c r="EE11" s="772"/>
      <c r="EF11" s="772"/>
      <c r="EG11" s="772"/>
      <c r="EH11" s="772"/>
      <c r="EI11" s="772"/>
      <c r="EJ11" s="772"/>
      <c r="EK11" s="772"/>
      <c r="EL11" s="772"/>
      <c r="EM11" s="772"/>
      <c r="EN11" s="772"/>
      <c r="EO11" s="772"/>
      <c r="EP11" s="772"/>
      <c r="EQ11" s="772"/>
      <c r="ER11" s="772"/>
      <c r="ES11" s="772"/>
      <c r="ET11" s="772"/>
      <c r="EU11" s="772"/>
      <c r="EV11" s="772"/>
      <c r="EW11" s="772"/>
      <c r="EX11" s="772"/>
      <c r="EY11" s="772"/>
      <c r="EZ11" s="772"/>
      <c r="FA11" s="772"/>
      <c r="FB11" s="772"/>
      <c r="FC11" s="772"/>
      <c r="FD11" s="772"/>
      <c r="FE11" s="772"/>
      <c r="FF11" s="772"/>
      <c r="FG11" s="772"/>
      <c r="FH11" s="772"/>
      <c r="FI11" s="772"/>
      <c r="FJ11" s="772"/>
      <c r="FK11" s="772"/>
      <c r="FL11" s="772"/>
      <c r="FM11" s="772"/>
      <c r="FN11" s="772"/>
      <c r="FO11" s="772"/>
      <c r="FP11" s="772"/>
      <c r="FQ11" s="772"/>
      <c r="FR11" s="772"/>
      <c r="FS11" s="772"/>
      <c r="FT11" s="772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777"/>
      <c r="KQ11" s="777"/>
      <c r="KR11" s="777"/>
      <c r="KS11" s="777"/>
      <c r="KT11" s="777"/>
      <c r="KU11" s="777"/>
      <c r="KV11" s="777"/>
      <c r="KW11" s="777"/>
      <c r="KX11" s="777"/>
      <c r="KY11" s="777"/>
      <c r="KZ11" s="777"/>
      <c r="LA11" s="777"/>
      <c r="LB11" s="777"/>
      <c r="LC11" s="777"/>
      <c r="LD11" s="777"/>
      <c r="LE11" s="777"/>
      <c r="LF11" s="777"/>
      <c r="LG11" s="777"/>
      <c r="LH11" s="777"/>
      <c r="LI11" s="777"/>
      <c r="LJ11" s="756"/>
      <c r="LK11" s="756"/>
      <c r="LL11" s="756"/>
      <c r="LM11" s="756"/>
      <c r="LN11" s="756"/>
      <c r="LO11" s="756"/>
      <c r="LP11" s="756"/>
      <c r="LQ11" s="756"/>
      <c r="LR11" s="756"/>
      <c r="LS11" s="756"/>
      <c r="LT11" s="756"/>
      <c r="LU11" s="756"/>
      <c r="LV11" s="756"/>
      <c r="LW11" s="756"/>
      <c r="LX11" s="756"/>
      <c r="LY11" s="756"/>
      <c r="LZ11" s="756"/>
      <c r="MA11" s="756"/>
      <c r="MB11" s="756"/>
      <c r="MC11" s="756"/>
      <c r="MD11" s="756"/>
      <c r="ME11" s="756"/>
      <c r="MF11" s="756"/>
      <c r="MG11" s="756"/>
      <c r="MH11" s="756"/>
      <c r="MI11" s="756"/>
      <c r="MJ11" s="756"/>
      <c r="MK11" s="756"/>
      <c r="ML11" s="756"/>
      <c r="MM11" s="757"/>
    </row>
    <row r="12" spans="2:351" ht="3.65" customHeight="1">
      <c r="B12" s="771"/>
      <c r="C12" s="772"/>
      <c r="D12" s="772"/>
      <c r="E12" s="772"/>
      <c r="F12" s="772"/>
      <c r="G12" s="772"/>
      <c r="H12" s="772"/>
      <c r="I12" s="772"/>
      <c r="J12" s="772"/>
      <c r="K12" s="772"/>
      <c r="L12" s="772"/>
      <c r="M12" s="772"/>
      <c r="N12" s="772"/>
      <c r="O12" s="772"/>
      <c r="P12" s="772"/>
      <c r="Q12" s="772"/>
      <c r="R12" s="772"/>
      <c r="S12" s="772"/>
      <c r="T12" s="772"/>
      <c r="U12" s="772"/>
      <c r="V12" s="772"/>
      <c r="W12" s="772"/>
      <c r="X12" s="772"/>
      <c r="Y12" s="772"/>
      <c r="Z12" s="772"/>
      <c r="AA12" s="772"/>
      <c r="AB12" s="772"/>
      <c r="AC12" s="772"/>
      <c r="AD12" s="772"/>
      <c r="AE12" s="772"/>
      <c r="AF12" s="772"/>
      <c r="AG12" s="772"/>
      <c r="AH12" s="772"/>
      <c r="AI12" s="772"/>
      <c r="AJ12" s="772"/>
      <c r="AK12" s="772"/>
      <c r="AL12" s="772"/>
      <c r="AM12" s="772"/>
      <c r="AN12" s="772"/>
      <c r="AO12" s="772"/>
      <c r="AP12" s="772"/>
      <c r="AQ12" s="772"/>
      <c r="AR12" s="772"/>
      <c r="AS12" s="772"/>
      <c r="AT12" s="772"/>
      <c r="AU12" s="772"/>
      <c r="AV12" s="772"/>
      <c r="AW12" s="772"/>
      <c r="AX12" s="772"/>
      <c r="AY12" s="772"/>
      <c r="AZ12" s="772"/>
      <c r="BA12" s="772"/>
      <c r="BB12" s="772"/>
      <c r="BC12" s="772"/>
      <c r="BD12" s="772"/>
      <c r="BE12" s="772"/>
      <c r="BF12" s="772"/>
      <c r="BG12" s="772"/>
      <c r="BH12" s="772"/>
      <c r="BI12" s="772"/>
      <c r="BJ12" s="772"/>
      <c r="BK12" s="772"/>
      <c r="BL12" s="772"/>
      <c r="BM12" s="772"/>
      <c r="BN12" s="772"/>
      <c r="BO12" s="772"/>
      <c r="BP12" s="772"/>
      <c r="BQ12" s="772"/>
      <c r="BR12" s="772"/>
      <c r="BS12" s="772"/>
      <c r="BT12" s="772"/>
      <c r="BU12" s="772"/>
      <c r="BV12" s="772"/>
      <c r="BW12" s="772"/>
      <c r="BX12" s="772"/>
      <c r="BY12" s="772"/>
      <c r="BZ12" s="772"/>
      <c r="CA12" s="772"/>
      <c r="CB12" s="772"/>
      <c r="CC12" s="772"/>
      <c r="CD12" s="772"/>
      <c r="CE12" s="772"/>
      <c r="CF12" s="772"/>
      <c r="CG12" s="772"/>
      <c r="CH12" s="772"/>
      <c r="CI12" s="772"/>
      <c r="CJ12" s="772"/>
      <c r="CK12" s="772"/>
      <c r="CL12" s="772"/>
      <c r="CM12" s="772"/>
      <c r="CN12" s="772"/>
      <c r="CO12" s="772"/>
      <c r="CP12" s="772"/>
      <c r="CQ12" s="772"/>
      <c r="CR12" s="772"/>
      <c r="CS12" s="772"/>
      <c r="CT12" s="772"/>
      <c r="CU12" s="772"/>
      <c r="CV12" s="772"/>
      <c r="CW12" s="772"/>
      <c r="CX12" s="772"/>
      <c r="CY12" s="772"/>
      <c r="CZ12" s="772"/>
      <c r="DA12" s="772"/>
      <c r="DB12" s="772"/>
      <c r="DC12" s="772"/>
      <c r="DD12" s="772"/>
      <c r="DE12" s="772"/>
      <c r="DF12" s="772"/>
      <c r="DG12" s="772"/>
      <c r="DH12" s="772"/>
      <c r="DI12" s="772"/>
      <c r="DJ12" s="772"/>
      <c r="DK12" s="772"/>
      <c r="DL12" s="772"/>
      <c r="DM12" s="772"/>
      <c r="DN12" s="772"/>
      <c r="DO12" s="772"/>
      <c r="DP12" s="772"/>
      <c r="DQ12" s="772"/>
      <c r="DR12" s="772"/>
      <c r="DS12" s="772"/>
      <c r="DT12" s="772"/>
      <c r="DU12" s="772"/>
      <c r="DV12" s="772"/>
      <c r="DW12" s="772"/>
      <c r="DX12" s="772"/>
      <c r="DY12" s="772"/>
      <c r="DZ12" s="772"/>
      <c r="EA12" s="772"/>
      <c r="EB12" s="772"/>
      <c r="EC12" s="772"/>
      <c r="ED12" s="772"/>
      <c r="EE12" s="772"/>
      <c r="EF12" s="772"/>
      <c r="EG12" s="772"/>
      <c r="EH12" s="772"/>
      <c r="EI12" s="772"/>
      <c r="EJ12" s="772"/>
      <c r="EK12" s="772"/>
      <c r="EL12" s="772"/>
      <c r="EM12" s="772"/>
      <c r="EN12" s="772"/>
      <c r="EO12" s="772"/>
      <c r="EP12" s="772"/>
      <c r="EQ12" s="772"/>
      <c r="ER12" s="772"/>
      <c r="ES12" s="772"/>
      <c r="ET12" s="772"/>
      <c r="EU12" s="772"/>
      <c r="EV12" s="772"/>
      <c r="EW12" s="772"/>
      <c r="EX12" s="772"/>
      <c r="EY12" s="772"/>
      <c r="EZ12" s="772"/>
      <c r="FA12" s="772"/>
      <c r="FB12" s="772"/>
      <c r="FC12" s="772"/>
      <c r="FD12" s="772"/>
      <c r="FE12" s="772"/>
      <c r="FF12" s="772"/>
      <c r="FG12" s="772"/>
      <c r="FH12" s="772"/>
      <c r="FI12" s="772"/>
      <c r="FJ12" s="772"/>
      <c r="FK12" s="772"/>
      <c r="FL12" s="772"/>
      <c r="FM12" s="772"/>
      <c r="FN12" s="772"/>
      <c r="FO12" s="772"/>
      <c r="FP12" s="772"/>
      <c r="FQ12" s="772"/>
      <c r="FR12" s="772"/>
      <c r="FS12" s="772"/>
      <c r="FT12" s="772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777"/>
      <c r="KQ12" s="777"/>
      <c r="KR12" s="777"/>
      <c r="KS12" s="777"/>
      <c r="KT12" s="777"/>
      <c r="KU12" s="777"/>
      <c r="KV12" s="777"/>
      <c r="KW12" s="777"/>
      <c r="KX12" s="777"/>
      <c r="KY12" s="777"/>
      <c r="KZ12" s="777"/>
      <c r="LA12" s="777"/>
      <c r="LB12" s="777"/>
      <c r="LC12" s="777"/>
      <c r="LD12" s="777"/>
      <c r="LE12" s="777"/>
      <c r="LF12" s="777"/>
      <c r="LG12" s="777"/>
      <c r="LH12" s="777"/>
      <c r="LI12" s="777"/>
      <c r="LJ12" s="756"/>
      <c r="LK12" s="756"/>
      <c r="LL12" s="756"/>
      <c r="LM12" s="756"/>
      <c r="LN12" s="756"/>
      <c r="LO12" s="756"/>
      <c r="LP12" s="756"/>
      <c r="LQ12" s="756"/>
      <c r="LR12" s="756"/>
      <c r="LS12" s="756"/>
      <c r="LT12" s="756"/>
      <c r="LU12" s="756"/>
      <c r="LV12" s="756"/>
      <c r="LW12" s="756"/>
      <c r="LX12" s="756"/>
      <c r="LY12" s="756"/>
      <c r="LZ12" s="756"/>
      <c r="MA12" s="756"/>
      <c r="MB12" s="756"/>
      <c r="MC12" s="756"/>
      <c r="MD12" s="756"/>
      <c r="ME12" s="756"/>
      <c r="MF12" s="756"/>
      <c r="MG12" s="756"/>
      <c r="MH12" s="756"/>
      <c r="MI12" s="756"/>
      <c r="MJ12" s="756"/>
      <c r="MK12" s="756"/>
      <c r="ML12" s="756"/>
      <c r="MM12" s="757"/>
    </row>
    <row r="13" spans="2:351" ht="3.65" customHeight="1">
      <c r="B13" s="771"/>
      <c r="C13" s="772"/>
      <c r="D13" s="772"/>
      <c r="E13" s="772"/>
      <c r="F13" s="772"/>
      <c r="G13" s="772"/>
      <c r="H13" s="772"/>
      <c r="I13" s="772"/>
      <c r="J13" s="772"/>
      <c r="K13" s="772"/>
      <c r="L13" s="772"/>
      <c r="M13" s="772"/>
      <c r="N13" s="772"/>
      <c r="O13" s="772"/>
      <c r="P13" s="772"/>
      <c r="Q13" s="772"/>
      <c r="R13" s="772"/>
      <c r="S13" s="772"/>
      <c r="T13" s="772"/>
      <c r="U13" s="772"/>
      <c r="V13" s="772"/>
      <c r="W13" s="772"/>
      <c r="X13" s="772"/>
      <c r="Y13" s="772"/>
      <c r="Z13" s="772"/>
      <c r="AA13" s="772"/>
      <c r="AB13" s="772"/>
      <c r="AC13" s="772"/>
      <c r="AD13" s="772"/>
      <c r="AE13" s="772"/>
      <c r="AF13" s="772"/>
      <c r="AG13" s="772"/>
      <c r="AH13" s="772"/>
      <c r="AI13" s="772"/>
      <c r="AJ13" s="772"/>
      <c r="AK13" s="772"/>
      <c r="AL13" s="772"/>
      <c r="AM13" s="772"/>
      <c r="AN13" s="772"/>
      <c r="AO13" s="772"/>
      <c r="AP13" s="772"/>
      <c r="AQ13" s="772"/>
      <c r="AR13" s="772"/>
      <c r="AS13" s="772"/>
      <c r="AT13" s="772"/>
      <c r="AU13" s="772"/>
      <c r="AV13" s="772"/>
      <c r="AW13" s="772"/>
      <c r="AX13" s="772"/>
      <c r="AY13" s="772"/>
      <c r="AZ13" s="772"/>
      <c r="BA13" s="772"/>
      <c r="BB13" s="772"/>
      <c r="BC13" s="772"/>
      <c r="BD13" s="772"/>
      <c r="BE13" s="772"/>
      <c r="BF13" s="772"/>
      <c r="BG13" s="772"/>
      <c r="BH13" s="772"/>
      <c r="BI13" s="772"/>
      <c r="BJ13" s="772"/>
      <c r="BK13" s="772"/>
      <c r="BL13" s="772"/>
      <c r="BM13" s="772"/>
      <c r="BN13" s="772"/>
      <c r="BO13" s="772"/>
      <c r="BP13" s="772"/>
      <c r="BQ13" s="772"/>
      <c r="BR13" s="772"/>
      <c r="BS13" s="772"/>
      <c r="BT13" s="772"/>
      <c r="BU13" s="772"/>
      <c r="BV13" s="772"/>
      <c r="BW13" s="772"/>
      <c r="BX13" s="772"/>
      <c r="BY13" s="772"/>
      <c r="BZ13" s="772"/>
      <c r="CA13" s="772"/>
      <c r="CB13" s="772"/>
      <c r="CC13" s="772"/>
      <c r="CD13" s="772"/>
      <c r="CE13" s="772"/>
      <c r="CF13" s="772"/>
      <c r="CG13" s="772"/>
      <c r="CH13" s="772"/>
      <c r="CI13" s="772"/>
      <c r="CJ13" s="772"/>
      <c r="CK13" s="772"/>
      <c r="CL13" s="772"/>
      <c r="CM13" s="772"/>
      <c r="CN13" s="772"/>
      <c r="CO13" s="772"/>
      <c r="CP13" s="772"/>
      <c r="CQ13" s="772"/>
      <c r="CR13" s="772"/>
      <c r="CS13" s="772"/>
      <c r="CT13" s="772"/>
      <c r="CU13" s="772"/>
      <c r="CV13" s="772"/>
      <c r="CW13" s="772"/>
      <c r="CX13" s="772"/>
      <c r="CY13" s="772"/>
      <c r="CZ13" s="772"/>
      <c r="DA13" s="772"/>
      <c r="DB13" s="772"/>
      <c r="DC13" s="772"/>
      <c r="DD13" s="772"/>
      <c r="DE13" s="772"/>
      <c r="DF13" s="772"/>
      <c r="DG13" s="772"/>
      <c r="DH13" s="772"/>
      <c r="DI13" s="772"/>
      <c r="DJ13" s="772"/>
      <c r="DK13" s="772"/>
      <c r="DL13" s="772"/>
      <c r="DM13" s="772"/>
      <c r="DN13" s="772"/>
      <c r="DO13" s="772"/>
      <c r="DP13" s="772"/>
      <c r="DQ13" s="772"/>
      <c r="DR13" s="772"/>
      <c r="DS13" s="772"/>
      <c r="DT13" s="772"/>
      <c r="DU13" s="772"/>
      <c r="DV13" s="772"/>
      <c r="DW13" s="772"/>
      <c r="DX13" s="772"/>
      <c r="DY13" s="772"/>
      <c r="DZ13" s="772"/>
      <c r="EA13" s="772"/>
      <c r="EB13" s="772"/>
      <c r="EC13" s="772"/>
      <c r="ED13" s="772"/>
      <c r="EE13" s="772"/>
      <c r="EF13" s="772"/>
      <c r="EG13" s="772"/>
      <c r="EH13" s="772"/>
      <c r="EI13" s="772"/>
      <c r="EJ13" s="772"/>
      <c r="EK13" s="772"/>
      <c r="EL13" s="772"/>
      <c r="EM13" s="772"/>
      <c r="EN13" s="772"/>
      <c r="EO13" s="772"/>
      <c r="EP13" s="772"/>
      <c r="EQ13" s="772"/>
      <c r="ER13" s="772"/>
      <c r="ES13" s="772"/>
      <c r="ET13" s="772"/>
      <c r="EU13" s="772"/>
      <c r="EV13" s="772"/>
      <c r="EW13" s="772"/>
      <c r="EX13" s="772"/>
      <c r="EY13" s="772"/>
      <c r="EZ13" s="772"/>
      <c r="FA13" s="772"/>
      <c r="FB13" s="772"/>
      <c r="FC13" s="772"/>
      <c r="FD13" s="772"/>
      <c r="FE13" s="772"/>
      <c r="FF13" s="772"/>
      <c r="FG13" s="772"/>
      <c r="FH13" s="772"/>
      <c r="FI13" s="772"/>
      <c r="FJ13" s="772"/>
      <c r="FK13" s="772"/>
      <c r="FL13" s="772"/>
      <c r="FM13" s="772"/>
      <c r="FN13" s="772"/>
      <c r="FO13" s="772"/>
      <c r="FP13" s="772"/>
      <c r="FQ13" s="772"/>
      <c r="FR13" s="772"/>
      <c r="FS13" s="772"/>
      <c r="FT13" s="772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8"/>
    </row>
    <row r="14" spans="2:351" ht="3.65" customHeight="1">
      <c r="B14" s="771"/>
      <c r="C14" s="772"/>
      <c r="D14" s="772"/>
      <c r="E14" s="772"/>
      <c r="F14" s="772"/>
      <c r="G14" s="772"/>
      <c r="H14" s="772"/>
      <c r="I14" s="772"/>
      <c r="J14" s="772"/>
      <c r="K14" s="772"/>
      <c r="L14" s="772"/>
      <c r="M14" s="772"/>
      <c r="N14" s="772"/>
      <c r="O14" s="772"/>
      <c r="P14" s="772"/>
      <c r="Q14" s="772"/>
      <c r="R14" s="772"/>
      <c r="S14" s="772"/>
      <c r="T14" s="772"/>
      <c r="U14" s="772"/>
      <c r="V14" s="772"/>
      <c r="W14" s="772"/>
      <c r="X14" s="772"/>
      <c r="Y14" s="772"/>
      <c r="Z14" s="772"/>
      <c r="AA14" s="772"/>
      <c r="AB14" s="772"/>
      <c r="AC14" s="772"/>
      <c r="AD14" s="772"/>
      <c r="AE14" s="772"/>
      <c r="AF14" s="772"/>
      <c r="AG14" s="772"/>
      <c r="AH14" s="772"/>
      <c r="AI14" s="772"/>
      <c r="AJ14" s="772"/>
      <c r="AK14" s="772"/>
      <c r="AL14" s="772"/>
      <c r="AM14" s="772"/>
      <c r="AN14" s="772"/>
      <c r="AO14" s="772"/>
      <c r="AP14" s="772"/>
      <c r="AQ14" s="772"/>
      <c r="AR14" s="772"/>
      <c r="AS14" s="772"/>
      <c r="AT14" s="772"/>
      <c r="AU14" s="772"/>
      <c r="AV14" s="772"/>
      <c r="AW14" s="772"/>
      <c r="AX14" s="772"/>
      <c r="AY14" s="772"/>
      <c r="AZ14" s="772"/>
      <c r="BA14" s="772"/>
      <c r="BB14" s="772"/>
      <c r="BC14" s="772"/>
      <c r="BD14" s="772"/>
      <c r="BE14" s="772"/>
      <c r="BF14" s="772"/>
      <c r="BG14" s="772"/>
      <c r="BH14" s="772"/>
      <c r="BI14" s="772"/>
      <c r="BJ14" s="772"/>
      <c r="BK14" s="772"/>
      <c r="BL14" s="772"/>
      <c r="BM14" s="772"/>
      <c r="BN14" s="772"/>
      <c r="BO14" s="772"/>
      <c r="BP14" s="772"/>
      <c r="BQ14" s="772"/>
      <c r="BR14" s="772"/>
      <c r="BS14" s="772"/>
      <c r="BT14" s="772"/>
      <c r="BU14" s="772"/>
      <c r="BV14" s="772"/>
      <c r="BW14" s="772"/>
      <c r="BX14" s="772"/>
      <c r="BY14" s="772"/>
      <c r="BZ14" s="772"/>
      <c r="CA14" s="772"/>
      <c r="CB14" s="772"/>
      <c r="CC14" s="772"/>
      <c r="CD14" s="772"/>
      <c r="CE14" s="772"/>
      <c r="CF14" s="772"/>
      <c r="CG14" s="772"/>
      <c r="CH14" s="772"/>
      <c r="CI14" s="772"/>
      <c r="CJ14" s="772"/>
      <c r="CK14" s="772"/>
      <c r="CL14" s="772"/>
      <c r="CM14" s="772"/>
      <c r="CN14" s="772"/>
      <c r="CO14" s="772"/>
      <c r="CP14" s="772"/>
      <c r="CQ14" s="772"/>
      <c r="CR14" s="772"/>
      <c r="CS14" s="772"/>
      <c r="CT14" s="772"/>
      <c r="CU14" s="772"/>
      <c r="CV14" s="772"/>
      <c r="CW14" s="772"/>
      <c r="CX14" s="772"/>
      <c r="CY14" s="772"/>
      <c r="CZ14" s="772"/>
      <c r="DA14" s="772"/>
      <c r="DB14" s="772"/>
      <c r="DC14" s="772"/>
      <c r="DD14" s="772"/>
      <c r="DE14" s="772"/>
      <c r="DF14" s="772"/>
      <c r="DG14" s="772"/>
      <c r="DH14" s="772"/>
      <c r="DI14" s="772"/>
      <c r="DJ14" s="772"/>
      <c r="DK14" s="772"/>
      <c r="DL14" s="772"/>
      <c r="DM14" s="772"/>
      <c r="DN14" s="772"/>
      <c r="DO14" s="772"/>
      <c r="DP14" s="772"/>
      <c r="DQ14" s="772"/>
      <c r="DR14" s="772"/>
      <c r="DS14" s="772"/>
      <c r="DT14" s="772"/>
      <c r="DU14" s="772"/>
      <c r="DV14" s="772"/>
      <c r="DW14" s="772"/>
      <c r="DX14" s="772"/>
      <c r="DY14" s="772"/>
      <c r="DZ14" s="772"/>
      <c r="EA14" s="772"/>
      <c r="EB14" s="772"/>
      <c r="EC14" s="772"/>
      <c r="ED14" s="772"/>
      <c r="EE14" s="772"/>
      <c r="EF14" s="772"/>
      <c r="EG14" s="772"/>
      <c r="EH14" s="772"/>
      <c r="EI14" s="772"/>
      <c r="EJ14" s="772"/>
      <c r="EK14" s="772"/>
      <c r="EL14" s="772"/>
      <c r="EM14" s="772"/>
      <c r="EN14" s="772"/>
      <c r="EO14" s="772"/>
      <c r="EP14" s="772"/>
      <c r="EQ14" s="772"/>
      <c r="ER14" s="772"/>
      <c r="ES14" s="772"/>
      <c r="ET14" s="772"/>
      <c r="EU14" s="772"/>
      <c r="EV14" s="772"/>
      <c r="EW14" s="772"/>
      <c r="EX14" s="772"/>
      <c r="EY14" s="772"/>
      <c r="EZ14" s="772"/>
      <c r="FA14" s="772"/>
      <c r="FB14" s="772"/>
      <c r="FC14" s="772"/>
      <c r="FD14" s="772"/>
      <c r="FE14" s="772"/>
      <c r="FF14" s="772"/>
      <c r="FG14" s="772"/>
      <c r="FH14" s="772"/>
      <c r="FI14" s="772"/>
      <c r="FJ14" s="772"/>
      <c r="FK14" s="772"/>
      <c r="FL14" s="772"/>
      <c r="FM14" s="772"/>
      <c r="FN14" s="772"/>
      <c r="FO14" s="772"/>
      <c r="FP14" s="772"/>
      <c r="FQ14" s="772"/>
      <c r="FR14" s="772"/>
      <c r="FS14" s="772"/>
      <c r="FT14" s="772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8"/>
    </row>
    <row r="15" spans="2:351" ht="3.65" customHeight="1">
      <c r="B15" s="771"/>
      <c r="C15" s="772"/>
      <c r="D15" s="772"/>
      <c r="E15" s="772"/>
      <c r="F15" s="772"/>
      <c r="G15" s="772"/>
      <c r="H15" s="772"/>
      <c r="I15" s="772"/>
      <c r="J15" s="772"/>
      <c r="K15" s="772"/>
      <c r="L15" s="772"/>
      <c r="M15" s="772"/>
      <c r="N15" s="772"/>
      <c r="O15" s="772"/>
      <c r="P15" s="772"/>
      <c r="Q15" s="772"/>
      <c r="R15" s="772"/>
      <c r="S15" s="772"/>
      <c r="T15" s="772"/>
      <c r="U15" s="772"/>
      <c r="V15" s="772"/>
      <c r="W15" s="772"/>
      <c r="X15" s="772"/>
      <c r="Y15" s="772"/>
      <c r="Z15" s="772"/>
      <c r="AA15" s="772"/>
      <c r="AB15" s="772"/>
      <c r="AC15" s="772"/>
      <c r="AD15" s="772"/>
      <c r="AE15" s="772"/>
      <c r="AF15" s="772"/>
      <c r="AG15" s="772"/>
      <c r="AH15" s="772"/>
      <c r="AI15" s="772"/>
      <c r="AJ15" s="772"/>
      <c r="AK15" s="772"/>
      <c r="AL15" s="772"/>
      <c r="AM15" s="772"/>
      <c r="AN15" s="772"/>
      <c r="AO15" s="772"/>
      <c r="AP15" s="772"/>
      <c r="AQ15" s="772"/>
      <c r="AR15" s="772"/>
      <c r="AS15" s="772"/>
      <c r="AT15" s="772"/>
      <c r="AU15" s="772"/>
      <c r="AV15" s="772"/>
      <c r="AW15" s="772"/>
      <c r="AX15" s="772"/>
      <c r="AY15" s="772"/>
      <c r="AZ15" s="772"/>
      <c r="BA15" s="772"/>
      <c r="BB15" s="772"/>
      <c r="BC15" s="772"/>
      <c r="BD15" s="772"/>
      <c r="BE15" s="772"/>
      <c r="BF15" s="772"/>
      <c r="BG15" s="772"/>
      <c r="BH15" s="772"/>
      <c r="BI15" s="772"/>
      <c r="BJ15" s="772"/>
      <c r="BK15" s="772"/>
      <c r="BL15" s="772"/>
      <c r="BM15" s="772"/>
      <c r="BN15" s="772"/>
      <c r="BO15" s="772"/>
      <c r="BP15" s="772"/>
      <c r="BQ15" s="772"/>
      <c r="BR15" s="772"/>
      <c r="BS15" s="772"/>
      <c r="BT15" s="772"/>
      <c r="BU15" s="772"/>
      <c r="BV15" s="772"/>
      <c r="BW15" s="772"/>
      <c r="BX15" s="772"/>
      <c r="BY15" s="772"/>
      <c r="BZ15" s="772"/>
      <c r="CA15" s="772"/>
      <c r="CB15" s="772"/>
      <c r="CC15" s="772"/>
      <c r="CD15" s="772"/>
      <c r="CE15" s="772"/>
      <c r="CF15" s="772"/>
      <c r="CG15" s="772"/>
      <c r="CH15" s="772"/>
      <c r="CI15" s="772"/>
      <c r="CJ15" s="772"/>
      <c r="CK15" s="772"/>
      <c r="CL15" s="772"/>
      <c r="CM15" s="772"/>
      <c r="CN15" s="772"/>
      <c r="CO15" s="772"/>
      <c r="CP15" s="772"/>
      <c r="CQ15" s="772"/>
      <c r="CR15" s="772"/>
      <c r="CS15" s="772"/>
      <c r="CT15" s="772"/>
      <c r="CU15" s="772"/>
      <c r="CV15" s="772"/>
      <c r="CW15" s="772"/>
      <c r="CX15" s="772"/>
      <c r="CY15" s="772"/>
      <c r="CZ15" s="772"/>
      <c r="DA15" s="772"/>
      <c r="DB15" s="772"/>
      <c r="DC15" s="772"/>
      <c r="DD15" s="772"/>
      <c r="DE15" s="772"/>
      <c r="DF15" s="772"/>
      <c r="DG15" s="772"/>
      <c r="DH15" s="772"/>
      <c r="DI15" s="772"/>
      <c r="DJ15" s="772"/>
      <c r="DK15" s="772"/>
      <c r="DL15" s="772"/>
      <c r="DM15" s="772"/>
      <c r="DN15" s="772"/>
      <c r="DO15" s="772"/>
      <c r="DP15" s="772"/>
      <c r="DQ15" s="772"/>
      <c r="DR15" s="772"/>
      <c r="DS15" s="772"/>
      <c r="DT15" s="772"/>
      <c r="DU15" s="772"/>
      <c r="DV15" s="772"/>
      <c r="DW15" s="772"/>
      <c r="DX15" s="772"/>
      <c r="DY15" s="772"/>
      <c r="DZ15" s="772"/>
      <c r="EA15" s="772"/>
      <c r="EB15" s="772"/>
      <c r="EC15" s="772"/>
      <c r="ED15" s="772"/>
      <c r="EE15" s="772"/>
      <c r="EF15" s="772"/>
      <c r="EG15" s="772"/>
      <c r="EH15" s="772"/>
      <c r="EI15" s="772"/>
      <c r="EJ15" s="772"/>
      <c r="EK15" s="772"/>
      <c r="EL15" s="772"/>
      <c r="EM15" s="772"/>
      <c r="EN15" s="772"/>
      <c r="EO15" s="772"/>
      <c r="EP15" s="772"/>
      <c r="EQ15" s="772"/>
      <c r="ER15" s="772"/>
      <c r="ES15" s="772"/>
      <c r="ET15" s="772"/>
      <c r="EU15" s="772"/>
      <c r="EV15" s="772"/>
      <c r="EW15" s="772"/>
      <c r="EX15" s="772"/>
      <c r="EY15" s="772"/>
      <c r="EZ15" s="772"/>
      <c r="FA15" s="772"/>
      <c r="FB15" s="772"/>
      <c r="FC15" s="772"/>
      <c r="FD15" s="772"/>
      <c r="FE15" s="772"/>
      <c r="FF15" s="772"/>
      <c r="FG15" s="772"/>
      <c r="FH15" s="772"/>
      <c r="FI15" s="772"/>
      <c r="FJ15" s="772"/>
      <c r="FK15" s="772"/>
      <c r="FL15" s="772"/>
      <c r="FM15" s="772"/>
      <c r="FN15" s="772"/>
      <c r="FO15" s="772"/>
      <c r="FP15" s="772"/>
      <c r="FQ15" s="772"/>
      <c r="FR15" s="772"/>
      <c r="FS15" s="772"/>
      <c r="FT15" s="772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8"/>
    </row>
    <row r="16" spans="2:351" ht="3.65" customHeight="1">
      <c r="B16" s="771"/>
      <c r="C16" s="772"/>
      <c r="D16" s="772"/>
      <c r="E16" s="772"/>
      <c r="F16" s="772"/>
      <c r="G16" s="772"/>
      <c r="H16" s="772"/>
      <c r="I16" s="772"/>
      <c r="J16" s="772"/>
      <c r="K16" s="772"/>
      <c r="L16" s="772"/>
      <c r="M16" s="772"/>
      <c r="N16" s="772"/>
      <c r="O16" s="772"/>
      <c r="P16" s="772"/>
      <c r="Q16" s="772"/>
      <c r="R16" s="772"/>
      <c r="S16" s="772"/>
      <c r="T16" s="772"/>
      <c r="U16" s="772"/>
      <c r="V16" s="772"/>
      <c r="W16" s="772"/>
      <c r="X16" s="772"/>
      <c r="Y16" s="772"/>
      <c r="Z16" s="772"/>
      <c r="AA16" s="772"/>
      <c r="AB16" s="772"/>
      <c r="AC16" s="772"/>
      <c r="AD16" s="772"/>
      <c r="AE16" s="772"/>
      <c r="AF16" s="772"/>
      <c r="AG16" s="772"/>
      <c r="AH16" s="772"/>
      <c r="AI16" s="772"/>
      <c r="AJ16" s="772"/>
      <c r="AK16" s="772"/>
      <c r="AL16" s="772"/>
      <c r="AM16" s="772"/>
      <c r="AN16" s="772"/>
      <c r="AO16" s="772"/>
      <c r="AP16" s="772"/>
      <c r="AQ16" s="772"/>
      <c r="AR16" s="772"/>
      <c r="AS16" s="772"/>
      <c r="AT16" s="772"/>
      <c r="AU16" s="772"/>
      <c r="AV16" s="772"/>
      <c r="AW16" s="772"/>
      <c r="AX16" s="772"/>
      <c r="AY16" s="772"/>
      <c r="AZ16" s="772"/>
      <c r="BA16" s="772"/>
      <c r="BB16" s="772"/>
      <c r="BC16" s="772"/>
      <c r="BD16" s="772"/>
      <c r="BE16" s="772"/>
      <c r="BF16" s="772"/>
      <c r="BG16" s="772"/>
      <c r="BH16" s="772"/>
      <c r="BI16" s="772"/>
      <c r="BJ16" s="772"/>
      <c r="BK16" s="772"/>
      <c r="BL16" s="772"/>
      <c r="BM16" s="772"/>
      <c r="BN16" s="772"/>
      <c r="BO16" s="772"/>
      <c r="BP16" s="772"/>
      <c r="BQ16" s="772"/>
      <c r="BR16" s="772"/>
      <c r="BS16" s="772"/>
      <c r="BT16" s="772"/>
      <c r="BU16" s="772"/>
      <c r="BV16" s="772"/>
      <c r="BW16" s="772"/>
      <c r="BX16" s="772"/>
      <c r="BY16" s="772"/>
      <c r="BZ16" s="772"/>
      <c r="CA16" s="772"/>
      <c r="CB16" s="772"/>
      <c r="CC16" s="772"/>
      <c r="CD16" s="772"/>
      <c r="CE16" s="772"/>
      <c r="CF16" s="772"/>
      <c r="CG16" s="772"/>
      <c r="CH16" s="772"/>
      <c r="CI16" s="772"/>
      <c r="CJ16" s="772"/>
      <c r="CK16" s="772"/>
      <c r="CL16" s="772"/>
      <c r="CM16" s="772"/>
      <c r="CN16" s="772"/>
      <c r="CO16" s="772"/>
      <c r="CP16" s="772"/>
      <c r="CQ16" s="772"/>
      <c r="CR16" s="772"/>
      <c r="CS16" s="772"/>
      <c r="CT16" s="772"/>
      <c r="CU16" s="772"/>
      <c r="CV16" s="772"/>
      <c r="CW16" s="772"/>
      <c r="CX16" s="772"/>
      <c r="CY16" s="772"/>
      <c r="CZ16" s="772"/>
      <c r="DA16" s="772"/>
      <c r="DB16" s="772"/>
      <c r="DC16" s="772"/>
      <c r="DD16" s="772"/>
      <c r="DE16" s="772"/>
      <c r="DF16" s="772"/>
      <c r="DG16" s="772"/>
      <c r="DH16" s="772"/>
      <c r="DI16" s="772"/>
      <c r="DJ16" s="772"/>
      <c r="DK16" s="772"/>
      <c r="DL16" s="772"/>
      <c r="DM16" s="772"/>
      <c r="DN16" s="772"/>
      <c r="DO16" s="772"/>
      <c r="DP16" s="772"/>
      <c r="DQ16" s="772"/>
      <c r="DR16" s="772"/>
      <c r="DS16" s="772"/>
      <c r="DT16" s="772"/>
      <c r="DU16" s="772"/>
      <c r="DV16" s="772"/>
      <c r="DW16" s="772"/>
      <c r="DX16" s="772"/>
      <c r="DY16" s="772"/>
      <c r="DZ16" s="772"/>
      <c r="EA16" s="772"/>
      <c r="EB16" s="772"/>
      <c r="EC16" s="772"/>
      <c r="ED16" s="772"/>
      <c r="EE16" s="772"/>
      <c r="EF16" s="772"/>
      <c r="EG16" s="772"/>
      <c r="EH16" s="772"/>
      <c r="EI16" s="772"/>
      <c r="EJ16" s="772"/>
      <c r="EK16" s="772"/>
      <c r="EL16" s="772"/>
      <c r="EM16" s="772"/>
      <c r="EN16" s="772"/>
      <c r="EO16" s="772"/>
      <c r="EP16" s="772"/>
      <c r="EQ16" s="772"/>
      <c r="ER16" s="772"/>
      <c r="ES16" s="772"/>
      <c r="ET16" s="772"/>
      <c r="EU16" s="772"/>
      <c r="EV16" s="772"/>
      <c r="EW16" s="772"/>
      <c r="EX16" s="772"/>
      <c r="EY16" s="772"/>
      <c r="EZ16" s="772"/>
      <c r="FA16" s="772"/>
      <c r="FB16" s="772"/>
      <c r="FC16" s="772"/>
      <c r="FD16" s="772"/>
      <c r="FE16" s="772"/>
      <c r="FF16" s="772"/>
      <c r="FG16" s="772"/>
      <c r="FH16" s="772"/>
      <c r="FI16" s="772"/>
      <c r="FJ16" s="772"/>
      <c r="FK16" s="772"/>
      <c r="FL16" s="772"/>
      <c r="FM16" s="772"/>
      <c r="FN16" s="772"/>
      <c r="FO16" s="772"/>
      <c r="FP16" s="772"/>
      <c r="FQ16" s="772"/>
      <c r="FR16" s="772"/>
      <c r="FS16" s="772"/>
      <c r="FT16" s="772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8"/>
    </row>
    <row r="17" spans="2:351" ht="3.65" customHeight="1">
      <c r="B17" s="771"/>
      <c r="C17" s="772"/>
      <c r="D17" s="772"/>
      <c r="E17" s="772"/>
      <c r="F17" s="772"/>
      <c r="G17" s="772"/>
      <c r="H17" s="772"/>
      <c r="I17" s="772"/>
      <c r="J17" s="772"/>
      <c r="K17" s="772"/>
      <c r="L17" s="772"/>
      <c r="M17" s="772"/>
      <c r="N17" s="772"/>
      <c r="O17" s="772"/>
      <c r="P17" s="772"/>
      <c r="Q17" s="772"/>
      <c r="R17" s="772"/>
      <c r="S17" s="772"/>
      <c r="T17" s="772"/>
      <c r="U17" s="772"/>
      <c r="V17" s="772"/>
      <c r="W17" s="772"/>
      <c r="X17" s="772"/>
      <c r="Y17" s="772"/>
      <c r="Z17" s="772"/>
      <c r="AA17" s="772"/>
      <c r="AB17" s="772"/>
      <c r="AC17" s="772"/>
      <c r="AD17" s="772"/>
      <c r="AE17" s="772"/>
      <c r="AF17" s="772"/>
      <c r="AG17" s="772"/>
      <c r="AH17" s="772"/>
      <c r="AI17" s="772"/>
      <c r="AJ17" s="772"/>
      <c r="AK17" s="772"/>
      <c r="AL17" s="772"/>
      <c r="AM17" s="772"/>
      <c r="AN17" s="772"/>
      <c r="AO17" s="772"/>
      <c r="AP17" s="772"/>
      <c r="AQ17" s="772"/>
      <c r="AR17" s="772"/>
      <c r="AS17" s="772"/>
      <c r="AT17" s="772"/>
      <c r="AU17" s="772"/>
      <c r="AV17" s="772"/>
      <c r="AW17" s="772"/>
      <c r="AX17" s="772"/>
      <c r="AY17" s="772"/>
      <c r="AZ17" s="772"/>
      <c r="BA17" s="772"/>
      <c r="BB17" s="772"/>
      <c r="BC17" s="772"/>
      <c r="BD17" s="772"/>
      <c r="BE17" s="772"/>
      <c r="BF17" s="772"/>
      <c r="BG17" s="772"/>
      <c r="BH17" s="772"/>
      <c r="BI17" s="772"/>
      <c r="BJ17" s="772"/>
      <c r="BK17" s="772"/>
      <c r="BL17" s="772"/>
      <c r="BM17" s="772"/>
      <c r="BN17" s="772"/>
      <c r="BO17" s="772"/>
      <c r="BP17" s="772"/>
      <c r="BQ17" s="772"/>
      <c r="BR17" s="772"/>
      <c r="BS17" s="772"/>
      <c r="BT17" s="772"/>
      <c r="BU17" s="772"/>
      <c r="BV17" s="772"/>
      <c r="BW17" s="772"/>
      <c r="BX17" s="772"/>
      <c r="BY17" s="772"/>
      <c r="BZ17" s="772"/>
      <c r="CA17" s="772"/>
      <c r="CB17" s="772"/>
      <c r="CC17" s="772"/>
      <c r="CD17" s="772"/>
      <c r="CE17" s="772"/>
      <c r="CF17" s="772"/>
      <c r="CG17" s="772"/>
      <c r="CH17" s="772"/>
      <c r="CI17" s="772"/>
      <c r="CJ17" s="772"/>
      <c r="CK17" s="772"/>
      <c r="CL17" s="772"/>
      <c r="CM17" s="772"/>
      <c r="CN17" s="772"/>
      <c r="CO17" s="772"/>
      <c r="CP17" s="772"/>
      <c r="CQ17" s="772"/>
      <c r="CR17" s="772"/>
      <c r="CS17" s="772"/>
      <c r="CT17" s="772"/>
      <c r="CU17" s="772"/>
      <c r="CV17" s="772"/>
      <c r="CW17" s="772"/>
      <c r="CX17" s="772"/>
      <c r="CY17" s="772"/>
      <c r="CZ17" s="772"/>
      <c r="DA17" s="772"/>
      <c r="DB17" s="772"/>
      <c r="DC17" s="772"/>
      <c r="DD17" s="772"/>
      <c r="DE17" s="772"/>
      <c r="DF17" s="772"/>
      <c r="DG17" s="772"/>
      <c r="DH17" s="772"/>
      <c r="DI17" s="772"/>
      <c r="DJ17" s="772"/>
      <c r="DK17" s="772"/>
      <c r="DL17" s="772"/>
      <c r="DM17" s="772"/>
      <c r="DN17" s="772"/>
      <c r="DO17" s="772"/>
      <c r="DP17" s="772"/>
      <c r="DQ17" s="772"/>
      <c r="DR17" s="772"/>
      <c r="DS17" s="772"/>
      <c r="DT17" s="772"/>
      <c r="DU17" s="772"/>
      <c r="DV17" s="772"/>
      <c r="DW17" s="772"/>
      <c r="DX17" s="772"/>
      <c r="DY17" s="772"/>
      <c r="DZ17" s="772"/>
      <c r="EA17" s="772"/>
      <c r="EB17" s="772"/>
      <c r="EC17" s="772"/>
      <c r="ED17" s="772"/>
      <c r="EE17" s="772"/>
      <c r="EF17" s="772"/>
      <c r="EG17" s="772"/>
      <c r="EH17" s="772"/>
      <c r="EI17" s="772"/>
      <c r="EJ17" s="772"/>
      <c r="EK17" s="772"/>
      <c r="EL17" s="772"/>
      <c r="EM17" s="772"/>
      <c r="EN17" s="772"/>
      <c r="EO17" s="772"/>
      <c r="EP17" s="772"/>
      <c r="EQ17" s="772"/>
      <c r="ER17" s="772"/>
      <c r="ES17" s="772"/>
      <c r="ET17" s="772"/>
      <c r="EU17" s="772"/>
      <c r="EV17" s="772"/>
      <c r="EW17" s="772"/>
      <c r="EX17" s="772"/>
      <c r="EY17" s="772"/>
      <c r="EZ17" s="772"/>
      <c r="FA17" s="772"/>
      <c r="FB17" s="772"/>
      <c r="FC17" s="772"/>
      <c r="FD17" s="772"/>
      <c r="FE17" s="772"/>
      <c r="FF17" s="772"/>
      <c r="FG17" s="772"/>
      <c r="FH17" s="772"/>
      <c r="FI17" s="772"/>
      <c r="FJ17" s="772"/>
      <c r="FK17" s="772"/>
      <c r="FL17" s="772"/>
      <c r="FM17" s="772"/>
      <c r="FN17" s="772"/>
      <c r="FO17" s="772"/>
      <c r="FP17" s="772"/>
      <c r="FQ17" s="772"/>
      <c r="FR17" s="772"/>
      <c r="FS17" s="772"/>
      <c r="FT17" s="772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8"/>
    </row>
    <row r="18" spans="2:351" ht="3.65" customHeight="1">
      <c r="B18" s="771"/>
      <c r="C18" s="772"/>
      <c r="D18" s="772"/>
      <c r="E18" s="772"/>
      <c r="F18" s="772"/>
      <c r="G18" s="772"/>
      <c r="H18" s="772"/>
      <c r="I18" s="772"/>
      <c r="J18" s="772"/>
      <c r="K18" s="772"/>
      <c r="L18" s="772"/>
      <c r="M18" s="772"/>
      <c r="N18" s="772"/>
      <c r="O18" s="772"/>
      <c r="P18" s="772"/>
      <c r="Q18" s="772"/>
      <c r="R18" s="772"/>
      <c r="S18" s="772"/>
      <c r="T18" s="772"/>
      <c r="U18" s="772"/>
      <c r="V18" s="772"/>
      <c r="W18" s="772"/>
      <c r="X18" s="772"/>
      <c r="Y18" s="772"/>
      <c r="Z18" s="772"/>
      <c r="AA18" s="772"/>
      <c r="AB18" s="772"/>
      <c r="AC18" s="772"/>
      <c r="AD18" s="772"/>
      <c r="AE18" s="772"/>
      <c r="AF18" s="772"/>
      <c r="AG18" s="772"/>
      <c r="AH18" s="772"/>
      <c r="AI18" s="772"/>
      <c r="AJ18" s="772"/>
      <c r="AK18" s="772"/>
      <c r="AL18" s="772"/>
      <c r="AM18" s="772"/>
      <c r="AN18" s="772"/>
      <c r="AO18" s="772"/>
      <c r="AP18" s="772"/>
      <c r="AQ18" s="772"/>
      <c r="AR18" s="772"/>
      <c r="AS18" s="772"/>
      <c r="AT18" s="772"/>
      <c r="AU18" s="772"/>
      <c r="AV18" s="772"/>
      <c r="AW18" s="772"/>
      <c r="AX18" s="772"/>
      <c r="AY18" s="772"/>
      <c r="AZ18" s="772"/>
      <c r="BA18" s="772"/>
      <c r="BB18" s="772"/>
      <c r="BC18" s="772"/>
      <c r="BD18" s="772"/>
      <c r="BE18" s="772"/>
      <c r="BF18" s="772"/>
      <c r="BG18" s="772"/>
      <c r="BH18" s="772"/>
      <c r="BI18" s="772"/>
      <c r="BJ18" s="772"/>
      <c r="BK18" s="772"/>
      <c r="BL18" s="772"/>
      <c r="BM18" s="772"/>
      <c r="BN18" s="772"/>
      <c r="BO18" s="772"/>
      <c r="BP18" s="772"/>
      <c r="BQ18" s="772"/>
      <c r="BR18" s="772"/>
      <c r="BS18" s="772"/>
      <c r="BT18" s="772"/>
      <c r="BU18" s="772"/>
      <c r="BV18" s="772"/>
      <c r="BW18" s="772"/>
      <c r="BX18" s="772"/>
      <c r="BY18" s="772"/>
      <c r="BZ18" s="772"/>
      <c r="CA18" s="772"/>
      <c r="CB18" s="772"/>
      <c r="CC18" s="772"/>
      <c r="CD18" s="772"/>
      <c r="CE18" s="772"/>
      <c r="CF18" s="772"/>
      <c r="CG18" s="772"/>
      <c r="CH18" s="772"/>
      <c r="CI18" s="772"/>
      <c r="CJ18" s="772"/>
      <c r="CK18" s="772"/>
      <c r="CL18" s="772"/>
      <c r="CM18" s="772"/>
      <c r="CN18" s="772"/>
      <c r="CO18" s="772"/>
      <c r="CP18" s="772"/>
      <c r="CQ18" s="772"/>
      <c r="CR18" s="772"/>
      <c r="CS18" s="772"/>
      <c r="CT18" s="772"/>
      <c r="CU18" s="772"/>
      <c r="CV18" s="772"/>
      <c r="CW18" s="772"/>
      <c r="CX18" s="772"/>
      <c r="CY18" s="772"/>
      <c r="CZ18" s="772"/>
      <c r="DA18" s="772"/>
      <c r="DB18" s="772"/>
      <c r="DC18" s="772"/>
      <c r="DD18" s="772"/>
      <c r="DE18" s="772"/>
      <c r="DF18" s="772"/>
      <c r="DG18" s="772"/>
      <c r="DH18" s="772"/>
      <c r="DI18" s="772"/>
      <c r="DJ18" s="772"/>
      <c r="DK18" s="772"/>
      <c r="DL18" s="772"/>
      <c r="DM18" s="772"/>
      <c r="DN18" s="772"/>
      <c r="DO18" s="772"/>
      <c r="DP18" s="772"/>
      <c r="DQ18" s="772"/>
      <c r="DR18" s="772"/>
      <c r="DS18" s="772"/>
      <c r="DT18" s="772"/>
      <c r="DU18" s="772"/>
      <c r="DV18" s="772"/>
      <c r="DW18" s="772"/>
      <c r="DX18" s="772"/>
      <c r="DY18" s="772"/>
      <c r="DZ18" s="772"/>
      <c r="EA18" s="772"/>
      <c r="EB18" s="772"/>
      <c r="EC18" s="772"/>
      <c r="ED18" s="772"/>
      <c r="EE18" s="772"/>
      <c r="EF18" s="772"/>
      <c r="EG18" s="772"/>
      <c r="EH18" s="772"/>
      <c r="EI18" s="772"/>
      <c r="EJ18" s="772"/>
      <c r="EK18" s="772"/>
      <c r="EL18" s="772"/>
      <c r="EM18" s="772"/>
      <c r="EN18" s="772"/>
      <c r="EO18" s="772"/>
      <c r="EP18" s="772"/>
      <c r="EQ18" s="772"/>
      <c r="ER18" s="772"/>
      <c r="ES18" s="772"/>
      <c r="ET18" s="772"/>
      <c r="EU18" s="772"/>
      <c r="EV18" s="772"/>
      <c r="EW18" s="772"/>
      <c r="EX18" s="772"/>
      <c r="EY18" s="772"/>
      <c r="EZ18" s="772"/>
      <c r="FA18" s="772"/>
      <c r="FB18" s="772"/>
      <c r="FC18" s="772"/>
      <c r="FD18" s="772"/>
      <c r="FE18" s="772"/>
      <c r="FF18" s="772"/>
      <c r="FG18" s="772"/>
      <c r="FH18" s="772"/>
      <c r="FI18" s="772"/>
      <c r="FJ18" s="772"/>
      <c r="FK18" s="772"/>
      <c r="FL18" s="772"/>
      <c r="FM18" s="772"/>
      <c r="FN18" s="772"/>
      <c r="FO18" s="772"/>
      <c r="FP18" s="772"/>
      <c r="FQ18" s="772"/>
      <c r="FR18" s="772"/>
      <c r="FS18" s="772"/>
      <c r="FT18" s="772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8"/>
    </row>
    <row r="19" spans="2:351" ht="3.65" customHeight="1">
      <c r="B19" s="771"/>
      <c r="C19" s="772"/>
      <c r="D19" s="772"/>
      <c r="E19" s="772"/>
      <c r="F19" s="772"/>
      <c r="G19" s="772"/>
      <c r="H19" s="772"/>
      <c r="I19" s="772"/>
      <c r="J19" s="772"/>
      <c r="K19" s="772"/>
      <c r="L19" s="772"/>
      <c r="M19" s="772"/>
      <c r="N19" s="772"/>
      <c r="O19" s="772"/>
      <c r="P19" s="772"/>
      <c r="Q19" s="772"/>
      <c r="R19" s="772"/>
      <c r="S19" s="772"/>
      <c r="T19" s="772"/>
      <c r="U19" s="772"/>
      <c r="V19" s="772"/>
      <c r="W19" s="772"/>
      <c r="X19" s="772"/>
      <c r="Y19" s="772"/>
      <c r="Z19" s="772"/>
      <c r="AA19" s="772"/>
      <c r="AB19" s="772"/>
      <c r="AC19" s="772"/>
      <c r="AD19" s="772"/>
      <c r="AE19" s="772"/>
      <c r="AF19" s="772"/>
      <c r="AG19" s="772"/>
      <c r="AH19" s="772"/>
      <c r="AI19" s="772"/>
      <c r="AJ19" s="772"/>
      <c r="AK19" s="772"/>
      <c r="AL19" s="772"/>
      <c r="AM19" s="772"/>
      <c r="AN19" s="772"/>
      <c r="AO19" s="772"/>
      <c r="AP19" s="772"/>
      <c r="AQ19" s="772"/>
      <c r="AR19" s="772"/>
      <c r="AS19" s="772"/>
      <c r="AT19" s="772"/>
      <c r="AU19" s="772"/>
      <c r="AV19" s="772"/>
      <c r="AW19" s="772"/>
      <c r="AX19" s="772"/>
      <c r="AY19" s="772"/>
      <c r="AZ19" s="772"/>
      <c r="BA19" s="772"/>
      <c r="BB19" s="772"/>
      <c r="BC19" s="772"/>
      <c r="BD19" s="772"/>
      <c r="BE19" s="772"/>
      <c r="BF19" s="772"/>
      <c r="BG19" s="772"/>
      <c r="BH19" s="772"/>
      <c r="BI19" s="772"/>
      <c r="BJ19" s="772"/>
      <c r="BK19" s="772"/>
      <c r="BL19" s="772"/>
      <c r="BM19" s="772"/>
      <c r="BN19" s="772"/>
      <c r="BO19" s="772"/>
      <c r="BP19" s="772"/>
      <c r="BQ19" s="772"/>
      <c r="BR19" s="772"/>
      <c r="BS19" s="772"/>
      <c r="BT19" s="772"/>
      <c r="BU19" s="772"/>
      <c r="BV19" s="772"/>
      <c r="BW19" s="772"/>
      <c r="BX19" s="772"/>
      <c r="BY19" s="772"/>
      <c r="BZ19" s="772"/>
      <c r="CA19" s="772"/>
      <c r="CB19" s="772"/>
      <c r="CC19" s="772"/>
      <c r="CD19" s="772"/>
      <c r="CE19" s="772"/>
      <c r="CF19" s="772"/>
      <c r="CG19" s="772"/>
      <c r="CH19" s="772"/>
      <c r="CI19" s="772"/>
      <c r="CJ19" s="772"/>
      <c r="CK19" s="772"/>
      <c r="CL19" s="772"/>
      <c r="CM19" s="772"/>
      <c r="CN19" s="772"/>
      <c r="CO19" s="772"/>
      <c r="CP19" s="772"/>
      <c r="CQ19" s="772"/>
      <c r="CR19" s="772"/>
      <c r="CS19" s="772"/>
      <c r="CT19" s="772"/>
      <c r="CU19" s="772"/>
      <c r="CV19" s="772"/>
      <c r="CW19" s="772"/>
      <c r="CX19" s="772"/>
      <c r="CY19" s="772"/>
      <c r="CZ19" s="772"/>
      <c r="DA19" s="772"/>
      <c r="DB19" s="772"/>
      <c r="DC19" s="772"/>
      <c r="DD19" s="772"/>
      <c r="DE19" s="772"/>
      <c r="DF19" s="772"/>
      <c r="DG19" s="772"/>
      <c r="DH19" s="772"/>
      <c r="DI19" s="772"/>
      <c r="DJ19" s="772"/>
      <c r="DK19" s="772"/>
      <c r="DL19" s="772"/>
      <c r="DM19" s="772"/>
      <c r="DN19" s="772"/>
      <c r="DO19" s="772"/>
      <c r="DP19" s="772"/>
      <c r="DQ19" s="772"/>
      <c r="DR19" s="772"/>
      <c r="DS19" s="772"/>
      <c r="DT19" s="772"/>
      <c r="DU19" s="772"/>
      <c r="DV19" s="772"/>
      <c r="DW19" s="772"/>
      <c r="DX19" s="772"/>
      <c r="DY19" s="772"/>
      <c r="DZ19" s="772"/>
      <c r="EA19" s="772"/>
      <c r="EB19" s="772"/>
      <c r="EC19" s="772"/>
      <c r="ED19" s="772"/>
      <c r="EE19" s="772"/>
      <c r="EF19" s="772"/>
      <c r="EG19" s="772"/>
      <c r="EH19" s="772"/>
      <c r="EI19" s="772"/>
      <c r="EJ19" s="772"/>
      <c r="EK19" s="772"/>
      <c r="EL19" s="772"/>
      <c r="EM19" s="772"/>
      <c r="EN19" s="772"/>
      <c r="EO19" s="772"/>
      <c r="EP19" s="772"/>
      <c r="EQ19" s="772"/>
      <c r="ER19" s="772"/>
      <c r="ES19" s="772"/>
      <c r="ET19" s="772"/>
      <c r="EU19" s="772"/>
      <c r="EV19" s="772"/>
      <c r="EW19" s="772"/>
      <c r="EX19" s="772"/>
      <c r="EY19" s="772"/>
      <c r="EZ19" s="772"/>
      <c r="FA19" s="772"/>
      <c r="FB19" s="772"/>
      <c r="FC19" s="772"/>
      <c r="FD19" s="772"/>
      <c r="FE19" s="772"/>
      <c r="FF19" s="772"/>
      <c r="FG19" s="772"/>
      <c r="FH19" s="772"/>
      <c r="FI19" s="772"/>
      <c r="FJ19" s="772"/>
      <c r="FK19" s="772"/>
      <c r="FL19" s="772"/>
      <c r="FM19" s="772"/>
      <c r="FN19" s="772"/>
      <c r="FO19" s="772"/>
      <c r="FP19" s="772"/>
      <c r="FQ19" s="772"/>
      <c r="FR19" s="772"/>
      <c r="FS19" s="772"/>
      <c r="FT19" s="772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8"/>
    </row>
    <row r="20" spans="2:351" ht="3.65" customHeight="1">
      <c r="B20" s="771"/>
      <c r="C20" s="772"/>
      <c r="D20" s="772"/>
      <c r="E20" s="772"/>
      <c r="F20" s="772"/>
      <c r="G20" s="772"/>
      <c r="H20" s="772"/>
      <c r="I20" s="772"/>
      <c r="J20" s="772"/>
      <c r="K20" s="772"/>
      <c r="L20" s="772"/>
      <c r="M20" s="772"/>
      <c r="N20" s="772"/>
      <c r="O20" s="772"/>
      <c r="P20" s="772"/>
      <c r="Q20" s="772"/>
      <c r="R20" s="772"/>
      <c r="S20" s="772"/>
      <c r="T20" s="772"/>
      <c r="U20" s="772"/>
      <c r="V20" s="772"/>
      <c r="W20" s="772"/>
      <c r="X20" s="772"/>
      <c r="Y20" s="772"/>
      <c r="Z20" s="772"/>
      <c r="AA20" s="772"/>
      <c r="AB20" s="772"/>
      <c r="AC20" s="772"/>
      <c r="AD20" s="772"/>
      <c r="AE20" s="772"/>
      <c r="AF20" s="772"/>
      <c r="AG20" s="772"/>
      <c r="AH20" s="772"/>
      <c r="AI20" s="772"/>
      <c r="AJ20" s="772"/>
      <c r="AK20" s="772"/>
      <c r="AL20" s="772"/>
      <c r="AM20" s="772"/>
      <c r="AN20" s="772"/>
      <c r="AO20" s="772"/>
      <c r="AP20" s="772"/>
      <c r="AQ20" s="772"/>
      <c r="AR20" s="772"/>
      <c r="AS20" s="772"/>
      <c r="AT20" s="772"/>
      <c r="AU20" s="772"/>
      <c r="AV20" s="772"/>
      <c r="AW20" s="772"/>
      <c r="AX20" s="772"/>
      <c r="AY20" s="772"/>
      <c r="AZ20" s="772"/>
      <c r="BA20" s="772"/>
      <c r="BB20" s="772"/>
      <c r="BC20" s="772"/>
      <c r="BD20" s="772"/>
      <c r="BE20" s="772"/>
      <c r="BF20" s="772"/>
      <c r="BG20" s="772"/>
      <c r="BH20" s="772"/>
      <c r="BI20" s="772"/>
      <c r="BJ20" s="772"/>
      <c r="BK20" s="772"/>
      <c r="BL20" s="772"/>
      <c r="BM20" s="772"/>
      <c r="BN20" s="772"/>
      <c r="BO20" s="772"/>
      <c r="BP20" s="772"/>
      <c r="BQ20" s="772"/>
      <c r="BR20" s="772"/>
      <c r="BS20" s="772"/>
      <c r="BT20" s="772"/>
      <c r="BU20" s="772"/>
      <c r="BV20" s="772"/>
      <c r="BW20" s="772"/>
      <c r="BX20" s="772"/>
      <c r="BY20" s="772"/>
      <c r="BZ20" s="772"/>
      <c r="CA20" s="772"/>
      <c r="CB20" s="772"/>
      <c r="CC20" s="772"/>
      <c r="CD20" s="772"/>
      <c r="CE20" s="772"/>
      <c r="CF20" s="772"/>
      <c r="CG20" s="772"/>
      <c r="CH20" s="772"/>
      <c r="CI20" s="772"/>
      <c r="CJ20" s="772"/>
      <c r="CK20" s="772"/>
      <c r="CL20" s="772"/>
      <c r="CM20" s="772"/>
      <c r="CN20" s="772"/>
      <c r="CO20" s="772"/>
      <c r="CP20" s="772"/>
      <c r="CQ20" s="772"/>
      <c r="CR20" s="772"/>
      <c r="CS20" s="772"/>
      <c r="CT20" s="772"/>
      <c r="CU20" s="772"/>
      <c r="CV20" s="772"/>
      <c r="CW20" s="772"/>
      <c r="CX20" s="772"/>
      <c r="CY20" s="772"/>
      <c r="CZ20" s="772"/>
      <c r="DA20" s="772"/>
      <c r="DB20" s="772"/>
      <c r="DC20" s="772"/>
      <c r="DD20" s="772"/>
      <c r="DE20" s="772"/>
      <c r="DF20" s="772"/>
      <c r="DG20" s="772"/>
      <c r="DH20" s="772"/>
      <c r="DI20" s="772"/>
      <c r="DJ20" s="772"/>
      <c r="DK20" s="772"/>
      <c r="DL20" s="772"/>
      <c r="DM20" s="772"/>
      <c r="DN20" s="772"/>
      <c r="DO20" s="772"/>
      <c r="DP20" s="772"/>
      <c r="DQ20" s="772"/>
      <c r="DR20" s="772"/>
      <c r="DS20" s="772"/>
      <c r="DT20" s="772"/>
      <c r="DU20" s="772"/>
      <c r="DV20" s="772"/>
      <c r="DW20" s="772"/>
      <c r="DX20" s="772"/>
      <c r="DY20" s="772"/>
      <c r="DZ20" s="772"/>
      <c r="EA20" s="772"/>
      <c r="EB20" s="772"/>
      <c r="EC20" s="772"/>
      <c r="ED20" s="772"/>
      <c r="EE20" s="772"/>
      <c r="EF20" s="772"/>
      <c r="EG20" s="772"/>
      <c r="EH20" s="772"/>
      <c r="EI20" s="772"/>
      <c r="EJ20" s="772"/>
      <c r="EK20" s="772"/>
      <c r="EL20" s="772"/>
      <c r="EM20" s="772"/>
      <c r="EN20" s="772"/>
      <c r="EO20" s="772"/>
      <c r="EP20" s="772"/>
      <c r="EQ20" s="772"/>
      <c r="ER20" s="772"/>
      <c r="ES20" s="772"/>
      <c r="ET20" s="772"/>
      <c r="EU20" s="772"/>
      <c r="EV20" s="772"/>
      <c r="EW20" s="772"/>
      <c r="EX20" s="772"/>
      <c r="EY20" s="772"/>
      <c r="EZ20" s="772"/>
      <c r="FA20" s="772"/>
      <c r="FB20" s="772"/>
      <c r="FC20" s="772"/>
      <c r="FD20" s="772"/>
      <c r="FE20" s="772"/>
      <c r="FF20" s="772"/>
      <c r="FG20" s="772"/>
      <c r="FH20" s="772"/>
      <c r="FI20" s="772"/>
      <c r="FJ20" s="772"/>
      <c r="FK20" s="772"/>
      <c r="FL20" s="772"/>
      <c r="FM20" s="772"/>
      <c r="FN20" s="772"/>
      <c r="FO20" s="772"/>
      <c r="FP20" s="772"/>
      <c r="FQ20" s="772"/>
      <c r="FR20" s="772"/>
      <c r="FS20" s="772"/>
      <c r="FT20" s="772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8"/>
    </row>
    <row r="21" spans="2:351" ht="3.65" customHeight="1">
      <c r="B21" s="771"/>
      <c r="C21" s="772"/>
      <c r="D21" s="772"/>
      <c r="E21" s="772"/>
      <c r="F21" s="772"/>
      <c r="G21" s="772"/>
      <c r="H21" s="772"/>
      <c r="I21" s="772"/>
      <c r="J21" s="772"/>
      <c r="K21" s="772"/>
      <c r="L21" s="772"/>
      <c r="M21" s="772"/>
      <c r="N21" s="772"/>
      <c r="O21" s="772"/>
      <c r="P21" s="772"/>
      <c r="Q21" s="772"/>
      <c r="R21" s="772"/>
      <c r="S21" s="772"/>
      <c r="T21" s="772"/>
      <c r="U21" s="772"/>
      <c r="V21" s="772"/>
      <c r="W21" s="772"/>
      <c r="X21" s="772"/>
      <c r="Y21" s="772"/>
      <c r="Z21" s="772"/>
      <c r="AA21" s="772"/>
      <c r="AB21" s="772"/>
      <c r="AC21" s="772"/>
      <c r="AD21" s="772"/>
      <c r="AE21" s="772"/>
      <c r="AF21" s="772"/>
      <c r="AG21" s="772"/>
      <c r="AH21" s="772"/>
      <c r="AI21" s="772"/>
      <c r="AJ21" s="772"/>
      <c r="AK21" s="772"/>
      <c r="AL21" s="772"/>
      <c r="AM21" s="772"/>
      <c r="AN21" s="772"/>
      <c r="AO21" s="772"/>
      <c r="AP21" s="772"/>
      <c r="AQ21" s="772"/>
      <c r="AR21" s="772"/>
      <c r="AS21" s="772"/>
      <c r="AT21" s="772"/>
      <c r="AU21" s="772"/>
      <c r="AV21" s="772"/>
      <c r="AW21" s="772"/>
      <c r="AX21" s="772"/>
      <c r="AY21" s="772"/>
      <c r="AZ21" s="772"/>
      <c r="BA21" s="772"/>
      <c r="BB21" s="772"/>
      <c r="BC21" s="772"/>
      <c r="BD21" s="772"/>
      <c r="BE21" s="772"/>
      <c r="BF21" s="772"/>
      <c r="BG21" s="772"/>
      <c r="BH21" s="772"/>
      <c r="BI21" s="772"/>
      <c r="BJ21" s="772"/>
      <c r="BK21" s="772"/>
      <c r="BL21" s="772"/>
      <c r="BM21" s="772"/>
      <c r="BN21" s="772"/>
      <c r="BO21" s="772"/>
      <c r="BP21" s="772"/>
      <c r="BQ21" s="772"/>
      <c r="BR21" s="772"/>
      <c r="BS21" s="772"/>
      <c r="BT21" s="772"/>
      <c r="BU21" s="772"/>
      <c r="BV21" s="772"/>
      <c r="BW21" s="772"/>
      <c r="BX21" s="772"/>
      <c r="BY21" s="772"/>
      <c r="BZ21" s="772"/>
      <c r="CA21" s="772"/>
      <c r="CB21" s="772"/>
      <c r="CC21" s="772"/>
      <c r="CD21" s="772"/>
      <c r="CE21" s="772"/>
      <c r="CF21" s="772"/>
      <c r="CG21" s="772"/>
      <c r="CH21" s="772"/>
      <c r="CI21" s="772"/>
      <c r="CJ21" s="772"/>
      <c r="CK21" s="772"/>
      <c r="CL21" s="772"/>
      <c r="CM21" s="772"/>
      <c r="CN21" s="772"/>
      <c r="CO21" s="772"/>
      <c r="CP21" s="772"/>
      <c r="CQ21" s="772"/>
      <c r="CR21" s="772"/>
      <c r="CS21" s="772"/>
      <c r="CT21" s="772"/>
      <c r="CU21" s="772"/>
      <c r="CV21" s="772"/>
      <c r="CW21" s="772"/>
      <c r="CX21" s="772"/>
      <c r="CY21" s="772"/>
      <c r="CZ21" s="772"/>
      <c r="DA21" s="772"/>
      <c r="DB21" s="772"/>
      <c r="DC21" s="772"/>
      <c r="DD21" s="772"/>
      <c r="DE21" s="772"/>
      <c r="DF21" s="772"/>
      <c r="DG21" s="772"/>
      <c r="DH21" s="772"/>
      <c r="DI21" s="772"/>
      <c r="DJ21" s="772"/>
      <c r="DK21" s="772"/>
      <c r="DL21" s="772"/>
      <c r="DM21" s="772"/>
      <c r="DN21" s="772"/>
      <c r="DO21" s="772"/>
      <c r="DP21" s="772"/>
      <c r="DQ21" s="772"/>
      <c r="DR21" s="772"/>
      <c r="DS21" s="772"/>
      <c r="DT21" s="772"/>
      <c r="DU21" s="772"/>
      <c r="DV21" s="772"/>
      <c r="DW21" s="772"/>
      <c r="DX21" s="772"/>
      <c r="DY21" s="772"/>
      <c r="DZ21" s="772"/>
      <c r="EA21" s="772"/>
      <c r="EB21" s="772"/>
      <c r="EC21" s="772"/>
      <c r="ED21" s="772"/>
      <c r="EE21" s="772"/>
      <c r="EF21" s="772"/>
      <c r="EG21" s="772"/>
      <c r="EH21" s="772"/>
      <c r="EI21" s="772"/>
      <c r="EJ21" s="772"/>
      <c r="EK21" s="772"/>
      <c r="EL21" s="772"/>
      <c r="EM21" s="772"/>
      <c r="EN21" s="772"/>
      <c r="EO21" s="772"/>
      <c r="EP21" s="772"/>
      <c r="EQ21" s="772"/>
      <c r="ER21" s="772"/>
      <c r="ES21" s="772"/>
      <c r="ET21" s="772"/>
      <c r="EU21" s="772"/>
      <c r="EV21" s="772"/>
      <c r="EW21" s="772"/>
      <c r="EX21" s="772"/>
      <c r="EY21" s="772"/>
      <c r="EZ21" s="772"/>
      <c r="FA21" s="772"/>
      <c r="FB21" s="772"/>
      <c r="FC21" s="772"/>
      <c r="FD21" s="772"/>
      <c r="FE21" s="772"/>
      <c r="FF21" s="772"/>
      <c r="FG21" s="772"/>
      <c r="FH21" s="772"/>
      <c r="FI21" s="772"/>
      <c r="FJ21" s="772"/>
      <c r="FK21" s="772"/>
      <c r="FL21" s="772"/>
      <c r="FM21" s="772"/>
      <c r="FN21" s="772"/>
      <c r="FO21" s="772"/>
      <c r="FP21" s="772"/>
      <c r="FQ21" s="772"/>
      <c r="FR21" s="772"/>
      <c r="FS21" s="772"/>
      <c r="FT21" s="772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8"/>
    </row>
    <row r="22" spans="2:351" ht="3.65" customHeight="1">
      <c r="B22" s="771"/>
      <c r="C22" s="772"/>
      <c r="D22" s="772"/>
      <c r="E22" s="772"/>
      <c r="F22" s="772"/>
      <c r="G22" s="772"/>
      <c r="H22" s="772"/>
      <c r="I22" s="772"/>
      <c r="J22" s="772"/>
      <c r="K22" s="772"/>
      <c r="L22" s="772"/>
      <c r="M22" s="772"/>
      <c r="N22" s="772"/>
      <c r="O22" s="772"/>
      <c r="P22" s="772"/>
      <c r="Q22" s="772"/>
      <c r="R22" s="772"/>
      <c r="S22" s="772"/>
      <c r="T22" s="772"/>
      <c r="U22" s="772"/>
      <c r="V22" s="772"/>
      <c r="W22" s="772"/>
      <c r="X22" s="772"/>
      <c r="Y22" s="772"/>
      <c r="Z22" s="772"/>
      <c r="AA22" s="772"/>
      <c r="AB22" s="772"/>
      <c r="AC22" s="772"/>
      <c r="AD22" s="772"/>
      <c r="AE22" s="772"/>
      <c r="AF22" s="772"/>
      <c r="AG22" s="772"/>
      <c r="AH22" s="772"/>
      <c r="AI22" s="772"/>
      <c r="AJ22" s="772"/>
      <c r="AK22" s="772"/>
      <c r="AL22" s="772"/>
      <c r="AM22" s="772"/>
      <c r="AN22" s="772"/>
      <c r="AO22" s="772"/>
      <c r="AP22" s="772"/>
      <c r="AQ22" s="772"/>
      <c r="AR22" s="772"/>
      <c r="AS22" s="772"/>
      <c r="AT22" s="772"/>
      <c r="AU22" s="772"/>
      <c r="AV22" s="772"/>
      <c r="AW22" s="772"/>
      <c r="AX22" s="772"/>
      <c r="AY22" s="772"/>
      <c r="AZ22" s="772"/>
      <c r="BA22" s="772"/>
      <c r="BB22" s="772"/>
      <c r="BC22" s="772"/>
      <c r="BD22" s="772"/>
      <c r="BE22" s="772"/>
      <c r="BF22" s="772"/>
      <c r="BG22" s="772"/>
      <c r="BH22" s="772"/>
      <c r="BI22" s="772"/>
      <c r="BJ22" s="772"/>
      <c r="BK22" s="772"/>
      <c r="BL22" s="772"/>
      <c r="BM22" s="772"/>
      <c r="BN22" s="772"/>
      <c r="BO22" s="772"/>
      <c r="BP22" s="772"/>
      <c r="BQ22" s="772"/>
      <c r="BR22" s="772"/>
      <c r="BS22" s="772"/>
      <c r="BT22" s="772"/>
      <c r="BU22" s="772"/>
      <c r="BV22" s="772"/>
      <c r="BW22" s="772"/>
      <c r="BX22" s="772"/>
      <c r="BY22" s="772"/>
      <c r="BZ22" s="772"/>
      <c r="CA22" s="772"/>
      <c r="CB22" s="772"/>
      <c r="CC22" s="772"/>
      <c r="CD22" s="772"/>
      <c r="CE22" s="772"/>
      <c r="CF22" s="772"/>
      <c r="CG22" s="772"/>
      <c r="CH22" s="772"/>
      <c r="CI22" s="772"/>
      <c r="CJ22" s="772"/>
      <c r="CK22" s="772"/>
      <c r="CL22" s="772"/>
      <c r="CM22" s="772"/>
      <c r="CN22" s="772"/>
      <c r="CO22" s="772"/>
      <c r="CP22" s="772"/>
      <c r="CQ22" s="772"/>
      <c r="CR22" s="772"/>
      <c r="CS22" s="772"/>
      <c r="CT22" s="772"/>
      <c r="CU22" s="772"/>
      <c r="CV22" s="772"/>
      <c r="CW22" s="772"/>
      <c r="CX22" s="772"/>
      <c r="CY22" s="772"/>
      <c r="CZ22" s="772"/>
      <c r="DA22" s="772"/>
      <c r="DB22" s="772"/>
      <c r="DC22" s="772"/>
      <c r="DD22" s="772"/>
      <c r="DE22" s="772"/>
      <c r="DF22" s="772"/>
      <c r="DG22" s="772"/>
      <c r="DH22" s="772"/>
      <c r="DI22" s="772"/>
      <c r="DJ22" s="772"/>
      <c r="DK22" s="772"/>
      <c r="DL22" s="772"/>
      <c r="DM22" s="772"/>
      <c r="DN22" s="772"/>
      <c r="DO22" s="772"/>
      <c r="DP22" s="772"/>
      <c r="DQ22" s="772"/>
      <c r="DR22" s="772"/>
      <c r="DS22" s="772"/>
      <c r="DT22" s="772"/>
      <c r="DU22" s="772"/>
      <c r="DV22" s="772"/>
      <c r="DW22" s="772"/>
      <c r="DX22" s="772"/>
      <c r="DY22" s="772"/>
      <c r="DZ22" s="772"/>
      <c r="EA22" s="772"/>
      <c r="EB22" s="772"/>
      <c r="EC22" s="772"/>
      <c r="ED22" s="772"/>
      <c r="EE22" s="772"/>
      <c r="EF22" s="772"/>
      <c r="EG22" s="772"/>
      <c r="EH22" s="772"/>
      <c r="EI22" s="772"/>
      <c r="EJ22" s="772"/>
      <c r="EK22" s="772"/>
      <c r="EL22" s="772"/>
      <c r="EM22" s="772"/>
      <c r="EN22" s="772"/>
      <c r="EO22" s="772"/>
      <c r="EP22" s="772"/>
      <c r="EQ22" s="772"/>
      <c r="ER22" s="772"/>
      <c r="ES22" s="772"/>
      <c r="ET22" s="772"/>
      <c r="EU22" s="772"/>
      <c r="EV22" s="772"/>
      <c r="EW22" s="772"/>
      <c r="EX22" s="772"/>
      <c r="EY22" s="772"/>
      <c r="EZ22" s="772"/>
      <c r="FA22" s="772"/>
      <c r="FB22" s="772"/>
      <c r="FC22" s="772"/>
      <c r="FD22" s="772"/>
      <c r="FE22" s="772"/>
      <c r="FF22" s="772"/>
      <c r="FG22" s="772"/>
      <c r="FH22" s="772"/>
      <c r="FI22" s="772"/>
      <c r="FJ22" s="772"/>
      <c r="FK22" s="772"/>
      <c r="FL22" s="772"/>
      <c r="FM22" s="772"/>
      <c r="FN22" s="772"/>
      <c r="FO22" s="772"/>
      <c r="FP22" s="772"/>
      <c r="FQ22" s="772"/>
      <c r="FR22" s="772"/>
      <c r="FS22" s="772"/>
      <c r="FT22" s="772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8"/>
    </row>
    <row r="23" spans="2:351" ht="3.65" customHeight="1">
      <c r="B23" s="771"/>
      <c r="C23" s="772"/>
      <c r="D23" s="772"/>
      <c r="E23" s="772"/>
      <c r="F23" s="772"/>
      <c r="G23" s="772"/>
      <c r="H23" s="772"/>
      <c r="I23" s="772"/>
      <c r="J23" s="772"/>
      <c r="K23" s="772"/>
      <c r="L23" s="772"/>
      <c r="M23" s="772"/>
      <c r="N23" s="772"/>
      <c r="O23" s="772"/>
      <c r="P23" s="772"/>
      <c r="Q23" s="772"/>
      <c r="R23" s="772"/>
      <c r="S23" s="772"/>
      <c r="T23" s="772"/>
      <c r="U23" s="772"/>
      <c r="V23" s="772"/>
      <c r="W23" s="772"/>
      <c r="X23" s="772"/>
      <c r="Y23" s="772"/>
      <c r="Z23" s="772"/>
      <c r="AA23" s="772"/>
      <c r="AB23" s="772"/>
      <c r="AC23" s="772"/>
      <c r="AD23" s="772"/>
      <c r="AE23" s="772"/>
      <c r="AF23" s="772"/>
      <c r="AG23" s="772"/>
      <c r="AH23" s="772"/>
      <c r="AI23" s="772"/>
      <c r="AJ23" s="772"/>
      <c r="AK23" s="772"/>
      <c r="AL23" s="772"/>
      <c r="AM23" s="772"/>
      <c r="AN23" s="772"/>
      <c r="AO23" s="772"/>
      <c r="AP23" s="772"/>
      <c r="AQ23" s="772"/>
      <c r="AR23" s="772"/>
      <c r="AS23" s="772"/>
      <c r="AT23" s="772"/>
      <c r="AU23" s="772"/>
      <c r="AV23" s="772"/>
      <c r="AW23" s="772"/>
      <c r="AX23" s="772"/>
      <c r="AY23" s="772"/>
      <c r="AZ23" s="772"/>
      <c r="BA23" s="772"/>
      <c r="BB23" s="772"/>
      <c r="BC23" s="772"/>
      <c r="BD23" s="772"/>
      <c r="BE23" s="772"/>
      <c r="BF23" s="772"/>
      <c r="BG23" s="772"/>
      <c r="BH23" s="772"/>
      <c r="BI23" s="772"/>
      <c r="BJ23" s="772"/>
      <c r="BK23" s="772"/>
      <c r="BL23" s="772"/>
      <c r="BM23" s="772"/>
      <c r="BN23" s="772"/>
      <c r="BO23" s="772"/>
      <c r="BP23" s="772"/>
      <c r="BQ23" s="772"/>
      <c r="BR23" s="772"/>
      <c r="BS23" s="772"/>
      <c r="BT23" s="772"/>
      <c r="BU23" s="772"/>
      <c r="BV23" s="772"/>
      <c r="BW23" s="772"/>
      <c r="BX23" s="772"/>
      <c r="BY23" s="772"/>
      <c r="BZ23" s="772"/>
      <c r="CA23" s="772"/>
      <c r="CB23" s="772"/>
      <c r="CC23" s="772"/>
      <c r="CD23" s="772"/>
      <c r="CE23" s="772"/>
      <c r="CF23" s="772"/>
      <c r="CG23" s="772"/>
      <c r="CH23" s="772"/>
      <c r="CI23" s="772"/>
      <c r="CJ23" s="772"/>
      <c r="CK23" s="772"/>
      <c r="CL23" s="772"/>
      <c r="CM23" s="772"/>
      <c r="CN23" s="772"/>
      <c r="CO23" s="772"/>
      <c r="CP23" s="772"/>
      <c r="CQ23" s="772"/>
      <c r="CR23" s="772"/>
      <c r="CS23" s="772"/>
      <c r="CT23" s="772"/>
      <c r="CU23" s="772"/>
      <c r="CV23" s="772"/>
      <c r="CW23" s="772"/>
      <c r="CX23" s="772"/>
      <c r="CY23" s="772"/>
      <c r="CZ23" s="772"/>
      <c r="DA23" s="772"/>
      <c r="DB23" s="772"/>
      <c r="DC23" s="772"/>
      <c r="DD23" s="772"/>
      <c r="DE23" s="772"/>
      <c r="DF23" s="772"/>
      <c r="DG23" s="772"/>
      <c r="DH23" s="772"/>
      <c r="DI23" s="772"/>
      <c r="DJ23" s="772"/>
      <c r="DK23" s="772"/>
      <c r="DL23" s="772"/>
      <c r="DM23" s="772"/>
      <c r="DN23" s="772"/>
      <c r="DO23" s="772"/>
      <c r="DP23" s="772"/>
      <c r="DQ23" s="772"/>
      <c r="DR23" s="772"/>
      <c r="DS23" s="772"/>
      <c r="DT23" s="772"/>
      <c r="DU23" s="772"/>
      <c r="DV23" s="772"/>
      <c r="DW23" s="772"/>
      <c r="DX23" s="772"/>
      <c r="DY23" s="772"/>
      <c r="DZ23" s="772"/>
      <c r="EA23" s="772"/>
      <c r="EB23" s="772"/>
      <c r="EC23" s="772"/>
      <c r="ED23" s="772"/>
      <c r="EE23" s="772"/>
      <c r="EF23" s="772"/>
      <c r="EG23" s="772"/>
      <c r="EH23" s="772"/>
      <c r="EI23" s="772"/>
      <c r="EJ23" s="772"/>
      <c r="EK23" s="772"/>
      <c r="EL23" s="772"/>
      <c r="EM23" s="772"/>
      <c r="EN23" s="772"/>
      <c r="EO23" s="772"/>
      <c r="EP23" s="772"/>
      <c r="EQ23" s="772"/>
      <c r="ER23" s="772"/>
      <c r="ES23" s="772"/>
      <c r="ET23" s="772"/>
      <c r="EU23" s="772"/>
      <c r="EV23" s="772"/>
      <c r="EW23" s="772"/>
      <c r="EX23" s="772"/>
      <c r="EY23" s="772"/>
      <c r="EZ23" s="772"/>
      <c r="FA23" s="772"/>
      <c r="FB23" s="772"/>
      <c r="FC23" s="772"/>
      <c r="FD23" s="772"/>
      <c r="FE23" s="772"/>
      <c r="FF23" s="772"/>
      <c r="FG23" s="772"/>
      <c r="FH23" s="772"/>
      <c r="FI23" s="772"/>
      <c r="FJ23" s="772"/>
      <c r="FK23" s="772"/>
      <c r="FL23" s="772"/>
      <c r="FM23" s="772"/>
      <c r="FN23" s="772"/>
      <c r="FO23" s="772"/>
      <c r="FP23" s="772"/>
      <c r="FQ23" s="772"/>
      <c r="FR23" s="772"/>
      <c r="FS23" s="772"/>
      <c r="FT23" s="772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8"/>
    </row>
    <row r="24" spans="2:351" ht="3.65" customHeight="1">
      <c r="B24" s="771"/>
      <c r="C24" s="772"/>
      <c r="D24" s="772"/>
      <c r="E24" s="772"/>
      <c r="F24" s="772"/>
      <c r="G24" s="772"/>
      <c r="H24" s="772"/>
      <c r="I24" s="772"/>
      <c r="J24" s="772"/>
      <c r="K24" s="772"/>
      <c r="L24" s="772"/>
      <c r="M24" s="772"/>
      <c r="N24" s="772"/>
      <c r="O24" s="772"/>
      <c r="P24" s="772"/>
      <c r="Q24" s="772"/>
      <c r="R24" s="772"/>
      <c r="S24" s="772"/>
      <c r="T24" s="772"/>
      <c r="U24" s="772"/>
      <c r="V24" s="772"/>
      <c r="W24" s="772"/>
      <c r="X24" s="772"/>
      <c r="Y24" s="772"/>
      <c r="Z24" s="772"/>
      <c r="AA24" s="772"/>
      <c r="AB24" s="772"/>
      <c r="AC24" s="772"/>
      <c r="AD24" s="772"/>
      <c r="AE24" s="772"/>
      <c r="AF24" s="772"/>
      <c r="AG24" s="772"/>
      <c r="AH24" s="772"/>
      <c r="AI24" s="772"/>
      <c r="AJ24" s="772"/>
      <c r="AK24" s="772"/>
      <c r="AL24" s="772"/>
      <c r="AM24" s="772"/>
      <c r="AN24" s="772"/>
      <c r="AO24" s="772"/>
      <c r="AP24" s="772"/>
      <c r="AQ24" s="772"/>
      <c r="AR24" s="772"/>
      <c r="AS24" s="772"/>
      <c r="AT24" s="772"/>
      <c r="AU24" s="772"/>
      <c r="AV24" s="772"/>
      <c r="AW24" s="772"/>
      <c r="AX24" s="772"/>
      <c r="AY24" s="772"/>
      <c r="AZ24" s="772"/>
      <c r="BA24" s="772"/>
      <c r="BB24" s="772"/>
      <c r="BC24" s="772"/>
      <c r="BD24" s="772"/>
      <c r="BE24" s="772"/>
      <c r="BF24" s="772"/>
      <c r="BG24" s="772"/>
      <c r="BH24" s="772"/>
      <c r="BI24" s="772"/>
      <c r="BJ24" s="772"/>
      <c r="BK24" s="772"/>
      <c r="BL24" s="772"/>
      <c r="BM24" s="772"/>
      <c r="BN24" s="772"/>
      <c r="BO24" s="772"/>
      <c r="BP24" s="772"/>
      <c r="BQ24" s="772"/>
      <c r="BR24" s="772"/>
      <c r="BS24" s="772"/>
      <c r="BT24" s="772"/>
      <c r="BU24" s="772"/>
      <c r="BV24" s="772"/>
      <c r="BW24" s="772"/>
      <c r="BX24" s="772"/>
      <c r="BY24" s="772"/>
      <c r="BZ24" s="772"/>
      <c r="CA24" s="772"/>
      <c r="CB24" s="772"/>
      <c r="CC24" s="772"/>
      <c r="CD24" s="772"/>
      <c r="CE24" s="772"/>
      <c r="CF24" s="772"/>
      <c r="CG24" s="772"/>
      <c r="CH24" s="772"/>
      <c r="CI24" s="772"/>
      <c r="CJ24" s="772"/>
      <c r="CK24" s="772"/>
      <c r="CL24" s="772"/>
      <c r="CM24" s="772"/>
      <c r="CN24" s="772"/>
      <c r="CO24" s="772"/>
      <c r="CP24" s="772"/>
      <c r="CQ24" s="772"/>
      <c r="CR24" s="772"/>
      <c r="CS24" s="772"/>
      <c r="CT24" s="772"/>
      <c r="CU24" s="772"/>
      <c r="CV24" s="772"/>
      <c r="CW24" s="772"/>
      <c r="CX24" s="772"/>
      <c r="CY24" s="772"/>
      <c r="CZ24" s="772"/>
      <c r="DA24" s="772"/>
      <c r="DB24" s="772"/>
      <c r="DC24" s="772"/>
      <c r="DD24" s="772"/>
      <c r="DE24" s="772"/>
      <c r="DF24" s="772"/>
      <c r="DG24" s="772"/>
      <c r="DH24" s="772"/>
      <c r="DI24" s="772"/>
      <c r="DJ24" s="772"/>
      <c r="DK24" s="772"/>
      <c r="DL24" s="772"/>
      <c r="DM24" s="772"/>
      <c r="DN24" s="772"/>
      <c r="DO24" s="772"/>
      <c r="DP24" s="772"/>
      <c r="DQ24" s="772"/>
      <c r="DR24" s="772"/>
      <c r="DS24" s="772"/>
      <c r="DT24" s="772"/>
      <c r="DU24" s="772"/>
      <c r="DV24" s="772"/>
      <c r="DW24" s="772"/>
      <c r="DX24" s="772"/>
      <c r="DY24" s="772"/>
      <c r="DZ24" s="772"/>
      <c r="EA24" s="772"/>
      <c r="EB24" s="772"/>
      <c r="EC24" s="772"/>
      <c r="ED24" s="772"/>
      <c r="EE24" s="772"/>
      <c r="EF24" s="772"/>
      <c r="EG24" s="772"/>
      <c r="EH24" s="772"/>
      <c r="EI24" s="772"/>
      <c r="EJ24" s="772"/>
      <c r="EK24" s="772"/>
      <c r="EL24" s="772"/>
      <c r="EM24" s="772"/>
      <c r="EN24" s="772"/>
      <c r="EO24" s="772"/>
      <c r="EP24" s="772"/>
      <c r="EQ24" s="772"/>
      <c r="ER24" s="772"/>
      <c r="ES24" s="772"/>
      <c r="ET24" s="772"/>
      <c r="EU24" s="772"/>
      <c r="EV24" s="772"/>
      <c r="EW24" s="772"/>
      <c r="EX24" s="772"/>
      <c r="EY24" s="772"/>
      <c r="EZ24" s="772"/>
      <c r="FA24" s="772"/>
      <c r="FB24" s="772"/>
      <c r="FC24" s="772"/>
      <c r="FD24" s="772"/>
      <c r="FE24" s="772"/>
      <c r="FF24" s="772"/>
      <c r="FG24" s="772"/>
      <c r="FH24" s="772"/>
      <c r="FI24" s="772"/>
      <c r="FJ24" s="772"/>
      <c r="FK24" s="772"/>
      <c r="FL24" s="772"/>
      <c r="FM24" s="772"/>
      <c r="FN24" s="772"/>
      <c r="FO24" s="772"/>
      <c r="FP24" s="772"/>
      <c r="FQ24" s="772"/>
      <c r="FR24" s="772"/>
      <c r="FS24" s="772"/>
      <c r="FT24" s="772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8"/>
    </row>
    <row r="25" spans="2:351" ht="3.65" customHeight="1">
      <c r="B25" s="771"/>
      <c r="C25" s="772"/>
      <c r="D25" s="772"/>
      <c r="E25" s="772"/>
      <c r="F25" s="772"/>
      <c r="G25" s="772"/>
      <c r="H25" s="772"/>
      <c r="I25" s="772"/>
      <c r="J25" s="772"/>
      <c r="K25" s="772"/>
      <c r="L25" s="772"/>
      <c r="M25" s="772"/>
      <c r="N25" s="772"/>
      <c r="O25" s="772"/>
      <c r="P25" s="772"/>
      <c r="Q25" s="772"/>
      <c r="R25" s="772"/>
      <c r="S25" s="772"/>
      <c r="T25" s="772"/>
      <c r="U25" s="772"/>
      <c r="V25" s="772"/>
      <c r="W25" s="772"/>
      <c r="X25" s="772"/>
      <c r="Y25" s="772"/>
      <c r="Z25" s="772"/>
      <c r="AA25" s="772"/>
      <c r="AB25" s="772"/>
      <c r="AC25" s="772"/>
      <c r="AD25" s="772"/>
      <c r="AE25" s="772"/>
      <c r="AF25" s="772"/>
      <c r="AG25" s="772"/>
      <c r="AH25" s="772"/>
      <c r="AI25" s="772"/>
      <c r="AJ25" s="772"/>
      <c r="AK25" s="772"/>
      <c r="AL25" s="772"/>
      <c r="AM25" s="772"/>
      <c r="AN25" s="772"/>
      <c r="AO25" s="772"/>
      <c r="AP25" s="772"/>
      <c r="AQ25" s="772"/>
      <c r="AR25" s="772"/>
      <c r="AS25" s="772"/>
      <c r="AT25" s="772"/>
      <c r="AU25" s="772"/>
      <c r="AV25" s="772"/>
      <c r="AW25" s="772"/>
      <c r="AX25" s="772"/>
      <c r="AY25" s="772"/>
      <c r="AZ25" s="772"/>
      <c r="BA25" s="772"/>
      <c r="BB25" s="772"/>
      <c r="BC25" s="772"/>
      <c r="BD25" s="772"/>
      <c r="BE25" s="772"/>
      <c r="BF25" s="772"/>
      <c r="BG25" s="772"/>
      <c r="BH25" s="772"/>
      <c r="BI25" s="772"/>
      <c r="BJ25" s="772"/>
      <c r="BK25" s="772"/>
      <c r="BL25" s="772"/>
      <c r="BM25" s="772"/>
      <c r="BN25" s="772"/>
      <c r="BO25" s="772"/>
      <c r="BP25" s="772"/>
      <c r="BQ25" s="772"/>
      <c r="BR25" s="772"/>
      <c r="BS25" s="772"/>
      <c r="BT25" s="772"/>
      <c r="BU25" s="772"/>
      <c r="BV25" s="772"/>
      <c r="BW25" s="772"/>
      <c r="BX25" s="772"/>
      <c r="BY25" s="772"/>
      <c r="BZ25" s="772"/>
      <c r="CA25" s="772"/>
      <c r="CB25" s="772"/>
      <c r="CC25" s="772"/>
      <c r="CD25" s="772"/>
      <c r="CE25" s="772"/>
      <c r="CF25" s="772"/>
      <c r="CG25" s="772"/>
      <c r="CH25" s="772"/>
      <c r="CI25" s="772"/>
      <c r="CJ25" s="772"/>
      <c r="CK25" s="772"/>
      <c r="CL25" s="772"/>
      <c r="CM25" s="772"/>
      <c r="CN25" s="772"/>
      <c r="CO25" s="772"/>
      <c r="CP25" s="772"/>
      <c r="CQ25" s="772"/>
      <c r="CR25" s="772"/>
      <c r="CS25" s="772"/>
      <c r="CT25" s="772"/>
      <c r="CU25" s="772"/>
      <c r="CV25" s="772"/>
      <c r="CW25" s="772"/>
      <c r="CX25" s="772"/>
      <c r="CY25" s="772"/>
      <c r="CZ25" s="772"/>
      <c r="DA25" s="772"/>
      <c r="DB25" s="772"/>
      <c r="DC25" s="772"/>
      <c r="DD25" s="772"/>
      <c r="DE25" s="772"/>
      <c r="DF25" s="772"/>
      <c r="DG25" s="772"/>
      <c r="DH25" s="772"/>
      <c r="DI25" s="772"/>
      <c r="DJ25" s="772"/>
      <c r="DK25" s="772"/>
      <c r="DL25" s="772"/>
      <c r="DM25" s="772"/>
      <c r="DN25" s="772"/>
      <c r="DO25" s="772"/>
      <c r="DP25" s="772"/>
      <c r="DQ25" s="772"/>
      <c r="DR25" s="772"/>
      <c r="DS25" s="772"/>
      <c r="DT25" s="772"/>
      <c r="DU25" s="772"/>
      <c r="DV25" s="772"/>
      <c r="DW25" s="772"/>
      <c r="DX25" s="772"/>
      <c r="DY25" s="772"/>
      <c r="DZ25" s="772"/>
      <c r="EA25" s="772"/>
      <c r="EB25" s="772"/>
      <c r="EC25" s="772"/>
      <c r="ED25" s="772"/>
      <c r="EE25" s="772"/>
      <c r="EF25" s="772"/>
      <c r="EG25" s="772"/>
      <c r="EH25" s="772"/>
      <c r="EI25" s="772"/>
      <c r="EJ25" s="772"/>
      <c r="EK25" s="772"/>
      <c r="EL25" s="772"/>
      <c r="EM25" s="772"/>
      <c r="EN25" s="772"/>
      <c r="EO25" s="772"/>
      <c r="EP25" s="772"/>
      <c r="EQ25" s="772"/>
      <c r="ER25" s="772"/>
      <c r="ES25" s="772"/>
      <c r="ET25" s="772"/>
      <c r="EU25" s="772"/>
      <c r="EV25" s="772"/>
      <c r="EW25" s="772"/>
      <c r="EX25" s="772"/>
      <c r="EY25" s="772"/>
      <c r="EZ25" s="772"/>
      <c r="FA25" s="772"/>
      <c r="FB25" s="772"/>
      <c r="FC25" s="772"/>
      <c r="FD25" s="772"/>
      <c r="FE25" s="772"/>
      <c r="FF25" s="772"/>
      <c r="FG25" s="772"/>
      <c r="FH25" s="772"/>
      <c r="FI25" s="772"/>
      <c r="FJ25" s="772"/>
      <c r="FK25" s="772"/>
      <c r="FL25" s="772"/>
      <c r="FM25" s="772"/>
      <c r="FN25" s="772"/>
      <c r="FO25" s="772"/>
      <c r="FP25" s="772"/>
      <c r="FQ25" s="772"/>
      <c r="FR25" s="772"/>
      <c r="FS25" s="772"/>
      <c r="FT25" s="772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8"/>
    </row>
    <row r="26" spans="2:351" ht="3.65" customHeight="1">
      <c r="B26" s="771"/>
      <c r="C26" s="772"/>
      <c r="D26" s="772"/>
      <c r="E26" s="772"/>
      <c r="F26" s="772"/>
      <c r="G26" s="772"/>
      <c r="H26" s="772"/>
      <c r="I26" s="772"/>
      <c r="J26" s="772"/>
      <c r="K26" s="772"/>
      <c r="L26" s="772"/>
      <c r="M26" s="772"/>
      <c r="N26" s="772"/>
      <c r="O26" s="772"/>
      <c r="P26" s="772"/>
      <c r="Q26" s="772"/>
      <c r="R26" s="772"/>
      <c r="S26" s="772"/>
      <c r="T26" s="772"/>
      <c r="U26" s="772"/>
      <c r="V26" s="772"/>
      <c r="W26" s="772"/>
      <c r="X26" s="772"/>
      <c r="Y26" s="772"/>
      <c r="Z26" s="772"/>
      <c r="AA26" s="772"/>
      <c r="AB26" s="772"/>
      <c r="AC26" s="772"/>
      <c r="AD26" s="772"/>
      <c r="AE26" s="772"/>
      <c r="AF26" s="772"/>
      <c r="AG26" s="772"/>
      <c r="AH26" s="772"/>
      <c r="AI26" s="772"/>
      <c r="AJ26" s="772"/>
      <c r="AK26" s="772"/>
      <c r="AL26" s="772"/>
      <c r="AM26" s="772"/>
      <c r="AN26" s="772"/>
      <c r="AO26" s="772"/>
      <c r="AP26" s="772"/>
      <c r="AQ26" s="772"/>
      <c r="AR26" s="772"/>
      <c r="AS26" s="772"/>
      <c r="AT26" s="772"/>
      <c r="AU26" s="772"/>
      <c r="AV26" s="772"/>
      <c r="AW26" s="772"/>
      <c r="AX26" s="772"/>
      <c r="AY26" s="772"/>
      <c r="AZ26" s="772"/>
      <c r="BA26" s="772"/>
      <c r="BB26" s="772"/>
      <c r="BC26" s="772"/>
      <c r="BD26" s="772"/>
      <c r="BE26" s="772"/>
      <c r="BF26" s="772"/>
      <c r="BG26" s="772"/>
      <c r="BH26" s="772"/>
      <c r="BI26" s="772"/>
      <c r="BJ26" s="772"/>
      <c r="BK26" s="772"/>
      <c r="BL26" s="772"/>
      <c r="BM26" s="772"/>
      <c r="BN26" s="772"/>
      <c r="BO26" s="772"/>
      <c r="BP26" s="772"/>
      <c r="BQ26" s="772"/>
      <c r="BR26" s="772"/>
      <c r="BS26" s="772"/>
      <c r="BT26" s="772"/>
      <c r="BU26" s="772"/>
      <c r="BV26" s="772"/>
      <c r="BW26" s="772"/>
      <c r="BX26" s="772"/>
      <c r="BY26" s="772"/>
      <c r="BZ26" s="772"/>
      <c r="CA26" s="772"/>
      <c r="CB26" s="772"/>
      <c r="CC26" s="772"/>
      <c r="CD26" s="772"/>
      <c r="CE26" s="772"/>
      <c r="CF26" s="772"/>
      <c r="CG26" s="772"/>
      <c r="CH26" s="772"/>
      <c r="CI26" s="772"/>
      <c r="CJ26" s="772"/>
      <c r="CK26" s="772"/>
      <c r="CL26" s="772"/>
      <c r="CM26" s="772"/>
      <c r="CN26" s="772"/>
      <c r="CO26" s="772"/>
      <c r="CP26" s="772"/>
      <c r="CQ26" s="772"/>
      <c r="CR26" s="772"/>
      <c r="CS26" s="772"/>
      <c r="CT26" s="772"/>
      <c r="CU26" s="772"/>
      <c r="CV26" s="772"/>
      <c r="CW26" s="772"/>
      <c r="CX26" s="772"/>
      <c r="CY26" s="772"/>
      <c r="CZ26" s="772"/>
      <c r="DA26" s="772"/>
      <c r="DB26" s="772"/>
      <c r="DC26" s="772"/>
      <c r="DD26" s="772"/>
      <c r="DE26" s="772"/>
      <c r="DF26" s="772"/>
      <c r="DG26" s="772"/>
      <c r="DH26" s="772"/>
      <c r="DI26" s="772"/>
      <c r="DJ26" s="772"/>
      <c r="DK26" s="772"/>
      <c r="DL26" s="772"/>
      <c r="DM26" s="772"/>
      <c r="DN26" s="772"/>
      <c r="DO26" s="772"/>
      <c r="DP26" s="772"/>
      <c r="DQ26" s="772"/>
      <c r="DR26" s="772"/>
      <c r="DS26" s="772"/>
      <c r="DT26" s="772"/>
      <c r="DU26" s="772"/>
      <c r="DV26" s="772"/>
      <c r="DW26" s="772"/>
      <c r="DX26" s="772"/>
      <c r="DY26" s="772"/>
      <c r="DZ26" s="772"/>
      <c r="EA26" s="772"/>
      <c r="EB26" s="772"/>
      <c r="EC26" s="772"/>
      <c r="ED26" s="772"/>
      <c r="EE26" s="772"/>
      <c r="EF26" s="772"/>
      <c r="EG26" s="772"/>
      <c r="EH26" s="772"/>
      <c r="EI26" s="772"/>
      <c r="EJ26" s="772"/>
      <c r="EK26" s="772"/>
      <c r="EL26" s="772"/>
      <c r="EM26" s="772"/>
      <c r="EN26" s="772"/>
      <c r="EO26" s="772"/>
      <c r="EP26" s="772"/>
      <c r="EQ26" s="772"/>
      <c r="ER26" s="772"/>
      <c r="ES26" s="772"/>
      <c r="ET26" s="772"/>
      <c r="EU26" s="772"/>
      <c r="EV26" s="772"/>
      <c r="EW26" s="772"/>
      <c r="EX26" s="772"/>
      <c r="EY26" s="772"/>
      <c r="EZ26" s="772"/>
      <c r="FA26" s="772"/>
      <c r="FB26" s="772"/>
      <c r="FC26" s="772"/>
      <c r="FD26" s="772"/>
      <c r="FE26" s="772"/>
      <c r="FF26" s="772"/>
      <c r="FG26" s="772"/>
      <c r="FH26" s="772"/>
      <c r="FI26" s="772"/>
      <c r="FJ26" s="772"/>
      <c r="FK26" s="772"/>
      <c r="FL26" s="772"/>
      <c r="FM26" s="772"/>
      <c r="FN26" s="772"/>
      <c r="FO26" s="772"/>
      <c r="FP26" s="772"/>
      <c r="FQ26" s="772"/>
      <c r="FR26" s="772"/>
      <c r="FS26" s="772"/>
      <c r="FT26" s="772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8"/>
    </row>
    <row r="27" spans="2:351" ht="3.65" customHeight="1">
      <c r="B27" s="771"/>
      <c r="C27" s="772"/>
      <c r="D27" s="772"/>
      <c r="E27" s="772"/>
      <c r="F27" s="772"/>
      <c r="G27" s="772"/>
      <c r="H27" s="772"/>
      <c r="I27" s="772"/>
      <c r="J27" s="772"/>
      <c r="K27" s="772"/>
      <c r="L27" s="772"/>
      <c r="M27" s="772"/>
      <c r="N27" s="772"/>
      <c r="O27" s="772"/>
      <c r="P27" s="772"/>
      <c r="Q27" s="772"/>
      <c r="R27" s="772"/>
      <c r="S27" s="772"/>
      <c r="T27" s="772"/>
      <c r="U27" s="772"/>
      <c r="V27" s="772"/>
      <c r="W27" s="772"/>
      <c r="X27" s="772"/>
      <c r="Y27" s="772"/>
      <c r="Z27" s="772"/>
      <c r="AA27" s="772"/>
      <c r="AB27" s="772"/>
      <c r="AC27" s="772"/>
      <c r="AD27" s="772"/>
      <c r="AE27" s="772"/>
      <c r="AF27" s="772"/>
      <c r="AG27" s="772"/>
      <c r="AH27" s="772"/>
      <c r="AI27" s="772"/>
      <c r="AJ27" s="772"/>
      <c r="AK27" s="772"/>
      <c r="AL27" s="772"/>
      <c r="AM27" s="772"/>
      <c r="AN27" s="772"/>
      <c r="AO27" s="772"/>
      <c r="AP27" s="772"/>
      <c r="AQ27" s="772"/>
      <c r="AR27" s="772"/>
      <c r="AS27" s="772"/>
      <c r="AT27" s="772"/>
      <c r="AU27" s="772"/>
      <c r="AV27" s="772"/>
      <c r="AW27" s="772"/>
      <c r="AX27" s="772"/>
      <c r="AY27" s="772"/>
      <c r="AZ27" s="772"/>
      <c r="BA27" s="772"/>
      <c r="BB27" s="772"/>
      <c r="BC27" s="772"/>
      <c r="BD27" s="772"/>
      <c r="BE27" s="772"/>
      <c r="BF27" s="772"/>
      <c r="BG27" s="772"/>
      <c r="BH27" s="772"/>
      <c r="BI27" s="772"/>
      <c r="BJ27" s="772"/>
      <c r="BK27" s="772"/>
      <c r="BL27" s="772"/>
      <c r="BM27" s="772"/>
      <c r="BN27" s="772"/>
      <c r="BO27" s="772"/>
      <c r="BP27" s="772"/>
      <c r="BQ27" s="772"/>
      <c r="BR27" s="772"/>
      <c r="BS27" s="772"/>
      <c r="BT27" s="772"/>
      <c r="BU27" s="772"/>
      <c r="BV27" s="772"/>
      <c r="BW27" s="772"/>
      <c r="BX27" s="772"/>
      <c r="BY27" s="772"/>
      <c r="BZ27" s="772"/>
      <c r="CA27" s="772"/>
      <c r="CB27" s="772"/>
      <c r="CC27" s="772"/>
      <c r="CD27" s="772"/>
      <c r="CE27" s="772"/>
      <c r="CF27" s="772"/>
      <c r="CG27" s="772"/>
      <c r="CH27" s="772"/>
      <c r="CI27" s="772"/>
      <c r="CJ27" s="772"/>
      <c r="CK27" s="772"/>
      <c r="CL27" s="772"/>
      <c r="CM27" s="772"/>
      <c r="CN27" s="772"/>
      <c r="CO27" s="772"/>
      <c r="CP27" s="772"/>
      <c r="CQ27" s="772"/>
      <c r="CR27" s="772"/>
      <c r="CS27" s="772"/>
      <c r="CT27" s="772"/>
      <c r="CU27" s="772"/>
      <c r="CV27" s="772"/>
      <c r="CW27" s="772"/>
      <c r="CX27" s="772"/>
      <c r="CY27" s="772"/>
      <c r="CZ27" s="772"/>
      <c r="DA27" s="772"/>
      <c r="DB27" s="772"/>
      <c r="DC27" s="772"/>
      <c r="DD27" s="772"/>
      <c r="DE27" s="772"/>
      <c r="DF27" s="772"/>
      <c r="DG27" s="772"/>
      <c r="DH27" s="772"/>
      <c r="DI27" s="772"/>
      <c r="DJ27" s="772"/>
      <c r="DK27" s="772"/>
      <c r="DL27" s="772"/>
      <c r="DM27" s="772"/>
      <c r="DN27" s="772"/>
      <c r="DO27" s="772"/>
      <c r="DP27" s="772"/>
      <c r="DQ27" s="772"/>
      <c r="DR27" s="772"/>
      <c r="DS27" s="772"/>
      <c r="DT27" s="772"/>
      <c r="DU27" s="772"/>
      <c r="DV27" s="772"/>
      <c r="DW27" s="772"/>
      <c r="DX27" s="772"/>
      <c r="DY27" s="772"/>
      <c r="DZ27" s="772"/>
      <c r="EA27" s="772"/>
      <c r="EB27" s="772"/>
      <c r="EC27" s="772"/>
      <c r="ED27" s="772"/>
      <c r="EE27" s="772"/>
      <c r="EF27" s="772"/>
      <c r="EG27" s="772"/>
      <c r="EH27" s="772"/>
      <c r="EI27" s="772"/>
      <c r="EJ27" s="772"/>
      <c r="EK27" s="772"/>
      <c r="EL27" s="772"/>
      <c r="EM27" s="772"/>
      <c r="EN27" s="772"/>
      <c r="EO27" s="772"/>
      <c r="EP27" s="772"/>
      <c r="EQ27" s="772"/>
      <c r="ER27" s="772"/>
      <c r="ES27" s="772"/>
      <c r="ET27" s="772"/>
      <c r="EU27" s="772"/>
      <c r="EV27" s="772"/>
      <c r="EW27" s="772"/>
      <c r="EX27" s="772"/>
      <c r="EY27" s="772"/>
      <c r="EZ27" s="772"/>
      <c r="FA27" s="772"/>
      <c r="FB27" s="772"/>
      <c r="FC27" s="772"/>
      <c r="FD27" s="772"/>
      <c r="FE27" s="772"/>
      <c r="FF27" s="772"/>
      <c r="FG27" s="772"/>
      <c r="FH27" s="772"/>
      <c r="FI27" s="772"/>
      <c r="FJ27" s="772"/>
      <c r="FK27" s="772"/>
      <c r="FL27" s="772"/>
      <c r="FM27" s="772"/>
      <c r="FN27" s="772"/>
      <c r="FO27" s="772"/>
      <c r="FP27" s="772"/>
      <c r="FQ27" s="772"/>
      <c r="FR27" s="772"/>
      <c r="FS27" s="772"/>
      <c r="FT27" s="772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8"/>
    </row>
    <row r="28" spans="2:351" ht="3.65" customHeight="1">
      <c r="B28" s="771"/>
      <c r="C28" s="772"/>
      <c r="D28" s="772"/>
      <c r="E28" s="772"/>
      <c r="F28" s="772"/>
      <c r="G28" s="772"/>
      <c r="H28" s="772"/>
      <c r="I28" s="772"/>
      <c r="J28" s="772"/>
      <c r="K28" s="772"/>
      <c r="L28" s="772"/>
      <c r="M28" s="772"/>
      <c r="N28" s="772"/>
      <c r="O28" s="772"/>
      <c r="P28" s="772"/>
      <c r="Q28" s="772"/>
      <c r="R28" s="772"/>
      <c r="S28" s="772"/>
      <c r="T28" s="772"/>
      <c r="U28" s="772"/>
      <c r="V28" s="772"/>
      <c r="W28" s="772"/>
      <c r="X28" s="772"/>
      <c r="Y28" s="772"/>
      <c r="Z28" s="772"/>
      <c r="AA28" s="772"/>
      <c r="AB28" s="772"/>
      <c r="AC28" s="772"/>
      <c r="AD28" s="772"/>
      <c r="AE28" s="772"/>
      <c r="AF28" s="772"/>
      <c r="AG28" s="772"/>
      <c r="AH28" s="772"/>
      <c r="AI28" s="772"/>
      <c r="AJ28" s="772"/>
      <c r="AK28" s="772"/>
      <c r="AL28" s="772"/>
      <c r="AM28" s="772"/>
      <c r="AN28" s="772"/>
      <c r="AO28" s="772"/>
      <c r="AP28" s="772"/>
      <c r="AQ28" s="772"/>
      <c r="AR28" s="772"/>
      <c r="AS28" s="772"/>
      <c r="AT28" s="772"/>
      <c r="AU28" s="772"/>
      <c r="AV28" s="772"/>
      <c r="AW28" s="772"/>
      <c r="AX28" s="772"/>
      <c r="AY28" s="772"/>
      <c r="AZ28" s="772"/>
      <c r="BA28" s="772"/>
      <c r="BB28" s="772"/>
      <c r="BC28" s="772"/>
      <c r="BD28" s="772"/>
      <c r="BE28" s="772"/>
      <c r="BF28" s="772"/>
      <c r="BG28" s="772"/>
      <c r="BH28" s="772"/>
      <c r="BI28" s="772"/>
      <c r="BJ28" s="772"/>
      <c r="BK28" s="772"/>
      <c r="BL28" s="772"/>
      <c r="BM28" s="772"/>
      <c r="BN28" s="772"/>
      <c r="BO28" s="772"/>
      <c r="BP28" s="772"/>
      <c r="BQ28" s="772"/>
      <c r="BR28" s="772"/>
      <c r="BS28" s="772"/>
      <c r="BT28" s="772"/>
      <c r="BU28" s="772"/>
      <c r="BV28" s="772"/>
      <c r="BW28" s="772"/>
      <c r="BX28" s="772"/>
      <c r="BY28" s="772"/>
      <c r="BZ28" s="772"/>
      <c r="CA28" s="772"/>
      <c r="CB28" s="772"/>
      <c r="CC28" s="772"/>
      <c r="CD28" s="772"/>
      <c r="CE28" s="772"/>
      <c r="CF28" s="772"/>
      <c r="CG28" s="772"/>
      <c r="CH28" s="772"/>
      <c r="CI28" s="772"/>
      <c r="CJ28" s="772"/>
      <c r="CK28" s="772"/>
      <c r="CL28" s="772"/>
      <c r="CM28" s="772"/>
      <c r="CN28" s="772"/>
      <c r="CO28" s="772"/>
      <c r="CP28" s="772"/>
      <c r="CQ28" s="772"/>
      <c r="CR28" s="772"/>
      <c r="CS28" s="772"/>
      <c r="CT28" s="772"/>
      <c r="CU28" s="772"/>
      <c r="CV28" s="772"/>
      <c r="CW28" s="772"/>
      <c r="CX28" s="772"/>
      <c r="CY28" s="772"/>
      <c r="CZ28" s="772"/>
      <c r="DA28" s="772"/>
      <c r="DB28" s="772"/>
      <c r="DC28" s="772"/>
      <c r="DD28" s="772"/>
      <c r="DE28" s="772"/>
      <c r="DF28" s="772"/>
      <c r="DG28" s="772"/>
      <c r="DH28" s="772"/>
      <c r="DI28" s="772"/>
      <c r="DJ28" s="772"/>
      <c r="DK28" s="772"/>
      <c r="DL28" s="772"/>
      <c r="DM28" s="772"/>
      <c r="DN28" s="772"/>
      <c r="DO28" s="772"/>
      <c r="DP28" s="772"/>
      <c r="DQ28" s="772"/>
      <c r="DR28" s="772"/>
      <c r="DS28" s="772"/>
      <c r="DT28" s="772"/>
      <c r="DU28" s="772"/>
      <c r="DV28" s="772"/>
      <c r="DW28" s="772"/>
      <c r="DX28" s="772"/>
      <c r="DY28" s="772"/>
      <c r="DZ28" s="772"/>
      <c r="EA28" s="772"/>
      <c r="EB28" s="772"/>
      <c r="EC28" s="772"/>
      <c r="ED28" s="772"/>
      <c r="EE28" s="772"/>
      <c r="EF28" s="772"/>
      <c r="EG28" s="772"/>
      <c r="EH28" s="772"/>
      <c r="EI28" s="772"/>
      <c r="EJ28" s="772"/>
      <c r="EK28" s="772"/>
      <c r="EL28" s="772"/>
      <c r="EM28" s="772"/>
      <c r="EN28" s="772"/>
      <c r="EO28" s="772"/>
      <c r="EP28" s="772"/>
      <c r="EQ28" s="772"/>
      <c r="ER28" s="772"/>
      <c r="ES28" s="772"/>
      <c r="ET28" s="772"/>
      <c r="EU28" s="772"/>
      <c r="EV28" s="772"/>
      <c r="EW28" s="772"/>
      <c r="EX28" s="772"/>
      <c r="EY28" s="772"/>
      <c r="EZ28" s="772"/>
      <c r="FA28" s="772"/>
      <c r="FB28" s="772"/>
      <c r="FC28" s="772"/>
      <c r="FD28" s="772"/>
      <c r="FE28" s="772"/>
      <c r="FF28" s="772"/>
      <c r="FG28" s="772"/>
      <c r="FH28" s="772"/>
      <c r="FI28" s="772"/>
      <c r="FJ28" s="772"/>
      <c r="FK28" s="772"/>
      <c r="FL28" s="772"/>
      <c r="FM28" s="772"/>
      <c r="FN28" s="772"/>
      <c r="FO28" s="772"/>
      <c r="FP28" s="772"/>
      <c r="FQ28" s="772"/>
      <c r="FR28" s="772"/>
      <c r="FS28" s="772"/>
      <c r="FT28" s="772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8"/>
    </row>
    <row r="29" spans="2:351" ht="3.65" customHeight="1">
      <c r="B29" s="771"/>
      <c r="C29" s="772"/>
      <c r="D29" s="772"/>
      <c r="E29" s="772"/>
      <c r="F29" s="772"/>
      <c r="G29" s="772"/>
      <c r="H29" s="772"/>
      <c r="I29" s="772"/>
      <c r="J29" s="772"/>
      <c r="K29" s="772"/>
      <c r="L29" s="772"/>
      <c r="M29" s="772"/>
      <c r="N29" s="772"/>
      <c r="O29" s="772"/>
      <c r="P29" s="772"/>
      <c r="Q29" s="772"/>
      <c r="R29" s="772"/>
      <c r="S29" s="772"/>
      <c r="T29" s="772"/>
      <c r="U29" s="772"/>
      <c r="V29" s="772"/>
      <c r="W29" s="772"/>
      <c r="X29" s="772"/>
      <c r="Y29" s="772"/>
      <c r="Z29" s="772"/>
      <c r="AA29" s="772"/>
      <c r="AB29" s="772"/>
      <c r="AC29" s="772"/>
      <c r="AD29" s="772"/>
      <c r="AE29" s="772"/>
      <c r="AF29" s="772"/>
      <c r="AG29" s="772"/>
      <c r="AH29" s="772"/>
      <c r="AI29" s="772"/>
      <c r="AJ29" s="772"/>
      <c r="AK29" s="772"/>
      <c r="AL29" s="772"/>
      <c r="AM29" s="772"/>
      <c r="AN29" s="772"/>
      <c r="AO29" s="772"/>
      <c r="AP29" s="772"/>
      <c r="AQ29" s="772"/>
      <c r="AR29" s="772"/>
      <c r="AS29" s="772"/>
      <c r="AT29" s="772"/>
      <c r="AU29" s="772"/>
      <c r="AV29" s="772"/>
      <c r="AW29" s="772"/>
      <c r="AX29" s="772"/>
      <c r="AY29" s="772"/>
      <c r="AZ29" s="772"/>
      <c r="BA29" s="772"/>
      <c r="BB29" s="772"/>
      <c r="BC29" s="772"/>
      <c r="BD29" s="772"/>
      <c r="BE29" s="772"/>
      <c r="BF29" s="772"/>
      <c r="BG29" s="772"/>
      <c r="BH29" s="772"/>
      <c r="BI29" s="772"/>
      <c r="BJ29" s="772"/>
      <c r="BK29" s="772"/>
      <c r="BL29" s="772"/>
      <c r="BM29" s="772"/>
      <c r="BN29" s="772"/>
      <c r="BO29" s="772"/>
      <c r="BP29" s="772"/>
      <c r="BQ29" s="772"/>
      <c r="BR29" s="772"/>
      <c r="BS29" s="772"/>
      <c r="BT29" s="772"/>
      <c r="BU29" s="772"/>
      <c r="BV29" s="772"/>
      <c r="BW29" s="772"/>
      <c r="BX29" s="772"/>
      <c r="BY29" s="772"/>
      <c r="BZ29" s="772"/>
      <c r="CA29" s="772"/>
      <c r="CB29" s="772"/>
      <c r="CC29" s="772"/>
      <c r="CD29" s="772"/>
      <c r="CE29" s="772"/>
      <c r="CF29" s="772"/>
      <c r="CG29" s="772"/>
      <c r="CH29" s="772"/>
      <c r="CI29" s="772"/>
      <c r="CJ29" s="772"/>
      <c r="CK29" s="772"/>
      <c r="CL29" s="772"/>
      <c r="CM29" s="772"/>
      <c r="CN29" s="772"/>
      <c r="CO29" s="772"/>
      <c r="CP29" s="772"/>
      <c r="CQ29" s="772"/>
      <c r="CR29" s="772"/>
      <c r="CS29" s="772"/>
      <c r="CT29" s="772"/>
      <c r="CU29" s="772"/>
      <c r="CV29" s="772"/>
      <c r="CW29" s="772"/>
      <c r="CX29" s="772"/>
      <c r="CY29" s="772"/>
      <c r="CZ29" s="772"/>
      <c r="DA29" s="772"/>
      <c r="DB29" s="772"/>
      <c r="DC29" s="772"/>
      <c r="DD29" s="772"/>
      <c r="DE29" s="772"/>
      <c r="DF29" s="772"/>
      <c r="DG29" s="772"/>
      <c r="DH29" s="772"/>
      <c r="DI29" s="772"/>
      <c r="DJ29" s="772"/>
      <c r="DK29" s="772"/>
      <c r="DL29" s="772"/>
      <c r="DM29" s="772"/>
      <c r="DN29" s="772"/>
      <c r="DO29" s="772"/>
      <c r="DP29" s="772"/>
      <c r="DQ29" s="772"/>
      <c r="DR29" s="772"/>
      <c r="DS29" s="772"/>
      <c r="DT29" s="772"/>
      <c r="DU29" s="772"/>
      <c r="DV29" s="772"/>
      <c r="DW29" s="772"/>
      <c r="DX29" s="772"/>
      <c r="DY29" s="772"/>
      <c r="DZ29" s="772"/>
      <c r="EA29" s="772"/>
      <c r="EB29" s="772"/>
      <c r="EC29" s="772"/>
      <c r="ED29" s="772"/>
      <c r="EE29" s="772"/>
      <c r="EF29" s="772"/>
      <c r="EG29" s="772"/>
      <c r="EH29" s="772"/>
      <c r="EI29" s="772"/>
      <c r="EJ29" s="772"/>
      <c r="EK29" s="772"/>
      <c r="EL29" s="772"/>
      <c r="EM29" s="772"/>
      <c r="EN29" s="772"/>
      <c r="EO29" s="772"/>
      <c r="EP29" s="772"/>
      <c r="EQ29" s="772"/>
      <c r="ER29" s="772"/>
      <c r="ES29" s="772"/>
      <c r="ET29" s="772"/>
      <c r="EU29" s="772"/>
      <c r="EV29" s="772"/>
      <c r="EW29" s="772"/>
      <c r="EX29" s="772"/>
      <c r="EY29" s="772"/>
      <c r="EZ29" s="772"/>
      <c r="FA29" s="772"/>
      <c r="FB29" s="772"/>
      <c r="FC29" s="772"/>
      <c r="FD29" s="772"/>
      <c r="FE29" s="772"/>
      <c r="FF29" s="772"/>
      <c r="FG29" s="772"/>
      <c r="FH29" s="772"/>
      <c r="FI29" s="772"/>
      <c r="FJ29" s="772"/>
      <c r="FK29" s="772"/>
      <c r="FL29" s="772"/>
      <c r="FM29" s="772"/>
      <c r="FN29" s="772"/>
      <c r="FO29" s="772"/>
      <c r="FP29" s="772"/>
      <c r="FQ29" s="772"/>
      <c r="FR29" s="772"/>
      <c r="FS29" s="772"/>
      <c r="FT29" s="772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8"/>
    </row>
    <row r="30" spans="2:351" ht="3.65" customHeight="1">
      <c r="B30" s="771"/>
      <c r="C30" s="772"/>
      <c r="D30" s="772"/>
      <c r="E30" s="772"/>
      <c r="F30" s="772"/>
      <c r="G30" s="772"/>
      <c r="H30" s="772"/>
      <c r="I30" s="772"/>
      <c r="J30" s="772"/>
      <c r="K30" s="772"/>
      <c r="L30" s="772"/>
      <c r="M30" s="772"/>
      <c r="N30" s="772"/>
      <c r="O30" s="772"/>
      <c r="P30" s="772"/>
      <c r="Q30" s="772"/>
      <c r="R30" s="772"/>
      <c r="S30" s="772"/>
      <c r="T30" s="772"/>
      <c r="U30" s="772"/>
      <c r="V30" s="772"/>
      <c r="W30" s="772"/>
      <c r="X30" s="772"/>
      <c r="Y30" s="772"/>
      <c r="Z30" s="772"/>
      <c r="AA30" s="772"/>
      <c r="AB30" s="772"/>
      <c r="AC30" s="772"/>
      <c r="AD30" s="772"/>
      <c r="AE30" s="772"/>
      <c r="AF30" s="772"/>
      <c r="AG30" s="772"/>
      <c r="AH30" s="772"/>
      <c r="AI30" s="772"/>
      <c r="AJ30" s="772"/>
      <c r="AK30" s="772"/>
      <c r="AL30" s="772"/>
      <c r="AM30" s="772"/>
      <c r="AN30" s="772"/>
      <c r="AO30" s="772"/>
      <c r="AP30" s="772"/>
      <c r="AQ30" s="772"/>
      <c r="AR30" s="772"/>
      <c r="AS30" s="772"/>
      <c r="AT30" s="772"/>
      <c r="AU30" s="772"/>
      <c r="AV30" s="772"/>
      <c r="AW30" s="772"/>
      <c r="AX30" s="772"/>
      <c r="AY30" s="772"/>
      <c r="AZ30" s="772"/>
      <c r="BA30" s="772"/>
      <c r="BB30" s="772"/>
      <c r="BC30" s="772"/>
      <c r="BD30" s="772"/>
      <c r="BE30" s="772"/>
      <c r="BF30" s="772"/>
      <c r="BG30" s="772"/>
      <c r="BH30" s="772"/>
      <c r="BI30" s="772"/>
      <c r="BJ30" s="772"/>
      <c r="BK30" s="772"/>
      <c r="BL30" s="772"/>
      <c r="BM30" s="772"/>
      <c r="BN30" s="772"/>
      <c r="BO30" s="772"/>
      <c r="BP30" s="772"/>
      <c r="BQ30" s="772"/>
      <c r="BR30" s="772"/>
      <c r="BS30" s="772"/>
      <c r="BT30" s="772"/>
      <c r="BU30" s="772"/>
      <c r="BV30" s="772"/>
      <c r="BW30" s="772"/>
      <c r="BX30" s="772"/>
      <c r="BY30" s="772"/>
      <c r="BZ30" s="772"/>
      <c r="CA30" s="772"/>
      <c r="CB30" s="772"/>
      <c r="CC30" s="772"/>
      <c r="CD30" s="772"/>
      <c r="CE30" s="772"/>
      <c r="CF30" s="772"/>
      <c r="CG30" s="772"/>
      <c r="CH30" s="772"/>
      <c r="CI30" s="772"/>
      <c r="CJ30" s="772"/>
      <c r="CK30" s="772"/>
      <c r="CL30" s="772"/>
      <c r="CM30" s="772"/>
      <c r="CN30" s="772"/>
      <c r="CO30" s="772"/>
      <c r="CP30" s="772"/>
      <c r="CQ30" s="772"/>
      <c r="CR30" s="772"/>
      <c r="CS30" s="772"/>
      <c r="CT30" s="772"/>
      <c r="CU30" s="772"/>
      <c r="CV30" s="772"/>
      <c r="CW30" s="772"/>
      <c r="CX30" s="772"/>
      <c r="CY30" s="772"/>
      <c r="CZ30" s="772"/>
      <c r="DA30" s="772"/>
      <c r="DB30" s="772"/>
      <c r="DC30" s="772"/>
      <c r="DD30" s="772"/>
      <c r="DE30" s="772"/>
      <c r="DF30" s="772"/>
      <c r="DG30" s="772"/>
      <c r="DH30" s="772"/>
      <c r="DI30" s="772"/>
      <c r="DJ30" s="772"/>
      <c r="DK30" s="772"/>
      <c r="DL30" s="772"/>
      <c r="DM30" s="772"/>
      <c r="DN30" s="772"/>
      <c r="DO30" s="772"/>
      <c r="DP30" s="772"/>
      <c r="DQ30" s="772"/>
      <c r="DR30" s="772"/>
      <c r="DS30" s="772"/>
      <c r="DT30" s="772"/>
      <c r="DU30" s="772"/>
      <c r="DV30" s="772"/>
      <c r="DW30" s="772"/>
      <c r="DX30" s="772"/>
      <c r="DY30" s="772"/>
      <c r="DZ30" s="772"/>
      <c r="EA30" s="772"/>
      <c r="EB30" s="772"/>
      <c r="EC30" s="772"/>
      <c r="ED30" s="772"/>
      <c r="EE30" s="772"/>
      <c r="EF30" s="772"/>
      <c r="EG30" s="772"/>
      <c r="EH30" s="772"/>
      <c r="EI30" s="772"/>
      <c r="EJ30" s="772"/>
      <c r="EK30" s="772"/>
      <c r="EL30" s="772"/>
      <c r="EM30" s="772"/>
      <c r="EN30" s="772"/>
      <c r="EO30" s="772"/>
      <c r="EP30" s="772"/>
      <c r="EQ30" s="772"/>
      <c r="ER30" s="772"/>
      <c r="ES30" s="772"/>
      <c r="ET30" s="772"/>
      <c r="EU30" s="772"/>
      <c r="EV30" s="772"/>
      <c r="EW30" s="772"/>
      <c r="EX30" s="772"/>
      <c r="EY30" s="772"/>
      <c r="EZ30" s="772"/>
      <c r="FA30" s="772"/>
      <c r="FB30" s="772"/>
      <c r="FC30" s="772"/>
      <c r="FD30" s="772"/>
      <c r="FE30" s="772"/>
      <c r="FF30" s="772"/>
      <c r="FG30" s="772"/>
      <c r="FH30" s="772"/>
      <c r="FI30" s="772"/>
      <c r="FJ30" s="772"/>
      <c r="FK30" s="772"/>
      <c r="FL30" s="772"/>
      <c r="FM30" s="772"/>
      <c r="FN30" s="772"/>
      <c r="FO30" s="772"/>
      <c r="FP30" s="772"/>
      <c r="FQ30" s="772"/>
      <c r="FR30" s="772"/>
      <c r="FS30" s="772"/>
      <c r="FT30" s="772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8"/>
    </row>
    <row r="31" spans="2:351" ht="3.65" customHeight="1">
      <c r="B31" s="771"/>
      <c r="C31" s="772"/>
      <c r="D31" s="772"/>
      <c r="E31" s="772"/>
      <c r="F31" s="772"/>
      <c r="G31" s="772"/>
      <c r="H31" s="772"/>
      <c r="I31" s="772"/>
      <c r="J31" s="772"/>
      <c r="K31" s="772"/>
      <c r="L31" s="772"/>
      <c r="M31" s="772"/>
      <c r="N31" s="772"/>
      <c r="O31" s="772"/>
      <c r="P31" s="772"/>
      <c r="Q31" s="772"/>
      <c r="R31" s="772"/>
      <c r="S31" s="772"/>
      <c r="T31" s="772"/>
      <c r="U31" s="772"/>
      <c r="V31" s="772"/>
      <c r="W31" s="772"/>
      <c r="X31" s="772"/>
      <c r="Y31" s="772"/>
      <c r="Z31" s="772"/>
      <c r="AA31" s="772"/>
      <c r="AB31" s="772"/>
      <c r="AC31" s="772"/>
      <c r="AD31" s="772"/>
      <c r="AE31" s="772"/>
      <c r="AF31" s="772"/>
      <c r="AG31" s="772"/>
      <c r="AH31" s="772"/>
      <c r="AI31" s="772"/>
      <c r="AJ31" s="772"/>
      <c r="AK31" s="772"/>
      <c r="AL31" s="772"/>
      <c r="AM31" s="772"/>
      <c r="AN31" s="772"/>
      <c r="AO31" s="772"/>
      <c r="AP31" s="772"/>
      <c r="AQ31" s="772"/>
      <c r="AR31" s="772"/>
      <c r="AS31" s="772"/>
      <c r="AT31" s="772"/>
      <c r="AU31" s="772"/>
      <c r="AV31" s="772"/>
      <c r="AW31" s="772"/>
      <c r="AX31" s="772"/>
      <c r="AY31" s="772"/>
      <c r="AZ31" s="772"/>
      <c r="BA31" s="772"/>
      <c r="BB31" s="772"/>
      <c r="BC31" s="772"/>
      <c r="BD31" s="772"/>
      <c r="BE31" s="772"/>
      <c r="BF31" s="772"/>
      <c r="BG31" s="772"/>
      <c r="BH31" s="772"/>
      <c r="BI31" s="772"/>
      <c r="BJ31" s="772"/>
      <c r="BK31" s="772"/>
      <c r="BL31" s="772"/>
      <c r="BM31" s="772"/>
      <c r="BN31" s="772"/>
      <c r="BO31" s="772"/>
      <c r="BP31" s="772"/>
      <c r="BQ31" s="772"/>
      <c r="BR31" s="772"/>
      <c r="BS31" s="772"/>
      <c r="BT31" s="772"/>
      <c r="BU31" s="772"/>
      <c r="BV31" s="772"/>
      <c r="BW31" s="772"/>
      <c r="BX31" s="772"/>
      <c r="BY31" s="772"/>
      <c r="BZ31" s="772"/>
      <c r="CA31" s="772"/>
      <c r="CB31" s="772"/>
      <c r="CC31" s="772"/>
      <c r="CD31" s="772"/>
      <c r="CE31" s="772"/>
      <c r="CF31" s="772"/>
      <c r="CG31" s="772"/>
      <c r="CH31" s="772"/>
      <c r="CI31" s="772"/>
      <c r="CJ31" s="772"/>
      <c r="CK31" s="772"/>
      <c r="CL31" s="772"/>
      <c r="CM31" s="772"/>
      <c r="CN31" s="772"/>
      <c r="CO31" s="772"/>
      <c r="CP31" s="772"/>
      <c r="CQ31" s="772"/>
      <c r="CR31" s="772"/>
      <c r="CS31" s="772"/>
      <c r="CT31" s="772"/>
      <c r="CU31" s="772"/>
      <c r="CV31" s="772"/>
      <c r="CW31" s="772"/>
      <c r="CX31" s="772"/>
      <c r="CY31" s="772"/>
      <c r="CZ31" s="772"/>
      <c r="DA31" s="772"/>
      <c r="DB31" s="772"/>
      <c r="DC31" s="772"/>
      <c r="DD31" s="772"/>
      <c r="DE31" s="772"/>
      <c r="DF31" s="772"/>
      <c r="DG31" s="772"/>
      <c r="DH31" s="772"/>
      <c r="DI31" s="772"/>
      <c r="DJ31" s="772"/>
      <c r="DK31" s="772"/>
      <c r="DL31" s="772"/>
      <c r="DM31" s="772"/>
      <c r="DN31" s="772"/>
      <c r="DO31" s="772"/>
      <c r="DP31" s="772"/>
      <c r="DQ31" s="772"/>
      <c r="DR31" s="772"/>
      <c r="DS31" s="772"/>
      <c r="DT31" s="772"/>
      <c r="DU31" s="772"/>
      <c r="DV31" s="772"/>
      <c r="DW31" s="772"/>
      <c r="DX31" s="772"/>
      <c r="DY31" s="772"/>
      <c r="DZ31" s="772"/>
      <c r="EA31" s="772"/>
      <c r="EB31" s="772"/>
      <c r="EC31" s="772"/>
      <c r="ED31" s="772"/>
      <c r="EE31" s="772"/>
      <c r="EF31" s="772"/>
      <c r="EG31" s="772"/>
      <c r="EH31" s="772"/>
      <c r="EI31" s="772"/>
      <c r="EJ31" s="772"/>
      <c r="EK31" s="772"/>
      <c r="EL31" s="772"/>
      <c r="EM31" s="772"/>
      <c r="EN31" s="772"/>
      <c r="EO31" s="772"/>
      <c r="EP31" s="772"/>
      <c r="EQ31" s="772"/>
      <c r="ER31" s="772"/>
      <c r="ES31" s="772"/>
      <c r="ET31" s="772"/>
      <c r="EU31" s="772"/>
      <c r="EV31" s="772"/>
      <c r="EW31" s="772"/>
      <c r="EX31" s="772"/>
      <c r="EY31" s="772"/>
      <c r="EZ31" s="772"/>
      <c r="FA31" s="772"/>
      <c r="FB31" s="772"/>
      <c r="FC31" s="772"/>
      <c r="FD31" s="772"/>
      <c r="FE31" s="772"/>
      <c r="FF31" s="772"/>
      <c r="FG31" s="772"/>
      <c r="FH31" s="772"/>
      <c r="FI31" s="772"/>
      <c r="FJ31" s="772"/>
      <c r="FK31" s="772"/>
      <c r="FL31" s="772"/>
      <c r="FM31" s="772"/>
      <c r="FN31" s="772"/>
      <c r="FO31" s="772"/>
      <c r="FP31" s="772"/>
      <c r="FQ31" s="772"/>
      <c r="FR31" s="772"/>
      <c r="FS31" s="772"/>
      <c r="FT31" s="772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8"/>
    </row>
    <row r="32" spans="2:351" ht="3.65" customHeight="1">
      <c r="B32" s="771"/>
      <c r="C32" s="772"/>
      <c r="D32" s="772"/>
      <c r="E32" s="772"/>
      <c r="F32" s="772"/>
      <c r="G32" s="772"/>
      <c r="H32" s="772"/>
      <c r="I32" s="772"/>
      <c r="J32" s="772"/>
      <c r="K32" s="772"/>
      <c r="L32" s="772"/>
      <c r="M32" s="772"/>
      <c r="N32" s="772"/>
      <c r="O32" s="772"/>
      <c r="P32" s="772"/>
      <c r="Q32" s="772"/>
      <c r="R32" s="772"/>
      <c r="S32" s="772"/>
      <c r="T32" s="772"/>
      <c r="U32" s="772"/>
      <c r="V32" s="772"/>
      <c r="W32" s="772"/>
      <c r="X32" s="772"/>
      <c r="Y32" s="772"/>
      <c r="Z32" s="772"/>
      <c r="AA32" s="772"/>
      <c r="AB32" s="772"/>
      <c r="AC32" s="772"/>
      <c r="AD32" s="772"/>
      <c r="AE32" s="772"/>
      <c r="AF32" s="772"/>
      <c r="AG32" s="772"/>
      <c r="AH32" s="772"/>
      <c r="AI32" s="772"/>
      <c r="AJ32" s="772"/>
      <c r="AK32" s="772"/>
      <c r="AL32" s="772"/>
      <c r="AM32" s="772"/>
      <c r="AN32" s="772"/>
      <c r="AO32" s="772"/>
      <c r="AP32" s="772"/>
      <c r="AQ32" s="772"/>
      <c r="AR32" s="772"/>
      <c r="AS32" s="772"/>
      <c r="AT32" s="772"/>
      <c r="AU32" s="772"/>
      <c r="AV32" s="772"/>
      <c r="AW32" s="772"/>
      <c r="AX32" s="772"/>
      <c r="AY32" s="772"/>
      <c r="AZ32" s="772"/>
      <c r="BA32" s="772"/>
      <c r="BB32" s="772"/>
      <c r="BC32" s="772"/>
      <c r="BD32" s="772"/>
      <c r="BE32" s="772"/>
      <c r="BF32" s="772"/>
      <c r="BG32" s="772"/>
      <c r="BH32" s="772"/>
      <c r="BI32" s="772"/>
      <c r="BJ32" s="772"/>
      <c r="BK32" s="772"/>
      <c r="BL32" s="772"/>
      <c r="BM32" s="772"/>
      <c r="BN32" s="772"/>
      <c r="BO32" s="772"/>
      <c r="BP32" s="772"/>
      <c r="BQ32" s="772"/>
      <c r="BR32" s="772"/>
      <c r="BS32" s="772"/>
      <c r="BT32" s="772"/>
      <c r="BU32" s="772"/>
      <c r="BV32" s="772"/>
      <c r="BW32" s="772"/>
      <c r="BX32" s="772"/>
      <c r="BY32" s="772"/>
      <c r="BZ32" s="772"/>
      <c r="CA32" s="772"/>
      <c r="CB32" s="772"/>
      <c r="CC32" s="772"/>
      <c r="CD32" s="772"/>
      <c r="CE32" s="772"/>
      <c r="CF32" s="772"/>
      <c r="CG32" s="772"/>
      <c r="CH32" s="772"/>
      <c r="CI32" s="772"/>
      <c r="CJ32" s="772"/>
      <c r="CK32" s="772"/>
      <c r="CL32" s="772"/>
      <c r="CM32" s="772"/>
      <c r="CN32" s="772"/>
      <c r="CO32" s="772"/>
      <c r="CP32" s="772"/>
      <c r="CQ32" s="772"/>
      <c r="CR32" s="772"/>
      <c r="CS32" s="772"/>
      <c r="CT32" s="772"/>
      <c r="CU32" s="772"/>
      <c r="CV32" s="772"/>
      <c r="CW32" s="772"/>
      <c r="CX32" s="772"/>
      <c r="CY32" s="772"/>
      <c r="CZ32" s="772"/>
      <c r="DA32" s="772"/>
      <c r="DB32" s="772"/>
      <c r="DC32" s="772"/>
      <c r="DD32" s="772"/>
      <c r="DE32" s="772"/>
      <c r="DF32" s="772"/>
      <c r="DG32" s="772"/>
      <c r="DH32" s="772"/>
      <c r="DI32" s="772"/>
      <c r="DJ32" s="772"/>
      <c r="DK32" s="772"/>
      <c r="DL32" s="772"/>
      <c r="DM32" s="772"/>
      <c r="DN32" s="772"/>
      <c r="DO32" s="772"/>
      <c r="DP32" s="772"/>
      <c r="DQ32" s="772"/>
      <c r="DR32" s="772"/>
      <c r="DS32" s="772"/>
      <c r="DT32" s="772"/>
      <c r="DU32" s="772"/>
      <c r="DV32" s="772"/>
      <c r="DW32" s="772"/>
      <c r="DX32" s="772"/>
      <c r="DY32" s="772"/>
      <c r="DZ32" s="772"/>
      <c r="EA32" s="772"/>
      <c r="EB32" s="772"/>
      <c r="EC32" s="772"/>
      <c r="ED32" s="772"/>
      <c r="EE32" s="772"/>
      <c r="EF32" s="772"/>
      <c r="EG32" s="772"/>
      <c r="EH32" s="772"/>
      <c r="EI32" s="772"/>
      <c r="EJ32" s="772"/>
      <c r="EK32" s="772"/>
      <c r="EL32" s="772"/>
      <c r="EM32" s="772"/>
      <c r="EN32" s="772"/>
      <c r="EO32" s="772"/>
      <c r="EP32" s="772"/>
      <c r="EQ32" s="772"/>
      <c r="ER32" s="772"/>
      <c r="ES32" s="772"/>
      <c r="ET32" s="772"/>
      <c r="EU32" s="772"/>
      <c r="EV32" s="772"/>
      <c r="EW32" s="772"/>
      <c r="EX32" s="772"/>
      <c r="EY32" s="772"/>
      <c r="EZ32" s="772"/>
      <c r="FA32" s="772"/>
      <c r="FB32" s="772"/>
      <c r="FC32" s="772"/>
      <c r="FD32" s="772"/>
      <c r="FE32" s="772"/>
      <c r="FF32" s="772"/>
      <c r="FG32" s="772"/>
      <c r="FH32" s="772"/>
      <c r="FI32" s="772"/>
      <c r="FJ32" s="772"/>
      <c r="FK32" s="772"/>
      <c r="FL32" s="772"/>
      <c r="FM32" s="772"/>
      <c r="FN32" s="772"/>
      <c r="FO32" s="772"/>
      <c r="FP32" s="772"/>
      <c r="FQ32" s="772"/>
      <c r="FR32" s="772"/>
      <c r="FS32" s="772"/>
      <c r="FT32" s="772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8"/>
    </row>
    <row r="33" spans="2:351" ht="3.65" customHeight="1">
      <c r="B33" s="771"/>
      <c r="C33" s="772"/>
      <c r="D33" s="772"/>
      <c r="E33" s="772"/>
      <c r="F33" s="772"/>
      <c r="G33" s="772"/>
      <c r="H33" s="772"/>
      <c r="I33" s="772"/>
      <c r="J33" s="772"/>
      <c r="K33" s="772"/>
      <c r="L33" s="772"/>
      <c r="M33" s="772"/>
      <c r="N33" s="772"/>
      <c r="O33" s="772"/>
      <c r="P33" s="772"/>
      <c r="Q33" s="772"/>
      <c r="R33" s="772"/>
      <c r="S33" s="772"/>
      <c r="T33" s="772"/>
      <c r="U33" s="772"/>
      <c r="V33" s="772"/>
      <c r="W33" s="772"/>
      <c r="X33" s="772"/>
      <c r="Y33" s="772"/>
      <c r="Z33" s="772"/>
      <c r="AA33" s="772"/>
      <c r="AB33" s="772"/>
      <c r="AC33" s="772"/>
      <c r="AD33" s="772"/>
      <c r="AE33" s="772"/>
      <c r="AF33" s="772"/>
      <c r="AG33" s="772"/>
      <c r="AH33" s="772"/>
      <c r="AI33" s="772"/>
      <c r="AJ33" s="772"/>
      <c r="AK33" s="772"/>
      <c r="AL33" s="772"/>
      <c r="AM33" s="772"/>
      <c r="AN33" s="772"/>
      <c r="AO33" s="772"/>
      <c r="AP33" s="772"/>
      <c r="AQ33" s="772"/>
      <c r="AR33" s="772"/>
      <c r="AS33" s="772"/>
      <c r="AT33" s="772"/>
      <c r="AU33" s="772"/>
      <c r="AV33" s="772"/>
      <c r="AW33" s="772"/>
      <c r="AX33" s="772"/>
      <c r="AY33" s="772"/>
      <c r="AZ33" s="772"/>
      <c r="BA33" s="772"/>
      <c r="BB33" s="772"/>
      <c r="BC33" s="772"/>
      <c r="BD33" s="772"/>
      <c r="BE33" s="772"/>
      <c r="BF33" s="772"/>
      <c r="BG33" s="772"/>
      <c r="BH33" s="772"/>
      <c r="BI33" s="772"/>
      <c r="BJ33" s="772"/>
      <c r="BK33" s="772"/>
      <c r="BL33" s="772"/>
      <c r="BM33" s="772"/>
      <c r="BN33" s="772"/>
      <c r="BO33" s="772"/>
      <c r="BP33" s="772"/>
      <c r="BQ33" s="772"/>
      <c r="BR33" s="772"/>
      <c r="BS33" s="772"/>
      <c r="BT33" s="772"/>
      <c r="BU33" s="772"/>
      <c r="BV33" s="772"/>
      <c r="BW33" s="772"/>
      <c r="BX33" s="772"/>
      <c r="BY33" s="772"/>
      <c r="BZ33" s="772"/>
      <c r="CA33" s="772"/>
      <c r="CB33" s="772"/>
      <c r="CC33" s="772"/>
      <c r="CD33" s="772"/>
      <c r="CE33" s="772"/>
      <c r="CF33" s="772"/>
      <c r="CG33" s="772"/>
      <c r="CH33" s="772"/>
      <c r="CI33" s="772"/>
      <c r="CJ33" s="772"/>
      <c r="CK33" s="772"/>
      <c r="CL33" s="772"/>
      <c r="CM33" s="772"/>
      <c r="CN33" s="772"/>
      <c r="CO33" s="772"/>
      <c r="CP33" s="772"/>
      <c r="CQ33" s="772"/>
      <c r="CR33" s="772"/>
      <c r="CS33" s="772"/>
      <c r="CT33" s="772"/>
      <c r="CU33" s="772"/>
      <c r="CV33" s="772"/>
      <c r="CW33" s="772"/>
      <c r="CX33" s="772"/>
      <c r="CY33" s="772"/>
      <c r="CZ33" s="772"/>
      <c r="DA33" s="772"/>
      <c r="DB33" s="772"/>
      <c r="DC33" s="772"/>
      <c r="DD33" s="772"/>
      <c r="DE33" s="772"/>
      <c r="DF33" s="772"/>
      <c r="DG33" s="772"/>
      <c r="DH33" s="772"/>
      <c r="DI33" s="772"/>
      <c r="DJ33" s="772"/>
      <c r="DK33" s="772"/>
      <c r="DL33" s="772"/>
      <c r="DM33" s="772"/>
      <c r="DN33" s="772"/>
      <c r="DO33" s="772"/>
      <c r="DP33" s="772"/>
      <c r="DQ33" s="772"/>
      <c r="DR33" s="772"/>
      <c r="DS33" s="772"/>
      <c r="DT33" s="772"/>
      <c r="DU33" s="772"/>
      <c r="DV33" s="772"/>
      <c r="DW33" s="772"/>
      <c r="DX33" s="772"/>
      <c r="DY33" s="772"/>
      <c r="DZ33" s="772"/>
      <c r="EA33" s="772"/>
      <c r="EB33" s="772"/>
      <c r="EC33" s="772"/>
      <c r="ED33" s="772"/>
      <c r="EE33" s="772"/>
      <c r="EF33" s="772"/>
      <c r="EG33" s="772"/>
      <c r="EH33" s="772"/>
      <c r="EI33" s="772"/>
      <c r="EJ33" s="772"/>
      <c r="EK33" s="772"/>
      <c r="EL33" s="772"/>
      <c r="EM33" s="772"/>
      <c r="EN33" s="772"/>
      <c r="EO33" s="772"/>
      <c r="EP33" s="772"/>
      <c r="EQ33" s="772"/>
      <c r="ER33" s="772"/>
      <c r="ES33" s="772"/>
      <c r="ET33" s="772"/>
      <c r="EU33" s="772"/>
      <c r="EV33" s="772"/>
      <c r="EW33" s="772"/>
      <c r="EX33" s="772"/>
      <c r="EY33" s="772"/>
      <c r="EZ33" s="772"/>
      <c r="FA33" s="772"/>
      <c r="FB33" s="772"/>
      <c r="FC33" s="772"/>
      <c r="FD33" s="772"/>
      <c r="FE33" s="772"/>
      <c r="FF33" s="772"/>
      <c r="FG33" s="772"/>
      <c r="FH33" s="772"/>
      <c r="FI33" s="772"/>
      <c r="FJ33" s="772"/>
      <c r="FK33" s="772"/>
      <c r="FL33" s="772"/>
      <c r="FM33" s="772"/>
      <c r="FN33" s="772"/>
      <c r="FO33" s="772"/>
      <c r="FP33" s="772"/>
      <c r="FQ33" s="772"/>
      <c r="FR33" s="772"/>
      <c r="FS33" s="772"/>
      <c r="FT33" s="772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8"/>
    </row>
    <row r="34" spans="2:351" ht="3.65" customHeight="1">
      <c r="B34" s="771"/>
      <c r="C34" s="772"/>
      <c r="D34" s="772"/>
      <c r="E34" s="772"/>
      <c r="F34" s="772"/>
      <c r="G34" s="772"/>
      <c r="H34" s="772"/>
      <c r="I34" s="772"/>
      <c r="J34" s="772"/>
      <c r="K34" s="772"/>
      <c r="L34" s="772"/>
      <c r="M34" s="772"/>
      <c r="N34" s="772"/>
      <c r="O34" s="772"/>
      <c r="P34" s="772"/>
      <c r="Q34" s="772"/>
      <c r="R34" s="772"/>
      <c r="S34" s="772"/>
      <c r="T34" s="772"/>
      <c r="U34" s="772"/>
      <c r="V34" s="772"/>
      <c r="W34" s="772"/>
      <c r="X34" s="772"/>
      <c r="Y34" s="772"/>
      <c r="Z34" s="772"/>
      <c r="AA34" s="772"/>
      <c r="AB34" s="772"/>
      <c r="AC34" s="772"/>
      <c r="AD34" s="772"/>
      <c r="AE34" s="772"/>
      <c r="AF34" s="772"/>
      <c r="AG34" s="772"/>
      <c r="AH34" s="772"/>
      <c r="AI34" s="772"/>
      <c r="AJ34" s="772"/>
      <c r="AK34" s="772"/>
      <c r="AL34" s="772"/>
      <c r="AM34" s="772"/>
      <c r="AN34" s="772"/>
      <c r="AO34" s="772"/>
      <c r="AP34" s="772"/>
      <c r="AQ34" s="772"/>
      <c r="AR34" s="772"/>
      <c r="AS34" s="772"/>
      <c r="AT34" s="772"/>
      <c r="AU34" s="772"/>
      <c r="AV34" s="772"/>
      <c r="AW34" s="772"/>
      <c r="AX34" s="772"/>
      <c r="AY34" s="772"/>
      <c r="AZ34" s="772"/>
      <c r="BA34" s="772"/>
      <c r="BB34" s="772"/>
      <c r="BC34" s="772"/>
      <c r="BD34" s="772"/>
      <c r="BE34" s="772"/>
      <c r="BF34" s="772"/>
      <c r="BG34" s="772"/>
      <c r="BH34" s="772"/>
      <c r="BI34" s="772"/>
      <c r="BJ34" s="772"/>
      <c r="BK34" s="772"/>
      <c r="BL34" s="772"/>
      <c r="BM34" s="772"/>
      <c r="BN34" s="772"/>
      <c r="BO34" s="772"/>
      <c r="BP34" s="772"/>
      <c r="BQ34" s="772"/>
      <c r="BR34" s="772"/>
      <c r="BS34" s="772"/>
      <c r="BT34" s="772"/>
      <c r="BU34" s="772"/>
      <c r="BV34" s="772"/>
      <c r="BW34" s="772"/>
      <c r="BX34" s="772"/>
      <c r="BY34" s="772"/>
      <c r="BZ34" s="772"/>
      <c r="CA34" s="772"/>
      <c r="CB34" s="772"/>
      <c r="CC34" s="772"/>
      <c r="CD34" s="772"/>
      <c r="CE34" s="772"/>
      <c r="CF34" s="772"/>
      <c r="CG34" s="772"/>
      <c r="CH34" s="772"/>
      <c r="CI34" s="772"/>
      <c r="CJ34" s="772"/>
      <c r="CK34" s="772"/>
      <c r="CL34" s="772"/>
      <c r="CM34" s="772"/>
      <c r="CN34" s="772"/>
      <c r="CO34" s="772"/>
      <c r="CP34" s="772"/>
      <c r="CQ34" s="772"/>
      <c r="CR34" s="772"/>
      <c r="CS34" s="772"/>
      <c r="CT34" s="772"/>
      <c r="CU34" s="772"/>
      <c r="CV34" s="772"/>
      <c r="CW34" s="772"/>
      <c r="CX34" s="772"/>
      <c r="CY34" s="772"/>
      <c r="CZ34" s="772"/>
      <c r="DA34" s="772"/>
      <c r="DB34" s="772"/>
      <c r="DC34" s="772"/>
      <c r="DD34" s="772"/>
      <c r="DE34" s="772"/>
      <c r="DF34" s="772"/>
      <c r="DG34" s="772"/>
      <c r="DH34" s="772"/>
      <c r="DI34" s="772"/>
      <c r="DJ34" s="772"/>
      <c r="DK34" s="772"/>
      <c r="DL34" s="772"/>
      <c r="DM34" s="772"/>
      <c r="DN34" s="772"/>
      <c r="DO34" s="772"/>
      <c r="DP34" s="772"/>
      <c r="DQ34" s="772"/>
      <c r="DR34" s="772"/>
      <c r="DS34" s="772"/>
      <c r="DT34" s="772"/>
      <c r="DU34" s="772"/>
      <c r="DV34" s="772"/>
      <c r="DW34" s="772"/>
      <c r="DX34" s="772"/>
      <c r="DY34" s="772"/>
      <c r="DZ34" s="772"/>
      <c r="EA34" s="772"/>
      <c r="EB34" s="772"/>
      <c r="EC34" s="772"/>
      <c r="ED34" s="772"/>
      <c r="EE34" s="772"/>
      <c r="EF34" s="772"/>
      <c r="EG34" s="772"/>
      <c r="EH34" s="772"/>
      <c r="EI34" s="772"/>
      <c r="EJ34" s="772"/>
      <c r="EK34" s="772"/>
      <c r="EL34" s="772"/>
      <c r="EM34" s="772"/>
      <c r="EN34" s="772"/>
      <c r="EO34" s="772"/>
      <c r="EP34" s="772"/>
      <c r="EQ34" s="772"/>
      <c r="ER34" s="772"/>
      <c r="ES34" s="772"/>
      <c r="ET34" s="772"/>
      <c r="EU34" s="772"/>
      <c r="EV34" s="772"/>
      <c r="EW34" s="772"/>
      <c r="EX34" s="772"/>
      <c r="EY34" s="772"/>
      <c r="EZ34" s="772"/>
      <c r="FA34" s="772"/>
      <c r="FB34" s="772"/>
      <c r="FC34" s="772"/>
      <c r="FD34" s="772"/>
      <c r="FE34" s="772"/>
      <c r="FF34" s="772"/>
      <c r="FG34" s="772"/>
      <c r="FH34" s="772"/>
      <c r="FI34" s="772"/>
      <c r="FJ34" s="772"/>
      <c r="FK34" s="772"/>
      <c r="FL34" s="772"/>
      <c r="FM34" s="772"/>
      <c r="FN34" s="772"/>
      <c r="FO34" s="772"/>
      <c r="FP34" s="772"/>
      <c r="FQ34" s="772"/>
      <c r="FR34" s="772"/>
      <c r="FS34" s="772"/>
      <c r="FT34" s="772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775"/>
      <c r="IR34" s="775"/>
      <c r="IS34" s="775"/>
      <c r="IT34" s="775"/>
      <c r="IU34" s="775"/>
      <c r="IV34" s="775"/>
      <c r="IW34" s="775"/>
      <c r="IX34" s="775"/>
      <c r="IY34" s="775"/>
      <c r="IZ34" s="775"/>
      <c r="JA34" s="775"/>
      <c r="JB34" s="775"/>
      <c r="JC34" s="775"/>
      <c r="JD34" s="775"/>
      <c r="JE34" s="775"/>
      <c r="JF34" s="775"/>
      <c r="JG34" s="775"/>
      <c r="JH34" s="775"/>
      <c r="JI34" s="775"/>
      <c r="JJ34" s="775"/>
      <c r="JK34" s="775"/>
      <c r="JL34" s="775"/>
      <c r="JM34" s="775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8"/>
    </row>
    <row r="35" spans="2:351" ht="3.65" customHeight="1">
      <c r="B35" s="771"/>
      <c r="C35" s="772"/>
      <c r="D35" s="772"/>
      <c r="E35" s="772"/>
      <c r="F35" s="772"/>
      <c r="G35" s="772"/>
      <c r="H35" s="772"/>
      <c r="I35" s="772"/>
      <c r="J35" s="772"/>
      <c r="K35" s="772"/>
      <c r="L35" s="772"/>
      <c r="M35" s="772"/>
      <c r="N35" s="772"/>
      <c r="O35" s="772"/>
      <c r="P35" s="772"/>
      <c r="Q35" s="772"/>
      <c r="R35" s="772"/>
      <c r="S35" s="772"/>
      <c r="T35" s="772"/>
      <c r="U35" s="772"/>
      <c r="V35" s="772"/>
      <c r="W35" s="772"/>
      <c r="X35" s="772"/>
      <c r="Y35" s="772"/>
      <c r="Z35" s="772"/>
      <c r="AA35" s="772"/>
      <c r="AB35" s="772"/>
      <c r="AC35" s="772"/>
      <c r="AD35" s="772"/>
      <c r="AE35" s="772"/>
      <c r="AF35" s="772"/>
      <c r="AG35" s="772"/>
      <c r="AH35" s="772"/>
      <c r="AI35" s="772"/>
      <c r="AJ35" s="772"/>
      <c r="AK35" s="772"/>
      <c r="AL35" s="772"/>
      <c r="AM35" s="772"/>
      <c r="AN35" s="772"/>
      <c r="AO35" s="772"/>
      <c r="AP35" s="772"/>
      <c r="AQ35" s="772"/>
      <c r="AR35" s="772"/>
      <c r="AS35" s="772"/>
      <c r="AT35" s="772"/>
      <c r="AU35" s="772"/>
      <c r="AV35" s="772"/>
      <c r="AW35" s="772"/>
      <c r="AX35" s="772"/>
      <c r="AY35" s="772"/>
      <c r="AZ35" s="772"/>
      <c r="BA35" s="772"/>
      <c r="BB35" s="772"/>
      <c r="BC35" s="772"/>
      <c r="BD35" s="772"/>
      <c r="BE35" s="772"/>
      <c r="BF35" s="772"/>
      <c r="BG35" s="772"/>
      <c r="BH35" s="772"/>
      <c r="BI35" s="772"/>
      <c r="BJ35" s="772"/>
      <c r="BK35" s="772"/>
      <c r="BL35" s="772"/>
      <c r="BM35" s="772"/>
      <c r="BN35" s="772"/>
      <c r="BO35" s="772"/>
      <c r="BP35" s="772"/>
      <c r="BQ35" s="772"/>
      <c r="BR35" s="772"/>
      <c r="BS35" s="772"/>
      <c r="BT35" s="772"/>
      <c r="BU35" s="772"/>
      <c r="BV35" s="772"/>
      <c r="BW35" s="772"/>
      <c r="BX35" s="772"/>
      <c r="BY35" s="772"/>
      <c r="BZ35" s="772"/>
      <c r="CA35" s="772"/>
      <c r="CB35" s="772"/>
      <c r="CC35" s="772"/>
      <c r="CD35" s="772"/>
      <c r="CE35" s="772"/>
      <c r="CF35" s="772"/>
      <c r="CG35" s="772"/>
      <c r="CH35" s="772"/>
      <c r="CI35" s="772"/>
      <c r="CJ35" s="772"/>
      <c r="CK35" s="772"/>
      <c r="CL35" s="772"/>
      <c r="CM35" s="772"/>
      <c r="CN35" s="772"/>
      <c r="CO35" s="772"/>
      <c r="CP35" s="772"/>
      <c r="CQ35" s="772"/>
      <c r="CR35" s="772"/>
      <c r="CS35" s="772"/>
      <c r="CT35" s="772"/>
      <c r="CU35" s="772"/>
      <c r="CV35" s="772"/>
      <c r="CW35" s="772"/>
      <c r="CX35" s="772"/>
      <c r="CY35" s="772"/>
      <c r="CZ35" s="772"/>
      <c r="DA35" s="772"/>
      <c r="DB35" s="772"/>
      <c r="DC35" s="772"/>
      <c r="DD35" s="772"/>
      <c r="DE35" s="772"/>
      <c r="DF35" s="772"/>
      <c r="DG35" s="772"/>
      <c r="DH35" s="772"/>
      <c r="DI35" s="772"/>
      <c r="DJ35" s="772"/>
      <c r="DK35" s="772"/>
      <c r="DL35" s="772"/>
      <c r="DM35" s="772"/>
      <c r="DN35" s="772"/>
      <c r="DO35" s="772"/>
      <c r="DP35" s="772"/>
      <c r="DQ35" s="772"/>
      <c r="DR35" s="772"/>
      <c r="DS35" s="772"/>
      <c r="DT35" s="772"/>
      <c r="DU35" s="772"/>
      <c r="DV35" s="772"/>
      <c r="DW35" s="772"/>
      <c r="DX35" s="772"/>
      <c r="DY35" s="772"/>
      <c r="DZ35" s="772"/>
      <c r="EA35" s="772"/>
      <c r="EB35" s="772"/>
      <c r="EC35" s="772"/>
      <c r="ED35" s="772"/>
      <c r="EE35" s="772"/>
      <c r="EF35" s="772"/>
      <c r="EG35" s="772"/>
      <c r="EH35" s="772"/>
      <c r="EI35" s="772"/>
      <c r="EJ35" s="772"/>
      <c r="EK35" s="772"/>
      <c r="EL35" s="772"/>
      <c r="EM35" s="772"/>
      <c r="EN35" s="772"/>
      <c r="EO35" s="772"/>
      <c r="EP35" s="772"/>
      <c r="EQ35" s="772"/>
      <c r="ER35" s="772"/>
      <c r="ES35" s="772"/>
      <c r="ET35" s="772"/>
      <c r="EU35" s="772"/>
      <c r="EV35" s="772"/>
      <c r="EW35" s="772"/>
      <c r="EX35" s="772"/>
      <c r="EY35" s="772"/>
      <c r="EZ35" s="772"/>
      <c r="FA35" s="772"/>
      <c r="FB35" s="772"/>
      <c r="FC35" s="772"/>
      <c r="FD35" s="772"/>
      <c r="FE35" s="772"/>
      <c r="FF35" s="772"/>
      <c r="FG35" s="772"/>
      <c r="FH35" s="772"/>
      <c r="FI35" s="772"/>
      <c r="FJ35" s="772"/>
      <c r="FK35" s="772"/>
      <c r="FL35" s="772"/>
      <c r="FM35" s="772"/>
      <c r="FN35" s="772"/>
      <c r="FO35" s="772"/>
      <c r="FP35" s="772"/>
      <c r="FQ35" s="772"/>
      <c r="FR35" s="772"/>
      <c r="FS35" s="772"/>
      <c r="FT35" s="772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775"/>
      <c r="IR35" s="775"/>
      <c r="IS35" s="775"/>
      <c r="IT35" s="775"/>
      <c r="IU35" s="775"/>
      <c r="IV35" s="775"/>
      <c r="IW35" s="775"/>
      <c r="IX35" s="775"/>
      <c r="IY35" s="775"/>
      <c r="IZ35" s="775"/>
      <c r="JA35" s="775"/>
      <c r="JB35" s="775"/>
      <c r="JC35" s="775"/>
      <c r="JD35" s="775"/>
      <c r="JE35" s="775"/>
      <c r="JF35" s="775"/>
      <c r="JG35" s="775"/>
      <c r="JH35" s="775"/>
      <c r="JI35" s="775"/>
      <c r="JJ35" s="775"/>
      <c r="JK35" s="775"/>
      <c r="JL35" s="775"/>
      <c r="JM35" s="775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8"/>
    </row>
    <row r="36" spans="2:351" ht="3.65" customHeight="1">
      <c r="B36" s="771"/>
      <c r="C36" s="772"/>
      <c r="D36" s="772"/>
      <c r="E36" s="772"/>
      <c r="F36" s="772"/>
      <c r="G36" s="772"/>
      <c r="H36" s="772"/>
      <c r="I36" s="772"/>
      <c r="J36" s="772"/>
      <c r="K36" s="772"/>
      <c r="L36" s="772"/>
      <c r="M36" s="772"/>
      <c r="N36" s="772"/>
      <c r="O36" s="772"/>
      <c r="P36" s="772"/>
      <c r="Q36" s="772"/>
      <c r="R36" s="772"/>
      <c r="S36" s="772"/>
      <c r="T36" s="772"/>
      <c r="U36" s="772"/>
      <c r="V36" s="772"/>
      <c r="W36" s="772"/>
      <c r="X36" s="772"/>
      <c r="Y36" s="772"/>
      <c r="Z36" s="772"/>
      <c r="AA36" s="772"/>
      <c r="AB36" s="772"/>
      <c r="AC36" s="772"/>
      <c r="AD36" s="772"/>
      <c r="AE36" s="772"/>
      <c r="AF36" s="772"/>
      <c r="AG36" s="772"/>
      <c r="AH36" s="772"/>
      <c r="AI36" s="772"/>
      <c r="AJ36" s="772"/>
      <c r="AK36" s="772"/>
      <c r="AL36" s="772"/>
      <c r="AM36" s="772"/>
      <c r="AN36" s="772"/>
      <c r="AO36" s="772"/>
      <c r="AP36" s="772"/>
      <c r="AQ36" s="772"/>
      <c r="AR36" s="772"/>
      <c r="AS36" s="772"/>
      <c r="AT36" s="772"/>
      <c r="AU36" s="772"/>
      <c r="AV36" s="772"/>
      <c r="AW36" s="772"/>
      <c r="AX36" s="772"/>
      <c r="AY36" s="772"/>
      <c r="AZ36" s="772"/>
      <c r="BA36" s="772"/>
      <c r="BB36" s="772"/>
      <c r="BC36" s="772"/>
      <c r="BD36" s="772"/>
      <c r="BE36" s="772"/>
      <c r="BF36" s="772"/>
      <c r="BG36" s="772"/>
      <c r="BH36" s="772"/>
      <c r="BI36" s="772"/>
      <c r="BJ36" s="772"/>
      <c r="BK36" s="772"/>
      <c r="BL36" s="772"/>
      <c r="BM36" s="772"/>
      <c r="BN36" s="772"/>
      <c r="BO36" s="772"/>
      <c r="BP36" s="772"/>
      <c r="BQ36" s="772"/>
      <c r="BR36" s="772"/>
      <c r="BS36" s="772"/>
      <c r="BT36" s="772"/>
      <c r="BU36" s="772"/>
      <c r="BV36" s="772"/>
      <c r="BW36" s="772"/>
      <c r="BX36" s="772"/>
      <c r="BY36" s="772"/>
      <c r="BZ36" s="772"/>
      <c r="CA36" s="772"/>
      <c r="CB36" s="772"/>
      <c r="CC36" s="772"/>
      <c r="CD36" s="772"/>
      <c r="CE36" s="772"/>
      <c r="CF36" s="772"/>
      <c r="CG36" s="772"/>
      <c r="CH36" s="772"/>
      <c r="CI36" s="772"/>
      <c r="CJ36" s="772"/>
      <c r="CK36" s="772"/>
      <c r="CL36" s="772"/>
      <c r="CM36" s="772"/>
      <c r="CN36" s="772"/>
      <c r="CO36" s="772"/>
      <c r="CP36" s="772"/>
      <c r="CQ36" s="772"/>
      <c r="CR36" s="772"/>
      <c r="CS36" s="772"/>
      <c r="CT36" s="772"/>
      <c r="CU36" s="772"/>
      <c r="CV36" s="772"/>
      <c r="CW36" s="772"/>
      <c r="CX36" s="772"/>
      <c r="CY36" s="772"/>
      <c r="CZ36" s="772"/>
      <c r="DA36" s="772"/>
      <c r="DB36" s="772"/>
      <c r="DC36" s="772"/>
      <c r="DD36" s="772"/>
      <c r="DE36" s="772"/>
      <c r="DF36" s="772"/>
      <c r="DG36" s="772"/>
      <c r="DH36" s="772"/>
      <c r="DI36" s="772"/>
      <c r="DJ36" s="772"/>
      <c r="DK36" s="772"/>
      <c r="DL36" s="772"/>
      <c r="DM36" s="772"/>
      <c r="DN36" s="772"/>
      <c r="DO36" s="772"/>
      <c r="DP36" s="772"/>
      <c r="DQ36" s="772"/>
      <c r="DR36" s="772"/>
      <c r="DS36" s="772"/>
      <c r="DT36" s="772"/>
      <c r="DU36" s="772"/>
      <c r="DV36" s="772"/>
      <c r="DW36" s="772"/>
      <c r="DX36" s="772"/>
      <c r="DY36" s="772"/>
      <c r="DZ36" s="772"/>
      <c r="EA36" s="772"/>
      <c r="EB36" s="772"/>
      <c r="EC36" s="772"/>
      <c r="ED36" s="772"/>
      <c r="EE36" s="772"/>
      <c r="EF36" s="772"/>
      <c r="EG36" s="772"/>
      <c r="EH36" s="772"/>
      <c r="EI36" s="772"/>
      <c r="EJ36" s="772"/>
      <c r="EK36" s="772"/>
      <c r="EL36" s="772"/>
      <c r="EM36" s="772"/>
      <c r="EN36" s="772"/>
      <c r="EO36" s="772"/>
      <c r="EP36" s="772"/>
      <c r="EQ36" s="772"/>
      <c r="ER36" s="772"/>
      <c r="ES36" s="772"/>
      <c r="ET36" s="772"/>
      <c r="EU36" s="772"/>
      <c r="EV36" s="772"/>
      <c r="EW36" s="772"/>
      <c r="EX36" s="772"/>
      <c r="EY36" s="772"/>
      <c r="EZ36" s="772"/>
      <c r="FA36" s="772"/>
      <c r="FB36" s="772"/>
      <c r="FC36" s="772"/>
      <c r="FD36" s="772"/>
      <c r="FE36" s="772"/>
      <c r="FF36" s="772"/>
      <c r="FG36" s="772"/>
      <c r="FH36" s="772"/>
      <c r="FI36" s="772"/>
      <c r="FJ36" s="772"/>
      <c r="FK36" s="772"/>
      <c r="FL36" s="772"/>
      <c r="FM36" s="772"/>
      <c r="FN36" s="772"/>
      <c r="FO36" s="772"/>
      <c r="FP36" s="772"/>
      <c r="FQ36" s="772"/>
      <c r="FR36" s="772"/>
      <c r="FS36" s="772"/>
      <c r="FT36" s="772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775"/>
      <c r="IR36" s="775"/>
      <c r="IS36" s="775"/>
      <c r="IT36" s="775"/>
      <c r="IU36" s="775"/>
      <c r="IV36" s="775"/>
      <c r="IW36" s="775"/>
      <c r="IX36" s="775"/>
      <c r="IY36" s="775"/>
      <c r="IZ36" s="775"/>
      <c r="JA36" s="775"/>
      <c r="JB36" s="775"/>
      <c r="JC36" s="775"/>
      <c r="JD36" s="775"/>
      <c r="JE36" s="775"/>
      <c r="JF36" s="775"/>
      <c r="JG36" s="775"/>
      <c r="JH36" s="775"/>
      <c r="JI36" s="775"/>
      <c r="JJ36" s="775"/>
      <c r="JK36" s="775"/>
      <c r="JL36" s="775"/>
      <c r="JM36" s="775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8"/>
    </row>
    <row r="37" spans="2:351" ht="3.65" customHeight="1">
      <c r="B37" s="771"/>
      <c r="C37" s="772"/>
      <c r="D37" s="772"/>
      <c r="E37" s="772"/>
      <c r="F37" s="772"/>
      <c r="G37" s="772"/>
      <c r="H37" s="772"/>
      <c r="I37" s="772"/>
      <c r="J37" s="772"/>
      <c r="K37" s="772"/>
      <c r="L37" s="772"/>
      <c r="M37" s="772"/>
      <c r="N37" s="772"/>
      <c r="O37" s="772"/>
      <c r="P37" s="772"/>
      <c r="Q37" s="772"/>
      <c r="R37" s="772"/>
      <c r="S37" s="772"/>
      <c r="T37" s="772"/>
      <c r="U37" s="772"/>
      <c r="V37" s="772"/>
      <c r="W37" s="772"/>
      <c r="X37" s="772"/>
      <c r="Y37" s="772"/>
      <c r="Z37" s="772"/>
      <c r="AA37" s="772"/>
      <c r="AB37" s="772"/>
      <c r="AC37" s="772"/>
      <c r="AD37" s="772"/>
      <c r="AE37" s="772"/>
      <c r="AF37" s="772"/>
      <c r="AG37" s="772"/>
      <c r="AH37" s="772"/>
      <c r="AI37" s="772"/>
      <c r="AJ37" s="772"/>
      <c r="AK37" s="772"/>
      <c r="AL37" s="772"/>
      <c r="AM37" s="772"/>
      <c r="AN37" s="772"/>
      <c r="AO37" s="772"/>
      <c r="AP37" s="772"/>
      <c r="AQ37" s="772"/>
      <c r="AR37" s="772"/>
      <c r="AS37" s="772"/>
      <c r="AT37" s="772"/>
      <c r="AU37" s="772"/>
      <c r="AV37" s="772"/>
      <c r="AW37" s="772"/>
      <c r="AX37" s="772"/>
      <c r="AY37" s="772"/>
      <c r="AZ37" s="772"/>
      <c r="BA37" s="772"/>
      <c r="BB37" s="772"/>
      <c r="BC37" s="772"/>
      <c r="BD37" s="772"/>
      <c r="BE37" s="772"/>
      <c r="BF37" s="772"/>
      <c r="BG37" s="772"/>
      <c r="BH37" s="772"/>
      <c r="BI37" s="772"/>
      <c r="BJ37" s="772"/>
      <c r="BK37" s="772"/>
      <c r="BL37" s="772"/>
      <c r="BM37" s="772"/>
      <c r="BN37" s="772"/>
      <c r="BO37" s="772"/>
      <c r="BP37" s="772"/>
      <c r="BQ37" s="772"/>
      <c r="BR37" s="772"/>
      <c r="BS37" s="772"/>
      <c r="BT37" s="772"/>
      <c r="BU37" s="772"/>
      <c r="BV37" s="772"/>
      <c r="BW37" s="772"/>
      <c r="BX37" s="772"/>
      <c r="BY37" s="772"/>
      <c r="BZ37" s="772"/>
      <c r="CA37" s="772"/>
      <c r="CB37" s="772"/>
      <c r="CC37" s="772"/>
      <c r="CD37" s="772"/>
      <c r="CE37" s="772"/>
      <c r="CF37" s="772"/>
      <c r="CG37" s="772"/>
      <c r="CH37" s="772"/>
      <c r="CI37" s="772"/>
      <c r="CJ37" s="772"/>
      <c r="CK37" s="772"/>
      <c r="CL37" s="772"/>
      <c r="CM37" s="772"/>
      <c r="CN37" s="772"/>
      <c r="CO37" s="772"/>
      <c r="CP37" s="772"/>
      <c r="CQ37" s="772"/>
      <c r="CR37" s="772"/>
      <c r="CS37" s="772"/>
      <c r="CT37" s="772"/>
      <c r="CU37" s="772"/>
      <c r="CV37" s="772"/>
      <c r="CW37" s="772"/>
      <c r="CX37" s="772"/>
      <c r="CY37" s="772"/>
      <c r="CZ37" s="772"/>
      <c r="DA37" s="772"/>
      <c r="DB37" s="772"/>
      <c r="DC37" s="772"/>
      <c r="DD37" s="772"/>
      <c r="DE37" s="772"/>
      <c r="DF37" s="772"/>
      <c r="DG37" s="772"/>
      <c r="DH37" s="772"/>
      <c r="DI37" s="772"/>
      <c r="DJ37" s="772"/>
      <c r="DK37" s="772"/>
      <c r="DL37" s="772"/>
      <c r="DM37" s="772"/>
      <c r="DN37" s="772"/>
      <c r="DO37" s="772"/>
      <c r="DP37" s="772"/>
      <c r="DQ37" s="772"/>
      <c r="DR37" s="772"/>
      <c r="DS37" s="772"/>
      <c r="DT37" s="772"/>
      <c r="DU37" s="772"/>
      <c r="DV37" s="772"/>
      <c r="DW37" s="772"/>
      <c r="DX37" s="772"/>
      <c r="DY37" s="772"/>
      <c r="DZ37" s="772"/>
      <c r="EA37" s="772"/>
      <c r="EB37" s="772"/>
      <c r="EC37" s="772"/>
      <c r="ED37" s="772"/>
      <c r="EE37" s="772"/>
      <c r="EF37" s="772"/>
      <c r="EG37" s="772"/>
      <c r="EH37" s="772"/>
      <c r="EI37" s="772"/>
      <c r="EJ37" s="772"/>
      <c r="EK37" s="772"/>
      <c r="EL37" s="772"/>
      <c r="EM37" s="772"/>
      <c r="EN37" s="772"/>
      <c r="EO37" s="772"/>
      <c r="EP37" s="772"/>
      <c r="EQ37" s="772"/>
      <c r="ER37" s="772"/>
      <c r="ES37" s="772"/>
      <c r="ET37" s="772"/>
      <c r="EU37" s="772"/>
      <c r="EV37" s="772"/>
      <c r="EW37" s="772"/>
      <c r="EX37" s="772"/>
      <c r="EY37" s="772"/>
      <c r="EZ37" s="772"/>
      <c r="FA37" s="772"/>
      <c r="FB37" s="772"/>
      <c r="FC37" s="772"/>
      <c r="FD37" s="772"/>
      <c r="FE37" s="772"/>
      <c r="FF37" s="772"/>
      <c r="FG37" s="772"/>
      <c r="FH37" s="772"/>
      <c r="FI37" s="772"/>
      <c r="FJ37" s="772"/>
      <c r="FK37" s="772"/>
      <c r="FL37" s="772"/>
      <c r="FM37" s="772"/>
      <c r="FN37" s="772"/>
      <c r="FO37" s="772"/>
      <c r="FP37" s="772"/>
      <c r="FQ37" s="772"/>
      <c r="FR37" s="772"/>
      <c r="FS37" s="772"/>
      <c r="FT37" s="772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775"/>
      <c r="IR37" s="775"/>
      <c r="IS37" s="775"/>
      <c r="IT37" s="775"/>
      <c r="IU37" s="775"/>
      <c r="IV37" s="775"/>
      <c r="IW37" s="775"/>
      <c r="IX37" s="775"/>
      <c r="IY37" s="775"/>
      <c r="IZ37" s="775"/>
      <c r="JA37" s="775"/>
      <c r="JB37" s="775"/>
      <c r="JC37" s="775"/>
      <c r="JD37" s="775"/>
      <c r="JE37" s="775"/>
      <c r="JF37" s="775"/>
      <c r="JG37" s="775"/>
      <c r="JH37" s="775"/>
      <c r="JI37" s="775"/>
      <c r="JJ37" s="775"/>
      <c r="JK37" s="775"/>
      <c r="JL37" s="775"/>
      <c r="JM37" s="775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8"/>
    </row>
    <row r="38" spans="2:351" ht="3.65" customHeight="1">
      <c r="B38" s="771"/>
      <c r="C38" s="772"/>
      <c r="D38" s="772"/>
      <c r="E38" s="772"/>
      <c r="F38" s="772"/>
      <c r="G38" s="772"/>
      <c r="H38" s="772"/>
      <c r="I38" s="772"/>
      <c r="J38" s="772"/>
      <c r="K38" s="772"/>
      <c r="L38" s="772"/>
      <c r="M38" s="772"/>
      <c r="N38" s="772"/>
      <c r="O38" s="772"/>
      <c r="P38" s="772"/>
      <c r="Q38" s="772"/>
      <c r="R38" s="772"/>
      <c r="S38" s="772"/>
      <c r="T38" s="772"/>
      <c r="U38" s="772"/>
      <c r="V38" s="772"/>
      <c r="W38" s="772"/>
      <c r="X38" s="772"/>
      <c r="Y38" s="772"/>
      <c r="Z38" s="772"/>
      <c r="AA38" s="772"/>
      <c r="AB38" s="772"/>
      <c r="AC38" s="772"/>
      <c r="AD38" s="772"/>
      <c r="AE38" s="772"/>
      <c r="AF38" s="772"/>
      <c r="AG38" s="772"/>
      <c r="AH38" s="772"/>
      <c r="AI38" s="772"/>
      <c r="AJ38" s="772"/>
      <c r="AK38" s="772"/>
      <c r="AL38" s="772"/>
      <c r="AM38" s="772"/>
      <c r="AN38" s="772"/>
      <c r="AO38" s="772"/>
      <c r="AP38" s="772"/>
      <c r="AQ38" s="772"/>
      <c r="AR38" s="772"/>
      <c r="AS38" s="772"/>
      <c r="AT38" s="772"/>
      <c r="AU38" s="772"/>
      <c r="AV38" s="772"/>
      <c r="AW38" s="772"/>
      <c r="AX38" s="772"/>
      <c r="AY38" s="772"/>
      <c r="AZ38" s="772"/>
      <c r="BA38" s="772"/>
      <c r="BB38" s="772"/>
      <c r="BC38" s="772"/>
      <c r="BD38" s="772"/>
      <c r="BE38" s="772"/>
      <c r="BF38" s="772"/>
      <c r="BG38" s="772"/>
      <c r="BH38" s="772"/>
      <c r="BI38" s="772"/>
      <c r="BJ38" s="772"/>
      <c r="BK38" s="772"/>
      <c r="BL38" s="772"/>
      <c r="BM38" s="772"/>
      <c r="BN38" s="772"/>
      <c r="BO38" s="772"/>
      <c r="BP38" s="772"/>
      <c r="BQ38" s="772"/>
      <c r="BR38" s="772"/>
      <c r="BS38" s="772"/>
      <c r="BT38" s="772"/>
      <c r="BU38" s="772"/>
      <c r="BV38" s="772"/>
      <c r="BW38" s="772"/>
      <c r="BX38" s="772"/>
      <c r="BY38" s="772"/>
      <c r="BZ38" s="772"/>
      <c r="CA38" s="772"/>
      <c r="CB38" s="772"/>
      <c r="CC38" s="772"/>
      <c r="CD38" s="772"/>
      <c r="CE38" s="772"/>
      <c r="CF38" s="772"/>
      <c r="CG38" s="772"/>
      <c r="CH38" s="772"/>
      <c r="CI38" s="772"/>
      <c r="CJ38" s="772"/>
      <c r="CK38" s="772"/>
      <c r="CL38" s="772"/>
      <c r="CM38" s="772"/>
      <c r="CN38" s="772"/>
      <c r="CO38" s="772"/>
      <c r="CP38" s="772"/>
      <c r="CQ38" s="772"/>
      <c r="CR38" s="772"/>
      <c r="CS38" s="772"/>
      <c r="CT38" s="772"/>
      <c r="CU38" s="772"/>
      <c r="CV38" s="772"/>
      <c r="CW38" s="772"/>
      <c r="CX38" s="772"/>
      <c r="CY38" s="772"/>
      <c r="CZ38" s="772"/>
      <c r="DA38" s="772"/>
      <c r="DB38" s="772"/>
      <c r="DC38" s="772"/>
      <c r="DD38" s="772"/>
      <c r="DE38" s="772"/>
      <c r="DF38" s="772"/>
      <c r="DG38" s="772"/>
      <c r="DH38" s="772"/>
      <c r="DI38" s="772"/>
      <c r="DJ38" s="772"/>
      <c r="DK38" s="772"/>
      <c r="DL38" s="772"/>
      <c r="DM38" s="772"/>
      <c r="DN38" s="772"/>
      <c r="DO38" s="772"/>
      <c r="DP38" s="772"/>
      <c r="DQ38" s="772"/>
      <c r="DR38" s="772"/>
      <c r="DS38" s="772"/>
      <c r="DT38" s="772"/>
      <c r="DU38" s="772"/>
      <c r="DV38" s="772"/>
      <c r="DW38" s="772"/>
      <c r="DX38" s="772"/>
      <c r="DY38" s="772"/>
      <c r="DZ38" s="772"/>
      <c r="EA38" s="772"/>
      <c r="EB38" s="772"/>
      <c r="EC38" s="772"/>
      <c r="ED38" s="772"/>
      <c r="EE38" s="772"/>
      <c r="EF38" s="772"/>
      <c r="EG38" s="772"/>
      <c r="EH38" s="772"/>
      <c r="EI38" s="772"/>
      <c r="EJ38" s="772"/>
      <c r="EK38" s="772"/>
      <c r="EL38" s="772"/>
      <c r="EM38" s="772"/>
      <c r="EN38" s="772"/>
      <c r="EO38" s="772"/>
      <c r="EP38" s="772"/>
      <c r="EQ38" s="772"/>
      <c r="ER38" s="772"/>
      <c r="ES38" s="772"/>
      <c r="ET38" s="772"/>
      <c r="EU38" s="772"/>
      <c r="EV38" s="772"/>
      <c r="EW38" s="772"/>
      <c r="EX38" s="772"/>
      <c r="EY38" s="772"/>
      <c r="EZ38" s="772"/>
      <c r="FA38" s="772"/>
      <c r="FB38" s="772"/>
      <c r="FC38" s="772"/>
      <c r="FD38" s="772"/>
      <c r="FE38" s="772"/>
      <c r="FF38" s="772"/>
      <c r="FG38" s="772"/>
      <c r="FH38" s="772"/>
      <c r="FI38" s="772"/>
      <c r="FJ38" s="772"/>
      <c r="FK38" s="772"/>
      <c r="FL38" s="772"/>
      <c r="FM38" s="772"/>
      <c r="FN38" s="772"/>
      <c r="FO38" s="772"/>
      <c r="FP38" s="772"/>
      <c r="FQ38" s="772"/>
      <c r="FR38" s="772"/>
      <c r="FS38" s="772"/>
      <c r="FT38" s="772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775"/>
      <c r="IR38" s="775"/>
      <c r="IS38" s="775"/>
      <c r="IT38" s="775"/>
      <c r="IU38" s="775"/>
      <c r="IV38" s="775"/>
      <c r="IW38" s="775"/>
      <c r="IX38" s="775"/>
      <c r="IY38" s="775"/>
      <c r="IZ38" s="775"/>
      <c r="JA38" s="775"/>
      <c r="JB38" s="775"/>
      <c r="JC38" s="775"/>
      <c r="JD38" s="775"/>
      <c r="JE38" s="775"/>
      <c r="JF38" s="775"/>
      <c r="JG38" s="775"/>
      <c r="JH38" s="775"/>
      <c r="JI38" s="775"/>
      <c r="JJ38" s="775"/>
      <c r="JK38" s="775"/>
      <c r="JL38" s="775"/>
      <c r="JM38" s="775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8"/>
    </row>
    <row r="39" spans="2:351" ht="3.65" customHeight="1">
      <c r="B39" s="771"/>
      <c r="C39" s="772"/>
      <c r="D39" s="772"/>
      <c r="E39" s="772"/>
      <c r="F39" s="772"/>
      <c r="G39" s="772"/>
      <c r="H39" s="772"/>
      <c r="I39" s="772"/>
      <c r="J39" s="772"/>
      <c r="K39" s="772"/>
      <c r="L39" s="772"/>
      <c r="M39" s="772"/>
      <c r="N39" s="772"/>
      <c r="O39" s="772"/>
      <c r="P39" s="772"/>
      <c r="Q39" s="772"/>
      <c r="R39" s="772"/>
      <c r="S39" s="772"/>
      <c r="T39" s="772"/>
      <c r="U39" s="772"/>
      <c r="V39" s="772"/>
      <c r="W39" s="772"/>
      <c r="X39" s="772"/>
      <c r="Y39" s="772"/>
      <c r="Z39" s="772"/>
      <c r="AA39" s="772"/>
      <c r="AB39" s="772"/>
      <c r="AC39" s="772"/>
      <c r="AD39" s="772"/>
      <c r="AE39" s="772"/>
      <c r="AF39" s="772"/>
      <c r="AG39" s="772"/>
      <c r="AH39" s="772"/>
      <c r="AI39" s="772"/>
      <c r="AJ39" s="772"/>
      <c r="AK39" s="772"/>
      <c r="AL39" s="772"/>
      <c r="AM39" s="772"/>
      <c r="AN39" s="772"/>
      <c r="AO39" s="772"/>
      <c r="AP39" s="772"/>
      <c r="AQ39" s="772"/>
      <c r="AR39" s="772"/>
      <c r="AS39" s="772"/>
      <c r="AT39" s="772"/>
      <c r="AU39" s="772"/>
      <c r="AV39" s="772"/>
      <c r="AW39" s="772"/>
      <c r="AX39" s="772"/>
      <c r="AY39" s="772"/>
      <c r="AZ39" s="772"/>
      <c r="BA39" s="772"/>
      <c r="BB39" s="772"/>
      <c r="BC39" s="772"/>
      <c r="BD39" s="772"/>
      <c r="BE39" s="772"/>
      <c r="BF39" s="772"/>
      <c r="BG39" s="772"/>
      <c r="BH39" s="772"/>
      <c r="BI39" s="772"/>
      <c r="BJ39" s="772"/>
      <c r="BK39" s="772"/>
      <c r="BL39" s="772"/>
      <c r="BM39" s="772"/>
      <c r="BN39" s="772"/>
      <c r="BO39" s="772"/>
      <c r="BP39" s="772"/>
      <c r="BQ39" s="772"/>
      <c r="BR39" s="772"/>
      <c r="BS39" s="772"/>
      <c r="BT39" s="772"/>
      <c r="BU39" s="772"/>
      <c r="BV39" s="772"/>
      <c r="BW39" s="772"/>
      <c r="BX39" s="772"/>
      <c r="BY39" s="772"/>
      <c r="BZ39" s="772"/>
      <c r="CA39" s="772"/>
      <c r="CB39" s="772"/>
      <c r="CC39" s="772"/>
      <c r="CD39" s="772"/>
      <c r="CE39" s="772"/>
      <c r="CF39" s="772"/>
      <c r="CG39" s="772"/>
      <c r="CH39" s="772"/>
      <c r="CI39" s="772"/>
      <c r="CJ39" s="772"/>
      <c r="CK39" s="772"/>
      <c r="CL39" s="772"/>
      <c r="CM39" s="772"/>
      <c r="CN39" s="772"/>
      <c r="CO39" s="772"/>
      <c r="CP39" s="772"/>
      <c r="CQ39" s="772"/>
      <c r="CR39" s="772"/>
      <c r="CS39" s="772"/>
      <c r="CT39" s="772"/>
      <c r="CU39" s="772"/>
      <c r="CV39" s="772"/>
      <c r="CW39" s="772"/>
      <c r="CX39" s="772"/>
      <c r="CY39" s="772"/>
      <c r="CZ39" s="772"/>
      <c r="DA39" s="772"/>
      <c r="DB39" s="772"/>
      <c r="DC39" s="772"/>
      <c r="DD39" s="772"/>
      <c r="DE39" s="772"/>
      <c r="DF39" s="772"/>
      <c r="DG39" s="772"/>
      <c r="DH39" s="772"/>
      <c r="DI39" s="772"/>
      <c r="DJ39" s="772"/>
      <c r="DK39" s="772"/>
      <c r="DL39" s="772"/>
      <c r="DM39" s="772"/>
      <c r="DN39" s="772"/>
      <c r="DO39" s="772"/>
      <c r="DP39" s="772"/>
      <c r="DQ39" s="772"/>
      <c r="DR39" s="772"/>
      <c r="DS39" s="772"/>
      <c r="DT39" s="772"/>
      <c r="DU39" s="772"/>
      <c r="DV39" s="772"/>
      <c r="DW39" s="772"/>
      <c r="DX39" s="772"/>
      <c r="DY39" s="772"/>
      <c r="DZ39" s="772"/>
      <c r="EA39" s="772"/>
      <c r="EB39" s="772"/>
      <c r="EC39" s="772"/>
      <c r="ED39" s="772"/>
      <c r="EE39" s="772"/>
      <c r="EF39" s="772"/>
      <c r="EG39" s="772"/>
      <c r="EH39" s="772"/>
      <c r="EI39" s="772"/>
      <c r="EJ39" s="772"/>
      <c r="EK39" s="772"/>
      <c r="EL39" s="772"/>
      <c r="EM39" s="772"/>
      <c r="EN39" s="772"/>
      <c r="EO39" s="772"/>
      <c r="EP39" s="772"/>
      <c r="EQ39" s="772"/>
      <c r="ER39" s="772"/>
      <c r="ES39" s="772"/>
      <c r="ET39" s="772"/>
      <c r="EU39" s="772"/>
      <c r="EV39" s="772"/>
      <c r="EW39" s="772"/>
      <c r="EX39" s="772"/>
      <c r="EY39" s="772"/>
      <c r="EZ39" s="772"/>
      <c r="FA39" s="772"/>
      <c r="FB39" s="772"/>
      <c r="FC39" s="772"/>
      <c r="FD39" s="772"/>
      <c r="FE39" s="772"/>
      <c r="FF39" s="772"/>
      <c r="FG39" s="772"/>
      <c r="FH39" s="772"/>
      <c r="FI39" s="772"/>
      <c r="FJ39" s="772"/>
      <c r="FK39" s="772"/>
      <c r="FL39" s="772"/>
      <c r="FM39" s="772"/>
      <c r="FN39" s="772"/>
      <c r="FO39" s="772"/>
      <c r="FP39" s="772"/>
      <c r="FQ39" s="772"/>
      <c r="FR39" s="772"/>
      <c r="FS39" s="772"/>
      <c r="FT39" s="772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775"/>
      <c r="IR39" s="775"/>
      <c r="IS39" s="775"/>
      <c r="IT39" s="775"/>
      <c r="IU39" s="775"/>
      <c r="IV39" s="775"/>
      <c r="IW39" s="775"/>
      <c r="IX39" s="775"/>
      <c r="IY39" s="775"/>
      <c r="IZ39" s="775"/>
      <c r="JA39" s="775"/>
      <c r="JB39" s="775"/>
      <c r="JC39" s="775"/>
      <c r="JD39" s="775"/>
      <c r="JE39" s="775"/>
      <c r="JF39" s="775"/>
      <c r="JG39" s="775"/>
      <c r="JH39" s="775"/>
      <c r="JI39" s="775"/>
      <c r="JJ39" s="775"/>
      <c r="JK39" s="775"/>
      <c r="JL39" s="775"/>
      <c r="JM39" s="775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8"/>
    </row>
    <row r="40" spans="2:351" ht="3.65" customHeight="1">
      <c r="B40" s="771"/>
      <c r="C40" s="772"/>
      <c r="D40" s="772"/>
      <c r="E40" s="772"/>
      <c r="F40" s="772"/>
      <c r="G40" s="772"/>
      <c r="H40" s="772"/>
      <c r="I40" s="772"/>
      <c r="J40" s="772"/>
      <c r="K40" s="772"/>
      <c r="L40" s="772"/>
      <c r="M40" s="772"/>
      <c r="N40" s="772"/>
      <c r="O40" s="772"/>
      <c r="P40" s="772"/>
      <c r="Q40" s="772"/>
      <c r="R40" s="772"/>
      <c r="S40" s="772"/>
      <c r="T40" s="772"/>
      <c r="U40" s="772"/>
      <c r="V40" s="772"/>
      <c r="W40" s="772"/>
      <c r="X40" s="772"/>
      <c r="Y40" s="772"/>
      <c r="Z40" s="772"/>
      <c r="AA40" s="772"/>
      <c r="AB40" s="772"/>
      <c r="AC40" s="772"/>
      <c r="AD40" s="772"/>
      <c r="AE40" s="772"/>
      <c r="AF40" s="772"/>
      <c r="AG40" s="772"/>
      <c r="AH40" s="772"/>
      <c r="AI40" s="772"/>
      <c r="AJ40" s="772"/>
      <c r="AK40" s="772"/>
      <c r="AL40" s="772"/>
      <c r="AM40" s="772"/>
      <c r="AN40" s="772"/>
      <c r="AO40" s="772"/>
      <c r="AP40" s="772"/>
      <c r="AQ40" s="772"/>
      <c r="AR40" s="772"/>
      <c r="AS40" s="772"/>
      <c r="AT40" s="772"/>
      <c r="AU40" s="772"/>
      <c r="AV40" s="772"/>
      <c r="AW40" s="772"/>
      <c r="AX40" s="772"/>
      <c r="AY40" s="772"/>
      <c r="AZ40" s="772"/>
      <c r="BA40" s="772"/>
      <c r="BB40" s="772"/>
      <c r="BC40" s="772"/>
      <c r="BD40" s="772"/>
      <c r="BE40" s="772"/>
      <c r="BF40" s="772"/>
      <c r="BG40" s="772"/>
      <c r="BH40" s="772"/>
      <c r="BI40" s="772"/>
      <c r="BJ40" s="772"/>
      <c r="BK40" s="772"/>
      <c r="BL40" s="772"/>
      <c r="BM40" s="772"/>
      <c r="BN40" s="772"/>
      <c r="BO40" s="772"/>
      <c r="BP40" s="772"/>
      <c r="BQ40" s="772"/>
      <c r="BR40" s="772"/>
      <c r="BS40" s="772"/>
      <c r="BT40" s="772"/>
      <c r="BU40" s="772"/>
      <c r="BV40" s="772"/>
      <c r="BW40" s="772"/>
      <c r="BX40" s="772"/>
      <c r="BY40" s="772"/>
      <c r="BZ40" s="772"/>
      <c r="CA40" s="772"/>
      <c r="CB40" s="772"/>
      <c r="CC40" s="772"/>
      <c r="CD40" s="772"/>
      <c r="CE40" s="772"/>
      <c r="CF40" s="772"/>
      <c r="CG40" s="772"/>
      <c r="CH40" s="772"/>
      <c r="CI40" s="772"/>
      <c r="CJ40" s="772"/>
      <c r="CK40" s="772"/>
      <c r="CL40" s="772"/>
      <c r="CM40" s="772"/>
      <c r="CN40" s="772"/>
      <c r="CO40" s="772"/>
      <c r="CP40" s="772"/>
      <c r="CQ40" s="772"/>
      <c r="CR40" s="772"/>
      <c r="CS40" s="772"/>
      <c r="CT40" s="772"/>
      <c r="CU40" s="772"/>
      <c r="CV40" s="772"/>
      <c r="CW40" s="772"/>
      <c r="CX40" s="772"/>
      <c r="CY40" s="772"/>
      <c r="CZ40" s="772"/>
      <c r="DA40" s="772"/>
      <c r="DB40" s="772"/>
      <c r="DC40" s="772"/>
      <c r="DD40" s="772"/>
      <c r="DE40" s="772"/>
      <c r="DF40" s="772"/>
      <c r="DG40" s="772"/>
      <c r="DH40" s="772"/>
      <c r="DI40" s="772"/>
      <c r="DJ40" s="772"/>
      <c r="DK40" s="772"/>
      <c r="DL40" s="772"/>
      <c r="DM40" s="772"/>
      <c r="DN40" s="772"/>
      <c r="DO40" s="772"/>
      <c r="DP40" s="772"/>
      <c r="DQ40" s="772"/>
      <c r="DR40" s="772"/>
      <c r="DS40" s="772"/>
      <c r="DT40" s="772"/>
      <c r="DU40" s="772"/>
      <c r="DV40" s="772"/>
      <c r="DW40" s="772"/>
      <c r="DX40" s="772"/>
      <c r="DY40" s="772"/>
      <c r="DZ40" s="772"/>
      <c r="EA40" s="772"/>
      <c r="EB40" s="772"/>
      <c r="EC40" s="772"/>
      <c r="ED40" s="772"/>
      <c r="EE40" s="772"/>
      <c r="EF40" s="772"/>
      <c r="EG40" s="772"/>
      <c r="EH40" s="772"/>
      <c r="EI40" s="772"/>
      <c r="EJ40" s="772"/>
      <c r="EK40" s="772"/>
      <c r="EL40" s="772"/>
      <c r="EM40" s="772"/>
      <c r="EN40" s="772"/>
      <c r="EO40" s="772"/>
      <c r="EP40" s="772"/>
      <c r="EQ40" s="772"/>
      <c r="ER40" s="772"/>
      <c r="ES40" s="772"/>
      <c r="ET40" s="772"/>
      <c r="EU40" s="772"/>
      <c r="EV40" s="772"/>
      <c r="EW40" s="772"/>
      <c r="EX40" s="772"/>
      <c r="EY40" s="772"/>
      <c r="EZ40" s="772"/>
      <c r="FA40" s="772"/>
      <c r="FB40" s="772"/>
      <c r="FC40" s="772"/>
      <c r="FD40" s="772"/>
      <c r="FE40" s="772"/>
      <c r="FF40" s="772"/>
      <c r="FG40" s="772"/>
      <c r="FH40" s="772"/>
      <c r="FI40" s="772"/>
      <c r="FJ40" s="772"/>
      <c r="FK40" s="772"/>
      <c r="FL40" s="772"/>
      <c r="FM40" s="772"/>
      <c r="FN40" s="772"/>
      <c r="FO40" s="772"/>
      <c r="FP40" s="772"/>
      <c r="FQ40" s="772"/>
      <c r="FR40" s="772"/>
      <c r="FS40" s="772"/>
      <c r="FT40" s="772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775"/>
      <c r="IR40" s="775"/>
      <c r="IS40" s="775"/>
      <c r="IT40" s="775"/>
      <c r="IU40" s="775"/>
      <c r="IV40" s="775"/>
      <c r="IW40" s="775"/>
      <c r="IX40" s="775"/>
      <c r="IY40" s="775"/>
      <c r="IZ40" s="775"/>
      <c r="JA40" s="775"/>
      <c r="JB40" s="775"/>
      <c r="JC40" s="775"/>
      <c r="JD40" s="775"/>
      <c r="JE40" s="775"/>
      <c r="JF40" s="775"/>
      <c r="JG40" s="775"/>
      <c r="JH40" s="775"/>
      <c r="JI40" s="775"/>
      <c r="JJ40" s="775"/>
      <c r="JK40" s="775"/>
      <c r="JL40" s="775"/>
      <c r="JM40" s="775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8"/>
    </row>
    <row r="41" spans="2:351" ht="3.65" customHeight="1">
      <c r="B41" s="771"/>
      <c r="C41" s="772"/>
      <c r="D41" s="772"/>
      <c r="E41" s="772"/>
      <c r="F41" s="772"/>
      <c r="G41" s="772"/>
      <c r="H41" s="772"/>
      <c r="I41" s="772"/>
      <c r="J41" s="772"/>
      <c r="K41" s="772"/>
      <c r="L41" s="772"/>
      <c r="M41" s="772"/>
      <c r="N41" s="772"/>
      <c r="O41" s="772"/>
      <c r="P41" s="772"/>
      <c r="Q41" s="772"/>
      <c r="R41" s="772"/>
      <c r="S41" s="772"/>
      <c r="T41" s="772"/>
      <c r="U41" s="772"/>
      <c r="V41" s="772"/>
      <c r="W41" s="772"/>
      <c r="X41" s="772"/>
      <c r="Y41" s="772"/>
      <c r="Z41" s="772"/>
      <c r="AA41" s="772"/>
      <c r="AB41" s="772"/>
      <c r="AC41" s="772"/>
      <c r="AD41" s="772"/>
      <c r="AE41" s="772"/>
      <c r="AF41" s="772"/>
      <c r="AG41" s="772"/>
      <c r="AH41" s="772"/>
      <c r="AI41" s="772"/>
      <c r="AJ41" s="772"/>
      <c r="AK41" s="772"/>
      <c r="AL41" s="772"/>
      <c r="AM41" s="772"/>
      <c r="AN41" s="772"/>
      <c r="AO41" s="772"/>
      <c r="AP41" s="772"/>
      <c r="AQ41" s="772"/>
      <c r="AR41" s="772"/>
      <c r="AS41" s="772"/>
      <c r="AT41" s="772"/>
      <c r="AU41" s="772"/>
      <c r="AV41" s="772"/>
      <c r="AW41" s="772"/>
      <c r="AX41" s="772"/>
      <c r="AY41" s="772"/>
      <c r="AZ41" s="772"/>
      <c r="BA41" s="772"/>
      <c r="BB41" s="772"/>
      <c r="BC41" s="772"/>
      <c r="BD41" s="772"/>
      <c r="BE41" s="772"/>
      <c r="BF41" s="772"/>
      <c r="BG41" s="772"/>
      <c r="BH41" s="772"/>
      <c r="BI41" s="772"/>
      <c r="BJ41" s="772"/>
      <c r="BK41" s="772"/>
      <c r="BL41" s="772"/>
      <c r="BM41" s="772"/>
      <c r="BN41" s="772"/>
      <c r="BO41" s="772"/>
      <c r="BP41" s="772"/>
      <c r="BQ41" s="772"/>
      <c r="BR41" s="772"/>
      <c r="BS41" s="772"/>
      <c r="BT41" s="772"/>
      <c r="BU41" s="772"/>
      <c r="BV41" s="772"/>
      <c r="BW41" s="772"/>
      <c r="BX41" s="772"/>
      <c r="BY41" s="772"/>
      <c r="BZ41" s="772"/>
      <c r="CA41" s="772"/>
      <c r="CB41" s="772"/>
      <c r="CC41" s="772"/>
      <c r="CD41" s="772"/>
      <c r="CE41" s="772"/>
      <c r="CF41" s="772"/>
      <c r="CG41" s="772"/>
      <c r="CH41" s="772"/>
      <c r="CI41" s="772"/>
      <c r="CJ41" s="772"/>
      <c r="CK41" s="772"/>
      <c r="CL41" s="772"/>
      <c r="CM41" s="772"/>
      <c r="CN41" s="772"/>
      <c r="CO41" s="772"/>
      <c r="CP41" s="772"/>
      <c r="CQ41" s="772"/>
      <c r="CR41" s="772"/>
      <c r="CS41" s="772"/>
      <c r="CT41" s="772"/>
      <c r="CU41" s="772"/>
      <c r="CV41" s="772"/>
      <c r="CW41" s="772"/>
      <c r="CX41" s="772"/>
      <c r="CY41" s="772"/>
      <c r="CZ41" s="772"/>
      <c r="DA41" s="772"/>
      <c r="DB41" s="772"/>
      <c r="DC41" s="772"/>
      <c r="DD41" s="772"/>
      <c r="DE41" s="772"/>
      <c r="DF41" s="772"/>
      <c r="DG41" s="772"/>
      <c r="DH41" s="772"/>
      <c r="DI41" s="772"/>
      <c r="DJ41" s="772"/>
      <c r="DK41" s="772"/>
      <c r="DL41" s="772"/>
      <c r="DM41" s="772"/>
      <c r="DN41" s="772"/>
      <c r="DO41" s="772"/>
      <c r="DP41" s="772"/>
      <c r="DQ41" s="772"/>
      <c r="DR41" s="772"/>
      <c r="DS41" s="772"/>
      <c r="DT41" s="772"/>
      <c r="DU41" s="772"/>
      <c r="DV41" s="772"/>
      <c r="DW41" s="772"/>
      <c r="DX41" s="772"/>
      <c r="DY41" s="772"/>
      <c r="DZ41" s="772"/>
      <c r="EA41" s="772"/>
      <c r="EB41" s="772"/>
      <c r="EC41" s="772"/>
      <c r="ED41" s="772"/>
      <c r="EE41" s="772"/>
      <c r="EF41" s="772"/>
      <c r="EG41" s="772"/>
      <c r="EH41" s="772"/>
      <c r="EI41" s="772"/>
      <c r="EJ41" s="772"/>
      <c r="EK41" s="772"/>
      <c r="EL41" s="772"/>
      <c r="EM41" s="772"/>
      <c r="EN41" s="772"/>
      <c r="EO41" s="772"/>
      <c r="EP41" s="772"/>
      <c r="EQ41" s="772"/>
      <c r="ER41" s="772"/>
      <c r="ES41" s="772"/>
      <c r="ET41" s="772"/>
      <c r="EU41" s="772"/>
      <c r="EV41" s="772"/>
      <c r="EW41" s="772"/>
      <c r="EX41" s="772"/>
      <c r="EY41" s="772"/>
      <c r="EZ41" s="772"/>
      <c r="FA41" s="772"/>
      <c r="FB41" s="772"/>
      <c r="FC41" s="772"/>
      <c r="FD41" s="772"/>
      <c r="FE41" s="772"/>
      <c r="FF41" s="772"/>
      <c r="FG41" s="772"/>
      <c r="FH41" s="772"/>
      <c r="FI41" s="772"/>
      <c r="FJ41" s="772"/>
      <c r="FK41" s="772"/>
      <c r="FL41" s="772"/>
      <c r="FM41" s="772"/>
      <c r="FN41" s="772"/>
      <c r="FO41" s="772"/>
      <c r="FP41" s="772"/>
      <c r="FQ41" s="772"/>
      <c r="FR41" s="772"/>
      <c r="FS41" s="772"/>
      <c r="FT41" s="772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775"/>
      <c r="IR41" s="775"/>
      <c r="IS41" s="775"/>
      <c r="IT41" s="775"/>
      <c r="IU41" s="775"/>
      <c r="IV41" s="775"/>
      <c r="IW41" s="775"/>
      <c r="IX41" s="775"/>
      <c r="IY41" s="775"/>
      <c r="IZ41" s="775"/>
      <c r="JA41" s="775"/>
      <c r="JB41" s="775"/>
      <c r="JC41" s="775"/>
      <c r="JD41" s="775"/>
      <c r="JE41" s="775"/>
      <c r="JF41" s="775"/>
      <c r="JG41" s="775"/>
      <c r="JH41" s="775"/>
      <c r="JI41" s="775"/>
      <c r="JJ41" s="775"/>
      <c r="JK41" s="775"/>
      <c r="JL41" s="775"/>
      <c r="JM41" s="775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8"/>
    </row>
    <row r="42" spans="2:351" ht="3.65" customHeight="1">
      <c r="B42" s="771"/>
      <c r="C42" s="772"/>
      <c r="D42" s="772"/>
      <c r="E42" s="772"/>
      <c r="F42" s="772"/>
      <c r="G42" s="772"/>
      <c r="H42" s="772"/>
      <c r="I42" s="772"/>
      <c r="J42" s="772"/>
      <c r="K42" s="772"/>
      <c r="L42" s="772"/>
      <c r="M42" s="772"/>
      <c r="N42" s="772"/>
      <c r="O42" s="772"/>
      <c r="P42" s="772"/>
      <c r="Q42" s="772"/>
      <c r="R42" s="772"/>
      <c r="S42" s="772"/>
      <c r="T42" s="772"/>
      <c r="U42" s="772"/>
      <c r="V42" s="772"/>
      <c r="W42" s="772"/>
      <c r="X42" s="772"/>
      <c r="Y42" s="772"/>
      <c r="Z42" s="772"/>
      <c r="AA42" s="772"/>
      <c r="AB42" s="772"/>
      <c r="AC42" s="772"/>
      <c r="AD42" s="772"/>
      <c r="AE42" s="772"/>
      <c r="AF42" s="772"/>
      <c r="AG42" s="772"/>
      <c r="AH42" s="772"/>
      <c r="AI42" s="772"/>
      <c r="AJ42" s="772"/>
      <c r="AK42" s="772"/>
      <c r="AL42" s="772"/>
      <c r="AM42" s="772"/>
      <c r="AN42" s="772"/>
      <c r="AO42" s="772"/>
      <c r="AP42" s="772"/>
      <c r="AQ42" s="772"/>
      <c r="AR42" s="772"/>
      <c r="AS42" s="772"/>
      <c r="AT42" s="772"/>
      <c r="AU42" s="772"/>
      <c r="AV42" s="772"/>
      <c r="AW42" s="772"/>
      <c r="AX42" s="772"/>
      <c r="AY42" s="772"/>
      <c r="AZ42" s="772"/>
      <c r="BA42" s="772"/>
      <c r="BB42" s="772"/>
      <c r="BC42" s="772"/>
      <c r="BD42" s="772"/>
      <c r="BE42" s="772"/>
      <c r="BF42" s="772"/>
      <c r="BG42" s="772"/>
      <c r="BH42" s="772"/>
      <c r="BI42" s="772"/>
      <c r="BJ42" s="772"/>
      <c r="BK42" s="772"/>
      <c r="BL42" s="772"/>
      <c r="BM42" s="772"/>
      <c r="BN42" s="772"/>
      <c r="BO42" s="772"/>
      <c r="BP42" s="772"/>
      <c r="BQ42" s="772"/>
      <c r="BR42" s="772"/>
      <c r="BS42" s="772"/>
      <c r="BT42" s="772"/>
      <c r="BU42" s="772"/>
      <c r="BV42" s="772"/>
      <c r="BW42" s="772"/>
      <c r="BX42" s="772"/>
      <c r="BY42" s="772"/>
      <c r="BZ42" s="772"/>
      <c r="CA42" s="772"/>
      <c r="CB42" s="772"/>
      <c r="CC42" s="772"/>
      <c r="CD42" s="772"/>
      <c r="CE42" s="772"/>
      <c r="CF42" s="772"/>
      <c r="CG42" s="772"/>
      <c r="CH42" s="772"/>
      <c r="CI42" s="772"/>
      <c r="CJ42" s="772"/>
      <c r="CK42" s="772"/>
      <c r="CL42" s="772"/>
      <c r="CM42" s="772"/>
      <c r="CN42" s="772"/>
      <c r="CO42" s="772"/>
      <c r="CP42" s="772"/>
      <c r="CQ42" s="772"/>
      <c r="CR42" s="772"/>
      <c r="CS42" s="772"/>
      <c r="CT42" s="772"/>
      <c r="CU42" s="772"/>
      <c r="CV42" s="772"/>
      <c r="CW42" s="772"/>
      <c r="CX42" s="772"/>
      <c r="CY42" s="772"/>
      <c r="CZ42" s="772"/>
      <c r="DA42" s="772"/>
      <c r="DB42" s="772"/>
      <c r="DC42" s="772"/>
      <c r="DD42" s="772"/>
      <c r="DE42" s="772"/>
      <c r="DF42" s="772"/>
      <c r="DG42" s="772"/>
      <c r="DH42" s="772"/>
      <c r="DI42" s="772"/>
      <c r="DJ42" s="772"/>
      <c r="DK42" s="772"/>
      <c r="DL42" s="772"/>
      <c r="DM42" s="772"/>
      <c r="DN42" s="772"/>
      <c r="DO42" s="772"/>
      <c r="DP42" s="772"/>
      <c r="DQ42" s="772"/>
      <c r="DR42" s="772"/>
      <c r="DS42" s="772"/>
      <c r="DT42" s="772"/>
      <c r="DU42" s="772"/>
      <c r="DV42" s="772"/>
      <c r="DW42" s="772"/>
      <c r="DX42" s="772"/>
      <c r="DY42" s="772"/>
      <c r="DZ42" s="772"/>
      <c r="EA42" s="772"/>
      <c r="EB42" s="772"/>
      <c r="EC42" s="772"/>
      <c r="ED42" s="772"/>
      <c r="EE42" s="772"/>
      <c r="EF42" s="772"/>
      <c r="EG42" s="772"/>
      <c r="EH42" s="772"/>
      <c r="EI42" s="772"/>
      <c r="EJ42" s="772"/>
      <c r="EK42" s="772"/>
      <c r="EL42" s="772"/>
      <c r="EM42" s="772"/>
      <c r="EN42" s="772"/>
      <c r="EO42" s="772"/>
      <c r="EP42" s="772"/>
      <c r="EQ42" s="772"/>
      <c r="ER42" s="772"/>
      <c r="ES42" s="772"/>
      <c r="ET42" s="772"/>
      <c r="EU42" s="772"/>
      <c r="EV42" s="772"/>
      <c r="EW42" s="772"/>
      <c r="EX42" s="772"/>
      <c r="EY42" s="772"/>
      <c r="EZ42" s="772"/>
      <c r="FA42" s="772"/>
      <c r="FB42" s="772"/>
      <c r="FC42" s="772"/>
      <c r="FD42" s="772"/>
      <c r="FE42" s="772"/>
      <c r="FF42" s="772"/>
      <c r="FG42" s="772"/>
      <c r="FH42" s="772"/>
      <c r="FI42" s="772"/>
      <c r="FJ42" s="772"/>
      <c r="FK42" s="772"/>
      <c r="FL42" s="772"/>
      <c r="FM42" s="772"/>
      <c r="FN42" s="772"/>
      <c r="FO42" s="772"/>
      <c r="FP42" s="772"/>
      <c r="FQ42" s="772"/>
      <c r="FR42" s="772"/>
      <c r="FS42" s="772"/>
      <c r="FT42" s="772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775"/>
      <c r="IR42" s="775"/>
      <c r="IS42" s="775"/>
      <c r="IT42" s="775"/>
      <c r="IU42" s="775"/>
      <c r="IV42" s="775"/>
      <c r="IW42" s="775"/>
      <c r="IX42" s="775"/>
      <c r="IY42" s="775"/>
      <c r="IZ42" s="775"/>
      <c r="JA42" s="775"/>
      <c r="JB42" s="775"/>
      <c r="JC42" s="775"/>
      <c r="JD42" s="775"/>
      <c r="JE42" s="775"/>
      <c r="JF42" s="775"/>
      <c r="JG42" s="775"/>
      <c r="JH42" s="775"/>
      <c r="JI42" s="775"/>
      <c r="JJ42" s="775"/>
      <c r="JK42" s="775"/>
      <c r="JL42" s="775"/>
      <c r="JM42" s="775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8"/>
    </row>
    <row r="43" spans="2:351" ht="3.65" customHeight="1">
      <c r="B43" s="771"/>
      <c r="C43" s="772"/>
      <c r="D43" s="772"/>
      <c r="E43" s="772"/>
      <c r="F43" s="772"/>
      <c r="G43" s="772"/>
      <c r="H43" s="772"/>
      <c r="I43" s="772"/>
      <c r="J43" s="772"/>
      <c r="K43" s="772"/>
      <c r="L43" s="772"/>
      <c r="M43" s="772"/>
      <c r="N43" s="772"/>
      <c r="O43" s="772"/>
      <c r="P43" s="772"/>
      <c r="Q43" s="772"/>
      <c r="R43" s="772"/>
      <c r="S43" s="772"/>
      <c r="T43" s="772"/>
      <c r="U43" s="772"/>
      <c r="V43" s="772"/>
      <c r="W43" s="772"/>
      <c r="X43" s="772"/>
      <c r="Y43" s="772"/>
      <c r="Z43" s="772"/>
      <c r="AA43" s="772"/>
      <c r="AB43" s="772"/>
      <c r="AC43" s="772"/>
      <c r="AD43" s="772"/>
      <c r="AE43" s="772"/>
      <c r="AF43" s="772"/>
      <c r="AG43" s="772"/>
      <c r="AH43" s="772"/>
      <c r="AI43" s="772"/>
      <c r="AJ43" s="772"/>
      <c r="AK43" s="772"/>
      <c r="AL43" s="772"/>
      <c r="AM43" s="772"/>
      <c r="AN43" s="772"/>
      <c r="AO43" s="772"/>
      <c r="AP43" s="772"/>
      <c r="AQ43" s="772"/>
      <c r="AR43" s="772"/>
      <c r="AS43" s="772"/>
      <c r="AT43" s="772"/>
      <c r="AU43" s="772"/>
      <c r="AV43" s="772"/>
      <c r="AW43" s="772"/>
      <c r="AX43" s="772"/>
      <c r="AY43" s="772"/>
      <c r="AZ43" s="772"/>
      <c r="BA43" s="772"/>
      <c r="BB43" s="772"/>
      <c r="BC43" s="772"/>
      <c r="BD43" s="772"/>
      <c r="BE43" s="772"/>
      <c r="BF43" s="772"/>
      <c r="BG43" s="772"/>
      <c r="BH43" s="772"/>
      <c r="BI43" s="772"/>
      <c r="BJ43" s="772"/>
      <c r="BK43" s="772"/>
      <c r="BL43" s="772"/>
      <c r="BM43" s="772"/>
      <c r="BN43" s="772"/>
      <c r="BO43" s="772"/>
      <c r="BP43" s="772"/>
      <c r="BQ43" s="772"/>
      <c r="BR43" s="772"/>
      <c r="BS43" s="772"/>
      <c r="BT43" s="772"/>
      <c r="BU43" s="772"/>
      <c r="BV43" s="772"/>
      <c r="BW43" s="772"/>
      <c r="BX43" s="772"/>
      <c r="BY43" s="772"/>
      <c r="BZ43" s="772"/>
      <c r="CA43" s="772"/>
      <c r="CB43" s="772"/>
      <c r="CC43" s="772"/>
      <c r="CD43" s="772"/>
      <c r="CE43" s="772"/>
      <c r="CF43" s="772"/>
      <c r="CG43" s="772"/>
      <c r="CH43" s="772"/>
      <c r="CI43" s="772"/>
      <c r="CJ43" s="772"/>
      <c r="CK43" s="772"/>
      <c r="CL43" s="772"/>
      <c r="CM43" s="772"/>
      <c r="CN43" s="772"/>
      <c r="CO43" s="772"/>
      <c r="CP43" s="772"/>
      <c r="CQ43" s="772"/>
      <c r="CR43" s="772"/>
      <c r="CS43" s="772"/>
      <c r="CT43" s="772"/>
      <c r="CU43" s="772"/>
      <c r="CV43" s="772"/>
      <c r="CW43" s="772"/>
      <c r="CX43" s="772"/>
      <c r="CY43" s="772"/>
      <c r="CZ43" s="772"/>
      <c r="DA43" s="772"/>
      <c r="DB43" s="772"/>
      <c r="DC43" s="772"/>
      <c r="DD43" s="772"/>
      <c r="DE43" s="772"/>
      <c r="DF43" s="772"/>
      <c r="DG43" s="772"/>
      <c r="DH43" s="772"/>
      <c r="DI43" s="772"/>
      <c r="DJ43" s="772"/>
      <c r="DK43" s="772"/>
      <c r="DL43" s="772"/>
      <c r="DM43" s="772"/>
      <c r="DN43" s="772"/>
      <c r="DO43" s="772"/>
      <c r="DP43" s="772"/>
      <c r="DQ43" s="772"/>
      <c r="DR43" s="772"/>
      <c r="DS43" s="772"/>
      <c r="DT43" s="772"/>
      <c r="DU43" s="772"/>
      <c r="DV43" s="772"/>
      <c r="DW43" s="772"/>
      <c r="DX43" s="772"/>
      <c r="DY43" s="772"/>
      <c r="DZ43" s="772"/>
      <c r="EA43" s="772"/>
      <c r="EB43" s="772"/>
      <c r="EC43" s="772"/>
      <c r="ED43" s="772"/>
      <c r="EE43" s="772"/>
      <c r="EF43" s="772"/>
      <c r="EG43" s="772"/>
      <c r="EH43" s="772"/>
      <c r="EI43" s="772"/>
      <c r="EJ43" s="772"/>
      <c r="EK43" s="772"/>
      <c r="EL43" s="772"/>
      <c r="EM43" s="772"/>
      <c r="EN43" s="772"/>
      <c r="EO43" s="772"/>
      <c r="EP43" s="772"/>
      <c r="EQ43" s="772"/>
      <c r="ER43" s="772"/>
      <c r="ES43" s="772"/>
      <c r="ET43" s="772"/>
      <c r="EU43" s="772"/>
      <c r="EV43" s="772"/>
      <c r="EW43" s="772"/>
      <c r="EX43" s="772"/>
      <c r="EY43" s="772"/>
      <c r="EZ43" s="772"/>
      <c r="FA43" s="772"/>
      <c r="FB43" s="772"/>
      <c r="FC43" s="772"/>
      <c r="FD43" s="772"/>
      <c r="FE43" s="772"/>
      <c r="FF43" s="772"/>
      <c r="FG43" s="772"/>
      <c r="FH43" s="772"/>
      <c r="FI43" s="772"/>
      <c r="FJ43" s="772"/>
      <c r="FK43" s="772"/>
      <c r="FL43" s="772"/>
      <c r="FM43" s="772"/>
      <c r="FN43" s="772"/>
      <c r="FO43" s="772"/>
      <c r="FP43" s="772"/>
      <c r="FQ43" s="772"/>
      <c r="FR43" s="772"/>
      <c r="FS43" s="772"/>
      <c r="FT43" s="772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775"/>
      <c r="IR43" s="775"/>
      <c r="IS43" s="775"/>
      <c r="IT43" s="775"/>
      <c r="IU43" s="775"/>
      <c r="IV43" s="775"/>
      <c r="IW43" s="775"/>
      <c r="IX43" s="775"/>
      <c r="IY43" s="775"/>
      <c r="IZ43" s="775"/>
      <c r="JA43" s="775"/>
      <c r="JB43" s="775"/>
      <c r="JC43" s="775"/>
      <c r="JD43" s="775"/>
      <c r="JE43" s="775"/>
      <c r="JF43" s="775"/>
      <c r="JG43" s="775"/>
      <c r="JH43" s="775"/>
      <c r="JI43" s="775"/>
      <c r="JJ43" s="775"/>
      <c r="JK43" s="775"/>
      <c r="JL43" s="775"/>
      <c r="JM43" s="775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8"/>
    </row>
    <row r="44" spans="2:351" ht="3.65" customHeight="1">
      <c r="B44" s="771"/>
      <c r="C44" s="772"/>
      <c r="D44" s="772"/>
      <c r="E44" s="772"/>
      <c r="F44" s="772"/>
      <c r="G44" s="772"/>
      <c r="H44" s="772"/>
      <c r="I44" s="772"/>
      <c r="J44" s="772"/>
      <c r="K44" s="772"/>
      <c r="L44" s="772"/>
      <c r="M44" s="772"/>
      <c r="N44" s="772"/>
      <c r="O44" s="772"/>
      <c r="P44" s="772"/>
      <c r="Q44" s="772"/>
      <c r="R44" s="772"/>
      <c r="S44" s="772"/>
      <c r="T44" s="772"/>
      <c r="U44" s="772"/>
      <c r="V44" s="772"/>
      <c r="W44" s="772"/>
      <c r="X44" s="772"/>
      <c r="Y44" s="772"/>
      <c r="Z44" s="772"/>
      <c r="AA44" s="772"/>
      <c r="AB44" s="772"/>
      <c r="AC44" s="772"/>
      <c r="AD44" s="772"/>
      <c r="AE44" s="772"/>
      <c r="AF44" s="772"/>
      <c r="AG44" s="772"/>
      <c r="AH44" s="772"/>
      <c r="AI44" s="772"/>
      <c r="AJ44" s="772"/>
      <c r="AK44" s="772"/>
      <c r="AL44" s="772"/>
      <c r="AM44" s="772"/>
      <c r="AN44" s="772"/>
      <c r="AO44" s="772"/>
      <c r="AP44" s="772"/>
      <c r="AQ44" s="772"/>
      <c r="AR44" s="772"/>
      <c r="AS44" s="772"/>
      <c r="AT44" s="772"/>
      <c r="AU44" s="772"/>
      <c r="AV44" s="772"/>
      <c r="AW44" s="772"/>
      <c r="AX44" s="772"/>
      <c r="AY44" s="772"/>
      <c r="AZ44" s="772"/>
      <c r="BA44" s="772"/>
      <c r="BB44" s="772"/>
      <c r="BC44" s="772"/>
      <c r="BD44" s="772"/>
      <c r="BE44" s="772"/>
      <c r="BF44" s="772"/>
      <c r="BG44" s="772"/>
      <c r="BH44" s="772"/>
      <c r="BI44" s="772"/>
      <c r="BJ44" s="772"/>
      <c r="BK44" s="772"/>
      <c r="BL44" s="772"/>
      <c r="BM44" s="772"/>
      <c r="BN44" s="772"/>
      <c r="BO44" s="772"/>
      <c r="BP44" s="772"/>
      <c r="BQ44" s="772"/>
      <c r="BR44" s="772"/>
      <c r="BS44" s="772"/>
      <c r="BT44" s="772"/>
      <c r="BU44" s="772"/>
      <c r="BV44" s="772"/>
      <c r="BW44" s="772"/>
      <c r="BX44" s="772"/>
      <c r="BY44" s="772"/>
      <c r="BZ44" s="772"/>
      <c r="CA44" s="772"/>
      <c r="CB44" s="772"/>
      <c r="CC44" s="772"/>
      <c r="CD44" s="772"/>
      <c r="CE44" s="772"/>
      <c r="CF44" s="772"/>
      <c r="CG44" s="772"/>
      <c r="CH44" s="772"/>
      <c r="CI44" s="772"/>
      <c r="CJ44" s="772"/>
      <c r="CK44" s="772"/>
      <c r="CL44" s="772"/>
      <c r="CM44" s="772"/>
      <c r="CN44" s="772"/>
      <c r="CO44" s="772"/>
      <c r="CP44" s="772"/>
      <c r="CQ44" s="772"/>
      <c r="CR44" s="772"/>
      <c r="CS44" s="772"/>
      <c r="CT44" s="772"/>
      <c r="CU44" s="772"/>
      <c r="CV44" s="772"/>
      <c r="CW44" s="772"/>
      <c r="CX44" s="772"/>
      <c r="CY44" s="772"/>
      <c r="CZ44" s="772"/>
      <c r="DA44" s="772"/>
      <c r="DB44" s="772"/>
      <c r="DC44" s="772"/>
      <c r="DD44" s="772"/>
      <c r="DE44" s="772"/>
      <c r="DF44" s="772"/>
      <c r="DG44" s="772"/>
      <c r="DH44" s="772"/>
      <c r="DI44" s="772"/>
      <c r="DJ44" s="772"/>
      <c r="DK44" s="772"/>
      <c r="DL44" s="772"/>
      <c r="DM44" s="772"/>
      <c r="DN44" s="772"/>
      <c r="DO44" s="772"/>
      <c r="DP44" s="772"/>
      <c r="DQ44" s="772"/>
      <c r="DR44" s="772"/>
      <c r="DS44" s="772"/>
      <c r="DT44" s="772"/>
      <c r="DU44" s="772"/>
      <c r="DV44" s="772"/>
      <c r="DW44" s="772"/>
      <c r="DX44" s="772"/>
      <c r="DY44" s="772"/>
      <c r="DZ44" s="772"/>
      <c r="EA44" s="772"/>
      <c r="EB44" s="772"/>
      <c r="EC44" s="772"/>
      <c r="ED44" s="772"/>
      <c r="EE44" s="772"/>
      <c r="EF44" s="772"/>
      <c r="EG44" s="772"/>
      <c r="EH44" s="772"/>
      <c r="EI44" s="772"/>
      <c r="EJ44" s="772"/>
      <c r="EK44" s="772"/>
      <c r="EL44" s="772"/>
      <c r="EM44" s="772"/>
      <c r="EN44" s="772"/>
      <c r="EO44" s="772"/>
      <c r="EP44" s="772"/>
      <c r="EQ44" s="772"/>
      <c r="ER44" s="772"/>
      <c r="ES44" s="772"/>
      <c r="ET44" s="772"/>
      <c r="EU44" s="772"/>
      <c r="EV44" s="772"/>
      <c r="EW44" s="772"/>
      <c r="EX44" s="772"/>
      <c r="EY44" s="772"/>
      <c r="EZ44" s="772"/>
      <c r="FA44" s="772"/>
      <c r="FB44" s="772"/>
      <c r="FC44" s="772"/>
      <c r="FD44" s="772"/>
      <c r="FE44" s="772"/>
      <c r="FF44" s="772"/>
      <c r="FG44" s="772"/>
      <c r="FH44" s="772"/>
      <c r="FI44" s="772"/>
      <c r="FJ44" s="772"/>
      <c r="FK44" s="772"/>
      <c r="FL44" s="772"/>
      <c r="FM44" s="772"/>
      <c r="FN44" s="772"/>
      <c r="FO44" s="772"/>
      <c r="FP44" s="772"/>
      <c r="FQ44" s="772"/>
      <c r="FR44" s="772"/>
      <c r="FS44" s="772"/>
      <c r="FT44" s="772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775"/>
      <c r="IR44" s="775"/>
      <c r="IS44" s="775"/>
      <c r="IT44" s="775"/>
      <c r="IU44" s="775"/>
      <c r="IV44" s="775"/>
      <c r="IW44" s="775"/>
      <c r="IX44" s="775"/>
      <c r="IY44" s="775"/>
      <c r="IZ44" s="775"/>
      <c r="JA44" s="775"/>
      <c r="JB44" s="775"/>
      <c r="JC44" s="775"/>
      <c r="JD44" s="775"/>
      <c r="JE44" s="775"/>
      <c r="JF44" s="775"/>
      <c r="JG44" s="775"/>
      <c r="JH44" s="775"/>
      <c r="JI44" s="775"/>
      <c r="JJ44" s="775"/>
      <c r="JK44" s="775"/>
      <c r="JL44" s="775"/>
      <c r="JM44" s="775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8"/>
    </row>
    <row r="45" spans="2:351" ht="3.65" customHeight="1">
      <c r="B45" s="771"/>
      <c r="C45" s="772"/>
      <c r="D45" s="772"/>
      <c r="E45" s="772"/>
      <c r="F45" s="772"/>
      <c r="G45" s="772"/>
      <c r="H45" s="772"/>
      <c r="I45" s="772"/>
      <c r="J45" s="772"/>
      <c r="K45" s="772"/>
      <c r="L45" s="772"/>
      <c r="M45" s="772"/>
      <c r="N45" s="772"/>
      <c r="O45" s="772"/>
      <c r="P45" s="772"/>
      <c r="Q45" s="772"/>
      <c r="R45" s="772"/>
      <c r="S45" s="772"/>
      <c r="T45" s="772"/>
      <c r="U45" s="772"/>
      <c r="V45" s="772"/>
      <c r="W45" s="772"/>
      <c r="X45" s="772"/>
      <c r="Y45" s="772"/>
      <c r="Z45" s="772"/>
      <c r="AA45" s="772"/>
      <c r="AB45" s="772"/>
      <c r="AC45" s="772"/>
      <c r="AD45" s="772"/>
      <c r="AE45" s="772"/>
      <c r="AF45" s="772"/>
      <c r="AG45" s="772"/>
      <c r="AH45" s="772"/>
      <c r="AI45" s="772"/>
      <c r="AJ45" s="772"/>
      <c r="AK45" s="772"/>
      <c r="AL45" s="772"/>
      <c r="AM45" s="772"/>
      <c r="AN45" s="772"/>
      <c r="AO45" s="772"/>
      <c r="AP45" s="772"/>
      <c r="AQ45" s="772"/>
      <c r="AR45" s="772"/>
      <c r="AS45" s="772"/>
      <c r="AT45" s="772"/>
      <c r="AU45" s="772"/>
      <c r="AV45" s="772"/>
      <c r="AW45" s="772"/>
      <c r="AX45" s="772"/>
      <c r="AY45" s="772"/>
      <c r="AZ45" s="772"/>
      <c r="BA45" s="772"/>
      <c r="BB45" s="772"/>
      <c r="BC45" s="772"/>
      <c r="BD45" s="772"/>
      <c r="BE45" s="772"/>
      <c r="BF45" s="772"/>
      <c r="BG45" s="772"/>
      <c r="BH45" s="772"/>
      <c r="BI45" s="772"/>
      <c r="BJ45" s="772"/>
      <c r="BK45" s="772"/>
      <c r="BL45" s="772"/>
      <c r="BM45" s="772"/>
      <c r="BN45" s="772"/>
      <c r="BO45" s="772"/>
      <c r="BP45" s="772"/>
      <c r="BQ45" s="772"/>
      <c r="BR45" s="772"/>
      <c r="BS45" s="772"/>
      <c r="BT45" s="772"/>
      <c r="BU45" s="772"/>
      <c r="BV45" s="772"/>
      <c r="BW45" s="772"/>
      <c r="BX45" s="772"/>
      <c r="BY45" s="772"/>
      <c r="BZ45" s="772"/>
      <c r="CA45" s="772"/>
      <c r="CB45" s="772"/>
      <c r="CC45" s="772"/>
      <c r="CD45" s="772"/>
      <c r="CE45" s="772"/>
      <c r="CF45" s="772"/>
      <c r="CG45" s="772"/>
      <c r="CH45" s="772"/>
      <c r="CI45" s="772"/>
      <c r="CJ45" s="772"/>
      <c r="CK45" s="772"/>
      <c r="CL45" s="772"/>
      <c r="CM45" s="772"/>
      <c r="CN45" s="772"/>
      <c r="CO45" s="772"/>
      <c r="CP45" s="772"/>
      <c r="CQ45" s="772"/>
      <c r="CR45" s="772"/>
      <c r="CS45" s="772"/>
      <c r="CT45" s="772"/>
      <c r="CU45" s="772"/>
      <c r="CV45" s="772"/>
      <c r="CW45" s="772"/>
      <c r="CX45" s="772"/>
      <c r="CY45" s="772"/>
      <c r="CZ45" s="772"/>
      <c r="DA45" s="772"/>
      <c r="DB45" s="772"/>
      <c r="DC45" s="772"/>
      <c r="DD45" s="772"/>
      <c r="DE45" s="772"/>
      <c r="DF45" s="772"/>
      <c r="DG45" s="772"/>
      <c r="DH45" s="772"/>
      <c r="DI45" s="772"/>
      <c r="DJ45" s="772"/>
      <c r="DK45" s="772"/>
      <c r="DL45" s="772"/>
      <c r="DM45" s="772"/>
      <c r="DN45" s="772"/>
      <c r="DO45" s="772"/>
      <c r="DP45" s="772"/>
      <c r="DQ45" s="772"/>
      <c r="DR45" s="772"/>
      <c r="DS45" s="772"/>
      <c r="DT45" s="772"/>
      <c r="DU45" s="772"/>
      <c r="DV45" s="772"/>
      <c r="DW45" s="772"/>
      <c r="DX45" s="772"/>
      <c r="DY45" s="772"/>
      <c r="DZ45" s="772"/>
      <c r="EA45" s="772"/>
      <c r="EB45" s="772"/>
      <c r="EC45" s="772"/>
      <c r="ED45" s="772"/>
      <c r="EE45" s="772"/>
      <c r="EF45" s="772"/>
      <c r="EG45" s="772"/>
      <c r="EH45" s="772"/>
      <c r="EI45" s="772"/>
      <c r="EJ45" s="772"/>
      <c r="EK45" s="772"/>
      <c r="EL45" s="772"/>
      <c r="EM45" s="772"/>
      <c r="EN45" s="772"/>
      <c r="EO45" s="772"/>
      <c r="EP45" s="772"/>
      <c r="EQ45" s="772"/>
      <c r="ER45" s="772"/>
      <c r="ES45" s="772"/>
      <c r="ET45" s="772"/>
      <c r="EU45" s="772"/>
      <c r="EV45" s="772"/>
      <c r="EW45" s="772"/>
      <c r="EX45" s="772"/>
      <c r="EY45" s="772"/>
      <c r="EZ45" s="772"/>
      <c r="FA45" s="772"/>
      <c r="FB45" s="772"/>
      <c r="FC45" s="772"/>
      <c r="FD45" s="772"/>
      <c r="FE45" s="772"/>
      <c r="FF45" s="772"/>
      <c r="FG45" s="772"/>
      <c r="FH45" s="772"/>
      <c r="FI45" s="772"/>
      <c r="FJ45" s="772"/>
      <c r="FK45" s="772"/>
      <c r="FL45" s="772"/>
      <c r="FM45" s="772"/>
      <c r="FN45" s="772"/>
      <c r="FO45" s="772"/>
      <c r="FP45" s="772"/>
      <c r="FQ45" s="772"/>
      <c r="FR45" s="772"/>
      <c r="FS45" s="772"/>
      <c r="FT45" s="772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775"/>
      <c r="IR45" s="775"/>
      <c r="IS45" s="775"/>
      <c r="IT45" s="775"/>
      <c r="IU45" s="775"/>
      <c r="IV45" s="775"/>
      <c r="IW45" s="775"/>
      <c r="IX45" s="775"/>
      <c r="IY45" s="775"/>
      <c r="IZ45" s="775"/>
      <c r="JA45" s="775"/>
      <c r="JB45" s="775"/>
      <c r="JC45" s="775"/>
      <c r="JD45" s="775"/>
      <c r="JE45" s="775"/>
      <c r="JF45" s="775"/>
      <c r="JG45" s="775"/>
      <c r="JH45" s="775"/>
      <c r="JI45" s="775"/>
      <c r="JJ45" s="775"/>
      <c r="JK45" s="775"/>
      <c r="JL45" s="775"/>
      <c r="JM45" s="775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8"/>
    </row>
    <row r="46" spans="2:351" ht="3.65" customHeight="1">
      <c r="B46" s="771"/>
      <c r="C46" s="772"/>
      <c r="D46" s="772"/>
      <c r="E46" s="772"/>
      <c r="F46" s="772"/>
      <c r="G46" s="772"/>
      <c r="H46" s="772"/>
      <c r="I46" s="772"/>
      <c r="J46" s="772"/>
      <c r="K46" s="772"/>
      <c r="L46" s="772"/>
      <c r="M46" s="772"/>
      <c r="N46" s="772"/>
      <c r="O46" s="772"/>
      <c r="P46" s="772"/>
      <c r="Q46" s="772"/>
      <c r="R46" s="772"/>
      <c r="S46" s="772"/>
      <c r="T46" s="772"/>
      <c r="U46" s="772"/>
      <c r="V46" s="772"/>
      <c r="W46" s="772"/>
      <c r="X46" s="772"/>
      <c r="Y46" s="772"/>
      <c r="Z46" s="772"/>
      <c r="AA46" s="772"/>
      <c r="AB46" s="772"/>
      <c r="AC46" s="772"/>
      <c r="AD46" s="772"/>
      <c r="AE46" s="772"/>
      <c r="AF46" s="772"/>
      <c r="AG46" s="772"/>
      <c r="AH46" s="772"/>
      <c r="AI46" s="772"/>
      <c r="AJ46" s="772"/>
      <c r="AK46" s="772"/>
      <c r="AL46" s="772"/>
      <c r="AM46" s="772"/>
      <c r="AN46" s="772"/>
      <c r="AO46" s="772"/>
      <c r="AP46" s="772"/>
      <c r="AQ46" s="772"/>
      <c r="AR46" s="772"/>
      <c r="AS46" s="772"/>
      <c r="AT46" s="772"/>
      <c r="AU46" s="772"/>
      <c r="AV46" s="772"/>
      <c r="AW46" s="772"/>
      <c r="AX46" s="772"/>
      <c r="AY46" s="772"/>
      <c r="AZ46" s="772"/>
      <c r="BA46" s="772"/>
      <c r="BB46" s="772"/>
      <c r="BC46" s="772"/>
      <c r="BD46" s="772"/>
      <c r="BE46" s="772"/>
      <c r="BF46" s="772"/>
      <c r="BG46" s="772"/>
      <c r="BH46" s="772"/>
      <c r="BI46" s="772"/>
      <c r="BJ46" s="772"/>
      <c r="BK46" s="772"/>
      <c r="BL46" s="772"/>
      <c r="BM46" s="772"/>
      <c r="BN46" s="772"/>
      <c r="BO46" s="772"/>
      <c r="BP46" s="772"/>
      <c r="BQ46" s="772"/>
      <c r="BR46" s="772"/>
      <c r="BS46" s="772"/>
      <c r="BT46" s="772"/>
      <c r="BU46" s="772"/>
      <c r="BV46" s="772"/>
      <c r="BW46" s="772"/>
      <c r="BX46" s="772"/>
      <c r="BY46" s="772"/>
      <c r="BZ46" s="772"/>
      <c r="CA46" s="772"/>
      <c r="CB46" s="772"/>
      <c r="CC46" s="772"/>
      <c r="CD46" s="772"/>
      <c r="CE46" s="772"/>
      <c r="CF46" s="772"/>
      <c r="CG46" s="772"/>
      <c r="CH46" s="772"/>
      <c r="CI46" s="772"/>
      <c r="CJ46" s="772"/>
      <c r="CK46" s="772"/>
      <c r="CL46" s="772"/>
      <c r="CM46" s="772"/>
      <c r="CN46" s="772"/>
      <c r="CO46" s="772"/>
      <c r="CP46" s="772"/>
      <c r="CQ46" s="772"/>
      <c r="CR46" s="772"/>
      <c r="CS46" s="772"/>
      <c r="CT46" s="772"/>
      <c r="CU46" s="772"/>
      <c r="CV46" s="772"/>
      <c r="CW46" s="772"/>
      <c r="CX46" s="772"/>
      <c r="CY46" s="772"/>
      <c r="CZ46" s="772"/>
      <c r="DA46" s="772"/>
      <c r="DB46" s="772"/>
      <c r="DC46" s="772"/>
      <c r="DD46" s="772"/>
      <c r="DE46" s="772"/>
      <c r="DF46" s="772"/>
      <c r="DG46" s="772"/>
      <c r="DH46" s="772"/>
      <c r="DI46" s="772"/>
      <c r="DJ46" s="772"/>
      <c r="DK46" s="772"/>
      <c r="DL46" s="772"/>
      <c r="DM46" s="772"/>
      <c r="DN46" s="772"/>
      <c r="DO46" s="772"/>
      <c r="DP46" s="772"/>
      <c r="DQ46" s="772"/>
      <c r="DR46" s="772"/>
      <c r="DS46" s="772"/>
      <c r="DT46" s="772"/>
      <c r="DU46" s="772"/>
      <c r="DV46" s="772"/>
      <c r="DW46" s="772"/>
      <c r="DX46" s="772"/>
      <c r="DY46" s="772"/>
      <c r="DZ46" s="772"/>
      <c r="EA46" s="772"/>
      <c r="EB46" s="772"/>
      <c r="EC46" s="772"/>
      <c r="ED46" s="772"/>
      <c r="EE46" s="772"/>
      <c r="EF46" s="772"/>
      <c r="EG46" s="772"/>
      <c r="EH46" s="772"/>
      <c r="EI46" s="772"/>
      <c r="EJ46" s="772"/>
      <c r="EK46" s="772"/>
      <c r="EL46" s="772"/>
      <c r="EM46" s="772"/>
      <c r="EN46" s="772"/>
      <c r="EO46" s="772"/>
      <c r="EP46" s="772"/>
      <c r="EQ46" s="772"/>
      <c r="ER46" s="772"/>
      <c r="ES46" s="772"/>
      <c r="ET46" s="772"/>
      <c r="EU46" s="772"/>
      <c r="EV46" s="772"/>
      <c r="EW46" s="772"/>
      <c r="EX46" s="772"/>
      <c r="EY46" s="772"/>
      <c r="EZ46" s="772"/>
      <c r="FA46" s="772"/>
      <c r="FB46" s="772"/>
      <c r="FC46" s="772"/>
      <c r="FD46" s="772"/>
      <c r="FE46" s="772"/>
      <c r="FF46" s="772"/>
      <c r="FG46" s="772"/>
      <c r="FH46" s="772"/>
      <c r="FI46" s="772"/>
      <c r="FJ46" s="772"/>
      <c r="FK46" s="772"/>
      <c r="FL46" s="772"/>
      <c r="FM46" s="772"/>
      <c r="FN46" s="772"/>
      <c r="FO46" s="772"/>
      <c r="FP46" s="772"/>
      <c r="FQ46" s="772"/>
      <c r="FR46" s="772"/>
      <c r="FS46" s="772"/>
      <c r="FT46" s="772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775"/>
      <c r="IR46" s="775"/>
      <c r="IS46" s="775"/>
      <c r="IT46" s="775"/>
      <c r="IU46" s="775"/>
      <c r="IV46" s="775"/>
      <c r="IW46" s="775"/>
      <c r="IX46" s="775"/>
      <c r="IY46" s="775"/>
      <c r="IZ46" s="775"/>
      <c r="JA46" s="775"/>
      <c r="JB46" s="775"/>
      <c r="JC46" s="775"/>
      <c r="JD46" s="775"/>
      <c r="JE46" s="775"/>
      <c r="JF46" s="775"/>
      <c r="JG46" s="775"/>
      <c r="JH46" s="775"/>
      <c r="JI46" s="775"/>
      <c r="JJ46" s="775"/>
      <c r="JK46" s="775"/>
      <c r="JL46" s="775"/>
      <c r="JM46" s="775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8"/>
    </row>
    <row r="47" spans="2:351" ht="3.65" customHeight="1">
      <c r="B47" s="771"/>
      <c r="C47" s="772"/>
      <c r="D47" s="772"/>
      <c r="E47" s="772"/>
      <c r="F47" s="772"/>
      <c r="G47" s="772"/>
      <c r="H47" s="772"/>
      <c r="I47" s="772"/>
      <c r="J47" s="772"/>
      <c r="K47" s="772"/>
      <c r="L47" s="772"/>
      <c r="M47" s="772"/>
      <c r="N47" s="772"/>
      <c r="O47" s="772"/>
      <c r="P47" s="772"/>
      <c r="Q47" s="772"/>
      <c r="R47" s="772"/>
      <c r="S47" s="772"/>
      <c r="T47" s="772"/>
      <c r="U47" s="772"/>
      <c r="V47" s="772"/>
      <c r="W47" s="772"/>
      <c r="X47" s="772"/>
      <c r="Y47" s="772"/>
      <c r="Z47" s="772"/>
      <c r="AA47" s="772"/>
      <c r="AB47" s="772"/>
      <c r="AC47" s="772"/>
      <c r="AD47" s="772"/>
      <c r="AE47" s="772"/>
      <c r="AF47" s="772"/>
      <c r="AG47" s="772"/>
      <c r="AH47" s="772"/>
      <c r="AI47" s="772"/>
      <c r="AJ47" s="772"/>
      <c r="AK47" s="772"/>
      <c r="AL47" s="772"/>
      <c r="AM47" s="772"/>
      <c r="AN47" s="772"/>
      <c r="AO47" s="772"/>
      <c r="AP47" s="772"/>
      <c r="AQ47" s="772"/>
      <c r="AR47" s="772"/>
      <c r="AS47" s="772"/>
      <c r="AT47" s="772"/>
      <c r="AU47" s="772"/>
      <c r="AV47" s="772"/>
      <c r="AW47" s="772"/>
      <c r="AX47" s="772"/>
      <c r="AY47" s="772"/>
      <c r="AZ47" s="772"/>
      <c r="BA47" s="772"/>
      <c r="BB47" s="772"/>
      <c r="BC47" s="772"/>
      <c r="BD47" s="772"/>
      <c r="BE47" s="772"/>
      <c r="BF47" s="772"/>
      <c r="BG47" s="772"/>
      <c r="BH47" s="772"/>
      <c r="BI47" s="772"/>
      <c r="BJ47" s="772"/>
      <c r="BK47" s="772"/>
      <c r="BL47" s="772"/>
      <c r="BM47" s="772"/>
      <c r="BN47" s="772"/>
      <c r="BO47" s="772"/>
      <c r="BP47" s="772"/>
      <c r="BQ47" s="772"/>
      <c r="BR47" s="772"/>
      <c r="BS47" s="772"/>
      <c r="BT47" s="772"/>
      <c r="BU47" s="772"/>
      <c r="BV47" s="772"/>
      <c r="BW47" s="772"/>
      <c r="BX47" s="772"/>
      <c r="BY47" s="772"/>
      <c r="BZ47" s="772"/>
      <c r="CA47" s="772"/>
      <c r="CB47" s="772"/>
      <c r="CC47" s="772"/>
      <c r="CD47" s="772"/>
      <c r="CE47" s="772"/>
      <c r="CF47" s="772"/>
      <c r="CG47" s="772"/>
      <c r="CH47" s="772"/>
      <c r="CI47" s="772"/>
      <c r="CJ47" s="772"/>
      <c r="CK47" s="772"/>
      <c r="CL47" s="772"/>
      <c r="CM47" s="772"/>
      <c r="CN47" s="772"/>
      <c r="CO47" s="772"/>
      <c r="CP47" s="772"/>
      <c r="CQ47" s="772"/>
      <c r="CR47" s="772"/>
      <c r="CS47" s="772"/>
      <c r="CT47" s="772"/>
      <c r="CU47" s="772"/>
      <c r="CV47" s="772"/>
      <c r="CW47" s="772"/>
      <c r="CX47" s="772"/>
      <c r="CY47" s="772"/>
      <c r="CZ47" s="772"/>
      <c r="DA47" s="772"/>
      <c r="DB47" s="772"/>
      <c r="DC47" s="772"/>
      <c r="DD47" s="772"/>
      <c r="DE47" s="772"/>
      <c r="DF47" s="772"/>
      <c r="DG47" s="772"/>
      <c r="DH47" s="772"/>
      <c r="DI47" s="772"/>
      <c r="DJ47" s="772"/>
      <c r="DK47" s="772"/>
      <c r="DL47" s="772"/>
      <c r="DM47" s="772"/>
      <c r="DN47" s="772"/>
      <c r="DO47" s="772"/>
      <c r="DP47" s="772"/>
      <c r="DQ47" s="772"/>
      <c r="DR47" s="772"/>
      <c r="DS47" s="772"/>
      <c r="DT47" s="772"/>
      <c r="DU47" s="772"/>
      <c r="DV47" s="772"/>
      <c r="DW47" s="772"/>
      <c r="DX47" s="772"/>
      <c r="DY47" s="772"/>
      <c r="DZ47" s="772"/>
      <c r="EA47" s="772"/>
      <c r="EB47" s="772"/>
      <c r="EC47" s="772"/>
      <c r="ED47" s="772"/>
      <c r="EE47" s="772"/>
      <c r="EF47" s="772"/>
      <c r="EG47" s="772"/>
      <c r="EH47" s="772"/>
      <c r="EI47" s="772"/>
      <c r="EJ47" s="772"/>
      <c r="EK47" s="772"/>
      <c r="EL47" s="772"/>
      <c r="EM47" s="772"/>
      <c r="EN47" s="772"/>
      <c r="EO47" s="772"/>
      <c r="EP47" s="772"/>
      <c r="EQ47" s="772"/>
      <c r="ER47" s="772"/>
      <c r="ES47" s="772"/>
      <c r="ET47" s="772"/>
      <c r="EU47" s="772"/>
      <c r="EV47" s="772"/>
      <c r="EW47" s="772"/>
      <c r="EX47" s="772"/>
      <c r="EY47" s="772"/>
      <c r="EZ47" s="772"/>
      <c r="FA47" s="772"/>
      <c r="FB47" s="772"/>
      <c r="FC47" s="772"/>
      <c r="FD47" s="772"/>
      <c r="FE47" s="772"/>
      <c r="FF47" s="772"/>
      <c r="FG47" s="772"/>
      <c r="FH47" s="772"/>
      <c r="FI47" s="772"/>
      <c r="FJ47" s="772"/>
      <c r="FK47" s="772"/>
      <c r="FL47" s="772"/>
      <c r="FM47" s="772"/>
      <c r="FN47" s="772"/>
      <c r="FO47" s="772"/>
      <c r="FP47" s="772"/>
      <c r="FQ47" s="772"/>
      <c r="FR47" s="772"/>
      <c r="FS47" s="772"/>
      <c r="FT47" s="772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775"/>
      <c r="IR47" s="775"/>
      <c r="IS47" s="775"/>
      <c r="IT47" s="775"/>
      <c r="IU47" s="775"/>
      <c r="IV47" s="775"/>
      <c r="IW47" s="775"/>
      <c r="IX47" s="775"/>
      <c r="IY47" s="775"/>
      <c r="IZ47" s="775"/>
      <c r="JA47" s="775"/>
      <c r="JB47" s="775"/>
      <c r="JC47" s="775"/>
      <c r="JD47" s="775"/>
      <c r="JE47" s="775"/>
      <c r="JF47" s="775"/>
      <c r="JG47" s="775"/>
      <c r="JH47" s="775"/>
      <c r="JI47" s="775"/>
      <c r="JJ47" s="775"/>
      <c r="JK47" s="775"/>
      <c r="JL47" s="775"/>
      <c r="JM47" s="775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8"/>
    </row>
    <row r="48" spans="2:351" ht="3.65" customHeight="1">
      <c r="B48" s="771"/>
      <c r="C48" s="772"/>
      <c r="D48" s="772"/>
      <c r="E48" s="772"/>
      <c r="F48" s="772"/>
      <c r="G48" s="772"/>
      <c r="H48" s="772"/>
      <c r="I48" s="772"/>
      <c r="J48" s="772"/>
      <c r="K48" s="772"/>
      <c r="L48" s="772"/>
      <c r="M48" s="772"/>
      <c r="N48" s="772"/>
      <c r="O48" s="772"/>
      <c r="P48" s="772"/>
      <c r="Q48" s="772"/>
      <c r="R48" s="772"/>
      <c r="S48" s="772"/>
      <c r="T48" s="772"/>
      <c r="U48" s="772"/>
      <c r="V48" s="772"/>
      <c r="W48" s="772"/>
      <c r="X48" s="772"/>
      <c r="Y48" s="772"/>
      <c r="Z48" s="772"/>
      <c r="AA48" s="772"/>
      <c r="AB48" s="772"/>
      <c r="AC48" s="772"/>
      <c r="AD48" s="772"/>
      <c r="AE48" s="772"/>
      <c r="AF48" s="772"/>
      <c r="AG48" s="772"/>
      <c r="AH48" s="772"/>
      <c r="AI48" s="772"/>
      <c r="AJ48" s="772"/>
      <c r="AK48" s="772"/>
      <c r="AL48" s="772"/>
      <c r="AM48" s="772"/>
      <c r="AN48" s="772"/>
      <c r="AO48" s="772"/>
      <c r="AP48" s="772"/>
      <c r="AQ48" s="772"/>
      <c r="AR48" s="772"/>
      <c r="AS48" s="772"/>
      <c r="AT48" s="772"/>
      <c r="AU48" s="772"/>
      <c r="AV48" s="772"/>
      <c r="AW48" s="772"/>
      <c r="AX48" s="772"/>
      <c r="AY48" s="772"/>
      <c r="AZ48" s="772"/>
      <c r="BA48" s="772"/>
      <c r="BB48" s="772"/>
      <c r="BC48" s="772"/>
      <c r="BD48" s="772"/>
      <c r="BE48" s="772"/>
      <c r="BF48" s="772"/>
      <c r="BG48" s="772"/>
      <c r="BH48" s="772"/>
      <c r="BI48" s="772"/>
      <c r="BJ48" s="772"/>
      <c r="BK48" s="772"/>
      <c r="BL48" s="772"/>
      <c r="BM48" s="772"/>
      <c r="BN48" s="772"/>
      <c r="BO48" s="772"/>
      <c r="BP48" s="772"/>
      <c r="BQ48" s="772"/>
      <c r="BR48" s="772"/>
      <c r="BS48" s="772"/>
      <c r="BT48" s="772"/>
      <c r="BU48" s="772"/>
      <c r="BV48" s="772"/>
      <c r="BW48" s="772"/>
      <c r="BX48" s="772"/>
      <c r="BY48" s="772"/>
      <c r="BZ48" s="772"/>
      <c r="CA48" s="772"/>
      <c r="CB48" s="772"/>
      <c r="CC48" s="772"/>
      <c r="CD48" s="772"/>
      <c r="CE48" s="772"/>
      <c r="CF48" s="772"/>
      <c r="CG48" s="772"/>
      <c r="CH48" s="772"/>
      <c r="CI48" s="772"/>
      <c r="CJ48" s="772"/>
      <c r="CK48" s="772"/>
      <c r="CL48" s="772"/>
      <c r="CM48" s="772"/>
      <c r="CN48" s="772"/>
      <c r="CO48" s="772"/>
      <c r="CP48" s="772"/>
      <c r="CQ48" s="772"/>
      <c r="CR48" s="772"/>
      <c r="CS48" s="772"/>
      <c r="CT48" s="772"/>
      <c r="CU48" s="772"/>
      <c r="CV48" s="772"/>
      <c r="CW48" s="772"/>
      <c r="CX48" s="772"/>
      <c r="CY48" s="772"/>
      <c r="CZ48" s="772"/>
      <c r="DA48" s="772"/>
      <c r="DB48" s="772"/>
      <c r="DC48" s="772"/>
      <c r="DD48" s="772"/>
      <c r="DE48" s="772"/>
      <c r="DF48" s="772"/>
      <c r="DG48" s="772"/>
      <c r="DH48" s="772"/>
      <c r="DI48" s="772"/>
      <c r="DJ48" s="772"/>
      <c r="DK48" s="772"/>
      <c r="DL48" s="772"/>
      <c r="DM48" s="772"/>
      <c r="DN48" s="772"/>
      <c r="DO48" s="772"/>
      <c r="DP48" s="772"/>
      <c r="DQ48" s="772"/>
      <c r="DR48" s="772"/>
      <c r="DS48" s="772"/>
      <c r="DT48" s="772"/>
      <c r="DU48" s="772"/>
      <c r="DV48" s="772"/>
      <c r="DW48" s="772"/>
      <c r="DX48" s="772"/>
      <c r="DY48" s="772"/>
      <c r="DZ48" s="772"/>
      <c r="EA48" s="772"/>
      <c r="EB48" s="772"/>
      <c r="EC48" s="772"/>
      <c r="ED48" s="772"/>
      <c r="EE48" s="772"/>
      <c r="EF48" s="772"/>
      <c r="EG48" s="772"/>
      <c r="EH48" s="772"/>
      <c r="EI48" s="772"/>
      <c r="EJ48" s="772"/>
      <c r="EK48" s="772"/>
      <c r="EL48" s="772"/>
      <c r="EM48" s="772"/>
      <c r="EN48" s="772"/>
      <c r="EO48" s="772"/>
      <c r="EP48" s="772"/>
      <c r="EQ48" s="772"/>
      <c r="ER48" s="772"/>
      <c r="ES48" s="772"/>
      <c r="ET48" s="772"/>
      <c r="EU48" s="772"/>
      <c r="EV48" s="772"/>
      <c r="EW48" s="772"/>
      <c r="EX48" s="772"/>
      <c r="EY48" s="772"/>
      <c r="EZ48" s="772"/>
      <c r="FA48" s="772"/>
      <c r="FB48" s="772"/>
      <c r="FC48" s="772"/>
      <c r="FD48" s="772"/>
      <c r="FE48" s="772"/>
      <c r="FF48" s="772"/>
      <c r="FG48" s="772"/>
      <c r="FH48" s="772"/>
      <c r="FI48" s="772"/>
      <c r="FJ48" s="772"/>
      <c r="FK48" s="772"/>
      <c r="FL48" s="772"/>
      <c r="FM48" s="772"/>
      <c r="FN48" s="772"/>
      <c r="FO48" s="772"/>
      <c r="FP48" s="772"/>
      <c r="FQ48" s="772"/>
      <c r="FR48" s="772"/>
      <c r="FS48" s="772"/>
      <c r="FT48" s="772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775"/>
      <c r="IR48" s="775"/>
      <c r="IS48" s="775"/>
      <c r="IT48" s="775"/>
      <c r="IU48" s="775"/>
      <c r="IV48" s="775"/>
      <c r="IW48" s="775"/>
      <c r="IX48" s="775"/>
      <c r="IY48" s="775"/>
      <c r="IZ48" s="775"/>
      <c r="JA48" s="775"/>
      <c r="JB48" s="775"/>
      <c r="JC48" s="775"/>
      <c r="JD48" s="775"/>
      <c r="JE48" s="775"/>
      <c r="JF48" s="775"/>
      <c r="JG48" s="775"/>
      <c r="JH48" s="775"/>
      <c r="JI48" s="775"/>
      <c r="JJ48" s="775"/>
      <c r="JK48" s="775"/>
      <c r="JL48" s="775"/>
      <c r="JM48" s="775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8"/>
    </row>
    <row r="49" spans="2:351" ht="3.65" customHeight="1">
      <c r="B49" s="771"/>
      <c r="C49" s="772"/>
      <c r="D49" s="772"/>
      <c r="E49" s="772"/>
      <c r="F49" s="772"/>
      <c r="G49" s="772"/>
      <c r="H49" s="772"/>
      <c r="I49" s="772"/>
      <c r="J49" s="772"/>
      <c r="K49" s="772"/>
      <c r="L49" s="772"/>
      <c r="M49" s="772"/>
      <c r="N49" s="772"/>
      <c r="O49" s="772"/>
      <c r="P49" s="772"/>
      <c r="Q49" s="772"/>
      <c r="R49" s="772"/>
      <c r="S49" s="772"/>
      <c r="T49" s="772"/>
      <c r="U49" s="772"/>
      <c r="V49" s="772"/>
      <c r="W49" s="772"/>
      <c r="X49" s="772"/>
      <c r="Y49" s="772"/>
      <c r="Z49" s="772"/>
      <c r="AA49" s="772"/>
      <c r="AB49" s="772"/>
      <c r="AC49" s="772"/>
      <c r="AD49" s="772"/>
      <c r="AE49" s="772"/>
      <c r="AF49" s="772"/>
      <c r="AG49" s="772"/>
      <c r="AH49" s="772"/>
      <c r="AI49" s="772"/>
      <c r="AJ49" s="772"/>
      <c r="AK49" s="772"/>
      <c r="AL49" s="772"/>
      <c r="AM49" s="772"/>
      <c r="AN49" s="772"/>
      <c r="AO49" s="772"/>
      <c r="AP49" s="772"/>
      <c r="AQ49" s="772"/>
      <c r="AR49" s="772"/>
      <c r="AS49" s="772"/>
      <c r="AT49" s="772"/>
      <c r="AU49" s="772"/>
      <c r="AV49" s="772"/>
      <c r="AW49" s="772"/>
      <c r="AX49" s="772"/>
      <c r="AY49" s="772"/>
      <c r="AZ49" s="772"/>
      <c r="BA49" s="772"/>
      <c r="BB49" s="772"/>
      <c r="BC49" s="772"/>
      <c r="BD49" s="772"/>
      <c r="BE49" s="772"/>
      <c r="BF49" s="772"/>
      <c r="BG49" s="772"/>
      <c r="BH49" s="772"/>
      <c r="BI49" s="772"/>
      <c r="BJ49" s="772"/>
      <c r="BK49" s="772"/>
      <c r="BL49" s="772"/>
      <c r="BM49" s="772"/>
      <c r="BN49" s="772"/>
      <c r="BO49" s="772"/>
      <c r="BP49" s="772"/>
      <c r="BQ49" s="772"/>
      <c r="BR49" s="772"/>
      <c r="BS49" s="772"/>
      <c r="BT49" s="772"/>
      <c r="BU49" s="772"/>
      <c r="BV49" s="772"/>
      <c r="BW49" s="772"/>
      <c r="BX49" s="772"/>
      <c r="BY49" s="772"/>
      <c r="BZ49" s="772"/>
      <c r="CA49" s="772"/>
      <c r="CB49" s="772"/>
      <c r="CC49" s="772"/>
      <c r="CD49" s="772"/>
      <c r="CE49" s="772"/>
      <c r="CF49" s="772"/>
      <c r="CG49" s="772"/>
      <c r="CH49" s="772"/>
      <c r="CI49" s="772"/>
      <c r="CJ49" s="772"/>
      <c r="CK49" s="772"/>
      <c r="CL49" s="772"/>
      <c r="CM49" s="772"/>
      <c r="CN49" s="772"/>
      <c r="CO49" s="772"/>
      <c r="CP49" s="772"/>
      <c r="CQ49" s="772"/>
      <c r="CR49" s="772"/>
      <c r="CS49" s="772"/>
      <c r="CT49" s="772"/>
      <c r="CU49" s="772"/>
      <c r="CV49" s="772"/>
      <c r="CW49" s="772"/>
      <c r="CX49" s="772"/>
      <c r="CY49" s="772"/>
      <c r="CZ49" s="772"/>
      <c r="DA49" s="772"/>
      <c r="DB49" s="772"/>
      <c r="DC49" s="772"/>
      <c r="DD49" s="772"/>
      <c r="DE49" s="772"/>
      <c r="DF49" s="772"/>
      <c r="DG49" s="772"/>
      <c r="DH49" s="772"/>
      <c r="DI49" s="772"/>
      <c r="DJ49" s="772"/>
      <c r="DK49" s="772"/>
      <c r="DL49" s="772"/>
      <c r="DM49" s="772"/>
      <c r="DN49" s="772"/>
      <c r="DO49" s="772"/>
      <c r="DP49" s="772"/>
      <c r="DQ49" s="772"/>
      <c r="DR49" s="772"/>
      <c r="DS49" s="772"/>
      <c r="DT49" s="772"/>
      <c r="DU49" s="772"/>
      <c r="DV49" s="772"/>
      <c r="DW49" s="772"/>
      <c r="DX49" s="772"/>
      <c r="DY49" s="772"/>
      <c r="DZ49" s="772"/>
      <c r="EA49" s="772"/>
      <c r="EB49" s="772"/>
      <c r="EC49" s="772"/>
      <c r="ED49" s="772"/>
      <c r="EE49" s="772"/>
      <c r="EF49" s="772"/>
      <c r="EG49" s="772"/>
      <c r="EH49" s="772"/>
      <c r="EI49" s="772"/>
      <c r="EJ49" s="772"/>
      <c r="EK49" s="772"/>
      <c r="EL49" s="772"/>
      <c r="EM49" s="772"/>
      <c r="EN49" s="772"/>
      <c r="EO49" s="772"/>
      <c r="EP49" s="772"/>
      <c r="EQ49" s="772"/>
      <c r="ER49" s="772"/>
      <c r="ES49" s="772"/>
      <c r="ET49" s="772"/>
      <c r="EU49" s="772"/>
      <c r="EV49" s="772"/>
      <c r="EW49" s="772"/>
      <c r="EX49" s="772"/>
      <c r="EY49" s="772"/>
      <c r="EZ49" s="772"/>
      <c r="FA49" s="772"/>
      <c r="FB49" s="772"/>
      <c r="FC49" s="772"/>
      <c r="FD49" s="772"/>
      <c r="FE49" s="772"/>
      <c r="FF49" s="772"/>
      <c r="FG49" s="772"/>
      <c r="FH49" s="772"/>
      <c r="FI49" s="772"/>
      <c r="FJ49" s="772"/>
      <c r="FK49" s="772"/>
      <c r="FL49" s="772"/>
      <c r="FM49" s="772"/>
      <c r="FN49" s="772"/>
      <c r="FO49" s="772"/>
      <c r="FP49" s="772"/>
      <c r="FQ49" s="772"/>
      <c r="FR49" s="772"/>
      <c r="FS49" s="772"/>
      <c r="FT49" s="772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775"/>
      <c r="IR49" s="775"/>
      <c r="IS49" s="775"/>
      <c r="IT49" s="775"/>
      <c r="IU49" s="775"/>
      <c r="IV49" s="775"/>
      <c r="IW49" s="775"/>
      <c r="IX49" s="775"/>
      <c r="IY49" s="775"/>
      <c r="IZ49" s="775"/>
      <c r="JA49" s="775"/>
      <c r="JB49" s="775"/>
      <c r="JC49" s="775"/>
      <c r="JD49" s="775"/>
      <c r="JE49" s="775"/>
      <c r="JF49" s="775"/>
      <c r="JG49" s="775"/>
      <c r="JH49" s="775"/>
      <c r="JI49" s="775"/>
      <c r="JJ49" s="775"/>
      <c r="JK49" s="775"/>
      <c r="JL49" s="775"/>
      <c r="JM49" s="775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8"/>
    </row>
    <row r="50" spans="2:351" ht="3.65" customHeight="1">
      <c r="B50" s="771"/>
      <c r="C50" s="772"/>
      <c r="D50" s="772"/>
      <c r="E50" s="772"/>
      <c r="F50" s="772"/>
      <c r="G50" s="772"/>
      <c r="H50" s="772"/>
      <c r="I50" s="772"/>
      <c r="J50" s="772"/>
      <c r="K50" s="772"/>
      <c r="L50" s="772"/>
      <c r="M50" s="772"/>
      <c r="N50" s="772"/>
      <c r="O50" s="772"/>
      <c r="P50" s="772"/>
      <c r="Q50" s="772"/>
      <c r="R50" s="772"/>
      <c r="S50" s="772"/>
      <c r="T50" s="772"/>
      <c r="U50" s="772"/>
      <c r="V50" s="772"/>
      <c r="W50" s="772"/>
      <c r="X50" s="772"/>
      <c r="Y50" s="772"/>
      <c r="Z50" s="772"/>
      <c r="AA50" s="772"/>
      <c r="AB50" s="772"/>
      <c r="AC50" s="772"/>
      <c r="AD50" s="772"/>
      <c r="AE50" s="772"/>
      <c r="AF50" s="772"/>
      <c r="AG50" s="772"/>
      <c r="AH50" s="772"/>
      <c r="AI50" s="772"/>
      <c r="AJ50" s="772"/>
      <c r="AK50" s="772"/>
      <c r="AL50" s="772"/>
      <c r="AM50" s="772"/>
      <c r="AN50" s="772"/>
      <c r="AO50" s="772"/>
      <c r="AP50" s="772"/>
      <c r="AQ50" s="772"/>
      <c r="AR50" s="772"/>
      <c r="AS50" s="772"/>
      <c r="AT50" s="772"/>
      <c r="AU50" s="772"/>
      <c r="AV50" s="772"/>
      <c r="AW50" s="772"/>
      <c r="AX50" s="772"/>
      <c r="AY50" s="772"/>
      <c r="AZ50" s="772"/>
      <c r="BA50" s="772"/>
      <c r="BB50" s="772"/>
      <c r="BC50" s="772"/>
      <c r="BD50" s="772"/>
      <c r="BE50" s="772"/>
      <c r="BF50" s="772"/>
      <c r="BG50" s="772"/>
      <c r="BH50" s="772"/>
      <c r="BI50" s="772"/>
      <c r="BJ50" s="772"/>
      <c r="BK50" s="772"/>
      <c r="BL50" s="772"/>
      <c r="BM50" s="772"/>
      <c r="BN50" s="772"/>
      <c r="BO50" s="772"/>
      <c r="BP50" s="772"/>
      <c r="BQ50" s="772"/>
      <c r="BR50" s="772"/>
      <c r="BS50" s="772"/>
      <c r="BT50" s="772"/>
      <c r="BU50" s="772"/>
      <c r="BV50" s="772"/>
      <c r="BW50" s="772"/>
      <c r="BX50" s="772"/>
      <c r="BY50" s="772"/>
      <c r="BZ50" s="772"/>
      <c r="CA50" s="772"/>
      <c r="CB50" s="772"/>
      <c r="CC50" s="772"/>
      <c r="CD50" s="772"/>
      <c r="CE50" s="772"/>
      <c r="CF50" s="772"/>
      <c r="CG50" s="772"/>
      <c r="CH50" s="772"/>
      <c r="CI50" s="772"/>
      <c r="CJ50" s="772"/>
      <c r="CK50" s="772"/>
      <c r="CL50" s="772"/>
      <c r="CM50" s="772"/>
      <c r="CN50" s="772"/>
      <c r="CO50" s="772"/>
      <c r="CP50" s="772"/>
      <c r="CQ50" s="772"/>
      <c r="CR50" s="772"/>
      <c r="CS50" s="772"/>
      <c r="CT50" s="772"/>
      <c r="CU50" s="772"/>
      <c r="CV50" s="772"/>
      <c r="CW50" s="772"/>
      <c r="CX50" s="772"/>
      <c r="CY50" s="772"/>
      <c r="CZ50" s="772"/>
      <c r="DA50" s="772"/>
      <c r="DB50" s="772"/>
      <c r="DC50" s="772"/>
      <c r="DD50" s="772"/>
      <c r="DE50" s="772"/>
      <c r="DF50" s="772"/>
      <c r="DG50" s="772"/>
      <c r="DH50" s="772"/>
      <c r="DI50" s="772"/>
      <c r="DJ50" s="772"/>
      <c r="DK50" s="772"/>
      <c r="DL50" s="772"/>
      <c r="DM50" s="772"/>
      <c r="DN50" s="772"/>
      <c r="DO50" s="772"/>
      <c r="DP50" s="772"/>
      <c r="DQ50" s="772"/>
      <c r="DR50" s="772"/>
      <c r="DS50" s="772"/>
      <c r="DT50" s="772"/>
      <c r="DU50" s="772"/>
      <c r="DV50" s="772"/>
      <c r="DW50" s="772"/>
      <c r="DX50" s="772"/>
      <c r="DY50" s="772"/>
      <c r="DZ50" s="772"/>
      <c r="EA50" s="772"/>
      <c r="EB50" s="772"/>
      <c r="EC50" s="772"/>
      <c r="ED50" s="772"/>
      <c r="EE50" s="772"/>
      <c r="EF50" s="772"/>
      <c r="EG50" s="772"/>
      <c r="EH50" s="772"/>
      <c r="EI50" s="772"/>
      <c r="EJ50" s="772"/>
      <c r="EK50" s="772"/>
      <c r="EL50" s="772"/>
      <c r="EM50" s="772"/>
      <c r="EN50" s="772"/>
      <c r="EO50" s="772"/>
      <c r="EP50" s="772"/>
      <c r="EQ50" s="772"/>
      <c r="ER50" s="772"/>
      <c r="ES50" s="772"/>
      <c r="ET50" s="772"/>
      <c r="EU50" s="772"/>
      <c r="EV50" s="772"/>
      <c r="EW50" s="772"/>
      <c r="EX50" s="772"/>
      <c r="EY50" s="772"/>
      <c r="EZ50" s="772"/>
      <c r="FA50" s="772"/>
      <c r="FB50" s="772"/>
      <c r="FC50" s="772"/>
      <c r="FD50" s="772"/>
      <c r="FE50" s="772"/>
      <c r="FF50" s="772"/>
      <c r="FG50" s="772"/>
      <c r="FH50" s="772"/>
      <c r="FI50" s="772"/>
      <c r="FJ50" s="772"/>
      <c r="FK50" s="772"/>
      <c r="FL50" s="772"/>
      <c r="FM50" s="772"/>
      <c r="FN50" s="772"/>
      <c r="FO50" s="772"/>
      <c r="FP50" s="772"/>
      <c r="FQ50" s="772"/>
      <c r="FR50" s="772"/>
      <c r="FS50" s="772"/>
      <c r="FT50" s="772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775"/>
      <c r="IR50" s="775"/>
      <c r="IS50" s="775"/>
      <c r="IT50" s="775"/>
      <c r="IU50" s="775"/>
      <c r="IV50" s="775"/>
      <c r="IW50" s="775"/>
      <c r="IX50" s="775"/>
      <c r="IY50" s="775"/>
      <c r="IZ50" s="775"/>
      <c r="JA50" s="775"/>
      <c r="JB50" s="775"/>
      <c r="JC50" s="775"/>
      <c r="JD50" s="775"/>
      <c r="JE50" s="775"/>
      <c r="JF50" s="775"/>
      <c r="JG50" s="775"/>
      <c r="JH50" s="775"/>
      <c r="JI50" s="775"/>
      <c r="JJ50" s="775"/>
      <c r="JK50" s="775"/>
      <c r="JL50" s="775"/>
      <c r="JM50" s="775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8"/>
    </row>
    <row r="51" spans="2:351" ht="3.65" customHeight="1">
      <c r="B51" s="771"/>
      <c r="C51" s="772"/>
      <c r="D51" s="772"/>
      <c r="E51" s="772"/>
      <c r="F51" s="772"/>
      <c r="G51" s="772"/>
      <c r="H51" s="772"/>
      <c r="I51" s="772"/>
      <c r="J51" s="772"/>
      <c r="K51" s="772"/>
      <c r="L51" s="772"/>
      <c r="M51" s="772"/>
      <c r="N51" s="772"/>
      <c r="O51" s="772"/>
      <c r="P51" s="772"/>
      <c r="Q51" s="772"/>
      <c r="R51" s="772"/>
      <c r="S51" s="772"/>
      <c r="T51" s="772"/>
      <c r="U51" s="772"/>
      <c r="V51" s="772"/>
      <c r="W51" s="772"/>
      <c r="X51" s="772"/>
      <c r="Y51" s="772"/>
      <c r="Z51" s="772"/>
      <c r="AA51" s="772"/>
      <c r="AB51" s="772"/>
      <c r="AC51" s="772"/>
      <c r="AD51" s="772"/>
      <c r="AE51" s="772"/>
      <c r="AF51" s="772"/>
      <c r="AG51" s="772"/>
      <c r="AH51" s="772"/>
      <c r="AI51" s="772"/>
      <c r="AJ51" s="772"/>
      <c r="AK51" s="772"/>
      <c r="AL51" s="772"/>
      <c r="AM51" s="772"/>
      <c r="AN51" s="772"/>
      <c r="AO51" s="772"/>
      <c r="AP51" s="772"/>
      <c r="AQ51" s="772"/>
      <c r="AR51" s="772"/>
      <c r="AS51" s="772"/>
      <c r="AT51" s="772"/>
      <c r="AU51" s="772"/>
      <c r="AV51" s="772"/>
      <c r="AW51" s="772"/>
      <c r="AX51" s="772"/>
      <c r="AY51" s="772"/>
      <c r="AZ51" s="772"/>
      <c r="BA51" s="772"/>
      <c r="BB51" s="772"/>
      <c r="BC51" s="772"/>
      <c r="BD51" s="772"/>
      <c r="BE51" s="772"/>
      <c r="BF51" s="772"/>
      <c r="BG51" s="772"/>
      <c r="BH51" s="772"/>
      <c r="BI51" s="772"/>
      <c r="BJ51" s="772"/>
      <c r="BK51" s="772"/>
      <c r="BL51" s="772"/>
      <c r="BM51" s="772"/>
      <c r="BN51" s="772"/>
      <c r="BO51" s="772"/>
      <c r="BP51" s="772"/>
      <c r="BQ51" s="772"/>
      <c r="BR51" s="772"/>
      <c r="BS51" s="772"/>
      <c r="BT51" s="772"/>
      <c r="BU51" s="772"/>
      <c r="BV51" s="772"/>
      <c r="BW51" s="772"/>
      <c r="BX51" s="772"/>
      <c r="BY51" s="772"/>
      <c r="BZ51" s="772"/>
      <c r="CA51" s="772"/>
      <c r="CB51" s="772"/>
      <c r="CC51" s="772"/>
      <c r="CD51" s="772"/>
      <c r="CE51" s="772"/>
      <c r="CF51" s="772"/>
      <c r="CG51" s="772"/>
      <c r="CH51" s="772"/>
      <c r="CI51" s="772"/>
      <c r="CJ51" s="772"/>
      <c r="CK51" s="772"/>
      <c r="CL51" s="772"/>
      <c r="CM51" s="772"/>
      <c r="CN51" s="772"/>
      <c r="CO51" s="772"/>
      <c r="CP51" s="772"/>
      <c r="CQ51" s="772"/>
      <c r="CR51" s="772"/>
      <c r="CS51" s="772"/>
      <c r="CT51" s="772"/>
      <c r="CU51" s="772"/>
      <c r="CV51" s="772"/>
      <c r="CW51" s="772"/>
      <c r="CX51" s="772"/>
      <c r="CY51" s="772"/>
      <c r="CZ51" s="772"/>
      <c r="DA51" s="772"/>
      <c r="DB51" s="772"/>
      <c r="DC51" s="772"/>
      <c r="DD51" s="772"/>
      <c r="DE51" s="772"/>
      <c r="DF51" s="772"/>
      <c r="DG51" s="772"/>
      <c r="DH51" s="772"/>
      <c r="DI51" s="772"/>
      <c r="DJ51" s="772"/>
      <c r="DK51" s="772"/>
      <c r="DL51" s="772"/>
      <c r="DM51" s="772"/>
      <c r="DN51" s="772"/>
      <c r="DO51" s="772"/>
      <c r="DP51" s="772"/>
      <c r="DQ51" s="772"/>
      <c r="DR51" s="772"/>
      <c r="DS51" s="772"/>
      <c r="DT51" s="772"/>
      <c r="DU51" s="772"/>
      <c r="DV51" s="772"/>
      <c r="DW51" s="772"/>
      <c r="DX51" s="772"/>
      <c r="DY51" s="772"/>
      <c r="DZ51" s="772"/>
      <c r="EA51" s="772"/>
      <c r="EB51" s="772"/>
      <c r="EC51" s="772"/>
      <c r="ED51" s="772"/>
      <c r="EE51" s="772"/>
      <c r="EF51" s="772"/>
      <c r="EG51" s="772"/>
      <c r="EH51" s="772"/>
      <c r="EI51" s="772"/>
      <c r="EJ51" s="772"/>
      <c r="EK51" s="772"/>
      <c r="EL51" s="772"/>
      <c r="EM51" s="772"/>
      <c r="EN51" s="772"/>
      <c r="EO51" s="772"/>
      <c r="EP51" s="772"/>
      <c r="EQ51" s="772"/>
      <c r="ER51" s="772"/>
      <c r="ES51" s="772"/>
      <c r="ET51" s="772"/>
      <c r="EU51" s="772"/>
      <c r="EV51" s="772"/>
      <c r="EW51" s="772"/>
      <c r="EX51" s="772"/>
      <c r="EY51" s="772"/>
      <c r="EZ51" s="772"/>
      <c r="FA51" s="772"/>
      <c r="FB51" s="772"/>
      <c r="FC51" s="772"/>
      <c r="FD51" s="772"/>
      <c r="FE51" s="772"/>
      <c r="FF51" s="772"/>
      <c r="FG51" s="772"/>
      <c r="FH51" s="772"/>
      <c r="FI51" s="772"/>
      <c r="FJ51" s="772"/>
      <c r="FK51" s="772"/>
      <c r="FL51" s="772"/>
      <c r="FM51" s="772"/>
      <c r="FN51" s="772"/>
      <c r="FO51" s="772"/>
      <c r="FP51" s="772"/>
      <c r="FQ51" s="772"/>
      <c r="FR51" s="772"/>
      <c r="FS51" s="772"/>
      <c r="FT51" s="772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775"/>
      <c r="IR51" s="775"/>
      <c r="IS51" s="775"/>
      <c r="IT51" s="775"/>
      <c r="IU51" s="775"/>
      <c r="IV51" s="775"/>
      <c r="IW51" s="775"/>
      <c r="IX51" s="775"/>
      <c r="IY51" s="775"/>
      <c r="IZ51" s="775"/>
      <c r="JA51" s="775"/>
      <c r="JB51" s="775"/>
      <c r="JC51" s="775"/>
      <c r="JD51" s="775"/>
      <c r="JE51" s="775"/>
      <c r="JF51" s="775"/>
      <c r="JG51" s="775"/>
      <c r="JH51" s="775"/>
      <c r="JI51" s="775"/>
      <c r="JJ51" s="775"/>
      <c r="JK51" s="775"/>
      <c r="JL51" s="775"/>
      <c r="JM51" s="775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8"/>
    </row>
    <row r="52" spans="2:351" ht="3.65" customHeight="1">
      <c r="B52" s="771"/>
      <c r="C52" s="772"/>
      <c r="D52" s="772"/>
      <c r="E52" s="772"/>
      <c r="F52" s="772"/>
      <c r="G52" s="772"/>
      <c r="H52" s="772"/>
      <c r="I52" s="772"/>
      <c r="J52" s="772"/>
      <c r="K52" s="772"/>
      <c r="L52" s="772"/>
      <c r="M52" s="772"/>
      <c r="N52" s="772"/>
      <c r="O52" s="772"/>
      <c r="P52" s="772"/>
      <c r="Q52" s="772"/>
      <c r="R52" s="772"/>
      <c r="S52" s="772"/>
      <c r="T52" s="772"/>
      <c r="U52" s="772"/>
      <c r="V52" s="772"/>
      <c r="W52" s="772"/>
      <c r="X52" s="772"/>
      <c r="Y52" s="772"/>
      <c r="Z52" s="772"/>
      <c r="AA52" s="772"/>
      <c r="AB52" s="772"/>
      <c r="AC52" s="772"/>
      <c r="AD52" s="772"/>
      <c r="AE52" s="772"/>
      <c r="AF52" s="772"/>
      <c r="AG52" s="772"/>
      <c r="AH52" s="772"/>
      <c r="AI52" s="772"/>
      <c r="AJ52" s="772"/>
      <c r="AK52" s="772"/>
      <c r="AL52" s="772"/>
      <c r="AM52" s="772"/>
      <c r="AN52" s="772"/>
      <c r="AO52" s="772"/>
      <c r="AP52" s="772"/>
      <c r="AQ52" s="772"/>
      <c r="AR52" s="772"/>
      <c r="AS52" s="772"/>
      <c r="AT52" s="772"/>
      <c r="AU52" s="772"/>
      <c r="AV52" s="772"/>
      <c r="AW52" s="772"/>
      <c r="AX52" s="772"/>
      <c r="AY52" s="772"/>
      <c r="AZ52" s="772"/>
      <c r="BA52" s="772"/>
      <c r="BB52" s="772"/>
      <c r="BC52" s="772"/>
      <c r="BD52" s="772"/>
      <c r="BE52" s="772"/>
      <c r="BF52" s="772"/>
      <c r="BG52" s="772"/>
      <c r="BH52" s="772"/>
      <c r="BI52" s="772"/>
      <c r="BJ52" s="772"/>
      <c r="BK52" s="772"/>
      <c r="BL52" s="772"/>
      <c r="BM52" s="772"/>
      <c r="BN52" s="772"/>
      <c r="BO52" s="772"/>
      <c r="BP52" s="772"/>
      <c r="BQ52" s="772"/>
      <c r="BR52" s="772"/>
      <c r="BS52" s="772"/>
      <c r="BT52" s="772"/>
      <c r="BU52" s="772"/>
      <c r="BV52" s="772"/>
      <c r="BW52" s="772"/>
      <c r="BX52" s="772"/>
      <c r="BY52" s="772"/>
      <c r="BZ52" s="772"/>
      <c r="CA52" s="772"/>
      <c r="CB52" s="772"/>
      <c r="CC52" s="772"/>
      <c r="CD52" s="772"/>
      <c r="CE52" s="772"/>
      <c r="CF52" s="772"/>
      <c r="CG52" s="772"/>
      <c r="CH52" s="772"/>
      <c r="CI52" s="772"/>
      <c r="CJ52" s="772"/>
      <c r="CK52" s="772"/>
      <c r="CL52" s="772"/>
      <c r="CM52" s="772"/>
      <c r="CN52" s="772"/>
      <c r="CO52" s="772"/>
      <c r="CP52" s="772"/>
      <c r="CQ52" s="772"/>
      <c r="CR52" s="772"/>
      <c r="CS52" s="772"/>
      <c r="CT52" s="772"/>
      <c r="CU52" s="772"/>
      <c r="CV52" s="772"/>
      <c r="CW52" s="772"/>
      <c r="CX52" s="772"/>
      <c r="CY52" s="772"/>
      <c r="CZ52" s="772"/>
      <c r="DA52" s="772"/>
      <c r="DB52" s="772"/>
      <c r="DC52" s="772"/>
      <c r="DD52" s="772"/>
      <c r="DE52" s="772"/>
      <c r="DF52" s="772"/>
      <c r="DG52" s="772"/>
      <c r="DH52" s="772"/>
      <c r="DI52" s="772"/>
      <c r="DJ52" s="772"/>
      <c r="DK52" s="772"/>
      <c r="DL52" s="772"/>
      <c r="DM52" s="772"/>
      <c r="DN52" s="772"/>
      <c r="DO52" s="772"/>
      <c r="DP52" s="772"/>
      <c r="DQ52" s="772"/>
      <c r="DR52" s="772"/>
      <c r="DS52" s="772"/>
      <c r="DT52" s="772"/>
      <c r="DU52" s="772"/>
      <c r="DV52" s="772"/>
      <c r="DW52" s="772"/>
      <c r="DX52" s="772"/>
      <c r="DY52" s="772"/>
      <c r="DZ52" s="772"/>
      <c r="EA52" s="772"/>
      <c r="EB52" s="772"/>
      <c r="EC52" s="772"/>
      <c r="ED52" s="772"/>
      <c r="EE52" s="772"/>
      <c r="EF52" s="772"/>
      <c r="EG52" s="772"/>
      <c r="EH52" s="772"/>
      <c r="EI52" s="772"/>
      <c r="EJ52" s="772"/>
      <c r="EK52" s="772"/>
      <c r="EL52" s="772"/>
      <c r="EM52" s="772"/>
      <c r="EN52" s="772"/>
      <c r="EO52" s="772"/>
      <c r="EP52" s="772"/>
      <c r="EQ52" s="772"/>
      <c r="ER52" s="772"/>
      <c r="ES52" s="772"/>
      <c r="ET52" s="772"/>
      <c r="EU52" s="772"/>
      <c r="EV52" s="772"/>
      <c r="EW52" s="772"/>
      <c r="EX52" s="772"/>
      <c r="EY52" s="772"/>
      <c r="EZ52" s="772"/>
      <c r="FA52" s="772"/>
      <c r="FB52" s="772"/>
      <c r="FC52" s="772"/>
      <c r="FD52" s="772"/>
      <c r="FE52" s="772"/>
      <c r="FF52" s="772"/>
      <c r="FG52" s="772"/>
      <c r="FH52" s="772"/>
      <c r="FI52" s="772"/>
      <c r="FJ52" s="772"/>
      <c r="FK52" s="772"/>
      <c r="FL52" s="772"/>
      <c r="FM52" s="772"/>
      <c r="FN52" s="772"/>
      <c r="FO52" s="772"/>
      <c r="FP52" s="772"/>
      <c r="FQ52" s="772"/>
      <c r="FR52" s="772"/>
      <c r="FS52" s="772"/>
      <c r="FT52" s="772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775"/>
      <c r="IR52" s="775"/>
      <c r="IS52" s="775"/>
      <c r="IT52" s="775"/>
      <c r="IU52" s="775"/>
      <c r="IV52" s="775"/>
      <c r="IW52" s="775"/>
      <c r="IX52" s="775"/>
      <c r="IY52" s="775"/>
      <c r="IZ52" s="775"/>
      <c r="JA52" s="775"/>
      <c r="JB52" s="775"/>
      <c r="JC52" s="775"/>
      <c r="JD52" s="775"/>
      <c r="JE52" s="775"/>
      <c r="JF52" s="775"/>
      <c r="JG52" s="775"/>
      <c r="JH52" s="775"/>
      <c r="JI52" s="775"/>
      <c r="JJ52" s="775"/>
      <c r="JK52" s="775"/>
      <c r="JL52" s="775"/>
      <c r="JM52" s="775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8"/>
    </row>
    <row r="53" spans="2:351" ht="3.65" customHeight="1">
      <c r="B53" s="771"/>
      <c r="C53" s="772"/>
      <c r="D53" s="772"/>
      <c r="E53" s="772"/>
      <c r="F53" s="772"/>
      <c r="G53" s="772"/>
      <c r="H53" s="772"/>
      <c r="I53" s="772"/>
      <c r="J53" s="772"/>
      <c r="K53" s="772"/>
      <c r="L53" s="772"/>
      <c r="M53" s="772"/>
      <c r="N53" s="772"/>
      <c r="O53" s="772"/>
      <c r="P53" s="772"/>
      <c r="Q53" s="772"/>
      <c r="R53" s="772"/>
      <c r="S53" s="772"/>
      <c r="T53" s="772"/>
      <c r="U53" s="772"/>
      <c r="V53" s="772"/>
      <c r="W53" s="772"/>
      <c r="X53" s="772"/>
      <c r="Y53" s="772"/>
      <c r="Z53" s="772"/>
      <c r="AA53" s="772"/>
      <c r="AB53" s="772"/>
      <c r="AC53" s="772"/>
      <c r="AD53" s="772"/>
      <c r="AE53" s="772"/>
      <c r="AF53" s="772"/>
      <c r="AG53" s="772"/>
      <c r="AH53" s="772"/>
      <c r="AI53" s="772"/>
      <c r="AJ53" s="772"/>
      <c r="AK53" s="772"/>
      <c r="AL53" s="772"/>
      <c r="AM53" s="772"/>
      <c r="AN53" s="772"/>
      <c r="AO53" s="772"/>
      <c r="AP53" s="772"/>
      <c r="AQ53" s="772"/>
      <c r="AR53" s="772"/>
      <c r="AS53" s="772"/>
      <c r="AT53" s="772"/>
      <c r="AU53" s="772"/>
      <c r="AV53" s="772"/>
      <c r="AW53" s="772"/>
      <c r="AX53" s="772"/>
      <c r="AY53" s="772"/>
      <c r="AZ53" s="772"/>
      <c r="BA53" s="772"/>
      <c r="BB53" s="772"/>
      <c r="BC53" s="772"/>
      <c r="BD53" s="772"/>
      <c r="BE53" s="772"/>
      <c r="BF53" s="772"/>
      <c r="BG53" s="772"/>
      <c r="BH53" s="772"/>
      <c r="BI53" s="772"/>
      <c r="BJ53" s="772"/>
      <c r="BK53" s="772"/>
      <c r="BL53" s="772"/>
      <c r="BM53" s="772"/>
      <c r="BN53" s="772"/>
      <c r="BO53" s="772"/>
      <c r="BP53" s="772"/>
      <c r="BQ53" s="772"/>
      <c r="BR53" s="772"/>
      <c r="BS53" s="772"/>
      <c r="BT53" s="772"/>
      <c r="BU53" s="772"/>
      <c r="BV53" s="772"/>
      <c r="BW53" s="772"/>
      <c r="BX53" s="772"/>
      <c r="BY53" s="772"/>
      <c r="BZ53" s="772"/>
      <c r="CA53" s="772"/>
      <c r="CB53" s="772"/>
      <c r="CC53" s="772"/>
      <c r="CD53" s="772"/>
      <c r="CE53" s="772"/>
      <c r="CF53" s="772"/>
      <c r="CG53" s="772"/>
      <c r="CH53" s="772"/>
      <c r="CI53" s="772"/>
      <c r="CJ53" s="772"/>
      <c r="CK53" s="772"/>
      <c r="CL53" s="772"/>
      <c r="CM53" s="772"/>
      <c r="CN53" s="772"/>
      <c r="CO53" s="772"/>
      <c r="CP53" s="772"/>
      <c r="CQ53" s="772"/>
      <c r="CR53" s="772"/>
      <c r="CS53" s="772"/>
      <c r="CT53" s="772"/>
      <c r="CU53" s="772"/>
      <c r="CV53" s="772"/>
      <c r="CW53" s="772"/>
      <c r="CX53" s="772"/>
      <c r="CY53" s="772"/>
      <c r="CZ53" s="772"/>
      <c r="DA53" s="772"/>
      <c r="DB53" s="772"/>
      <c r="DC53" s="772"/>
      <c r="DD53" s="772"/>
      <c r="DE53" s="772"/>
      <c r="DF53" s="772"/>
      <c r="DG53" s="772"/>
      <c r="DH53" s="772"/>
      <c r="DI53" s="772"/>
      <c r="DJ53" s="772"/>
      <c r="DK53" s="772"/>
      <c r="DL53" s="772"/>
      <c r="DM53" s="772"/>
      <c r="DN53" s="772"/>
      <c r="DO53" s="772"/>
      <c r="DP53" s="772"/>
      <c r="DQ53" s="772"/>
      <c r="DR53" s="772"/>
      <c r="DS53" s="772"/>
      <c r="DT53" s="772"/>
      <c r="DU53" s="772"/>
      <c r="DV53" s="772"/>
      <c r="DW53" s="772"/>
      <c r="DX53" s="772"/>
      <c r="DY53" s="772"/>
      <c r="DZ53" s="772"/>
      <c r="EA53" s="772"/>
      <c r="EB53" s="772"/>
      <c r="EC53" s="772"/>
      <c r="ED53" s="772"/>
      <c r="EE53" s="772"/>
      <c r="EF53" s="772"/>
      <c r="EG53" s="772"/>
      <c r="EH53" s="772"/>
      <c r="EI53" s="772"/>
      <c r="EJ53" s="772"/>
      <c r="EK53" s="772"/>
      <c r="EL53" s="772"/>
      <c r="EM53" s="772"/>
      <c r="EN53" s="772"/>
      <c r="EO53" s="772"/>
      <c r="EP53" s="772"/>
      <c r="EQ53" s="772"/>
      <c r="ER53" s="772"/>
      <c r="ES53" s="772"/>
      <c r="ET53" s="772"/>
      <c r="EU53" s="772"/>
      <c r="EV53" s="772"/>
      <c r="EW53" s="772"/>
      <c r="EX53" s="772"/>
      <c r="EY53" s="772"/>
      <c r="EZ53" s="772"/>
      <c r="FA53" s="772"/>
      <c r="FB53" s="772"/>
      <c r="FC53" s="772"/>
      <c r="FD53" s="772"/>
      <c r="FE53" s="772"/>
      <c r="FF53" s="772"/>
      <c r="FG53" s="772"/>
      <c r="FH53" s="772"/>
      <c r="FI53" s="772"/>
      <c r="FJ53" s="772"/>
      <c r="FK53" s="772"/>
      <c r="FL53" s="772"/>
      <c r="FM53" s="772"/>
      <c r="FN53" s="772"/>
      <c r="FO53" s="772"/>
      <c r="FP53" s="772"/>
      <c r="FQ53" s="772"/>
      <c r="FR53" s="772"/>
      <c r="FS53" s="772"/>
      <c r="FT53" s="772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775"/>
      <c r="IR53" s="775"/>
      <c r="IS53" s="775"/>
      <c r="IT53" s="775"/>
      <c r="IU53" s="775"/>
      <c r="IV53" s="775"/>
      <c r="IW53" s="775"/>
      <c r="IX53" s="775"/>
      <c r="IY53" s="775"/>
      <c r="IZ53" s="775"/>
      <c r="JA53" s="775"/>
      <c r="JB53" s="775"/>
      <c r="JC53" s="775"/>
      <c r="JD53" s="775"/>
      <c r="JE53" s="775"/>
      <c r="JF53" s="775"/>
      <c r="JG53" s="775"/>
      <c r="JH53" s="775"/>
      <c r="JI53" s="775"/>
      <c r="JJ53" s="775"/>
      <c r="JK53" s="775"/>
      <c r="JL53" s="775"/>
      <c r="JM53" s="775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8"/>
    </row>
    <row r="54" spans="2:351" ht="3.65" customHeight="1">
      <c r="B54" s="771"/>
      <c r="C54" s="772"/>
      <c r="D54" s="772"/>
      <c r="E54" s="772"/>
      <c r="F54" s="772"/>
      <c r="G54" s="772"/>
      <c r="H54" s="772"/>
      <c r="I54" s="772"/>
      <c r="J54" s="772"/>
      <c r="K54" s="772"/>
      <c r="L54" s="772"/>
      <c r="M54" s="772"/>
      <c r="N54" s="772"/>
      <c r="O54" s="772"/>
      <c r="P54" s="772"/>
      <c r="Q54" s="772"/>
      <c r="R54" s="772"/>
      <c r="S54" s="772"/>
      <c r="T54" s="772"/>
      <c r="U54" s="772"/>
      <c r="V54" s="772"/>
      <c r="W54" s="772"/>
      <c r="X54" s="772"/>
      <c r="Y54" s="772"/>
      <c r="Z54" s="772"/>
      <c r="AA54" s="772"/>
      <c r="AB54" s="772"/>
      <c r="AC54" s="772"/>
      <c r="AD54" s="772"/>
      <c r="AE54" s="772"/>
      <c r="AF54" s="772"/>
      <c r="AG54" s="772"/>
      <c r="AH54" s="772"/>
      <c r="AI54" s="772"/>
      <c r="AJ54" s="772"/>
      <c r="AK54" s="772"/>
      <c r="AL54" s="772"/>
      <c r="AM54" s="772"/>
      <c r="AN54" s="772"/>
      <c r="AO54" s="772"/>
      <c r="AP54" s="772"/>
      <c r="AQ54" s="772"/>
      <c r="AR54" s="772"/>
      <c r="AS54" s="772"/>
      <c r="AT54" s="772"/>
      <c r="AU54" s="772"/>
      <c r="AV54" s="772"/>
      <c r="AW54" s="772"/>
      <c r="AX54" s="772"/>
      <c r="AY54" s="772"/>
      <c r="AZ54" s="772"/>
      <c r="BA54" s="772"/>
      <c r="BB54" s="772"/>
      <c r="BC54" s="772"/>
      <c r="BD54" s="772"/>
      <c r="BE54" s="772"/>
      <c r="BF54" s="772"/>
      <c r="BG54" s="772"/>
      <c r="BH54" s="772"/>
      <c r="BI54" s="772"/>
      <c r="BJ54" s="772"/>
      <c r="BK54" s="772"/>
      <c r="BL54" s="772"/>
      <c r="BM54" s="772"/>
      <c r="BN54" s="772"/>
      <c r="BO54" s="772"/>
      <c r="BP54" s="772"/>
      <c r="BQ54" s="772"/>
      <c r="BR54" s="772"/>
      <c r="BS54" s="772"/>
      <c r="BT54" s="772"/>
      <c r="BU54" s="772"/>
      <c r="BV54" s="772"/>
      <c r="BW54" s="772"/>
      <c r="BX54" s="772"/>
      <c r="BY54" s="772"/>
      <c r="BZ54" s="772"/>
      <c r="CA54" s="772"/>
      <c r="CB54" s="772"/>
      <c r="CC54" s="772"/>
      <c r="CD54" s="772"/>
      <c r="CE54" s="772"/>
      <c r="CF54" s="772"/>
      <c r="CG54" s="772"/>
      <c r="CH54" s="772"/>
      <c r="CI54" s="772"/>
      <c r="CJ54" s="772"/>
      <c r="CK54" s="772"/>
      <c r="CL54" s="772"/>
      <c r="CM54" s="772"/>
      <c r="CN54" s="772"/>
      <c r="CO54" s="772"/>
      <c r="CP54" s="772"/>
      <c r="CQ54" s="772"/>
      <c r="CR54" s="772"/>
      <c r="CS54" s="772"/>
      <c r="CT54" s="772"/>
      <c r="CU54" s="772"/>
      <c r="CV54" s="772"/>
      <c r="CW54" s="772"/>
      <c r="CX54" s="772"/>
      <c r="CY54" s="772"/>
      <c r="CZ54" s="772"/>
      <c r="DA54" s="772"/>
      <c r="DB54" s="772"/>
      <c r="DC54" s="772"/>
      <c r="DD54" s="772"/>
      <c r="DE54" s="772"/>
      <c r="DF54" s="772"/>
      <c r="DG54" s="772"/>
      <c r="DH54" s="772"/>
      <c r="DI54" s="772"/>
      <c r="DJ54" s="772"/>
      <c r="DK54" s="772"/>
      <c r="DL54" s="772"/>
      <c r="DM54" s="772"/>
      <c r="DN54" s="772"/>
      <c r="DO54" s="772"/>
      <c r="DP54" s="772"/>
      <c r="DQ54" s="772"/>
      <c r="DR54" s="772"/>
      <c r="DS54" s="772"/>
      <c r="DT54" s="772"/>
      <c r="DU54" s="772"/>
      <c r="DV54" s="772"/>
      <c r="DW54" s="772"/>
      <c r="DX54" s="772"/>
      <c r="DY54" s="772"/>
      <c r="DZ54" s="772"/>
      <c r="EA54" s="772"/>
      <c r="EB54" s="772"/>
      <c r="EC54" s="772"/>
      <c r="ED54" s="772"/>
      <c r="EE54" s="772"/>
      <c r="EF54" s="772"/>
      <c r="EG54" s="772"/>
      <c r="EH54" s="772"/>
      <c r="EI54" s="772"/>
      <c r="EJ54" s="772"/>
      <c r="EK54" s="772"/>
      <c r="EL54" s="772"/>
      <c r="EM54" s="772"/>
      <c r="EN54" s="772"/>
      <c r="EO54" s="772"/>
      <c r="EP54" s="772"/>
      <c r="EQ54" s="772"/>
      <c r="ER54" s="772"/>
      <c r="ES54" s="772"/>
      <c r="ET54" s="772"/>
      <c r="EU54" s="772"/>
      <c r="EV54" s="772"/>
      <c r="EW54" s="772"/>
      <c r="EX54" s="772"/>
      <c r="EY54" s="772"/>
      <c r="EZ54" s="772"/>
      <c r="FA54" s="772"/>
      <c r="FB54" s="772"/>
      <c r="FC54" s="772"/>
      <c r="FD54" s="772"/>
      <c r="FE54" s="772"/>
      <c r="FF54" s="772"/>
      <c r="FG54" s="772"/>
      <c r="FH54" s="772"/>
      <c r="FI54" s="772"/>
      <c r="FJ54" s="772"/>
      <c r="FK54" s="772"/>
      <c r="FL54" s="772"/>
      <c r="FM54" s="772"/>
      <c r="FN54" s="772"/>
      <c r="FO54" s="772"/>
      <c r="FP54" s="772"/>
      <c r="FQ54" s="772"/>
      <c r="FR54" s="772"/>
      <c r="FS54" s="772"/>
      <c r="FT54" s="772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775"/>
      <c r="IR54" s="775"/>
      <c r="IS54" s="775"/>
      <c r="IT54" s="775"/>
      <c r="IU54" s="775"/>
      <c r="IV54" s="775"/>
      <c r="IW54" s="775"/>
      <c r="IX54" s="775"/>
      <c r="IY54" s="775"/>
      <c r="IZ54" s="775"/>
      <c r="JA54" s="775"/>
      <c r="JB54" s="775"/>
      <c r="JC54" s="775"/>
      <c r="JD54" s="775"/>
      <c r="JE54" s="775"/>
      <c r="JF54" s="775"/>
      <c r="JG54" s="775"/>
      <c r="JH54" s="775"/>
      <c r="JI54" s="775"/>
      <c r="JJ54" s="775"/>
      <c r="JK54" s="775"/>
      <c r="JL54" s="775"/>
      <c r="JM54" s="775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8"/>
    </row>
    <row r="55" spans="2:351" ht="3.65" customHeight="1">
      <c r="B55" s="771"/>
      <c r="C55" s="772"/>
      <c r="D55" s="772"/>
      <c r="E55" s="772"/>
      <c r="F55" s="772"/>
      <c r="G55" s="772"/>
      <c r="H55" s="772"/>
      <c r="I55" s="772"/>
      <c r="J55" s="772"/>
      <c r="K55" s="772"/>
      <c r="L55" s="772"/>
      <c r="M55" s="772"/>
      <c r="N55" s="772"/>
      <c r="O55" s="772"/>
      <c r="P55" s="772"/>
      <c r="Q55" s="772"/>
      <c r="R55" s="772"/>
      <c r="S55" s="772"/>
      <c r="T55" s="772"/>
      <c r="U55" s="772"/>
      <c r="V55" s="772"/>
      <c r="W55" s="772"/>
      <c r="X55" s="772"/>
      <c r="Y55" s="772"/>
      <c r="Z55" s="772"/>
      <c r="AA55" s="772"/>
      <c r="AB55" s="772"/>
      <c r="AC55" s="772"/>
      <c r="AD55" s="772"/>
      <c r="AE55" s="772"/>
      <c r="AF55" s="772"/>
      <c r="AG55" s="772"/>
      <c r="AH55" s="772"/>
      <c r="AI55" s="772"/>
      <c r="AJ55" s="772"/>
      <c r="AK55" s="772"/>
      <c r="AL55" s="772"/>
      <c r="AM55" s="772"/>
      <c r="AN55" s="772"/>
      <c r="AO55" s="772"/>
      <c r="AP55" s="772"/>
      <c r="AQ55" s="772"/>
      <c r="AR55" s="772"/>
      <c r="AS55" s="772"/>
      <c r="AT55" s="772"/>
      <c r="AU55" s="772"/>
      <c r="AV55" s="772"/>
      <c r="AW55" s="772"/>
      <c r="AX55" s="772"/>
      <c r="AY55" s="772"/>
      <c r="AZ55" s="772"/>
      <c r="BA55" s="772"/>
      <c r="BB55" s="772"/>
      <c r="BC55" s="772"/>
      <c r="BD55" s="772"/>
      <c r="BE55" s="772"/>
      <c r="BF55" s="772"/>
      <c r="BG55" s="772"/>
      <c r="BH55" s="772"/>
      <c r="BI55" s="772"/>
      <c r="BJ55" s="772"/>
      <c r="BK55" s="772"/>
      <c r="BL55" s="772"/>
      <c r="BM55" s="772"/>
      <c r="BN55" s="772"/>
      <c r="BO55" s="772"/>
      <c r="BP55" s="772"/>
      <c r="BQ55" s="772"/>
      <c r="BR55" s="772"/>
      <c r="BS55" s="772"/>
      <c r="BT55" s="772"/>
      <c r="BU55" s="772"/>
      <c r="BV55" s="772"/>
      <c r="BW55" s="772"/>
      <c r="BX55" s="772"/>
      <c r="BY55" s="772"/>
      <c r="BZ55" s="772"/>
      <c r="CA55" s="772"/>
      <c r="CB55" s="772"/>
      <c r="CC55" s="772"/>
      <c r="CD55" s="772"/>
      <c r="CE55" s="772"/>
      <c r="CF55" s="772"/>
      <c r="CG55" s="772"/>
      <c r="CH55" s="772"/>
      <c r="CI55" s="772"/>
      <c r="CJ55" s="772"/>
      <c r="CK55" s="772"/>
      <c r="CL55" s="772"/>
      <c r="CM55" s="772"/>
      <c r="CN55" s="772"/>
      <c r="CO55" s="772"/>
      <c r="CP55" s="772"/>
      <c r="CQ55" s="772"/>
      <c r="CR55" s="772"/>
      <c r="CS55" s="772"/>
      <c r="CT55" s="772"/>
      <c r="CU55" s="772"/>
      <c r="CV55" s="772"/>
      <c r="CW55" s="772"/>
      <c r="CX55" s="772"/>
      <c r="CY55" s="772"/>
      <c r="CZ55" s="772"/>
      <c r="DA55" s="772"/>
      <c r="DB55" s="772"/>
      <c r="DC55" s="772"/>
      <c r="DD55" s="772"/>
      <c r="DE55" s="772"/>
      <c r="DF55" s="772"/>
      <c r="DG55" s="772"/>
      <c r="DH55" s="772"/>
      <c r="DI55" s="772"/>
      <c r="DJ55" s="772"/>
      <c r="DK55" s="772"/>
      <c r="DL55" s="772"/>
      <c r="DM55" s="772"/>
      <c r="DN55" s="772"/>
      <c r="DO55" s="772"/>
      <c r="DP55" s="772"/>
      <c r="DQ55" s="772"/>
      <c r="DR55" s="772"/>
      <c r="DS55" s="772"/>
      <c r="DT55" s="772"/>
      <c r="DU55" s="772"/>
      <c r="DV55" s="772"/>
      <c r="DW55" s="772"/>
      <c r="DX55" s="772"/>
      <c r="DY55" s="772"/>
      <c r="DZ55" s="772"/>
      <c r="EA55" s="772"/>
      <c r="EB55" s="772"/>
      <c r="EC55" s="772"/>
      <c r="ED55" s="772"/>
      <c r="EE55" s="772"/>
      <c r="EF55" s="772"/>
      <c r="EG55" s="772"/>
      <c r="EH55" s="772"/>
      <c r="EI55" s="772"/>
      <c r="EJ55" s="772"/>
      <c r="EK55" s="772"/>
      <c r="EL55" s="772"/>
      <c r="EM55" s="772"/>
      <c r="EN55" s="772"/>
      <c r="EO55" s="772"/>
      <c r="EP55" s="772"/>
      <c r="EQ55" s="772"/>
      <c r="ER55" s="772"/>
      <c r="ES55" s="772"/>
      <c r="ET55" s="772"/>
      <c r="EU55" s="772"/>
      <c r="EV55" s="772"/>
      <c r="EW55" s="772"/>
      <c r="EX55" s="772"/>
      <c r="EY55" s="772"/>
      <c r="EZ55" s="772"/>
      <c r="FA55" s="772"/>
      <c r="FB55" s="772"/>
      <c r="FC55" s="772"/>
      <c r="FD55" s="772"/>
      <c r="FE55" s="772"/>
      <c r="FF55" s="772"/>
      <c r="FG55" s="772"/>
      <c r="FH55" s="772"/>
      <c r="FI55" s="772"/>
      <c r="FJ55" s="772"/>
      <c r="FK55" s="772"/>
      <c r="FL55" s="772"/>
      <c r="FM55" s="772"/>
      <c r="FN55" s="772"/>
      <c r="FO55" s="772"/>
      <c r="FP55" s="772"/>
      <c r="FQ55" s="772"/>
      <c r="FR55" s="772"/>
      <c r="FS55" s="772"/>
      <c r="FT55" s="772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775"/>
      <c r="IR55" s="775"/>
      <c r="IS55" s="775"/>
      <c r="IT55" s="775"/>
      <c r="IU55" s="775"/>
      <c r="IV55" s="775"/>
      <c r="IW55" s="775"/>
      <c r="IX55" s="775"/>
      <c r="IY55" s="775"/>
      <c r="IZ55" s="775"/>
      <c r="JA55" s="775"/>
      <c r="JB55" s="775"/>
      <c r="JC55" s="775"/>
      <c r="JD55" s="775"/>
      <c r="JE55" s="775"/>
      <c r="JF55" s="775"/>
      <c r="JG55" s="775"/>
      <c r="JH55" s="775"/>
      <c r="JI55" s="775"/>
      <c r="JJ55" s="775"/>
      <c r="JK55" s="775"/>
      <c r="JL55" s="775"/>
      <c r="JM55" s="775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8"/>
    </row>
    <row r="56" spans="2:351" ht="3.65" customHeight="1">
      <c r="B56" s="771"/>
      <c r="C56" s="772"/>
      <c r="D56" s="772"/>
      <c r="E56" s="772"/>
      <c r="F56" s="772"/>
      <c r="G56" s="772"/>
      <c r="H56" s="772"/>
      <c r="I56" s="772"/>
      <c r="J56" s="772"/>
      <c r="K56" s="772"/>
      <c r="L56" s="772"/>
      <c r="M56" s="772"/>
      <c r="N56" s="772"/>
      <c r="O56" s="772"/>
      <c r="P56" s="772"/>
      <c r="Q56" s="772"/>
      <c r="R56" s="772"/>
      <c r="S56" s="772"/>
      <c r="T56" s="772"/>
      <c r="U56" s="772"/>
      <c r="V56" s="772"/>
      <c r="W56" s="772"/>
      <c r="X56" s="772"/>
      <c r="Y56" s="772"/>
      <c r="Z56" s="772"/>
      <c r="AA56" s="772"/>
      <c r="AB56" s="772"/>
      <c r="AC56" s="772"/>
      <c r="AD56" s="772"/>
      <c r="AE56" s="772"/>
      <c r="AF56" s="772"/>
      <c r="AG56" s="772"/>
      <c r="AH56" s="772"/>
      <c r="AI56" s="772"/>
      <c r="AJ56" s="772"/>
      <c r="AK56" s="772"/>
      <c r="AL56" s="772"/>
      <c r="AM56" s="772"/>
      <c r="AN56" s="772"/>
      <c r="AO56" s="772"/>
      <c r="AP56" s="772"/>
      <c r="AQ56" s="772"/>
      <c r="AR56" s="772"/>
      <c r="AS56" s="772"/>
      <c r="AT56" s="772"/>
      <c r="AU56" s="772"/>
      <c r="AV56" s="772"/>
      <c r="AW56" s="772"/>
      <c r="AX56" s="772"/>
      <c r="AY56" s="772"/>
      <c r="AZ56" s="772"/>
      <c r="BA56" s="772"/>
      <c r="BB56" s="772"/>
      <c r="BC56" s="772"/>
      <c r="BD56" s="772"/>
      <c r="BE56" s="772"/>
      <c r="BF56" s="772"/>
      <c r="BG56" s="772"/>
      <c r="BH56" s="772"/>
      <c r="BI56" s="772"/>
      <c r="BJ56" s="772"/>
      <c r="BK56" s="772"/>
      <c r="BL56" s="772"/>
      <c r="BM56" s="772"/>
      <c r="BN56" s="772"/>
      <c r="BO56" s="772"/>
      <c r="BP56" s="772"/>
      <c r="BQ56" s="772"/>
      <c r="BR56" s="772"/>
      <c r="BS56" s="772"/>
      <c r="BT56" s="772"/>
      <c r="BU56" s="772"/>
      <c r="BV56" s="772"/>
      <c r="BW56" s="772"/>
      <c r="BX56" s="772"/>
      <c r="BY56" s="772"/>
      <c r="BZ56" s="772"/>
      <c r="CA56" s="772"/>
      <c r="CB56" s="772"/>
      <c r="CC56" s="772"/>
      <c r="CD56" s="772"/>
      <c r="CE56" s="772"/>
      <c r="CF56" s="772"/>
      <c r="CG56" s="772"/>
      <c r="CH56" s="772"/>
      <c r="CI56" s="772"/>
      <c r="CJ56" s="772"/>
      <c r="CK56" s="772"/>
      <c r="CL56" s="772"/>
      <c r="CM56" s="772"/>
      <c r="CN56" s="772"/>
      <c r="CO56" s="772"/>
      <c r="CP56" s="772"/>
      <c r="CQ56" s="772"/>
      <c r="CR56" s="772"/>
      <c r="CS56" s="772"/>
      <c r="CT56" s="772"/>
      <c r="CU56" s="772"/>
      <c r="CV56" s="772"/>
      <c r="CW56" s="772"/>
      <c r="CX56" s="772"/>
      <c r="CY56" s="772"/>
      <c r="CZ56" s="772"/>
      <c r="DA56" s="772"/>
      <c r="DB56" s="772"/>
      <c r="DC56" s="772"/>
      <c r="DD56" s="772"/>
      <c r="DE56" s="772"/>
      <c r="DF56" s="772"/>
      <c r="DG56" s="772"/>
      <c r="DH56" s="772"/>
      <c r="DI56" s="772"/>
      <c r="DJ56" s="772"/>
      <c r="DK56" s="772"/>
      <c r="DL56" s="772"/>
      <c r="DM56" s="772"/>
      <c r="DN56" s="772"/>
      <c r="DO56" s="772"/>
      <c r="DP56" s="772"/>
      <c r="DQ56" s="772"/>
      <c r="DR56" s="772"/>
      <c r="DS56" s="772"/>
      <c r="DT56" s="772"/>
      <c r="DU56" s="772"/>
      <c r="DV56" s="772"/>
      <c r="DW56" s="772"/>
      <c r="DX56" s="772"/>
      <c r="DY56" s="772"/>
      <c r="DZ56" s="772"/>
      <c r="EA56" s="772"/>
      <c r="EB56" s="772"/>
      <c r="EC56" s="772"/>
      <c r="ED56" s="772"/>
      <c r="EE56" s="772"/>
      <c r="EF56" s="772"/>
      <c r="EG56" s="772"/>
      <c r="EH56" s="772"/>
      <c r="EI56" s="772"/>
      <c r="EJ56" s="772"/>
      <c r="EK56" s="772"/>
      <c r="EL56" s="772"/>
      <c r="EM56" s="772"/>
      <c r="EN56" s="772"/>
      <c r="EO56" s="772"/>
      <c r="EP56" s="772"/>
      <c r="EQ56" s="772"/>
      <c r="ER56" s="772"/>
      <c r="ES56" s="772"/>
      <c r="ET56" s="772"/>
      <c r="EU56" s="772"/>
      <c r="EV56" s="772"/>
      <c r="EW56" s="772"/>
      <c r="EX56" s="772"/>
      <c r="EY56" s="772"/>
      <c r="EZ56" s="772"/>
      <c r="FA56" s="772"/>
      <c r="FB56" s="772"/>
      <c r="FC56" s="772"/>
      <c r="FD56" s="772"/>
      <c r="FE56" s="772"/>
      <c r="FF56" s="772"/>
      <c r="FG56" s="772"/>
      <c r="FH56" s="772"/>
      <c r="FI56" s="772"/>
      <c r="FJ56" s="772"/>
      <c r="FK56" s="772"/>
      <c r="FL56" s="772"/>
      <c r="FM56" s="772"/>
      <c r="FN56" s="772"/>
      <c r="FO56" s="772"/>
      <c r="FP56" s="772"/>
      <c r="FQ56" s="772"/>
      <c r="FR56" s="772"/>
      <c r="FS56" s="772"/>
      <c r="FT56" s="772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775"/>
      <c r="IR56" s="775"/>
      <c r="IS56" s="775"/>
      <c r="IT56" s="775"/>
      <c r="IU56" s="775"/>
      <c r="IV56" s="775"/>
      <c r="IW56" s="775"/>
      <c r="IX56" s="775"/>
      <c r="IY56" s="775"/>
      <c r="IZ56" s="775"/>
      <c r="JA56" s="775"/>
      <c r="JB56" s="775"/>
      <c r="JC56" s="775"/>
      <c r="JD56" s="775"/>
      <c r="JE56" s="775"/>
      <c r="JF56" s="775"/>
      <c r="JG56" s="775"/>
      <c r="JH56" s="775"/>
      <c r="JI56" s="775"/>
      <c r="JJ56" s="775"/>
      <c r="JK56" s="775"/>
      <c r="JL56" s="775"/>
      <c r="JM56" s="775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8"/>
    </row>
    <row r="57" spans="2:351" ht="3.65" customHeight="1">
      <c r="B57" s="771"/>
      <c r="C57" s="772"/>
      <c r="D57" s="772"/>
      <c r="E57" s="772"/>
      <c r="F57" s="772"/>
      <c r="G57" s="772"/>
      <c r="H57" s="772"/>
      <c r="I57" s="772"/>
      <c r="J57" s="772"/>
      <c r="K57" s="772"/>
      <c r="L57" s="772"/>
      <c r="M57" s="772"/>
      <c r="N57" s="772"/>
      <c r="O57" s="772"/>
      <c r="P57" s="772"/>
      <c r="Q57" s="772"/>
      <c r="R57" s="772"/>
      <c r="S57" s="772"/>
      <c r="T57" s="772"/>
      <c r="U57" s="772"/>
      <c r="V57" s="772"/>
      <c r="W57" s="772"/>
      <c r="X57" s="772"/>
      <c r="Y57" s="772"/>
      <c r="Z57" s="772"/>
      <c r="AA57" s="772"/>
      <c r="AB57" s="772"/>
      <c r="AC57" s="772"/>
      <c r="AD57" s="772"/>
      <c r="AE57" s="772"/>
      <c r="AF57" s="772"/>
      <c r="AG57" s="772"/>
      <c r="AH57" s="772"/>
      <c r="AI57" s="772"/>
      <c r="AJ57" s="772"/>
      <c r="AK57" s="772"/>
      <c r="AL57" s="772"/>
      <c r="AM57" s="772"/>
      <c r="AN57" s="772"/>
      <c r="AO57" s="772"/>
      <c r="AP57" s="772"/>
      <c r="AQ57" s="772"/>
      <c r="AR57" s="772"/>
      <c r="AS57" s="772"/>
      <c r="AT57" s="772"/>
      <c r="AU57" s="772"/>
      <c r="AV57" s="772"/>
      <c r="AW57" s="772"/>
      <c r="AX57" s="772"/>
      <c r="AY57" s="772"/>
      <c r="AZ57" s="772"/>
      <c r="BA57" s="772"/>
      <c r="BB57" s="772"/>
      <c r="BC57" s="772"/>
      <c r="BD57" s="772"/>
      <c r="BE57" s="772"/>
      <c r="BF57" s="772"/>
      <c r="BG57" s="772"/>
      <c r="BH57" s="772"/>
      <c r="BI57" s="772"/>
      <c r="BJ57" s="772"/>
      <c r="BK57" s="772"/>
      <c r="BL57" s="772"/>
      <c r="BM57" s="772"/>
      <c r="BN57" s="772"/>
      <c r="BO57" s="772"/>
      <c r="BP57" s="772"/>
      <c r="BQ57" s="772"/>
      <c r="BR57" s="772"/>
      <c r="BS57" s="772"/>
      <c r="BT57" s="772"/>
      <c r="BU57" s="772"/>
      <c r="BV57" s="772"/>
      <c r="BW57" s="772"/>
      <c r="BX57" s="772"/>
      <c r="BY57" s="772"/>
      <c r="BZ57" s="772"/>
      <c r="CA57" s="772"/>
      <c r="CB57" s="772"/>
      <c r="CC57" s="772"/>
      <c r="CD57" s="772"/>
      <c r="CE57" s="772"/>
      <c r="CF57" s="772"/>
      <c r="CG57" s="772"/>
      <c r="CH57" s="772"/>
      <c r="CI57" s="772"/>
      <c r="CJ57" s="772"/>
      <c r="CK57" s="772"/>
      <c r="CL57" s="772"/>
      <c r="CM57" s="772"/>
      <c r="CN57" s="772"/>
      <c r="CO57" s="772"/>
      <c r="CP57" s="772"/>
      <c r="CQ57" s="772"/>
      <c r="CR57" s="772"/>
      <c r="CS57" s="772"/>
      <c r="CT57" s="772"/>
      <c r="CU57" s="772"/>
      <c r="CV57" s="772"/>
      <c r="CW57" s="772"/>
      <c r="CX57" s="772"/>
      <c r="CY57" s="772"/>
      <c r="CZ57" s="772"/>
      <c r="DA57" s="772"/>
      <c r="DB57" s="772"/>
      <c r="DC57" s="772"/>
      <c r="DD57" s="772"/>
      <c r="DE57" s="772"/>
      <c r="DF57" s="772"/>
      <c r="DG57" s="772"/>
      <c r="DH57" s="772"/>
      <c r="DI57" s="772"/>
      <c r="DJ57" s="772"/>
      <c r="DK57" s="772"/>
      <c r="DL57" s="772"/>
      <c r="DM57" s="772"/>
      <c r="DN57" s="772"/>
      <c r="DO57" s="772"/>
      <c r="DP57" s="772"/>
      <c r="DQ57" s="772"/>
      <c r="DR57" s="772"/>
      <c r="DS57" s="772"/>
      <c r="DT57" s="772"/>
      <c r="DU57" s="772"/>
      <c r="DV57" s="772"/>
      <c r="DW57" s="772"/>
      <c r="DX57" s="772"/>
      <c r="DY57" s="772"/>
      <c r="DZ57" s="772"/>
      <c r="EA57" s="772"/>
      <c r="EB57" s="772"/>
      <c r="EC57" s="772"/>
      <c r="ED57" s="772"/>
      <c r="EE57" s="772"/>
      <c r="EF57" s="772"/>
      <c r="EG57" s="772"/>
      <c r="EH57" s="772"/>
      <c r="EI57" s="772"/>
      <c r="EJ57" s="772"/>
      <c r="EK57" s="772"/>
      <c r="EL57" s="772"/>
      <c r="EM57" s="772"/>
      <c r="EN57" s="772"/>
      <c r="EO57" s="772"/>
      <c r="EP57" s="772"/>
      <c r="EQ57" s="772"/>
      <c r="ER57" s="772"/>
      <c r="ES57" s="772"/>
      <c r="ET57" s="772"/>
      <c r="EU57" s="772"/>
      <c r="EV57" s="772"/>
      <c r="EW57" s="772"/>
      <c r="EX57" s="772"/>
      <c r="EY57" s="772"/>
      <c r="EZ57" s="772"/>
      <c r="FA57" s="772"/>
      <c r="FB57" s="772"/>
      <c r="FC57" s="772"/>
      <c r="FD57" s="772"/>
      <c r="FE57" s="772"/>
      <c r="FF57" s="772"/>
      <c r="FG57" s="772"/>
      <c r="FH57" s="772"/>
      <c r="FI57" s="772"/>
      <c r="FJ57" s="772"/>
      <c r="FK57" s="772"/>
      <c r="FL57" s="772"/>
      <c r="FM57" s="772"/>
      <c r="FN57" s="772"/>
      <c r="FO57" s="772"/>
      <c r="FP57" s="772"/>
      <c r="FQ57" s="772"/>
      <c r="FR57" s="772"/>
      <c r="FS57" s="772"/>
      <c r="FT57" s="772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775"/>
      <c r="IR57" s="775"/>
      <c r="IS57" s="775"/>
      <c r="IT57" s="775"/>
      <c r="IU57" s="775"/>
      <c r="IV57" s="775"/>
      <c r="IW57" s="775"/>
      <c r="IX57" s="775"/>
      <c r="IY57" s="775"/>
      <c r="IZ57" s="775"/>
      <c r="JA57" s="775"/>
      <c r="JB57" s="775"/>
      <c r="JC57" s="775"/>
      <c r="JD57" s="775"/>
      <c r="JE57" s="775"/>
      <c r="JF57" s="775"/>
      <c r="JG57" s="775"/>
      <c r="JH57" s="775"/>
      <c r="JI57" s="775"/>
      <c r="JJ57" s="775"/>
      <c r="JK57" s="775"/>
      <c r="JL57" s="775"/>
      <c r="JM57" s="775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8"/>
    </row>
    <row r="58" spans="2:351" ht="3.65" customHeight="1">
      <c r="B58" s="771"/>
      <c r="C58" s="772"/>
      <c r="D58" s="772"/>
      <c r="E58" s="772"/>
      <c r="F58" s="772"/>
      <c r="G58" s="772"/>
      <c r="H58" s="772"/>
      <c r="I58" s="772"/>
      <c r="J58" s="772"/>
      <c r="K58" s="772"/>
      <c r="L58" s="772"/>
      <c r="M58" s="772"/>
      <c r="N58" s="772"/>
      <c r="O58" s="772"/>
      <c r="P58" s="772"/>
      <c r="Q58" s="772"/>
      <c r="R58" s="772"/>
      <c r="S58" s="772"/>
      <c r="T58" s="772"/>
      <c r="U58" s="772"/>
      <c r="V58" s="772"/>
      <c r="W58" s="772"/>
      <c r="X58" s="772"/>
      <c r="Y58" s="772"/>
      <c r="Z58" s="772"/>
      <c r="AA58" s="772"/>
      <c r="AB58" s="772"/>
      <c r="AC58" s="772"/>
      <c r="AD58" s="772"/>
      <c r="AE58" s="772"/>
      <c r="AF58" s="772"/>
      <c r="AG58" s="772"/>
      <c r="AH58" s="772"/>
      <c r="AI58" s="772"/>
      <c r="AJ58" s="772"/>
      <c r="AK58" s="772"/>
      <c r="AL58" s="772"/>
      <c r="AM58" s="772"/>
      <c r="AN58" s="772"/>
      <c r="AO58" s="772"/>
      <c r="AP58" s="772"/>
      <c r="AQ58" s="772"/>
      <c r="AR58" s="772"/>
      <c r="AS58" s="772"/>
      <c r="AT58" s="772"/>
      <c r="AU58" s="772"/>
      <c r="AV58" s="772"/>
      <c r="AW58" s="772"/>
      <c r="AX58" s="772"/>
      <c r="AY58" s="772"/>
      <c r="AZ58" s="772"/>
      <c r="BA58" s="772"/>
      <c r="BB58" s="772"/>
      <c r="BC58" s="772"/>
      <c r="BD58" s="772"/>
      <c r="BE58" s="772"/>
      <c r="BF58" s="772"/>
      <c r="BG58" s="772"/>
      <c r="BH58" s="772"/>
      <c r="BI58" s="772"/>
      <c r="BJ58" s="772"/>
      <c r="BK58" s="772"/>
      <c r="BL58" s="772"/>
      <c r="BM58" s="772"/>
      <c r="BN58" s="772"/>
      <c r="BO58" s="772"/>
      <c r="BP58" s="772"/>
      <c r="BQ58" s="772"/>
      <c r="BR58" s="772"/>
      <c r="BS58" s="772"/>
      <c r="BT58" s="772"/>
      <c r="BU58" s="772"/>
      <c r="BV58" s="772"/>
      <c r="BW58" s="772"/>
      <c r="BX58" s="772"/>
      <c r="BY58" s="772"/>
      <c r="BZ58" s="772"/>
      <c r="CA58" s="772"/>
      <c r="CB58" s="772"/>
      <c r="CC58" s="772"/>
      <c r="CD58" s="772"/>
      <c r="CE58" s="772"/>
      <c r="CF58" s="772"/>
      <c r="CG58" s="772"/>
      <c r="CH58" s="772"/>
      <c r="CI58" s="772"/>
      <c r="CJ58" s="772"/>
      <c r="CK58" s="772"/>
      <c r="CL58" s="772"/>
      <c r="CM58" s="772"/>
      <c r="CN58" s="772"/>
      <c r="CO58" s="772"/>
      <c r="CP58" s="772"/>
      <c r="CQ58" s="772"/>
      <c r="CR58" s="772"/>
      <c r="CS58" s="772"/>
      <c r="CT58" s="772"/>
      <c r="CU58" s="772"/>
      <c r="CV58" s="772"/>
      <c r="CW58" s="772"/>
      <c r="CX58" s="772"/>
      <c r="CY58" s="772"/>
      <c r="CZ58" s="772"/>
      <c r="DA58" s="772"/>
      <c r="DB58" s="772"/>
      <c r="DC58" s="772"/>
      <c r="DD58" s="772"/>
      <c r="DE58" s="772"/>
      <c r="DF58" s="772"/>
      <c r="DG58" s="772"/>
      <c r="DH58" s="772"/>
      <c r="DI58" s="772"/>
      <c r="DJ58" s="772"/>
      <c r="DK58" s="772"/>
      <c r="DL58" s="772"/>
      <c r="DM58" s="772"/>
      <c r="DN58" s="772"/>
      <c r="DO58" s="772"/>
      <c r="DP58" s="772"/>
      <c r="DQ58" s="772"/>
      <c r="DR58" s="772"/>
      <c r="DS58" s="772"/>
      <c r="DT58" s="772"/>
      <c r="DU58" s="772"/>
      <c r="DV58" s="772"/>
      <c r="DW58" s="772"/>
      <c r="DX58" s="772"/>
      <c r="DY58" s="772"/>
      <c r="DZ58" s="772"/>
      <c r="EA58" s="772"/>
      <c r="EB58" s="772"/>
      <c r="EC58" s="772"/>
      <c r="ED58" s="772"/>
      <c r="EE58" s="772"/>
      <c r="EF58" s="772"/>
      <c r="EG58" s="772"/>
      <c r="EH58" s="772"/>
      <c r="EI58" s="772"/>
      <c r="EJ58" s="772"/>
      <c r="EK58" s="772"/>
      <c r="EL58" s="772"/>
      <c r="EM58" s="772"/>
      <c r="EN58" s="772"/>
      <c r="EO58" s="772"/>
      <c r="EP58" s="772"/>
      <c r="EQ58" s="772"/>
      <c r="ER58" s="772"/>
      <c r="ES58" s="772"/>
      <c r="ET58" s="772"/>
      <c r="EU58" s="772"/>
      <c r="EV58" s="772"/>
      <c r="EW58" s="772"/>
      <c r="EX58" s="772"/>
      <c r="EY58" s="772"/>
      <c r="EZ58" s="772"/>
      <c r="FA58" s="772"/>
      <c r="FB58" s="772"/>
      <c r="FC58" s="772"/>
      <c r="FD58" s="772"/>
      <c r="FE58" s="772"/>
      <c r="FF58" s="772"/>
      <c r="FG58" s="772"/>
      <c r="FH58" s="772"/>
      <c r="FI58" s="772"/>
      <c r="FJ58" s="772"/>
      <c r="FK58" s="772"/>
      <c r="FL58" s="772"/>
      <c r="FM58" s="772"/>
      <c r="FN58" s="772"/>
      <c r="FO58" s="772"/>
      <c r="FP58" s="772"/>
      <c r="FQ58" s="772"/>
      <c r="FR58" s="772"/>
      <c r="FS58" s="772"/>
      <c r="FT58" s="772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775"/>
      <c r="IR58" s="775"/>
      <c r="IS58" s="775"/>
      <c r="IT58" s="775"/>
      <c r="IU58" s="775"/>
      <c r="IV58" s="775"/>
      <c r="IW58" s="775"/>
      <c r="IX58" s="775"/>
      <c r="IY58" s="775"/>
      <c r="IZ58" s="775"/>
      <c r="JA58" s="775"/>
      <c r="JB58" s="775"/>
      <c r="JC58" s="775"/>
      <c r="JD58" s="775"/>
      <c r="JE58" s="775"/>
      <c r="JF58" s="775"/>
      <c r="JG58" s="775"/>
      <c r="JH58" s="775"/>
      <c r="JI58" s="775"/>
      <c r="JJ58" s="775"/>
      <c r="JK58" s="775"/>
      <c r="JL58" s="775"/>
      <c r="JM58" s="775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8"/>
    </row>
    <row r="59" spans="2:351" ht="3.65" customHeight="1">
      <c r="B59" s="771"/>
      <c r="C59" s="772"/>
      <c r="D59" s="772"/>
      <c r="E59" s="772"/>
      <c r="F59" s="772"/>
      <c r="G59" s="772"/>
      <c r="H59" s="772"/>
      <c r="I59" s="772"/>
      <c r="J59" s="772"/>
      <c r="K59" s="772"/>
      <c r="L59" s="772"/>
      <c r="M59" s="772"/>
      <c r="N59" s="772"/>
      <c r="O59" s="772"/>
      <c r="P59" s="772"/>
      <c r="Q59" s="772"/>
      <c r="R59" s="772"/>
      <c r="S59" s="772"/>
      <c r="T59" s="772"/>
      <c r="U59" s="772"/>
      <c r="V59" s="772"/>
      <c r="W59" s="772"/>
      <c r="X59" s="772"/>
      <c r="Y59" s="772"/>
      <c r="Z59" s="772"/>
      <c r="AA59" s="772"/>
      <c r="AB59" s="772"/>
      <c r="AC59" s="772"/>
      <c r="AD59" s="772"/>
      <c r="AE59" s="772"/>
      <c r="AF59" s="772"/>
      <c r="AG59" s="772"/>
      <c r="AH59" s="772"/>
      <c r="AI59" s="772"/>
      <c r="AJ59" s="772"/>
      <c r="AK59" s="772"/>
      <c r="AL59" s="772"/>
      <c r="AM59" s="772"/>
      <c r="AN59" s="772"/>
      <c r="AO59" s="772"/>
      <c r="AP59" s="772"/>
      <c r="AQ59" s="772"/>
      <c r="AR59" s="772"/>
      <c r="AS59" s="772"/>
      <c r="AT59" s="772"/>
      <c r="AU59" s="772"/>
      <c r="AV59" s="772"/>
      <c r="AW59" s="772"/>
      <c r="AX59" s="772"/>
      <c r="AY59" s="772"/>
      <c r="AZ59" s="772"/>
      <c r="BA59" s="772"/>
      <c r="BB59" s="772"/>
      <c r="BC59" s="772"/>
      <c r="BD59" s="772"/>
      <c r="BE59" s="772"/>
      <c r="BF59" s="772"/>
      <c r="BG59" s="772"/>
      <c r="BH59" s="772"/>
      <c r="BI59" s="772"/>
      <c r="BJ59" s="772"/>
      <c r="BK59" s="772"/>
      <c r="BL59" s="772"/>
      <c r="BM59" s="772"/>
      <c r="BN59" s="772"/>
      <c r="BO59" s="772"/>
      <c r="BP59" s="772"/>
      <c r="BQ59" s="772"/>
      <c r="BR59" s="772"/>
      <c r="BS59" s="772"/>
      <c r="BT59" s="772"/>
      <c r="BU59" s="772"/>
      <c r="BV59" s="772"/>
      <c r="BW59" s="772"/>
      <c r="BX59" s="772"/>
      <c r="BY59" s="772"/>
      <c r="BZ59" s="772"/>
      <c r="CA59" s="772"/>
      <c r="CB59" s="772"/>
      <c r="CC59" s="772"/>
      <c r="CD59" s="772"/>
      <c r="CE59" s="772"/>
      <c r="CF59" s="772"/>
      <c r="CG59" s="772"/>
      <c r="CH59" s="772"/>
      <c r="CI59" s="772"/>
      <c r="CJ59" s="772"/>
      <c r="CK59" s="772"/>
      <c r="CL59" s="772"/>
      <c r="CM59" s="772"/>
      <c r="CN59" s="772"/>
      <c r="CO59" s="772"/>
      <c r="CP59" s="772"/>
      <c r="CQ59" s="772"/>
      <c r="CR59" s="772"/>
      <c r="CS59" s="772"/>
      <c r="CT59" s="772"/>
      <c r="CU59" s="772"/>
      <c r="CV59" s="772"/>
      <c r="CW59" s="772"/>
      <c r="CX59" s="772"/>
      <c r="CY59" s="772"/>
      <c r="CZ59" s="772"/>
      <c r="DA59" s="772"/>
      <c r="DB59" s="772"/>
      <c r="DC59" s="772"/>
      <c r="DD59" s="772"/>
      <c r="DE59" s="772"/>
      <c r="DF59" s="772"/>
      <c r="DG59" s="772"/>
      <c r="DH59" s="772"/>
      <c r="DI59" s="772"/>
      <c r="DJ59" s="772"/>
      <c r="DK59" s="772"/>
      <c r="DL59" s="772"/>
      <c r="DM59" s="772"/>
      <c r="DN59" s="772"/>
      <c r="DO59" s="772"/>
      <c r="DP59" s="772"/>
      <c r="DQ59" s="772"/>
      <c r="DR59" s="772"/>
      <c r="DS59" s="772"/>
      <c r="DT59" s="772"/>
      <c r="DU59" s="772"/>
      <c r="DV59" s="772"/>
      <c r="DW59" s="772"/>
      <c r="DX59" s="772"/>
      <c r="DY59" s="772"/>
      <c r="DZ59" s="772"/>
      <c r="EA59" s="772"/>
      <c r="EB59" s="772"/>
      <c r="EC59" s="772"/>
      <c r="ED59" s="772"/>
      <c r="EE59" s="772"/>
      <c r="EF59" s="772"/>
      <c r="EG59" s="772"/>
      <c r="EH59" s="772"/>
      <c r="EI59" s="772"/>
      <c r="EJ59" s="772"/>
      <c r="EK59" s="772"/>
      <c r="EL59" s="772"/>
      <c r="EM59" s="772"/>
      <c r="EN59" s="772"/>
      <c r="EO59" s="772"/>
      <c r="EP59" s="772"/>
      <c r="EQ59" s="772"/>
      <c r="ER59" s="772"/>
      <c r="ES59" s="772"/>
      <c r="ET59" s="772"/>
      <c r="EU59" s="772"/>
      <c r="EV59" s="772"/>
      <c r="EW59" s="772"/>
      <c r="EX59" s="772"/>
      <c r="EY59" s="772"/>
      <c r="EZ59" s="772"/>
      <c r="FA59" s="772"/>
      <c r="FB59" s="772"/>
      <c r="FC59" s="772"/>
      <c r="FD59" s="772"/>
      <c r="FE59" s="772"/>
      <c r="FF59" s="772"/>
      <c r="FG59" s="772"/>
      <c r="FH59" s="772"/>
      <c r="FI59" s="772"/>
      <c r="FJ59" s="772"/>
      <c r="FK59" s="772"/>
      <c r="FL59" s="772"/>
      <c r="FM59" s="772"/>
      <c r="FN59" s="772"/>
      <c r="FO59" s="772"/>
      <c r="FP59" s="772"/>
      <c r="FQ59" s="772"/>
      <c r="FR59" s="772"/>
      <c r="FS59" s="772"/>
      <c r="FT59" s="772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775"/>
      <c r="IR59" s="775"/>
      <c r="IS59" s="775"/>
      <c r="IT59" s="775"/>
      <c r="IU59" s="775"/>
      <c r="IV59" s="775"/>
      <c r="IW59" s="775"/>
      <c r="IX59" s="775"/>
      <c r="IY59" s="775"/>
      <c r="IZ59" s="775"/>
      <c r="JA59" s="775"/>
      <c r="JB59" s="775"/>
      <c r="JC59" s="775"/>
      <c r="JD59" s="775"/>
      <c r="JE59" s="775"/>
      <c r="JF59" s="775"/>
      <c r="JG59" s="775"/>
      <c r="JH59" s="775"/>
      <c r="JI59" s="775"/>
      <c r="JJ59" s="775"/>
      <c r="JK59" s="775"/>
      <c r="JL59" s="775"/>
      <c r="JM59" s="775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8"/>
    </row>
    <row r="60" spans="2:351" ht="3.65" customHeight="1">
      <c r="B60" s="771"/>
      <c r="C60" s="772"/>
      <c r="D60" s="772"/>
      <c r="E60" s="772"/>
      <c r="F60" s="772"/>
      <c r="G60" s="772"/>
      <c r="H60" s="772"/>
      <c r="I60" s="772"/>
      <c r="J60" s="772"/>
      <c r="K60" s="772"/>
      <c r="L60" s="772"/>
      <c r="M60" s="772"/>
      <c r="N60" s="772"/>
      <c r="O60" s="772"/>
      <c r="P60" s="772"/>
      <c r="Q60" s="772"/>
      <c r="R60" s="772"/>
      <c r="S60" s="772"/>
      <c r="T60" s="772"/>
      <c r="U60" s="772"/>
      <c r="V60" s="772"/>
      <c r="W60" s="772"/>
      <c r="X60" s="772"/>
      <c r="Y60" s="772"/>
      <c r="Z60" s="772"/>
      <c r="AA60" s="772"/>
      <c r="AB60" s="772"/>
      <c r="AC60" s="772"/>
      <c r="AD60" s="772"/>
      <c r="AE60" s="772"/>
      <c r="AF60" s="772"/>
      <c r="AG60" s="772"/>
      <c r="AH60" s="772"/>
      <c r="AI60" s="772"/>
      <c r="AJ60" s="772"/>
      <c r="AK60" s="772"/>
      <c r="AL60" s="772"/>
      <c r="AM60" s="772"/>
      <c r="AN60" s="772"/>
      <c r="AO60" s="772"/>
      <c r="AP60" s="772"/>
      <c r="AQ60" s="772"/>
      <c r="AR60" s="772"/>
      <c r="AS60" s="772"/>
      <c r="AT60" s="772"/>
      <c r="AU60" s="772"/>
      <c r="AV60" s="772"/>
      <c r="AW60" s="772"/>
      <c r="AX60" s="772"/>
      <c r="AY60" s="772"/>
      <c r="AZ60" s="772"/>
      <c r="BA60" s="772"/>
      <c r="BB60" s="772"/>
      <c r="BC60" s="772"/>
      <c r="BD60" s="772"/>
      <c r="BE60" s="772"/>
      <c r="BF60" s="772"/>
      <c r="BG60" s="772"/>
      <c r="BH60" s="772"/>
      <c r="BI60" s="772"/>
      <c r="BJ60" s="772"/>
      <c r="BK60" s="772"/>
      <c r="BL60" s="772"/>
      <c r="BM60" s="772"/>
      <c r="BN60" s="772"/>
      <c r="BO60" s="772"/>
      <c r="BP60" s="772"/>
      <c r="BQ60" s="772"/>
      <c r="BR60" s="772"/>
      <c r="BS60" s="772"/>
      <c r="BT60" s="772"/>
      <c r="BU60" s="772"/>
      <c r="BV60" s="772"/>
      <c r="BW60" s="772"/>
      <c r="BX60" s="772"/>
      <c r="BY60" s="772"/>
      <c r="BZ60" s="772"/>
      <c r="CA60" s="772"/>
      <c r="CB60" s="772"/>
      <c r="CC60" s="772"/>
      <c r="CD60" s="772"/>
      <c r="CE60" s="772"/>
      <c r="CF60" s="772"/>
      <c r="CG60" s="772"/>
      <c r="CH60" s="772"/>
      <c r="CI60" s="772"/>
      <c r="CJ60" s="772"/>
      <c r="CK60" s="772"/>
      <c r="CL60" s="772"/>
      <c r="CM60" s="772"/>
      <c r="CN60" s="772"/>
      <c r="CO60" s="772"/>
      <c r="CP60" s="772"/>
      <c r="CQ60" s="772"/>
      <c r="CR60" s="772"/>
      <c r="CS60" s="772"/>
      <c r="CT60" s="772"/>
      <c r="CU60" s="772"/>
      <c r="CV60" s="772"/>
      <c r="CW60" s="772"/>
      <c r="CX60" s="772"/>
      <c r="CY60" s="772"/>
      <c r="CZ60" s="772"/>
      <c r="DA60" s="772"/>
      <c r="DB60" s="772"/>
      <c r="DC60" s="772"/>
      <c r="DD60" s="772"/>
      <c r="DE60" s="772"/>
      <c r="DF60" s="772"/>
      <c r="DG60" s="772"/>
      <c r="DH60" s="772"/>
      <c r="DI60" s="772"/>
      <c r="DJ60" s="772"/>
      <c r="DK60" s="772"/>
      <c r="DL60" s="772"/>
      <c r="DM60" s="772"/>
      <c r="DN60" s="772"/>
      <c r="DO60" s="772"/>
      <c r="DP60" s="772"/>
      <c r="DQ60" s="772"/>
      <c r="DR60" s="772"/>
      <c r="DS60" s="772"/>
      <c r="DT60" s="772"/>
      <c r="DU60" s="772"/>
      <c r="DV60" s="772"/>
      <c r="DW60" s="772"/>
      <c r="DX60" s="772"/>
      <c r="DY60" s="772"/>
      <c r="DZ60" s="772"/>
      <c r="EA60" s="772"/>
      <c r="EB60" s="772"/>
      <c r="EC60" s="772"/>
      <c r="ED60" s="772"/>
      <c r="EE60" s="772"/>
      <c r="EF60" s="772"/>
      <c r="EG60" s="772"/>
      <c r="EH60" s="772"/>
      <c r="EI60" s="772"/>
      <c r="EJ60" s="772"/>
      <c r="EK60" s="772"/>
      <c r="EL60" s="772"/>
      <c r="EM60" s="772"/>
      <c r="EN60" s="772"/>
      <c r="EO60" s="772"/>
      <c r="EP60" s="772"/>
      <c r="EQ60" s="772"/>
      <c r="ER60" s="772"/>
      <c r="ES60" s="772"/>
      <c r="ET60" s="772"/>
      <c r="EU60" s="772"/>
      <c r="EV60" s="772"/>
      <c r="EW60" s="772"/>
      <c r="EX60" s="772"/>
      <c r="EY60" s="772"/>
      <c r="EZ60" s="772"/>
      <c r="FA60" s="772"/>
      <c r="FB60" s="772"/>
      <c r="FC60" s="772"/>
      <c r="FD60" s="772"/>
      <c r="FE60" s="772"/>
      <c r="FF60" s="772"/>
      <c r="FG60" s="772"/>
      <c r="FH60" s="772"/>
      <c r="FI60" s="772"/>
      <c r="FJ60" s="772"/>
      <c r="FK60" s="772"/>
      <c r="FL60" s="772"/>
      <c r="FM60" s="772"/>
      <c r="FN60" s="772"/>
      <c r="FO60" s="772"/>
      <c r="FP60" s="772"/>
      <c r="FQ60" s="772"/>
      <c r="FR60" s="772"/>
      <c r="FS60" s="772"/>
      <c r="FT60" s="772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775"/>
      <c r="IR60" s="775"/>
      <c r="IS60" s="775"/>
      <c r="IT60" s="775"/>
      <c r="IU60" s="775"/>
      <c r="IV60" s="775"/>
      <c r="IW60" s="775"/>
      <c r="IX60" s="775"/>
      <c r="IY60" s="775"/>
      <c r="IZ60" s="775"/>
      <c r="JA60" s="775"/>
      <c r="JB60" s="775"/>
      <c r="JC60" s="775"/>
      <c r="JD60" s="775"/>
      <c r="JE60" s="775"/>
      <c r="JF60" s="775"/>
      <c r="JG60" s="775"/>
      <c r="JH60" s="775"/>
      <c r="JI60" s="775"/>
      <c r="JJ60" s="775"/>
      <c r="JK60" s="775"/>
      <c r="JL60" s="775"/>
      <c r="JM60" s="775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8"/>
    </row>
    <row r="61" spans="2:351" ht="3.65" customHeight="1">
      <c r="B61" s="771"/>
      <c r="C61" s="772"/>
      <c r="D61" s="772"/>
      <c r="E61" s="772"/>
      <c r="F61" s="772"/>
      <c r="G61" s="772"/>
      <c r="H61" s="772"/>
      <c r="I61" s="772"/>
      <c r="J61" s="772"/>
      <c r="K61" s="772"/>
      <c r="L61" s="772"/>
      <c r="M61" s="772"/>
      <c r="N61" s="772"/>
      <c r="O61" s="772"/>
      <c r="P61" s="772"/>
      <c r="Q61" s="772"/>
      <c r="R61" s="772"/>
      <c r="S61" s="772"/>
      <c r="T61" s="772"/>
      <c r="U61" s="772"/>
      <c r="V61" s="772"/>
      <c r="W61" s="772"/>
      <c r="X61" s="772"/>
      <c r="Y61" s="772"/>
      <c r="Z61" s="772"/>
      <c r="AA61" s="772"/>
      <c r="AB61" s="772"/>
      <c r="AC61" s="772"/>
      <c r="AD61" s="772"/>
      <c r="AE61" s="772"/>
      <c r="AF61" s="772"/>
      <c r="AG61" s="772"/>
      <c r="AH61" s="772"/>
      <c r="AI61" s="772"/>
      <c r="AJ61" s="772"/>
      <c r="AK61" s="772"/>
      <c r="AL61" s="772"/>
      <c r="AM61" s="772"/>
      <c r="AN61" s="772"/>
      <c r="AO61" s="772"/>
      <c r="AP61" s="772"/>
      <c r="AQ61" s="772"/>
      <c r="AR61" s="772"/>
      <c r="AS61" s="772"/>
      <c r="AT61" s="772"/>
      <c r="AU61" s="772"/>
      <c r="AV61" s="772"/>
      <c r="AW61" s="772"/>
      <c r="AX61" s="772"/>
      <c r="AY61" s="772"/>
      <c r="AZ61" s="772"/>
      <c r="BA61" s="772"/>
      <c r="BB61" s="772"/>
      <c r="BC61" s="772"/>
      <c r="BD61" s="772"/>
      <c r="BE61" s="772"/>
      <c r="BF61" s="772"/>
      <c r="BG61" s="772"/>
      <c r="BH61" s="772"/>
      <c r="BI61" s="772"/>
      <c r="BJ61" s="772"/>
      <c r="BK61" s="772"/>
      <c r="BL61" s="772"/>
      <c r="BM61" s="772"/>
      <c r="BN61" s="772"/>
      <c r="BO61" s="772"/>
      <c r="BP61" s="772"/>
      <c r="BQ61" s="772"/>
      <c r="BR61" s="772"/>
      <c r="BS61" s="772"/>
      <c r="BT61" s="772"/>
      <c r="BU61" s="772"/>
      <c r="BV61" s="772"/>
      <c r="BW61" s="772"/>
      <c r="BX61" s="772"/>
      <c r="BY61" s="772"/>
      <c r="BZ61" s="772"/>
      <c r="CA61" s="772"/>
      <c r="CB61" s="772"/>
      <c r="CC61" s="772"/>
      <c r="CD61" s="772"/>
      <c r="CE61" s="772"/>
      <c r="CF61" s="772"/>
      <c r="CG61" s="772"/>
      <c r="CH61" s="772"/>
      <c r="CI61" s="772"/>
      <c r="CJ61" s="772"/>
      <c r="CK61" s="772"/>
      <c r="CL61" s="772"/>
      <c r="CM61" s="772"/>
      <c r="CN61" s="772"/>
      <c r="CO61" s="772"/>
      <c r="CP61" s="772"/>
      <c r="CQ61" s="772"/>
      <c r="CR61" s="772"/>
      <c r="CS61" s="772"/>
      <c r="CT61" s="772"/>
      <c r="CU61" s="772"/>
      <c r="CV61" s="772"/>
      <c r="CW61" s="772"/>
      <c r="CX61" s="772"/>
      <c r="CY61" s="772"/>
      <c r="CZ61" s="772"/>
      <c r="DA61" s="772"/>
      <c r="DB61" s="772"/>
      <c r="DC61" s="772"/>
      <c r="DD61" s="772"/>
      <c r="DE61" s="772"/>
      <c r="DF61" s="772"/>
      <c r="DG61" s="772"/>
      <c r="DH61" s="772"/>
      <c r="DI61" s="772"/>
      <c r="DJ61" s="772"/>
      <c r="DK61" s="772"/>
      <c r="DL61" s="772"/>
      <c r="DM61" s="772"/>
      <c r="DN61" s="772"/>
      <c r="DO61" s="772"/>
      <c r="DP61" s="772"/>
      <c r="DQ61" s="772"/>
      <c r="DR61" s="772"/>
      <c r="DS61" s="772"/>
      <c r="DT61" s="772"/>
      <c r="DU61" s="772"/>
      <c r="DV61" s="772"/>
      <c r="DW61" s="772"/>
      <c r="DX61" s="772"/>
      <c r="DY61" s="772"/>
      <c r="DZ61" s="772"/>
      <c r="EA61" s="772"/>
      <c r="EB61" s="772"/>
      <c r="EC61" s="772"/>
      <c r="ED61" s="772"/>
      <c r="EE61" s="772"/>
      <c r="EF61" s="772"/>
      <c r="EG61" s="772"/>
      <c r="EH61" s="772"/>
      <c r="EI61" s="772"/>
      <c r="EJ61" s="772"/>
      <c r="EK61" s="772"/>
      <c r="EL61" s="772"/>
      <c r="EM61" s="772"/>
      <c r="EN61" s="772"/>
      <c r="EO61" s="772"/>
      <c r="EP61" s="772"/>
      <c r="EQ61" s="772"/>
      <c r="ER61" s="772"/>
      <c r="ES61" s="772"/>
      <c r="ET61" s="772"/>
      <c r="EU61" s="772"/>
      <c r="EV61" s="772"/>
      <c r="EW61" s="772"/>
      <c r="EX61" s="772"/>
      <c r="EY61" s="772"/>
      <c r="EZ61" s="772"/>
      <c r="FA61" s="772"/>
      <c r="FB61" s="772"/>
      <c r="FC61" s="772"/>
      <c r="FD61" s="772"/>
      <c r="FE61" s="772"/>
      <c r="FF61" s="772"/>
      <c r="FG61" s="772"/>
      <c r="FH61" s="772"/>
      <c r="FI61" s="772"/>
      <c r="FJ61" s="772"/>
      <c r="FK61" s="772"/>
      <c r="FL61" s="772"/>
      <c r="FM61" s="772"/>
      <c r="FN61" s="772"/>
      <c r="FO61" s="772"/>
      <c r="FP61" s="772"/>
      <c r="FQ61" s="772"/>
      <c r="FR61" s="772"/>
      <c r="FS61" s="772"/>
      <c r="FT61" s="772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775"/>
      <c r="IR61" s="775"/>
      <c r="IS61" s="775"/>
      <c r="IT61" s="775"/>
      <c r="IU61" s="775"/>
      <c r="IV61" s="775"/>
      <c r="IW61" s="775"/>
      <c r="IX61" s="775"/>
      <c r="IY61" s="775"/>
      <c r="IZ61" s="775"/>
      <c r="JA61" s="775"/>
      <c r="JB61" s="775"/>
      <c r="JC61" s="775"/>
      <c r="JD61" s="775"/>
      <c r="JE61" s="775"/>
      <c r="JF61" s="775"/>
      <c r="JG61" s="775"/>
      <c r="JH61" s="775"/>
      <c r="JI61" s="775"/>
      <c r="JJ61" s="775"/>
      <c r="JK61" s="775"/>
      <c r="JL61" s="775"/>
      <c r="JM61" s="775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8"/>
    </row>
    <row r="62" spans="2:351" ht="3.65" customHeight="1">
      <c r="B62" s="771"/>
      <c r="C62" s="772"/>
      <c r="D62" s="772"/>
      <c r="E62" s="772"/>
      <c r="F62" s="772"/>
      <c r="G62" s="772"/>
      <c r="H62" s="772"/>
      <c r="I62" s="772"/>
      <c r="J62" s="772"/>
      <c r="K62" s="772"/>
      <c r="L62" s="772"/>
      <c r="M62" s="772"/>
      <c r="N62" s="772"/>
      <c r="O62" s="772"/>
      <c r="P62" s="772"/>
      <c r="Q62" s="772"/>
      <c r="R62" s="772"/>
      <c r="S62" s="772"/>
      <c r="T62" s="772"/>
      <c r="U62" s="772"/>
      <c r="V62" s="772"/>
      <c r="W62" s="772"/>
      <c r="X62" s="772"/>
      <c r="Y62" s="772"/>
      <c r="Z62" s="772"/>
      <c r="AA62" s="772"/>
      <c r="AB62" s="772"/>
      <c r="AC62" s="772"/>
      <c r="AD62" s="772"/>
      <c r="AE62" s="772"/>
      <c r="AF62" s="772"/>
      <c r="AG62" s="772"/>
      <c r="AH62" s="772"/>
      <c r="AI62" s="772"/>
      <c r="AJ62" s="772"/>
      <c r="AK62" s="772"/>
      <c r="AL62" s="772"/>
      <c r="AM62" s="772"/>
      <c r="AN62" s="772"/>
      <c r="AO62" s="772"/>
      <c r="AP62" s="772"/>
      <c r="AQ62" s="772"/>
      <c r="AR62" s="772"/>
      <c r="AS62" s="772"/>
      <c r="AT62" s="772"/>
      <c r="AU62" s="772"/>
      <c r="AV62" s="772"/>
      <c r="AW62" s="772"/>
      <c r="AX62" s="772"/>
      <c r="AY62" s="772"/>
      <c r="AZ62" s="772"/>
      <c r="BA62" s="772"/>
      <c r="BB62" s="772"/>
      <c r="BC62" s="772"/>
      <c r="BD62" s="772"/>
      <c r="BE62" s="772"/>
      <c r="BF62" s="772"/>
      <c r="BG62" s="772"/>
      <c r="BH62" s="772"/>
      <c r="BI62" s="772"/>
      <c r="BJ62" s="772"/>
      <c r="BK62" s="772"/>
      <c r="BL62" s="772"/>
      <c r="BM62" s="772"/>
      <c r="BN62" s="772"/>
      <c r="BO62" s="772"/>
      <c r="BP62" s="772"/>
      <c r="BQ62" s="772"/>
      <c r="BR62" s="772"/>
      <c r="BS62" s="772"/>
      <c r="BT62" s="772"/>
      <c r="BU62" s="772"/>
      <c r="BV62" s="772"/>
      <c r="BW62" s="772"/>
      <c r="BX62" s="772"/>
      <c r="BY62" s="772"/>
      <c r="BZ62" s="772"/>
      <c r="CA62" s="772"/>
      <c r="CB62" s="772"/>
      <c r="CC62" s="772"/>
      <c r="CD62" s="772"/>
      <c r="CE62" s="772"/>
      <c r="CF62" s="772"/>
      <c r="CG62" s="772"/>
      <c r="CH62" s="772"/>
      <c r="CI62" s="772"/>
      <c r="CJ62" s="772"/>
      <c r="CK62" s="772"/>
      <c r="CL62" s="772"/>
      <c r="CM62" s="772"/>
      <c r="CN62" s="772"/>
      <c r="CO62" s="772"/>
      <c r="CP62" s="772"/>
      <c r="CQ62" s="772"/>
      <c r="CR62" s="772"/>
      <c r="CS62" s="772"/>
      <c r="CT62" s="772"/>
      <c r="CU62" s="772"/>
      <c r="CV62" s="772"/>
      <c r="CW62" s="772"/>
      <c r="CX62" s="772"/>
      <c r="CY62" s="772"/>
      <c r="CZ62" s="772"/>
      <c r="DA62" s="772"/>
      <c r="DB62" s="772"/>
      <c r="DC62" s="772"/>
      <c r="DD62" s="772"/>
      <c r="DE62" s="772"/>
      <c r="DF62" s="772"/>
      <c r="DG62" s="772"/>
      <c r="DH62" s="772"/>
      <c r="DI62" s="772"/>
      <c r="DJ62" s="772"/>
      <c r="DK62" s="772"/>
      <c r="DL62" s="772"/>
      <c r="DM62" s="772"/>
      <c r="DN62" s="772"/>
      <c r="DO62" s="772"/>
      <c r="DP62" s="772"/>
      <c r="DQ62" s="772"/>
      <c r="DR62" s="772"/>
      <c r="DS62" s="772"/>
      <c r="DT62" s="772"/>
      <c r="DU62" s="772"/>
      <c r="DV62" s="772"/>
      <c r="DW62" s="772"/>
      <c r="DX62" s="772"/>
      <c r="DY62" s="772"/>
      <c r="DZ62" s="772"/>
      <c r="EA62" s="772"/>
      <c r="EB62" s="772"/>
      <c r="EC62" s="772"/>
      <c r="ED62" s="772"/>
      <c r="EE62" s="772"/>
      <c r="EF62" s="772"/>
      <c r="EG62" s="772"/>
      <c r="EH62" s="772"/>
      <c r="EI62" s="772"/>
      <c r="EJ62" s="772"/>
      <c r="EK62" s="772"/>
      <c r="EL62" s="772"/>
      <c r="EM62" s="772"/>
      <c r="EN62" s="772"/>
      <c r="EO62" s="772"/>
      <c r="EP62" s="772"/>
      <c r="EQ62" s="772"/>
      <c r="ER62" s="772"/>
      <c r="ES62" s="772"/>
      <c r="ET62" s="772"/>
      <c r="EU62" s="772"/>
      <c r="EV62" s="772"/>
      <c r="EW62" s="772"/>
      <c r="EX62" s="772"/>
      <c r="EY62" s="772"/>
      <c r="EZ62" s="772"/>
      <c r="FA62" s="772"/>
      <c r="FB62" s="772"/>
      <c r="FC62" s="772"/>
      <c r="FD62" s="772"/>
      <c r="FE62" s="772"/>
      <c r="FF62" s="772"/>
      <c r="FG62" s="772"/>
      <c r="FH62" s="772"/>
      <c r="FI62" s="772"/>
      <c r="FJ62" s="772"/>
      <c r="FK62" s="772"/>
      <c r="FL62" s="772"/>
      <c r="FM62" s="772"/>
      <c r="FN62" s="772"/>
      <c r="FO62" s="772"/>
      <c r="FP62" s="772"/>
      <c r="FQ62" s="772"/>
      <c r="FR62" s="772"/>
      <c r="FS62" s="772"/>
      <c r="FT62" s="772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775"/>
      <c r="IR62" s="775"/>
      <c r="IS62" s="775"/>
      <c r="IT62" s="775"/>
      <c r="IU62" s="775"/>
      <c r="IV62" s="775"/>
      <c r="IW62" s="775"/>
      <c r="IX62" s="775"/>
      <c r="IY62" s="775"/>
      <c r="IZ62" s="775"/>
      <c r="JA62" s="775"/>
      <c r="JB62" s="775"/>
      <c r="JC62" s="775"/>
      <c r="JD62" s="775"/>
      <c r="JE62" s="775"/>
      <c r="JF62" s="775"/>
      <c r="JG62" s="775"/>
      <c r="JH62" s="775"/>
      <c r="JI62" s="775"/>
      <c r="JJ62" s="775"/>
      <c r="JK62" s="775"/>
      <c r="JL62" s="775"/>
      <c r="JM62" s="775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8"/>
    </row>
    <row r="63" spans="2:351" ht="3.65" customHeight="1">
      <c r="B63" s="771"/>
      <c r="C63" s="772"/>
      <c r="D63" s="772"/>
      <c r="E63" s="772"/>
      <c r="F63" s="772"/>
      <c r="G63" s="772"/>
      <c r="H63" s="772"/>
      <c r="I63" s="772"/>
      <c r="J63" s="772"/>
      <c r="K63" s="772"/>
      <c r="L63" s="772"/>
      <c r="M63" s="772"/>
      <c r="N63" s="772"/>
      <c r="O63" s="772"/>
      <c r="P63" s="772"/>
      <c r="Q63" s="772"/>
      <c r="R63" s="772"/>
      <c r="S63" s="772"/>
      <c r="T63" s="772"/>
      <c r="U63" s="772"/>
      <c r="V63" s="772"/>
      <c r="W63" s="772"/>
      <c r="X63" s="772"/>
      <c r="Y63" s="772"/>
      <c r="Z63" s="772"/>
      <c r="AA63" s="772"/>
      <c r="AB63" s="772"/>
      <c r="AC63" s="772"/>
      <c r="AD63" s="772"/>
      <c r="AE63" s="772"/>
      <c r="AF63" s="772"/>
      <c r="AG63" s="772"/>
      <c r="AH63" s="772"/>
      <c r="AI63" s="772"/>
      <c r="AJ63" s="772"/>
      <c r="AK63" s="772"/>
      <c r="AL63" s="772"/>
      <c r="AM63" s="772"/>
      <c r="AN63" s="772"/>
      <c r="AO63" s="772"/>
      <c r="AP63" s="772"/>
      <c r="AQ63" s="772"/>
      <c r="AR63" s="772"/>
      <c r="AS63" s="772"/>
      <c r="AT63" s="772"/>
      <c r="AU63" s="772"/>
      <c r="AV63" s="772"/>
      <c r="AW63" s="772"/>
      <c r="AX63" s="772"/>
      <c r="AY63" s="772"/>
      <c r="AZ63" s="772"/>
      <c r="BA63" s="772"/>
      <c r="BB63" s="772"/>
      <c r="BC63" s="772"/>
      <c r="BD63" s="772"/>
      <c r="BE63" s="772"/>
      <c r="BF63" s="772"/>
      <c r="BG63" s="772"/>
      <c r="BH63" s="772"/>
      <c r="BI63" s="772"/>
      <c r="BJ63" s="772"/>
      <c r="BK63" s="772"/>
      <c r="BL63" s="772"/>
      <c r="BM63" s="772"/>
      <c r="BN63" s="772"/>
      <c r="BO63" s="772"/>
      <c r="BP63" s="772"/>
      <c r="BQ63" s="772"/>
      <c r="BR63" s="772"/>
      <c r="BS63" s="772"/>
      <c r="BT63" s="772"/>
      <c r="BU63" s="772"/>
      <c r="BV63" s="772"/>
      <c r="BW63" s="772"/>
      <c r="BX63" s="772"/>
      <c r="BY63" s="772"/>
      <c r="BZ63" s="772"/>
      <c r="CA63" s="772"/>
      <c r="CB63" s="772"/>
      <c r="CC63" s="772"/>
      <c r="CD63" s="772"/>
      <c r="CE63" s="772"/>
      <c r="CF63" s="772"/>
      <c r="CG63" s="772"/>
      <c r="CH63" s="772"/>
      <c r="CI63" s="772"/>
      <c r="CJ63" s="772"/>
      <c r="CK63" s="772"/>
      <c r="CL63" s="772"/>
      <c r="CM63" s="772"/>
      <c r="CN63" s="772"/>
      <c r="CO63" s="772"/>
      <c r="CP63" s="772"/>
      <c r="CQ63" s="772"/>
      <c r="CR63" s="772"/>
      <c r="CS63" s="772"/>
      <c r="CT63" s="772"/>
      <c r="CU63" s="772"/>
      <c r="CV63" s="772"/>
      <c r="CW63" s="772"/>
      <c r="CX63" s="772"/>
      <c r="CY63" s="772"/>
      <c r="CZ63" s="772"/>
      <c r="DA63" s="772"/>
      <c r="DB63" s="772"/>
      <c r="DC63" s="772"/>
      <c r="DD63" s="772"/>
      <c r="DE63" s="772"/>
      <c r="DF63" s="772"/>
      <c r="DG63" s="772"/>
      <c r="DH63" s="772"/>
      <c r="DI63" s="772"/>
      <c r="DJ63" s="772"/>
      <c r="DK63" s="772"/>
      <c r="DL63" s="772"/>
      <c r="DM63" s="772"/>
      <c r="DN63" s="772"/>
      <c r="DO63" s="772"/>
      <c r="DP63" s="772"/>
      <c r="DQ63" s="772"/>
      <c r="DR63" s="772"/>
      <c r="DS63" s="772"/>
      <c r="DT63" s="772"/>
      <c r="DU63" s="772"/>
      <c r="DV63" s="772"/>
      <c r="DW63" s="772"/>
      <c r="DX63" s="772"/>
      <c r="DY63" s="772"/>
      <c r="DZ63" s="772"/>
      <c r="EA63" s="772"/>
      <c r="EB63" s="772"/>
      <c r="EC63" s="772"/>
      <c r="ED63" s="772"/>
      <c r="EE63" s="772"/>
      <c r="EF63" s="772"/>
      <c r="EG63" s="772"/>
      <c r="EH63" s="772"/>
      <c r="EI63" s="772"/>
      <c r="EJ63" s="772"/>
      <c r="EK63" s="772"/>
      <c r="EL63" s="772"/>
      <c r="EM63" s="772"/>
      <c r="EN63" s="772"/>
      <c r="EO63" s="772"/>
      <c r="EP63" s="772"/>
      <c r="EQ63" s="772"/>
      <c r="ER63" s="772"/>
      <c r="ES63" s="772"/>
      <c r="ET63" s="772"/>
      <c r="EU63" s="772"/>
      <c r="EV63" s="772"/>
      <c r="EW63" s="772"/>
      <c r="EX63" s="772"/>
      <c r="EY63" s="772"/>
      <c r="EZ63" s="772"/>
      <c r="FA63" s="772"/>
      <c r="FB63" s="772"/>
      <c r="FC63" s="772"/>
      <c r="FD63" s="772"/>
      <c r="FE63" s="772"/>
      <c r="FF63" s="772"/>
      <c r="FG63" s="772"/>
      <c r="FH63" s="772"/>
      <c r="FI63" s="772"/>
      <c r="FJ63" s="772"/>
      <c r="FK63" s="772"/>
      <c r="FL63" s="772"/>
      <c r="FM63" s="772"/>
      <c r="FN63" s="772"/>
      <c r="FO63" s="772"/>
      <c r="FP63" s="772"/>
      <c r="FQ63" s="772"/>
      <c r="FR63" s="772"/>
      <c r="FS63" s="772"/>
      <c r="FT63" s="772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775"/>
      <c r="IR63" s="775"/>
      <c r="IS63" s="775"/>
      <c r="IT63" s="775"/>
      <c r="IU63" s="775"/>
      <c r="IV63" s="775"/>
      <c r="IW63" s="775"/>
      <c r="IX63" s="775"/>
      <c r="IY63" s="775"/>
      <c r="IZ63" s="775"/>
      <c r="JA63" s="775"/>
      <c r="JB63" s="775"/>
      <c r="JC63" s="775"/>
      <c r="JD63" s="775"/>
      <c r="JE63" s="775"/>
      <c r="JF63" s="775"/>
      <c r="JG63" s="775"/>
      <c r="JH63" s="775"/>
      <c r="JI63" s="775"/>
      <c r="JJ63" s="775"/>
      <c r="JK63" s="775"/>
      <c r="JL63" s="775"/>
      <c r="JM63" s="775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8"/>
    </row>
    <row r="64" spans="2:351" ht="3.65" customHeight="1">
      <c r="B64" s="771"/>
      <c r="C64" s="772"/>
      <c r="D64" s="772"/>
      <c r="E64" s="772"/>
      <c r="F64" s="772"/>
      <c r="G64" s="772"/>
      <c r="H64" s="772"/>
      <c r="I64" s="772"/>
      <c r="J64" s="772"/>
      <c r="K64" s="772"/>
      <c r="L64" s="772"/>
      <c r="M64" s="772"/>
      <c r="N64" s="772"/>
      <c r="O64" s="772"/>
      <c r="P64" s="772"/>
      <c r="Q64" s="772"/>
      <c r="R64" s="772"/>
      <c r="S64" s="772"/>
      <c r="T64" s="772"/>
      <c r="U64" s="772"/>
      <c r="V64" s="772"/>
      <c r="W64" s="772"/>
      <c r="X64" s="772"/>
      <c r="Y64" s="772"/>
      <c r="Z64" s="772"/>
      <c r="AA64" s="772"/>
      <c r="AB64" s="772"/>
      <c r="AC64" s="772"/>
      <c r="AD64" s="772"/>
      <c r="AE64" s="772"/>
      <c r="AF64" s="772"/>
      <c r="AG64" s="772"/>
      <c r="AH64" s="772"/>
      <c r="AI64" s="772"/>
      <c r="AJ64" s="772"/>
      <c r="AK64" s="772"/>
      <c r="AL64" s="772"/>
      <c r="AM64" s="772"/>
      <c r="AN64" s="772"/>
      <c r="AO64" s="772"/>
      <c r="AP64" s="772"/>
      <c r="AQ64" s="772"/>
      <c r="AR64" s="772"/>
      <c r="AS64" s="772"/>
      <c r="AT64" s="772"/>
      <c r="AU64" s="772"/>
      <c r="AV64" s="772"/>
      <c r="AW64" s="772"/>
      <c r="AX64" s="772"/>
      <c r="AY64" s="772"/>
      <c r="AZ64" s="772"/>
      <c r="BA64" s="772"/>
      <c r="BB64" s="772"/>
      <c r="BC64" s="772"/>
      <c r="BD64" s="772"/>
      <c r="BE64" s="772"/>
      <c r="BF64" s="772"/>
      <c r="BG64" s="772"/>
      <c r="BH64" s="772"/>
      <c r="BI64" s="772"/>
      <c r="BJ64" s="772"/>
      <c r="BK64" s="772"/>
      <c r="BL64" s="772"/>
      <c r="BM64" s="772"/>
      <c r="BN64" s="772"/>
      <c r="BO64" s="772"/>
      <c r="BP64" s="772"/>
      <c r="BQ64" s="772"/>
      <c r="BR64" s="772"/>
      <c r="BS64" s="772"/>
      <c r="BT64" s="772"/>
      <c r="BU64" s="772"/>
      <c r="BV64" s="772"/>
      <c r="BW64" s="772"/>
      <c r="BX64" s="772"/>
      <c r="BY64" s="772"/>
      <c r="BZ64" s="772"/>
      <c r="CA64" s="772"/>
      <c r="CB64" s="772"/>
      <c r="CC64" s="772"/>
      <c r="CD64" s="772"/>
      <c r="CE64" s="772"/>
      <c r="CF64" s="772"/>
      <c r="CG64" s="772"/>
      <c r="CH64" s="772"/>
      <c r="CI64" s="772"/>
      <c r="CJ64" s="772"/>
      <c r="CK64" s="772"/>
      <c r="CL64" s="772"/>
      <c r="CM64" s="772"/>
      <c r="CN64" s="772"/>
      <c r="CO64" s="772"/>
      <c r="CP64" s="772"/>
      <c r="CQ64" s="772"/>
      <c r="CR64" s="772"/>
      <c r="CS64" s="772"/>
      <c r="CT64" s="772"/>
      <c r="CU64" s="772"/>
      <c r="CV64" s="772"/>
      <c r="CW64" s="772"/>
      <c r="CX64" s="772"/>
      <c r="CY64" s="772"/>
      <c r="CZ64" s="772"/>
      <c r="DA64" s="772"/>
      <c r="DB64" s="772"/>
      <c r="DC64" s="772"/>
      <c r="DD64" s="772"/>
      <c r="DE64" s="772"/>
      <c r="DF64" s="772"/>
      <c r="DG64" s="772"/>
      <c r="DH64" s="772"/>
      <c r="DI64" s="772"/>
      <c r="DJ64" s="772"/>
      <c r="DK64" s="772"/>
      <c r="DL64" s="772"/>
      <c r="DM64" s="772"/>
      <c r="DN64" s="772"/>
      <c r="DO64" s="772"/>
      <c r="DP64" s="772"/>
      <c r="DQ64" s="772"/>
      <c r="DR64" s="772"/>
      <c r="DS64" s="772"/>
      <c r="DT64" s="772"/>
      <c r="DU64" s="772"/>
      <c r="DV64" s="772"/>
      <c r="DW64" s="772"/>
      <c r="DX64" s="772"/>
      <c r="DY64" s="772"/>
      <c r="DZ64" s="772"/>
      <c r="EA64" s="772"/>
      <c r="EB64" s="772"/>
      <c r="EC64" s="772"/>
      <c r="ED64" s="772"/>
      <c r="EE64" s="772"/>
      <c r="EF64" s="772"/>
      <c r="EG64" s="772"/>
      <c r="EH64" s="772"/>
      <c r="EI64" s="772"/>
      <c r="EJ64" s="772"/>
      <c r="EK64" s="772"/>
      <c r="EL64" s="772"/>
      <c r="EM64" s="772"/>
      <c r="EN64" s="772"/>
      <c r="EO64" s="772"/>
      <c r="EP64" s="772"/>
      <c r="EQ64" s="772"/>
      <c r="ER64" s="772"/>
      <c r="ES64" s="772"/>
      <c r="ET64" s="772"/>
      <c r="EU64" s="772"/>
      <c r="EV64" s="772"/>
      <c r="EW64" s="772"/>
      <c r="EX64" s="772"/>
      <c r="EY64" s="772"/>
      <c r="EZ64" s="772"/>
      <c r="FA64" s="772"/>
      <c r="FB64" s="772"/>
      <c r="FC64" s="772"/>
      <c r="FD64" s="772"/>
      <c r="FE64" s="772"/>
      <c r="FF64" s="772"/>
      <c r="FG64" s="772"/>
      <c r="FH64" s="772"/>
      <c r="FI64" s="772"/>
      <c r="FJ64" s="772"/>
      <c r="FK64" s="772"/>
      <c r="FL64" s="772"/>
      <c r="FM64" s="772"/>
      <c r="FN64" s="772"/>
      <c r="FO64" s="772"/>
      <c r="FP64" s="772"/>
      <c r="FQ64" s="772"/>
      <c r="FR64" s="772"/>
      <c r="FS64" s="772"/>
      <c r="FT64" s="772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775"/>
      <c r="IR64" s="775"/>
      <c r="IS64" s="775"/>
      <c r="IT64" s="775"/>
      <c r="IU64" s="775"/>
      <c r="IV64" s="775"/>
      <c r="IW64" s="775"/>
      <c r="IX64" s="775"/>
      <c r="IY64" s="775"/>
      <c r="IZ64" s="775"/>
      <c r="JA64" s="775"/>
      <c r="JB64" s="775"/>
      <c r="JC64" s="775"/>
      <c r="JD64" s="775"/>
      <c r="JE64" s="775"/>
      <c r="JF64" s="775"/>
      <c r="JG64" s="775"/>
      <c r="JH64" s="775"/>
      <c r="JI64" s="775"/>
      <c r="JJ64" s="775"/>
      <c r="JK64" s="775"/>
      <c r="JL64" s="775"/>
      <c r="JM64" s="775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8"/>
    </row>
    <row r="65" spans="2:351" ht="3.65" customHeight="1">
      <c r="B65" s="771"/>
      <c r="C65" s="772"/>
      <c r="D65" s="772"/>
      <c r="E65" s="772"/>
      <c r="F65" s="772"/>
      <c r="G65" s="772"/>
      <c r="H65" s="772"/>
      <c r="I65" s="772"/>
      <c r="J65" s="772"/>
      <c r="K65" s="772"/>
      <c r="L65" s="772"/>
      <c r="M65" s="772"/>
      <c r="N65" s="772"/>
      <c r="O65" s="772"/>
      <c r="P65" s="772"/>
      <c r="Q65" s="772"/>
      <c r="R65" s="772"/>
      <c r="S65" s="772"/>
      <c r="T65" s="772"/>
      <c r="U65" s="772"/>
      <c r="V65" s="772"/>
      <c r="W65" s="772"/>
      <c r="X65" s="772"/>
      <c r="Y65" s="772"/>
      <c r="Z65" s="772"/>
      <c r="AA65" s="772"/>
      <c r="AB65" s="772"/>
      <c r="AC65" s="772"/>
      <c r="AD65" s="772"/>
      <c r="AE65" s="772"/>
      <c r="AF65" s="772"/>
      <c r="AG65" s="772"/>
      <c r="AH65" s="772"/>
      <c r="AI65" s="772"/>
      <c r="AJ65" s="772"/>
      <c r="AK65" s="772"/>
      <c r="AL65" s="772"/>
      <c r="AM65" s="772"/>
      <c r="AN65" s="772"/>
      <c r="AO65" s="772"/>
      <c r="AP65" s="772"/>
      <c r="AQ65" s="772"/>
      <c r="AR65" s="772"/>
      <c r="AS65" s="772"/>
      <c r="AT65" s="772"/>
      <c r="AU65" s="772"/>
      <c r="AV65" s="772"/>
      <c r="AW65" s="772"/>
      <c r="AX65" s="772"/>
      <c r="AY65" s="772"/>
      <c r="AZ65" s="772"/>
      <c r="BA65" s="772"/>
      <c r="BB65" s="772"/>
      <c r="BC65" s="772"/>
      <c r="BD65" s="772"/>
      <c r="BE65" s="772"/>
      <c r="BF65" s="772"/>
      <c r="BG65" s="772"/>
      <c r="BH65" s="772"/>
      <c r="BI65" s="772"/>
      <c r="BJ65" s="772"/>
      <c r="BK65" s="772"/>
      <c r="BL65" s="772"/>
      <c r="BM65" s="772"/>
      <c r="BN65" s="772"/>
      <c r="BO65" s="772"/>
      <c r="BP65" s="772"/>
      <c r="BQ65" s="772"/>
      <c r="BR65" s="772"/>
      <c r="BS65" s="772"/>
      <c r="BT65" s="772"/>
      <c r="BU65" s="772"/>
      <c r="BV65" s="772"/>
      <c r="BW65" s="772"/>
      <c r="BX65" s="772"/>
      <c r="BY65" s="772"/>
      <c r="BZ65" s="772"/>
      <c r="CA65" s="772"/>
      <c r="CB65" s="772"/>
      <c r="CC65" s="772"/>
      <c r="CD65" s="772"/>
      <c r="CE65" s="772"/>
      <c r="CF65" s="772"/>
      <c r="CG65" s="772"/>
      <c r="CH65" s="772"/>
      <c r="CI65" s="772"/>
      <c r="CJ65" s="772"/>
      <c r="CK65" s="772"/>
      <c r="CL65" s="772"/>
      <c r="CM65" s="772"/>
      <c r="CN65" s="772"/>
      <c r="CO65" s="772"/>
      <c r="CP65" s="772"/>
      <c r="CQ65" s="772"/>
      <c r="CR65" s="772"/>
      <c r="CS65" s="772"/>
      <c r="CT65" s="772"/>
      <c r="CU65" s="772"/>
      <c r="CV65" s="772"/>
      <c r="CW65" s="772"/>
      <c r="CX65" s="772"/>
      <c r="CY65" s="772"/>
      <c r="CZ65" s="772"/>
      <c r="DA65" s="772"/>
      <c r="DB65" s="772"/>
      <c r="DC65" s="772"/>
      <c r="DD65" s="772"/>
      <c r="DE65" s="772"/>
      <c r="DF65" s="772"/>
      <c r="DG65" s="772"/>
      <c r="DH65" s="772"/>
      <c r="DI65" s="772"/>
      <c r="DJ65" s="772"/>
      <c r="DK65" s="772"/>
      <c r="DL65" s="772"/>
      <c r="DM65" s="772"/>
      <c r="DN65" s="772"/>
      <c r="DO65" s="772"/>
      <c r="DP65" s="772"/>
      <c r="DQ65" s="772"/>
      <c r="DR65" s="772"/>
      <c r="DS65" s="772"/>
      <c r="DT65" s="772"/>
      <c r="DU65" s="772"/>
      <c r="DV65" s="772"/>
      <c r="DW65" s="772"/>
      <c r="DX65" s="772"/>
      <c r="DY65" s="772"/>
      <c r="DZ65" s="772"/>
      <c r="EA65" s="772"/>
      <c r="EB65" s="772"/>
      <c r="EC65" s="772"/>
      <c r="ED65" s="772"/>
      <c r="EE65" s="772"/>
      <c r="EF65" s="772"/>
      <c r="EG65" s="772"/>
      <c r="EH65" s="772"/>
      <c r="EI65" s="772"/>
      <c r="EJ65" s="772"/>
      <c r="EK65" s="772"/>
      <c r="EL65" s="772"/>
      <c r="EM65" s="772"/>
      <c r="EN65" s="772"/>
      <c r="EO65" s="772"/>
      <c r="EP65" s="772"/>
      <c r="EQ65" s="772"/>
      <c r="ER65" s="772"/>
      <c r="ES65" s="772"/>
      <c r="ET65" s="772"/>
      <c r="EU65" s="772"/>
      <c r="EV65" s="772"/>
      <c r="EW65" s="772"/>
      <c r="EX65" s="772"/>
      <c r="EY65" s="772"/>
      <c r="EZ65" s="772"/>
      <c r="FA65" s="772"/>
      <c r="FB65" s="772"/>
      <c r="FC65" s="772"/>
      <c r="FD65" s="772"/>
      <c r="FE65" s="772"/>
      <c r="FF65" s="772"/>
      <c r="FG65" s="772"/>
      <c r="FH65" s="772"/>
      <c r="FI65" s="772"/>
      <c r="FJ65" s="772"/>
      <c r="FK65" s="772"/>
      <c r="FL65" s="772"/>
      <c r="FM65" s="772"/>
      <c r="FN65" s="772"/>
      <c r="FO65" s="772"/>
      <c r="FP65" s="772"/>
      <c r="FQ65" s="772"/>
      <c r="FR65" s="772"/>
      <c r="FS65" s="772"/>
      <c r="FT65" s="772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775"/>
      <c r="IR65" s="775"/>
      <c r="IS65" s="775"/>
      <c r="IT65" s="775"/>
      <c r="IU65" s="775"/>
      <c r="IV65" s="775"/>
      <c r="IW65" s="775"/>
      <c r="IX65" s="775"/>
      <c r="IY65" s="775"/>
      <c r="IZ65" s="775"/>
      <c r="JA65" s="775"/>
      <c r="JB65" s="775"/>
      <c r="JC65" s="775"/>
      <c r="JD65" s="775"/>
      <c r="JE65" s="775"/>
      <c r="JF65" s="775"/>
      <c r="JG65" s="775"/>
      <c r="JH65" s="775"/>
      <c r="JI65" s="775"/>
      <c r="JJ65" s="775"/>
      <c r="JK65" s="775"/>
      <c r="JL65" s="775"/>
      <c r="JM65" s="775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8"/>
    </row>
    <row r="66" spans="2:351" ht="3.65" customHeight="1">
      <c r="B66" s="771"/>
      <c r="C66" s="772"/>
      <c r="D66" s="772"/>
      <c r="E66" s="772"/>
      <c r="F66" s="772"/>
      <c r="G66" s="772"/>
      <c r="H66" s="772"/>
      <c r="I66" s="772"/>
      <c r="J66" s="772"/>
      <c r="K66" s="772"/>
      <c r="L66" s="772"/>
      <c r="M66" s="772"/>
      <c r="N66" s="772"/>
      <c r="O66" s="772"/>
      <c r="P66" s="772"/>
      <c r="Q66" s="772"/>
      <c r="R66" s="772"/>
      <c r="S66" s="772"/>
      <c r="T66" s="772"/>
      <c r="U66" s="772"/>
      <c r="V66" s="772"/>
      <c r="W66" s="772"/>
      <c r="X66" s="772"/>
      <c r="Y66" s="772"/>
      <c r="Z66" s="772"/>
      <c r="AA66" s="772"/>
      <c r="AB66" s="772"/>
      <c r="AC66" s="772"/>
      <c r="AD66" s="772"/>
      <c r="AE66" s="772"/>
      <c r="AF66" s="772"/>
      <c r="AG66" s="772"/>
      <c r="AH66" s="772"/>
      <c r="AI66" s="772"/>
      <c r="AJ66" s="772"/>
      <c r="AK66" s="772"/>
      <c r="AL66" s="772"/>
      <c r="AM66" s="772"/>
      <c r="AN66" s="772"/>
      <c r="AO66" s="772"/>
      <c r="AP66" s="772"/>
      <c r="AQ66" s="772"/>
      <c r="AR66" s="772"/>
      <c r="AS66" s="772"/>
      <c r="AT66" s="772"/>
      <c r="AU66" s="772"/>
      <c r="AV66" s="772"/>
      <c r="AW66" s="772"/>
      <c r="AX66" s="772"/>
      <c r="AY66" s="772"/>
      <c r="AZ66" s="772"/>
      <c r="BA66" s="772"/>
      <c r="BB66" s="772"/>
      <c r="BC66" s="772"/>
      <c r="BD66" s="772"/>
      <c r="BE66" s="772"/>
      <c r="BF66" s="772"/>
      <c r="BG66" s="772"/>
      <c r="BH66" s="772"/>
      <c r="BI66" s="772"/>
      <c r="BJ66" s="772"/>
      <c r="BK66" s="772"/>
      <c r="BL66" s="772"/>
      <c r="BM66" s="772"/>
      <c r="BN66" s="772"/>
      <c r="BO66" s="772"/>
      <c r="BP66" s="772"/>
      <c r="BQ66" s="772"/>
      <c r="BR66" s="772"/>
      <c r="BS66" s="772"/>
      <c r="BT66" s="772"/>
      <c r="BU66" s="772"/>
      <c r="BV66" s="772"/>
      <c r="BW66" s="772"/>
      <c r="BX66" s="772"/>
      <c r="BY66" s="772"/>
      <c r="BZ66" s="772"/>
      <c r="CA66" s="772"/>
      <c r="CB66" s="772"/>
      <c r="CC66" s="772"/>
      <c r="CD66" s="772"/>
      <c r="CE66" s="772"/>
      <c r="CF66" s="772"/>
      <c r="CG66" s="772"/>
      <c r="CH66" s="772"/>
      <c r="CI66" s="772"/>
      <c r="CJ66" s="772"/>
      <c r="CK66" s="772"/>
      <c r="CL66" s="772"/>
      <c r="CM66" s="772"/>
      <c r="CN66" s="772"/>
      <c r="CO66" s="772"/>
      <c r="CP66" s="772"/>
      <c r="CQ66" s="772"/>
      <c r="CR66" s="772"/>
      <c r="CS66" s="772"/>
      <c r="CT66" s="772"/>
      <c r="CU66" s="772"/>
      <c r="CV66" s="772"/>
      <c r="CW66" s="772"/>
      <c r="CX66" s="772"/>
      <c r="CY66" s="772"/>
      <c r="CZ66" s="772"/>
      <c r="DA66" s="772"/>
      <c r="DB66" s="772"/>
      <c r="DC66" s="772"/>
      <c r="DD66" s="772"/>
      <c r="DE66" s="772"/>
      <c r="DF66" s="772"/>
      <c r="DG66" s="772"/>
      <c r="DH66" s="772"/>
      <c r="DI66" s="772"/>
      <c r="DJ66" s="772"/>
      <c r="DK66" s="772"/>
      <c r="DL66" s="772"/>
      <c r="DM66" s="772"/>
      <c r="DN66" s="772"/>
      <c r="DO66" s="772"/>
      <c r="DP66" s="772"/>
      <c r="DQ66" s="772"/>
      <c r="DR66" s="772"/>
      <c r="DS66" s="772"/>
      <c r="DT66" s="772"/>
      <c r="DU66" s="772"/>
      <c r="DV66" s="772"/>
      <c r="DW66" s="772"/>
      <c r="DX66" s="772"/>
      <c r="DY66" s="772"/>
      <c r="DZ66" s="772"/>
      <c r="EA66" s="772"/>
      <c r="EB66" s="772"/>
      <c r="EC66" s="772"/>
      <c r="ED66" s="772"/>
      <c r="EE66" s="772"/>
      <c r="EF66" s="772"/>
      <c r="EG66" s="772"/>
      <c r="EH66" s="772"/>
      <c r="EI66" s="772"/>
      <c r="EJ66" s="772"/>
      <c r="EK66" s="772"/>
      <c r="EL66" s="772"/>
      <c r="EM66" s="772"/>
      <c r="EN66" s="772"/>
      <c r="EO66" s="772"/>
      <c r="EP66" s="772"/>
      <c r="EQ66" s="772"/>
      <c r="ER66" s="772"/>
      <c r="ES66" s="772"/>
      <c r="ET66" s="772"/>
      <c r="EU66" s="772"/>
      <c r="EV66" s="772"/>
      <c r="EW66" s="772"/>
      <c r="EX66" s="772"/>
      <c r="EY66" s="772"/>
      <c r="EZ66" s="772"/>
      <c r="FA66" s="772"/>
      <c r="FB66" s="772"/>
      <c r="FC66" s="772"/>
      <c r="FD66" s="772"/>
      <c r="FE66" s="772"/>
      <c r="FF66" s="772"/>
      <c r="FG66" s="772"/>
      <c r="FH66" s="772"/>
      <c r="FI66" s="772"/>
      <c r="FJ66" s="772"/>
      <c r="FK66" s="772"/>
      <c r="FL66" s="772"/>
      <c r="FM66" s="772"/>
      <c r="FN66" s="772"/>
      <c r="FO66" s="772"/>
      <c r="FP66" s="772"/>
      <c r="FQ66" s="772"/>
      <c r="FR66" s="772"/>
      <c r="FS66" s="772"/>
      <c r="FT66" s="772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776" t="s">
        <v>2</v>
      </c>
      <c r="GH66" s="776"/>
      <c r="GI66" s="776"/>
      <c r="GJ66" s="776"/>
      <c r="GK66" s="776"/>
      <c r="GL66" s="776"/>
      <c r="GM66" s="776"/>
      <c r="GN66" s="776"/>
      <c r="GO66" s="776"/>
      <c r="GP66" s="776"/>
      <c r="GQ66" s="776"/>
      <c r="GR66" s="776"/>
      <c r="GS66" s="776"/>
      <c r="GT66" s="776"/>
      <c r="GU66" s="776"/>
      <c r="GV66" s="776"/>
      <c r="GW66" s="776"/>
      <c r="GX66" s="776"/>
      <c r="GY66" s="776"/>
      <c r="GZ66" s="776"/>
      <c r="HA66" s="776"/>
      <c r="HB66" s="776"/>
      <c r="HC66" s="776"/>
      <c r="HD66" s="776"/>
      <c r="HE66" s="776"/>
      <c r="HF66" s="776"/>
      <c r="HG66" s="776"/>
      <c r="HH66" s="776"/>
      <c r="HI66" s="776"/>
      <c r="HJ66" s="776"/>
      <c r="HK66" s="776"/>
      <c r="HL66" s="776"/>
      <c r="HM66" s="776"/>
      <c r="HN66" s="776"/>
      <c r="HO66" s="776"/>
      <c r="HP66" s="776"/>
      <c r="HQ66" s="776"/>
      <c r="HR66" s="776"/>
      <c r="HS66" s="776"/>
      <c r="HT66" s="776"/>
      <c r="HU66" s="776"/>
      <c r="HV66" s="776"/>
      <c r="HW66" s="776"/>
      <c r="HX66" s="776"/>
      <c r="HY66" s="776"/>
      <c r="HZ66" s="776"/>
      <c r="IA66" s="776"/>
      <c r="IB66" s="776"/>
      <c r="IC66" s="776"/>
      <c r="ID66" s="776"/>
      <c r="IE66" s="776"/>
      <c r="IF66" s="776"/>
      <c r="IG66" s="776"/>
      <c r="IH66" s="776"/>
      <c r="II66" s="776"/>
      <c r="IJ66" s="776"/>
      <c r="IK66" s="776"/>
      <c r="IL66" s="776"/>
      <c r="IM66" s="776"/>
      <c r="IN66" s="776"/>
      <c r="IO66" s="776"/>
      <c r="IP66" s="776"/>
      <c r="IQ66" s="776"/>
      <c r="IR66" s="776"/>
      <c r="IS66" s="776"/>
      <c r="IT66" s="776"/>
      <c r="IU66" s="776"/>
      <c r="IV66" s="776"/>
      <c r="IW66" s="776"/>
      <c r="IX66" s="776"/>
      <c r="IY66" s="776"/>
      <c r="IZ66" s="776"/>
      <c r="JA66" s="776"/>
      <c r="JB66" s="776"/>
      <c r="JC66" s="776"/>
      <c r="JD66" s="776"/>
      <c r="JE66" s="776"/>
      <c r="JF66" s="776"/>
      <c r="JG66" s="776"/>
      <c r="JH66" s="776"/>
      <c r="JI66" s="776"/>
      <c r="JJ66" s="776"/>
      <c r="JK66" s="776"/>
      <c r="JL66" s="776"/>
      <c r="JM66" s="776"/>
      <c r="JN66" s="776"/>
      <c r="JO66" s="776"/>
      <c r="JP66" s="776"/>
      <c r="JQ66" s="776"/>
      <c r="JR66" s="776"/>
      <c r="JS66" s="776"/>
      <c r="JT66" s="776"/>
      <c r="JU66" s="776"/>
      <c r="JV66" s="776"/>
      <c r="JW66" s="776"/>
      <c r="JX66" s="776"/>
      <c r="JY66" s="776"/>
      <c r="JZ66" s="776"/>
      <c r="KA66" s="776"/>
      <c r="KB66" s="776"/>
      <c r="KC66" s="776"/>
      <c r="KD66" s="776"/>
      <c r="KE66" s="776"/>
      <c r="KF66" s="776"/>
      <c r="KG66" s="776"/>
      <c r="KH66" s="776"/>
      <c r="KI66" s="776"/>
      <c r="KJ66" s="776"/>
      <c r="KK66" s="776"/>
      <c r="KL66" s="776"/>
      <c r="KM66" s="776"/>
      <c r="KN66" s="776"/>
      <c r="KO66" s="776"/>
      <c r="KP66" s="776"/>
      <c r="KQ66" s="776"/>
      <c r="KR66" s="776"/>
      <c r="KS66" s="776"/>
      <c r="KT66" s="776"/>
      <c r="KU66" s="776"/>
      <c r="KV66" s="776"/>
      <c r="KW66" s="776"/>
      <c r="KX66" s="776"/>
      <c r="KY66" s="776"/>
      <c r="KZ66" s="776"/>
      <c r="LA66" s="776"/>
      <c r="LB66" s="776"/>
      <c r="LC66" s="776"/>
      <c r="LD66" s="776"/>
      <c r="LE66" s="776"/>
      <c r="LF66" s="776"/>
      <c r="LG66" s="776"/>
      <c r="LH66" s="776"/>
      <c r="LI66" s="776"/>
      <c r="LJ66" s="776"/>
      <c r="LK66" s="776"/>
      <c r="LL66" s="776"/>
      <c r="LM66" s="776"/>
      <c r="LN66" s="776"/>
      <c r="LO66" s="776"/>
      <c r="LP66" s="776"/>
      <c r="LQ66" s="776"/>
      <c r="LR66" s="776"/>
      <c r="LS66" s="776"/>
      <c r="LT66" s="776"/>
      <c r="LU66" s="776"/>
      <c r="LV66" s="776"/>
      <c r="LW66" s="776"/>
      <c r="LX66" s="776"/>
      <c r="LY66" s="776"/>
      <c r="LZ66" s="776"/>
      <c r="MA66" s="776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8"/>
    </row>
    <row r="67" spans="2:351" ht="3.65" customHeight="1">
      <c r="B67" s="771"/>
      <c r="C67" s="772"/>
      <c r="D67" s="772"/>
      <c r="E67" s="772"/>
      <c r="F67" s="772"/>
      <c r="G67" s="772"/>
      <c r="H67" s="772"/>
      <c r="I67" s="772"/>
      <c r="J67" s="772"/>
      <c r="K67" s="772"/>
      <c r="L67" s="772"/>
      <c r="M67" s="772"/>
      <c r="N67" s="772"/>
      <c r="O67" s="772"/>
      <c r="P67" s="772"/>
      <c r="Q67" s="772"/>
      <c r="R67" s="772"/>
      <c r="S67" s="772"/>
      <c r="T67" s="772"/>
      <c r="U67" s="772"/>
      <c r="V67" s="772"/>
      <c r="W67" s="772"/>
      <c r="X67" s="772"/>
      <c r="Y67" s="772"/>
      <c r="Z67" s="772"/>
      <c r="AA67" s="772"/>
      <c r="AB67" s="772"/>
      <c r="AC67" s="772"/>
      <c r="AD67" s="772"/>
      <c r="AE67" s="772"/>
      <c r="AF67" s="772"/>
      <c r="AG67" s="772"/>
      <c r="AH67" s="772"/>
      <c r="AI67" s="772"/>
      <c r="AJ67" s="772"/>
      <c r="AK67" s="772"/>
      <c r="AL67" s="772"/>
      <c r="AM67" s="772"/>
      <c r="AN67" s="772"/>
      <c r="AO67" s="772"/>
      <c r="AP67" s="772"/>
      <c r="AQ67" s="772"/>
      <c r="AR67" s="772"/>
      <c r="AS67" s="772"/>
      <c r="AT67" s="772"/>
      <c r="AU67" s="772"/>
      <c r="AV67" s="772"/>
      <c r="AW67" s="772"/>
      <c r="AX67" s="772"/>
      <c r="AY67" s="772"/>
      <c r="AZ67" s="772"/>
      <c r="BA67" s="772"/>
      <c r="BB67" s="772"/>
      <c r="BC67" s="772"/>
      <c r="BD67" s="772"/>
      <c r="BE67" s="772"/>
      <c r="BF67" s="772"/>
      <c r="BG67" s="772"/>
      <c r="BH67" s="772"/>
      <c r="BI67" s="772"/>
      <c r="BJ67" s="772"/>
      <c r="BK67" s="772"/>
      <c r="BL67" s="772"/>
      <c r="BM67" s="772"/>
      <c r="BN67" s="772"/>
      <c r="BO67" s="772"/>
      <c r="BP67" s="772"/>
      <c r="BQ67" s="772"/>
      <c r="BR67" s="772"/>
      <c r="BS67" s="772"/>
      <c r="BT67" s="772"/>
      <c r="BU67" s="772"/>
      <c r="BV67" s="772"/>
      <c r="BW67" s="772"/>
      <c r="BX67" s="772"/>
      <c r="BY67" s="772"/>
      <c r="BZ67" s="772"/>
      <c r="CA67" s="772"/>
      <c r="CB67" s="772"/>
      <c r="CC67" s="772"/>
      <c r="CD67" s="772"/>
      <c r="CE67" s="772"/>
      <c r="CF67" s="772"/>
      <c r="CG67" s="772"/>
      <c r="CH67" s="772"/>
      <c r="CI67" s="772"/>
      <c r="CJ67" s="772"/>
      <c r="CK67" s="772"/>
      <c r="CL67" s="772"/>
      <c r="CM67" s="772"/>
      <c r="CN67" s="772"/>
      <c r="CO67" s="772"/>
      <c r="CP67" s="772"/>
      <c r="CQ67" s="772"/>
      <c r="CR67" s="772"/>
      <c r="CS67" s="772"/>
      <c r="CT67" s="772"/>
      <c r="CU67" s="772"/>
      <c r="CV67" s="772"/>
      <c r="CW67" s="772"/>
      <c r="CX67" s="772"/>
      <c r="CY67" s="772"/>
      <c r="CZ67" s="772"/>
      <c r="DA67" s="772"/>
      <c r="DB67" s="772"/>
      <c r="DC67" s="772"/>
      <c r="DD67" s="772"/>
      <c r="DE67" s="772"/>
      <c r="DF67" s="772"/>
      <c r="DG67" s="772"/>
      <c r="DH67" s="772"/>
      <c r="DI67" s="772"/>
      <c r="DJ67" s="772"/>
      <c r="DK67" s="772"/>
      <c r="DL67" s="772"/>
      <c r="DM67" s="772"/>
      <c r="DN67" s="772"/>
      <c r="DO67" s="772"/>
      <c r="DP67" s="772"/>
      <c r="DQ67" s="772"/>
      <c r="DR67" s="772"/>
      <c r="DS67" s="772"/>
      <c r="DT67" s="772"/>
      <c r="DU67" s="772"/>
      <c r="DV67" s="772"/>
      <c r="DW67" s="772"/>
      <c r="DX67" s="772"/>
      <c r="DY67" s="772"/>
      <c r="DZ67" s="772"/>
      <c r="EA67" s="772"/>
      <c r="EB67" s="772"/>
      <c r="EC67" s="772"/>
      <c r="ED67" s="772"/>
      <c r="EE67" s="772"/>
      <c r="EF67" s="772"/>
      <c r="EG67" s="772"/>
      <c r="EH67" s="772"/>
      <c r="EI67" s="772"/>
      <c r="EJ67" s="772"/>
      <c r="EK67" s="772"/>
      <c r="EL67" s="772"/>
      <c r="EM67" s="772"/>
      <c r="EN67" s="772"/>
      <c r="EO67" s="772"/>
      <c r="EP67" s="772"/>
      <c r="EQ67" s="772"/>
      <c r="ER67" s="772"/>
      <c r="ES67" s="772"/>
      <c r="ET67" s="772"/>
      <c r="EU67" s="772"/>
      <c r="EV67" s="772"/>
      <c r="EW67" s="772"/>
      <c r="EX67" s="772"/>
      <c r="EY67" s="772"/>
      <c r="EZ67" s="772"/>
      <c r="FA67" s="772"/>
      <c r="FB67" s="772"/>
      <c r="FC67" s="772"/>
      <c r="FD67" s="772"/>
      <c r="FE67" s="772"/>
      <c r="FF67" s="772"/>
      <c r="FG67" s="772"/>
      <c r="FH67" s="772"/>
      <c r="FI67" s="772"/>
      <c r="FJ67" s="772"/>
      <c r="FK67" s="772"/>
      <c r="FL67" s="772"/>
      <c r="FM67" s="772"/>
      <c r="FN67" s="772"/>
      <c r="FO67" s="772"/>
      <c r="FP67" s="772"/>
      <c r="FQ67" s="772"/>
      <c r="FR67" s="772"/>
      <c r="FS67" s="772"/>
      <c r="FT67" s="772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2"/>
      <c r="GG67" s="776"/>
      <c r="GH67" s="776"/>
      <c r="GI67" s="776"/>
      <c r="GJ67" s="776"/>
      <c r="GK67" s="776"/>
      <c r="GL67" s="776"/>
      <c r="GM67" s="776"/>
      <c r="GN67" s="776"/>
      <c r="GO67" s="776"/>
      <c r="GP67" s="776"/>
      <c r="GQ67" s="776"/>
      <c r="GR67" s="776"/>
      <c r="GS67" s="776"/>
      <c r="GT67" s="776"/>
      <c r="GU67" s="776"/>
      <c r="GV67" s="776"/>
      <c r="GW67" s="776"/>
      <c r="GX67" s="776"/>
      <c r="GY67" s="776"/>
      <c r="GZ67" s="776"/>
      <c r="HA67" s="776"/>
      <c r="HB67" s="776"/>
      <c r="HC67" s="776"/>
      <c r="HD67" s="776"/>
      <c r="HE67" s="776"/>
      <c r="HF67" s="776"/>
      <c r="HG67" s="776"/>
      <c r="HH67" s="776"/>
      <c r="HI67" s="776"/>
      <c r="HJ67" s="776"/>
      <c r="HK67" s="776"/>
      <c r="HL67" s="776"/>
      <c r="HM67" s="776"/>
      <c r="HN67" s="776"/>
      <c r="HO67" s="776"/>
      <c r="HP67" s="776"/>
      <c r="HQ67" s="776"/>
      <c r="HR67" s="776"/>
      <c r="HS67" s="776"/>
      <c r="HT67" s="776"/>
      <c r="HU67" s="776"/>
      <c r="HV67" s="776"/>
      <c r="HW67" s="776"/>
      <c r="HX67" s="776"/>
      <c r="HY67" s="776"/>
      <c r="HZ67" s="776"/>
      <c r="IA67" s="776"/>
      <c r="IB67" s="776"/>
      <c r="IC67" s="776"/>
      <c r="ID67" s="776"/>
      <c r="IE67" s="776"/>
      <c r="IF67" s="776"/>
      <c r="IG67" s="776"/>
      <c r="IH67" s="776"/>
      <c r="II67" s="776"/>
      <c r="IJ67" s="776"/>
      <c r="IK67" s="776"/>
      <c r="IL67" s="776"/>
      <c r="IM67" s="776"/>
      <c r="IN67" s="776"/>
      <c r="IO67" s="776"/>
      <c r="IP67" s="776"/>
      <c r="IQ67" s="776"/>
      <c r="IR67" s="776"/>
      <c r="IS67" s="776"/>
      <c r="IT67" s="776"/>
      <c r="IU67" s="776"/>
      <c r="IV67" s="776"/>
      <c r="IW67" s="776"/>
      <c r="IX67" s="776"/>
      <c r="IY67" s="776"/>
      <c r="IZ67" s="776"/>
      <c r="JA67" s="776"/>
      <c r="JB67" s="776"/>
      <c r="JC67" s="776"/>
      <c r="JD67" s="776"/>
      <c r="JE67" s="776"/>
      <c r="JF67" s="776"/>
      <c r="JG67" s="776"/>
      <c r="JH67" s="776"/>
      <c r="JI67" s="776"/>
      <c r="JJ67" s="776"/>
      <c r="JK67" s="776"/>
      <c r="JL67" s="776"/>
      <c r="JM67" s="776"/>
      <c r="JN67" s="776"/>
      <c r="JO67" s="776"/>
      <c r="JP67" s="776"/>
      <c r="JQ67" s="776"/>
      <c r="JR67" s="776"/>
      <c r="JS67" s="776"/>
      <c r="JT67" s="776"/>
      <c r="JU67" s="776"/>
      <c r="JV67" s="776"/>
      <c r="JW67" s="776"/>
      <c r="JX67" s="776"/>
      <c r="JY67" s="776"/>
      <c r="JZ67" s="776"/>
      <c r="KA67" s="776"/>
      <c r="KB67" s="776"/>
      <c r="KC67" s="776"/>
      <c r="KD67" s="776"/>
      <c r="KE67" s="776"/>
      <c r="KF67" s="776"/>
      <c r="KG67" s="776"/>
      <c r="KH67" s="776"/>
      <c r="KI67" s="776"/>
      <c r="KJ67" s="776"/>
      <c r="KK67" s="776"/>
      <c r="KL67" s="776"/>
      <c r="KM67" s="776"/>
      <c r="KN67" s="776"/>
      <c r="KO67" s="776"/>
      <c r="KP67" s="776"/>
      <c r="KQ67" s="776"/>
      <c r="KR67" s="776"/>
      <c r="KS67" s="776"/>
      <c r="KT67" s="776"/>
      <c r="KU67" s="776"/>
      <c r="KV67" s="776"/>
      <c r="KW67" s="776"/>
      <c r="KX67" s="776"/>
      <c r="KY67" s="776"/>
      <c r="KZ67" s="776"/>
      <c r="LA67" s="776"/>
      <c r="LB67" s="776"/>
      <c r="LC67" s="776"/>
      <c r="LD67" s="776"/>
      <c r="LE67" s="776"/>
      <c r="LF67" s="776"/>
      <c r="LG67" s="776"/>
      <c r="LH67" s="776"/>
      <c r="LI67" s="776"/>
      <c r="LJ67" s="776"/>
      <c r="LK67" s="776"/>
      <c r="LL67" s="776"/>
      <c r="LM67" s="776"/>
      <c r="LN67" s="776"/>
      <c r="LO67" s="776"/>
      <c r="LP67" s="776"/>
      <c r="LQ67" s="776"/>
      <c r="LR67" s="776"/>
      <c r="LS67" s="776"/>
      <c r="LT67" s="776"/>
      <c r="LU67" s="776"/>
      <c r="LV67" s="776"/>
      <c r="LW67" s="776"/>
      <c r="LX67" s="776"/>
      <c r="LY67" s="776"/>
      <c r="LZ67" s="776"/>
      <c r="MA67" s="776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8"/>
    </row>
    <row r="68" spans="2:351" ht="3.65" customHeight="1">
      <c r="B68" s="771"/>
      <c r="C68" s="772"/>
      <c r="D68" s="772"/>
      <c r="E68" s="772"/>
      <c r="F68" s="772"/>
      <c r="G68" s="772"/>
      <c r="H68" s="772"/>
      <c r="I68" s="772"/>
      <c r="J68" s="772"/>
      <c r="K68" s="772"/>
      <c r="L68" s="772"/>
      <c r="M68" s="772"/>
      <c r="N68" s="772"/>
      <c r="O68" s="772"/>
      <c r="P68" s="772"/>
      <c r="Q68" s="772"/>
      <c r="R68" s="772"/>
      <c r="S68" s="772"/>
      <c r="T68" s="772"/>
      <c r="U68" s="772"/>
      <c r="V68" s="772"/>
      <c r="W68" s="772"/>
      <c r="X68" s="772"/>
      <c r="Y68" s="772"/>
      <c r="Z68" s="772"/>
      <c r="AA68" s="772"/>
      <c r="AB68" s="772"/>
      <c r="AC68" s="772"/>
      <c r="AD68" s="772"/>
      <c r="AE68" s="772"/>
      <c r="AF68" s="772"/>
      <c r="AG68" s="772"/>
      <c r="AH68" s="772"/>
      <c r="AI68" s="772"/>
      <c r="AJ68" s="772"/>
      <c r="AK68" s="772"/>
      <c r="AL68" s="772"/>
      <c r="AM68" s="772"/>
      <c r="AN68" s="772"/>
      <c r="AO68" s="772"/>
      <c r="AP68" s="772"/>
      <c r="AQ68" s="772"/>
      <c r="AR68" s="772"/>
      <c r="AS68" s="772"/>
      <c r="AT68" s="772"/>
      <c r="AU68" s="772"/>
      <c r="AV68" s="772"/>
      <c r="AW68" s="772"/>
      <c r="AX68" s="772"/>
      <c r="AY68" s="772"/>
      <c r="AZ68" s="772"/>
      <c r="BA68" s="772"/>
      <c r="BB68" s="772"/>
      <c r="BC68" s="772"/>
      <c r="BD68" s="772"/>
      <c r="BE68" s="772"/>
      <c r="BF68" s="772"/>
      <c r="BG68" s="772"/>
      <c r="BH68" s="772"/>
      <c r="BI68" s="772"/>
      <c r="BJ68" s="772"/>
      <c r="BK68" s="772"/>
      <c r="BL68" s="772"/>
      <c r="BM68" s="772"/>
      <c r="BN68" s="772"/>
      <c r="BO68" s="772"/>
      <c r="BP68" s="772"/>
      <c r="BQ68" s="772"/>
      <c r="BR68" s="772"/>
      <c r="BS68" s="772"/>
      <c r="BT68" s="772"/>
      <c r="BU68" s="772"/>
      <c r="BV68" s="772"/>
      <c r="BW68" s="772"/>
      <c r="BX68" s="772"/>
      <c r="BY68" s="772"/>
      <c r="BZ68" s="772"/>
      <c r="CA68" s="772"/>
      <c r="CB68" s="772"/>
      <c r="CC68" s="772"/>
      <c r="CD68" s="772"/>
      <c r="CE68" s="772"/>
      <c r="CF68" s="772"/>
      <c r="CG68" s="772"/>
      <c r="CH68" s="772"/>
      <c r="CI68" s="772"/>
      <c r="CJ68" s="772"/>
      <c r="CK68" s="772"/>
      <c r="CL68" s="772"/>
      <c r="CM68" s="772"/>
      <c r="CN68" s="772"/>
      <c r="CO68" s="772"/>
      <c r="CP68" s="772"/>
      <c r="CQ68" s="772"/>
      <c r="CR68" s="772"/>
      <c r="CS68" s="772"/>
      <c r="CT68" s="772"/>
      <c r="CU68" s="772"/>
      <c r="CV68" s="772"/>
      <c r="CW68" s="772"/>
      <c r="CX68" s="772"/>
      <c r="CY68" s="772"/>
      <c r="CZ68" s="772"/>
      <c r="DA68" s="772"/>
      <c r="DB68" s="772"/>
      <c r="DC68" s="772"/>
      <c r="DD68" s="772"/>
      <c r="DE68" s="772"/>
      <c r="DF68" s="772"/>
      <c r="DG68" s="772"/>
      <c r="DH68" s="772"/>
      <c r="DI68" s="772"/>
      <c r="DJ68" s="772"/>
      <c r="DK68" s="772"/>
      <c r="DL68" s="772"/>
      <c r="DM68" s="772"/>
      <c r="DN68" s="772"/>
      <c r="DO68" s="772"/>
      <c r="DP68" s="772"/>
      <c r="DQ68" s="772"/>
      <c r="DR68" s="772"/>
      <c r="DS68" s="772"/>
      <c r="DT68" s="772"/>
      <c r="DU68" s="772"/>
      <c r="DV68" s="772"/>
      <c r="DW68" s="772"/>
      <c r="DX68" s="772"/>
      <c r="DY68" s="772"/>
      <c r="DZ68" s="772"/>
      <c r="EA68" s="772"/>
      <c r="EB68" s="772"/>
      <c r="EC68" s="772"/>
      <c r="ED68" s="772"/>
      <c r="EE68" s="772"/>
      <c r="EF68" s="772"/>
      <c r="EG68" s="772"/>
      <c r="EH68" s="772"/>
      <c r="EI68" s="772"/>
      <c r="EJ68" s="772"/>
      <c r="EK68" s="772"/>
      <c r="EL68" s="772"/>
      <c r="EM68" s="772"/>
      <c r="EN68" s="772"/>
      <c r="EO68" s="772"/>
      <c r="EP68" s="772"/>
      <c r="EQ68" s="772"/>
      <c r="ER68" s="772"/>
      <c r="ES68" s="772"/>
      <c r="ET68" s="772"/>
      <c r="EU68" s="772"/>
      <c r="EV68" s="772"/>
      <c r="EW68" s="772"/>
      <c r="EX68" s="772"/>
      <c r="EY68" s="772"/>
      <c r="EZ68" s="772"/>
      <c r="FA68" s="772"/>
      <c r="FB68" s="772"/>
      <c r="FC68" s="772"/>
      <c r="FD68" s="772"/>
      <c r="FE68" s="772"/>
      <c r="FF68" s="772"/>
      <c r="FG68" s="772"/>
      <c r="FH68" s="772"/>
      <c r="FI68" s="772"/>
      <c r="FJ68" s="772"/>
      <c r="FK68" s="772"/>
      <c r="FL68" s="772"/>
      <c r="FM68" s="772"/>
      <c r="FN68" s="772"/>
      <c r="FO68" s="772"/>
      <c r="FP68" s="772"/>
      <c r="FQ68" s="772"/>
      <c r="FR68" s="772"/>
      <c r="FS68" s="772"/>
      <c r="FT68" s="772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2"/>
      <c r="GG68" s="776"/>
      <c r="GH68" s="776"/>
      <c r="GI68" s="776"/>
      <c r="GJ68" s="776"/>
      <c r="GK68" s="776"/>
      <c r="GL68" s="776"/>
      <c r="GM68" s="776"/>
      <c r="GN68" s="776"/>
      <c r="GO68" s="776"/>
      <c r="GP68" s="776"/>
      <c r="GQ68" s="776"/>
      <c r="GR68" s="776"/>
      <c r="GS68" s="776"/>
      <c r="GT68" s="776"/>
      <c r="GU68" s="776"/>
      <c r="GV68" s="776"/>
      <c r="GW68" s="776"/>
      <c r="GX68" s="776"/>
      <c r="GY68" s="776"/>
      <c r="GZ68" s="776"/>
      <c r="HA68" s="776"/>
      <c r="HB68" s="776"/>
      <c r="HC68" s="776"/>
      <c r="HD68" s="776"/>
      <c r="HE68" s="776"/>
      <c r="HF68" s="776"/>
      <c r="HG68" s="776"/>
      <c r="HH68" s="776"/>
      <c r="HI68" s="776"/>
      <c r="HJ68" s="776"/>
      <c r="HK68" s="776"/>
      <c r="HL68" s="776"/>
      <c r="HM68" s="776"/>
      <c r="HN68" s="776"/>
      <c r="HO68" s="776"/>
      <c r="HP68" s="776"/>
      <c r="HQ68" s="776"/>
      <c r="HR68" s="776"/>
      <c r="HS68" s="776"/>
      <c r="HT68" s="776"/>
      <c r="HU68" s="776"/>
      <c r="HV68" s="776"/>
      <c r="HW68" s="776"/>
      <c r="HX68" s="776"/>
      <c r="HY68" s="776"/>
      <c r="HZ68" s="776"/>
      <c r="IA68" s="776"/>
      <c r="IB68" s="776"/>
      <c r="IC68" s="776"/>
      <c r="ID68" s="776"/>
      <c r="IE68" s="776"/>
      <c r="IF68" s="776"/>
      <c r="IG68" s="776"/>
      <c r="IH68" s="776"/>
      <c r="II68" s="776"/>
      <c r="IJ68" s="776"/>
      <c r="IK68" s="776"/>
      <c r="IL68" s="776"/>
      <c r="IM68" s="776"/>
      <c r="IN68" s="776"/>
      <c r="IO68" s="776"/>
      <c r="IP68" s="776"/>
      <c r="IQ68" s="776"/>
      <c r="IR68" s="776"/>
      <c r="IS68" s="776"/>
      <c r="IT68" s="776"/>
      <c r="IU68" s="776"/>
      <c r="IV68" s="776"/>
      <c r="IW68" s="776"/>
      <c r="IX68" s="776"/>
      <c r="IY68" s="776"/>
      <c r="IZ68" s="776"/>
      <c r="JA68" s="776"/>
      <c r="JB68" s="776"/>
      <c r="JC68" s="776"/>
      <c r="JD68" s="776"/>
      <c r="JE68" s="776"/>
      <c r="JF68" s="776"/>
      <c r="JG68" s="776"/>
      <c r="JH68" s="776"/>
      <c r="JI68" s="776"/>
      <c r="JJ68" s="776"/>
      <c r="JK68" s="776"/>
      <c r="JL68" s="776"/>
      <c r="JM68" s="776"/>
      <c r="JN68" s="776"/>
      <c r="JO68" s="776"/>
      <c r="JP68" s="776"/>
      <c r="JQ68" s="776"/>
      <c r="JR68" s="776"/>
      <c r="JS68" s="776"/>
      <c r="JT68" s="776"/>
      <c r="JU68" s="776"/>
      <c r="JV68" s="776"/>
      <c r="JW68" s="776"/>
      <c r="JX68" s="776"/>
      <c r="JY68" s="776"/>
      <c r="JZ68" s="776"/>
      <c r="KA68" s="776"/>
      <c r="KB68" s="776"/>
      <c r="KC68" s="776"/>
      <c r="KD68" s="776"/>
      <c r="KE68" s="776"/>
      <c r="KF68" s="776"/>
      <c r="KG68" s="776"/>
      <c r="KH68" s="776"/>
      <c r="KI68" s="776"/>
      <c r="KJ68" s="776"/>
      <c r="KK68" s="776"/>
      <c r="KL68" s="776"/>
      <c r="KM68" s="776"/>
      <c r="KN68" s="776"/>
      <c r="KO68" s="776"/>
      <c r="KP68" s="776"/>
      <c r="KQ68" s="776"/>
      <c r="KR68" s="776"/>
      <c r="KS68" s="776"/>
      <c r="KT68" s="776"/>
      <c r="KU68" s="776"/>
      <c r="KV68" s="776"/>
      <c r="KW68" s="776"/>
      <c r="KX68" s="776"/>
      <c r="KY68" s="776"/>
      <c r="KZ68" s="776"/>
      <c r="LA68" s="776"/>
      <c r="LB68" s="776"/>
      <c r="LC68" s="776"/>
      <c r="LD68" s="776"/>
      <c r="LE68" s="776"/>
      <c r="LF68" s="776"/>
      <c r="LG68" s="776"/>
      <c r="LH68" s="776"/>
      <c r="LI68" s="776"/>
      <c r="LJ68" s="776"/>
      <c r="LK68" s="776"/>
      <c r="LL68" s="776"/>
      <c r="LM68" s="776"/>
      <c r="LN68" s="776"/>
      <c r="LO68" s="776"/>
      <c r="LP68" s="776"/>
      <c r="LQ68" s="776"/>
      <c r="LR68" s="776"/>
      <c r="LS68" s="776"/>
      <c r="LT68" s="776"/>
      <c r="LU68" s="776"/>
      <c r="LV68" s="776"/>
      <c r="LW68" s="776"/>
      <c r="LX68" s="776"/>
      <c r="LY68" s="776"/>
      <c r="LZ68" s="776"/>
      <c r="MA68" s="776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8"/>
    </row>
    <row r="69" spans="2:351" ht="3.65" customHeight="1">
      <c r="B69" s="771"/>
      <c r="C69" s="772"/>
      <c r="D69" s="772"/>
      <c r="E69" s="772"/>
      <c r="F69" s="772"/>
      <c r="G69" s="772"/>
      <c r="H69" s="772"/>
      <c r="I69" s="772"/>
      <c r="J69" s="772"/>
      <c r="K69" s="772"/>
      <c r="L69" s="772"/>
      <c r="M69" s="772"/>
      <c r="N69" s="772"/>
      <c r="O69" s="772"/>
      <c r="P69" s="772"/>
      <c r="Q69" s="772"/>
      <c r="R69" s="772"/>
      <c r="S69" s="772"/>
      <c r="T69" s="772"/>
      <c r="U69" s="772"/>
      <c r="V69" s="772"/>
      <c r="W69" s="772"/>
      <c r="X69" s="772"/>
      <c r="Y69" s="772"/>
      <c r="Z69" s="772"/>
      <c r="AA69" s="772"/>
      <c r="AB69" s="772"/>
      <c r="AC69" s="772"/>
      <c r="AD69" s="772"/>
      <c r="AE69" s="772"/>
      <c r="AF69" s="772"/>
      <c r="AG69" s="772"/>
      <c r="AH69" s="772"/>
      <c r="AI69" s="772"/>
      <c r="AJ69" s="772"/>
      <c r="AK69" s="772"/>
      <c r="AL69" s="772"/>
      <c r="AM69" s="772"/>
      <c r="AN69" s="772"/>
      <c r="AO69" s="772"/>
      <c r="AP69" s="772"/>
      <c r="AQ69" s="772"/>
      <c r="AR69" s="772"/>
      <c r="AS69" s="772"/>
      <c r="AT69" s="772"/>
      <c r="AU69" s="772"/>
      <c r="AV69" s="772"/>
      <c r="AW69" s="772"/>
      <c r="AX69" s="772"/>
      <c r="AY69" s="772"/>
      <c r="AZ69" s="772"/>
      <c r="BA69" s="772"/>
      <c r="BB69" s="772"/>
      <c r="BC69" s="772"/>
      <c r="BD69" s="772"/>
      <c r="BE69" s="772"/>
      <c r="BF69" s="772"/>
      <c r="BG69" s="772"/>
      <c r="BH69" s="772"/>
      <c r="BI69" s="772"/>
      <c r="BJ69" s="772"/>
      <c r="BK69" s="772"/>
      <c r="BL69" s="772"/>
      <c r="BM69" s="772"/>
      <c r="BN69" s="772"/>
      <c r="BO69" s="772"/>
      <c r="BP69" s="772"/>
      <c r="BQ69" s="772"/>
      <c r="BR69" s="772"/>
      <c r="BS69" s="772"/>
      <c r="BT69" s="772"/>
      <c r="BU69" s="772"/>
      <c r="BV69" s="772"/>
      <c r="BW69" s="772"/>
      <c r="BX69" s="772"/>
      <c r="BY69" s="772"/>
      <c r="BZ69" s="772"/>
      <c r="CA69" s="772"/>
      <c r="CB69" s="772"/>
      <c r="CC69" s="772"/>
      <c r="CD69" s="772"/>
      <c r="CE69" s="772"/>
      <c r="CF69" s="772"/>
      <c r="CG69" s="772"/>
      <c r="CH69" s="772"/>
      <c r="CI69" s="772"/>
      <c r="CJ69" s="772"/>
      <c r="CK69" s="772"/>
      <c r="CL69" s="772"/>
      <c r="CM69" s="772"/>
      <c r="CN69" s="772"/>
      <c r="CO69" s="772"/>
      <c r="CP69" s="772"/>
      <c r="CQ69" s="772"/>
      <c r="CR69" s="772"/>
      <c r="CS69" s="772"/>
      <c r="CT69" s="772"/>
      <c r="CU69" s="772"/>
      <c r="CV69" s="772"/>
      <c r="CW69" s="772"/>
      <c r="CX69" s="772"/>
      <c r="CY69" s="772"/>
      <c r="CZ69" s="772"/>
      <c r="DA69" s="772"/>
      <c r="DB69" s="772"/>
      <c r="DC69" s="772"/>
      <c r="DD69" s="772"/>
      <c r="DE69" s="772"/>
      <c r="DF69" s="772"/>
      <c r="DG69" s="772"/>
      <c r="DH69" s="772"/>
      <c r="DI69" s="772"/>
      <c r="DJ69" s="772"/>
      <c r="DK69" s="772"/>
      <c r="DL69" s="772"/>
      <c r="DM69" s="772"/>
      <c r="DN69" s="772"/>
      <c r="DO69" s="772"/>
      <c r="DP69" s="772"/>
      <c r="DQ69" s="772"/>
      <c r="DR69" s="772"/>
      <c r="DS69" s="772"/>
      <c r="DT69" s="772"/>
      <c r="DU69" s="772"/>
      <c r="DV69" s="772"/>
      <c r="DW69" s="772"/>
      <c r="DX69" s="772"/>
      <c r="DY69" s="772"/>
      <c r="DZ69" s="772"/>
      <c r="EA69" s="772"/>
      <c r="EB69" s="772"/>
      <c r="EC69" s="772"/>
      <c r="ED69" s="772"/>
      <c r="EE69" s="772"/>
      <c r="EF69" s="772"/>
      <c r="EG69" s="772"/>
      <c r="EH69" s="772"/>
      <c r="EI69" s="772"/>
      <c r="EJ69" s="772"/>
      <c r="EK69" s="772"/>
      <c r="EL69" s="772"/>
      <c r="EM69" s="772"/>
      <c r="EN69" s="772"/>
      <c r="EO69" s="772"/>
      <c r="EP69" s="772"/>
      <c r="EQ69" s="772"/>
      <c r="ER69" s="772"/>
      <c r="ES69" s="772"/>
      <c r="ET69" s="772"/>
      <c r="EU69" s="772"/>
      <c r="EV69" s="772"/>
      <c r="EW69" s="772"/>
      <c r="EX69" s="772"/>
      <c r="EY69" s="772"/>
      <c r="EZ69" s="772"/>
      <c r="FA69" s="772"/>
      <c r="FB69" s="772"/>
      <c r="FC69" s="772"/>
      <c r="FD69" s="772"/>
      <c r="FE69" s="772"/>
      <c r="FF69" s="772"/>
      <c r="FG69" s="772"/>
      <c r="FH69" s="772"/>
      <c r="FI69" s="772"/>
      <c r="FJ69" s="772"/>
      <c r="FK69" s="772"/>
      <c r="FL69" s="772"/>
      <c r="FM69" s="772"/>
      <c r="FN69" s="772"/>
      <c r="FO69" s="772"/>
      <c r="FP69" s="772"/>
      <c r="FQ69" s="772"/>
      <c r="FR69" s="772"/>
      <c r="FS69" s="772"/>
      <c r="FT69" s="772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2"/>
      <c r="GG69" s="776"/>
      <c r="GH69" s="776"/>
      <c r="GI69" s="776"/>
      <c r="GJ69" s="776"/>
      <c r="GK69" s="776"/>
      <c r="GL69" s="776"/>
      <c r="GM69" s="776"/>
      <c r="GN69" s="776"/>
      <c r="GO69" s="776"/>
      <c r="GP69" s="776"/>
      <c r="GQ69" s="776"/>
      <c r="GR69" s="776"/>
      <c r="GS69" s="776"/>
      <c r="GT69" s="776"/>
      <c r="GU69" s="776"/>
      <c r="GV69" s="776"/>
      <c r="GW69" s="776"/>
      <c r="GX69" s="776"/>
      <c r="GY69" s="776"/>
      <c r="GZ69" s="776"/>
      <c r="HA69" s="776"/>
      <c r="HB69" s="776"/>
      <c r="HC69" s="776"/>
      <c r="HD69" s="776"/>
      <c r="HE69" s="776"/>
      <c r="HF69" s="776"/>
      <c r="HG69" s="776"/>
      <c r="HH69" s="776"/>
      <c r="HI69" s="776"/>
      <c r="HJ69" s="776"/>
      <c r="HK69" s="776"/>
      <c r="HL69" s="776"/>
      <c r="HM69" s="776"/>
      <c r="HN69" s="776"/>
      <c r="HO69" s="776"/>
      <c r="HP69" s="776"/>
      <c r="HQ69" s="776"/>
      <c r="HR69" s="776"/>
      <c r="HS69" s="776"/>
      <c r="HT69" s="776"/>
      <c r="HU69" s="776"/>
      <c r="HV69" s="776"/>
      <c r="HW69" s="776"/>
      <c r="HX69" s="776"/>
      <c r="HY69" s="776"/>
      <c r="HZ69" s="776"/>
      <c r="IA69" s="776"/>
      <c r="IB69" s="776"/>
      <c r="IC69" s="776"/>
      <c r="ID69" s="776"/>
      <c r="IE69" s="776"/>
      <c r="IF69" s="776"/>
      <c r="IG69" s="776"/>
      <c r="IH69" s="776"/>
      <c r="II69" s="776"/>
      <c r="IJ69" s="776"/>
      <c r="IK69" s="776"/>
      <c r="IL69" s="776"/>
      <c r="IM69" s="776"/>
      <c r="IN69" s="776"/>
      <c r="IO69" s="776"/>
      <c r="IP69" s="776"/>
      <c r="IQ69" s="776"/>
      <c r="IR69" s="776"/>
      <c r="IS69" s="776"/>
      <c r="IT69" s="776"/>
      <c r="IU69" s="776"/>
      <c r="IV69" s="776"/>
      <c r="IW69" s="776"/>
      <c r="IX69" s="776"/>
      <c r="IY69" s="776"/>
      <c r="IZ69" s="776"/>
      <c r="JA69" s="776"/>
      <c r="JB69" s="776"/>
      <c r="JC69" s="776"/>
      <c r="JD69" s="776"/>
      <c r="JE69" s="776"/>
      <c r="JF69" s="776"/>
      <c r="JG69" s="776"/>
      <c r="JH69" s="776"/>
      <c r="JI69" s="776"/>
      <c r="JJ69" s="776"/>
      <c r="JK69" s="776"/>
      <c r="JL69" s="776"/>
      <c r="JM69" s="776"/>
      <c r="JN69" s="776"/>
      <c r="JO69" s="776"/>
      <c r="JP69" s="776"/>
      <c r="JQ69" s="776"/>
      <c r="JR69" s="776"/>
      <c r="JS69" s="776"/>
      <c r="JT69" s="776"/>
      <c r="JU69" s="776"/>
      <c r="JV69" s="776"/>
      <c r="JW69" s="776"/>
      <c r="JX69" s="776"/>
      <c r="JY69" s="776"/>
      <c r="JZ69" s="776"/>
      <c r="KA69" s="776"/>
      <c r="KB69" s="776"/>
      <c r="KC69" s="776"/>
      <c r="KD69" s="776"/>
      <c r="KE69" s="776"/>
      <c r="KF69" s="776"/>
      <c r="KG69" s="776"/>
      <c r="KH69" s="776"/>
      <c r="KI69" s="776"/>
      <c r="KJ69" s="776"/>
      <c r="KK69" s="776"/>
      <c r="KL69" s="776"/>
      <c r="KM69" s="776"/>
      <c r="KN69" s="776"/>
      <c r="KO69" s="776"/>
      <c r="KP69" s="776"/>
      <c r="KQ69" s="776"/>
      <c r="KR69" s="776"/>
      <c r="KS69" s="776"/>
      <c r="KT69" s="776"/>
      <c r="KU69" s="776"/>
      <c r="KV69" s="776"/>
      <c r="KW69" s="776"/>
      <c r="KX69" s="776"/>
      <c r="KY69" s="776"/>
      <c r="KZ69" s="776"/>
      <c r="LA69" s="776"/>
      <c r="LB69" s="776"/>
      <c r="LC69" s="776"/>
      <c r="LD69" s="776"/>
      <c r="LE69" s="776"/>
      <c r="LF69" s="776"/>
      <c r="LG69" s="776"/>
      <c r="LH69" s="776"/>
      <c r="LI69" s="776"/>
      <c r="LJ69" s="776"/>
      <c r="LK69" s="776"/>
      <c r="LL69" s="776"/>
      <c r="LM69" s="776"/>
      <c r="LN69" s="776"/>
      <c r="LO69" s="776"/>
      <c r="LP69" s="776"/>
      <c r="LQ69" s="776"/>
      <c r="LR69" s="776"/>
      <c r="LS69" s="776"/>
      <c r="LT69" s="776"/>
      <c r="LU69" s="776"/>
      <c r="LV69" s="776"/>
      <c r="LW69" s="776"/>
      <c r="LX69" s="776"/>
      <c r="LY69" s="776"/>
      <c r="LZ69" s="776"/>
      <c r="MA69" s="776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8"/>
    </row>
    <row r="70" spans="2:351" ht="3.65" customHeight="1">
      <c r="B70" s="771"/>
      <c r="C70" s="772"/>
      <c r="D70" s="772"/>
      <c r="E70" s="772"/>
      <c r="F70" s="772"/>
      <c r="G70" s="772"/>
      <c r="H70" s="772"/>
      <c r="I70" s="772"/>
      <c r="J70" s="772"/>
      <c r="K70" s="772"/>
      <c r="L70" s="772"/>
      <c r="M70" s="772"/>
      <c r="N70" s="772"/>
      <c r="O70" s="772"/>
      <c r="P70" s="772"/>
      <c r="Q70" s="772"/>
      <c r="R70" s="772"/>
      <c r="S70" s="772"/>
      <c r="T70" s="772"/>
      <c r="U70" s="772"/>
      <c r="V70" s="772"/>
      <c r="W70" s="772"/>
      <c r="X70" s="772"/>
      <c r="Y70" s="772"/>
      <c r="Z70" s="772"/>
      <c r="AA70" s="772"/>
      <c r="AB70" s="772"/>
      <c r="AC70" s="772"/>
      <c r="AD70" s="772"/>
      <c r="AE70" s="772"/>
      <c r="AF70" s="772"/>
      <c r="AG70" s="772"/>
      <c r="AH70" s="772"/>
      <c r="AI70" s="772"/>
      <c r="AJ70" s="772"/>
      <c r="AK70" s="772"/>
      <c r="AL70" s="772"/>
      <c r="AM70" s="772"/>
      <c r="AN70" s="772"/>
      <c r="AO70" s="772"/>
      <c r="AP70" s="772"/>
      <c r="AQ70" s="772"/>
      <c r="AR70" s="772"/>
      <c r="AS70" s="772"/>
      <c r="AT70" s="772"/>
      <c r="AU70" s="772"/>
      <c r="AV70" s="772"/>
      <c r="AW70" s="772"/>
      <c r="AX70" s="772"/>
      <c r="AY70" s="772"/>
      <c r="AZ70" s="772"/>
      <c r="BA70" s="772"/>
      <c r="BB70" s="772"/>
      <c r="BC70" s="772"/>
      <c r="BD70" s="772"/>
      <c r="BE70" s="772"/>
      <c r="BF70" s="772"/>
      <c r="BG70" s="772"/>
      <c r="BH70" s="772"/>
      <c r="BI70" s="772"/>
      <c r="BJ70" s="772"/>
      <c r="BK70" s="772"/>
      <c r="BL70" s="772"/>
      <c r="BM70" s="772"/>
      <c r="BN70" s="772"/>
      <c r="BO70" s="772"/>
      <c r="BP70" s="772"/>
      <c r="BQ70" s="772"/>
      <c r="BR70" s="772"/>
      <c r="BS70" s="772"/>
      <c r="BT70" s="772"/>
      <c r="BU70" s="772"/>
      <c r="BV70" s="772"/>
      <c r="BW70" s="772"/>
      <c r="BX70" s="772"/>
      <c r="BY70" s="772"/>
      <c r="BZ70" s="772"/>
      <c r="CA70" s="772"/>
      <c r="CB70" s="772"/>
      <c r="CC70" s="772"/>
      <c r="CD70" s="772"/>
      <c r="CE70" s="772"/>
      <c r="CF70" s="772"/>
      <c r="CG70" s="772"/>
      <c r="CH70" s="772"/>
      <c r="CI70" s="772"/>
      <c r="CJ70" s="772"/>
      <c r="CK70" s="772"/>
      <c r="CL70" s="772"/>
      <c r="CM70" s="772"/>
      <c r="CN70" s="772"/>
      <c r="CO70" s="772"/>
      <c r="CP70" s="772"/>
      <c r="CQ70" s="772"/>
      <c r="CR70" s="772"/>
      <c r="CS70" s="772"/>
      <c r="CT70" s="772"/>
      <c r="CU70" s="772"/>
      <c r="CV70" s="772"/>
      <c r="CW70" s="772"/>
      <c r="CX70" s="772"/>
      <c r="CY70" s="772"/>
      <c r="CZ70" s="772"/>
      <c r="DA70" s="772"/>
      <c r="DB70" s="772"/>
      <c r="DC70" s="772"/>
      <c r="DD70" s="772"/>
      <c r="DE70" s="772"/>
      <c r="DF70" s="772"/>
      <c r="DG70" s="772"/>
      <c r="DH70" s="772"/>
      <c r="DI70" s="772"/>
      <c r="DJ70" s="772"/>
      <c r="DK70" s="772"/>
      <c r="DL70" s="772"/>
      <c r="DM70" s="772"/>
      <c r="DN70" s="772"/>
      <c r="DO70" s="772"/>
      <c r="DP70" s="772"/>
      <c r="DQ70" s="772"/>
      <c r="DR70" s="772"/>
      <c r="DS70" s="772"/>
      <c r="DT70" s="772"/>
      <c r="DU70" s="772"/>
      <c r="DV70" s="772"/>
      <c r="DW70" s="772"/>
      <c r="DX70" s="772"/>
      <c r="DY70" s="772"/>
      <c r="DZ70" s="772"/>
      <c r="EA70" s="772"/>
      <c r="EB70" s="772"/>
      <c r="EC70" s="772"/>
      <c r="ED70" s="772"/>
      <c r="EE70" s="772"/>
      <c r="EF70" s="772"/>
      <c r="EG70" s="772"/>
      <c r="EH70" s="772"/>
      <c r="EI70" s="772"/>
      <c r="EJ70" s="772"/>
      <c r="EK70" s="772"/>
      <c r="EL70" s="772"/>
      <c r="EM70" s="772"/>
      <c r="EN70" s="772"/>
      <c r="EO70" s="772"/>
      <c r="EP70" s="772"/>
      <c r="EQ70" s="772"/>
      <c r="ER70" s="772"/>
      <c r="ES70" s="772"/>
      <c r="ET70" s="772"/>
      <c r="EU70" s="772"/>
      <c r="EV70" s="772"/>
      <c r="EW70" s="772"/>
      <c r="EX70" s="772"/>
      <c r="EY70" s="772"/>
      <c r="EZ70" s="772"/>
      <c r="FA70" s="772"/>
      <c r="FB70" s="772"/>
      <c r="FC70" s="772"/>
      <c r="FD70" s="772"/>
      <c r="FE70" s="772"/>
      <c r="FF70" s="772"/>
      <c r="FG70" s="772"/>
      <c r="FH70" s="772"/>
      <c r="FI70" s="772"/>
      <c r="FJ70" s="772"/>
      <c r="FK70" s="772"/>
      <c r="FL70" s="772"/>
      <c r="FM70" s="772"/>
      <c r="FN70" s="772"/>
      <c r="FO70" s="772"/>
      <c r="FP70" s="772"/>
      <c r="FQ70" s="772"/>
      <c r="FR70" s="772"/>
      <c r="FS70" s="772"/>
      <c r="FT70" s="772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2"/>
      <c r="GG70" s="776"/>
      <c r="GH70" s="776"/>
      <c r="GI70" s="776"/>
      <c r="GJ70" s="776"/>
      <c r="GK70" s="776"/>
      <c r="GL70" s="776"/>
      <c r="GM70" s="776"/>
      <c r="GN70" s="776"/>
      <c r="GO70" s="776"/>
      <c r="GP70" s="776"/>
      <c r="GQ70" s="776"/>
      <c r="GR70" s="776"/>
      <c r="GS70" s="776"/>
      <c r="GT70" s="776"/>
      <c r="GU70" s="776"/>
      <c r="GV70" s="776"/>
      <c r="GW70" s="776"/>
      <c r="GX70" s="776"/>
      <c r="GY70" s="776"/>
      <c r="GZ70" s="776"/>
      <c r="HA70" s="776"/>
      <c r="HB70" s="776"/>
      <c r="HC70" s="776"/>
      <c r="HD70" s="776"/>
      <c r="HE70" s="776"/>
      <c r="HF70" s="776"/>
      <c r="HG70" s="776"/>
      <c r="HH70" s="776"/>
      <c r="HI70" s="776"/>
      <c r="HJ70" s="776"/>
      <c r="HK70" s="776"/>
      <c r="HL70" s="776"/>
      <c r="HM70" s="776"/>
      <c r="HN70" s="776"/>
      <c r="HO70" s="776"/>
      <c r="HP70" s="776"/>
      <c r="HQ70" s="776"/>
      <c r="HR70" s="776"/>
      <c r="HS70" s="776"/>
      <c r="HT70" s="776"/>
      <c r="HU70" s="776"/>
      <c r="HV70" s="776"/>
      <c r="HW70" s="776"/>
      <c r="HX70" s="776"/>
      <c r="HY70" s="776"/>
      <c r="HZ70" s="776"/>
      <c r="IA70" s="776"/>
      <c r="IB70" s="776"/>
      <c r="IC70" s="776"/>
      <c r="ID70" s="776"/>
      <c r="IE70" s="776"/>
      <c r="IF70" s="776"/>
      <c r="IG70" s="776"/>
      <c r="IH70" s="776"/>
      <c r="II70" s="776"/>
      <c r="IJ70" s="776"/>
      <c r="IK70" s="776"/>
      <c r="IL70" s="776"/>
      <c r="IM70" s="776"/>
      <c r="IN70" s="776"/>
      <c r="IO70" s="776"/>
      <c r="IP70" s="776"/>
      <c r="IQ70" s="776"/>
      <c r="IR70" s="776"/>
      <c r="IS70" s="776"/>
      <c r="IT70" s="776"/>
      <c r="IU70" s="776"/>
      <c r="IV70" s="776"/>
      <c r="IW70" s="776"/>
      <c r="IX70" s="776"/>
      <c r="IY70" s="776"/>
      <c r="IZ70" s="776"/>
      <c r="JA70" s="776"/>
      <c r="JB70" s="776"/>
      <c r="JC70" s="776"/>
      <c r="JD70" s="776"/>
      <c r="JE70" s="776"/>
      <c r="JF70" s="776"/>
      <c r="JG70" s="776"/>
      <c r="JH70" s="776"/>
      <c r="JI70" s="776"/>
      <c r="JJ70" s="776"/>
      <c r="JK70" s="776"/>
      <c r="JL70" s="776"/>
      <c r="JM70" s="776"/>
      <c r="JN70" s="776"/>
      <c r="JO70" s="776"/>
      <c r="JP70" s="776"/>
      <c r="JQ70" s="776"/>
      <c r="JR70" s="776"/>
      <c r="JS70" s="776"/>
      <c r="JT70" s="776"/>
      <c r="JU70" s="776"/>
      <c r="JV70" s="776"/>
      <c r="JW70" s="776"/>
      <c r="JX70" s="776"/>
      <c r="JY70" s="776"/>
      <c r="JZ70" s="776"/>
      <c r="KA70" s="776"/>
      <c r="KB70" s="776"/>
      <c r="KC70" s="776"/>
      <c r="KD70" s="776"/>
      <c r="KE70" s="776"/>
      <c r="KF70" s="776"/>
      <c r="KG70" s="776"/>
      <c r="KH70" s="776"/>
      <c r="KI70" s="776"/>
      <c r="KJ70" s="776"/>
      <c r="KK70" s="776"/>
      <c r="KL70" s="776"/>
      <c r="KM70" s="776"/>
      <c r="KN70" s="776"/>
      <c r="KO70" s="776"/>
      <c r="KP70" s="776"/>
      <c r="KQ70" s="776"/>
      <c r="KR70" s="776"/>
      <c r="KS70" s="776"/>
      <c r="KT70" s="776"/>
      <c r="KU70" s="776"/>
      <c r="KV70" s="776"/>
      <c r="KW70" s="776"/>
      <c r="KX70" s="776"/>
      <c r="KY70" s="776"/>
      <c r="KZ70" s="776"/>
      <c r="LA70" s="776"/>
      <c r="LB70" s="776"/>
      <c r="LC70" s="776"/>
      <c r="LD70" s="776"/>
      <c r="LE70" s="776"/>
      <c r="LF70" s="776"/>
      <c r="LG70" s="776"/>
      <c r="LH70" s="776"/>
      <c r="LI70" s="776"/>
      <c r="LJ70" s="776"/>
      <c r="LK70" s="776"/>
      <c r="LL70" s="776"/>
      <c r="LM70" s="776"/>
      <c r="LN70" s="776"/>
      <c r="LO70" s="776"/>
      <c r="LP70" s="776"/>
      <c r="LQ70" s="776"/>
      <c r="LR70" s="776"/>
      <c r="LS70" s="776"/>
      <c r="LT70" s="776"/>
      <c r="LU70" s="776"/>
      <c r="LV70" s="776"/>
      <c r="LW70" s="776"/>
      <c r="LX70" s="776"/>
      <c r="LY70" s="776"/>
      <c r="LZ70" s="776"/>
      <c r="MA70" s="776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8"/>
    </row>
    <row r="71" spans="2:351" ht="3.65" customHeight="1">
      <c r="B71" s="771"/>
      <c r="C71" s="772"/>
      <c r="D71" s="772"/>
      <c r="E71" s="772"/>
      <c r="F71" s="772"/>
      <c r="G71" s="772"/>
      <c r="H71" s="772"/>
      <c r="I71" s="772"/>
      <c r="J71" s="772"/>
      <c r="K71" s="772"/>
      <c r="L71" s="772"/>
      <c r="M71" s="772"/>
      <c r="N71" s="772"/>
      <c r="O71" s="772"/>
      <c r="P71" s="772"/>
      <c r="Q71" s="772"/>
      <c r="R71" s="772"/>
      <c r="S71" s="772"/>
      <c r="T71" s="772"/>
      <c r="U71" s="772"/>
      <c r="V71" s="772"/>
      <c r="W71" s="772"/>
      <c r="X71" s="772"/>
      <c r="Y71" s="772"/>
      <c r="Z71" s="772"/>
      <c r="AA71" s="772"/>
      <c r="AB71" s="772"/>
      <c r="AC71" s="772"/>
      <c r="AD71" s="772"/>
      <c r="AE71" s="772"/>
      <c r="AF71" s="772"/>
      <c r="AG71" s="772"/>
      <c r="AH71" s="772"/>
      <c r="AI71" s="772"/>
      <c r="AJ71" s="772"/>
      <c r="AK71" s="772"/>
      <c r="AL71" s="772"/>
      <c r="AM71" s="772"/>
      <c r="AN71" s="772"/>
      <c r="AO71" s="772"/>
      <c r="AP71" s="772"/>
      <c r="AQ71" s="772"/>
      <c r="AR71" s="772"/>
      <c r="AS71" s="772"/>
      <c r="AT71" s="772"/>
      <c r="AU71" s="772"/>
      <c r="AV71" s="772"/>
      <c r="AW71" s="772"/>
      <c r="AX71" s="772"/>
      <c r="AY71" s="772"/>
      <c r="AZ71" s="772"/>
      <c r="BA71" s="772"/>
      <c r="BB71" s="772"/>
      <c r="BC71" s="772"/>
      <c r="BD71" s="772"/>
      <c r="BE71" s="772"/>
      <c r="BF71" s="772"/>
      <c r="BG71" s="772"/>
      <c r="BH71" s="772"/>
      <c r="BI71" s="772"/>
      <c r="BJ71" s="772"/>
      <c r="BK71" s="772"/>
      <c r="BL71" s="772"/>
      <c r="BM71" s="772"/>
      <c r="BN71" s="772"/>
      <c r="BO71" s="772"/>
      <c r="BP71" s="772"/>
      <c r="BQ71" s="772"/>
      <c r="BR71" s="772"/>
      <c r="BS71" s="772"/>
      <c r="BT71" s="772"/>
      <c r="BU71" s="772"/>
      <c r="BV71" s="772"/>
      <c r="BW71" s="772"/>
      <c r="BX71" s="772"/>
      <c r="BY71" s="772"/>
      <c r="BZ71" s="772"/>
      <c r="CA71" s="772"/>
      <c r="CB71" s="772"/>
      <c r="CC71" s="772"/>
      <c r="CD71" s="772"/>
      <c r="CE71" s="772"/>
      <c r="CF71" s="772"/>
      <c r="CG71" s="772"/>
      <c r="CH71" s="772"/>
      <c r="CI71" s="772"/>
      <c r="CJ71" s="772"/>
      <c r="CK71" s="772"/>
      <c r="CL71" s="772"/>
      <c r="CM71" s="772"/>
      <c r="CN71" s="772"/>
      <c r="CO71" s="772"/>
      <c r="CP71" s="772"/>
      <c r="CQ71" s="772"/>
      <c r="CR71" s="772"/>
      <c r="CS71" s="772"/>
      <c r="CT71" s="772"/>
      <c r="CU71" s="772"/>
      <c r="CV71" s="772"/>
      <c r="CW71" s="772"/>
      <c r="CX71" s="772"/>
      <c r="CY71" s="772"/>
      <c r="CZ71" s="772"/>
      <c r="DA71" s="772"/>
      <c r="DB71" s="772"/>
      <c r="DC71" s="772"/>
      <c r="DD71" s="772"/>
      <c r="DE71" s="772"/>
      <c r="DF71" s="772"/>
      <c r="DG71" s="772"/>
      <c r="DH71" s="772"/>
      <c r="DI71" s="772"/>
      <c r="DJ71" s="772"/>
      <c r="DK71" s="772"/>
      <c r="DL71" s="772"/>
      <c r="DM71" s="772"/>
      <c r="DN71" s="772"/>
      <c r="DO71" s="772"/>
      <c r="DP71" s="772"/>
      <c r="DQ71" s="772"/>
      <c r="DR71" s="772"/>
      <c r="DS71" s="772"/>
      <c r="DT71" s="772"/>
      <c r="DU71" s="772"/>
      <c r="DV71" s="772"/>
      <c r="DW71" s="772"/>
      <c r="DX71" s="772"/>
      <c r="DY71" s="772"/>
      <c r="DZ71" s="772"/>
      <c r="EA71" s="772"/>
      <c r="EB71" s="772"/>
      <c r="EC71" s="772"/>
      <c r="ED71" s="772"/>
      <c r="EE71" s="772"/>
      <c r="EF71" s="772"/>
      <c r="EG71" s="772"/>
      <c r="EH71" s="772"/>
      <c r="EI71" s="772"/>
      <c r="EJ71" s="772"/>
      <c r="EK71" s="772"/>
      <c r="EL71" s="772"/>
      <c r="EM71" s="772"/>
      <c r="EN71" s="772"/>
      <c r="EO71" s="772"/>
      <c r="EP71" s="772"/>
      <c r="EQ71" s="772"/>
      <c r="ER71" s="772"/>
      <c r="ES71" s="772"/>
      <c r="ET71" s="772"/>
      <c r="EU71" s="772"/>
      <c r="EV71" s="772"/>
      <c r="EW71" s="772"/>
      <c r="EX71" s="772"/>
      <c r="EY71" s="772"/>
      <c r="EZ71" s="772"/>
      <c r="FA71" s="772"/>
      <c r="FB71" s="772"/>
      <c r="FC71" s="772"/>
      <c r="FD71" s="772"/>
      <c r="FE71" s="772"/>
      <c r="FF71" s="772"/>
      <c r="FG71" s="772"/>
      <c r="FH71" s="772"/>
      <c r="FI71" s="772"/>
      <c r="FJ71" s="772"/>
      <c r="FK71" s="772"/>
      <c r="FL71" s="772"/>
      <c r="FM71" s="772"/>
      <c r="FN71" s="772"/>
      <c r="FO71" s="772"/>
      <c r="FP71" s="772"/>
      <c r="FQ71" s="772"/>
      <c r="FR71" s="772"/>
      <c r="FS71" s="772"/>
      <c r="FT71" s="772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758" t="s">
        <v>8</v>
      </c>
      <c r="GH71" s="758"/>
      <c r="GI71" s="758"/>
      <c r="GJ71" s="758"/>
      <c r="GK71" s="758"/>
      <c r="GL71" s="758"/>
      <c r="GM71" s="758"/>
      <c r="GN71" s="758"/>
      <c r="GO71" s="758"/>
      <c r="GP71" s="758"/>
      <c r="GQ71" s="758"/>
      <c r="GR71" s="758"/>
      <c r="GS71" s="758"/>
      <c r="GT71" s="758"/>
      <c r="GU71" s="758"/>
      <c r="GV71" s="758"/>
      <c r="GW71" s="758"/>
      <c r="GX71" s="758"/>
      <c r="GY71" s="758"/>
      <c r="GZ71" s="758"/>
      <c r="HA71" s="758"/>
      <c r="HB71" s="758"/>
      <c r="HC71" s="758"/>
      <c r="HD71" s="758"/>
      <c r="HE71" s="758"/>
      <c r="HF71" s="758"/>
      <c r="HG71" s="758"/>
      <c r="HH71" s="758"/>
      <c r="HI71" s="758"/>
      <c r="HJ71" s="758"/>
      <c r="HK71" s="758"/>
      <c r="HL71" s="758"/>
      <c r="HM71" s="758"/>
      <c r="HN71" s="758"/>
      <c r="HO71" s="758"/>
      <c r="HP71" s="758"/>
      <c r="HQ71" s="758"/>
      <c r="HR71" s="758"/>
      <c r="HS71" s="758"/>
      <c r="HT71" s="758"/>
      <c r="HU71" s="758"/>
      <c r="HV71" s="758"/>
      <c r="HW71" s="758"/>
      <c r="HX71" s="758"/>
      <c r="HY71" s="758"/>
      <c r="HZ71" s="758"/>
      <c r="IA71" s="758"/>
      <c r="IB71" s="758"/>
      <c r="IC71" s="758"/>
      <c r="ID71" s="758"/>
      <c r="IE71" s="758"/>
      <c r="IF71" s="758"/>
      <c r="IG71" s="758"/>
      <c r="IH71" s="758"/>
      <c r="II71" s="758"/>
      <c r="IJ71" s="758"/>
      <c r="IK71" s="758"/>
      <c r="IL71" s="758"/>
      <c r="IM71" s="758"/>
      <c r="IN71" s="758"/>
      <c r="IO71" s="758"/>
      <c r="IP71" s="758"/>
      <c r="IQ71" s="758"/>
      <c r="IR71" s="758"/>
      <c r="IS71" s="758"/>
      <c r="IT71" s="758"/>
      <c r="IU71" s="758"/>
      <c r="IV71" s="758"/>
      <c r="IW71" s="758"/>
      <c r="IX71" s="758"/>
      <c r="IY71" s="758"/>
      <c r="IZ71" s="758"/>
      <c r="JA71" s="758"/>
      <c r="JB71" s="758"/>
      <c r="JC71" s="758"/>
      <c r="JD71" s="758"/>
      <c r="JE71" s="758"/>
      <c r="JF71" s="758"/>
      <c r="JG71" s="758"/>
      <c r="JH71" s="758"/>
      <c r="JI71" s="758"/>
      <c r="JJ71" s="758"/>
      <c r="JK71" s="758"/>
      <c r="JL71" s="758"/>
      <c r="JM71" s="758"/>
      <c r="JN71" s="758"/>
      <c r="JO71" s="758"/>
      <c r="JP71" s="758"/>
      <c r="JQ71" s="758"/>
      <c r="JR71" s="758"/>
      <c r="JS71" s="758"/>
      <c r="JT71" s="758"/>
      <c r="JU71" s="758"/>
      <c r="JV71" s="758"/>
      <c r="JW71" s="758"/>
      <c r="JX71" s="758"/>
      <c r="JY71" s="758"/>
      <c r="JZ71" s="758"/>
      <c r="KA71" s="758"/>
      <c r="KB71" s="758"/>
      <c r="KC71" s="758"/>
      <c r="KD71" s="758"/>
      <c r="KE71" s="758"/>
      <c r="KF71" s="758"/>
      <c r="KG71" s="758"/>
      <c r="KH71" s="758"/>
      <c r="KI71" s="758"/>
      <c r="KJ71" s="758"/>
      <c r="KK71" s="758"/>
      <c r="KL71" s="758"/>
      <c r="KM71" s="758"/>
      <c r="KN71" s="758"/>
      <c r="KO71" s="758"/>
      <c r="KP71" s="758"/>
      <c r="KQ71" s="758"/>
      <c r="KR71" s="758"/>
      <c r="KS71" s="758"/>
      <c r="KT71" s="758"/>
      <c r="KU71" s="758"/>
      <c r="KV71" s="758"/>
      <c r="KW71" s="758"/>
      <c r="KX71" s="758"/>
      <c r="KY71" s="758"/>
      <c r="KZ71" s="758"/>
      <c r="LA71" s="758"/>
      <c r="LB71" s="758"/>
      <c r="LC71" s="758"/>
      <c r="LD71" s="758"/>
      <c r="LE71" s="758"/>
      <c r="LF71" s="758"/>
      <c r="LG71" s="758"/>
      <c r="LH71" s="758"/>
      <c r="LI71" s="758"/>
      <c r="LJ71" s="758"/>
      <c r="LK71" s="758"/>
      <c r="LL71" s="758"/>
      <c r="LM71" s="758"/>
      <c r="LN71" s="758"/>
      <c r="LO71" s="758"/>
      <c r="LP71" s="758"/>
      <c r="LQ71" s="758"/>
      <c r="LR71" s="758"/>
      <c r="LS71" s="758"/>
      <c r="LT71" s="758"/>
      <c r="LU71" s="758"/>
      <c r="LV71" s="758"/>
      <c r="LW71" s="758"/>
      <c r="LX71" s="758"/>
      <c r="LY71" s="758"/>
      <c r="LZ71" s="758"/>
      <c r="MA71" s="758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8"/>
    </row>
    <row r="72" spans="2:351" ht="3.65" customHeight="1">
      <c r="B72" s="771"/>
      <c r="C72" s="772"/>
      <c r="D72" s="772"/>
      <c r="E72" s="772"/>
      <c r="F72" s="772"/>
      <c r="G72" s="772"/>
      <c r="H72" s="772"/>
      <c r="I72" s="772"/>
      <c r="J72" s="772"/>
      <c r="K72" s="772"/>
      <c r="L72" s="772"/>
      <c r="M72" s="772"/>
      <c r="N72" s="772"/>
      <c r="O72" s="772"/>
      <c r="P72" s="772"/>
      <c r="Q72" s="772"/>
      <c r="R72" s="772"/>
      <c r="S72" s="772"/>
      <c r="T72" s="772"/>
      <c r="U72" s="772"/>
      <c r="V72" s="772"/>
      <c r="W72" s="772"/>
      <c r="X72" s="772"/>
      <c r="Y72" s="772"/>
      <c r="Z72" s="772"/>
      <c r="AA72" s="772"/>
      <c r="AB72" s="772"/>
      <c r="AC72" s="772"/>
      <c r="AD72" s="772"/>
      <c r="AE72" s="772"/>
      <c r="AF72" s="772"/>
      <c r="AG72" s="772"/>
      <c r="AH72" s="772"/>
      <c r="AI72" s="772"/>
      <c r="AJ72" s="772"/>
      <c r="AK72" s="772"/>
      <c r="AL72" s="772"/>
      <c r="AM72" s="772"/>
      <c r="AN72" s="772"/>
      <c r="AO72" s="772"/>
      <c r="AP72" s="772"/>
      <c r="AQ72" s="772"/>
      <c r="AR72" s="772"/>
      <c r="AS72" s="772"/>
      <c r="AT72" s="772"/>
      <c r="AU72" s="772"/>
      <c r="AV72" s="772"/>
      <c r="AW72" s="772"/>
      <c r="AX72" s="772"/>
      <c r="AY72" s="772"/>
      <c r="AZ72" s="772"/>
      <c r="BA72" s="772"/>
      <c r="BB72" s="772"/>
      <c r="BC72" s="772"/>
      <c r="BD72" s="772"/>
      <c r="BE72" s="772"/>
      <c r="BF72" s="772"/>
      <c r="BG72" s="772"/>
      <c r="BH72" s="772"/>
      <c r="BI72" s="772"/>
      <c r="BJ72" s="772"/>
      <c r="BK72" s="772"/>
      <c r="BL72" s="772"/>
      <c r="BM72" s="772"/>
      <c r="BN72" s="772"/>
      <c r="BO72" s="772"/>
      <c r="BP72" s="772"/>
      <c r="BQ72" s="772"/>
      <c r="BR72" s="772"/>
      <c r="BS72" s="772"/>
      <c r="BT72" s="772"/>
      <c r="BU72" s="772"/>
      <c r="BV72" s="772"/>
      <c r="BW72" s="772"/>
      <c r="BX72" s="772"/>
      <c r="BY72" s="772"/>
      <c r="BZ72" s="772"/>
      <c r="CA72" s="772"/>
      <c r="CB72" s="772"/>
      <c r="CC72" s="772"/>
      <c r="CD72" s="772"/>
      <c r="CE72" s="772"/>
      <c r="CF72" s="772"/>
      <c r="CG72" s="772"/>
      <c r="CH72" s="772"/>
      <c r="CI72" s="772"/>
      <c r="CJ72" s="772"/>
      <c r="CK72" s="772"/>
      <c r="CL72" s="772"/>
      <c r="CM72" s="772"/>
      <c r="CN72" s="772"/>
      <c r="CO72" s="772"/>
      <c r="CP72" s="772"/>
      <c r="CQ72" s="772"/>
      <c r="CR72" s="772"/>
      <c r="CS72" s="772"/>
      <c r="CT72" s="772"/>
      <c r="CU72" s="772"/>
      <c r="CV72" s="772"/>
      <c r="CW72" s="772"/>
      <c r="CX72" s="772"/>
      <c r="CY72" s="772"/>
      <c r="CZ72" s="772"/>
      <c r="DA72" s="772"/>
      <c r="DB72" s="772"/>
      <c r="DC72" s="772"/>
      <c r="DD72" s="772"/>
      <c r="DE72" s="772"/>
      <c r="DF72" s="772"/>
      <c r="DG72" s="772"/>
      <c r="DH72" s="772"/>
      <c r="DI72" s="772"/>
      <c r="DJ72" s="772"/>
      <c r="DK72" s="772"/>
      <c r="DL72" s="772"/>
      <c r="DM72" s="772"/>
      <c r="DN72" s="772"/>
      <c r="DO72" s="772"/>
      <c r="DP72" s="772"/>
      <c r="DQ72" s="772"/>
      <c r="DR72" s="772"/>
      <c r="DS72" s="772"/>
      <c r="DT72" s="772"/>
      <c r="DU72" s="772"/>
      <c r="DV72" s="772"/>
      <c r="DW72" s="772"/>
      <c r="DX72" s="772"/>
      <c r="DY72" s="772"/>
      <c r="DZ72" s="772"/>
      <c r="EA72" s="772"/>
      <c r="EB72" s="772"/>
      <c r="EC72" s="772"/>
      <c r="ED72" s="772"/>
      <c r="EE72" s="772"/>
      <c r="EF72" s="772"/>
      <c r="EG72" s="772"/>
      <c r="EH72" s="772"/>
      <c r="EI72" s="772"/>
      <c r="EJ72" s="772"/>
      <c r="EK72" s="772"/>
      <c r="EL72" s="772"/>
      <c r="EM72" s="772"/>
      <c r="EN72" s="772"/>
      <c r="EO72" s="772"/>
      <c r="EP72" s="772"/>
      <c r="EQ72" s="772"/>
      <c r="ER72" s="772"/>
      <c r="ES72" s="772"/>
      <c r="ET72" s="772"/>
      <c r="EU72" s="772"/>
      <c r="EV72" s="772"/>
      <c r="EW72" s="772"/>
      <c r="EX72" s="772"/>
      <c r="EY72" s="772"/>
      <c r="EZ72" s="772"/>
      <c r="FA72" s="772"/>
      <c r="FB72" s="772"/>
      <c r="FC72" s="772"/>
      <c r="FD72" s="772"/>
      <c r="FE72" s="772"/>
      <c r="FF72" s="772"/>
      <c r="FG72" s="772"/>
      <c r="FH72" s="772"/>
      <c r="FI72" s="772"/>
      <c r="FJ72" s="772"/>
      <c r="FK72" s="772"/>
      <c r="FL72" s="772"/>
      <c r="FM72" s="772"/>
      <c r="FN72" s="772"/>
      <c r="FO72" s="772"/>
      <c r="FP72" s="772"/>
      <c r="FQ72" s="772"/>
      <c r="FR72" s="772"/>
      <c r="FS72" s="772"/>
      <c r="FT72" s="772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758"/>
      <c r="GH72" s="758"/>
      <c r="GI72" s="758"/>
      <c r="GJ72" s="758"/>
      <c r="GK72" s="758"/>
      <c r="GL72" s="758"/>
      <c r="GM72" s="758"/>
      <c r="GN72" s="758"/>
      <c r="GO72" s="758"/>
      <c r="GP72" s="758"/>
      <c r="GQ72" s="758"/>
      <c r="GR72" s="758"/>
      <c r="GS72" s="758"/>
      <c r="GT72" s="758"/>
      <c r="GU72" s="758"/>
      <c r="GV72" s="758"/>
      <c r="GW72" s="758"/>
      <c r="GX72" s="758"/>
      <c r="GY72" s="758"/>
      <c r="GZ72" s="758"/>
      <c r="HA72" s="758"/>
      <c r="HB72" s="758"/>
      <c r="HC72" s="758"/>
      <c r="HD72" s="758"/>
      <c r="HE72" s="758"/>
      <c r="HF72" s="758"/>
      <c r="HG72" s="758"/>
      <c r="HH72" s="758"/>
      <c r="HI72" s="758"/>
      <c r="HJ72" s="758"/>
      <c r="HK72" s="758"/>
      <c r="HL72" s="758"/>
      <c r="HM72" s="758"/>
      <c r="HN72" s="758"/>
      <c r="HO72" s="758"/>
      <c r="HP72" s="758"/>
      <c r="HQ72" s="758"/>
      <c r="HR72" s="758"/>
      <c r="HS72" s="758"/>
      <c r="HT72" s="758"/>
      <c r="HU72" s="758"/>
      <c r="HV72" s="758"/>
      <c r="HW72" s="758"/>
      <c r="HX72" s="758"/>
      <c r="HY72" s="758"/>
      <c r="HZ72" s="758"/>
      <c r="IA72" s="758"/>
      <c r="IB72" s="758"/>
      <c r="IC72" s="758"/>
      <c r="ID72" s="758"/>
      <c r="IE72" s="758"/>
      <c r="IF72" s="758"/>
      <c r="IG72" s="758"/>
      <c r="IH72" s="758"/>
      <c r="II72" s="758"/>
      <c r="IJ72" s="758"/>
      <c r="IK72" s="758"/>
      <c r="IL72" s="758"/>
      <c r="IM72" s="758"/>
      <c r="IN72" s="758"/>
      <c r="IO72" s="758"/>
      <c r="IP72" s="758"/>
      <c r="IQ72" s="758"/>
      <c r="IR72" s="758"/>
      <c r="IS72" s="758"/>
      <c r="IT72" s="758"/>
      <c r="IU72" s="758"/>
      <c r="IV72" s="758"/>
      <c r="IW72" s="758"/>
      <c r="IX72" s="758"/>
      <c r="IY72" s="758"/>
      <c r="IZ72" s="758"/>
      <c r="JA72" s="758"/>
      <c r="JB72" s="758"/>
      <c r="JC72" s="758"/>
      <c r="JD72" s="758"/>
      <c r="JE72" s="758"/>
      <c r="JF72" s="758"/>
      <c r="JG72" s="758"/>
      <c r="JH72" s="758"/>
      <c r="JI72" s="758"/>
      <c r="JJ72" s="758"/>
      <c r="JK72" s="758"/>
      <c r="JL72" s="758"/>
      <c r="JM72" s="758"/>
      <c r="JN72" s="758"/>
      <c r="JO72" s="758"/>
      <c r="JP72" s="758"/>
      <c r="JQ72" s="758"/>
      <c r="JR72" s="758"/>
      <c r="JS72" s="758"/>
      <c r="JT72" s="758"/>
      <c r="JU72" s="758"/>
      <c r="JV72" s="758"/>
      <c r="JW72" s="758"/>
      <c r="JX72" s="758"/>
      <c r="JY72" s="758"/>
      <c r="JZ72" s="758"/>
      <c r="KA72" s="758"/>
      <c r="KB72" s="758"/>
      <c r="KC72" s="758"/>
      <c r="KD72" s="758"/>
      <c r="KE72" s="758"/>
      <c r="KF72" s="758"/>
      <c r="KG72" s="758"/>
      <c r="KH72" s="758"/>
      <c r="KI72" s="758"/>
      <c r="KJ72" s="758"/>
      <c r="KK72" s="758"/>
      <c r="KL72" s="758"/>
      <c r="KM72" s="758"/>
      <c r="KN72" s="758"/>
      <c r="KO72" s="758"/>
      <c r="KP72" s="758"/>
      <c r="KQ72" s="758"/>
      <c r="KR72" s="758"/>
      <c r="KS72" s="758"/>
      <c r="KT72" s="758"/>
      <c r="KU72" s="758"/>
      <c r="KV72" s="758"/>
      <c r="KW72" s="758"/>
      <c r="KX72" s="758"/>
      <c r="KY72" s="758"/>
      <c r="KZ72" s="758"/>
      <c r="LA72" s="758"/>
      <c r="LB72" s="758"/>
      <c r="LC72" s="758"/>
      <c r="LD72" s="758"/>
      <c r="LE72" s="758"/>
      <c r="LF72" s="758"/>
      <c r="LG72" s="758"/>
      <c r="LH72" s="758"/>
      <c r="LI72" s="758"/>
      <c r="LJ72" s="758"/>
      <c r="LK72" s="758"/>
      <c r="LL72" s="758"/>
      <c r="LM72" s="758"/>
      <c r="LN72" s="758"/>
      <c r="LO72" s="758"/>
      <c r="LP72" s="758"/>
      <c r="LQ72" s="758"/>
      <c r="LR72" s="758"/>
      <c r="LS72" s="758"/>
      <c r="LT72" s="758"/>
      <c r="LU72" s="758"/>
      <c r="LV72" s="758"/>
      <c r="LW72" s="758"/>
      <c r="LX72" s="758"/>
      <c r="LY72" s="758"/>
      <c r="LZ72" s="758"/>
      <c r="MA72" s="758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8"/>
    </row>
    <row r="73" spans="2:351" ht="3.65" customHeight="1">
      <c r="B73" s="771"/>
      <c r="C73" s="772"/>
      <c r="D73" s="772"/>
      <c r="E73" s="772"/>
      <c r="F73" s="772"/>
      <c r="G73" s="772"/>
      <c r="H73" s="772"/>
      <c r="I73" s="772"/>
      <c r="J73" s="772"/>
      <c r="K73" s="772"/>
      <c r="L73" s="772"/>
      <c r="M73" s="772"/>
      <c r="N73" s="772"/>
      <c r="O73" s="772"/>
      <c r="P73" s="772"/>
      <c r="Q73" s="772"/>
      <c r="R73" s="772"/>
      <c r="S73" s="772"/>
      <c r="T73" s="772"/>
      <c r="U73" s="772"/>
      <c r="V73" s="772"/>
      <c r="W73" s="772"/>
      <c r="X73" s="772"/>
      <c r="Y73" s="772"/>
      <c r="Z73" s="772"/>
      <c r="AA73" s="772"/>
      <c r="AB73" s="772"/>
      <c r="AC73" s="772"/>
      <c r="AD73" s="772"/>
      <c r="AE73" s="772"/>
      <c r="AF73" s="772"/>
      <c r="AG73" s="772"/>
      <c r="AH73" s="772"/>
      <c r="AI73" s="772"/>
      <c r="AJ73" s="772"/>
      <c r="AK73" s="772"/>
      <c r="AL73" s="772"/>
      <c r="AM73" s="772"/>
      <c r="AN73" s="772"/>
      <c r="AO73" s="772"/>
      <c r="AP73" s="772"/>
      <c r="AQ73" s="772"/>
      <c r="AR73" s="772"/>
      <c r="AS73" s="772"/>
      <c r="AT73" s="772"/>
      <c r="AU73" s="772"/>
      <c r="AV73" s="772"/>
      <c r="AW73" s="772"/>
      <c r="AX73" s="772"/>
      <c r="AY73" s="772"/>
      <c r="AZ73" s="772"/>
      <c r="BA73" s="772"/>
      <c r="BB73" s="772"/>
      <c r="BC73" s="772"/>
      <c r="BD73" s="772"/>
      <c r="BE73" s="772"/>
      <c r="BF73" s="772"/>
      <c r="BG73" s="772"/>
      <c r="BH73" s="772"/>
      <c r="BI73" s="772"/>
      <c r="BJ73" s="772"/>
      <c r="BK73" s="772"/>
      <c r="BL73" s="772"/>
      <c r="BM73" s="772"/>
      <c r="BN73" s="772"/>
      <c r="BO73" s="772"/>
      <c r="BP73" s="772"/>
      <c r="BQ73" s="772"/>
      <c r="BR73" s="772"/>
      <c r="BS73" s="772"/>
      <c r="BT73" s="772"/>
      <c r="BU73" s="772"/>
      <c r="BV73" s="772"/>
      <c r="BW73" s="772"/>
      <c r="BX73" s="772"/>
      <c r="BY73" s="772"/>
      <c r="BZ73" s="772"/>
      <c r="CA73" s="772"/>
      <c r="CB73" s="772"/>
      <c r="CC73" s="772"/>
      <c r="CD73" s="772"/>
      <c r="CE73" s="772"/>
      <c r="CF73" s="772"/>
      <c r="CG73" s="772"/>
      <c r="CH73" s="772"/>
      <c r="CI73" s="772"/>
      <c r="CJ73" s="772"/>
      <c r="CK73" s="772"/>
      <c r="CL73" s="772"/>
      <c r="CM73" s="772"/>
      <c r="CN73" s="772"/>
      <c r="CO73" s="772"/>
      <c r="CP73" s="772"/>
      <c r="CQ73" s="772"/>
      <c r="CR73" s="772"/>
      <c r="CS73" s="772"/>
      <c r="CT73" s="772"/>
      <c r="CU73" s="772"/>
      <c r="CV73" s="772"/>
      <c r="CW73" s="772"/>
      <c r="CX73" s="772"/>
      <c r="CY73" s="772"/>
      <c r="CZ73" s="772"/>
      <c r="DA73" s="772"/>
      <c r="DB73" s="772"/>
      <c r="DC73" s="772"/>
      <c r="DD73" s="772"/>
      <c r="DE73" s="772"/>
      <c r="DF73" s="772"/>
      <c r="DG73" s="772"/>
      <c r="DH73" s="772"/>
      <c r="DI73" s="772"/>
      <c r="DJ73" s="772"/>
      <c r="DK73" s="772"/>
      <c r="DL73" s="772"/>
      <c r="DM73" s="772"/>
      <c r="DN73" s="772"/>
      <c r="DO73" s="772"/>
      <c r="DP73" s="772"/>
      <c r="DQ73" s="772"/>
      <c r="DR73" s="772"/>
      <c r="DS73" s="772"/>
      <c r="DT73" s="772"/>
      <c r="DU73" s="772"/>
      <c r="DV73" s="772"/>
      <c r="DW73" s="772"/>
      <c r="DX73" s="772"/>
      <c r="DY73" s="772"/>
      <c r="DZ73" s="772"/>
      <c r="EA73" s="772"/>
      <c r="EB73" s="772"/>
      <c r="EC73" s="772"/>
      <c r="ED73" s="772"/>
      <c r="EE73" s="772"/>
      <c r="EF73" s="772"/>
      <c r="EG73" s="772"/>
      <c r="EH73" s="772"/>
      <c r="EI73" s="772"/>
      <c r="EJ73" s="772"/>
      <c r="EK73" s="772"/>
      <c r="EL73" s="772"/>
      <c r="EM73" s="772"/>
      <c r="EN73" s="772"/>
      <c r="EO73" s="772"/>
      <c r="EP73" s="772"/>
      <c r="EQ73" s="772"/>
      <c r="ER73" s="772"/>
      <c r="ES73" s="772"/>
      <c r="ET73" s="772"/>
      <c r="EU73" s="772"/>
      <c r="EV73" s="772"/>
      <c r="EW73" s="772"/>
      <c r="EX73" s="772"/>
      <c r="EY73" s="772"/>
      <c r="EZ73" s="772"/>
      <c r="FA73" s="772"/>
      <c r="FB73" s="772"/>
      <c r="FC73" s="772"/>
      <c r="FD73" s="772"/>
      <c r="FE73" s="772"/>
      <c r="FF73" s="772"/>
      <c r="FG73" s="772"/>
      <c r="FH73" s="772"/>
      <c r="FI73" s="772"/>
      <c r="FJ73" s="772"/>
      <c r="FK73" s="772"/>
      <c r="FL73" s="772"/>
      <c r="FM73" s="772"/>
      <c r="FN73" s="772"/>
      <c r="FO73" s="772"/>
      <c r="FP73" s="772"/>
      <c r="FQ73" s="772"/>
      <c r="FR73" s="772"/>
      <c r="FS73" s="772"/>
      <c r="FT73" s="772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758"/>
      <c r="GH73" s="758"/>
      <c r="GI73" s="758"/>
      <c r="GJ73" s="758"/>
      <c r="GK73" s="758"/>
      <c r="GL73" s="758"/>
      <c r="GM73" s="758"/>
      <c r="GN73" s="758"/>
      <c r="GO73" s="758"/>
      <c r="GP73" s="758"/>
      <c r="GQ73" s="758"/>
      <c r="GR73" s="758"/>
      <c r="GS73" s="758"/>
      <c r="GT73" s="758"/>
      <c r="GU73" s="758"/>
      <c r="GV73" s="758"/>
      <c r="GW73" s="758"/>
      <c r="GX73" s="758"/>
      <c r="GY73" s="758"/>
      <c r="GZ73" s="758"/>
      <c r="HA73" s="758"/>
      <c r="HB73" s="758"/>
      <c r="HC73" s="758"/>
      <c r="HD73" s="758"/>
      <c r="HE73" s="758"/>
      <c r="HF73" s="758"/>
      <c r="HG73" s="758"/>
      <c r="HH73" s="758"/>
      <c r="HI73" s="758"/>
      <c r="HJ73" s="758"/>
      <c r="HK73" s="758"/>
      <c r="HL73" s="758"/>
      <c r="HM73" s="758"/>
      <c r="HN73" s="758"/>
      <c r="HO73" s="758"/>
      <c r="HP73" s="758"/>
      <c r="HQ73" s="758"/>
      <c r="HR73" s="758"/>
      <c r="HS73" s="758"/>
      <c r="HT73" s="758"/>
      <c r="HU73" s="758"/>
      <c r="HV73" s="758"/>
      <c r="HW73" s="758"/>
      <c r="HX73" s="758"/>
      <c r="HY73" s="758"/>
      <c r="HZ73" s="758"/>
      <c r="IA73" s="758"/>
      <c r="IB73" s="758"/>
      <c r="IC73" s="758"/>
      <c r="ID73" s="758"/>
      <c r="IE73" s="758"/>
      <c r="IF73" s="758"/>
      <c r="IG73" s="758"/>
      <c r="IH73" s="758"/>
      <c r="II73" s="758"/>
      <c r="IJ73" s="758"/>
      <c r="IK73" s="758"/>
      <c r="IL73" s="758"/>
      <c r="IM73" s="758"/>
      <c r="IN73" s="758"/>
      <c r="IO73" s="758"/>
      <c r="IP73" s="758"/>
      <c r="IQ73" s="758"/>
      <c r="IR73" s="758"/>
      <c r="IS73" s="758"/>
      <c r="IT73" s="758"/>
      <c r="IU73" s="758"/>
      <c r="IV73" s="758"/>
      <c r="IW73" s="758"/>
      <c r="IX73" s="758"/>
      <c r="IY73" s="758"/>
      <c r="IZ73" s="758"/>
      <c r="JA73" s="758"/>
      <c r="JB73" s="758"/>
      <c r="JC73" s="758"/>
      <c r="JD73" s="758"/>
      <c r="JE73" s="758"/>
      <c r="JF73" s="758"/>
      <c r="JG73" s="758"/>
      <c r="JH73" s="758"/>
      <c r="JI73" s="758"/>
      <c r="JJ73" s="758"/>
      <c r="JK73" s="758"/>
      <c r="JL73" s="758"/>
      <c r="JM73" s="758"/>
      <c r="JN73" s="758"/>
      <c r="JO73" s="758"/>
      <c r="JP73" s="758"/>
      <c r="JQ73" s="758"/>
      <c r="JR73" s="758"/>
      <c r="JS73" s="758"/>
      <c r="JT73" s="758"/>
      <c r="JU73" s="758"/>
      <c r="JV73" s="758"/>
      <c r="JW73" s="758"/>
      <c r="JX73" s="758"/>
      <c r="JY73" s="758"/>
      <c r="JZ73" s="758"/>
      <c r="KA73" s="758"/>
      <c r="KB73" s="758"/>
      <c r="KC73" s="758"/>
      <c r="KD73" s="758"/>
      <c r="KE73" s="758"/>
      <c r="KF73" s="758"/>
      <c r="KG73" s="758"/>
      <c r="KH73" s="758"/>
      <c r="KI73" s="758"/>
      <c r="KJ73" s="758"/>
      <c r="KK73" s="758"/>
      <c r="KL73" s="758"/>
      <c r="KM73" s="758"/>
      <c r="KN73" s="758"/>
      <c r="KO73" s="758"/>
      <c r="KP73" s="758"/>
      <c r="KQ73" s="758"/>
      <c r="KR73" s="758"/>
      <c r="KS73" s="758"/>
      <c r="KT73" s="758"/>
      <c r="KU73" s="758"/>
      <c r="KV73" s="758"/>
      <c r="KW73" s="758"/>
      <c r="KX73" s="758"/>
      <c r="KY73" s="758"/>
      <c r="KZ73" s="758"/>
      <c r="LA73" s="758"/>
      <c r="LB73" s="758"/>
      <c r="LC73" s="758"/>
      <c r="LD73" s="758"/>
      <c r="LE73" s="758"/>
      <c r="LF73" s="758"/>
      <c r="LG73" s="758"/>
      <c r="LH73" s="758"/>
      <c r="LI73" s="758"/>
      <c r="LJ73" s="758"/>
      <c r="LK73" s="758"/>
      <c r="LL73" s="758"/>
      <c r="LM73" s="758"/>
      <c r="LN73" s="758"/>
      <c r="LO73" s="758"/>
      <c r="LP73" s="758"/>
      <c r="LQ73" s="758"/>
      <c r="LR73" s="758"/>
      <c r="LS73" s="758"/>
      <c r="LT73" s="758"/>
      <c r="LU73" s="758"/>
      <c r="LV73" s="758"/>
      <c r="LW73" s="758"/>
      <c r="LX73" s="758"/>
      <c r="LY73" s="758"/>
      <c r="LZ73" s="758"/>
      <c r="MA73" s="758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8"/>
    </row>
    <row r="74" spans="2:351" ht="3.65" customHeight="1">
      <c r="B74" s="771"/>
      <c r="C74" s="772"/>
      <c r="D74" s="772"/>
      <c r="E74" s="772"/>
      <c r="F74" s="772"/>
      <c r="G74" s="772"/>
      <c r="H74" s="772"/>
      <c r="I74" s="772"/>
      <c r="J74" s="772"/>
      <c r="K74" s="772"/>
      <c r="L74" s="772"/>
      <c r="M74" s="772"/>
      <c r="N74" s="772"/>
      <c r="O74" s="772"/>
      <c r="P74" s="772"/>
      <c r="Q74" s="772"/>
      <c r="R74" s="772"/>
      <c r="S74" s="772"/>
      <c r="T74" s="772"/>
      <c r="U74" s="772"/>
      <c r="V74" s="772"/>
      <c r="W74" s="772"/>
      <c r="X74" s="772"/>
      <c r="Y74" s="772"/>
      <c r="Z74" s="772"/>
      <c r="AA74" s="772"/>
      <c r="AB74" s="772"/>
      <c r="AC74" s="772"/>
      <c r="AD74" s="772"/>
      <c r="AE74" s="772"/>
      <c r="AF74" s="772"/>
      <c r="AG74" s="772"/>
      <c r="AH74" s="772"/>
      <c r="AI74" s="772"/>
      <c r="AJ74" s="772"/>
      <c r="AK74" s="772"/>
      <c r="AL74" s="772"/>
      <c r="AM74" s="772"/>
      <c r="AN74" s="772"/>
      <c r="AO74" s="772"/>
      <c r="AP74" s="772"/>
      <c r="AQ74" s="772"/>
      <c r="AR74" s="772"/>
      <c r="AS74" s="772"/>
      <c r="AT74" s="772"/>
      <c r="AU74" s="772"/>
      <c r="AV74" s="772"/>
      <c r="AW74" s="772"/>
      <c r="AX74" s="772"/>
      <c r="AY74" s="772"/>
      <c r="AZ74" s="772"/>
      <c r="BA74" s="772"/>
      <c r="BB74" s="772"/>
      <c r="BC74" s="772"/>
      <c r="BD74" s="772"/>
      <c r="BE74" s="772"/>
      <c r="BF74" s="772"/>
      <c r="BG74" s="772"/>
      <c r="BH74" s="772"/>
      <c r="BI74" s="772"/>
      <c r="BJ74" s="772"/>
      <c r="BK74" s="772"/>
      <c r="BL74" s="772"/>
      <c r="BM74" s="772"/>
      <c r="BN74" s="772"/>
      <c r="BO74" s="772"/>
      <c r="BP74" s="772"/>
      <c r="BQ74" s="772"/>
      <c r="BR74" s="772"/>
      <c r="BS74" s="772"/>
      <c r="BT74" s="772"/>
      <c r="BU74" s="772"/>
      <c r="BV74" s="772"/>
      <c r="BW74" s="772"/>
      <c r="BX74" s="772"/>
      <c r="BY74" s="772"/>
      <c r="BZ74" s="772"/>
      <c r="CA74" s="772"/>
      <c r="CB74" s="772"/>
      <c r="CC74" s="772"/>
      <c r="CD74" s="772"/>
      <c r="CE74" s="772"/>
      <c r="CF74" s="772"/>
      <c r="CG74" s="772"/>
      <c r="CH74" s="772"/>
      <c r="CI74" s="772"/>
      <c r="CJ74" s="772"/>
      <c r="CK74" s="772"/>
      <c r="CL74" s="772"/>
      <c r="CM74" s="772"/>
      <c r="CN74" s="772"/>
      <c r="CO74" s="772"/>
      <c r="CP74" s="772"/>
      <c r="CQ74" s="772"/>
      <c r="CR74" s="772"/>
      <c r="CS74" s="772"/>
      <c r="CT74" s="772"/>
      <c r="CU74" s="772"/>
      <c r="CV74" s="772"/>
      <c r="CW74" s="772"/>
      <c r="CX74" s="772"/>
      <c r="CY74" s="772"/>
      <c r="CZ74" s="772"/>
      <c r="DA74" s="772"/>
      <c r="DB74" s="772"/>
      <c r="DC74" s="772"/>
      <c r="DD74" s="772"/>
      <c r="DE74" s="772"/>
      <c r="DF74" s="772"/>
      <c r="DG74" s="772"/>
      <c r="DH74" s="772"/>
      <c r="DI74" s="772"/>
      <c r="DJ74" s="772"/>
      <c r="DK74" s="772"/>
      <c r="DL74" s="772"/>
      <c r="DM74" s="772"/>
      <c r="DN74" s="772"/>
      <c r="DO74" s="772"/>
      <c r="DP74" s="772"/>
      <c r="DQ74" s="772"/>
      <c r="DR74" s="772"/>
      <c r="DS74" s="772"/>
      <c r="DT74" s="772"/>
      <c r="DU74" s="772"/>
      <c r="DV74" s="772"/>
      <c r="DW74" s="772"/>
      <c r="DX74" s="772"/>
      <c r="DY74" s="772"/>
      <c r="DZ74" s="772"/>
      <c r="EA74" s="772"/>
      <c r="EB74" s="772"/>
      <c r="EC74" s="772"/>
      <c r="ED74" s="772"/>
      <c r="EE74" s="772"/>
      <c r="EF74" s="772"/>
      <c r="EG74" s="772"/>
      <c r="EH74" s="772"/>
      <c r="EI74" s="772"/>
      <c r="EJ74" s="772"/>
      <c r="EK74" s="772"/>
      <c r="EL74" s="772"/>
      <c r="EM74" s="772"/>
      <c r="EN74" s="772"/>
      <c r="EO74" s="772"/>
      <c r="EP74" s="772"/>
      <c r="EQ74" s="772"/>
      <c r="ER74" s="772"/>
      <c r="ES74" s="772"/>
      <c r="ET74" s="772"/>
      <c r="EU74" s="772"/>
      <c r="EV74" s="772"/>
      <c r="EW74" s="772"/>
      <c r="EX74" s="772"/>
      <c r="EY74" s="772"/>
      <c r="EZ74" s="772"/>
      <c r="FA74" s="772"/>
      <c r="FB74" s="772"/>
      <c r="FC74" s="772"/>
      <c r="FD74" s="772"/>
      <c r="FE74" s="772"/>
      <c r="FF74" s="772"/>
      <c r="FG74" s="772"/>
      <c r="FH74" s="772"/>
      <c r="FI74" s="772"/>
      <c r="FJ74" s="772"/>
      <c r="FK74" s="772"/>
      <c r="FL74" s="772"/>
      <c r="FM74" s="772"/>
      <c r="FN74" s="772"/>
      <c r="FO74" s="772"/>
      <c r="FP74" s="772"/>
      <c r="FQ74" s="772"/>
      <c r="FR74" s="772"/>
      <c r="FS74" s="772"/>
      <c r="FT74" s="772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8"/>
    </row>
    <row r="75" spans="2:351" ht="3.65" customHeight="1">
      <c r="B75" s="771"/>
      <c r="C75" s="772"/>
      <c r="D75" s="772"/>
      <c r="E75" s="772"/>
      <c r="F75" s="772"/>
      <c r="G75" s="772"/>
      <c r="H75" s="772"/>
      <c r="I75" s="772"/>
      <c r="J75" s="772"/>
      <c r="K75" s="772"/>
      <c r="L75" s="772"/>
      <c r="M75" s="772"/>
      <c r="N75" s="772"/>
      <c r="O75" s="772"/>
      <c r="P75" s="772"/>
      <c r="Q75" s="772"/>
      <c r="R75" s="772"/>
      <c r="S75" s="772"/>
      <c r="T75" s="772"/>
      <c r="U75" s="772"/>
      <c r="V75" s="772"/>
      <c r="W75" s="772"/>
      <c r="X75" s="772"/>
      <c r="Y75" s="772"/>
      <c r="Z75" s="772"/>
      <c r="AA75" s="772"/>
      <c r="AB75" s="772"/>
      <c r="AC75" s="772"/>
      <c r="AD75" s="772"/>
      <c r="AE75" s="772"/>
      <c r="AF75" s="772"/>
      <c r="AG75" s="772"/>
      <c r="AH75" s="772"/>
      <c r="AI75" s="772"/>
      <c r="AJ75" s="772"/>
      <c r="AK75" s="772"/>
      <c r="AL75" s="772"/>
      <c r="AM75" s="772"/>
      <c r="AN75" s="772"/>
      <c r="AO75" s="772"/>
      <c r="AP75" s="772"/>
      <c r="AQ75" s="772"/>
      <c r="AR75" s="772"/>
      <c r="AS75" s="772"/>
      <c r="AT75" s="772"/>
      <c r="AU75" s="772"/>
      <c r="AV75" s="772"/>
      <c r="AW75" s="772"/>
      <c r="AX75" s="772"/>
      <c r="AY75" s="772"/>
      <c r="AZ75" s="772"/>
      <c r="BA75" s="772"/>
      <c r="BB75" s="772"/>
      <c r="BC75" s="772"/>
      <c r="BD75" s="772"/>
      <c r="BE75" s="772"/>
      <c r="BF75" s="772"/>
      <c r="BG75" s="772"/>
      <c r="BH75" s="772"/>
      <c r="BI75" s="772"/>
      <c r="BJ75" s="772"/>
      <c r="BK75" s="772"/>
      <c r="BL75" s="772"/>
      <c r="BM75" s="772"/>
      <c r="BN75" s="772"/>
      <c r="BO75" s="772"/>
      <c r="BP75" s="772"/>
      <c r="BQ75" s="772"/>
      <c r="BR75" s="772"/>
      <c r="BS75" s="772"/>
      <c r="BT75" s="772"/>
      <c r="BU75" s="772"/>
      <c r="BV75" s="772"/>
      <c r="BW75" s="772"/>
      <c r="BX75" s="772"/>
      <c r="BY75" s="772"/>
      <c r="BZ75" s="772"/>
      <c r="CA75" s="772"/>
      <c r="CB75" s="772"/>
      <c r="CC75" s="772"/>
      <c r="CD75" s="772"/>
      <c r="CE75" s="772"/>
      <c r="CF75" s="772"/>
      <c r="CG75" s="772"/>
      <c r="CH75" s="772"/>
      <c r="CI75" s="772"/>
      <c r="CJ75" s="772"/>
      <c r="CK75" s="772"/>
      <c r="CL75" s="772"/>
      <c r="CM75" s="772"/>
      <c r="CN75" s="772"/>
      <c r="CO75" s="772"/>
      <c r="CP75" s="772"/>
      <c r="CQ75" s="772"/>
      <c r="CR75" s="772"/>
      <c r="CS75" s="772"/>
      <c r="CT75" s="772"/>
      <c r="CU75" s="772"/>
      <c r="CV75" s="772"/>
      <c r="CW75" s="772"/>
      <c r="CX75" s="772"/>
      <c r="CY75" s="772"/>
      <c r="CZ75" s="772"/>
      <c r="DA75" s="772"/>
      <c r="DB75" s="772"/>
      <c r="DC75" s="772"/>
      <c r="DD75" s="772"/>
      <c r="DE75" s="772"/>
      <c r="DF75" s="772"/>
      <c r="DG75" s="772"/>
      <c r="DH75" s="772"/>
      <c r="DI75" s="772"/>
      <c r="DJ75" s="772"/>
      <c r="DK75" s="772"/>
      <c r="DL75" s="772"/>
      <c r="DM75" s="772"/>
      <c r="DN75" s="772"/>
      <c r="DO75" s="772"/>
      <c r="DP75" s="772"/>
      <c r="DQ75" s="772"/>
      <c r="DR75" s="772"/>
      <c r="DS75" s="772"/>
      <c r="DT75" s="772"/>
      <c r="DU75" s="772"/>
      <c r="DV75" s="772"/>
      <c r="DW75" s="772"/>
      <c r="DX75" s="772"/>
      <c r="DY75" s="772"/>
      <c r="DZ75" s="772"/>
      <c r="EA75" s="772"/>
      <c r="EB75" s="772"/>
      <c r="EC75" s="772"/>
      <c r="ED75" s="772"/>
      <c r="EE75" s="772"/>
      <c r="EF75" s="772"/>
      <c r="EG75" s="772"/>
      <c r="EH75" s="772"/>
      <c r="EI75" s="772"/>
      <c r="EJ75" s="772"/>
      <c r="EK75" s="772"/>
      <c r="EL75" s="772"/>
      <c r="EM75" s="772"/>
      <c r="EN75" s="772"/>
      <c r="EO75" s="772"/>
      <c r="EP75" s="772"/>
      <c r="EQ75" s="772"/>
      <c r="ER75" s="772"/>
      <c r="ES75" s="772"/>
      <c r="ET75" s="772"/>
      <c r="EU75" s="772"/>
      <c r="EV75" s="772"/>
      <c r="EW75" s="772"/>
      <c r="EX75" s="772"/>
      <c r="EY75" s="772"/>
      <c r="EZ75" s="772"/>
      <c r="FA75" s="772"/>
      <c r="FB75" s="772"/>
      <c r="FC75" s="772"/>
      <c r="FD75" s="772"/>
      <c r="FE75" s="772"/>
      <c r="FF75" s="772"/>
      <c r="FG75" s="772"/>
      <c r="FH75" s="772"/>
      <c r="FI75" s="772"/>
      <c r="FJ75" s="772"/>
      <c r="FK75" s="772"/>
      <c r="FL75" s="772"/>
      <c r="FM75" s="772"/>
      <c r="FN75" s="772"/>
      <c r="FO75" s="772"/>
      <c r="FP75" s="772"/>
      <c r="FQ75" s="772"/>
      <c r="FR75" s="772"/>
      <c r="FS75" s="772"/>
      <c r="FT75" s="772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8"/>
    </row>
    <row r="76" spans="2:351" ht="3.65" customHeight="1">
      <c r="B76" s="771"/>
      <c r="C76" s="772"/>
      <c r="D76" s="772"/>
      <c r="E76" s="772"/>
      <c r="F76" s="772"/>
      <c r="G76" s="772"/>
      <c r="H76" s="772"/>
      <c r="I76" s="772"/>
      <c r="J76" s="772"/>
      <c r="K76" s="772"/>
      <c r="L76" s="772"/>
      <c r="M76" s="772"/>
      <c r="N76" s="772"/>
      <c r="O76" s="772"/>
      <c r="P76" s="772"/>
      <c r="Q76" s="772"/>
      <c r="R76" s="772"/>
      <c r="S76" s="772"/>
      <c r="T76" s="772"/>
      <c r="U76" s="772"/>
      <c r="V76" s="772"/>
      <c r="W76" s="772"/>
      <c r="X76" s="772"/>
      <c r="Y76" s="772"/>
      <c r="Z76" s="772"/>
      <c r="AA76" s="772"/>
      <c r="AB76" s="772"/>
      <c r="AC76" s="772"/>
      <c r="AD76" s="772"/>
      <c r="AE76" s="772"/>
      <c r="AF76" s="772"/>
      <c r="AG76" s="772"/>
      <c r="AH76" s="772"/>
      <c r="AI76" s="772"/>
      <c r="AJ76" s="772"/>
      <c r="AK76" s="772"/>
      <c r="AL76" s="772"/>
      <c r="AM76" s="772"/>
      <c r="AN76" s="772"/>
      <c r="AO76" s="772"/>
      <c r="AP76" s="772"/>
      <c r="AQ76" s="772"/>
      <c r="AR76" s="772"/>
      <c r="AS76" s="772"/>
      <c r="AT76" s="772"/>
      <c r="AU76" s="772"/>
      <c r="AV76" s="772"/>
      <c r="AW76" s="772"/>
      <c r="AX76" s="772"/>
      <c r="AY76" s="772"/>
      <c r="AZ76" s="772"/>
      <c r="BA76" s="772"/>
      <c r="BB76" s="772"/>
      <c r="BC76" s="772"/>
      <c r="BD76" s="772"/>
      <c r="BE76" s="772"/>
      <c r="BF76" s="772"/>
      <c r="BG76" s="772"/>
      <c r="BH76" s="772"/>
      <c r="BI76" s="772"/>
      <c r="BJ76" s="772"/>
      <c r="BK76" s="772"/>
      <c r="BL76" s="772"/>
      <c r="BM76" s="772"/>
      <c r="BN76" s="772"/>
      <c r="BO76" s="772"/>
      <c r="BP76" s="772"/>
      <c r="BQ76" s="772"/>
      <c r="BR76" s="772"/>
      <c r="BS76" s="772"/>
      <c r="BT76" s="772"/>
      <c r="BU76" s="772"/>
      <c r="BV76" s="772"/>
      <c r="BW76" s="772"/>
      <c r="BX76" s="772"/>
      <c r="BY76" s="772"/>
      <c r="BZ76" s="772"/>
      <c r="CA76" s="772"/>
      <c r="CB76" s="772"/>
      <c r="CC76" s="772"/>
      <c r="CD76" s="772"/>
      <c r="CE76" s="772"/>
      <c r="CF76" s="772"/>
      <c r="CG76" s="772"/>
      <c r="CH76" s="772"/>
      <c r="CI76" s="772"/>
      <c r="CJ76" s="772"/>
      <c r="CK76" s="772"/>
      <c r="CL76" s="772"/>
      <c r="CM76" s="772"/>
      <c r="CN76" s="772"/>
      <c r="CO76" s="772"/>
      <c r="CP76" s="772"/>
      <c r="CQ76" s="772"/>
      <c r="CR76" s="772"/>
      <c r="CS76" s="772"/>
      <c r="CT76" s="772"/>
      <c r="CU76" s="772"/>
      <c r="CV76" s="772"/>
      <c r="CW76" s="772"/>
      <c r="CX76" s="772"/>
      <c r="CY76" s="772"/>
      <c r="CZ76" s="772"/>
      <c r="DA76" s="772"/>
      <c r="DB76" s="772"/>
      <c r="DC76" s="772"/>
      <c r="DD76" s="772"/>
      <c r="DE76" s="772"/>
      <c r="DF76" s="772"/>
      <c r="DG76" s="772"/>
      <c r="DH76" s="772"/>
      <c r="DI76" s="772"/>
      <c r="DJ76" s="772"/>
      <c r="DK76" s="772"/>
      <c r="DL76" s="772"/>
      <c r="DM76" s="772"/>
      <c r="DN76" s="772"/>
      <c r="DO76" s="772"/>
      <c r="DP76" s="772"/>
      <c r="DQ76" s="772"/>
      <c r="DR76" s="772"/>
      <c r="DS76" s="772"/>
      <c r="DT76" s="772"/>
      <c r="DU76" s="772"/>
      <c r="DV76" s="772"/>
      <c r="DW76" s="772"/>
      <c r="DX76" s="772"/>
      <c r="DY76" s="772"/>
      <c r="DZ76" s="772"/>
      <c r="EA76" s="772"/>
      <c r="EB76" s="772"/>
      <c r="EC76" s="772"/>
      <c r="ED76" s="772"/>
      <c r="EE76" s="772"/>
      <c r="EF76" s="772"/>
      <c r="EG76" s="772"/>
      <c r="EH76" s="772"/>
      <c r="EI76" s="772"/>
      <c r="EJ76" s="772"/>
      <c r="EK76" s="772"/>
      <c r="EL76" s="772"/>
      <c r="EM76" s="772"/>
      <c r="EN76" s="772"/>
      <c r="EO76" s="772"/>
      <c r="EP76" s="772"/>
      <c r="EQ76" s="772"/>
      <c r="ER76" s="772"/>
      <c r="ES76" s="772"/>
      <c r="ET76" s="772"/>
      <c r="EU76" s="772"/>
      <c r="EV76" s="772"/>
      <c r="EW76" s="772"/>
      <c r="EX76" s="772"/>
      <c r="EY76" s="772"/>
      <c r="EZ76" s="772"/>
      <c r="FA76" s="772"/>
      <c r="FB76" s="772"/>
      <c r="FC76" s="772"/>
      <c r="FD76" s="772"/>
      <c r="FE76" s="772"/>
      <c r="FF76" s="772"/>
      <c r="FG76" s="772"/>
      <c r="FH76" s="772"/>
      <c r="FI76" s="772"/>
      <c r="FJ76" s="772"/>
      <c r="FK76" s="772"/>
      <c r="FL76" s="772"/>
      <c r="FM76" s="772"/>
      <c r="FN76" s="772"/>
      <c r="FO76" s="772"/>
      <c r="FP76" s="772"/>
      <c r="FQ76" s="772"/>
      <c r="FR76" s="772"/>
      <c r="FS76" s="772"/>
      <c r="FT76" s="772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8"/>
    </row>
    <row r="77" spans="2:351" ht="3.65" customHeight="1">
      <c r="B77" s="771"/>
      <c r="C77" s="772"/>
      <c r="D77" s="772"/>
      <c r="E77" s="772"/>
      <c r="F77" s="772"/>
      <c r="G77" s="772"/>
      <c r="H77" s="772"/>
      <c r="I77" s="772"/>
      <c r="J77" s="772"/>
      <c r="K77" s="772"/>
      <c r="L77" s="772"/>
      <c r="M77" s="772"/>
      <c r="N77" s="772"/>
      <c r="O77" s="772"/>
      <c r="P77" s="772"/>
      <c r="Q77" s="772"/>
      <c r="R77" s="772"/>
      <c r="S77" s="772"/>
      <c r="T77" s="772"/>
      <c r="U77" s="772"/>
      <c r="V77" s="772"/>
      <c r="W77" s="772"/>
      <c r="X77" s="772"/>
      <c r="Y77" s="772"/>
      <c r="Z77" s="772"/>
      <c r="AA77" s="772"/>
      <c r="AB77" s="772"/>
      <c r="AC77" s="772"/>
      <c r="AD77" s="772"/>
      <c r="AE77" s="772"/>
      <c r="AF77" s="772"/>
      <c r="AG77" s="772"/>
      <c r="AH77" s="772"/>
      <c r="AI77" s="772"/>
      <c r="AJ77" s="772"/>
      <c r="AK77" s="772"/>
      <c r="AL77" s="772"/>
      <c r="AM77" s="772"/>
      <c r="AN77" s="772"/>
      <c r="AO77" s="772"/>
      <c r="AP77" s="772"/>
      <c r="AQ77" s="772"/>
      <c r="AR77" s="772"/>
      <c r="AS77" s="772"/>
      <c r="AT77" s="772"/>
      <c r="AU77" s="772"/>
      <c r="AV77" s="772"/>
      <c r="AW77" s="772"/>
      <c r="AX77" s="772"/>
      <c r="AY77" s="772"/>
      <c r="AZ77" s="772"/>
      <c r="BA77" s="772"/>
      <c r="BB77" s="772"/>
      <c r="BC77" s="772"/>
      <c r="BD77" s="772"/>
      <c r="BE77" s="772"/>
      <c r="BF77" s="772"/>
      <c r="BG77" s="772"/>
      <c r="BH77" s="772"/>
      <c r="BI77" s="772"/>
      <c r="BJ77" s="772"/>
      <c r="BK77" s="772"/>
      <c r="BL77" s="772"/>
      <c r="BM77" s="772"/>
      <c r="BN77" s="772"/>
      <c r="BO77" s="772"/>
      <c r="BP77" s="772"/>
      <c r="BQ77" s="772"/>
      <c r="BR77" s="772"/>
      <c r="BS77" s="772"/>
      <c r="BT77" s="772"/>
      <c r="BU77" s="772"/>
      <c r="BV77" s="772"/>
      <c r="BW77" s="772"/>
      <c r="BX77" s="772"/>
      <c r="BY77" s="772"/>
      <c r="BZ77" s="772"/>
      <c r="CA77" s="772"/>
      <c r="CB77" s="772"/>
      <c r="CC77" s="772"/>
      <c r="CD77" s="772"/>
      <c r="CE77" s="772"/>
      <c r="CF77" s="772"/>
      <c r="CG77" s="772"/>
      <c r="CH77" s="772"/>
      <c r="CI77" s="772"/>
      <c r="CJ77" s="772"/>
      <c r="CK77" s="772"/>
      <c r="CL77" s="772"/>
      <c r="CM77" s="772"/>
      <c r="CN77" s="772"/>
      <c r="CO77" s="772"/>
      <c r="CP77" s="772"/>
      <c r="CQ77" s="772"/>
      <c r="CR77" s="772"/>
      <c r="CS77" s="772"/>
      <c r="CT77" s="772"/>
      <c r="CU77" s="772"/>
      <c r="CV77" s="772"/>
      <c r="CW77" s="772"/>
      <c r="CX77" s="772"/>
      <c r="CY77" s="772"/>
      <c r="CZ77" s="772"/>
      <c r="DA77" s="772"/>
      <c r="DB77" s="772"/>
      <c r="DC77" s="772"/>
      <c r="DD77" s="772"/>
      <c r="DE77" s="772"/>
      <c r="DF77" s="772"/>
      <c r="DG77" s="772"/>
      <c r="DH77" s="772"/>
      <c r="DI77" s="772"/>
      <c r="DJ77" s="772"/>
      <c r="DK77" s="772"/>
      <c r="DL77" s="772"/>
      <c r="DM77" s="772"/>
      <c r="DN77" s="772"/>
      <c r="DO77" s="772"/>
      <c r="DP77" s="772"/>
      <c r="DQ77" s="772"/>
      <c r="DR77" s="772"/>
      <c r="DS77" s="772"/>
      <c r="DT77" s="772"/>
      <c r="DU77" s="772"/>
      <c r="DV77" s="772"/>
      <c r="DW77" s="772"/>
      <c r="DX77" s="772"/>
      <c r="DY77" s="772"/>
      <c r="DZ77" s="772"/>
      <c r="EA77" s="772"/>
      <c r="EB77" s="772"/>
      <c r="EC77" s="772"/>
      <c r="ED77" s="772"/>
      <c r="EE77" s="772"/>
      <c r="EF77" s="772"/>
      <c r="EG77" s="772"/>
      <c r="EH77" s="772"/>
      <c r="EI77" s="772"/>
      <c r="EJ77" s="772"/>
      <c r="EK77" s="772"/>
      <c r="EL77" s="772"/>
      <c r="EM77" s="772"/>
      <c r="EN77" s="772"/>
      <c r="EO77" s="772"/>
      <c r="EP77" s="772"/>
      <c r="EQ77" s="772"/>
      <c r="ER77" s="772"/>
      <c r="ES77" s="772"/>
      <c r="ET77" s="772"/>
      <c r="EU77" s="772"/>
      <c r="EV77" s="772"/>
      <c r="EW77" s="772"/>
      <c r="EX77" s="772"/>
      <c r="EY77" s="772"/>
      <c r="EZ77" s="772"/>
      <c r="FA77" s="772"/>
      <c r="FB77" s="772"/>
      <c r="FC77" s="772"/>
      <c r="FD77" s="772"/>
      <c r="FE77" s="772"/>
      <c r="FF77" s="772"/>
      <c r="FG77" s="772"/>
      <c r="FH77" s="772"/>
      <c r="FI77" s="772"/>
      <c r="FJ77" s="772"/>
      <c r="FK77" s="772"/>
      <c r="FL77" s="772"/>
      <c r="FM77" s="772"/>
      <c r="FN77" s="772"/>
      <c r="FO77" s="772"/>
      <c r="FP77" s="772"/>
      <c r="FQ77" s="772"/>
      <c r="FR77" s="772"/>
      <c r="FS77" s="772"/>
      <c r="FT77" s="772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8"/>
    </row>
    <row r="78" spans="2:351" ht="3.65" customHeight="1">
      <c r="B78" s="771"/>
      <c r="C78" s="772"/>
      <c r="D78" s="772"/>
      <c r="E78" s="772"/>
      <c r="F78" s="772"/>
      <c r="G78" s="772"/>
      <c r="H78" s="772"/>
      <c r="I78" s="772"/>
      <c r="J78" s="772"/>
      <c r="K78" s="772"/>
      <c r="L78" s="772"/>
      <c r="M78" s="772"/>
      <c r="N78" s="772"/>
      <c r="O78" s="772"/>
      <c r="P78" s="772"/>
      <c r="Q78" s="772"/>
      <c r="R78" s="772"/>
      <c r="S78" s="772"/>
      <c r="T78" s="772"/>
      <c r="U78" s="772"/>
      <c r="V78" s="772"/>
      <c r="W78" s="772"/>
      <c r="X78" s="772"/>
      <c r="Y78" s="772"/>
      <c r="Z78" s="772"/>
      <c r="AA78" s="772"/>
      <c r="AB78" s="772"/>
      <c r="AC78" s="772"/>
      <c r="AD78" s="772"/>
      <c r="AE78" s="772"/>
      <c r="AF78" s="772"/>
      <c r="AG78" s="772"/>
      <c r="AH78" s="772"/>
      <c r="AI78" s="772"/>
      <c r="AJ78" s="772"/>
      <c r="AK78" s="772"/>
      <c r="AL78" s="772"/>
      <c r="AM78" s="772"/>
      <c r="AN78" s="772"/>
      <c r="AO78" s="772"/>
      <c r="AP78" s="772"/>
      <c r="AQ78" s="772"/>
      <c r="AR78" s="772"/>
      <c r="AS78" s="772"/>
      <c r="AT78" s="772"/>
      <c r="AU78" s="772"/>
      <c r="AV78" s="772"/>
      <c r="AW78" s="772"/>
      <c r="AX78" s="772"/>
      <c r="AY78" s="772"/>
      <c r="AZ78" s="772"/>
      <c r="BA78" s="772"/>
      <c r="BB78" s="772"/>
      <c r="BC78" s="772"/>
      <c r="BD78" s="772"/>
      <c r="BE78" s="772"/>
      <c r="BF78" s="772"/>
      <c r="BG78" s="772"/>
      <c r="BH78" s="772"/>
      <c r="BI78" s="772"/>
      <c r="BJ78" s="772"/>
      <c r="BK78" s="772"/>
      <c r="BL78" s="772"/>
      <c r="BM78" s="772"/>
      <c r="BN78" s="772"/>
      <c r="BO78" s="772"/>
      <c r="BP78" s="772"/>
      <c r="BQ78" s="772"/>
      <c r="BR78" s="772"/>
      <c r="BS78" s="772"/>
      <c r="BT78" s="772"/>
      <c r="BU78" s="772"/>
      <c r="BV78" s="772"/>
      <c r="BW78" s="772"/>
      <c r="BX78" s="772"/>
      <c r="BY78" s="772"/>
      <c r="BZ78" s="772"/>
      <c r="CA78" s="772"/>
      <c r="CB78" s="772"/>
      <c r="CC78" s="772"/>
      <c r="CD78" s="772"/>
      <c r="CE78" s="772"/>
      <c r="CF78" s="772"/>
      <c r="CG78" s="772"/>
      <c r="CH78" s="772"/>
      <c r="CI78" s="772"/>
      <c r="CJ78" s="772"/>
      <c r="CK78" s="772"/>
      <c r="CL78" s="772"/>
      <c r="CM78" s="772"/>
      <c r="CN78" s="772"/>
      <c r="CO78" s="772"/>
      <c r="CP78" s="772"/>
      <c r="CQ78" s="772"/>
      <c r="CR78" s="772"/>
      <c r="CS78" s="772"/>
      <c r="CT78" s="772"/>
      <c r="CU78" s="772"/>
      <c r="CV78" s="772"/>
      <c r="CW78" s="772"/>
      <c r="CX78" s="772"/>
      <c r="CY78" s="772"/>
      <c r="CZ78" s="772"/>
      <c r="DA78" s="772"/>
      <c r="DB78" s="772"/>
      <c r="DC78" s="772"/>
      <c r="DD78" s="772"/>
      <c r="DE78" s="772"/>
      <c r="DF78" s="772"/>
      <c r="DG78" s="772"/>
      <c r="DH78" s="772"/>
      <c r="DI78" s="772"/>
      <c r="DJ78" s="772"/>
      <c r="DK78" s="772"/>
      <c r="DL78" s="772"/>
      <c r="DM78" s="772"/>
      <c r="DN78" s="772"/>
      <c r="DO78" s="772"/>
      <c r="DP78" s="772"/>
      <c r="DQ78" s="772"/>
      <c r="DR78" s="772"/>
      <c r="DS78" s="772"/>
      <c r="DT78" s="772"/>
      <c r="DU78" s="772"/>
      <c r="DV78" s="772"/>
      <c r="DW78" s="772"/>
      <c r="DX78" s="772"/>
      <c r="DY78" s="772"/>
      <c r="DZ78" s="772"/>
      <c r="EA78" s="772"/>
      <c r="EB78" s="772"/>
      <c r="EC78" s="772"/>
      <c r="ED78" s="772"/>
      <c r="EE78" s="772"/>
      <c r="EF78" s="772"/>
      <c r="EG78" s="772"/>
      <c r="EH78" s="772"/>
      <c r="EI78" s="772"/>
      <c r="EJ78" s="772"/>
      <c r="EK78" s="772"/>
      <c r="EL78" s="772"/>
      <c r="EM78" s="772"/>
      <c r="EN78" s="772"/>
      <c r="EO78" s="772"/>
      <c r="EP78" s="772"/>
      <c r="EQ78" s="772"/>
      <c r="ER78" s="772"/>
      <c r="ES78" s="772"/>
      <c r="ET78" s="772"/>
      <c r="EU78" s="772"/>
      <c r="EV78" s="772"/>
      <c r="EW78" s="772"/>
      <c r="EX78" s="772"/>
      <c r="EY78" s="772"/>
      <c r="EZ78" s="772"/>
      <c r="FA78" s="772"/>
      <c r="FB78" s="772"/>
      <c r="FC78" s="772"/>
      <c r="FD78" s="772"/>
      <c r="FE78" s="772"/>
      <c r="FF78" s="772"/>
      <c r="FG78" s="772"/>
      <c r="FH78" s="772"/>
      <c r="FI78" s="772"/>
      <c r="FJ78" s="772"/>
      <c r="FK78" s="772"/>
      <c r="FL78" s="772"/>
      <c r="FM78" s="772"/>
      <c r="FN78" s="772"/>
      <c r="FO78" s="772"/>
      <c r="FP78" s="772"/>
      <c r="FQ78" s="772"/>
      <c r="FR78" s="772"/>
      <c r="FS78" s="772"/>
      <c r="FT78" s="772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8"/>
    </row>
    <row r="79" spans="2:351" ht="3.65" customHeight="1">
      <c r="B79" s="771"/>
      <c r="C79" s="772"/>
      <c r="D79" s="772"/>
      <c r="E79" s="772"/>
      <c r="F79" s="772"/>
      <c r="G79" s="772"/>
      <c r="H79" s="772"/>
      <c r="I79" s="772"/>
      <c r="J79" s="772"/>
      <c r="K79" s="772"/>
      <c r="L79" s="772"/>
      <c r="M79" s="772"/>
      <c r="N79" s="772"/>
      <c r="O79" s="772"/>
      <c r="P79" s="772"/>
      <c r="Q79" s="772"/>
      <c r="R79" s="772"/>
      <c r="S79" s="772"/>
      <c r="T79" s="772"/>
      <c r="U79" s="772"/>
      <c r="V79" s="772"/>
      <c r="W79" s="772"/>
      <c r="X79" s="772"/>
      <c r="Y79" s="772"/>
      <c r="Z79" s="772"/>
      <c r="AA79" s="772"/>
      <c r="AB79" s="772"/>
      <c r="AC79" s="772"/>
      <c r="AD79" s="772"/>
      <c r="AE79" s="772"/>
      <c r="AF79" s="772"/>
      <c r="AG79" s="772"/>
      <c r="AH79" s="772"/>
      <c r="AI79" s="772"/>
      <c r="AJ79" s="772"/>
      <c r="AK79" s="772"/>
      <c r="AL79" s="772"/>
      <c r="AM79" s="772"/>
      <c r="AN79" s="772"/>
      <c r="AO79" s="772"/>
      <c r="AP79" s="772"/>
      <c r="AQ79" s="772"/>
      <c r="AR79" s="772"/>
      <c r="AS79" s="772"/>
      <c r="AT79" s="772"/>
      <c r="AU79" s="772"/>
      <c r="AV79" s="772"/>
      <c r="AW79" s="772"/>
      <c r="AX79" s="772"/>
      <c r="AY79" s="772"/>
      <c r="AZ79" s="772"/>
      <c r="BA79" s="772"/>
      <c r="BB79" s="772"/>
      <c r="BC79" s="772"/>
      <c r="BD79" s="772"/>
      <c r="BE79" s="772"/>
      <c r="BF79" s="772"/>
      <c r="BG79" s="772"/>
      <c r="BH79" s="772"/>
      <c r="BI79" s="772"/>
      <c r="BJ79" s="772"/>
      <c r="BK79" s="772"/>
      <c r="BL79" s="772"/>
      <c r="BM79" s="772"/>
      <c r="BN79" s="772"/>
      <c r="BO79" s="772"/>
      <c r="BP79" s="772"/>
      <c r="BQ79" s="772"/>
      <c r="BR79" s="772"/>
      <c r="BS79" s="772"/>
      <c r="BT79" s="772"/>
      <c r="BU79" s="772"/>
      <c r="BV79" s="772"/>
      <c r="BW79" s="772"/>
      <c r="BX79" s="772"/>
      <c r="BY79" s="772"/>
      <c r="BZ79" s="772"/>
      <c r="CA79" s="772"/>
      <c r="CB79" s="772"/>
      <c r="CC79" s="772"/>
      <c r="CD79" s="772"/>
      <c r="CE79" s="772"/>
      <c r="CF79" s="772"/>
      <c r="CG79" s="772"/>
      <c r="CH79" s="772"/>
      <c r="CI79" s="772"/>
      <c r="CJ79" s="772"/>
      <c r="CK79" s="772"/>
      <c r="CL79" s="772"/>
      <c r="CM79" s="772"/>
      <c r="CN79" s="772"/>
      <c r="CO79" s="772"/>
      <c r="CP79" s="772"/>
      <c r="CQ79" s="772"/>
      <c r="CR79" s="772"/>
      <c r="CS79" s="772"/>
      <c r="CT79" s="772"/>
      <c r="CU79" s="772"/>
      <c r="CV79" s="772"/>
      <c r="CW79" s="772"/>
      <c r="CX79" s="772"/>
      <c r="CY79" s="772"/>
      <c r="CZ79" s="772"/>
      <c r="DA79" s="772"/>
      <c r="DB79" s="772"/>
      <c r="DC79" s="772"/>
      <c r="DD79" s="772"/>
      <c r="DE79" s="772"/>
      <c r="DF79" s="772"/>
      <c r="DG79" s="772"/>
      <c r="DH79" s="772"/>
      <c r="DI79" s="772"/>
      <c r="DJ79" s="772"/>
      <c r="DK79" s="772"/>
      <c r="DL79" s="772"/>
      <c r="DM79" s="772"/>
      <c r="DN79" s="772"/>
      <c r="DO79" s="772"/>
      <c r="DP79" s="772"/>
      <c r="DQ79" s="772"/>
      <c r="DR79" s="772"/>
      <c r="DS79" s="772"/>
      <c r="DT79" s="772"/>
      <c r="DU79" s="772"/>
      <c r="DV79" s="772"/>
      <c r="DW79" s="772"/>
      <c r="DX79" s="772"/>
      <c r="DY79" s="772"/>
      <c r="DZ79" s="772"/>
      <c r="EA79" s="772"/>
      <c r="EB79" s="772"/>
      <c r="EC79" s="772"/>
      <c r="ED79" s="772"/>
      <c r="EE79" s="772"/>
      <c r="EF79" s="772"/>
      <c r="EG79" s="772"/>
      <c r="EH79" s="772"/>
      <c r="EI79" s="772"/>
      <c r="EJ79" s="772"/>
      <c r="EK79" s="772"/>
      <c r="EL79" s="772"/>
      <c r="EM79" s="772"/>
      <c r="EN79" s="772"/>
      <c r="EO79" s="772"/>
      <c r="EP79" s="772"/>
      <c r="EQ79" s="772"/>
      <c r="ER79" s="772"/>
      <c r="ES79" s="772"/>
      <c r="ET79" s="772"/>
      <c r="EU79" s="772"/>
      <c r="EV79" s="772"/>
      <c r="EW79" s="772"/>
      <c r="EX79" s="772"/>
      <c r="EY79" s="772"/>
      <c r="EZ79" s="772"/>
      <c r="FA79" s="772"/>
      <c r="FB79" s="772"/>
      <c r="FC79" s="772"/>
      <c r="FD79" s="772"/>
      <c r="FE79" s="772"/>
      <c r="FF79" s="772"/>
      <c r="FG79" s="772"/>
      <c r="FH79" s="772"/>
      <c r="FI79" s="772"/>
      <c r="FJ79" s="772"/>
      <c r="FK79" s="772"/>
      <c r="FL79" s="772"/>
      <c r="FM79" s="772"/>
      <c r="FN79" s="772"/>
      <c r="FO79" s="772"/>
      <c r="FP79" s="772"/>
      <c r="FQ79" s="772"/>
      <c r="FR79" s="772"/>
      <c r="FS79" s="772"/>
      <c r="FT79" s="772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759" t="s">
        <v>3</v>
      </c>
      <c r="HR79" s="759"/>
      <c r="HS79" s="759"/>
      <c r="HT79" s="759"/>
      <c r="HU79" s="759"/>
      <c r="HV79" s="759"/>
      <c r="HW79" s="759"/>
      <c r="HX79" s="759"/>
      <c r="HY79" s="759"/>
      <c r="HZ79" s="759"/>
      <c r="IA79" s="759"/>
      <c r="IB79" s="759"/>
      <c r="IC79" s="759"/>
      <c r="ID79" s="759"/>
      <c r="IE79" s="759"/>
      <c r="IF79" s="759"/>
      <c r="IG79" s="759"/>
      <c r="IH79" s="759"/>
      <c r="II79" s="759"/>
      <c r="IJ79" s="759"/>
      <c r="IK79" s="759"/>
      <c r="IL79" s="759"/>
      <c r="IM79" s="759"/>
      <c r="IN79" s="759"/>
      <c r="IO79" s="759"/>
      <c r="IP79" s="759"/>
      <c r="IQ79" s="759"/>
      <c r="IR79" s="759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8"/>
    </row>
    <row r="80" spans="2:351" ht="3.65" customHeight="1">
      <c r="B80" s="771"/>
      <c r="C80" s="772"/>
      <c r="D80" s="772"/>
      <c r="E80" s="772"/>
      <c r="F80" s="772"/>
      <c r="G80" s="772"/>
      <c r="H80" s="772"/>
      <c r="I80" s="772"/>
      <c r="J80" s="772"/>
      <c r="K80" s="772"/>
      <c r="L80" s="772"/>
      <c r="M80" s="772"/>
      <c r="N80" s="772"/>
      <c r="O80" s="772"/>
      <c r="P80" s="772"/>
      <c r="Q80" s="772"/>
      <c r="R80" s="772"/>
      <c r="S80" s="772"/>
      <c r="T80" s="772"/>
      <c r="U80" s="772"/>
      <c r="V80" s="772"/>
      <c r="W80" s="772"/>
      <c r="X80" s="772"/>
      <c r="Y80" s="772"/>
      <c r="Z80" s="772"/>
      <c r="AA80" s="772"/>
      <c r="AB80" s="772"/>
      <c r="AC80" s="772"/>
      <c r="AD80" s="772"/>
      <c r="AE80" s="772"/>
      <c r="AF80" s="772"/>
      <c r="AG80" s="772"/>
      <c r="AH80" s="772"/>
      <c r="AI80" s="772"/>
      <c r="AJ80" s="772"/>
      <c r="AK80" s="772"/>
      <c r="AL80" s="772"/>
      <c r="AM80" s="772"/>
      <c r="AN80" s="772"/>
      <c r="AO80" s="772"/>
      <c r="AP80" s="772"/>
      <c r="AQ80" s="772"/>
      <c r="AR80" s="772"/>
      <c r="AS80" s="772"/>
      <c r="AT80" s="772"/>
      <c r="AU80" s="772"/>
      <c r="AV80" s="772"/>
      <c r="AW80" s="772"/>
      <c r="AX80" s="772"/>
      <c r="AY80" s="772"/>
      <c r="AZ80" s="772"/>
      <c r="BA80" s="772"/>
      <c r="BB80" s="772"/>
      <c r="BC80" s="772"/>
      <c r="BD80" s="772"/>
      <c r="BE80" s="772"/>
      <c r="BF80" s="772"/>
      <c r="BG80" s="772"/>
      <c r="BH80" s="772"/>
      <c r="BI80" s="772"/>
      <c r="BJ80" s="772"/>
      <c r="BK80" s="772"/>
      <c r="BL80" s="772"/>
      <c r="BM80" s="772"/>
      <c r="BN80" s="772"/>
      <c r="BO80" s="772"/>
      <c r="BP80" s="772"/>
      <c r="BQ80" s="772"/>
      <c r="BR80" s="772"/>
      <c r="BS80" s="772"/>
      <c r="BT80" s="772"/>
      <c r="BU80" s="772"/>
      <c r="BV80" s="772"/>
      <c r="BW80" s="772"/>
      <c r="BX80" s="772"/>
      <c r="BY80" s="772"/>
      <c r="BZ80" s="772"/>
      <c r="CA80" s="772"/>
      <c r="CB80" s="772"/>
      <c r="CC80" s="772"/>
      <c r="CD80" s="772"/>
      <c r="CE80" s="772"/>
      <c r="CF80" s="772"/>
      <c r="CG80" s="772"/>
      <c r="CH80" s="772"/>
      <c r="CI80" s="772"/>
      <c r="CJ80" s="772"/>
      <c r="CK80" s="772"/>
      <c r="CL80" s="772"/>
      <c r="CM80" s="772"/>
      <c r="CN80" s="772"/>
      <c r="CO80" s="772"/>
      <c r="CP80" s="772"/>
      <c r="CQ80" s="772"/>
      <c r="CR80" s="772"/>
      <c r="CS80" s="772"/>
      <c r="CT80" s="772"/>
      <c r="CU80" s="772"/>
      <c r="CV80" s="772"/>
      <c r="CW80" s="772"/>
      <c r="CX80" s="772"/>
      <c r="CY80" s="772"/>
      <c r="CZ80" s="772"/>
      <c r="DA80" s="772"/>
      <c r="DB80" s="772"/>
      <c r="DC80" s="772"/>
      <c r="DD80" s="772"/>
      <c r="DE80" s="772"/>
      <c r="DF80" s="772"/>
      <c r="DG80" s="772"/>
      <c r="DH80" s="772"/>
      <c r="DI80" s="772"/>
      <c r="DJ80" s="772"/>
      <c r="DK80" s="772"/>
      <c r="DL80" s="772"/>
      <c r="DM80" s="772"/>
      <c r="DN80" s="772"/>
      <c r="DO80" s="772"/>
      <c r="DP80" s="772"/>
      <c r="DQ80" s="772"/>
      <c r="DR80" s="772"/>
      <c r="DS80" s="772"/>
      <c r="DT80" s="772"/>
      <c r="DU80" s="772"/>
      <c r="DV80" s="772"/>
      <c r="DW80" s="772"/>
      <c r="DX80" s="772"/>
      <c r="DY80" s="772"/>
      <c r="DZ80" s="772"/>
      <c r="EA80" s="772"/>
      <c r="EB80" s="772"/>
      <c r="EC80" s="772"/>
      <c r="ED80" s="772"/>
      <c r="EE80" s="772"/>
      <c r="EF80" s="772"/>
      <c r="EG80" s="772"/>
      <c r="EH80" s="772"/>
      <c r="EI80" s="772"/>
      <c r="EJ80" s="772"/>
      <c r="EK80" s="772"/>
      <c r="EL80" s="772"/>
      <c r="EM80" s="772"/>
      <c r="EN80" s="772"/>
      <c r="EO80" s="772"/>
      <c r="EP80" s="772"/>
      <c r="EQ80" s="772"/>
      <c r="ER80" s="772"/>
      <c r="ES80" s="772"/>
      <c r="ET80" s="772"/>
      <c r="EU80" s="772"/>
      <c r="EV80" s="772"/>
      <c r="EW80" s="772"/>
      <c r="EX80" s="772"/>
      <c r="EY80" s="772"/>
      <c r="EZ80" s="772"/>
      <c r="FA80" s="772"/>
      <c r="FB80" s="772"/>
      <c r="FC80" s="772"/>
      <c r="FD80" s="772"/>
      <c r="FE80" s="772"/>
      <c r="FF80" s="772"/>
      <c r="FG80" s="772"/>
      <c r="FH80" s="772"/>
      <c r="FI80" s="772"/>
      <c r="FJ80" s="772"/>
      <c r="FK80" s="772"/>
      <c r="FL80" s="772"/>
      <c r="FM80" s="772"/>
      <c r="FN80" s="772"/>
      <c r="FO80" s="772"/>
      <c r="FP80" s="772"/>
      <c r="FQ80" s="772"/>
      <c r="FR80" s="772"/>
      <c r="FS80" s="772"/>
      <c r="FT80" s="772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759"/>
      <c r="HR80" s="759"/>
      <c r="HS80" s="759"/>
      <c r="HT80" s="759"/>
      <c r="HU80" s="759"/>
      <c r="HV80" s="759"/>
      <c r="HW80" s="759"/>
      <c r="HX80" s="759"/>
      <c r="HY80" s="759"/>
      <c r="HZ80" s="759"/>
      <c r="IA80" s="759"/>
      <c r="IB80" s="759"/>
      <c r="IC80" s="759"/>
      <c r="ID80" s="759"/>
      <c r="IE80" s="759"/>
      <c r="IF80" s="759"/>
      <c r="IG80" s="759"/>
      <c r="IH80" s="759"/>
      <c r="II80" s="759"/>
      <c r="IJ80" s="759"/>
      <c r="IK80" s="759"/>
      <c r="IL80" s="759"/>
      <c r="IM80" s="759"/>
      <c r="IN80" s="759"/>
      <c r="IO80" s="759"/>
      <c r="IP80" s="759"/>
      <c r="IQ80" s="759"/>
      <c r="IR80" s="759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8"/>
    </row>
    <row r="81" spans="2:351" ht="3.65" customHeight="1">
      <c r="B81" s="771"/>
      <c r="C81" s="772"/>
      <c r="D81" s="772"/>
      <c r="E81" s="772"/>
      <c r="F81" s="772"/>
      <c r="G81" s="772"/>
      <c r="H81" s="772"/>
      <c r="I81" s="772"/>
      <c r="J81" s="772"/>
      <c r="K81" s="772"/>
      <c r="L81" s="772"/>
      <c r="M81" s="772"/>
      <c r="N81" s="772"/>
      <c r="O81" s="772"/>
      <c r="P81" s="772"/>
      <c r="Q81" s="772"/>
      <c r="R81" s="772"/>
      <c r="S81" s="772"/>
      <c r="T81" s="772"/>
      <c r="U81" s="772"/>
      <c r="V81" s="772"/>
      <c r="W81" s="772"/>
      <c r="X81" s="772"/>
      <c r="Y81" s="772"/>
      <c r="Z81" s="772"/>
      <c r="AA81" s="772"/>
      <c r="AB81" s="772"/>
      <c r="AC81" s="772"/>
      <c r="AD81" s="772"/>
      <c r="AE81" s="772"/>
      <c r="AF81" s="772"/>
      <c r="AG81" s="772"/>
      <c r="AH81" s="772"/>
      <c r="AI81" s="772"/>
      <c r="AJ81" s="772"/>
      <c r="AK81" s="772"/>
      <c r="AL81" s="772"/>
      <c r="AM81" s="772"/>
      <c r="AN81" s="772"/>
      <c r="AO81" s="772"/>
      <c r="AP81" s="772"/>
      <c r="AQ81" s="772"/>
      <c r="AR81" s="772"/>
      <c r="AS81" s="772"/>
      <c r="AT81" s="772"/>
      <c r="AU81" s="772"/>
      <c r="AV81" s="772"/>
      <c r="AW81" s="772"/>
      <c r="AX81" s="772"/>
      <c r="AY81" s="772"/>
      <c r="AZ81" s="772"/>
      <c r="BA81" s="772"/>
      <c r="BB81" s="772"/>
      <c r="BC81" s="772"/>
      <c r="BD81" s="772"/>
      <c r="BE81" s="772"/>
      <c r="BF81" s="772"/>
      <c r="BG81" s="772"/>
      <c r="BH81" s="772"/>
      <c r="BI81" s="772"/>
      <c r="BJ81" s="772"/>
      <c r="BK81" s="772"/>
      <c r="BL81" s="772"/>
      <c r="BM81" s="772"/>
      <c r="BN81" s="772"/>
      <c r="BO81" s="772"/>
      <c r="BP81" s="772"/>
      <c r="BQ81" s="772"/>
      <c r="BR81" s="772"/>
      <c r="BS81" s="772"/>
      <c r="BT81" s="772"/>
      <c r="BU81" s="772"/>
      <c r="BV81" s="772"/>
      <c r="BW81" s="772"/>
      <c r="BX81" s="772"/>
      <c r="BY81" s="772"/>
      <c r="BZ81" s="772"/>
      <c r="CA81" s="772"/>
      <c r="CB81" s="772"/>
      <c r="CC81" s="772"/>
      <c r="CD81" s="772"/>
      <c r="CE81" s="772"/>
      <c r="CF81" s="772"/>
      <c r="CG81" s="772"/>
      <c r="CH81" s="772"/>
      <c r="CI81" s="772"/>
      <c r="CJ81" s="772"/>
      <c r="CK81" s="772"/>
      <c r="CL81" s="772"/>
      <c r="CM81" s="772"/>
      <c r="CN81" s="772"/>
      <c r="CO81" s="772"/>
      <c r="CP81" s="772"/>
      <c r="CQ81" s="772"/>
      <c r="CR81" s="772"/>
      <c r="CS81" s="772"/>
      <c r="CT81" s="772"/>
      <c r="CU81" s="772"/>
      <c r="CV81" s="772"/>
      <c r="CW81" s="772"/>
      <c r="CX81" s="772"/>
      <c r="CY81" s="772"/>
      <c r="CZ81" s="772"/>
      <c r="DA81" s="772"/>
      <c r="DB81" s="772"/>
      <c r="DC81" s="772"/>
      <c r="DD81" s="772"/>
      <c r="DE81" s="772"/>
      <c r="DF81" s="772"/>
      <c r="DG81" s="772"/>
      <c r="DH81" s="772"/>
      <c r="DI81" s="772"/>
      <c r="DJ81" s="772"/>
      <c r="DK81" s="772"/>
      <c r="DL81" s="772"/>
      <c r="DM81" s="772"/>
      <c r="DN81" s="772"/>
      <c r="DO81" s="772"/>
      <c r="DP81" s="772"/>
      <c r="DQ81" s="772"/>
      <c r="DR81" s="772"/>
      <c r="DS81" s="772"/>
      <c r="DT81" s="772"/>
      <c r="DU81" s="772"/>
      <c r="DV81" s="772"/>
      <c r="DW81" s="772"/>
      <c r="DX81" s="772"/>
      <c r="DY81" s="772"/>
      <c r="DZ81" s="772"/>
      <c r="EA81" s="772"/>
      <c r="EB81" s="772"/>
      <c r="EC81" s="772"/>
      <c r="ED81" s="772"/>
      <c r="EE81" s="772"/>
      <c r="EF81" s="772"/>
      <c r="EG81" s="772"/>
      <c r="EH81" s="772"/>
      <c r="EI81" s="772"/>
      <c r="EJ81" s="772"/>
      <c r="EK81" s="772"/>
      <c r="EL81" s="772"/>
      <c r="EM81" s="772"/>
      <c r="EN81" s="772"/>
      <c r="EO81" s="772"/>
      <c r="EP81" s="772"/>
      <c r="EQ81" s="772"/>
      <c r="ER81" s="772"/>
      <c r="ES81" s="772"/>
      <c r="ET81" s="772"/>
      <c r="EU81" s="772"/>
      <c r="EV81" s="772"/>
      <c r="EW81" s="772"/>
      <c r="EX81" s="772"/>
      <c r="EY81" s="772"/>
      <c r="EZ81" s="772"/>
      <c r="FA81" s="772"/>
      <c r="FB81" s="772"/>
      <c r="FC81" s="772"/>
      <c r="FD81" s="772"/>
      <c r="FE81" s="772"/>
      <c r="FF81" s="772"/>
      <c r="FG81" s="772"/>
      <c r="FH81" s="772"/>
      <c r="FI81" s="772"/>
      <c r="FJ81" s="772"/>
      <c r="FK81" s="772"/>
      <c r="FL81" s="772"/>
      <c r="FM81" s="772"/>
      <c r="FN81" s="772"/>
      <c r="FO81" s="772"/>
      <c r="FP81" s="772"/>
      <c r="FQ81" s="772"/>
      <c r="FR81" s="772"/>
      <c r="FS81" s="772"/>
      <c r="FT81" s="772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759"/>
      <c r="HR81" s="759"/>
      <c r="HS81" s="759"/>
      <c r="HT81" s="759"/>
      <c r="HU81" s="759"/>
      <c r="HV81" s="759"/>
      <c r="HW81" s="759"/>
      <c r="HX81" s="759"/>
      <c r="HY81" s="759"/>
      <c r="HZ81" s="759"/>
      <c r="IA81" s="759"/>
      <c r="IB81" s="759"/>
      <c r="IC81" s="759"/>
      <c r="ID81" s="759"/>
      <c r="IE81" s="759"/>
      <c r="IF81" s="759"/>
      <c r="IG81" s="759"/>
      <c r="IH81" s="759"/>
      <c r="II81" s="759"/>
      <c r="IJ81" s="759"/>
      <c r="IK81" s="759"/>
      <c r="IL81" s="759"/>
      <c r="IM81" s="759"/>
      <c r="IN81" s="759"/>
      <c r="IO81" s="759"/>
      <c r="IP81" s="759"/>
      <c r="IQ81" s="759"/>
      <c r="IR81" s="759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8"/>
    </row>
    <row r="82" spans="2:351" ht="3.65" customHeight="1" thickBot="1">
      <c r="B82" s="771"/>
      <c r="C82" s="772"/>
      <c r="D82" s="772"/>
      <c r="E82" s="772"/>
      <c r="F82" s="772"/>
      <c r="G82" s="772"/>
      <c r="H82" s="772"/>
      <c r="I82" s="772"/>
      <c r="J82" s="772"/>
      <c r="K82" s="772"/>
      <c r="L82" s="772"/>
      <c r="M82" s="772"/>
      <c r="N82" s="772"/>
      <c r="O82" s="772"/>
      <c r="P82" s="772"/>
      <c r="Q82" s="772"/>
      <c r="R82" s="772"/>
      <c r="S82" s="772"/>
      <c r="T82" s="772"/>
      <c r="U82" s="772"/>
      <c r="V82" s="772"/>
      <c r="W82" s="772"/>
      <c r="X82" s="772"/>
      <c r="Y82" s="772"/>
      <c r="Z82" s="772"/>
      <c r="AA82" s="772"/>
      <c r="AB82" s="772"/>
      <c r="AC82" s="772"/>
      <c r="AD82" s="772"/>
      <c r="AE82" s="772"/>
      <c r="AF82" s="772"/>
      <c r="AG82" s="772"/>
      <c r="AH82" s="772"/>
      <c r="AI82" s="772"/>
      <c r="AJ82" s="772"/>
      <c r="AK82" s="772"/>
      <c r="AL82" s="772"/>
      <c r="AM82" s="772"/>
      <c r="AN82" s="772"/>
      <c r="AO82" s="772"/>
      <c r="AP82" s="772"/>
      <c r="AQ82" s="772"/>
      <c r="AR82" s="772"/>
      <c r="AS82" s="772"/>
      <c r="AT82" s="772"/>
      <c r="AU82" s="772"/>
      <c r="AV82" s="772"/>
      <c r="AW82" s="772"/>
      <c r="AX82" s="772"/>
      <c r="AY82" s="772"/>
      <c r="AZ82" s="772"/>
      <c r="BA82" s="772"/>
      <c r="BB82" s="772"/>
      <c r="BC82" s="772"/>
      <c r="BD82" s="772"/>
      <c r="BE82" s="772"/>
      <c r="BF82" s="772"/>
      <c r="BG82" s="772"/>
      <c r="BH82" s="772"/>
      <c r="BI82" s="772"/>
      <c r="BJ82" s="772"/>
      <c r="BK82" s="772"/>
      <c r="BL82" s="772"/>
      <c r="BM82" s="772"/>
      <c r="BN82" s="772"/>
      <c r="BO82" s="772"/>
      <c r="BP82" s="772"/>
      <c r="BQ82" s="772"/>
      <c r="BR82" s="772"/>
      <c r="BS82" s="772"/>
      <c r="BT82" s="772"/>
      <c r="BU82" s="772"/>
      <c r="BV82" s="772"/>
      <c r="BW82" s="772"/>
      <c r="BX82" s="772"/>
      <c r="BY82" s="772"/>
      <c r="BZ82" s="772"/>
      <c r="CA82" s="772"/>
      <c r="CB82" s="772"/>
      <c r="CC82" s="772"/>
      <c r="CD82" s="772"/>
      <c r="CE82" s="772"/>
      <c r="CF82" s="772"/>
      <c r="CG82" s="772"/>
      <c r="CH82" s="772"/>
      <c r="CI82" s="772"/>
      <c r="CJ82" s="772"/>
      <c r="CK82" s="772"/>
      <c r="CL82" s="772"/>
      <c r="CM82" s="772"/>
      <c r="CN82" s="772"/>
      <c r="CO82" s="772"/>
      <c r="CP82" s="772"/>
      <c r="CQ82" s="772"/>
      <c r="CR82" s="772"/>
      <c r="CS82" s="772"/>
      <c r="CT82" s="772"/>
      <c r="CU82" s="772"/>
      <c r="CV82" s="772"/>
      <c r="CW82" s="772"/>
      <c r="CX82" s="772"/>
      <c r="CY82" s="772"/>
      <c r="CZ82" s="772"/>
      <c r="DA82" s="772"/>
      <c r="DB82" s="772"/>
      <c r="DC82" s="772"/>
      <c r="DD82" s="772"/>
      <c r="DE82" s="772"/>
      <c r="DF82" s="772"/>
      <c r="DG82" s="772"/>
      <c r="DH82" s="772"/>
      <c r="DI82" s="772"/>
      <c r="DJ82" s="772"/>
      <c r="DK82" s="772"/>
      <c r="DL82" s="772"/>
      <c r="DM82" s="772"/>
      <c r="DN82" s="772"/>
      <c r="DO82" s="772"/>
      <c r="DP82" s="772"/>
      <c r="DQ82" s="772"/>
      <c r="DR82" s="772"/>
      <c r="DS82" s="772"/>
      <c r="DT82" s="772"/>
      <c r="DU82" s="772"/>
      <c r="DV82" s="772"/>
      <c r="DW82" s="772"/>
      <c r="DX82" s="772"/>
      <c r="DY82" s="772"/>
      <c r="DZ82" s="772"/>
      <c r="EA82" s="772"/>
      <c r="EB82" s="772"/>
      <c r="EC82" s="772"/>
      <c r="ED82" s="772"/>
      <c r="EE82" s="772"/>
      <c r="EF82" s="772"/>
      <c r="EG82" s="772"/>
      <c r="EH82" s="772"/>
      <c r="EI82" s="772"/>
      <c r="EJ82" s="772"/>
      <c r="EK82" s="772"/>
      <c r="EL82" s="772"/>
      <c r="EM82" s="772"/>
      <c r="EN82" s="772"/>
      <c r="EO82" s="772"/>
      <c r="EP82" s="772"/>
      <c r="EQ82" s="772"/>
      <c r="ER82" s="772"/>
      <c r="ES82" s="772"/>
      <c r="ET82" s="772"/>
      <c r="EU82" s="772"/>
      <c r="EV82" s="772"/>
      <c r="EW82" s="772"/>
      <c r="EX82" s="772"/>
      <c r="EY82" s="772"/>
      <c r="EZ82" s="772"/>
      <c r="FA82" s="772"/>
      <c r="FB82" s="772"/>
      <c r="FC82" s="772"/>
      <c r="FD82" s="772"/>
      <c r="FE82" s="772"/>
      <c r="FF82" s="772"/>
      <c r="FG82" s="772"/>
      <c r="FH82" s="772"/>
      <c r="FI82" s="772"/>
      <c r="FJ82" s="772"/>
      <c r="FK82" s="772"/>
      <c r="FL82" s="772"/>
      <c r="FM82" s="772"/>
      <c r="FN82" s="772"/>
      <c r="FO82" s="772"/>
      <c r="FP82" s="772"/>
      <c r="FQ82" s="772"/>
      <c r="FR82" s="772"/>
      <c r="FS82" s="772"/>
      <c r="FT82" s="772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8"/>
    </row>
    <row r="83" spans="2:351" ht="3.65" customHeight="1">
      <c r="B83" s="771"/>
      <c r="C83" s="772"/>
      <c r="D83" s="772"/>
      <c r="E83" s="772"/>
      <c r="F83" s="772"/>
      <c r="G83" s="772"/>
      <c r="H83" s="772"/>
      <c r="I83" s="772"/>
      <c r="J83" s="772"/>
      <c r="K83" s="772"/>
      <c r="L83" s="772"/>
      <c r="M83" s="772"/>
      <c r="N83" s="772"/>
      <c r="O83" s="772"/>
      <c r="P83" s="772"/>
      <c r="Q83" s="772"/>
      <c r="R83" s="772"/>
      <c r="S83" s="772"/>
      <c r="T83" s="772"/>
      <c r="U83" s="772"/>
      <c r="V83" s="772"/>
      <c r="W83" s="772"/>
      <c r="X83" s="772"/>
      <c r="Y83" s="772"/>
      <c r="Z83" s="772"/>
      <c r="AA83" s="772"/>
      <c r="AB83" s="772"/>
      <c r="AC83" s="772"/>
      <c r="AD83" s="772"/>
      <c r="AE83" s="772"/>
      <c r="AF83" s="772"/>
      <c r="AG83" s="772"/>
      <c r="AH83" s="772"/>
      <c r="AI83" s="772"/>
      <c r="AJ83" s="772"/>
      <c r="AK83" s="772"/>
      <c r="AL83" s="772"/>
      <c r="AM83" s="772"/>
      <c r="AN83" s="772"/>
      <c r="AO83" s="772"/>
      <c r="AP83" s="772"/>
      <c r="AQ83" s="772"/>
      <c r="AR83" s="772"/>
      <c r="AS83" s="772"/>
      <c r="AT83" s="772"/>
      <c r="AU83" s="772"/>
      <c r="AV83" s="772"/>
      <c r="AW83" s="772"/>
      <c r="AX83" s="772"/>
      <c r="AY83" s="772"/>
      <c r="AZ83" s="772"/>
      <c r="BA83" s="772"/>
      <c r="BB83" s="772"/>
      <c r="BC83" s="772"/>
      <c r="BD83" s="772"/>
      <c r="BE83" s="772"/>
      <c r="BF83" s="772"/>
      <c r="BG83" s="772"/>
      <c r="BH83" s="772"/>
      <c r="BI83" s="772"/>
      <c r="BJ83" s="772"/>
      <c r="BK83" s="772"/>
      <c r="BL83" s="772"/>
      <c r="BM83" s="772"/>
      <c r="BN83" s="772"/>
      <c r="BO83" s="772"/>
      <c r="BP83" s="772"/>
      <c r="BQ83" s="772"/>
      <c r="BR83" s="772"/>
      <c r="BS83" s="772"/>
      <c r="BT83" s="772"/>
      <c r="BU83" s="772"/>
      <c r="BV83" s="772"/>
      <c r="BW83" s="772"/>
      <c r="BX83" s="772"/>
      <c r="BY83" s="772"/>
      <c r="BZ83" s="772"/>
      <c r="CA83" s="772"/>
      <c r="CB83" s="772"/>
      <c r="CC83" s="772"/>
      <c r="CD83" s="772"/>
      <c r="CE83" s="772"/>
      <c r="CF83" s="772"/>
      <c r="CG83" s="772"/>
      <c r="CH83" s="772"/>
      <c r="CI83" s="772"/>
      <c r="CJ83" s="772"/>
      <c r="CK83" s="772"/>
      <c r="CL83" s="772"/>
      <c r="CM83" s="772"/>
      <c r="CN83" s="772"/>
      <c r="CO83" s="772"/>
      <c r="CP83" s="772"/>
      <c r="CQ83" s="772"/>
      <c r="CR83" s="772"/>
      <c r="CS83" s="772"/>
      <c r="CT83" s="772"/>
      <c r="CU83" s="772"/>
      <c r="CV83" s="772"/>
      <c r="CW83" s="772"/>
      <c r="CX83" s="772"/>
      <c r="CY83" s="772"/>
      <c r="CZ83" s="772"/>
      <c r="DA83" s="772"/>
      <c r="DB83" s="772"/>
      <c r="DC83" s="772"/>
      <c r="DD83" s="772"/>
      <c r="DE83" s="772"/>
      <c r="DF83" s="772"/>
      <c r="DG83" s="772"/>
      <c r="DH83" s="772"/>
      <c r="DI83" s="772"/>
      <c r="DJ83" s="772"/>
      <c r="DK83" s="772"/>
      <c r="DL83" s="772"/>
      <c r="DM83" s="772"/>
      <c r="DN83" s="772"/>
      <c r="DO83" s="772"/>
      <c r="DP83" s="772"/>
      <c r="DQ83" s="772"/>
      <c r="DR83" s="772"/>
      <c r="DS83" s="772"/>
      <c r="DT83" s="772"/>
      <c r="DU83" s="772"/>
      <c r="DV83" s="772"/>
      <c r="DW83" s="772"/>
      <c r="DX83" s="772"/>
      <c r="DY83" s="772"/>
      <c r="DZ83" s="772"/>
      <c r="EA83" s="772"/>
      <c r="EB83" s="772"/>
      <c r="EC83" s="772"/>
      <c r="ED83" s="772"/>
      <c r="EE83" s="772"/>
      <c r="EF83" s="772"/>
      <c r="EG83" s="772"/>
      <c r="EH83" s="772"/>
      <c r="EI83" s="772"/>
      <c r="EJ83" s="772"/>
      <c r="EK83" s="772"/>
      <c r="EL83" s="772"/>
      <c r="EM83" s="772"/>
      <c r="EN83" s="772"/>
      <c r="EO83" s="772"/>
      <c r="EP83" s="772"/>
      <c r="EQ83" s="772"/>
      <c r="ER83" s="772"/>
      <c r="ES83" s="772"/>
      <c r="ET83" s="772"/>
      <c r="EU83" s="772"/>
      <c r="EV83" s="772"/>
      <c r="EW83" s="772"/>
      <c r="EX83" s="772"/>
      <c r="EY83" s="772"/>
      <c r="EZ83" s="772"/>
      <c r="FA83" s="772"/>
      <c r="FB83" s="772"/>
      <c r="FC83" s="772"/>
      <c r="FD83" s="772"/>
      <c r="FE83" s="772"/>
      <c r="FF83" s="772"/>
      <c r="FG83" s="772"/>
      <c r="FH83" s="772"/>
      <c r="FI83" s="772"/>
      <c r="FJ83" s="772"/>
      <c r="FK83" s="772"/>
      <c r="FL83" s="772"/>
      <c r="FM83" s="772"/>
      <c r="FN83" s="772"/>
      <c r="FO83" s="772"/>
      <c r="FP83" s="772"/>
      <c r="FQ83" s="772"/>
      <c r="FR83" s="772"/>
      <c r="FS83" s="772"/>
      <c r="FT83" s="772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760" t="e" vm="2">
        <v>#VALUE!</v>
      </c>
      <c r="HR83" s="761"/>
      <c r="HS83" s="761"/>
      <c r="HT83" s="761"/>
      <c r="HU83" s="761"/>
      <c r="HV83" s="761"/>
      <c r="HW83" s="761"/>
      <c r="HX83" s="761"/>
      <c r="HY83" s="761"/>
      <c r="HZ83" s="761"/>
      <c r="IA83" s="761"/>
      <c r="IB83" s="761"/>
      <c r="IC83" s="761"/>
      <c r="ID83" s="761"/>
      <c r="IE83" s="761"/>
      <c r="IF83" s="761"/>
      <c r="IG83" s="761"/>
      <c r="IH83" s="761"/>
      <c r="II83" s="761"/>
      <c r="IJ83" s="761"/>
      <c r="IK83" s="761"/>
      <c r="IL83" s="761"/>
      <c r="IM83" s="761"/>
      <c r="IN83" s="761"/>
      <c r="IO83" s="761"/>
      <c r="IP83" s="761"/>
      <c r="IQ83" s="761"/>
      <c r="IR83" s="761"/>
      <c r="IS83" s="761"/>
      <c r="IT83" s="761"/>
      <c r="IU83" s="761"/>
      <c r="IV83" s="761"/>
      <c r="IW83" s="761"/>
      <c r="IX83" s="761"/>
      <c r="IY83" s="761"/>
      <c r="IZ83" s="761"/>
      <c r="JA83" s="761"/>
      <c r="JB83" s="761"/>
      <c r="JC83" s="761"/>
      <c r="JD83" s="761"/>
      <c r="JE83" s="761"/>
      <c r="JF83" s="761"/>
      <c r="JG83" s="761"/>
      <c r="JH83" s="761"/>
      <c r="JI83" s="761"/>
      <c r="JJ83" s="761"/>
      <c r="JK83" s="761"/>
      <c r="JL83" s="761"/>
      <c r="JM83" s="761"/>
      <c r="JN83" s="761"/>
      <c r="JO83" s="761"/>
      <c r="JP83" s="761"/>
      <c r="JQ83" s="761"/>
      <c r="JR83" s="761"/>
      <c r="JS83" s="761"/>
      <c r="JT83" s="761"/>
      <c r="JU83" s="761"/>
      <c r="JV83" s="761"/>
      <c r="JW83" s="761"/>
      <c r="JX83" s="761"/>
      <c r="JY83" s="761"/>
      <c r="JZ83" s="761"/>
      <c r="KA83" s="761"/>
      <c r="KB83" s="761"/>
      <c r="KC83" s="761"/>
      <c r="KD83" s="761"/>
      <c r="KE83" s="761"/>
      <c r="KF83" s="761"/>
      <c r="KG83" s="761"/>
      <c r="KH83" s="761"/>
      <c r="KI83" s="761"/>
      <c r="KJ83" s="761"/>
      <c r="KK83" s="761"/>
      <c r="KL83" s="761"/>
      <c r="KM83" s="761"/>
      <c r="KN83" s="761"/>
      <c r="KO83" s="761"/>
      <c r="KP83" s="766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8"/>
    </row>
    <row r="84" spans="2:351" ht="3.65" customHeight="1">
      <c r="B84" s="771"/>
      <c r="C84" s="772"/>
      <c r="D84" s="772"/>
      <c r="E84" s="772"/>
      <c r="F84" s="772"/>
      <c r="G84" s="772"/>
      <c r="H84" s="772"/>
      <c r="I84" s="772"/>
      <c r="J84" s="772"/>
      <c r="K84" s="772"/>
      <c r="L84" s="772"/>
      <c r="M84" s="772"/>
      <c r="N84" s="772"/>
      <c r="O84" s="772"/>
      <c r="P84" s="772"/>
      <c r="Q84" s="772"/>
      <c r="R84" s="772"/>
      <c r="S84" s="772"/>
      <c r="T84" s="772"/>
      <c r="U84" s="772"/>
      <c r="V84" s="772"/>
      <c r="W84" s="772"/>
      <c r="X84" s="772"/>
      <c r="Y84" s="772"/>
      <c r="Z84" s="772"/>
      <c r="AA84" s="772"/>
      <c r="AB84" s="772"/>
      <c r="AC84" s="772"/>
      <c r="AD84" s="772"/>
      <c r="AE84" s="772"/>
      <c r="AF84" s="772"/>
      <c r="AG84" s="772"/>
      <c r="AH84" s="772"/>
      <c r="AI84" s="772"/>
      <c r="AJ84" s="772"/>
      <c r="AK84" s="772"/>
      <c r="AL84" s="772"/>
      <c r="AM84" s="772"/>
      <c r="AN84" s="772"/>
      <c r="AO84" s="772"/>
      <c r="AP84" s="772"/>
      <c r="AQ84" s="772"/>
      <c r="AR84" s="772"/>
      <c r="AS84" s="772"/>
      <c r="AT84" s="772"/>
      <c r="AU84" s="772"/>
      <c r="AV84" s="772"/>
      <c r="AW84" s="772"/>
      <c r="AX84" s="772"/>
      <c r="AY84" s="772"/>
      <c r="AZ84" s="772"/>
      <c r="BA84" s="772"/>
      <c r="BB84" s="772"/>
      <c r="BC84" s="772"/>
      <c r="BD84" s="772"/>
      <c r="BE84" s="772"/>
      <c r="BF84" s="772"/>
      <c r="BG84" s="772"/>
      <c r="BH84" s="772"/>
      <c r="BI84" s="772"/>
      <c r="BJ84" s="772"/>
      <c r="BK84" s="772"/>
      <c r="BL84" s="772"/>
      <c r="BM84" s="772"/>
      <c r="BN84" s="772"/>
      <c r="BO84" s="772"/>
      <c r="BP84" s="772"/>
      <c r="BQ84" s="772"/>
      <c r="BR84" s="772"/>
      <c r="BS84" s="772"/>
      <c r="BT84" s="772"/>
      <c r="BU84" s="772"/>
      <c r="BV84" s="772"/>
      <c r="BW84" s="772"/>
      <c r="BX84" s="772"/>
      <c r="BY84" s="772"/>
      <c r="BZ84" s="772"/>
      <c r="CA84" s="772"/>
      <c r="CB84" s="772"/>
      <c r="CC84" s="772"/>
      <c r="CD84" s="772"/>
      <c r="CE84" s="772"/>
      <c r="CF84" s="772"/>
      <c r="CG84" s="772"/>
      <c r="CH84" s="772"/>
      <c r="CI84" s="772"/>
      <c r="CJ84" s="772"/>
      <c r="CK84" s="772"/>
      <c r="CL84" s="772"/>
      <c r="CM84" s="772"/>
      <c r="CN84" s="772"/>
      <c r="CO84" s="772"/>
      <c r="CP84" s="772"/>
      <c r="CQ84" s="772"/>
      <c r="CR84" s="772"/>
      <c r="CS84" s="772"/>
      <c r="CT84" s="772"/>
      <c r="CU84" s="772"/>
      <c r="CV84" s="772"/>
      <c r="CW84" s="772"/>
      <c r="CX84" s="772"/>
      <c r="CY84" s="772"/>
      <c r="CZ84" s="772"/>
      <c r="DA84" s="772"/>
      <c r="DB84" s="772"/>
      <c r="DC84" s="772"/>
      <c r="DD84" s="772"/>
      <c r="DE84" s="772"/>
      <c r="DF84" s="772"/>
      <c r="DG84" s="772"/>
      <c r="DH84" s="772"/>
      <c r="DI84" s="772"/>
      <c r="DJ84" s="772"/>
      <c r="DK84" s="772"/>
      <c r="DL84" s="772"/>
      <c r="DM84" s="772"/>
      <c r="DN84" s="772"/>
      <c r="DO84" s="772"/>
      <c r="DP84" s="772"/>
      <c r="DQ84" s="772"/>
      <c r="DR84" s="772"/>
      <c r="DS84" s="772"/>
      <c r="DT84" s="772"/>
      <c r="DU84" s="772"/>
      <c r="DV84" s="772"/>
      <c r="DW84" s="772"/>
      <c r="DX84" s="772"/>
      <c r="DY84" s="772"/>
      <c r="DZ84" s="772"/>
      <c r="EA84" s="772"/>
      <c r="EB84" s="772"/>
      <c r="EC84" s="772"/>
      <c r="ED84" s="772"/>
      <c r="EE84" s="772"/>
      <c r="EF84" s="772"/>
      <c r="EG84" s="772"/>
      <c r="EH84" s="772"/>
      <c r="EI84" s="772"/>
      <c r="EJ84" s="772"/>
      <c r="EK84" s="772"/>
      <c r="EL84" s="772"/>
      <c r="EM84" s="772"/>
      <c r="EN84" s="772"/>
      <c r="EO84" s="772"/>
      <c r="EP84" s="772"/>
      <c r="EQ84" s="772"/>
      <c r="ER84" s="772"/>
      <c r="ES84" s="772"/>
      <c r="ET84" s="772"/>
      <c r="EU84" s="772"/>
      <c r="EV84" s="772"/>
      <c r="EW84" s="772"/>
      <c r="EX84" s="772"/>
      <c r="EY84" s="772"/>
      <c r="EZ84" s="772"/>
      <c r="FA84" s="772"/>
      <c r="FB84" s="772"/>
      <c r="FC84" s="772"/>
      <c r="FD84" s="772"/>
      <c r="FE84" s="772"/>
      <c r="FF84" s="772"/>
      <c r="FG84" s="772"/>
      <c r="FH84" s="772"/>
      <c r="FI84" s="772"/>
      <c r="FJ84" s="772"/>
      <c r="FK84" s="772"/>
      <c r="FL84" s="772"/>
      <c r="FM84" s="772"/>
      <c r="FN84" s="772"/>
      <c r="FO84" s="772"/>
      <c r="FP84" s="772"/>
      <c r="FQ84" s="772"/>
      <c r="FR84" s="772"/>
      <c r="FS84" s="772"/>
      <c r="FT84" s="772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762"/>
      <c r="HR84" s="763"/>
      <c r="HS84" s="763"/>
      <c r="HT84" s="763"/>
      <c r="HU84" s="763"/>
      <c r="HV84" s="763"/>
      <c r="HW84" s="763"/>
      <c r="HX84" s="763"/>
      <c r="HY84" s="763"/>
      <c r="HZ84" s="763"/>
      <c r="IA84" s="763"/>
      <c r="IB84" s="763"/>
      <c r="IC84" s="763"/>
      <c r="ID84" s="763"/>
      <c r="IE84" s="763"/>
      <c r="IF84" s="763"/>
      <c r="IG84" s="763"/>
      <c r="IH84" s="763"/>
      <c r="II84" s="763"/>
      <c r="IJ84" s="763"/>
      <c r="IK84" s="763"/>
      <c r="IL84" s="763"/>
      <c r="IM84" s="763"/>
      <c r="IN84" s="763"/>
      <c r="IO84" s="763"/>
      <c r="IP84" s="763"/>
      <c r="IQ84" s="763"/>
      <c r="IR84" s="763"/>
      <c r="IS84" s="763"/>
      <c r="IT84" s="763"/>
      <c r="IU84" s="763"/>
      <c r="IV84" s="763"/>
      <c r="IW84" s="763"/>
      <c r="IX84" s="763"/>
      <c r="IY84" s="763"/>
      <c r="IZ84" s="763"/>
      <c r="JA84" s="763"/>
      <c r="JB84" s="763"/>
      <c r="JC84" s="763"/>
      <c r="JD84" s="763"/>
      <c r="JE84" s="763"/>
      <c r="JF84" s="763"/>
      <c r="JG84" s="763"/>
      <c r="JH84" s="763"/>
      <c r="JI84" s="763"/>
      <c r="JJ84" s="763"/>
      <c r="JK84" s="763"/>
      <c r="JL84" s="763"/>
      <c r="JM84" s="763"/>
      <c r="JN84" s="763"/>
      <c r="JO84" s="763"/>
      <c r="JP84" s="763"/>
      <c r="JQ84" s="763"/>
      <c r="JR84" s="763"/>
      <c r="JS84" s="763"/>
      <c r="JT84" s="763"/>
      <c r="JU84" s="763"/>
      <c r="JV84" s="763"/>
      <c r="JW84" s="763"/>
      <c r="JX84" s="763"/>
      <c r="JY84" s="763"/>
      <c r="JZ84" s="763"/>
      <c r="KA84" s="763"/>
      <c r="KB84" s="763"/>
      <c r="KC84" s="763"/>
      <c r="KD84" s="763"/>
      <c r="KE84" s="763"/>
      <c r="KF84" s="763"/>
      <c r="KG84" s="763"/>
      <c r="KH84" s="763"/>
      <c r="KI84" s="763"/>
      <c r="KJ84" s="763"/>
      <c r="KK84" s="763"/>
      <c r="KL84" s="763"/>
      <c r="KM84" s="763"/>
      <c r="KN84" s="763"/>
      <c r="KO84" s="763"/>
      <c r="KP84" s="767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8"/>
    </row>
    <row r="85" spans="2:351" ht="3.65" customHeight="1">
      <c r="B85" s="771"/>
      <c r="C85" s="772"/>
      <c r="D85" s="772"/>
      <c r="E85" s="772"/>
      <c r="F85" s="772"/>
      <c r="G85" s="772"/>
      <c r="H85" s="772"/>
      <c r="I85" s="772"/>
      <c r="J85" s="772"/>
      <c r="K85" s="772"/>
      <c r="L85" s="772"/>
      <c r="M85" s="772"/>
      <c r="N85" s="772"/>
      <c r="O85" s="772"/>
      <c r="P85" s="772"/>
      <c r="Q85" s="772"/>
      <c r="R85" s="772"/>
      <c r="S85" s="772"/>
      <c r="T85" s="772"/>
      <c r="U85" s="772"/>
      <c r="V85" s="772"/>
      <c r="W85" s="772"/>
      <c r="X85" s="772"/>
      <c r="Y85" s="772"/>
      <c r="Z85" s="772"/>
      <c r="AA85" s="772"/>
      <c r="AB85" s="772"/>
      <c r="AC85" s="772"/>
      <c r="AD85" s="772"/>
      <c r="AE85" s="772"/>
      <c r="AF85" s="772"/>
      <c r="AG85" s="772"/>
      <c r="AH85" s="772"/>
      <c r="AI85" s="772"/>
      <c r="AJ85" s="772"/>
      <c r="AK85" s="772"/>
      <c r="AL85" s="772"/>
      <c r="AM85" s="772"/>
      <c r="AN85" s="772"/>
      <c r="AO85" s="772"/>
      <c r="AP85" s="772"/>
      <c r="AQ85" s="772"/>
      <c r="AR85" s="772"/>
      <c r="AS85" s="772"/>
      <c r="AT85" s="772"/>
      <c r="AU85" s="772"/>
      <c r="AV85" s="772"/>
      <c r="AW85" s="772"/>
      <c r="AX85" s="772"/>
      <c r="AY85" s="772"/>
      <c r="AZ85" s="772"/>
      <c r="BA85" s="772"/>
      <c r="BB85" s="772"/>
      <c r="BC85" s="772"/>
      <c r="BD85" s="772"/>
      <c r="BE85" s="772"/>
      <c r="BF85" s="772"/>
      <c r="BG85" s="772"/>
      <c r="BH85" s="772"/>
      <c r="BI85" s="772"/>
      <c r="BJ85" s="772"/>
      <c r="BK85" s="772"/>
      <c r="BL85" s="772"/>
      <c r="BM85" s="772"/>
      <c r="BN85" s="772"/>
      <c r="BO85" s="772"/>
      <c r="BP85" s="772"/>
      <c r="BQ85" s="772"/>
      <c r="BR85" s="772"/>
      <c r="BS85" s="772"/>
      <c r="BT85" s="772"/>
      <c r="BU85" s="772"/>
      <c r="BV85" s="772"/>
      <c r="BW85" s="772"/>
      <c r="BX85" s="772"/>
      <c r="BY85" s="772"/>
      <c r="BZ85" s="772"/>
      <c r="CA85" s="772"/>
      <c r="CB85" s="772"/>
      <c r="CC85" s="772"/>
      <c r="CD85" s="772"/>
      <c r="CE85" s="772"/>
      <c r="CF85" s="772"/>
      <c r="CG85" s="772"/>
      <c r="CH85" s="772"/>
      <c r="CI85" s="772"/>
      <c r="CJ85" s="772"/>
      <c r="CK85" s="772"/>
      <c r="CL85" s="772"/>
      <c r="CM85" s="772"/>
      <c r="CN85" s="772"/>
      <c r="CO85" s="772"/>
      <c r="CP85" s="772"/>
      <c r="CQ85" s="772"/>
      <c r="CR85" s="772"/>
      <c r="CS85" s="772"/>
      <c r="CT85" s="772"/>
      <c r="CU85" s="772"/>
      <c r="CV85" s="772"/>
      <c r="CW85" s="772"/>
      <c r="CX85" s="772"/>
      <c r="CY85" s="772"/>
      <c r="CZ85" s="772"/>
      <c r="DA85" s="772"/>
      <c r="DB85" s="772"/>
      <c r="DC85" s="772"/>
      <c r="DD85" s="772"/>
      <c r="DE85" s="772"/>
      <c r="DF85" s="772"/>
      <c r="DG85" s="772"/>
      <c r="DH85" s="772"/>
      <c r="DI85" s="772"/>
      <c r="DJ85" s="772"/>
      <c r="DK85" s="772"/>
      <c r="DL85" s="772"/>
      <c r="DM85" s="772"/>
      <c r="DN85" s="772"/>
      <c r="DO85" s="772"/>
      <c r="DP85" s="772"/>
      <c r="DQ85" s="772"/>
      <c r="DR85" s="772"/>
      <c r="DS85" s="772"/>
      <c r="DT85" s="772"/>
      <c r="DU85" s="772"/>
      <c r="DV85" s="772"/>
      <c r="DW85" s="772"/>
      <c r="DX85" s="772"/>
      <c r="DY85" s="772"/>
      <c r="DZ85" s="772"/>
      <c r="EA85" s="772"/>
      <c r="EB85" s="772"/>
      <c r="EC85" s="772"/>
      <c r="ED85" s="772"/>
      <c r="EE85" s="772"/>
      <c r="EF85" s="772"/>
      <c r="EG85" s="772"/>
      <c r="EH85" s="772"/>
      <c r="EI85" s="772"/>
      <c r="EJ85" s="772"/>
      <c r="EK85" s="772"/>
      <c r="EL85" s="772"/>
      <c r="EM85" s="772"/>
      <c r="EN85" s="772"/>
      <c r="EO85" s="772"/>
      <c r="EP85" s="772"/>
      <c r="EQ85" s="772"/>
      <c r="ER85" s="772"/>
      <c r="ES85" s="772"/>
      <c r="ET85" s="772"/>
      <c r="EU85" s="772"/>
      <c r="EV85" s="772"/>
      <c r="EW85" s="772"/>
      <c r="EX85" s="772"/>
      <c r="EY85" s="772"/>
      <c r="EZ85" s="772"/>
      <c r="FA85" s="772"/>
      <c r="FB85" s="772"/>
      <c r="FC85" s="772"/>
      <c r="FD85" s="772"/>
      <c r="FE85" s="772"/>
      <c r="FF85" s="772"/>
      <c r="FG85" s="772"/>
      <c r="FH85" s="772"/>
      <c r="FI85" s="772"/>
      <c r="FJ85" s="772"/>
      <c r="FK85" s="772"/>
      <c r="FL85" s="772"/>
      <c r="FM85" s="772"/>
      <c r="FN85" s="772"/>
      <c r="FO85" s="772"/>
      <c r="FP85" s="772"/>
      <c r="FQ85" s="772"/>
      <c r="FR85" s="772"/>
      <c r="FS85" s="772"/>
      <c r="FT85" s="772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762"/>
      <c r="HR85" s="763"/>
      <c r="HS85" s="763"/>
      <c r="HT85" s="763"/>
      <c r="HU85" s="763"/>
      <c r="HV85" s="763"/>
      <c r="HW85" s="763"/>
      <c r="HX85" s="763"/>
      <c r="HY85" s="763"/>
      <c r="HZ85" s="763"/>
      <c r="IA85" s="763"/>
      <c r="IB85" s="763"/>
      <c r="IC85" s="763"/>
      <c r="ID85" s="763"/>
      <c r="IE85" s="763"/>
      <c r="IF85" s="763"/>
      <c r="IG85" s="763"/>
      <c r="IH85" s="763"/>
      <c r="II85" s="763"/>
      <c r="IJ85" s="763"/>
      <c r="IK85" s="763"/>
      <c r="IL85" s="763"/>
      <c r="IM85" s="763"/>
      <c r="IN85" s="763"/>
      <c r="IO85" s="763"/>
      <c r="IP85" s="763"/>
      <c r="IQ85" s="763"/>
      <c r="IR85" s="763"/>
      <c r="IS85" s="763"/>
      <c r="IT85" s="763"/>
      <c r="IU85" s="763"/>
      <c r="IV85" s="763"/>
      <c r="IW85" s="763"/>
      <c r="IX85" s="763"/>
      <c r="IY85" s="763"/>
      <c r="IZ85" s="763"/>
      <c r="JA85" s="763"/>
      <c r="JB85" s="763"/>
      <c r="JC85" s="763"/>
      <c r="JD85" s="763"/>
      <c r="JE85" s="763"/>
      <c r="JF85" s="763"/>
      <c r="JG85" s="763"/>
      <c r="JH85" s="763"/>
      <c r="JI85" s="763"/>
      <c r="JJ85" s="763"/>
      <c r="JK85" s="763"/>
      <c r="JL85" s="763"/>
      <c r="JM85" s="763"/>
      <c r="JN85" s="763"/>
      <c r="JO85" s="763"/>
      <c r="JP85" s="763"/>
      <c r="JQ85" s="763"/>
      <c r="JR85" s="763"/>
      <c r="JS85" s="763"/>
      <c r="JT85" s="763"/>
      <c r="JU85" s="763"/>
      <c r="JV85" s="763"/>
      <c r="JW85" s="763"/>
      <c r="JX85" s="763"/>
      <c r="JY85" s="763"/>
      <c r="JZ85" s="763"/>
      <c r="KA85" s="763"/>
      <c r="KB85" s="763"/>
      <c r="KC85" s="763"/>
      <c r="KD85" s="763"/>
      <c r="KE85" s="763"/>
      <c r="KF85" s="763"/>
      <c r="KG85" s="763"/>
      <c r="KH85" s="763"/>
      <c r="KI85" s="763"/>
      <c r="KJ85" s="763"/>
      <c r="KK85" s="763"/>
      <c r="KL85" s="763"/>
      <c r="KM85" s="763"/>
      <c r="KN85" s="763"/>
      <c r="KO85" s="763"/>
      <c r="KP85" s="767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8"/>
    </row>
    <row r="86" spans="2:351" ht="3.65" customHeight="1">
      <c r="B86" s="771"/>
      <c r="C86" s="772"/>
      <c r="D86" s="772"/>
      <c r="E86" s="772"/>
      <c r="F86" s="772"/>
      <c r="G86" s="772"/>
      <c r="H86" s="772"/>
      <c r="I86" s="772"/>
      <c r="J86" s="772"/>
      <c r="K86" s="772"/>
      <c r="L86" s="772"/>
      <c r="M86" s="772"/>
      <c r="N86" s="772"/>
      <c r="O86" s="772"/>
      <c r="P86" s="772"/>
      <c r="Q86" s="772"/>
      <c r="R86" s="772"/>
      <c r="S86" s="772"/>
      <c r="T86" s="772"/>
      <c r="U86" s="772"/>
      <c r="V86" s="772"/>
      <c r="W86" s="772"/>
      <c r="X86" s="772"/>
      <c r="Y86" s="772"/>
      <c r="Z86" s="772"/>
      <c r="AA86" s="772"/>
      <c r="AB86" s="772"/>
      <c r="AC86" s="772"/>
      <c r="AD86" s="772"/>
      <c r="AE86" s="772"/>
      <c r="AF86" s="772"/>
      <c r="AG86" s="772"/>
      <c r="AH86" s="772"/>
      <c r="AI86" s="772"/>
      <c r="AJ86" s="772"/>
      <c r="AK86" s="772"/>
      <c r="AL86" s="772"/>
      <c r="AM86" s="772"/>
      <c r="AN86" s="772"/>
      <c r="AO86" s="772"/>
      <c r="AP86" s="772"/>
      <c r="AQ86" s="772"/>
      <c r="AR86" s="772"/>
      <c r="AS86" s="772"/>
      <c r="AT86" s="772"/>
      <c r="AU86" s="772"/>
      <c r="AV86" s="772"/>
      <c r="AW86" s="772"/>
      <c r="AX86" s="772"/>
      <c r="AY86" s="772"/>
      <c r="AZ86" s="772"/>
      <c r="BA86" s="772"/>
      <c r="BB86" s="772"/>
      <c r="BC86" s="772"/>
      <c r="BD86" s="772"/>
      <c r="BE86" s="772"/>
      <c r="BF86" s="772"/>
      <c r="BG86" s="772"/>
      <c r="BH86" s="772"/>
      <c r="BI86" s="772"/>
      <c r="BJ86" s="772"/>
      <c r="BK86" s="772"/>
      <c r="BL86" s="772"/>
      <c r="BM86" s="772"/>
      <c r="BN86" s="772"/>
      <c r="BO86" s="772"/>
      <c r="BP86" s="772"/>
      <c r="BQ86" s="772"/>
      <c r="BR86" s="772"/>
      <c r="BS86" s="772"/>
      <c r="BT86" s="772"/>
      <c r="BU86" s="772"/>
      <c r="BV86" s="772"/>
      <c r="BW86" s="772"/>
      <c r="BX86" s="772"/>
      <c r="BY86" s="772"/>
      <c r="BZ86" s="772"/>
      <c r="CA86" s="772"/>
      <c r="CB86" s="772"/>
      <c r="CC86" s="772"/>
      <c r="CD86" s="772"/>
      <c r="CE86" s="772"/>
      <c r="CF86" s="772"/>
      <c r="CG86" s="772"/>
      <c r="CH86" s="772"/>
      <c r="CI86" s="772"/>
      <c r="CJ86" s="772"/>
      <c r="CK86" s="772"/>
      <c r="CL86" s="772"/>
      <c r="CM86" s="772"/>
      <c r="CN86" s="772"/>
      <c r="CO86" s="772"/>
      <c r="CP86" s="772"/>
      <c r="CQ86" s="772"/>
      <c r="CR86" s="772"/>
      <c r="CS86" s="772"/>
      <c r="CT86" s="772"/>
      <c r="CU86" s="772"/>
      <c r="CV86" s="772"/>
      <c r="CW86" s="772"/>
      <c r="CX86" s="772"/>
      <c r="CY86" s="772"/>
      <c r="CZ86" s="772"/>
      <c r="DA86" s="772"/>
      <c r="DB86" s="772"/>
      <c r="DC86" s="772"/>
      <c r="DD86" s="772"/>
      <c r="DE86" s="772"/>
      <c r="DF86" s="772"/>
      <c r="DG86" s="772"/>
      <c r="DH86" s="772"/>
      <c r="DI86" s="772"/>
      <c r="DJ86" s="772"/>
      <c r="DK86" s="772"/>
      <c r="DL86" s="772"/>
      <c r="DM86" s="772"/>
      <c r="DN86" s="772"/>
      <c r="DO86" s="772"/>
      <c r="DP86" s="772"/>
      <c r="DQ86" s="772"/>
      <c r="DR86" s="772"/>
      <c r="DS86" s="772"/>
      <c r="DT86" s="772"/>
      <c r="DU86" s="772"/>
      <c r="DV86" s="772"/>
      <c r="DW86" s="772"/>
      <c r="DX86" s="772"/>
      <c r="DY86" s="772"/>
      <c r="DZ86" s="772"/>
      <c r="EA86" s="772"/>
      <c r="EB86" s="772"/>
      <c r="EC86" s="772"/>
      <c r="ED86" s="772"/>
      <c r="EE86" s="772"/>
      <c r="EF86" s="772"/>
      <c r="EG86" s="772"/>
      <c r="EH86" s="772"/>
      <c r="EI86" s="772"/>
      <c r="EJ86" s="772"/>
      <c r="EK86" s="772"/>
      <c r="EL86" s="772"/>
      <c r="EM86" s="772"/>
      <c r="EN86" s="772"/>
      <c r="EO86" s="772"/>
      <c r="EP86" s="772"/>
      <c r="EQ86" s="772"/>
      <c r="ER86" s="772"/>
      <c r="ES86" s="772"/>
      <c r="ET86" s="772"/>
      <c r="EU86" s="772"/>
      <c r="EV86" s="772"/>
      <c r="EW86" s="772"/>
      <c r="EX86" s="772"/>
      <c r="EY86" s="772"/>
      <c r="EZ86" s="772"/>
      <c r="FA86" s="772"/>
      <c r="FB86" s="772"/>
      <c r="FC86" s="772"/>
      <c r="FD86" s="772"/>
      <c r="FE86" s="772"/>
      <c r="FF86" s="772"/>
      <c r="FG86" s="772"/>
      <c r="FH86" s="772"/>
      <c r="FI86" s="772"/>
      <c r="FJ86" s="772"/>
      <c r="FK86" s="772"/>
      <c r="FL86" s="772"/>
      <c r="FM86" s="772"/>
      <c r="FN86" s="772"/>
      <c r="FO86" s="772"/>
      <c r="FP86" s="772"/>
      <c r="FQ86" s="772"/>
      <c r="FR86" s="772"/>
      <c r="FS86" s="772"/>
      <c r="FT86" s="772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762"/>
      <c r="HR86" s="763"/>
      <c r="HS86" s="763"/>
      <c r="HT86" s="763"/>
      <c r="HU86" s="763"/>
      <c r="HV86" s="763"/>
      <c r="HW86" s="763"/>
      <c r="HX86" s="763"/>
      <c r="HY86" s="763"/>
      <c r="HZ86" s="763"/>
      <c r="IA86" s="763"/>
      <c r="IB86" s="763"/>
      <c r="IC86" s="763"/>
      <c r="ID86" s="763"/>
      <c r="IE86" s="763"/>
      <c r="IF86" s="763"/>
      <c r="IG86" s="763"/>
      <c r="IH86" s="763"/>
      <c r="II86" s="763"/>
      <c r="IJ86" s="763"/>
      <c r="IK86" s="763"/>
      <c r="IL86" s="763"/>
      <c r="IM86" s="763"/>
      <c r="IN86" s="763"/>
      <c r="IO86" s="763"/>
      <c r="IP86" s="763"/>
      <c r="IQ86" s="763"/>
      <c r="IR86" s="763"/>
      <c r="IS86" s="763"/>
      <c r="IT86" s="763"/>
      <c r="IU86" s="763"/>
      <c r="IV86" s="763"/>
      <c r="IW86" s="763"/>
      <c r="IX86" s="763"/>
      <c r="IY86" s="763"/>
      <c r="IZ86" s="763"/>
      <c r="JA86" s="763"/>
      <c r="JB86" s="763"/>
      <c r="JC86" s="763"/>
      <c r="JD86" s="763"/>
      <c r="JE86" s="763"/>
      <c r="JF86" s="763"/>
      <c r="JG86" s="763"/>
      <c r="JH86" s="763"/>
      <c r="JI86" s="763"/>
      <c r="JJ86" s="763"/>
      <c r="JK86" s="763"/>
      <c r="JL86" s="763"/>
      <c r="JM86" s="763"/>
      <c r="JN86" s="763"/>
      <c r="JO86" s="763"/>
      <c r="JP86" s="763"/>
      <c r="JQ86" s="763"/>
      <c r="JR86" s="763"/>
      <c r="JS86" s="763"/>
      <c r="JT86" s="763"/>
      <c r="JU86" s="763"/>
      <c r="JV86" s="763"/>
      <c r="JW86" s="763"/>
      <c r="JX86" s="763"/>
      <c r="JY86" s="763"/>
      <c r="JZ86" s="763"/>
      <c r="KA86" s="763"/>
      <c r="KB86" s="763"/>
      <c r="KC86" s="763"/>
      <c r="KD86" s="763"/>
      <c r="KE86" s="763"/>
      <c r="KF86" s="763"/>
      <c r="KG86" s="763"/>
      <c r="KH86" s="763"/>
      <c r="KI86" s="763"/>
      <c r="KJ86" s="763"/>
      <c r="KK86" s="763"/>
      <c r="KL86" s="763"/>
      <c r="KM86" s="763"/>
      <c r="KN86" s="763"/>
      <c r="KO86" s="763"/>
      <c r="KP86" s="767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8"/>
    </row>
    <row r="87" spans="2:351" ht="3.65" customHeight="1">
      <c r="B87" s="771"/>
      <c r="C87" s="772"/>
      <c r="D87" s="772"/>
      <c r="E87" s="772"/>
      <c r="F87" s="772"/>
      <c r="G87" s="772"/>
      <c r="H87" s="772"/>
      <c r="I87" s="772"/>
      <c r="J87" s="772"/>
      <c r="K87" s="772"/>
      <c r="L87" s="772"/>
      <c r="M87" s="772"/>
      <c r="N87" s="772"/>
      <c r="O87" s="772"/>
      <c r="P87" s="772"/>
      <c r="Q87" s="772"/>
      <c r="R87" s="772"/>
      <c r="S87" s="772"/>
      <c r="T87" s="772"/>
      <c r="U87" s="772"/>
      <c r="V87" s="772"/>
      <c r="W87" s="772"/>
      <c r="X87" s="772"/>
      <c r="Y87" s="772"/>
      <c r="Z87" s="772"/>
      <c r="AA87" s="772"/>
      <c r="AB87" s="772"/>
      <c r="AC87" s="772"/>
      <c r="AD87" s="772"/>
      <c r="AE87" s="772"/>
      <c r="AF87" s="772"/>
      <c r="AG87" s="772"/>
      <c r="AH87" s="772"/>
      <c r="AI87" s="772"/>
      <c r="AJ87" s="772"/>
      <c r="AK87" s="772"/>
      <c r="AL87" s="772"/>
      <c r="AM87" s="772"/>
      <c r="AN87" s="772"/>
      <c r="AO87" s="772"/>
      <c r="AP87" s="772"/>
      <c r="AQ87" s="772"/>
      <c r="AR87" s="772"/>
      <c r="AS87" s="772"/>
      <c r="AT87" s="772"/>
      <c r="AU87" s="772"/>
      <c r="AV87" s="772"/>
      <c r="AW87" s="772"/>
      <c r="AX87" s="772"/>
      <c r="AY87" s="772"/>
      <c r="AZ87" s="772"/>
      <c r="BA87" s="772"/>
      <c r="BB87" s="772"/>
      <c r="BC87" s="772"/>
      <c r="BD87" s="772"/>
      <c r="BE87" s="772"/>
      <c r="BF87" s="772"/>
      <c r="BG87" s="772"/>
      <c r="BH87" s="772"/>
      <c r="BI87" s="772"/>
      <c r="BJ87" s="772"/>
      <c r="BK87" s="772"/>
      <c r="BL87" s="772"/>
      <c r="BM87" s="772"/>
      <c r="BN87" s="772"/>
      <c r="BO87" s="772"/>
      <c r="BP87" s="772"/>
      <c r="BQ87" s="772"/>
      <c r="BR87" s="772"/>
      <c r="BS87" s="772"/>
      <c r="BT87" s="772"/>
      <c r="BU87" s="772"/>
      <c r="BV87" s="772"/>
      <c r="BW87" s="772"/>
      <c r="BX87" s="772"/>
      <c r="BY87" s="772"/>
      <c r="BZ87" s="772"/>
      <c r="CA87" s="772"/>
      <c r="CB87" s="772"/>
      <c r="CC87" s="772"/>
      <c r="CD87" s="772"/>
      <c r="CE87" s="772"/>
      <c r="CF87" s="772"/>
      <c r="CG87" s="772"/>
      <c r="CH87" s="772"/>
      <c r="CI87" s="772"/>
      <c r="CJ87" s="772"/>
      <c r="CK87" s="772"/>
      <c r="CL87" s="772"/>
      <c r="CM87" s="772"/>
      <c r="CN87" s="772"/>
      <c r="CO87" s="772"/>
      <c r="CP87" s="772"/>
      <c r="CQ87" s="772"/>
      <c r="CR87" s="772"/>
      <c r="CS87" s="772"/>
      <c r="CT87" s="772"/>
      <c r="CU87" s="772"/>
      <c r="CV87" s="772"/>
      <c r="CW87" s="772"/>
      <c r="CX87" s="772"/>
      <c r="CY87" s="772"/>
      <c r="CZ87" s="772"/>
      <c r="DA87" s="772"/>
      <c r="DB87" s="772"/>
      <c r="DC87" s="772"/>
      <c r="DD87" s="772"/>
      <c r="DE87" s="772"/>
      <c r="DF87" s="772"/>
      <c r="DG87" s="772"/>
      <c r="DH87" s="772"/>
      <c r="DI87" s="772"/>
      <c r="DJ87" s="772"/>
      <c r="DK87" s="772"/>
      <c r="DL87" s="772"/>
      <c r="DM87" s="772"/>
      <c r="DN87" s="772"/>
      <c r="DO87" s="772"/>
      <c r="DP87" s="772"/>
      <c r="DQ87" s="772"/>
      <c r="DR87" s="772"/>
      <c r="DS87" s="772"/>
      <c r="DT87" s="772"/>
      <c r="DU87" s="772"/>
      <c r="DV87" s="772"/>
      <c r="DW87" s="772"/>
      <c r="DX87" s="772"/>
      <c r="DY87" s="772"/>
      <c r="DZ87" s="772"/>
      <c r="EA87" s="772"/>
      <c r="EB87" s="772"/>
      <c r="EC87" s="772"/>
      <c r="ED87" s="772"/>
      <c r="EE87" s="772"/>
      <c r="EF87" s="772"/>
      <c r="EG87" s="772"/>
      <c r="EH87" s="772"/>
      <c r="EI87" s="772"/>
      <c r="EJ87" s="772"/>
      <c r="EK87" s="772"/>
      <c r="EL87" s="772"/>
      <c r="EM87" s="772"/>
      <c r="EN87" s="772"/>
      <c r="EO87" s="772"/>
      <c r="EP87" s="772"/>
      <c r="EQ87" s="772"/>
      <c r="ER87" s="772"/>
      <c r="ES87" s="772"/>
      <c r="ET87" s="772"/>
      <c r="EU87" s="772"/>
      <c r="EV87" s="772"/>
      <c r="EW87" s="772"/>
      <c r="EX87" s="772"/>
      <c r="EY87" s="772"/>
      <c r="EZ87" s="772"/>
      <c r="FA87" s="772"/>
      <c r="FB87" s="772"/>
      <c r="FC87" s="772"/>
      <c r="FD87" s="772"/>
      <c r="FE87" s="772"/>
      <c r="FF87" s="772"/>
      <c r="FG87" s="772"/>
      <c r="FH87" s="772"/>
      <c r="FI87" s="772"/>
      <c r="FJ87" s="772"/>
      <c r="FK87" s="772"/>
      <c r="FL87" s="772"/>
      <c r="FM87" s="772"/>
      <c r="FN87" s="772"/>
      <c r="FO87" s="772"/>
      <c r="FP87" s="772"/>
      <c r="FQ87" s="772"/>
      <c r="FR87" s="772"/>
      <c r="FS87" s="772"/>
      <c r="FT87" s="772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762"/>
      <c r="HR87" s="763"/>
      <c r="HS87" s="763"/>
      <c r="HT87" s="763"/>
      <c r="HU87" s="763"/>
      <c r="HV87" s="763"/>
      <c r="HW87" s="763"/>
      <c r="HX87" s="763"/>
      <c r="HY87" s="763"/>
      <c r="HZ87" s="763"/>
      <c r="IA87" s="763"/>
      <c r="IB87" s="763"/>
      <c r="IC87" s="763"/>
      <c r="ID87" s="763"/>
      <c r="IE87" s="763"/>
      <c r="IF87" s="763"/>
      <c r="IG87" s="763"/>
      <c r="IH87" s="763"/>
      <c r="II87" s="763"/>
      <c r="IJ87" s="763"/>
      <c r="IK87" s="763"/>
      <c r="IL87" s="763"/>
      <c r="IM87" s="763"/>
      <c r="IN87" s="763"/>
      <c r="IO87" s="763"/>
      <c r="IP87" s="763"/>
      <c r="IQ87" s="763"/>
      <c r="IR87" s="763"/>
      <c r="IS87" s="763"/>
      <c r="IT87" s="763"/>
      <c r="IU87" s="763"/>
      <c r="IV87" s="763"/>
      <c r="IW87" s="763"/>
      <c r="IX87" s="763"/>
      <c r="IY87" s="763"/>
      <c r="IZ87" s="763"/>
      <c r="JA87" s="763"/>
      <c r="JB87" s="763"/>
      <c r="JC87" s="763"/>
      <c r="JD87" s="763"/>
      <c r="JE87" s="763"/>
      <c r="JF87" s="763"/>
      <c r="JG87" s="763"/>
      <c r="JH87" s="763"/>
      <c r="JI87" s="763"/>
      <c r="JJ87" s="763"/>
      <c r="JK87" s="763"/>
      <c r="JL87" s="763"/>
      <c r="JM87" s="763"/>
      <c r="JN87" s="763"/>
      <c r="JO87" s="763"/>
      <c r="JP87" s="763"/>
      <c r="JQ87" s="763"/>
      <c r="JR87" s="763"/>
      <c r="JS87" s="763"/>
      <c r="JT87" s="763"/>
      <c r="JU87" s="763"/>
      <c r="JV87" s="763"/>
      <c r="JW87" s="763"/>
      <c r="JX87" s="763"/>
      <c r="JY87" s="763"/>
      <c r="JZ87" s="763"/>
      <c r="KA87" s="763"/>
      <c r="KB87" s="763"/>
      <c r="KC87" s="763"/>
      <c r="KD87" s="763"/>
      <c r="KE87" s="763"/>
      <c r="KF87" s="763"/>
      <c r="KG87" s="763"/>
      <c r="KH87" s="763"/>
      <c r="KI87" s="763"/>
      <c r="KJ87" s="763"/>
      <c r="KK87" s="763"/>
      <c r="KL87" s="763"/>
      <c r="KM87" s="763"/>
      <c r="KN87" s="763"/>
      <c r="KO87" s="763"/>
      <c r="KP87" s="767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8"/>
    </row>
    <row r="88" spans="2:351" ht="3.65" customHeight="1">
      <c r="B88" s="771"/>
      <c r="C88" s="772"/>
      <c r="D88" s="772"/>
      <c r="E88" s="772"/>
      <c r="F88" s="772"/>
      <c r="G88" s="772"/>
      <c r="H88" s="772"/>
      <c r="I88" s="772"/>
      <c r="J88" s="772"/>
      <c r="K88" s="772"/>
      <c r="L88" s="772"/>
      <c r="M88" s="772"/>
      <c r="N88" s="772"/>
      <c r="O88" s="772"/>
      <c r="P88" s="772"/>
      <c r="Q88" s="772"/>
      <c r="R88" s="772"/>
      <c r="S88" s="772"/>
      <c r="T88" s="772"/>
      <c r="U88" s="772"/>
      <c r="V88" s="772"/>
      <c r="W88" s="772"/>
      <c r="X88" s="772"/>
      <c r="Y88" s="772"/>
      <c r="Z88" s="772"/>
      <c r="AA88" s="772"/>
      <c r="AB88" s="772"/>
      <c r="AC88" s="772"/>
      <c r="AD88" s="772"/>
      <c r="AE88" s="772"/>
      <c r="AF88" s="772"/>
      <c r="AG88" s="772"/>
      <c r="AH88" s="772"/>
      <c r="AI88" s="772"/>
      <c r="AJ88" s="772"/>
      <c r="AK88" s="772"/>
      <c r="AL88" s="772"/>
      <c r="AM88" s="772"/>
      <c r="AN88" s="772"/>
      <c r="AO88" s="772"/>
      <c r="AP88" s="772"/>
      <c r="AQ88" s="772"/>
      <c r="AR88" s="772"/>
      <c r="AS88" s="772"/>
      <c r="AT88" s="772"/>
      <c r="AU88" s="772"/>
      <c r="AV88" s="772"/>
      <c r="AW88" s="772"/>
      <c r="AX88" s="772"/>
      <c r="AY88" s="772"/>
      <c r="AZ88" s="772"/>
      <c r="BA88" s="772"/>
      <c r="BB88" s="772"/>
      <c r="BC88" s="772"/>
      <c r="BD88" s="772"/>
      <c r="BE88" s="772"/>
      <c r="BF88" s="772"/>
      <c r="BG88" s="772"/>
      <c r="BH88" s="772"/>
      <c r="BI88" s="772"/>
      <c r="BJ88" s="772"/>
      <c r="BK88" s="772"/>
      <c r="BL88" s="772"/>
      <c r="BM88" s="772"/>
      <c r="BN88" s="772"/>
      <c r="BO88" s="772"/>
      <c r="BP88" s="772"/>
      <c r="BQ88" s="772"/>
      <c r="BR88" s="772"/>
      <c r="BS88" s="772"/>
      <c r="BT88" s="772"/>
      <c r="BU88" s="772"/>
      <c r="BV88" s="772"/>
      <c r="BW88" s="772"/>
      <c r="BX88" s="772"/>
      <c r="BY88" s="772"/>
      <c r="BZ88" s="772"/>
      <c r="CA88" s="772"/>
      <c r="CB88" s="772"/>
      <c r="CC88" s="772"/>
      <c r="CD88" s="772"/>
      <c r="CE88" s="772"/>
      <c r="CF88" s="772"/>
      <c r="CG88" s="772"/>
      <c r="CH88" s="772"/>
      <c r="CI88" s="772"/>
      <c r="CJ88" s="772"/>
      <c r="CK88" s="772"/>
      <c r="CL88" s="772"/>
      <c r="CM88" s="772"/>
      <c r="CN88" s="772"/>
      <c r="CO88" s="772"/>
      <c r="CP88" s="772"/>
      <c r="CQ88" s="772"/>
      <c r="CR88" s="772"/>
      <c r="CS88" s="772"/>
      <c r="CT88" s="772"/>
      <c r="CU88" s="772"/>
      <c r="CV88" s="772"/>
      <c r="CW88" s="772"/>
      <c r="CX88" s="772"/>
      <c r="CY88" s="772"/>
      <c r="CZ88" s="772"/>
      <c r="DA88" s="772"/>
      <c r="DB88" s="772"/>
      <c r="DC88" s="772"/>
      <c r="DD88" s="772"/>
      <c r="DE88" s="772"/>
      <c r="DF88" s="772"/>
      <c r="DG88" s="772"/>
      <c r="DH88" s="772"/>
      <c r="DI88" s="772"/>
      <c r="DJ88" s="772"/>
      <c r="DK88" s="772"/>
      <c r="DL88" s="772"/>
      <c r="DM88" s="772"/>
      <c r="DN88" s="772"/>
      <c r="DO88" s="772"/>
      <c r="DP88" s="772"/>
      <c r="DQ88" s="772"/>
      <c r="DR88" s="772"/>
      <c r="DS88" s="772"/>
      <c r="DT88" s="772"/>
      <c r="DU88" s="772"/>
      <c r="DV88" s="772"/>
      <c r="DW88" s="772"/>
      <c r="DX88" s="772"/>
      <c r="DY88" s="772"/>
      <c r="DZ88" s="772"/>
      <c r="EA88" s="772"/>
      <c r="EB88" s="772"/>
      <c r="EC88" s="772"/>
      <c r="ED88" s="772"/>
      <c r="EE88" s="772"/>
      <c r="EF88" s="772"/>
      <c r="EG88" s="772"/>
      <c r="EH88" s="772"/>
      <c r="EI88" s="772"/>
      <c r="EJ88" s="772"/>
      <c r="EK88" s="772"/>
      <c r="EL88" s="772"/>
      <c r="EM88" s="772"/>
      <c r="EN88" s="772"/>
      <c r="EO88" s="772"/>
      <c r="EP88" s="772"/>
      <c r="EQ88" s="772"/>
      <c r="ER88" s="772"/>
      <c r="ES88" s="772"/>
      <c r="ET88" s="772"/>
      <c r="EU88" s="772"/>
      <c r="EV88" s="772"/>
      <c r="EW88" s="772"/>
      <c r="EX88" s="772"/>
      <c r="EY88" s="772"/>
      <c r="EZ88" s="772"/>
      <c r="FA88" s="772"/>
      <c r="FB88" s="772"/>
      <c r="FC88" s="772"/>
      <c r="FD88" s="772"/>
      <c r="FE88" s="772"/>
      <c r="FF88" s="772"/>
      <c r="FG88" s="772"/>
      <c r="FH88" s="772"/>
      <c r="FI88" s="772"/>
      <c r="FJ88" s="772"/>
      <c r="FK88" s="772"/>
      <c r="FL88" s="772"/>
      <c r="FM88" s="772"/>
      <c r="FN88" s="772"/>
      <c r="FO88" s="772"/>
      <c r="FP88" s="772"/>
      <c r="FQ88" s="772"/>
      <c r="FR88" s="772"/>
      <c r="FS88" s="772"/>
      <c r="FT88" s="772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762"/>
      <c r="HR88" s="763"/>
      <c r="HS88" s="763"/>
      <c r="HT88" s="763"/>
      <c r="HU88" s="763"/>
      <c r="HV88" s="763"/>
      <c r="HW88" s="763"/>
      <c r="HX88" s="763"/>
      <c r="HY88" s="763"/>
      <c r="HZ88" s="763"/>
      <c r="IA88" s="763"/>
      <c r="IB88" s="763"/>
      <c r="IC88" s="763"/>
      <c r="ID88" s="763"/>
      <c r="IE88" s="763"/>
      <c r="IF88" s="763"/>
      <c r="IG88" s="763"/>
      <c r="IH88" s="763"/>
      <c r="II88" s="763"/>
      <c r="IJ88" s="763"/>
      <c r="IK88" s="763"/>
      <c r="IL88" s="763"/>
      <c r="IM88" s="763"/>
      <c r="IN88" s="763"/>
      <c r="IO88" s="763"/>
      <c r="IP88" s="763"/>
      <c r="IQ88" s="763"/>
      <c r="IR88" s="763"/>
      <c r="IS88" s="763"/>
      <c r="IT88" s="763"/>
      <c r="IU88" s="763"/>
      <c r="IV88" s="763"/>
      <c r="IW88" s="763"/>
      <c r="IX88" s="763"/>
      <c r="IY88" s="763"/>
      <c r="IZ88" s="763"/>
      <c r="JA88" s="763"/>
      <c r="JB88" s="763"/>
      <c r="JC88" s="763"/>
      <c r="JD88" s="763"/>
      <c r="JE88" s="763"/>
      <c r="JF88" s="763"/>
      <c r="JG88" s="763"/>
      <c r="JH88" s="763"/>
      <c r="JI88" s="763"/>
      <c r="JJ88" s="763"/>
      <c r="JK88" s="763"/>
      <c r="JL88" s="763"/>
      <c r="JM88" s="763"/>
      <c r="JN88" s="763"/>
      <c r="JO88" s="763"/>
      <c r="JP88" s="763"/>
      <c r="JQ88" s="763"/>
      <c r="JR88" s="763"/>
      <c r="JS88" s="763"/>
      <c r="JT88" s="763"/>
      <c r="JU88" s="763"/>
      <c r="JV88" s="763"/>
      <c r="JW88" s="763"/>
      <c r="JX88" s="763"/>
      <c r="JY88" s="763"/>
      <c r="JZ88" s="763"/>
      <c r="KA88" s="763"/>
      <c r="KB88" s="763"/>
      <c r="KC88" s="763"/>
      <c r="KD88" s="763"/>
      <c r="KE88" s="763"/>
      <c r="KF88" s="763"/>
      <c r="KG88" s="763"/>
      <c r="KH88" s="763"/>
      <c r="KI88" s="763"/>
      <c r="KJ88" s="763"/>
      <c r="KK88" s="763"/>
      <c r="KL88" s="763"/>
      <c r="KM88" s="763"/>
      <c r="KN88" s="763"/>
      <c r="KO88" s="763"/>
      <c r="KP88" s="767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8"/>
    </row>
    <row r="89" spans="2:351" ht="3.65" customHeight="1" thickBot="1">
      <c r="B89" s="771"/>
      <c r="C89" s="772"/>
      <c r="D89" s="772"/>
      <c r="E89" s="772"/>
      <c r="F89" s="772"/>
      <c r="G89" s="772"/>
      <c r="H89" s="772"/>
      <c r="I89" s="772"/>
      <c r="J89" s="772"/>
      <c r="K89" s="772"/>
      <c r="L89" s="772"/>
      <c r="M89" s="772"/>
      <c r="N89" s="772"/>
      <c r="O89" s="772"/>
      <c r="P89" s="772"/>
      <c r="Q89" s="772"/>
      <c r="R89" s="772"/>
      <c r="S89" s="772"/>
      <c r="T89" s="772"/>
      <c r="U89" s="772"/>
      <c r="V89" s="772"/>
      <c r="W89" s="772"/>
      <c r="X89" s="772"/>
      <c r="Y89" s="772"/>
      <c r="Z89" s="772"/>
      <c r="AA89" s="772"/>
      <c r="AB89" s="772"/>
      <c r="AC89" s="772"/>
      <c r="AD89" s="772"/>
      <c r="AE89" s="772"/>
      <c r="AF89" s="772"/>
      <c r="AG89" s="772"/>
      <c r="AH89" s="772"/>
      <c r="AI89" s="772"/>
      <c r="AJ89" s="772"/>
      <c r="AK89" s="772"/>
      <c r="AL89" s="772"/>
      <c r="AM89" s="772"/>
      <c r="AN89" s="772"/>
      <c r="AO89" s="772"/>
      <c r="AP89" s="772"/>
      <c r="AQ89" s="772"/>
      <c r="AR89" s="772"/>
      <c r="AS89" s="772"/>
      <c r="AT89" s="772"/>
      <c r="AU89" s="772"/>
      <c r="AV89" s="772"/>
      <c r="AW89" s="772"/>
      <c r="AX89" s="772"/>
      <c r="AY89" s="772"/>
      <c r="AZ89" s="772"/>
      <c r="BA89" s="772"/>
      <c r="BB89" s="772"/>
      <c r="BC89" s="772"/>
      <c r="BD89" s="772"/>
      <c r="BE89" s="772"/>
      <c r="BF89" s="772"/>
      <c r="BG89" s="772"/>
      <c r="BH89" s="772"/>
      <c r="BI89" s="772"/>
      <c r="BJ89" s="772"/>
      <c r="BK89" s="772"/>
      <c r="BL89" s="772"/>
      <c r="BM89" s="772"/>
      <c r="BN89" s="772"/>
      <c r="BO89" s="772"/>
      <c r="BP89" s="772"/>
      <c r="BQ89" s="772"/>
      <c r="BR89" s="772"/>
      <c r="BS89" s="772"/>
      <c r="BT89" s="772"/>
      <c r="BU89" s="772"/>
      <c r="BV89" s="772"/>
      <c r="BW89" s="772"/>
      <c r="BX89" s="772"/>
      <c r="BY89" s="772"/>
      <c r="BZ89" s="772"/>
      <c r="CA89" s="772"/>
      <c r="CB89" s="772"/>
      <c r="CC89" s="772"/>
      <c r="CD89" s="772"/>
      <c r="CE89" s="772"/>
      <c r="CF89" s="772"/>
      <c r="CG89" s="772"/>
      <c r="CH89" s="772"/>
      <c r="CI89" s="772"/>
      <c r="CJ89" s="772"/>
      <c r="CK89" s="772"/>
      <c r="CL89" s="772"/>
      <c r="CM89" s="772"/>
      <c r="CN89" s="772"/>
      <c r="CO89" s="772"/>
      <c r="CP89" s="772"/>
      <c r="CQ89" s="772"/>
      <c r="CR89" s="772"/>
      <c r="CS89" s="772"/>
      <c r="CT89" s="772"/>
      <c r="CU89" s="772"/>
      <c r="CV89" s="772"/>
      <c r="CW89" s="772"/>
      <c r="CX89" s="772"/>
      <c r="CY89" s="772"/>
      <c r="CZ89" s="772"/>
      <c r="DA89" s="772"/>
      <c r="DB89" s="772"/>
      <c r="DC89" s="772"/>
      <c r="DD89" s="772"/>
      <c r="DE89" s="772"/>
      <c r="DF89" s="772"/>
      <c r="DG89" s="772"/>
      <c r="DH89" s="772"/>
      <c r="DI89" s="772"/>
      <c r="DJ89" s="772"/>
      <c r="DK89" s="772"/>
      <c r="DL89" s="772"/>
      <c r="DM89" s="772"/>
      <c r="DN89" s="772"/>
      <c r="DO89" s="772"/>
      <c r="DP89" s="772"/>
      <c r="DQ89" s="772"/>
      <c r="DR89" s="772"/>
      <c r="DS89" s="772"/>
      <c r="DT89" s="772"/>
      <c r="DU89" s="772"/>
      <c r="DV89" s="772"/>
      <c r="DW89" s="772"/>
      <c r="DX89" s="772"/>
      <c r="DY89" s="772"/>
      <c r="DZ89" s="772"/>
      <c r="EA89" s="772"/>
      <c r="EB89" s="772"/>
      <c r="EC89" s="772"/>
      <c r="ED89" s="772"/>
      <c r="EE89" s="772"/>
      <c r="EF89" s="772"/>
      <c r="EG89" s="772"/>
      <c r="EH89" s="772"/>
      <c r="EI89" s="772"/>
      <c r="EJ89" s="772"/>
      <c r="EK89" s="772"/>
      <c r="EL89" s="772"/>
      <c r="EM89" s="772"/>
      <c r="EN89" s="772"/>
      <c r="EO89" s="772"/>
      <c r="EP89" s="772"/>
      <c r="EQ89" s="772"/>
      <c r="ER89" s="772"/>
      <c r="ES89" s="772"/>
      <c r="ET89" s="772"/>
      <c r="EU89" s="772"/>
      <c r="EV89" s="772"/>
      <c r="EW89" s="772"/>
      <c r="EX89" s="772"/>
      <c r="EY89" s="772"/>
      <c r="EZ89" s="772"/>
      <c r="FA89" s="772"/>
      <c r="FB89" s="772"/>
      <c r="FC89" s="772"/>
      <c r="FD89" s="772"/>
      <c r="FE89" s="772"/>
      <c r="FF89" s="772"/>
      <c r="FG89" s="772"/>
      <c r="FH89" s="772"/>
      <c r="FI89" s="772"/>
      <c r="FJ89" s="772"/>
      <c r="FK89" s="772"/>
      <c r="FL89" s="772"/>
      <c r="FM89" s="772"/>
      <c r="FN89" s="772"/>
      <c r="FO89" s="772"/>
      <c r="FP89" s="772"/>
      <c r="FQ89" s="772"/>
      <c r="FR89" s="772"/>
      <c r="FS89" s="772"/>
      <c r="FT89" s="772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764"/>
      <c r="HR89" s="765"/>
      <c r="HS89" s="765"/>
      <c r="HT89" s="765"/>
      <c r="HU89" s="765"/>
      <c r="HV89" s="765"/>
      <c r="HW89" s="765"/>
      <c r="HX89" s="765"/>
      <c r="HY89" s="765"/>
      <c r="HZ89" s="765"/>
      <c r="IA89" s="765"/>
      <c r="IB89" s="765"/>
      <c r="IC89" s="765"/>
      <c r="ID89" s="765"/>
      <c r="IE89" s="765"/>
      <c r="IF89" s="765"/>
      <c r="IG89" s="765"/>
      <c r="IH89" s="765"/>
      <c r="II89" s="765"/>
      <c r="IJ89" s="765"/>
      <c r="IK89" s="765"/>
      <c r="IL89" s="765"/>
      <c r="IM89" s="765"/>
      <c r="IN89" s="765"/>
      <c r="IO89" s="765"/>
      <c r="IP89" s="765"/>
      <c r="IQ89" s="765"/>
      <c r="IR89" s="765"/>
      <c r="IS89" s="765"/>
      <c r="IT89" s="765"/>
      <c r="IU89" s="765"/>
      <c r="IV89" s="765"/>
      <c r="IW89" s="765"/>
      <c r="IX89" s="765"/>
      <c r="IY89" s="765"/>
      <c r="IZ89" s="765"/>
      <c r="JA89" s="765"/>
      <c r="JB89" s="765"/>
      <c r="JC89" s="765"/>
      <c r="JD89" s="765"/>
      <c r="JE89" s="765"/>
      <c r="JF89" s="765"/>
      <c r="JG89" s="765"/>
      <c r="JH89" s="765"/>
      <c r="JI89" s="765"/>
      <c r="JJ89" s="765"/>
      <c r="JK89" s="765"/>
      <c r="JL89" s="765"/>
      <c r="JM89" s="765"/>
      <c r="JN89" s="765"/>
      <c r="JO89" s="765"/>
      <c r="JP89" s="765"/>
      <c r="JQ89" s="765"/>
      <c r="JR89" s="765"/>
      <c r="JS89" s="765"/>
      <c r="JT89" s="765"/>
      <c r="JU89" s="765"/>
      <c r="JV89" s="765"/>
      <c r="JW89" s="765"/>
      <c r="JX89" s="765"/>
      <c r="JY89" s="765"/>
      <c r="JZ89" s="765"/>
      <c r="KA89" s="765"/>
      <c r="KB89" s="765"/>
      <c r="KC89" s="765"/>
      <c r="KD89" s="765"/>
      <c r="KE89" s="765"/>
      <c r="KF89" s="765"/>
      <c r="KG89" s="765"/>
      <c r="KH89" s="765"/>
      <c r="KI89" s="765"/>
      <c r="KJ89" s="765"/>
      <c r="KK89" s="765"/>
      <c r="KL89" s="765"/>
      <c r="KM89" s="765"/>
      <c r="KN89" s="765"/>
      <c r="KO89" s="765"/>
      <c r="KP89" s="768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8"/>
    </row>
    <row r="90" spans="2:351" ht="3.65" customHeight="1">
      <c r="B90" s="771"/>
      <c r="C90" s="772"/>
      <c r="D90" s="772"/>
      <c r="E90" s="772"/>
      <c r="F90" s="772"/>
      <c r="G90" s="772"/>
      <c r="H90" s="772"/>
      <c r="I90" s="772"/>
      <c r="J90" s="772"/>
      <c r="K90" s="772"/>
      <c r="L90" s="772"/>
      <c r="M90" s="772"/>
      <c r="N90" s="772"/>
      <c r="O90" s="772"/>
      <c r="P90" s="772"/>
      <c r="Q90" s="772"/>
      <c r="R90" s="772"/>
      <c r="S90" s="772"/>
      <c r="T90" s="772"/>
      <c r="U90" s="772"/>
      <c r="V90" s="772"/>
      <c r="W90" s="772"/>
      <c r="X90" s="772"/>
      <c r="Y90" s="772"/>
      <c r="Z90" s="772"/>
      <c r="AA90" s="772"/>
      <c r="AB90" s="772"/>
      <c r="AC90" s="772"/>
      <c r="AD90" s="772"/>
      <c r="AE90" s="772"/>
      <c r="AF90" s="772"/>
      <c r="AG90" s="772"/>
      <c r="AH90" s="772"/>
      <c r="AI90" s="772"/>
      <c r="AJ90" s="772"/>
      <c r="AK90" s="772"/>
      <c r="AL90" s="772"/>
      <c r="AM90" s="772"/>
      <c r="AN90" s="772"/>
      <c r="AO90" s="772"/>
      <c r="AP90" s="772"/>
      <c r="AQ90" s="772"/>
      <c r="AR90" s="772"/>
      <c r="AS90" s="772"/>
      <c r="AT90" s="772"/>
      <c r="AU90" s="772"/>
      <c r="AV90" s="772"/>
      <c r="AW90" s="772"/>
      <c r="AX90" s="772"/>
      <c r="AY90" s="772"/>
      <c r="AZ90" s="772"/>
      <c r="BA90" s="772"/>
      <c r="BB90" s="772"/>
      <c r="BC90" s="772"/>
      <c r="BD90" s="772"/>
      <c r="BE90" s="772"/>
      <c r="BF90" s="772"/>
      <c r="BG90" s="772"/>
      <c r="BH90" s="772"/>
      <c r="BI90" s="772"/>
      <c r="BJ90" s="772"/>
      <c r="BK90" s="772"/>
      <c r="BL90" s="772"/>
      <c r="BM90" s="772"/>
      <c r="BN90" s="772"/>
      <c r="BO90" s="772"/>
      <c r="BP90" s="772"/>
      <c r="BQ90" s="772"/>
      <c r="BR90" s="772"/>
      <c r="BS90" s="772"/>
      <c r="BT90" s="772"/>
      <c r="BU90" s="772"/>
      <c r="BV90" s="772"/>
      <c r="BW90" s="772"/>
      <c r="BX90" s="772"/>
      <c r="BY90" s="772"/>
      <c r="BZ90" s="772"/>
      <c r="CA90" s="772"/>
      <c r="CB90" s="772"/>
      <c r="CC90" s="772"/>
      <c r="CD90" s="772"/>
      <c r="CE90" s="772"/>
      <c r="CF90" s="772"/>
      <c r="CG90" s="772"/>
      <c r="CH90" s="772"/>
      <c r="CI90" s="772"/>
      <c r="CJ90" s="772"/>
      <c r="CK90" s="772"/>
      <c r="CL90" s="772"/>
      <c r="CM90" s="772"/>
      <c r="CN90" s="772"/>
      <c r="CO90" s="772"/>
      <c r="CP90" s="772"/>
      <c r="CQ90" s="772"/>
      <c r="CR90" s="772"/>
      <c r="CS90" s="772"/>
      <c r="CT90" s="772"/>
      <c r="CU90" s="772"/>
      <c r="CV90" s="772"/>
      <c r="CW90" s="772"/>
      <c r="CX90" s="772"/>
      <c r="CY90" s="772"/>
      <c r="CZ90" s="772"/>
      <c r="DA90" s="772"/>
      <c r="DB90" s="772"/>
      <c r="DC90" s="772"/>
      <c r="DD90" s="772"/>
      <c r="DE90" s="772"/>
      <c r="DF90" s="772"/>
      <c r="DG90" s="772"/>
      <c r="DH90" s="772"/>
      <c r="DI90" s="772"/>
      <c r="DJ90" s="772"/>
      <c r="DK90" s="772"/>
      <c r="DL90" s="772"/>
      <c r="DM90" s="772"/>
      <c r="DN90" s="772"/>
      <c r="DO90" s="772"/>
      <c r="DP90" s="772"/>
      <c r="DQ90" s="772"/>
      <c r="DR90" s="772"/>
      <c r="DS90" s="772"/>
      <c r="DT90" s="772"/>
      <c r="DU90" s="772"/>
      <c r="DV90" s="772"/>
      <c r="DW90" s="772"/>
      <c r="DX90" s="772"/>
      <c r="DY90" s="772"/>
      <c r="DZ90" s="772"/>
      <c r="EA90" s="772"/>
      <c r="EB90" s="772"/>
      <c r="EC90" s="772"/>
      <c r="ED90" s="772"/>
      <c r="EE90" s="772"/>
      <c r="EF90" s="772"/>
      <c r="EG90" s="772"/>
      <c r="EH90" s="772"/>
      <c r="EI90" s="772"/>
      <c r="EJ90" s="772"/>
      <c r="EK90" s="772"/>
      <c r="EL90" s="772"/>
      <c r="EM90" s="772"/>
      <c r="EN90" s="772"/>
      <c r="EO90" s="772"/>
      <c r="EP90" s="772"/>
      <c r="EQ90" s="772"/>
      <c r="ER90" s="772"/>
      <c r="ES90" s="772"/>
      <c r="ET90" s="772"/>
      <c r="EU90" s="772"/>
      <c r="EV90" s="772"/>
      <c r="EW90" s="772"/>
      <c r="EX90" s="772"/>
      <c r="EY90" s="772"/>
      <c r="EZ90" s="772"/>
      <c r="FA90" s="772"/>
      <c r="FB90" s="772"/>
      <c r="FC90" s="772"/>
      <c r="FD90" s="772"/>
      <c r="FE90" s="772"/>
      <c r="FF90" s="772"/>
      <c r="FG90" s="772"/>
      <c r="FH90" s="772"/>
      <c r="FI90" s="772"/>
      <c r="FJ90" s="772"/>
      <c r="FK90" s="772"/>
      <c r="FL90" s="772"/>
      <c r="FM90" s="772"/>
      <c r="FN90" s="772"/>
      <c r="FO90" s="772"/>
      <c r="FP90" s="772"/>
      <c r="FQ90" s="772"/>
      <c r="FR90" s="772"/>
      <c r="FS90" s="772"/>
      <c r="FT90" s="772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8"/>
    </row>
    <row r="91" spans="2:351" ht="3.65" customHeight="1">
      <c r="B91" s="771"/>
      <c r="C91" s="772"/>
      <c r="D91" s="772"/>
      <c r="E91" s="772"/>
      <c r="F91" s="772"/>
      <c r="G91" s="772"/>
      <c r="H91" s="772"/>
      <c r="I91" s="772"/>
      <c r="J91" s="772"/>
      <c r="K91" s="772"/>
      <c r="L91" s="772"/>
      <c r="M91" s="772"/>
      <c r="N91" s="772"/>
      <c r="O91" s="772"/>
      <c r="P91" s="772"/>
      <c r="Q91" s="772"/>
      <c r="R91" s="772"/>
      <c r="S91" s="772"/>
      <c r="T91" s="772"/>
      <c r="U91" s="772"/>
      <c r="V91" s="772"/>
      <c r="W91" s="772"/>
      <c r="X91" s="772"/>
      <c r="Y91" s="772"/>
      <c r="Z91" s="772"/>
      <c r="AA91" s="772"/>
      <c r="AB91" s="772"/>
      <c r="AC91" s="772"/>
      <c r="AD91" s="772"/>
      <c r="AE91" s="772"/>
      <c r="AF91" s="772"/>
      <c r="AG91" s="772"/>
      <c r="AH91" s="772"/>
      <c r="AI91" s="772"/>
      <c r="AJ91" s="772"/>
      <c r="AK91" s="772"/>
      <c r="AL91" s="772"/>
      <c r="AM91" s="772"/>
      <c r="AN91" s="772"/>
      <c r="AO91" s="772"/>
      <c r="AP91" s="772"/>
      <c r="AQ91" s="772"/>
      <c r="AR91" s="772"/>
      <c r="AS91" s="772"/>
      <c r="AT91" s="772"/>
      <c r="AU91" s="772"/>
      <c r="AV91" s="772"/>
      <c r="AW91" s="772"/>
      <c r="AX91" s="772"/>
      <c r="AY91" s="772"/>
      <c r="AZ91" s="772"/>
      <c r="BA91" s="772"/>
      <c r="BB91" s="772"/>
      <c r="BC91" s="772"/>
      <c r="BD91" s="772"/>
      <c r="BE91" s="772"/>
      <c r="BF91" s="772"/>
      <c r="BG91" s="772"/>
      <c r="BH91" s="772"/>
      <c r="BI91" s="772"/>
      <c r="BJ91" s="772"/>
      <c r="BK91" s="772"/>
      <c r="BL91" s="772"/>
      <c r="BM91" s="772"/>
      <c r="BN91" s="772"/>
      <c r="BO91" s="772"/>
      <c r="BP91" s="772"/>
      <c r="BQ91" s="772"/>
      <c r="BR91" s="772"/>
      <c r="BS91" s="772"/>
      <c r="BT91" s="772"/>
      <c r="BU91" s="772"/>
      <c r="BV91" s="772"/>
      <c r="BW91" s="772"/>
      <c r="BX91" s="772"/>
      <c r="BY91" s="772"/>
      <c r="BZ91" s="772"/>
      <c r="CA91" s="772"/>
      <c r="CB91" s="772"/>
      <c r="CC91" s="772"/>
      <c r="CD91" s="772"/>
      <c r="CE91" s="772"/>
      <c r="CF91" s="772"/>
      <c r="CG91" s="772"/>
      <c r="CH91" s="772"/>
      <c r="CI91" s="772"/>
      <c r="CJ91" s="772"/>
      <c r="CK91" s="772"/>
      <c r="CL91" s="772"/>
      <c r="CM91" s="772"/>
      <c r="CN91" s="772"/>
      <c r="CO91" s="772"/>
      <c r="CP91" s="772"/>
      <c r="CQ91" s="772"/>
      <c r="CR91" s="772"/>
      <c r="CS91" s="772"/>
      <c r="CT91" s="772"/>
      <c r="CU91" s="772"/>
      <c r="CV91" s="772"/>
      <c r="CW91" s="772"/>
      <c r="CX91" s="772"/>
      <c r="CY91" s="772"/>
      <c r="CZ91" s="772"/>
      <c r="DA91" s="772"/>
      <c r="DB91" s="772"/>
      <c r="DC91" s="772"/>
      <c r="DD91" s="772"/>
      <c r="DE91" s="772"/>
      <c r="DF91" s="772"/>
      <c r="DG91" s="772"/>
      <c r="DH91" s="772"/>
      <c r="DI91" s="772"/>
      <c r="DJ91" s="772"/>
      <c r="DK91" s="772"/>
      <c r="DL91" s="772"/>
      <c r="DM91" s="772"/>
      <c r="DN91" s="772"/>
      <c r="DO91" s="772"/>
      <c r="DP91" s="772"/>
      <c r="DQ91" s="772"/>
      <c r="DR91" s="772"/>
      <c r="DS91" s="772"/>
      <c r="DT91" s="772"/>
      <c r="DU91" s="772"/>
      <c r="DV91" s="772"/>
      <c r="DW91" s="772"/>
      <c r="DX91" s="772"/>
      <c r="DY91" s="772"/>
      <c r="DZ91" s="772"/>
      <c r="EA91" s="772"/>
      <c r="EB91" s="772"/>
      <c r="EC91" s="772"/>
      <c r="ED91" s="772"/>
      <c r="EE91" s="772"/>
      <c r="EF91" s="772"/>
      <c r="EG91" s="772"/>
      <c r="EH91" s="772"/>
      <c r="EI91" s="772"/>
      <c r="EJ91" s="772"/>
      <c r="EK91" s="772"/>
      <c r="EL91" s="772"/>
      <c r="EM91" s="772"/>
      <c r="EN91" s="772"/>
      <c r="EO91" s="772"/>
      <c r="EP91" s="772"/>
      <c r="EQ91" s="772"/>
      <c r="ER91" s="772"/>
      <c r="ES91" s="772"/>
      <c r="ET91" s="772"/>
      <c r="EU91" s="772"/>
      <c r="EV91" s="772"/>
      <c r="EW91" s="772"/>
      <c r="EX91" s="772"/>
      <c r="EY91" s="772"/>
      <c r="EZ91" s="772"/>
      <c r="FA91" s="772"/>
      <c r="FB91" s="772"/>
      <c r="FC91" s="772"/>
      <c r="FD91" s="772"/>
      <c r="FE91" s="772"/>
      <c r="FF91" s="772"/>
      <c r="FG91" s="772"/>
      <c r="FH91" s="772"/>
      <c r="FI91" s="772"/>
      <c r="FJ91" s="772"/>
      <c r="FK91" s="772"/>
      <c r="FL91" s="772"/>
      <c r="FM91" s="772"/>
      <c r="FN91" s="772"/>
      <c r="FO91" s="772"/>
      <c r="FP91" s="772"/>
      <c r="FQ91" s="772"/>
      <c r="FR91" s="772"/>
      <c r="FS91" s="772"/>
      <c r="FT91" s="772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8"/>
    </row>
    <row r="92" spans="2:351" ht="3.65" customHeight="1">
      <c r="B92" s="771"/>
      <c r="C92" s="772"/>
      <c r="D92" s="772"/>
      <c r="E92" s="772"/>
      <c r="F92" s="772"/>
      <c r="G92" s="772"/>
      <c r="H92" s="772"/>
      <c r="I92" s="772"/>
      <c r="J92" s="772"/>
      <c r="K92" s="772"/>
      <c r="L92" s="772"/>
      <c r="M92" s="772"/>
      <c r="N92" s="772"/>
      <c r="O92" s="772"/>
      <c r="P92" s="772"/>
      <c r="Q92" s="772"/>
      <c r="R92" s="772"/>
      <c r="S92" s="772"/>
      <c r="T92" s="772"/>
      <c r="U92" s="772"/>
      <c r="V92" s="772"/>
      <c r="W92" s="772"/>
      <c r="X92" s="772"/>
      <c r="Y92" s="772"/>
      <c r="Z92" s="772"/>
      <c r="AA92" s="772"/>
      <c r="AB92" s="772"/>
      <c r="AC92" s="772"/>
      <c r="AD92" s="772"/>
      <c r="AE92" s="772"/>
      <c r="AF92" s="772"/>
      <c r="AG92" s="772"/>
      <c r="AH92" s="772"/>
      <c r="AI92" s="772"/>
      <c r="AJ92" s="772"/>
      <c r="AK92" s="772"/>
      <c r="AL92" s="772"/>
      <c r="AM92" s="772"/>
      <c r="AN92" s="772"/>
      <c r="AO92" s="772"/>
      <c r="AP92" s="772"/>
      <c r="AQ92" s="772"/>
      <c r="AR92" s="772"/>
      <c r="AS92" s="772"/>
      <c r="AT92" s="772"/>
      <c r="AU92" s="772"/>
      <c r="AV92" s="772"/>
      <c r="AW92" s="772"/>
      <c r="AX92" s="772"/>
      <c r="AY92" s="772"/>
      <c r="AZ92" s="772"/>
      <c r="BA92" s="772"/>
      <c r="BB92" s="772"/>
      <c r="BC92" s="772"/>
      <c r="BD92" s="772"/>
      <c r="BE92" s="772"/>
      <c r="BF92" s="772"/>
      <c r="BG92" s="772"/>
      <c r="BH92" s="772"/>
      <c r="BI92" s="772"/>
      <c r="BJ92" s="772"/>
      <c r="BK92" s="772"/>
      <c r="BL92" s="772"/>
      <c r="BM92" s="772"/>
      <c r="BN92" s="772"/>
      <c r="BO92" s="772"/>
      <c r="BP92" s="772"/>
      <c r="BQ92" s="772"/>
      <c r="BR92" s="772"/>
      <c r="BS92" s="772"/>
      <c r="BT92" s="772"/>
      <c r="BU92" s="772"/>
      <c r="BV92" s="772"/>
      <c r="BW92" s="772"/>
      <c r="BX92" s="772"/>
      <c r="BY92" s="772"/>
      <c r="BZ92" s="772"/>
      <c r="CA92" s="772"/>
      <c r="CB92" s="772"/>
      <c r="CC92" s="772"/>
      <c r="CD92" s="772"/>
      <c r="CE92" s="772"/>
      <c r="CF92" s="772"/>
      <c r="CG92" s="772"/>
      <c r="CH92" s="772"/>
      <c r="CI92" s="772"/>
      <c r="CJ92" s="772"/>
      <c r="CK92" s="772"/>
      <c r="CL92" s="772"/>
      <c r="CM92" s="772"/>
      <c r="CN92" s="772"/>
      <c r="CO92" s="772"/>
      <c r="CP92" s="772"/>
      <c r="CQ92" s="772"/>
      <c r="CR92" s="772"/>
      <c r="CS92" s="772"/>
      <c r="CT92" s="772"/>
      <c r="CU92" s="772"/>
      <c r="CV92" s="772"/>
      <c r="CW92" s="772"/>
      <c r="CX92" s="772"/>
      <c r="CY92" s="772"/>
      <c r="CZ92" s="772"/>
      <c r="DA92" s="772"/>
      <c r="DB92" s="772"/>
      <c r="DC92" s="772"/>
      <c r="DD92" s="772"/>
      <c r="DE92" s="772"/>
      <c r="DF92" s="772"/>
      <c r="DG92" s="772"/>
      <c r="DH92" s="772"/>
      <c r="DI92" s="772"/>
      <c r="DJ92" s="772"/>
      <c r="DK92" s="772"/>
      <c r="DL92" s="772"/>
      <c r="DM92" s="772"/>
      <c r="DN92" s="772"/>
      <c r="DO92" s="772"/>
      <c r="DP92" s="772"/>
      <c r="DQ92" s="772"/>
      <c r="DR92" s="772"/>
      <c r="DS92" s="772"/>
      <c r="DT92" s="772"/>
      <c r="DU92" s="772"/>
      <c r="DV92" s="772"/>
      <c r="DW92" s="772"/>
      <c r="DX92" s="772"/>
      <c r="DY92" s="772"/>
      <c r="DZ92" s="772"/>
      <c r="EA92" s="772"/>
      <c r="EB92" s="772"/>
      <c r="EC92" s="772"/>
      <c r="ED92" s="772"/>
      <c r="EE92" s="772"/>
      <c r="EF92" s="772"/>
      <c r="EG92" s="772"/>
      <c r="EH92" s="772"/>
      <c r="EI92" s="772"/>
      <c r="EJ92" s="772"/>
      <c r="EK92" s="772"/>
      <c r="EL92" s="772"/>
      <c r="EM92" s="772"/>
      <c r="EN92" s="772"/>
      <c r="EO92" s="772"/>
      <c r="EP92" s="772"/>
      <c r="EQ92" s="772"/>
      <c r="ER92" s="772"/>
      <c r="ES92" s="772"/>
      <c r="ET92" s="772"/>
      <c r="EU92" s="772"/>
      <c r="EV92" s="772"/>
      <c r="EW92" s="772"/>
      <c r="EX92" s="772"/>
      <c r="EY92" s="772"/>
      <c r="EZ92" s="772"/>
      <c r="FA92" s="772"/>
      <c r="FB92" s="772"/>
      <c r="FC92" s="772"/>
      <c r="FD92" s="772"/>
      <c r="FE92" s="772"/>
      <c r="FF92" s="772"/>
      <c r="FG92" s="772"/>
      <c r="FH92" s="772"/>
      <c r="FI92" s="772"/>
      <c r="FJ92" s="772"/>
      <c r="FK92" s="772"/>
      <c r="FL92" s="772"/>
      <c r="FM92" s="772"/>
      <c r="FN92" s="772"/>
      <c r="FO92" s="772"/>
      <c r="FP92" s="772"/>
      <c r="FQ92" s="772"/>
      <c r="FR92" s="772"/>
      <c r="FS92" s="772"/>
      <c r="FT92" s="772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8"/>
    </row>
    <row r="93" spans="2:351" ht="3.65" customHeight="1">
      <c r="B93" s="771"/>
      <c r="C93" s="772"/>
      <c r="D93" s="772"/>
      <c r="E93" s="772"/>
      <c r="F93" s="772"/>
      <c r="G93" s="772"/>
      <c r="H93" s="772"/>
      <c r="I93" s="772"/>
      <c r="J93" s="772"/>
      <c r="K93" s="772"/>
      <c r="L93" s="772"/>
      <c r="M93" s="772"/>
      <c r="N93" s="772"/>
      <c r="O93" s="772"/>
      <c r="P93" s="772"/>
      <c r="Q93" s="772"/>
      <c r="R93" s="772"/>
      <c r="S93" s="772"/>
      <c r="T93" s="772"/>
      <c r="U93" s="772"/>
      <c r="V93" s="772"/>
      <c r="W93" s="772"/>
      <c r="X93" s="772"/>
      <c r="Y93" s="772"/>
      <c r="Z93" s="772"/>
      <c r="AA93" s="772"/>
      <c r="AB93" s="772"/>
      <c r="AC93" s="772"/>
      <c r="AD93" s="772"/>
      <c r="AE93" s="772"/>
      <c r="AF93" s="772"/>
      <c r="AG93" s="772"/>
      <c r="AH93" s="772"/>
      <c r="AI93" s="772"/>
      <c r="AJ93" s="772"/>
      <c r="AK93" s="772"/>
      <c r="AL93" s="772"/>
      <c r="AM93" s="772"/>
      <c r="AN93" s="772"/>
      <c r="AO93" s="772"/>
      <c r="AP93" s="772"/>
      <c r="AQ93" s="772"/>
      <c r="AR93" s="772"/>
      <c r="AS93" s="772"/>
      <c r="AT93" s="772"/>
      <c r="AU93" s="772"/>
      <c r="AV93" s="772"/>
      <c r="AW93" s="772"/>
      <c r="AX93" s="772"/>
      <c r="AY93" s="772"/>
      <c r="AZ93" s="772"/>
      <c r="BA93" s="772"/>
      <c r="BB93" s="772"/>
      <c r="BC93" s="772"/>
      <c r="BD93" s="772"/>
      <c r="BE93" s="772"/>
      <c r="BF93" s="772"/>
      <c r="BG93" s="772"/>
      <c r="BH93" s="772"/>
      <c r="BI93" s="772"/>
      <c r="BJ93" s="772"/>
      <c r="BK93" s="772"/>
      <c r="BL93" s="772"/>
      <c r="BM93" s="772"/>
      <c r="BN93" s="772"/>
      <c r="BO93" s="772"/>
      <c r="BP93" s="772"/>
      <c r="BQ93" s="772"/>
      <c r="BR93" s="772"/>
      <c r="BS93" s="772"/>
      <c r="BT93" s="772"/>
      <c r="BU93" s="772"/>
      <c r="BV93" s="772"/>
      <c r="BW93" s="772"/>
      <c r="BX93" s="772"/>
      <c r="BY93" s="772"/>
      <c r="BZ93" s="772"/>
      <c r="CA93" s="772"/>
      <c r="CB93" s="772"/>
      <c r="CC93" s="772"/>
      <c r="CD93" s="772"/>
      <c r="CE93" s="772"/>
      <c r="CF93" s="772"/>
      <c r="CG93" s="772"/>
      <c r="CH93" s="772"/>
      <c r="CI93" s="772"/>
      <c r="CJ93" s="772"/>
      <c r="CK93" s="772"/>
      <c r="CL93" s="772"/>
      <c r="CM93" s="772"/>
      <c r="CN93" s="772"/>
      <c r="CO93" s="772"/>
      <c r="CP93" s="772"/>
      <c r="CQ93" s="772"/>
      <c r="CR93" s="772"/>
      <c r="CS93" s="772"/>
      <c r="CT93" s="772"/>
      <c r="CU93" s="772"/>
      <c r="CV93" s="772"/>
      <c r="CW93" s="772"/>
      <c r="CX93" s="772"/>
      <c r="CY93" s="772"/>
      <c r="CZ93" s="772"/>
      <c r="DA93" s="772"/>
      <c r="DB93" s="772"/>
      <c r="DC93" s="772"/>
      <c r="DD93" s="772"/>
      <c r="DE93" s="772"/>
      <c r="DF93" s="772"/>
      <c r="DG93" s="772"/>
      <c r="DH93" s="772"/>
      <c r="DI93" s="772"/>
      <c r="DJ93" s="772"/>
      <c r="DK93" s="772"/>
      <c r="DL93" s="772"/>
      <c r="DM93" s="772"/>
      <c r="DN93" s="772"/>
      <c r="DO93" s="772"/>
      <c r="DP93" s="772"/>
      <c r="DQ93" s="772"/>
      <c r="DR93" s="772"/>
      <c r="DS93" s="772"/>
      <c r="DT93" s="772"/>
      <c r="DU93" s="772"/>
      <c r="DV93" s="772"/>
      <c r="DW93" s="772"/>
      <c r="DX93" s="772"/>
      <c r="DY93" s="772"/>
      <c r="DZ93" s="772"/>
      <c r="EA93" s="772"/>
      <c r="EB93" s="772"/>
      <c r="EC93" s="772"/>
      <c r="ED93" s="772"/>
      <c r="EE93" s="772"/>
      <c r="EF93" s="772"/>
      <c r="EG93" s="772"/>
      <c r="EH93" s="772"/>
      <c r="EI93" s="772"/>
      <c r="EJ93" s="772"/>
      <c r="EK93" s="772"/>
      <c r="EL93" s="772"/>
      <c r="EM93" s="772"/>
      <c r="EN93" s="772"/>
      <c r="EO93" s="772"/>
      <c r="EP93" s="772"/>
      <c r="EQ93" s="772"/>
      <c r="ER93" s="772"/>
      <c r="ES93" s="772"/>
      <c r="ET93" s="772"/>
      <c r="EU93" s="772"/>
      <c r="EV93" s="772"/>
      <c r="EW93" s="772"/>
      <c r="EX93" s="772"/>
      <c r="EY93" s="772"/>
      <c r="EZ93" s="772"/>
      <c r="FA93" s="772"/>
      <c r="FB93" s="772"/>
      <c r="FC93" s="772"/>
      <c r="FD93" s="772"/>
      <c r="FE93" s="772"/>
      <c r="FF93" s="772"/>
      <c r="FG93" s="772"/>
      <c r="FH93" s="772"/>
      <c r="FI93" s="772"/>
      <c r="FJ93" s="772"/>
      <c r="FK93" s="772"/>
      <c r="FL93" s="772"/>
      <c r="FM93" s="772"/>
      <c r="FN93" s="772"/>
      <c r="FO93" s="772"/>
      <c r="FP93" s="772"/>
      <c r="FQ93" s="772"/>
      <c r="FR93" s="772"/>
      <c r="FS93" s="772"/>
      <c r="FT93" s="772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8"/>
    </row>
    <row r="94" spans="2:351" ht="3.65" customHeight="1">
      <c r="B94" s="771"/>
      <c r="C94" s="772"/>
      <c r="D94" s="772"/>
      <c r="E94" s="772"/>
      <c r="F94" s="772"/>
      <c r="G94" s="772"/>
      <c r="H94" s="772"/>
      <c r="I94" s="772"/>
      <c r="J94" s="772"/>
      <c r="K94" s="772"/>
      <c r="L94" s="772"/>
      <c r="M94" s="772"/>
      <c r="N94" s="772"/>
      <c r="O94" s="772"/>
      <c r="P94" s="772"/>
      <c r="Q94" s="772"/>
      <c r="R94" s="772"/>
      <c r="S94" s="772"/>
      <c r="T94" s="772"/>
      <c r="U94" s="772"/>
      <c r="V94" s="772"/>
      <c r="W94" s="772"/>
      <c r="X94" s="772"/>
      <c r="Y94" s="772"/>
      <c r="Z94" s="772"/>
      <c r="AA94" s="772"/>
      <c r="AB94" s="772"/>
      <c r="AC94" s="772"/>
      <c r="AD94" s="772"/>
      <c r="AE94" s="772"/>
      <c r="AF94" s="772"/>
      <c r="AG94" s="772"/>
      <c r="AH94" s="772"/>
      <c r="AI94" s="772"/>
      <c r="AJ94" s="772"/>
      <c r="AK94" s="772"/>
      <c r="AL94" s="772"/>
      <c r="AM94" s="772"/>
      <c r="AN94" s="772"/>
      <c r="AO94" s="772"/>
      <c r="AP94" s="772"/>
      <c r="AQ94" s="772"/>
      <c r="AR94" s="772"/>
      <c r="AS94" s="772"/>
      <c r="AT94" s="772"/>
      <c r="AU94" s="772"/>
      <c r="AV94" s="772"/>
      <c r="AW94" s="772"/>
      <c r="AX94" s="772"/>
      <c r="AY94" s="772"/>
      <c r="AZ94" s="772"/>
      <c r="BA94" s="772"/>
      <c r="BB94" s="772"/>
      <c r="BC94" s="772"/>
      <c r="BD94" s="772"/>
      <c r="BE94" s="772"/>
      <c r="BF94" s="772"/>
      <c r="BG94" s="772"/>
      <c r="BH94" s="772"/>
      <c r="BI94" s="772"/>
      <c r="BJ94" s="772"/>
      <c r="BK94" s="772"/>
      <c r="BL94" s="772"/>
      <c r="BM94" s="772"/>
      <c r="BN94" s="772"/>
      <c r="BO94" s="772"/>
      <c r="BP94" s="772"/>
      <c r="BQ94" s="772"/>
      <c r="BR94" s="772"/>
      <c r="BS94" s="772"/>
      <c r="BT94" s="772"/>
      <c r="BU94" s="772"/>
      <c r="BV94" s="772"/>
      <c r="BW94" s="772"/>
      <c r="BX94" s="772"/>
      <c r="BY94" s="772"/>
      <c r="BZ94" s="772"/>
      <c r="CA94" s="772"/>
      <c r="CB94" s="772"/>
      <c r="CC94" s="772"/>
      <c r="CD94" s="772"/>
      <c r="CE94" s="772"/>
      <c r="CF94" s="772"/>
      <c r="CG94" s="772"/>
      <c r="CH94" s="772"/>
      <c r="CI94" s="772"/>
      <c r="CJ94" s="772"/>
      <c r="CK94" s="772"/>
      <c r="CL94" s="772"/>
      <c r="CM94" s="772"/>
      <c r="CN94" s="772"/>
      <c r="CO94" s="772"/>
      <c r="CP94" s="772"/>
      <c r="CQ94" s="772"/>
      <c r="CR94" s="772"/>
      <c r="CS94" s="772"/>
      <c r="CT94" s="772"/>
      <c r="CU94" s="772"/>
      <c r="CV94" s="772"/>
      <c r="CW94" s="772"/>
      <c r="CX94" s="772"/>
      <c r="CY94" s="772"/>
      <c r="CZ94" s="772"/>
      <c r="DA94" s="772"/>
      <c r="DB94" s="772"/>
      <c r="DC94" s="772"/>
      <c r="DD94" s="772"/>
      <c r="DE94" s="772"/>
      <c r="DF94" s="772"/>
      <c r="DG94" s="772"/>
      <c r="DH94" s="772"/>
      <c r="DI94" s="772"/>
      <c r="DJ94" s="772"/>
      <c r="DK94" s="772"/>
      <c r="DL94" s="772"/>
      <c r="DM94" s="772"/>
      <c r="DN94" s="772"/>
      <c r="DO94" s="772"/>
      <c r="DP94" s="772"/>
      <c r="DQ94" s="772"/>
      <c r="DR94" s="772"/>
      <c r="DS94" s="772"/>
      <c r="DT94" s="772"/>
      <c r="DU94" s="772"/>
      <c r="DV94" s="772"/>
      <c r="DW94" s="772"/>
      <c r="DX94" s="772"/>
      <c r="DY94" s="772"/>
      <c r="DZ94" s="772"/>
      <c r="EA94" s="772"/>
      <c r="EB94" s="772"/>
      <c r="EC94" s="772"/>
      <c r="ED94" s="772"/>
      <c r="EE94" s="772"/>
      <c r="EF94" s="772"/>
      <c r="EG94" s="772"/>
      <c r="EH94" s="772"/>
      <c r="EI94" s="772"/>
      <c r="EJ94" s="772"/>
      <c r="EK94" s="772"/>
      <c r="EL94" s="772"/>
      <c r="EM94" s="772"/>
      <c r="EN94" s="772"/>
      <c r="EO94" s="772"/>
      <c r="EP94" s="772"/>
      <c r="EQ94" s="772"/>
      <c r="ER94" s="772"/>
      <c r="ES94" s="772"/>
      <c r="ET94" s="772"/>
      <c r="EU94" s="772"/>
      <c r="EV94" s="772"/>
      <c r="EW94" s="772"/>
      <c r="EX94" s="772"/>
      <c r="EY94" s="772"/>
      <c r="EZ94" s="772"/>
      <c r="FA94" s="772"/>
      <c r="FB94" s="772"/>
      <c r="FC94" s="772"/>
      <c r="FD94" s="772"/>
      <c r="FE94" s="772"/>
      <c r="FF94" s="772"/>
      <c r="FG94" s="772"/>
      <c r="FH94" s="772"/>
      <c r="FI94" s="772"/>
      <c r="FJ94" s="772"/>
      <c r="FK94" s="772"/>
      <c r="FL94" s="772"/>
      <c r="FM94" s="772"/>
      <c r="FN94" s="772"/>
      <c r="FO94" s="772"/>
      <c r="FP94" s="772"/>
      <c r="FQ94" s="772"/>
      <c r="FR94" s="772"/>
      <c r="FS94" s="772"/>
      <c r="FT94" s="772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759" t="s">
        <v>4</v>
      </c>
      <c r="HR94" s="759"/>
      <c r="HS94" s="759"/>
      <c r="HT94" s="759"/>
      <c r="HU94" s="759"/>
      <c r="HV94" s="759"/>
      <c r="HW94" s="759"/>
      <c r="HX94" s="759"/>
      <c r="HY94" s="759"/>
      <c r="HZ94" s="759"/>
      <c r="IA94" s="759"/>
      <c r="IB94" s="759"/>
      <c r="IC94" s="759"/>
      <c r="ID94" s="759"/>
      <c r="IE94" s="759"/>
      <c r="IF94" s="759"/>
      <c r="IG94" s="759"/>
      <c r="IH94" s="759"/>
      <c r="II94" s="759"/>
      <c r="IJ94" s="759"/>
      <c r="IK94" s="759"/>
      <c r="IL94" s="759"/>
      <c r="IM94" s="759"/>
      <c r="IN94" s="759"/>
      <c r="IO94" s="759"/>
      <c r="IP94" s="759"/>
      <c r="IQ94" s="759"/>
      <c r="IR94" s="759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8"/>
    </row>
    <row r="95" spans="2:351" ht="3.65" customHeight="1">
      <c r="B95" s="771"/>
      <c r="C95" s="772"/>
      <c r="D95" s="772"/>
      <c r="E95" s="772"/>
      <c r="F95" s="772"/>
      <c r="G95" s="772"/>
      <c r="H95" s="772"/>
      <c r="I95" s="772"/>
      <c r="J95" s="772"/>
      <c r="K95" s="772"/>
      <c r="L95" s="772"/>
      <c r="M95" s="772"/>
      <c r="N95" s="772"/>
      <c r="O95" s="772"/>
      <c r="P95" s="772"/>
      <c r="Q95" s="772"/>
      <c r="R95" s="772"/>
      <c r="S95" s="772"/>
      <c r="T95" s="772"/>
      <c r="U95" s="772"/>
      <c r="V95" s="772"/>
      <c r="W95" s="772"/>
      <c r="X95" s="772"/>
      <c r="Y95" s="772"/>
      <c r="Z95" s="772"/>
      <c r="AA95" s="772"/>
      <c r="AB95" s="772"/>
      <c r="AC95" s="772"/>
      <c r="AD95" s="772"/>
      <c r="AE95" s="772"/>
      <c r="AF95" s="772"/>
      <c r="AG95" s="772"/>
      <c r="AH95" s="772"/>
      <c r="AI95" s="772"/>
      <c r="AJ95" s="772"/>
      <c r="AK95" s="772"/>
      <c r="AL95" s="772"/>
      <c r="AM95" s="772"/>
      <c r="AN95" s="772"/>
      <c r="AO95" s="772"/>
      <c r="AP95" s="772"/>
      <c r="AQ95" s="772"/>
      <c r="AR95" s="772"/>
      <c r="AS95" s="772"/>
      <c r="AT95" s="772"/>
      <c r="AU95" s="772"/>
      <c r="AV95" s="772"/>
      <c r="AW95" s="772"/>
      <c r="AX95" s="772"/>
      <c r="AY95" s="772"/>
      <c r="AZ95" s="772"/>
      <c r="BA95" s="772"/>
      <c r="BB95" s="772"/>
      <c r="BC95" s="772"/>
      <c r="BD95" s="772"/>
      <c r="BE95" s="772"/>
      <c r="BF95" s="772"/>
      <c r="BG95" s="772"/>
      <c r="BH95" s="772"/>
      <c r="BI95" s="772"/>
      <c r="BJ95" s="772"/>
      <c r="BK95" s="772"/>
      <c r="BL95" s="772"/>
      <c r="BM95" s="772"/>
      <c r="BN95" s="772"/>
      <c r="BO95" s="772"/>
      <c r="BP95" s="772"/>
      <c r="BQ95" s="772"/>
      <c r="BR95" s="772"/>
      <c r="BS95" s="772"/>
      <c r="BT95" s="772"/>
      <c r="BU95" s="772"/>
      <c r="BV95" s="772"/>
      <c r="BW95" s="772"/>
      <c r="BX95" s="772"/>
      <c r="BY95" s="772"/>
      <c r="BZ95" s="772"/>
      <c r="CA95" s="772"/>
      <c r="CB95" s="772"/>
      <c r="CC95" s="772"/>
      <c r="CD95" s="772"/>
      <c r="CE95" s="772"/>
      <c r="CF95" s="772"/>
      <c r="CG95" s="772"/>
      <c r="CH95" s="772"/>
      <c r="CI95" s="772"/>
      <c r="CJ95" s="772"/>
      <c r="CK95" s="772"/>
      <c r="CL95" s="772"/>
      <c r="CM95" s="772"/>
      <c r="CN95" s="772"/>
      <c r="CO95" s="772"/>
      <c r="CP95" s="772"/>
      <c r="CQ95" s="772"/>
      <c r="CR95" s="772"/>
      <c r="CS95" s="772"/>
      <c r="CT95" s="772"/>
      <c r="CU95" s="772"/>
      <c r="CV95" s="772"/>
      <c r="CW95" s="772"/>
      <c r="CX95" s="772"/>
      <c r="CY95" s="772"/>
      <c r="CZ95" s="772"/>
      <c r="DA95" s="772"/>
      <c r="DB95" s="772"/>
      <c r="DC95" s="772"/>
      <c r="DD95" s="772"/>
      <c r="DE95" s="772"/>
      <c r="DF95" s="772"/>
      <c r="DG95" s="772"/>
      <c r="DH95" s="772"/>
      <c r="DI95" s="772"/>
      <c r="DJ95" s="772"/>
      <c r="DK95" s="772"/>
      <c r="DL95" s="772"/>
      <c r="DM95" s="772"/>
      <c r="DN95" s="772"/>
      <c r="DO95" s="772"/>
      <c r="DP95" s="772"/>
      <c r="DQ95" s="772"/>
      <c r="DR95" s="772"/>
      <c r="DS95" s="772"/>
      <c r="DT95" s="772"/>
      <c r="DU95" s="772"/>
      <c r="DV95" s="772"/>
      <c r="DW95" s="772"/>
      <c r="DX95" s="772"/>
      <c r="DY95" s="772"/>
      <c r="DZ95" s="772"/>
      <c r="EA95" s="772"/>
      <c r="EB95" s="772"/>
      <c r="EC95" s="772"/>
      <c r="ED95" s="772"/>
      <c r="EE95" s="772"/>
      <c r="EF95" s="772"/>
      <c r="EG95" s="772"/>
      <c r="EH95" s="772"/>
      <c r="EI95" s="772"/>
      <c r="EJ95" s="772"/>
      <c r="EK95" s="772"/>
      <c r="EL95" s="772"/>
      <c r="EM95" s="772"/>
      <c r="EN95" s="772"/>
      <c r="EO95" s="772"/>
      <c r="EP95" s="772"/>
      <c r="EQ95" s="772"/>
      <c r="ER95" s="772"/>
      <c r="ES95" s="772"/>
      <c r="ET95" s="772"/>
      <c r="EU95" s="772"/>
      <c r="EV95" s="772"/>
      <c r="EW95" s="772"/>
      <c r="EX95" s="772"/>
      <c r="EY95" s="772"/>
      <c r="EZ95" s="772"/>
      <c r="FA95" s="772"/>
      <c r="FB95" s="772"/>
      <c r="FC95" s="772"/>
      <c r="FD95" s="772"/>
      <c r="FE95" s="772"/>
      <c r="FF95" s="772"/>
      <c r="FG95" s="772"/>
      <c r="FH95" s="772"/>
      <c r="FI95" s="772"/>
      <c r="FJ95" s="772"/>
      <c r="FK95" s="772"/>
      <c r="FL95" s="772"/>
      <c r="FM95" s="772"/>
      <c r="FN95" s="772"/>
      <c r="FO95" s="772"/>
      <c r="FP95" s="772"/>
      <c r="FQ95" s="772"/>
      <c r="FR95" s="772"/>
      <c r="FS95" s="772"/>
      <c r="FT95" s="772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759"/>
      <c r="HR95" s="759"/>
      <c r="HS95" s="759"/>
      <c r="HT95" s="759"/>
      <c r="HU95" s="759"/>
      <c r="HV95" s="759"/>
      <c r="HW95" s="759"/>
      <c r="HX95" s="759"/>
      <c r="HY95" s="759"/>
      <c r="HZ95" s="759"/>
      <c r="IA95" s="759"/>
      <c r="IB95" s="759"/>
      <c r="IC95" s="759"/>
      <c r="ID95" s="759"/>
      <c r="IE95" s="759"/>
      <c r="IF95" s="759"/>
      <c r="IG95" s="759"/>
      <c r="IH95" s="759"/>
      <c r="II95" s="759"/>
      <c r="IJ95" s="759"/>
      <c r="IK95" s="759"/>
      <c r="IL95" s="759"/>
      <c r="IM95" s="759"/>
      <c r="IN95" s="759"/>
      <c r="IO95" s="759"/>
      <c r="IP95" s="759"/>
      <c r="IQ95" s="759"/>
      <c r="IR95" s="759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8"/>
    </row>
    <row r="96" spans="2:351" ht="3.65" customHeight="1">
      <c r="B96" s="771"/>
      <c r="C96" s="772"/>
      <c r="D96" s="772"/>
      <c r="E96" s="772"/>
      <c r="F96" s="772"/>
      <c r="G96" s="772"/>
      <c r="H96" s="772"/>
      <c r="I96" s="772"/>
      <c r="J96" s="772"/>
      <c r="K96" s="772"/>
      <c r="L96" s="772"/>
      <c r="M96" s="772"/>
      <c r="N96" s="772"/>
      <c r="O96" s="772"/>
      <c r="P96" s="772"/>
      <c r="Q96" s="772"/>
      <c r="R96" s="772"/>
      <c r="S96" s="772"/>
      <c r="T96" s="772"/>
      <c r="U96" s="772"/>
      <c r="V96" s="772"/>
      <c r="W96" s="772"/>
      <c r="X96" s="772"/>
      <c r="Y96" s="772"/>
      <c r="Z96" s="772"/>
      <c r="AA96" s="772"/>
      <c r="AB96" s="772"/>
      <c r="AC96" s="772"/>
      <c r="AD96" s="772"/>
      <c r="AE96" s="772"/>
      <c r="AF96" s="772"/>
      <c r="AG96" s="772"/>
      <c r="AH96" s="772"/>
      <c r="AI96" s="772"/>
      <c r="AJ96" s="772"/>
      <c r="AK96" s="772"/>
      <c r="AL96" s="772"/>
      <c r="AM96" s="772"/>
      <c r="AN96" s="772"/>
      <c r="AO96" s="772"/>
      <c r="AP96" s="772"/>
      <c r="AQ96" s="772"/>
      <c r="AR96" s="772"/>
      <c r="AS96" s="772"/>
      <c r="AT96" s="772"/>
      <c r="AU96" s="772"/>
      <c r="AV96" s="772"/>
      <c r="AW96" s="772"/>
      <c r="AX96" s="772"/>
      <c r="AY96" s="772"/>
      <c r="AZ96" s="772"/>
      <c r="BA96" s="772"/>
      <c r="BB96" s="772"/>
      <c r="BC96" s="772"/>
      <c r="BD96" s="772"/>
      <c r="BE96" s="772"/>
      <c r="BF96" s="772"/>
      <c r="BG96" s="772"/>
      <c r="BH96" s="772"/>
      <c r="BI96" s="772"/>
      <c r="BJ96" s="772"/>
      <c r="BK96" s="772"/>
      <c r="BL96" s="772"/>
      <c r="BM96" s="772"/>
      <c r="BN96" s="772"/>
      <c r="BO96" s="772"/>
      <c r="BP96" s="772"/>
      <c r="BQ96" s="772"/>
      <c r="BR96" s="772"/>
      <c r="BS96" s="772"/>
      <c r="BT96" s="772"/>
      <c r="BU96" s="772"/>
      <c r="BV96" s="772"/>
      <c r="BW96" s="772"/>
      <c r="BX96" s="772"/>
      <c r="BY96" s="772"/>
      <c r="BZ96" s="772"/>
      <c r="CA96" s="772"/>
      <c r="CB96" s="772"/>
      <c r="CC96" s="772"/>
      <c r="CD96" s="772"/>
      <c r="CE96" s="772"/>
      <c r="CF96" s="772"/>
      <c r="CG96" s="772"/>
      <c r="CH96" s="772"/>
      <c r="CI96" s="772"/>
      <c r="CJ96" s="772"/>
      <c r="CK96" s="772"/>
      <c r="CL96" s="772"/>
      <c r="CM96" s="772"/>
      <c r="CN96" s="772"/>
      <c r="CO96" s="772"/>
      <c r="CP96" s="772"/>
      <c r="CQ96" s="772"/>
      <c r="CR96" s="772"/>
      <c r="CS96" s="772"/>
      <c r="CT96" s="772"/>
      <c r="CU96" s="772"/>
      <c r="CV96" s="772"/>
      <c r="CW96" s="772"/>
      <c r="CX96" s="772"/>
      <c r="CY96" s="772"/>
      <c r="CZ96" s="772"/>
      <c r="DA96" s="772"/>
      <c r="DB96" s="772"/>
      <c r="DC96" s="772"/>
      <c r="DD96" s="772"/>
      <c r="DE96" s="772"/>
      <c r="DF96" s="772"/>
      <c r="DG96" s="772"/>
      <c r="DH96" s="772"/>
      <c r="DI96" s="772"/>
      <c r="DJ96" s="772"/>
      <c r="DK96" s="772"/>
      <c r="DL96" s="772"/>
      <c r="DM96" s="772"/>
      <c r="DN96" s="772"/>
      <c r="DO96" s="772"/>
      <c r="DP96" s="772"/>
      <c r="DQ96" s="772"/>
      <c r="DR96" s="772"/>
      <c r="DS96" s="772"/>
      <c r="DT96" s="772"/>
      <c r="DU96" s="772"/>
      <c r="DV96" s="772"/>
      <c r="DW96" s="772"/>
      <c r="DX96" s="772"/>
      <c r="DY96" s="772"/>
      <c r="DZ96" s="772"/>
      <c r="EA96" s="772"/>
      <c r="EB96" s="772"/>
      <c r="EC96" s="772"/>
      <c r="ED96" s="772"/>
      <c r="EE96" s="772"/>
      <c r="EF96" s="772"/>
      <c r="EG96" s="772"/>
      <c r="EH96" s="772"/>
      <c r="EI96" s="772"/>
      <c r="EJ96" s="772"/>
      <c r="EK96" s="772"/>
      <c r="EL96" s="772"/>
      <c r="EM96" s="772"/>
      <c r="EN96" s="772"/>
      <c r="EO96" s="772"/>
      <c r="EP96" s="772"/>
      <c r="EQ96" s="772"/>
      <c r="ER96" s="772"/>
      <c r="ES96" s="772"/>
      <c r="ET96" s="772"/>
      <c r="EU96" s="772"/>
      <c r="EV96" s="772"/>
      <c r="EW96" s="772"/>
      <c r="EX96" s="772"/>
      <c r="EY96" s="772"/>
      <c r="EZ96" s="772"/>
      <c r="FA96" s="772"/>
      <c r="FB96" s="772"/>
      <c r="FC96" s="772"/>
      <c r="FD96" s="772"/>
      <c r="FE96" s="772"/>
      <c r="FF96" s="772"/>
      <c r="FG96" s="772"/>
      <c r="FH96" s="772"/>
      <c r="FI96" s="772"/>
      <c r="FJ96" s="772"/>
      <c r="FK96" s="772"/>
      <c r="FL96" s="772"/>
      <c r="FM96" s="772"/>
      <c r="FN96" s="772"/>
      <c r="FO96" s="772"/>
      <c r="FP96" s="772"/>
      <c r="FQ96" s="772"/>
      <c r="FR96" s="772"/>
      <c r="FS96" s="772"/>
      <c r="FT96" s="772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759"/>
      <c r="HR96" s="759"/>
      <c r="HS96" s="759"/>
      <c r="HT96" s="759"/>
      <c r="HU96" s="759"/>
      <c r="HV96" s="759"/>
      <c r="HW96" s="759"/>
      <c r="HX96" s="759"/>
      <c r="HY96" s="759"/>
      <c r="HZ96" s="759"/>
      <c r="IA96" s="759"/>
      <c r="IB96" s="759"/>
      <c r="IC96" s="759"/>
      <c r="ID96" s="759"/>
      <c r="IE96" s="759"/>
      <c r="IF96" s="759"/>
      <c r="IG96" s="759"/>
      <c r="IH96" s="759"/>
      <c r="II96" s="759"/>
      <c r="IJ96" s="759"/>
      <c r="IK96" s="759"/>
      <c r="IL96" s="759"/>
      <c r="IM96" s="759"/>
      <c r="IN96" s="759"/>
      <c r="IO96" s="759"/>
      <c r="IP96" s="759"/>
      <c r="IQ96" s="759"/>
      <c r="IR96" s="759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8"/>
    </row>
    <row r="97" spans="2:351" ht="3.65" customHeight="1" thickBot="1">
      <c r="B97" s="771"/>
      <c r="C97" s="772"/>
      <c r="D97" s="772"/>
      <c r="E97" s="772"/>
      <c r="F97" s="772"/>
      <c r="G97" s="772"/>
      <c r="H97" s="772"/>
      <c r="I97" s="772"/>
      <c r="J97" s="772"/>
      <c r="K97" s="772"/>
      <c r="L97" s="772"/>
      <c r="M97" s="772"/>
      <c r="N97" s="772"/>
      <c r="O97" s="772"/>
      <c r="P97" s="772"/>
      <c r="Q97" s="772"/>
      <c r="R97" s="772"/>
      <c r="S97" s="772"/>
      <c r="T97" s="772"/>
      <c r="U97" s="772"/>
      <c r="V97" s="772"/>
      <c r="W97" s="772"/>
      <c r="X97" s="772"/>
      <c r="Y97" s="772"/>
      <c r="Z97" s="772"/>
      <c r="AA97" s="772"/>
      <c r="AB97" s="772"/>
      <c r="AC97" s="772"/>
      <c r="AD97" s="772"/>
      <c r="AE97" s="772"/>
      <c r="AF97" s="772"/>
      <c r="AG97" s="772"/>
      <c r="AH97" s="772"/>
      <c r="AI97" s="772"/>
      <c r="AJ97" s="772"/>
      <c r="AK97" s="772"/>
      <c r="AL97" s="772"/>
      <c r="AM97" s="772"/>
      <c r="AN97" s="772"/>
      <c r="AO97" s="772"/>
      <c r="AP97" s="772"/>
      <c r="AQ97" s="772"/>
      <c r="AR97" s="772"/>
      <c r="AS97" s="772"/>
      <c r="AT97" s="772"/>
      <c r="AU97" s="772"/>
      <c r="AV97" s="772"/>
      <c r="AW97" s="772"/>
      <c r="AX97" s="772"/>
      <c r="AY97" s="772"/>
      <c r="AZ97" s="772"/>
      <c r="BA97" s="772"/>
      <c r="BB97" s="772"/>
      <c r="BC97" s="772"/>
      <c r="BD97" s="772"/>
      <c r="BE97" s="772"/>
      <c r="BF97" s="772"/>
      <c r="BG97" s="772"/>
      <c r="BH97" s="772"/>
      <c r="BI97" s="772"/>
      <c r="BJ97" s="772"/>
      <c r="BK97" s="772"/>
      <c r="BL97" s="772"/>
      <c r="BM97" s="772"/>
      <c r="BN97" s="772"/>
      <c r="BO97" s="772"/>
      <c r="BP97" s="772"/>
      <c r="BQ97" s="772"/>
      <c r="BR97" s="772"/>
      <c r="BS97" s="772"/>
      <c r="BT97" s="772"/>
      <c r="BU97" s="772"/>
      <c r="BV97" s="772"/>
      <c r="BW97" s="772"/>
      <c r="BX97" s="772"/>
      <c r="BY97" s="772"/>
      <c r="BZ97" s="772"/>
      <c r="CA97" s="772"/>
      <c r="CB97" s="772"/>
      <c r="CC97" s="772"/>
      <c r="CD97" s="772"/>
      <c r="CE97" s="772"/>
      <c r="CF97" s="772"/>
      <c r="CG97" s="772"/>
      <c r="CH97" s="772"/>
      <c r="CI97" s="772"/>
      <c r="CJ97" s="772"/>
      <c r="CK97" s="772"/>
      <c r="CL97" s="772"/>
      <c r="CM97" s="772"/>
      <c r="CN97" s="772"/>
      <c r="CO97" s="772"/>
      <c r="CP97" s="772"/>
      <c r="CQ97" s="772"/>
      <c r="CR97" s="772"/>
      <c r="CS97" s="772"/>
      <c r="CT97" s="772"/>
      <c r="CU97" s="772"/>
      <c r="CV97" s="772"/>
      <c r="CW97" s="772"/>
      <c r="CX97" s="772"/>
      <c r="CY97" s="772"/>
      <c r="CZ97" s="772"/>
      <c r="DA97" s="772"/>
      <c r="DB97" s="772"/>
      <c r="DC97" s="772"/>
      <c r="DD97" s="772"/>
      <c r="DE97" s="772"/>
      <c r="DF97" s="772"/>
      <c r="DG97" s="772"/>
      <c r="DH97" s="772"/>
      <c r="DI97" s="772"/>
      <c r="DJ97" s="772"/>
      <c r="DK97" s="772"/>
      <c r="DL97" s="772"/>
      <c r="DM97" s="772"/>
      <c r="DN97" s="772"/>
      <c r="DO97" s="772"/>
      <c r="DP97" s="772"/>
      <c r="DQ97" s="772"/>
      <c r="DR97" s="772"/>
      <c r="DS97" s="772"/>
      <c r="DT97" s="772"/>
      <c r="DU97" s="772"/>
      <c r="DV97" s="772"/>
      <c r="DW97" s="772"/>
      <c r="DX97" s="772"/>
      <c r="DY97" s="772"/>
      <c r="DZ97" s="772"/>
      <c r="EA97" s="772"/>
      <c r="EB97" s="772"/>
      <c r="EC97" s="772"/>
      <c r="ED97" s="772"/>
      <c r="EE97" s="772"/>
      <c r="EF97" s="772"/>
      <c r="EG97" s="772"/>
      <c r="EH97" s="772"/>
      <c r="EI97" s="772"/>
      <c r="EJ97" s="772"/>
      <c r="EK97" s="772"/>
      <c r="EL97" s="772"/>
      <c r="EM97" s="772"/>
      <c r="EN97" s="772"/>
      <c r="EO97" s="772"/>
      <c r="EP97" s="772"/>
      <c r="EQ97" s="772"/>
      <c r="ER97" s="772"/>
      <c r="ES97" s="772"/>
      <c r="ET97" s="772"/>
      <c r="EU97" s="772"/>
      <c r="EV97" s="772"/>
      <c r="EW97" s="772"/>
      <c r="EX97" s="772"/>
      <c r="EY97" s="772"/>
      <c r="EZ97" s="772"/>
      <c r="FA97" s="772"/>
      <c r="FB97" s="772"/>
      <c r="FC97" s="772"/>
      <c r="FD97" s="772"/>
      <c r="FE97" s="772"/>
      <c r="FF97" s="772"/>
      <c r="FG97" s="772"/>
      <c r="FH97" s="772"/>
      <c r="FI97" s="772"/>
      <c r="FJ97" s="772"/>
      <c r="FK97" s="772"/>
      <c r="FL97" s="772"/>
      <c r="FM97" s="772"/>
      <c r="FN97" s="772"/>
      <c r="FO97" s="772"/>
      <c r="FP97" s="772"/>
      <c r="FQ97" s="772"/>
      <c r="FR97" s="772"/>
      <c r="FS97" s="772"/>
      <c r="FT97" s="772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8"/>
    </row>
    <row r="98" spans="2:351" ht="3.65" customHeight="1">
      <c r="B98" s="771"/>
      <c r="C98" s="772"/>
      <c r="D98" s="772"/>
      <c r="E98" s="772"/>
      <c r="F98" s="772"/>
      <c r="G98" s="772"/>
      <c r="H98" s="772"/>
      <c r="I98" s="772"/>
      <c r="J98" s="772"/>
      <c r="K98" s="772"/>
      <c r="L98" s="772"/>
      <c r="M98" s="772"/>
      <c r="N98" s="772"/>
      <c r="O98" s="772"/>
      <c r="P98" s="772"/>
      <c r="Q98" s="772"/>
      <c r="R98" s="772"/>
      <c r="S98" s="772"/>
      <c r="T98" s="772"/>
      <c r="U98" s="772"/>
      <c r="V98" s="772"/>
      <c r="W98" s="772"/>
      <c r="X98" s="772"/>
      <c r="Y98" s="772"/>
      <c r="Z98" s="772"/>
      <c r="AA98" s="772"/>
      <c r="AB98" s="772"/>
      <c r="AC98" s="772"/>
      <c r="AD98" s="772"/>
      <c r="AE98" s="772"/>
      <c r="AF98" s="772"/>
      <c r="AG98" s="772"/>
      <c r="AH98" s="772"/>
      <c r="AI98" s="772"/>
      <c r="AJ98" s="772"/>
      <c r="AK98" s="772"/>
      <c r="AL98" s="772"/>
      <c r="AM98" s="772"/>
      <c r="AN98" s="772"/>
      <c r="AO98" s="772"/>
      <c r="AP98" s="772"/>
      <c r="AQ98" s="772"/>
      <c r="AR98" s="772"/>
      <c r="AS98" s="772"/>
      <c r="AT98" s="772"/>
      <c r="AU98" s="772"/>
      <c r="AV98" s="772"/>
      <c r="AW98" s="772"/>
      <c r="AX98" s="772"/>
      <c r="AY98" s="772"/>
      <c r="AZ98" s="772"/>
      <c r="BA98" s="772"/>
      <c r="BB98" s="772"/>
      <c r="BC98" s="772"/>
      <c r="BD98" s="772"/>
      <c r="BE98" s="772"/>
      <c r="BF98" s="772"/>
      <c r="BG98" s="772"/>
      <c r="BH98" s="772"/>
      <c r="BI98" s="772"/>
      <c r="BJ98" s="772"/>
      <c r="BK98" s="772"/>
      <c r="BL98" s="772"/>
      <c r="BM98" s="772"/>
      <c r="BN98" s="772"/>
      <c r="BO98" s="772"/>
      <c r="BP98" s="772"/>
      <c r="BQ98" s="772"/>
      <c r="BR98" s="772"/>
      <c r="BS98" s="772"/>
      <c r="BT98" s="772"/>
      <c r="BU98" s="772"/>
      <c r="BV98" s="772"/>
      <c r="BW98" s="772"/>
      <c r="BX98" s="772"/>
      <c r="BY98" s="772"/>
      <c r="BZ98" s="772"/>
      <c r="CA98" s="772"/>
      <c r="CB98" s="772"/>
      <c r="CC98" s="772"/>
      <c r="CD98" s="772"/>
      <c r="CE98" s="772"/>
      <c r="CF98" s="772"/>
      <c r="CG98" s="772"/>
      <c r="CH98" s="772"/>
      <c r="CI98" s="772"/>
      <c r="CJ98" s="772"/>
      <c r="CK98" s="772"/>
      <c r="CL98" s="772"/>
      <c r="CM98" s="772"/>
      <c r="CN98" s="772"/>
      <c r="CO98" s="772"/>
      <c r="CP98" s="772"/>
      <c r="CQ98" s="772"/>
      <c r="CR98" s="772"/>
      <c r="CS98" s="772"/>
      <c r="CT98" s="772"/>
      <c r="CU98" s="772"/>
      <c r="CV98" s="772"/>
      <c r="CW98" s="772"/>
      <c r="CX98" s="772"/>
      <c r="CY98" s="772"/>
      <c r="CZ98" s="772"/>
      <c r="DA98" s="772"/>
      <c r="DB98" s="772"/>
      <c r="DC98" s="772"/>
      <c r="DD98" s="772"/>
      <c r="DE98" s="772"/>
      <c r="DF98" s="772"/>
      <c r="DG98" s="772"/>
      <c r="DH98" s="772"/>
      <c r="DI98" s="772"/>
      <c r="DJ98" s="772"/>
      <c r="DK98" s="772"/>
      <c r="DL98" s="772"/>
      <c r="DM98" s="772"/>
      <c r="DN98" s="772"/>
      <c r="DO98" s="772"/>
      <c r="DP98" s="772"/>
      <c r="DQ98" s="772"/>
      <c r="DR98" s="772"/>
      <c r="DS98" s="772"/>
      <c r="DT98" s="772"/>
      <c r="DU98" s="772"/>
      <c r="DV98" s="772"/>
      <c r="DW98" s="772"/>
      <c r="DX98" s="772"/>
      <c r="DY98" s="772"/>
      <c r="DZ98" s="772"/>
      <c r="EA98" s="772"/>
      <c r="EB98" s="772"/>
      <c r="EC98" s="772"/>
      <c r="ED98" s="772"/>
      <c r="EE98" s="772"/>
      <c r="EF98" s="772"/>
      <c r="EG98" s="772"/>
      <c r="EH98" s="772"/>
      <c r="EI98" s="772"/>
      <c r="EJ98" s="772"/>
      <c r="EK98" s="772"/>
      <c r="EL98" s="772"/>
      <c r="EM98" s="772"/>
      <c r="EN98" s="772"/>
      <c r="EO98" s="772"/>
      <c r="EP98" s="772"/>
      <c r="EQ98" s="772"/>
      <c r="ER98" s="772"/>
      <c r="ES98" s="772"/>
      <c r="ET98" s="772"/>
      <c r="EU98" s="772"/>
      <c r="EV98" s="772"/>
      <c r="EW98" s="772"/>
      <c r="EX98" s="772"/>
      <c r="EY98" s="772"/>
      <c r="EZ98" s="772"/>
      <c r="FA98" s="772"/>
      <c r="FB98" s="772"/>
      <c r="FC98" s="772"/>
      <c r="FD98" s="772"/>
      <c r="FE98" s="772"/>
      <c r="FF98" s="772"/>
      <c r="FG98" s="772"/>
      <c r="FH98" s="772"/>
      <c r="FI98" s="772"/>
      <c r="FJ98" s="772"/>
      <c r="FK98" s="772"/>
      <c r="FL98" s="772"/>
      <c r="FM98" s="772"/>
      <c r="FN98" s="772"/>
      <c r="FO98" s="772"/>
      <c r="FP98" s="772"/>
      <c r="FQ98" s="772"/>
      <c r="FR98" s="772"/>
      <c r="FS98" s="772"/>
      <c r="FT98" s="772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760" t="e" vm="3">
        <v>#VALUE!</v>
      </c>
      <c r="HR98" s="761"/>
      <c r="HS98" s="761"/>
      <c r="HT98" s="761"/>
      <c r="HU98" s="761"/>
      <c r="HV98" s="761"/>
      <c r="HW98" s="761"/>
      <c r="HX98" s="761"/>
      <c r="HY98" s="761"/>
      <c r="HZ98" s="761"/>
      <c r="IA98" s="761"/>
      <c r="IB98" s="761"/>
      <c r="IC98" s="761"/>
      <c r="ID98" s="761"/>
      <c r="IE98" s="761"/>
      <c r="IF98" s="761"/>
      <c r="IG98" s="761"/>
      <c r="IH98" s="761"/>
      <c r="II98" s="761"/>
      <c r="IJ98" s="761"/>
      <c r="IK98" s="761"/>
      <c r="IL98" s="761"/>
      <c r="IM98" s="761"/>
      <c r="IN98" s="761"/>
      <c r="IO98" s="761"/>
      <c r="IP98" s="761"/>
      <c r="IQ98" s="761"/>
      <c r="IR98" s="761"/>
      <c r="IS98" s="761"/>
      <c r="IT98" s="761"/>
      <c r="IU98" s="761"/>
      <c r="IV98" s="761"/>
      <c r="IW98" s="761"/>
      <c r="IX98" s="761"/>
      <c r="IY98" s="761"/>
      <c r="IZ98" s="761"/>
      <c r="JA98" s="761"/>
      <c r="JB98" s="761"/>
      <c r="JC98" s="761"/>
      <c r="JD98" s="761"/>
      <c r="JE98" s="761"/>
      <c r="JF98" s="761"/>
      <c r="JG98" s="761"/>
      <c r="JH98" s="761"/>
      <c r="JI98" s="761"/>
      <c r="JJ98" s="761"/>
      <c r="JK98" s="761"/>
      <c r="JL98" s="761"/>
      <c r="JM98" s="761"/>
      <c r="JN98" s="761"/>
      <c r="JO98" s="761"/>
      <c r="JP98" s="761"/>
      <c r="JQ98" s="761"/>
      <c r="JR98" s="761"/>
      <c r="JS98" s="761"/>
      <c r="JT98" s="761"/>
      <c r="JU98" s="761"/>
      <c r="JV98" s="761"/>
      <c r="JW98" s="761"/>
      <c r="JX98" s="761"/>
      <c r="JY98" s="761"/>
      <c r="JZ98" s="761"/>
      <c r="KA98" s="761"/>
      <c r="KB98" s="761"/>
      <c r="KC98" s="761"/>
      <c r="KD98" s="761"/>
      <c r="KE98" s="761"/>
      <c r="KF98" s="761"/>
      <c r="KG98" s="761"/>
      <c r="KH98" s="761"/>
      <c r="KI98" s="761"/>
      <c r="KJ98" s="761"/>
      <c r="KK98" s="761"/>
      <c r="KL98" s="761"/>
      <c r="KM98" s="761"/>
      <c r="KN98" s="761"/>
      <c r="KO98" s="761"/>
      <c r="KP98" s="766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8"/>
    </row>
    <row r="99" spans="2:351" ht="3.65" customHeight="1">
      <c r="B99" s="771"/>
      <c r="C99" s="772"/>
      <c r="D99" s="772"/>
      <c r="E99" s="772"/>
      <c r="F99" s="772"/>
      <c r="G99" s="772"/>
      <c r="H99" s="772"/>
      <c r="I99" s="772"/>
      <c r="J99" s="772"/>
      <c r="K99" s="772"/>
      <c r="L99" s="772"/>
      <c r="M99" s="772"/>
      <c r="N99" s="772"/>
      <c r="O99" s="772"/>
      <c r="P99" s="772"/>
      <c r="Q99" s="772"/>
      <c r="R99" s="772"/>
      <c r="S99" s="772"/>
      <c r="T99" s="772"/>
      <c r="U99" s="772"/>
      <c r="V99" s="772"/>
      <c r="W99" s="772"/>
      <c r="X99" s="772"/>
      <c r="Y99" s="772"/>
      <c r="Z99" s="772"/>
      <c r="AA99" s="772"/>
      <c r="AB99" s="772"/>
      <c r="AC99" s="772"/>
      <c r="AD99" s="772"/>
      <c r="AE99" s="772"/>
      <c r="AF99" s="772"/>
      <c r="AG99" s="772"/>
      <c r="AH99" s="772"/>
      <c r="AI99" s="772"/>
      <c r="AJ99" s="772"/>
      <c r="AK99" s="772"/>
      <c r="AL99" s="772"/>
      <c r="AM99" s="772"/>
      <c r="AN99" s="772"/>
      <c r="AO99" s="772"/>
      <c r="AP99" s="772"/>
      <c r="AQ99" s="772"/>
      <c r="AR99" s="772"/>
      <c r="AS99" s="772"/>
      <c r="AT99" s="772"/>
      <c r="AU99" s="772"/>
      <c r="AV99" s="772"/>
      <c r="AW99" s="772"/>
      <c r="AX99" s="772"/>
      <c r="AY99" s="772"/>
      <c r="AZ99" s="772"/>
      <c r="BA99" s="772"/>
      <c r="BB99" s="772"/>
      <c r="BC99" s="772"/>
      <c r="BD99" s="772"/>
      <c r="BE99" s="772"/>
      <c r="BF99" s="772"/>
      <c r="BG99" s="772"/>
      <c r="BH99" s="772"/>
      <c r="BI99" s="772"/>
      <c r="BJ99" s="772"/>
      <c r="BK99" s="772"/>
      <c r="BL99" s="772"/>
      <c r="BM99" s="772"/>
      <c r="BN99" s="772"/>
      <c r="BO99" s="772"/>
      <c r="BP99" s="772"/>
      <c r="BQ99" s="772"/>
      <c r="BR99" s="772"/>
      <c r="BS99" s="772"/>
      <c r="BT99" s="772"/>
      <c r="BU99" s="772"/>
      <c r="BV99" s="772"/>
      <c r="BW99" s="772"/>
      <c r="BX99" s="772"/>
      <c r="BY99" s="772"/>
      <c r="BZ99" s="772"/>
      <c r="CA99" s="772"/>
      <c r="CB99" s="772"/>
      <c r="CC99" s="772"/>
      <c r="CD99" s="772"/>
      <c r="CE99" s="772"/>
      <c r="CF99" s="772"/>
      <c r="CG99" s="772"/>
      <c r="CH99" s="772"/>
      <c r="CI99" s="772"/>
      <c r="CJ99" s="772"/>
      <c r="CK99" s="772"/>
      <c r="CL99" s="772"/>
      <c r="CM99" s="772"/>
      <c r="CN99" s="772"/>
      <c r="CO99" s="772"/>
      <c r="CP99" s="772"/>
      <c r="CQ99" s="772"/>
      <c r="CR99" s="772"/>
      <c r="CS99" s="772"/>
      <c r="CT99" s="772"/>
      <c r="CU99" s="772"/>
      <c r="CV99" s="772"/>
      <c r="CW99" s="772"/>
      <c r="CX99" s="772"/>
      <c r="CY99" s="772"/>
      <c r="CZ99" s="772"/>
      <c r="DA99" s="772"/>
      <c r="DB99" s="772"/>
      <c r="DC99" s="772"/>
      <c r="DD99" s="772"/>
      <c r="DE99" s="772"/>
      <c r="DF99" s="772"/>
      <c r="DG99" s="772"/>
      <c r="DH99" s="772"/>
      <c r="DI99" s="772"/>
      <c r="DJ99" s="772"/>
      <c r="DK99" s="772"/>
      <c r="DL99" s="772"/>
      <c r="DM99" s="772"/>
      <c r="DN99" s="772"/>
      <c r="DO99" s="772"/>
      <c r="DP99" s="772"/>
      <c r="DQ99" s="772"/>
      <c r="DR99" s="772"/>
      <c r="DS99" s="772"/>
      <c r="DT99" s="772"/>
      <c r="DU99" s="772"/>
      <c r="DV99" s="772"/>
      <c r="DW99" s="772"/>
      <c r="DX99" s="772"/>
      <c r="DY99" s="772"/>
      <c r="DZ99" s="772"/>
      <c r="EA99" s="772"/>
      <c r="EB99" s="772"/>
      <c r="EC99" s="772"/>
      <c r="ED99" s="772"/>
      <c r="EE99" s="772"/>
      <c r="EF99" s="772"/>
      <c r="EG99" s="772"/>
      <c r="EH99" s="772"/>
      <c r="EI99" s="772"/>
      <c r="EJ99" s="772"/>
      <c r="EK99" s="772"/>
      <c r="EL99" s="772"/>
      <c r="EM99" s="772"/>
      <c r="EN99" s="772"/>
      <c r="EO99" s="772"/>
      <c r="EP99" s="772"/>
      <c r="EQ99" s="772"/>
      <c r="ER99" s="772"/>
      <c r="ES99" s="772"/>
      <c r="ET99" s="772"/>
      <c r="EU99" s="772"/>
      <c r="EV99" s="772"/>
      <c r="EW99" s="772"/>
      <c r="EX99" s="772"/>
      <c r="EY99" s="772"/>
      <c r="EZ99" s="772"/>
      <c r="FA99" s="772"/>
      <c r="FB99" s="772"/>
      <c r="FC99" s="772"/>
      <c r="FD99" s="772"/>
      <c r="FE99" s="772"/>
      <c r="FF99" s="772"/>
      <c r="FG99" s="772"/>
      <c r="FH99" s="772"/>
      <c r="FI99" s="772"/>
      <c r="FJ99" s="772"/>
      <c r="FK99" s="772"/>
      <c r="FL99" s="772"/>
      <c r="FM99" s="772"/>
      <c r="FN99" s="772"/>
      <c r="FO99" s="772"/>
      <c r="FP99" s="772"/>
      <c r="FQ99" s="772"/>
      <c r="FR99" s="772"/>
      <c r="FS99" s="772"/>
      <c r="FT99" s="772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762"/>
      <c r="HR99" s="763"/>
      <c r="HS99" s="763"/>
      <c r="HT99" s="763"/>
      <c r="HU99" s="763"/>
      <c r="HV99" s="763"/>
      <c r="HW99" s="763"/>
      <c r="HX99" s="763"/>
      <c r="HY99" s="763"/>
      <c r="HZ99" s="763"/>
      <c r="IA99" s="763"/>
      <c r="IB99" s="763"/>
      <c r="IC99" s="763"/>
      <c r="ID99" s="763"/>
      <c r="IE99" s="763"/>
      <c r="IF99" s="763"/>
      <c r="IG99" s="763"/>
      <c r="IH99" s="763"/>
      <c r="II99" s="763"/>
      <c r="IJ99" s="763"/>
      <c r="IK99" s="763"/>
      <c r="IL99" s="763"/>
      <c r="IM99" s="763"/>
      <c r="IN99" s="763"/>
      <c r="IO99" s="763"/>
      <c r="IP99" s="763"/>
      <c r="IQ99" s="763"/>
      <c r="IR99" s="763"/>
      <c r="IS99" s="763"/>
      <c r="IT99" s="763"/>
      <c r="IU99" s="763"/>
      <c r="IV99" s="763"/>
      <c r="IW99" s="763"/>
      <c r="IX99" s="763"/>
      <c r="IY99" s="763"/>
      <c r="IZ99" s="763"/>
      <c r="JA99" s="763"/>
      <c r="JB99" s="763"/>
      <c r="JC99" s="763"/>
      <c r="JD99" s="763"/>
      <c r="JE99" s="763"/>
      <c r="JF99" s="763"/>
      <c r="JG99" s="763"/>
      <c r="JH99" s="763"/>
      <c r="JI99" s="763"/>
      <c r="JJ99" s="763"/>
      <c r="JK99" s="763"/>
      <c r="JL99" s="763"/>
      <c r="JM99" s="763"/>
      <c r="JN99" s="763"/>
      <c r="JO99" s="763"/>
      <c r="JP99" s="763"/>
      <c r="JQ99" s="763"/>
      <c r="JR99" s="763"/>
      <c r="JS99" s="763"/>
      <c r="JT99" s="763"/>
      <c r="JU99" s="763"/>
      <c r="JV99" s="763"/>
      <c r="JW99" s="763"/>
      <c r="JX99" s="763"/>
      <c r="JY99" s="763"/>
      <c r="JZ99" s="763"/>
      <c r="KA99" s="763"/>
      <c r="KB99" s="763"/>
      <c r="KC99" s="763"/>
      <c r="KD99" s="763"/>
      <c r="KE99" s="763"/>
      <c r="KF99" s="763"/>
      <c r="KG99" s="763"/>
      <c r="KH99" s="763"/>
      <c r="KI99" s="763"/>
      <c r="KJ99" s="763"/>
      <c r="KK99" s="763"/>
      <c r="KL99" s="763"/>
      <c r="KM99" s="763"/>
      <c r="KN99" s="763"/>
      <c r="KO99" s="763"/>
      <c r="KP99" s="767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8"/>
    </row>
    <row r="100" spans="2:351" ht="3.65" customHeight="1">
      <c r="B100" s="771"/>
      <c r="C100" s="772"/>
      <c r="D100" s="772"/>
      <c r="E100" s="772"/>
      <c r="F100" s="772"/>
      <c r="G100" s="772"/>
      <c r="H100" s="772"/>
      <c r="I100" s="772"/>
      <c r="J100" s="772"/>
      <c r="K100" s="772"/>
      <c r="L100" s="772"/>
      <c r="M100" s="772"/>
      <c r="N100" s="772"/>
      <c r="O100" s="772"/>
      <c r="P100" s="772"/>
      <c r="Q100" s="772"/>
      <c r="R100" s="772"/>
      <c r="S100" s="772"/>
      <c r="T100" s="772"/>
      <c r="U100" s="772"/>
      <c r="V100" s="772"/>
      <c r="W100" s="772"/>
      <c r="X100" s="772"/>
      <c r="Y100" s="772"/>
      <c r="Z100" s="772"/>
      <c r="AA100" s="772"/>
      <c r="AB100" s="772"/>
      <c r="AC100" s="772"/>
      <c r="AD100" s="772"/>
      <c r="AE100" s="772"/>
      <c r="AF100" s="772"/>
      <c r="AG100" s="772"/>
      <c r="AH100" s="772"/>
      <c r="AI100" s="772"/>
      <c r="AJ100" s="772"/>
      <c r="AK100" s="772"/>
      <c r="AL100" s="772"/>
      <c r="AM100" s="772"/>
      <c r="AN100" s="772"/>
      <c r="AO100" s="772"/>
      <c r="AP100" s="772"/>
      <c r="AQ100" s="772"/>
      <c r="AR100" s="772"/>
      <c r="AS100" s="772"/>
      <c r="AT100" s="772"/>
      <c r="AU100" s="772"/>
      <c r="AV100" s="772"/>
      <c r="AW100" s="772"/>
      <c r="AX100" s="772"/>
      <c r="AY100" s="772"/>
      <c r="AZ100" s="772"/>
      <c r="BA100" s="772"/>
      <c r="BB100" s="772"/>
      <c r="BC100" s="772"/>
      <c r="BD100" s="772"/>
      <c r="BE100" s="772"/>
      <c r="BF100" s="772"/>
      <c r="BG100" s="772"/>
      <c r="BH100" s="772"/>
      <c r="BI100" s="772"/>
      <c r="BJ100" s="772"/>
      <c r="BK100" s="772"/>
      <c r="BL100" s="772"/>
      <c r="BM100" s="772"/>
      <c r="BN100" s="772"/>
      <c r="BO100" s="772"/>
      <c r="BP100" s="772"/>
      <c r="BQ100" s="772"/>
      <c r="BR100" s="772"/>
      <c r="BS100" s="772"/>
      <c r="BT100" s="772"/>
      <c r="BU100" s="772"/>
      <c r="BV100" s="772"/>
      <c r="BW100" s="772"/>
      <c r="BX100" s="772"/>
      <c r="BY100" s="772"/>
      <c r="BZ100" s="772"/>
      <c r="CA100" s="772"/>
      <c r="CB100" s="772"/>
      <c r="CC100" s="772"/>
      <c r="CD100" s="772"/>
      <c r="CE100" s="772"/>
      <c r="CF100" s="772"/>
      <c r="CG100" s="772"/>
      <c r="CH100" s="772"/>
      <c r="CI100" s="772"/>
      <c r="CJ100" s="772"/>
      <c r="CK100" s="772"/>
      <c r="CL100" s="772"/>
      <c r="CM100" s="772"/>
      <c r="CN100" s="772"/>
      <c r="CO100" s="772"/>
      <c r="CP100" s="772"/>
      <c r="CQ100" s="772"/>
      <c r="CR100" s="772"/>
      <c r="CS100" s="772"/>
      <c r="CT100" s="772"/>
      <c r="CU100" s="772"/>
      <c r="CV100" s="772"/>
      <c r="CW100" s="772"/>
      <c r="CX100" s="772"/>
      <c r="CY100" s="772"/>
      <c r="CZ100" s="772"/>
      <c r="DA100" s="772"/>
      <c r="DB100" s="772"/>
      <c r="DC100" s="772"/>
      <c r="DD100" s="772"/>
      <c r="DE100" s="772"/>
      <c r="DF100" s="772"/>
      <c r="DG100" s="772"/>
      <c r="DH100" s="772"/>
      <c r="DI100" s="772"/>
      <c r="DJ100" s="772"/>
      <c r="DK100" s="772"/>
      <c r="DL100" s="772"/>
      <c r="DM100" s="772"/>
      <c r="DN100" s="772"/>
      <c r="DO100" s="772"/>
      <c r="DP100" s="772"/>
      <c r="DQ100" s="772"/>
      <c r="DR100" s="772"/>
      <c r="DS100" s="772"/>
      <c r="DT100" s="772"/>
      <c r="DU100" s="772"/>
      <c r="DV100" s="772"/>
      <c r="DW100" s="772"/>
      <c r="DX100" s="772"/>
      <c r="DY100" s="772"/>
      <c r="DZ100" s="772"/>
      <c r="EA100" s="772"/>
      <c r="EB100" s="772"/>
      <c r="EC100" s="772"/>
      <c r="ED100" s="772"/>
      <c r="EE100" s="772"/>
      <c r="EF100" s="772"/>
      <c r="EG100" s="772"/>
      <c r="EH100" s="772"/>
      <c r="EI100" s="772"/>
      <c r="EJ100" s="772"/>
      <c r="EK100" s="772"/>
      <c r="EL100" s="772"/>
      <c r="EM100" s="772"/>
      <c r="EN100" s="772"/>
      <c r="EO100" s="772"/>
      <c r="EP100" s="772"/>
      <c r="EQ100" s="772"/>
      <c r="ER100" s="772"/>
      <c r="ES100" s="772"/>
      <c r="ET100" s="772"/>
      <c r="EU100" s="772"/>
      <c r="EV100" s="772"/>
      <c r="EW100" s="772"/>
      <c r="EX100" s="772"/>
      <c r="EY100" s="772"/>
      <c r="EZ100" s="772"/>
      <c r="FA100" s="772"/>
      <c r="FB100" s="772"/>
      <c r="FC100" s="772"/>
      <c r="FD100" s="772"/>
      <c r="FE100" s="772"/>
      <c r="FF100" s="772"/>
      <c r="FG100" s="772"/>
      <c r="FH100" s="772"/>
      <c r="FI100" s="772"/>
      <c r="FJ100" s="772"/>
      <c r="FK100" s="772"/>
      <c r="FL100" s="772"/>
      <c r="FM100" s="772"/>
      <c r="FN100" s="772"/>
      <c r="FO100" s="772"/>
      <c r="FP100" s="772"/>
      <c r="FQ100" s="772"/>
      <c r="FR100" s="772"/>
      <c r="FS100" s="772"/>
      <c r="FT100" s="772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762"/>
      <c r="HR100" s="763"/>
      <c r="HS100" s="763"/>
      <c r="HT100" s="763"/>
      <c r="HU100" s="763"/>
      <c r="HV100" s="763"/>
      <c r="HW100" s="763"/>
      <c r="HX100" s="763"/>
      <c r="HY100" s="763"/>
      <c r="HZ100" s="763"/>
      <c r="IA100" s="763"/>
      <c r="IB100" s="763"/>
      <c r="IC100" s="763"/>
      <c r="ID100" s="763"/>
      <c r="IE100" s="763"/>
      <c r="IF100" s="763"/>
      <c r="IG100" s="763"/>
      <c r="IH100" s="763"/>
      <c r="II100" s="763"/>
      <c r="IJ100" s="763"/>
      <c r="IK100" s="763"/>
      <c r="IL100" s="763"/>
      <c r="IM100" s="763"/>
      <c r="IN100" s="763"/>
      <c r="IO100" s="763"/>
      <c r="IP100" s="763"/>
      <c r="IQ100" s="763"/>
      <c r="IR100" s="763"/>
      <c r="IS100" s="763"/>
      <c r="IT100" s="763"/>
      <c r="IU100" s="763"/>
      <c r="IV100" s="763"/>
      <c r="IW100" s="763"/>
      <c r="IX100" s="763"/>
      <c r="IY100" s="763"/>
      <c r="IZ100" s="763"/>
      <c r="JA100" s="763"/>
      <c r="JB100" s="763"/>
      <c r="JC100" s="763"/>
      <c r="JD100" s="763"/>
      <c r="JE100" s="763"/>
      <c r="JF100" s="763"/>
      <c r="JG100" s="763"/>
      <c r="JH100" s="763"/>
      <c r="JI100" s="763"/>
      <c r="JJ100" s="763"/>
      <c r="JK100" s="763"/>
      <c r="JL100" s="763"/>
      <c r="JM100" s="763"/>
      <c r="JN100" s="763"/>
      <c r="JO100" s="763"/>
      <c r="JP100" s="763"/>
      <c r="JQ100" s="763"/>
      <c r="JR100" s="763"/>
      <c r="JS100" s="763"/>
      <c r="JT100" s="763"/>
      <c r="JU100" s="763"/>
      <c r="JV100" s="763"/>
      <c r="JW100" s="763"/>
      <c r="JX100" s="763"/>
      <c r="JY100" s="763"/>
      <c r="JZ100" s="763"/>
      <c r="KA100" s="763"/>
      <c r="KB100" s="763"/>
      <c r="KC100" s="763"/>
      <c r="KD100" s="763"/>
      <c r="KE100" s="763"/>
      <c r="KF100" s="763"/>
      <c r="KG100" s="763"/>
      <c r="KH100" s="763"/>
      <c r="KI100" s="763"/>
      <c r="KJ100" s="763"/>
      <c r="KK100" s="763"/>
      <c r="KL100" s="763"/>
      <c r="KM100" s="763"/>
      <c r="KN100" s="763"/>
      <c r="KO100" s="763"/>
      <c r="KP100" s="767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8"/>
    </row>
    <row r="101" spans="2:351" ht="3.65" customHeight="1">
      <c r="B101" s="771"/>
      <c r="C101" s="772"/>
      <c r="D101" s="772"/>
      <c r="E101" s="772"/>
      <c r="F101" s="772"/>
      <c r="G101" s="772"/>
      <c r="H101" s="772"/>
      <c r="I101" s="772"/>
      <c r="J101" s="772"/>
      <c r="K101" s="772"/>
      <c r="L101" s="772"/>
      <c r="M101" s="772"/>
      <c r="N101" s="772"/>
      <c r="O101" s="772"/>
      <c r="P101" s="772"/>
      <c r="Q101" s="772"/>
      <c r="R101" s="772"/>
      <c r="S101" s="772"/>
      <c r="T101" s="772"/>
      <c r="U101" s="772"/>
      <c r="V101" s="772"/>
      <c r="W101" s="772"/>
      <c r="X101" s="772"/>
      <c r="Y101" s="772"/>
      <c r="Z101" s="772"/>
      <c r="AA101" s="772"/>
      <c r="AB101" s="772"/>
      <c r="AC101" s="772"/>
      <c r="AD101" s="772"/>
      <c r="AE101" s="772"/>
      <c r="AF101" s="772"/>
      <c r="AG101" s="772"/>
      <c r="AH101" s="772"/>
      <c r="AI101" s="772"/>
      <c r="AJ101" s="772"/>
      <c r="AK101" s="772"/>
      <c r="AL101" s="772"/>
      <c r="AM101" s="772"/>
      <c r="AN101" s="772"/>
      <c r="AO101" s="772"/>
      <c r="AP101" s="772"/>
      <c r="AQ101" s="772"/>
      <c r="AR101" s="772"/>
      <c r="AS101" s="772"/>
      <c r="AT101" s="772"/>
      <c r="AU101" s="772"/>
      <c r="AV101" s="772"/>
      <c r="AW101" s="772"/>
      <c r="AX101" s="772"/>
      <c r="AY101" s="772"/>
      <c r="AZ101" s="772"/>
      <c r="BA101" s="772"/>
      <c r="BB101" s="772"/>
      <c r="BC101" s="772"/>
      <c r="BD101" s="772"/>
      <c r="BE101" s="772"/>
      <c r="BF101" s="772"/>
      <c r="BG101" s="772"/>
      <c r="BH101" s="772"/>
      <c r="BI101" s="772"/>
      <c r="BJ101" s="772"/>
      <c r="BK101" s="772"/>
      <c r="BL101" s="772"/>
      <c r="BM101" s="772"/>
      <c r="BN101" s="772"/>
      <c r="BO101" s="772"/>
      <c r="BP101" s="772"/>
      <c r="BQ101" s="772"/>
      <c r="BR101" s="772"/>
      <c r="BS101" s="772"/>
      <c r="BT101" s="772"/>
      <c r="BU101" s="772"/>
      <c r="BV101" s="772"/>
      <c r="BW101" s="772"/>
      <c r="BX101" s="772"/>
      <c r="BY101" s="772"/>
      <c r="BZ101" s="772"/>
      <c r="CA101" s="772"/>
      <c r="CB101" s="772"/>
      <c r="CC101" s="772"/>
      <c r="CD101" s="772"/>
      <c r="CE101" s="772"/>
      <c r="CF101" s="772"/>
      <c r="CG101" s="772"/>
      <c r="CH101" s="772"/>
      <c r="CI101" s="772"/>
      <c r="CJ101" s="772"/>
      <c r="CK101" s="772"/>
      <c r="CL101" s="772"/>
      <c r="CM101" s="772"/>
      <c r="CN101" s="772"/>
      <c r="CO101" s="772"/>
      <c r="CP101" s="772"/>
      <c r="CQ101" s="772"/>
      <c r="CR101" s="772"/>
      <c r="CS101" s="772"/>
      <c r="CT101" s="772"/>
      <c r="CU101" s="772"/>
      <c r="CV101" s="772"/>
      <c r="CW101" s="772"/>
      <c r="CX101" s="772"/>
      <c r="CY101" s="772"/>
      <c r="CZ101" s="772"/>
      <c r="DA101" s="772"/>
      <c r="DB101" s="772"/>
      <c r="DC101" s="772"/>
      <c r="DD101" s="772"/>
      <c r="DE101" s="772"/>
      <c r="DF101" s="772"/>
      <c r="DG101" s="772"/>
      <c r="DH101" s="772"/>
      <c r="DI101" s="772"/>
      <c r="DJ101" s="772"/>
      <c r="DK101" s="772"/>
      <c r="DL101" s="772"/>
      <c r="DM101" s="772"/>
      <c r="DN101" s="772"/>
      <c r="DO101" s="772"/>
      <c r="DP101" s="772"/>
      <c r="DQ101" s="772"/>
      <c r="DR101" s="772"/>
      <c r="DS101" s="772"/>
      <c r="DT101" s="772"/>
      <c r="DU101" s="772"/>
      <c r="DV101" s="772"/>
      <c r="DW101" s="772"/>
      <c r="DX101" s="772"/>
      <c r="DY101" s="772"/>
      <c r="DZ101" s="772"/>
      <c r="EA101" s="772"/>
      <c r="EB101" s="772"/>
      <c r="EC101" s="772"/>
      <c r="ED101" s="772"/>
      <c r="EE101" s="772"/>
      <c r="EF101" s="772"/>
      <c r="EG101" s="772"/>
      <c r="EH101" s="772"/>
      <c r="EI101" s="772"/>
      <c r="EJ101" s="772"/>
      <c r="EK101" s="772"/>
      <c r="EL101" s="772"/>
      <c r="EM101" s="772"/>
      <c r="EN101" s="772"/>
      <c r="EO101" s="772"/>
      <c r="EP101" s="772"/>
      <c r="EQ101" s="772"/>
      <c r="ER101" s="772"/>
      <c r="ES101" s="772"/>
      <c r="ET101" s="772"/>
      <c r="EU101" s="772"/>
      <c r="EV101" s="772"/>
      <c r="EW101" s="772"/>
      <c r="EX101" s="772"/>
      <c r="EY101" s="772"/>
      <c r="EZ101" s="772"/>
      <c r="FA101" s="772"/>
      <c r="FB101" s="772"/>
      <c r="FC101" s="772"/>
      <c r="FD101" s="772"/>
      <c r="FE101" s="772"/>
      <c r="FF101" s="772"/>
      <c r="FG101" s="772"/>
      <c r="FH101" s="772"/>
      <c r="FI101" s="772"/>
      <c r="FJ101" s="772"/>
      <c r="FK101" s="772"/>
      <c r="FL101" s="772"/>
      <c r="FM101" s="772"/>
      <c r="FN101" s="772"/>
      <c r="FO101" s="772"/>
      <c r="FP101" s="772"/>
      <c r="FQ101" s="772"/>
      <c r="FR101" s="772"/>
      <c r="FS101" s="772"/>
      <c r="FT101" s="772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762"/>
      <c r="HR101" s="763"/>
      <c r="HS101" s="763"/>
      <c r="HT101" s="763"/>
      <c r="HU101" s="763"/>
      <c r="HV101" s="763"/>
      <c r="HW101" s="763"/>
      <c r="HX101" s="763"/>
      <c r="HY101" s="763"/>
      <c r="HZ101" s="763"/>
      <c r="IA101" s="763"/>
      <c r="IB101" s="763"/>
      <c r="IC101" s="763"/>
      <c r="ID101" s="763"/>
      <c r="IE101" s="763"/>
      <c r="IF101" s="763"/>
      <c r="IG101" s="763"/>
      <c r="IH101" s="763"/>
      <c r="II101" s="763"/>
      <c r="IJ101" s="763"/>
      <c r="IK101" s="763"/>
      <c r="IL101" s="763"/>
      <c r="IM101" s="763"/>
      <c r="IN101" s="763"/>
      <c r="IO101" s="763"/>
      <c r="IP101" s="763"/>
      <c r="IQ101" s="763"/>
      <c r="IR101" s="763"/>
      <c r="IS101" s="763"/>
      <c r="IT101" s="763"/>
      <c r="IU101" s="763"/>
      <c r="IV101" s="763"/>
      <c r="IW101" s="763"/>
      <c r="IX101" s="763"/>
      <c r="IY101" s="763"/>
      <c r="IZ101" s="763"/>
      <c r="JA101" s="763"/>
      <c r="JB101" s="763"/>
      <c r="JC101" s="763"/>
      <c r="JD101" s="763"/>
      <c r="JE101" s="763"/>
      <c r="JF101" s="763"/>
      <c r="JG101" s="763"/>
      <c r="JH101" s="763"/>
      <c r="JI101" s="763"/>
      <c r="JJ101" s="763"/>
      <c r="JK101" s="763"/>
      <c r="JL101" s="763"/>
      <c r="JM101" s="763"/>
      <c r="JN101" s="763"/>
      <c r="JO101" s="763"/>
      <c r="JP101" s="763"/>
      <c r="JQ101" s="763"/>
      <c r="JR101" s="763"/>
      <c r="JS101" s="763"/>
      <c r="JT101" s="763"/>
      <c r="JU101" s="763"/>
      <c r="JV101" s="763"/>
      <c r="JW101" s="763"/>
      <c r="JX101" s="763"/>
      <c r="JY101" s="763"/>
      <c r="JZ101" s="763"/>
      <c r="KA101" s="763"/>
      <c r="KB101" s="763"/>
      <c r="KC101" s="763"/>
      <c r="KD101" s="763"/>
      <c r="KE101" s="763"/>
      <c r="KF101" s="763"/>
      <c r="KG101" s="763"/>
      <c r="KH101" s="763"/>
      <c r="KI101" s="763"/>
      <c r="KJ101" s="763"/>
      <c r="KK101" s="763"/>
      <c r="KL101" s="763"/>
      <c r="KM101" s="763"/>
      <c r="KN101" s="763"/>
      <c r="KO101" s="763"/>
      <c r="KP101" s="767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8"/>
    </row>
    <row r="102" spans="2:351" ht="3.65" customHeight="1">
      <c r="B102" s="771"/>
      <c r="C102" s="772"/>
      <c r="D102" s="772"/>
      <c r="E102" s="772"/>
      <c r="F102" s="772"/>
      <c r="G102" s="772"/>
      <c r="H102" s="772"/>
      <c r="I102" s="772"/>
      <c r="J102" s="772"/>
      <c r="K102" s="772"/>
      <c r="L102" s="772"/>
      <c r="M102" s="772"/>
      <c r="N102" s="772"/>
      <c r="O102" s="772"/>
      <c r="P102" s="772"/>
      <c r="Q102" s="772"/>
      <c r="R102" s="772"/>
      <c r="S102" s="772"/>
      <c r="T102" s="772"/>
      <c r="U102" s="772"/>
      <c r="V102" s="772"/>
      <c r="W102" s="772"/>
      <c r="X102" s="772"/>
      <c r="Y102" s="772"/>
      <c r="Z102" s="772"/>
      <c r="AA102" s="772"/>
      <c r="AB102" s="772"/>
      <c r="AC102" s="772"/>
      <c r="AD102" s="772"/>
      <c r="AE102" s="772"/>
      <c r="AF102" s="772"/>
      <c r="AG102" s="772"/>
      <c r="AH102" s="772"/>
      <c r="AI102" s="772"/>
      <c r="AJ102" s="772"/>
      <c r="AK102" s="772"/>
      <c r="AL102" s="772"/>
      <c r="AM102" s="772"/>
      <c r="AN102" s="772"/>
      <c r="AO102" s="772"/>
      <c r="AP102" s="772"/>
      <c r="AQ102" s="772"/>
      <c r="AR102" s="772"/>
      <c r="AS102" s="772"/>
      <c r="AT102" s="772"/>
      <c r="AU102" s="772"/>
      <c r="AV102" s="772"/>
      <c r="AW102" s="772"/>
      <c r="AX102" s="772"/>
      <c r="AY102" s="772"/>
      <c r="AZ102" s="772"/>
      <c r="BA102" s="772"/>
      <c r="BB102" s="772"/>
      <c r="BC102" s="772"/>
      <c r="BD102" s="772"/>
      <c r="BE102" s="772"/>
      <c r="BF102" s="772"/>
      <c r="BG102" s="772"/>
      <c r="BH102" s="772"/>
      <c r="BI102" s="772"/>
      <c r="BJ102" s="772"/>
      <c r="BK102" s="772"/>
      <c r="BL102" s="772"/>
      <c r="BM102" s="772"/>
      <c r="BN102" s="772"/>
      <c r="BO102" s="772"/>
      <c r="BP102" s="772"/>
      <c r="BQ102" s="772"/>
      <c r="BR102" s="772"/>
      <c r="BS102" s="772"/>
      <c r="BT102" s="772"/>
      <c r="BU102" s="772"/>
      <c r="BV102" s="772"/>
      <c r="BW102" s="772"/>
      <c r="BX102" s="772"/>
      <c r="BY102" s="772"/>
      <c r="BZ102" s="772"/>
      <c r="CA102" s="772"/>
      <c r="CB102" s="772"/>
      <c r="CC102" s="772"/>
      <c r="CD102" s="772"/>
      <c r="CE102" s="772"/>
      <c r="CF102" s="772"/>
      <c r="CG102" s="772"/>
      <c r="CH102" s="772"/>
      <c r="CI102" s="772"/>
      <c r="CJ102" s="772"/>
      <c r="CK102" s="772"/>
      <c r="CL102" s="772"/>
      <c r="CM102" s="772"/>
      <c r="CN102" s="772"/>
      <c r="CO102" s="772"/>
      <c r="CP102" s="772"/>
      <c r="CQ102" s="772"/>
      <c r="CR102" s="772"/>
      <c r="CS102" s="772"/>
      <c r="CT102" s="772"/>
      <c r="CU102" s="772"/>
      <c r="CV102" s="772"/>
      <c r="CW102" s="772"/>
      <c r="CX102" s="772"/>
      <c r="CY102" s="772"/>
      <c r="CZ102" s="772"/>
      <c r="DA102" s="772"/>
      <c r="DB102" s="772"/>
      <c r="DC102" s="772"/>
      <c r="DD102" s="772"/>
      <c r="DE102" s="772"/>
      <c r="DF102" s="772"/>
      <c r="DG102" s="772"/>
      <c r="DH102" s="772"/>
      <c r="DI102" s="772"/>
      <c r="DJ102" s="772"/>
      <c r="DK102" s="772"/>
      <c r="DL102" s="772"/>
      <c r="DM102" s="772"/>
      <c r="DN102" s="772"/>
      <c r="DO102" s="772"/>
      <c r="DP102" s="772"/>
      <c r="DQ102" s="772"/>
      <c r="DR102" s="772"/>
      <c r="DS102" s="772"/>
      <c r="DT102" s="772"/>
      <c r="DU102" s="772"/>
      <c r="DV102" s="772"/>
      <c r="DW102" s="772"/>
      <c r="DX102" s="772"/>
      <c r="DY102" s="772"/>
      <c r="DZ102" s="772"/>
      <c r="EA102" s="772"/>
      <c r="EB102" s="772"/>
      <c r="EC102" s="772"/>
      <c r="ED102" s="772"/>
      <c r="EE102" s="772"/>
      <c r="EF102" s="772"/>
      <c r="EG102" s="772"/>
      <c r="EH102" s="772"/>
      <c r="EI102" s="772"/>
      <c r="EJ102" s="772"/>
      <c r="EK102" s="772"/>
      <c r="EL102" s="772"/>
      <c r="EM102" s="772"/>
      <c r="EN102" s="772"/>
      <c r="EO102" s="772"/>
      <c r="EP102" s="772"/>
      <c r="EQ102" s="772"/>
      <c r="ER102" s="772"/>
      <c r="ES102" s="772"/>
      <c r="ET102" s="772"/>
      <c r="EU102" s="772"/>
      <c r="EV102" s="772"/>
      <c r="EW102" s="772"/>
      <c r="EX102" s="772"/>
      <c r="EY102" s="772"/>
      <c r="EZ102" s="772"/>
      <c r="FA102" s="772"/>
      <c r="FB102" s="772"/>
      <c r="FC102" s="772"/>
      <c r="FD102" s="772"/>
      <c r="FE102" s="772"/>
      <c r="FF102" s="772"/>
      <c r="FG102" s="772"/>
      <c r="FH102" s="772"/>
      <c r="FI102" s="772"/>
      <c r="FJ102" s="772"/>
      <c r="FK102" s="772"/>
      <c r="FL102" s="772"/>
      <c r="FM102" s="772"/>
      <c r="FN102" s="772"/>
      <c r="FO102" s="772"/>
      <c r="FP102" s="772"/>
      <c r="FQ102" s="772"/>
      <c r="FR102" s="772"/>
      <c r="FS102" s="772"/>
      <c r="FT102" s="772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762"/>
      <c r="HR102" s="763"/>
      <c r="HS102" s="763"/>
      <c r="HT102" s="763"/>
      <c r="HU102" s="763"/>
      <c r="HV102" s="763"/>
      <c r="HW102" s="763"/>
      <c r="HX102" s="763"/>
      <c r="HY102" s="763"/>
      <c r="HZ102" s="763"/>
      <c r="IA102" s="763"/>
      <c r="IB102" s="763"/>
      <c r="IC102" s="763"/>
      <c r="ID102" s="763"/>
      <c r="IE102" s="763"/>
      <c r="IF102" s="763"/>
      <c r="IG102" s="763"/>
      <c r="IH102" s="763"/>
      <c r="II102" s="763"/>
      <c r="IJ102" s="763"/>
      <c r="IK102" s="763"/>
      <c r="IL102" s="763"/>
      <c r="IM102" s="763"/>
      <c r="IN102" s="763"/>
      <c r="IO102" s="763"/>
      <c r="IP102" s="763"/>
      <c r="IQ102" s="763"/>
      <c r="IR102" s="763"/>
      <c r="IS102" s="763"/>
      <c r="IT102" s="763"/>
      <c r="IU102" s="763"/>
      <c r="IV102" s="763"/>
      <c r="IW102" s="763"/>
      <c r="IX102" s="763"/>
      <c r="IY102" s="763"/>
      <c r="IZ102" s="763"/>
      <c r="JA102" s="763"/>
      <c r="JB102" s="763"/>
      <c r="JC102" s="763"/>
      <c r="JD102" s="763"/>
      <c r="JE102" s="763"/>
      <c r="JF102" s="763"/>
      <c r="JG102" s="763"/>
      <c r="JH102" s="763"/>
      <c r="JI102" s="763"/>
      <c r="JJ102" s="763"/>
      <c r="JK102" s="763"/>
      <c r="JL102" s="763"/>
      <c r="JM102" s="763"/>
      <c r="JN102" s="763"/>
      <c r="JO102" s="763"/>
      <c r="JP102" s="763"/>
      <c r="JQ102" s="763"/>
      <c r="JR102" s="763"/>
      <c r="JS102" s="763"/>
      <c r="JT102" s="763"/>
      <c r="JU102" s="763"/>
      <c r="JV102" s="763"/>
      <c r="JW102" s="763"/>
      <c r="JX102" s="763"/>
      <c r="JY102" s="763"/>
      <c r="JZ102" s="763"/>
      <c r="KA102" s="763"/>
      <c r="KB102" s="763"/>
      <c r="KC102" s="763"/>
      <c r="KD102" s="763"/>
      <c r="KE102" s="763"/>
      <c r="KF102" s="763"/>
      <c r="KG102" s="763"/>
      <c r="KH102" s="763"/>
      <c r="KI102" s="763"/>
      <c r="KJ102" s="763"/>
      <c r="KK102" s="763"/>
      <c r="KL102" s="763"/>
      <c r="KM102" s="763"/>
      <c r="KN102" s="763"/>
      <c r="KO102" s="763"/>
      <c r="KP102" s="767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8"/>
    </row>
    <row r="103" spans="2:351" ht="3.65" customHeight="1">
      <c r="B103" s="771"/>
      <c r="C103" s="772"/>
      <c r="D103" s="772"/>
      <c r="E103" s="772"/>
      <c r="F103" s="772"/>
      <c r="G103" s="772"/>
      <c r="H103" s="772"/>
      <c r="I103" s="772"/>
      <c r="J103" s="772"/>
      <c r="K103" s="772"/>
      <c r="L103" s="772"/>
      <c r="M103" s="772"/>
      <c r="N103" s="772"/>
      <c r="O103" s="772"/>
      <c r="P103" s="772"/>
      <c r="Q103" s="772"/>
      <c r="R103" s="772"/>
      <c r="S103" s="772"/>
      <c r="T103" s="772"/>
      <c r="U103" s="772"/>
      <c r="V103" s="772"/>
      <c r="W103" s="772"/>
      <c r="X103" s="772"/>
      <c r="Y103" s="772"/>
      <c r="Z103" s="772"/>
      <c r="AA103" s="772"/>
      <c r="AB103" s="772"/>
      <c r="AC103" s="772"/>
      <c r="AD103" s="772"/>
      <c r="AE103" s="772"/>
      <c r="AF103" s="772"/>
      <c r="AG103" s="772"/>
      <c r="AH103" s="772"/>
      <c r="AI103" s="772"/>
      <c r="AJ103" s="772"/>
      <c r="AK103" s="772"/>
      <c r="AL103" s="772"/>
      <c r="AM103" s="772"/>
      <c r="AN103" s="772"/>
      <c r="AO103" s="772"/>
      <c r="AP103" s="772"/>
      <c r="AQ103" s="772"/>
      <c r="AR103" s="772"/>
      <c r="AS103" s="772"/>
      <c r="AT103" s="772"/>
      <c r="AU103" s="772"/>
      <c r="AV103" s="772"/>
      <c r="AW103" s="772"/>
      <c r="AX103" s="772"/>
      <c r="AY103" s="772"/>
      <c r="AZ103" s="772"/>
      <c r="BA103" s="772"/>
      <c r="BB103" s="772"/>
      <c r="BC103" s="772"/>
      <c r="BD103" s="772"/>
      <c r="BE103" s="772"/>
      <c r="BF103" s="772"/>
      <c r="BG103" s="772"/>
      <c r="BH103" s="772"/>
      <c r="BI103" s="772"/>
      <c r="BJ103" s="772"/>
      <c r="BK103" s="772"/>
      <c r="BL103" s="772"/>
      <c r="BM103" s="772"/>
      <c r="BN103" s="772"/>
      <c r="BO103" s="772"/>
      <c r="BP103" s="772"/>
      <c r="BQ103" s="772"/>
      <c r="BR103" s="772"/>
      <c r="BS103" s="772"/>
      <c r="BT103" s="772"/>
      <c r="BU103" s="772"/>
      <c r="BV103" s="772"/>
      <c r="BW103" s="772"/>
      <c r="BX103" s="772"/>
      <c r="BY103" s="772"/>
      <c r="BZ103" s="772"/>
      <c r="CA103" s="772"/>
      <c r="CB103" s="772"/>
      <c r="CC103" s="772"/>
      <c r="CD103" s="772"/>
      <c r="CE103" s="772"/>
      <c r="CF103" s="772"/>
      <c r="CG103" s="772"/>
      <c r="CH103" s="772"/>
      <c r="CI103" s="772"/>
      <c r="CJ103" s="772"/>
      <c r="CK103" s="772"/>
      <c r="CL103" s="772"/>
      <c r="CM103" s="772"/>
      <c r="CN103" s="772"/>
      <c r="CO103" s="772"/>
      <c r="CP103" s="772"/>
      <c r="CQ103" s="772"/>
      <c r="CR103" s="772"/>
      <c r="CS103" s="772"/>
      <c r="CT103" s="772"/>
      <c r="CU103" s="772"/>
      <c r="CV103" s="772"/>
      <c r="CW103" s="772"/>
      <c r="CX103" s="772"/>
      <c r="CY103" s="772"/>
      <c r="CZ103" s="772"/>
      <c r="DA103" s="772"/>
      <c r="DB103" s="772"/>
      <c r="DC103" s="772"/>
      <c r="DD103" s="772"/>
      <c r="DE103" s="772"/>
      <c r="DF103" s="772"/>
      <c r="DG103" s="772"/>
      <c r="DH103" s="772"/>
      <c r="DI103" s="772"/>
      <c r="DJ103" s="772"/>
      <c r="DK103" s="772"/>
      <c r="DL103" s="772"/>
      <c r="DM103" s="772"/>
      <c r="DN103" s="772"/>
      <c r="DO103" s="772"/>
      <c r="DP103" s="772"/>
      <c r="DQ103" s="772"/>
      <c r="DR103" s="772"/>
      <c r="DS103" s="772"/>
      <c r="DT103" s="772"/>
      <c r="DU103" s="772"/>
      <c r="DV103" s="772"/>
      <c r="DW103" s="772"/>
      <c r="DX103" s="772"/>
      <c r="DY103" s="772"/>
      <c r="DZ103" s="772"/>
      <c r="EA103" s="772"/>
      <c r="EB103" s="772"/>
      <c r="EC103" s="772"/>
      <c r="ED103" s="772"/>
      <c r="EE103" s="772"/>
      <c r="EF103" s="772"/>
      <c r="EG103" s="772"/>
      <c r="EH103" s="772"/>
      <c r="EI103" s="772"/>
      <c r="EJ103" s="772"/>
      <c r="EK103" s="772"/>
      <c r="EL103" s="772"/>
      <c r="EM103" s="772"/>
      <c r="EN103" s="772"/>
      <c r="EO103" s="772"/>
      <c r="EP103" s="772"/>
      <c r="EQ103" s="772"/>
      <c r="ER103" s="772"/>
      <c r="ES103" s="772"/>
      <c r="ET103" s="772"/>
      <c r="EU103" s="772"/>
      <c r="EV103" s="772"/>
      <c r="EW103" s="772"/>
      <c r="EX103" s="772"/>
      <c r="EY103" s="772"/>
      <c r="EZ103" s="772"/>
      <c r="FA103" s="772"/>
      <c r="FB103" s="772"/>
      <c r="FC103" s="772"/>
      <c r="FD103" s="772"/>
      <c r="FE103" s="772"/>
      <c r="FF103" s="772"/>
      <c r="FG103" s="772"/>
      <c r="FH103" s="772"/>
      <c r="FI103" s="772"/>
      <c r="FJ103" s="772"/>
      <c r="FK103" s="772"/>
      <c r="FL103" s="772"/>
      <c r="FM103" s="772"/>
      <c r="FN103" s="772"/>
      <c r="FO103" s="772"/>
      <c r="FP103" s="772"/>
      <c r="FQ103" s="772"/>
      <c r="FR103" s="772"/>
      <c r="FS103" s="772"/>
      <c r="FT103" s="772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762"/>
      <c r="HR103" s="763"/>
      <c r="HS103" s="763"/>
      <c r="HT103" s="763"/>
      <c r="HU103" s="763"/>
      <c r="HV103" s="763"/>
      <c r="HW103" s="763"/>
      <c r="HX103" s="763"/>
      <c r="HY103" s="763"/>
      <c r="HZ103" s="763"/>
      <c r="IA103" s="763"/>
      <c r="IB103" s="763"/>
      <c r="IC103" s="763"/>
      <c r="ID103" s="763"/>
      <c r="IE103" s="763"/>
      <c r="IF103" s="763"/>
      <c r="IG103" s="763"/>
      <c r="IH103" s="763"/>
      <c r="II103" s="763"/>
      <c r="IJ103" s="763"/>
      <c r="IK103" s="763"/>
      <c r="IL103" s="763"/>
      <c r="IM103" s="763"/>
      <c r="IN103" s="763"/>
      <c r="IO103" s="763"/>
      <c r="IP103" s="763"/>
      <c r="IQ103" s="763"/>
      <c r="IR103" s="763"/>
      <c r="IS103" s="763"/>
      <c r="IT103" s="763"/>
      <c r="IU103" s="763"/>
      <c r="IV103" s="763"/>
      <c r="IW103" s="763"/>
      <c r="IX103" s="763"/>
      <c r="IY103" s="763"/>
      <c r="IZ103" s="763"/>
      <c r="JA103" s="763"/>
      <c r="JB103" s="763"/>
      <c r="JC103" s="763"/>
      <c r="JD103" s="763"/>
      <c r="JE103" s="763"/>
      <c r="JF103" s="763"/>
      <c r="JG103" s="763"/>
      <c r="JH103" s="763"/>
      <c r="JI103" s="763"/>
      <c r="JJ103" s="763"/>
      <c r="JK103" s="763"/>
      <c r="JL103" s="763"/>
      <c r="JM103" s="763"/>
      <c r="JN103" s="763"/>
      <c r="JO103" s="763"/>
      <c r="JP103" s="763"/>
      <c r="JQ103" s="763"/>
      <c r="JR103" s="763"/>
      <c r="JS103" s="763"/>
      <c r="JT103" s="763"/>
      <c r="JU103" s="763"/>
      <c r="JV103" s="763"/>
      <c r="JW103" s="763"/>
      <c r="JX103" s="763"/>
      <c r="JY103" s="763"/>
      <c r="JZ103" s="763"/>
      <c r="KA103" s="763"/>
      <c r="KB103" s="763"/>
      <c r="KC103" s="763"/>
      <c r="KD103" s="763"/>
      <c r="KE103" s="763"/>
      <c r="KF103" s="763"/>
      <c r="KG103" s="763"/>
      <c r="KH103" s="763"/>
      <c r="KI103" s="763"/>
      <c r="KJ103" s="763"/>
      <c r="KK103" s="763"/>
      <c r="KL103" s="763"/>
      <c r="KM103" s="763"/>
      <c r="KN103" s="763"/>
      <c r="KO103" s="763"/>
      <c r="KP103" s="767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8"/>
    </row>
    <row r="104" spans="2:351" ht="3.65" customHeight="1" thickBot="1">
      <c r="B104" s="771"/>
      <c r="C104" s="772"/>
      <c r="D104" s="772"/>
      <c r="E104" s="772"/>
      <c r="F104" s="772"/>
      <c r="G104" s="772"/>
      <c r="H104" s="772"/>
      <c r="I104" s="772"/>
      <c r="J104" s="772"/>
      <c r="K104" s="772"/>
      <c r="L104" s="772"/>
      <c r="M104" s="772"/>
      <c r="N104" s="772"/>
      <c r="O104" s="772"/>
      <c r="P104" s="772"/>
      <c r="Q104" s="772"/>
      <c r="R104" s="772"/>
      <c r="S104" s="772"/>
      <c r="T104" s="772"/>
      <c r="U104" s="772"/>
      <c r="V104" s="772"/>
      <c r="W104" s="772"/>
      <c r="X104" s="772"/>
      <c r="Y104" s="772"/>
      <c r="Z104" s="772"/>
      <c r="AA104" s="772"/>
      <c r="AB104" s="772"/>
      <c r="AC104" s="772"/>
      <c r="AD104" s="772"/>
      <c r="AE104" s="772"/>
      <c r="AF104" s="772"/>
      <c r="AG104" s="772"/>
      <c r="AH104" s="772"/>
      <c r="AI104" s="772"/>
      <c r="AJ104" s="772"/>
      <c r="AK104" s="772"/>
      <c r="AL104" s="772"/>
      <c r="AM104" s="772"/>
      <c r="AN104" s="772"/>
      <c r="AO104" s="772"/>
      <c r="AP104" s="772"/>
      <c r="AQ104" s="772"/>
      <c r="AR104" s="772"/>
      <c r="AS104" s="772"/>
      <c r="AT104" s="772"/>
      <c r="AU104" s="772"/>
      <c r="AV104" s="772"/>
      <c r="AW104" s="772"/>
      <c r="AX104" s="772"/>
      <c r="AY104" s="772"/>
      <c r="AZ104" s="772"/>
      <c r="BA104" s="772"/>
      <c r="BB104" s="772"/>
      <c r="BC104" s="772"/>
      <c r="BD104" s="772"/>
      <c r="BE104" s="772"/>
      <c r="BF104" s="772"/>
      <c r="BG104" s="772"/>
      <c r="BH104" s="772"/>
      <c r="BI104" s="772"/>
      <c r="BJ104" s="772"/>
      <c r="BK104" s="772"/>
      <c r="BL104" s="772"/>
      <c r="BM104" s="772"/>
      <c r="BN104" s="772"/>
      <c r="BO104" s="772"/>
      <c r="BP104" s="772"/>
      <c r="BQ104" s="772"/>
      <c r="BR104" s="772"/>
      <c r="BS104" s="772"/>
      <c r="BT104" s="772"/>
      <c r="BU104" s="772"/>
      <c r="BV104" s="772"/>
      <c r="BW104" s="772"/>
      <c r="BX104" s="772"/>
      <c r="BY104" s="772"/>
      <c r="BZ104" s="772"/>
      <c r="CA104" s="772"/>
      <c r="CB104" s="772"/>
      <c r="CC104" s="772"/>
      <c r="CD104" s="772"/>
      <c r="CE104" s="772"/>
      <c r="CF104" s="772"/>
      <c r="CG104" s="772"/>
      <c r="CH104" s="772"/>
      <c r="CI104" s="772"/>
      <c r="CJ104" s="772"/>
      <c r="CK104" s="772"/>
      <c r="CL104" s="772"/>
      <c r="CM104" s="772"/>
      <c r="CN104" s="772"/>
      <c r="CO104" s="772"/>
      <c r="CP104" s="772"/>
      <c r="CQ104" s="772"/>
      <c r="CR104" s="772"/>
      <c r="CS104" s="772"/>
      <c r="CT104" s="772"/>
      <c r="CU104" s="772"/>
      <c r="CV104" s="772"/>
      <c r="CW104" s="772"/>
      <c r="CX104" s="772"/>
      <c r="CY104" s="772"/>
      <c r="CZ104" s="772"/>
      <c r="DA104" s="772"/>
      <c r="DB104" s="772"/>
      <c r="DC104" s="772"/>
      <c r="DD104" s="772"/>
      <c r="DE104" s="772"/>
      <c r="DF104" s="772"/>
      <c r="DG104" s="772"/>
      <c r="DH104" s="772"/>
      <c r="DI104" s="772"/>
      <c r="DJ104" s="772"/>
      <c r="DK104" s="772"/>
      <c r="DL104" s="772"/>
      <c r="DM104" s="772"/>
      <c r="DN104" s="772"/>
      <c r="DO104" s="772"/>
      <c r="DP104" s="772"/>
      <c r="DQ104" s="772"/>
      <c r="DR104" s="772"/>
      <c r="DS104" s="772"/>
      <c r="DT104" s="772"/>
      <c r="DU104" s="772"/>
      <c r="DV104" s="772"/>
      <c r="DW104" s="772"/>
      <c r="DX104" s="772"/>
      <c r="DY104" s="772"/>
      <c r="DZ104" s="772"/>
      <c r="EA104" s="772"/>
      <c r="EB104" s="772"/>
      <c r="EC104" s="772"/>
      <c r="ED104" s="772"/>
      <c r="EE104" s="772"/>
      <c r="EF104" s="772"/>
      <c r="EG104" s="772"/>
      <c r="EH104" s="772"/>
      <c r="EI104" s="772"/>
      <c r="EJ104" s="772"/>
      <c r="EK104" s="772"/>
      <c r="EL104" s="772"/>
      <c r="EM104" s="772"/>
      <c r="EN104" s="772"/>
      <c r="EO104" s="772"/>
      <c r="EP104" s="772"/>
      <c r="EQ104" s="772"/>
      <c r="ER104" s="772"/>
      <c r="ES104" s="772"/>
      <c r="ET104" s="772"/>
      <c r="EU104" s="772"/>
      <c r="EV104" s="772"/>
      <c r="EW104" s="772"/>
      <c r="EX104" s="772"/>
      <c r="EY104" s="772"/>
      <c r="EZ104" s="772"/>
      <c r="FA104" s="772"/>
      <c r="FB104" s="772"/>
      <c r="FC104" s="772"/>
      <c r="FD104" s="772"/>
      <c r="FE104" s="772"/>
      <c r="FF104" s="772"/>
      <c r="FG104" s="772"/>
      <c r="FH104" s="772"/>
      <c r="FI104" s="772"/>
      <c r="FJ104" s="772"/>
      <c r="FK104" s="772"/>
      <c r="FL104" s="772"/>
      <c r="FM104" s="772"/>
      <c r="FN104" s="772"/>
      <c r="FO104" s="772"/>
      <c r="FP104" s="772"/>
      <c r="FQ104" s="772"/>
      <c r="FR104" s="772"/>
      <c r="FS104" s="772"/>
      <c r="FT104" s="772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764"/>
      <c r="HR104" s="765"/>
      <c r="HS104" s="765"/>
      <c r="HT104" s="765"/>
      <c r="HU104" s="765"/>
      <c r="HV104" s="765"/>
      <c r="HW104" s="765"/>
      <c r="HX104" s="765"/>
      <c r="HY104" s="765"/>
      <c r="HZ104" s="765"/>
      <c r="IA104" s="765"/>
      <c r="IB104" s="765"/>
      <c r="IC104" s="765"/>
      <c r="ID104" s="765"/>
      <c r="IE104" s="765"/>
      <c r="IF104" s="765"/>
      <c r="IG104" s="765"/>
      <c r="IH104" s="765"/>
      <c r="II104" s="765"/>
      <c r="IJ104" s="765"/>
      <c r="IK104" s="765"/>
      <c r="IL104" s="765"/>
      <c r="IM104" s="765"/>
      <c r="IN104" s="765"/>
      <c r="IO104" s="765"/>
      <c r="IP104" s="765"/>
      <c r="IQ104" s="765"/>
      <c r="IR104" s="765"/>
      <c r="IS104" s="765"/>
      <c r="IT104" s="765"/>
      <c r="IU104" s="765"/>
      <c r="IV104" s="765"/>
      <c r="IW104" s="765"/>
      <c r="IX104" s="765"/>
      <c r="IY104" s="765"/>
      <c r="IZ104" s="765"/>
      <c r="JA104" s="765"/>
      <c r="JB104" s="765"/>
      <c r="JC104" s="765"/>
      <c r="JD104" s="765"/>
      <c r="JE104" s="765"/>
      <c r="JF104" s="765"/>
      <c r="JG104" s="765"/>
      <c r="JH104" s="765"/>
      <c r="JI104" s="765"/>
      <c r="JJ104" s="765"/>
      <c r="JK104" s="765"/>
      <c r="JL104" s="765"/>
      <c r="JM104" s="765"/>
      <c r="JN104" s="765"/>
      <c r="JO104" s="765"/>
      <c r="JP104" s="765"/>
      <c r="JQ104" s="765"/>
      <c r="JR104" s="765"/>
      <c r="JS104" s="765"/>
      <c r="JT104" s="765"/>
      <c r="JU104" s="765"/>
      <c r="JV104" s="765"/>
      <c r="JW104" s="765"/>
      <c r="JX104" s="765"/>
      <c r="JY104" s="765"/>
      <c r="JZ104" s="765"/>
      <c r="KA104" s="765"/>
      <c r="KB104" s="765"/>
      <c r="KC104" s="765"/>
      <c r="KD104" s="765"/>
      <c r="KE104" s="765"/>
      <c r="KF104" s="765"/>
      <c r="KG104" s="765"/>
      <c r="KH104" s="765"/>
      <c r="KI104" s="765"/>
      <c r="KJ104" s="765"/>
      <c r="KK104" s="765"/>
      <c r="KL104" s="765"/>
      <c r="KM104" s="765"/>
      <c r="KN104" s="765"/>
      <c r="KO104" s="765"/>
      <c r="KP104" s="768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8"/>
    </row>
    <row r="105" spans="2:351" ht="3.65" customHeight="1">
      <c r="B105" s="771"/>
      <c r="C105" s="772"/>
      <c r="D105" s="772"/>
      <c r="E105" s="772"/>
      <c r="F105" s="772"/>
      <c r="G105" s="772"/>
      <c r="H105" s="772"/>
      <c r="I105" s="772"/>
      <c r="J105" s="772"/>
      <c r="K105" s="772"/>
      <c r="L105" s="772"/>
      <c r="M105" s="772"/>
      <c r="N105" s="772"/>
      <c r="O105" s="772"/>
      <c r="P105" s="772"/>
      <c r="Q105" s="772"/>
      <c r="R105" s="772"/>
      <c r="S105" s="772"/>
      <c r="T105" s="772"/>
      <c r="U105" s="772"/>
      <c r="V105" s="772"/>
      <c r="W105" s="772"/>
      <c r="X105" s="772"/>
      <c r="Y105" s="772"/>
      <c r="Z105" s="772"/>
      <c r="AA105" s="772"/>
      <c r="AB105" s="772"/>
      <c r="AC105" s="772"/>
      <c r="AD105" s="772"/>
      <c r="AE105" s="772"/>
      <c r="AF105" s="772"/>
      <c r="AG105" s="772"/>
      <c r="AH105" s="772"/>
      <c r="AI105" s="772"/>
      <c r="AJ105" s="772"/>
      <c r="AK105" s="772"/>
      <c r="AL105" s="772"/>
      <c r="AM105" s="772"/>
      <c r="AN105" s="772"/>
      <c r="AO105" s="772"/>
      <c r="AP105" s="772"/>
      <c r="AQ105" s="772"/>
      <c r="AR105" s="772"/>
      <c r="AS105" s="772"/>
      <c r="AT105" s="772"/>
      <c r="AU105" s="772"/>
      <c r="AV105" s="772"/>
      <c r="AW105" s="772"/>
      <c r="AX105" s="772"/>
      <c r="AY105" s="772"/>
      <c r="AZ105" s="772"/>
      <c r="BA105" s="772"/>
      <c r="BB105" s="772"/>
      <c r="BC105" s="772"/>
      <c r="BD105" s="772"/>
      <c r="BE105" s="772"/>
      <c r="BF105" s="772"/>
      <c r="BG105" s="772"/>
      <c r="BH105" s="772"/>
      <c r="BI105" s="772"/>
      <c r="BJ105" s="772"/>
      <c r="BK105" s="772"/>
      <c r="BL105" s="772"/>
      <c r="BM105" s="772"/>
      <c r="BN105" s="772"/>
      <c r="BO105" s="772"/>
      <c r="BP105" s="772"/>
      <c r="BQ105" s="772"/>
      <c r="BR105" s="772"/>
      <c r="BS105" s="772"/>
      <c r="BT105" s="772"/>
      <c r="BU105" s="772"/>
      <c r="BV105" s="772"/>
      <c r="BW105" s="772"/>
      <c r="BX105" s="772"/>
      <c r="BY105" s="772"/>
      <c r="BZ105" s="772"/>
      <c r="CA105" s="772"/>
      <c r="CB105" s="772"/>
      <c r="CC105" s="772"/>
      <c r="CD105" s="772"/>
      <c r="CE105" s="772"/>
      <c r="CF105" s="772"/>
      <c r="CG105" s="772"/>
      <c r="CH105" s="772"/>
      <c r="CI105" s="772"/>
      <c r="CJ105" s="772"/>
      <c r="CK105" s="772"/>
      <c r="CL105" s="772"/>
      <c r="CM105" s="772"/>
      <c r="CN105" s="772"/>
      <c r="CO105" s="772"/>
      <c r="CP105" s="772"/>
      <c r="CQ105" s="772"/>
      <c r="CR105" s="772"/>
      <c r="CS105" s="772"/>
      <c r="CT105" s="772"/>
      <c r="CU105" s="772"/>
      <c r="CV105" s="772"/>
      <c r="CW105" s="772"/>
      <c r="CX105" s="772"/>
      <c r="CY105" s="772"/>
      <c r="CZ105" s="772"/>
      <c r="DA105" s="772"/>
      <c r="DB105" s="772"/>
      <c r="DC105" s="772"/>
      <c r="DD105" s="772"/>
      <c r="DE105" s="772"/>
      <c r="DF105" s="772"/>
      <c r="DG105" s="772"/>
      <c r="DH105" s="772"/>
      <c r="DI105" s="772"/>
      <c r="DJ105" s="772"/>
      <c r="DK105" s="772"/>
      <c r="DL105" s="772"/>
      <c r="DM105" s="772"/>
      <c r="DN105" s="772"/>
      <c r="DO105" s="772"/>
      <c r="DP105" s="772"/>
      <c r="DQ105" s="772"/>
      <c r="DR105" s="772"/>
      <c r="DS105" s="772"/>
      <c r="DT105" s="772"/>
      <c r="DU105" s="772"/>
      <c r="DV105" s="772"/>
      <c r="DW105" s="772"/>
      <c r="DX105" s="772"/>
      <c r="DY105" s="772"/>
      <c r="DZ105" s="772"/>
      <c r="EA105" s="772"/>
      <c r="EB105" s="772"/>
      <c r="EC105" s="772"/>
      <c r="ED105" s="772"/>
      <c r="EE105" s="772"/>
      <c r="EF105" s="772"/>
      <c r="EG105" s="772"/>
      <c r="EH105" s="772"/>
      <c r="EI105" s="772"/>
      <c r="EJ105" s="772"/>
      <c r="EK105" s="772"/>
      <c r="EL105" s="772"/>
      <c r="EM105" s="772"/>
      <c r="EN105" s="772"/>
      <c r="EO105" s="772"/>
      <c r="EP105" s="772"/>
      <c r="EQ105" s="772"/>
      <c r="ER105" s="772"/>
      <c r="ES105" s="772"/>
      <c r="ET105" s="772"/>
      <c r="EU105" s="772"/>
      <c r="EV105" s="772"/>
      <c r="EW105" s="772"/>
      <c r="EX105" s="772"/>
      <c r="EY105" s="772"/>
      <c r="EZ105" s="772"/>
      <c r="FA105" s="772"/>
      <c r="FB105" s="772"/>
      <c r="FC105" s="772"/>
      <c r="FD105" s="772"/>
      <c r="FE105" s="772"/>
      <c r="FF105" s="772"/>
      <c r="FG105" s="772"/>
      <c r="FH105" s="772"/>
      <c r="FI105" s="772"/>
      <c r="FJ105" s="772"/>
      <c r="FK105" s="772"/>
      <c r="FL105" s="772"/>
      <c r="FM105" s="772"/>
      <c r="FN105" s="772"/>
      <c r="FO105" s="772"/>
      <c r="FP105" s="772"/>
      <c r="FQ105" s="772"/>
      <c r="FR105" s="772"/>
      <c r="FS105" s="772"/>
      <c r="FT105" s="772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8"/>
    </row>
    <row r="106" spans="2:351" ht="3.65" customHeight="1">
      <c r="B106" s="771"/>
      <c r="C106" s="772"/>
      <c r="D106" s="772"/>
      <c r="E106" s="772"/>
      <c r="F106" s="772"/>
      <c r="G106" s="772"/>
      <c r="H106" s="772"/>
      <c r="I106" s="772"/>
      <c r="J106" s="772"/>
      <c r="K106" s="772"/>
      <c r="L106" s="772"/>
      <c r="M106" s="772"/>
      <c r="N106" s="772"/>
      <c r="O106" s="772"/>
      <c r="P106" s="772"/>
      <c r="Q106" s="772"/>
      <c r="R106" s="772"/>
      <c r="S106" s="772"/>
      <c r="T106" s="772"/>
      <c r="U106" s="772"/>
      <c r="V106" s="772"/>
      <c r="W106" s="772"/>
      <c r="X106" s="772"/>
      <c r="Y106" s="772"/>
      <c r="Z106" s="772"/>
      <c r="AA106" s="772"/>
      <c r="AB106" s="772"/>
      <c r="AC106" s="772"/>
      <c r="AD106" s="772"/>
      <c r="AE106" s="772"/>
      <c r="AF106" s="772"/>
      <c r="AG106" s="772"/>
      <c r="AH106" s="772"/>
      <c r="AI106" s="772"/>
      <c r="AJ106" s="772"/>
      <c r="AK106" s="772"/>
      <c r="AL106" s="772"/>
      <c r="AM106" s="772"/>
      <c r="AN106" s="772"/>
      <c r="AO106" s="772"/>
      <c r="AP106" s="772"/>
      <c r="AQ106" s="772"/>
      <c r="AR106" s="772"/>
      <c r="AS106" s="772"/>
      <c r="AT106" s="772"/>
      <c r="AU106" s="772"/>
      <c r="AV106" s="772"/>
      <c r="AW106" s="772"/>
      <c r="AX106" s="772"/>
      <c r="AY106" s="772"/>
      <c r="AZ106" s="772"/>
      <c r="BA106" s="772"/>
      <c r="BB106" s="772"/>
      <c r="BC106" s="772"/>
      <c r="BD106" s="772"/>
      <c r="BE106" s="772"/>
      <c r="BF106" s="772"/>
      <c r="BG106" s="772"/>
      <c r="BH106" s="772"/>
      <c r="BI106" s="772"/>
      <c r="BJ106" s="772"/>
      <c r="BK106" s="772"/>
      <c r="BL106" s="772"/>
      <c r="BM106" s="772"/>
      <c r="BN106" s="772"/>
      <c r="BO106" s="772"/>
      <c r="BP106" s="772"/>
      <c r="BQ106" s="772"/>
      <c r="BR106" s="772"/>
      <c r="BS106" s="772"/>
      <c r="BT106" s="772"/>
      <c r="BU106" s="772"/>
      <c r="BV106" s="772"/>
      <c r="BW106" s="772"/>
      <c r="BX106" s="772"/>
      <c r="BY106" s="772"/>
      <c r="BZ106" s="772"/>
      <c r="CA106" s="772"/>
      <c r="CB106" s="772"/>
      <c r="CC106" s="772"/>
      <c r="CD106" s="772"/>
      <c r="CE106" s="772"/>
      <c r="CF106" s="772"/>
      <c r="CG106" s="772"/>
      <c r="CH106" s="772"/>
      <c r="CI106" s="772"/>
      <c r="CJ106" s="772"/>
      <c r="CK106" s="772"/>
      <c r="CL106" s="772"/>
      <c r="CM106" s="772"/>
      <c r="CN106" s="772"/>
      <c r="CO106" s="772"/>
      <c r="CP106" s="772"/>
      <c r="CQ106" s="772"/>
      <c r="CR106" s="772"/>
      <c r="CS106" s="772"/>
      <c r="CT106" s="772"/>
      <c r="CU106" s="772"/>
      <c r="CV106" s="772"/>
      <c r="CW106" s="772"/>
      <c r="CX106" s="772"/>
      <c r="CY106" s="772"/>
      <c r="CZ106" s="772"/>
      <c r="DA106" s="772"/>
      <c r="DB106" s="772"/>
      <c r="DC106" s="772"/>
      <c r="DD106" s="772"/>
      <c r="DE106" s="772"/>
      <c r="DF106" s="772"/>
      <c r="DG106" s="772"/>
      <c r="DH106" s="772"/>
      <c r="DI106" s="772"/>
      <c r="DJ106" s="772"/>
      <c r="DK106" s="772"/>
      <c r="DL106" s="772"/>
      <c r="DM106" s="772"/>
      <c r="DN106" s="772"/>
      <c r="DO106" s="772"/>
      <c r="DP106" s="772"/>
      <c r="DQ106" s="772"/>
      <c r="DR106" s="772"/>
      <c r="DS106" s="772"/>
      <c r="DT106" s="772"/>
      <c r="DU106" s="772"/>
      <c r="DV106" s="772"/>
      <c r="DW106" s="772"/>
      <c r="DX106" s="772"/>
      <c r="DY106" s="772"/>
      <c r="DZ106" s="772"/>
      <c r="EA106" s="772"/>
      <c r="EB106" s="772"/>
      <c r="EC106" s="772"/>
      <c r="ED106" s="772"/>
      <c r="EE106" s="772"/>
      <c r="EF106" s="772"/>
      <c r="EG106" s="772"/>
      <c r="EH106" s="772"/>
      <c r="EI106" s="772"/>
      <c r="EJ106" s="772"/>
      <c r="EK106" s="772"/>
      <c r="EL106" s="772"/>
      <c r="EM106" s="772"/>
      <c r="EN106" s="772"/>
      <c r="EO106" s="772"/>
      <c r="EP106" s="772"/>
      <c r="EQ106" s="772"/>
      <c r="ER106" s="772"/>
      <c r="ES106" s="772"/>
      <c r="ET106" s="772"/>
      <c r="EU106" s="772"/>
      <c r="EV106" s="772"/>
      <c r="EW106" s="772"/>
      <c r="EX106" s="772"/>
      <c r="EY106" s="772"/>
      <c r="EZ106" s="772"/>
      <c r="FA106" s="772"/>
      <c r="FB106" s="772"/>
      <c r="FC106" s="772"/>
      <c r="FD106" s="772"/>
      <c r="FE106" s="772"/>
      <c r="FF106" s="772"/>
      <c r="FG106" s="772"/>
      <c r="FH106" s="772"/>
      <c r="FI106" s="772"/>
      <c r="FJ106" s="772"/>
      <c r="FK106" s="772"/>
      <c r="FL106" s="772"/>
      <c r="FM106" s="772"/>
      <c r="FN106" s="772"/>
      <c r="FO106" s="772"/>
      <c r="FP106" s="772"/>
      <c r="FQ106" s="772"/>
      <c r="FR106" s="772"/>
      <c r="FS106" s="772"/>
      <c r="FT106" s="772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8"/>
    </row>
    <row r="107" spans="2:351" ht="3.65" customHeight="1">
      <c r="B107" s="771"/>
      <c r="C107" s="772"/>
      <c r="D107" s="772"/>
      <c r="E107" s="772"/>
      <c r="F107" s="772"/>
      <c r="G107" s="772"/>
      <c r="H107" s="772"/>
      <c r="I107" s="772"/>
      <c r="J107" s="772"/>
      <c r="K107" s="772"/>
      <c r="L107" s="772"/>
      <c r="M107" s="772"/>
      <c r="N107" s="772"/>
      <c r="O107" s="772"/>
      <c r="P107" s="772"/>
      <c r="Q107" s="772"/>
      <c r="R107" s="772"/>
      <c r="S107" s="772"/>
      <c r="T107" s="772"/>
      <c r="U107" s="772"/>
      <c r="V107" s="772"/>
      <c r="W107" s="772"/>
      <c r="X107" s="772"/>
      <c r="Y107" s="772"/>
      <c r="Z107" s="772"/>
      <c r="AA107" s="772"/>
      <c r="AB107" s="772"/>
      <c r="AC107" s="772"/>
      <c r="AD107" s="772"/>
      <c r="AE107" s="772"/>
      <c r="AF107" s="772"/>
      <c r="AG107" s="772"/>
      <c r="AH107" s="772"/>
      <c r="AI107" s="772"/>
      <c r="AJ107" s="772"/>
      <c r="AK107" s="772"/>
      <c r="AL107" s="772"/>
      <c r="AM107" s="772"/>
      <c r="AN107" s="772"/>
      <c r="AO107" s="772"/>
      <c r="AP107" s="772"/>
      <c r="AQ107" s="772"/>
      <c r="AR107" s="772"/>
      <c r="AS107" s="772"/>
      <c r="AT107" s="772"/>
      <c r="AU107" s="772"/>
      <c r="AV107" s="772"/>
      <c r="AW107" s="772"/>
      <c r="AX107" s="772"/>
      <c r="AY107" s="772"/>
      <c r="AZ107" s="772"/>
      <c r="BA107" s="772"/>
      <c r="BB107" s="772"/>
      <c r="BC107" s="772"/>
      <c r="BD107" s="772"/>
      <c r="BE107" s="772"/>
      <c r="BF107" s="772"/>
      <c r="BG107" s="772"/>
      <c r="BH107" s="772"/>
      <c r="BI107" s="772"/>
      <c r="BJ107" s="772"/>
      <c r="BK107" s="772"/>
      <c r="BL107" s="772"/>
      <c r="BM107" s="772"/>
      <c r="BN107" s="772"/>
      <c r="BO107" s="772"/>
      <c r="BP107" s="772"/>
      <c r="BQ107" s="772"/>
      <c r="BR107" s="772"/>
      <c r="BS107" s="772"/>
      <c r="BT107" s="772"/>
      <c r="BU107" s="772"/>
      <c r="BV107" s="772"/>
      <c r="BW107" s="772"/>
      <c r="BX107" s="772"/>
      <c r="BY107" s="772"/>
      <c r="BZ107" s="772"/>
      <c r="CA107" s="772"/>
      <c r="CB107" s="772"/>
      <c r="CC107" s="772"/>
      <c r="CD107" s="772"/>
      <c r="CE107" s="772"/>
      <c r="CF107" s="772"/>
      <c r="CG107" s="772"/>
      <c r="CH107" s="772"/>
      <c r="CI107" s="772"/>
      <c r="CJ107" s="772"/>
      <c r="CK107" s="772"/>
      <c r="CL107" s="772"/>
      <c r="CM107" s="772"/>
      <c r="CN107" s="772"/>
      <c r="CO107" s="772"/>
      <c r="CP107" s="772"/>
      <c r="CQ107" s="772"/>
      <c r="CR107" s="772"/>
      <c r="CS107" s="772"/>
      <c r="CT107" s="772"/>
      <c r="CU107" s="772"/>
      <c r="CV107" s="772"/>
      <c r="CW107" s="772"/>
      <c r="CX107" s="772"/>
      <c r="CY107" s="772"/>
      <c r="CZ107" s="772"/>
      <c r="DA107" s="772"/>
      <c r="DB107" s="772"/>
      <c r="DC107" s="772"/>
      <c r="DD107" s="772"/>
      <c r="DE107" s="772"/>
      <c r="DF107" s="772"/>
      <c r="DG107" s="772"/>
      <c r="DH107" s="772"/>
      <c r="DI107" s="772"/>
      <c r="DJ107" s="772"/>
      <c r="DK107" s="772"/>
      <c r="DL107" s="772"/>
      <c r="DM107" s="772"/>
      <c r="DN107" s="772"/>
      <c r="DO107" s="772"/>
      <c r="DP107" s="772"/>
      <c r="DQ107" s="772"/>
      <c r="DR107" s="772"/>
      <c r="DS107" s="772"/>
      <c r="DT107" s="772"/>
      <c r="DU107" s="772"/>
      <c r="DV107" s="772"/>
      <c r="DW107" s="772"/>
      <c r="DX107" s="772"/>
      <c r="DY107" s="772"/>
      <c r="DZ107" s="772"/>
      <c r="EA107" s="772"/>
      <c r="EB107" s="772"/>
      <c r="EC107" s="772"/>
      <c r="ED107" s="772"/>
      <c r="EE107" s="772"/>
      <c r="EF107" s="772"/>
      <c r="EG107" s="772"/>
      <c r="EH107" s="772"/>
      <c r="EI107" s="772"/>
      <c r="EJ107" s="772"/>
      <c r="EK107" s="772"/>
      <c r="EL107" s="772"/>
      <c r="EM107" s="772"/>
      <c r="EN107" s="772"/>
      <c r="EO107" s="772"/>
      <c r="EP107" s="772"/>
      <c r="EQ107" s="772"/>
      <c r="ER107" s="772"/>
      <c r="ES107" s="772"/>
      <c r="ET107" s="772"/>
      <c r="EU107" s="772"/>
      <c r="EV107" s="772"/>
      <c r="EW107" s="772"/>
      <c r="EX107" s="772"/>
      <c r="EY107" s="772"/>
      <c r="EZ107" s="772"/>
      <c r="FA107" s="772"/>
      <c r="FB107" s="772"/>
      <c r="FC107" s="772"/>
      <c r="FD107" s="772"/>
      <c r="FE107" s="772"/>
      <c r="FF107" s="772"/>
      <c r="FG107" s="772"/>
      <c r="FH107" s="772"/>
      <c r="FI107" s="772"/>
      <c r="FJ107" s="772"/>
      <c r="FK107" s="772"/>
      <c r="FL107" s="772"/>
      <c r="FM107" s="772"/>
      <c r="FN107" s="772"/>
      <c r="FO107" s="772"/>
      <c r="FP107" s="772"/>
      <c r="FQ107" s="772"/>
      <c r="FR107" s="772"/>
      <c r="FS107" s="772"/>
      <c r="FT107" s="772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8"/>
    </row>
    <row r="108" spans="2:351" ht="3.65" customHeight="1">
      <c r="B108" s="771"/>
      <c r="C108" s="772"/>
      <c r="D108" s="772"/>
      <c r="E108" s="772"/>
      <c r="F108" s="772"/>
      <c r="G108" s="772"/>
      <c r="H108" s="772"/>
      <c r="I108" s="772"/>
      <c r="J108" s="772"/>
      <c r="K108" s="772"/>
      <c r="L108" s="772"/>
      <c r="M108" s="772"/>
      <c r="N108" s="772"/>
      <c r="O108" s="772"/>
      <c r="P108" s="772"/>
      <c r="Q108" s="772"/>
      <c r="R108" s="772"/>
      <c r="S108" s="772"/>
      <c r="T108" s="772"/>
      <c r="U108" s="772"/>
      <c r="V108" s="772"/>
      <c r="W108" s="772"/>
      <c r="X108" s="772"/>
      <c r="Y108" s="772"/>
      <c r="Z108" s="772"/>
      <c r="AA108" s="772"/>
      <c r="AB108" s="772"/>
      <c r="AC108" s="772"/>
      <c r="AD108" s="772"/>
      <c r="AE108" s="772"/>
      <c r="AF108" s="772"/>
      <c r="AG108" s="772"/>
      <c r="AH108" s="772"/>
      <c r="AI108" s="772"/>
      <c r="AJ108" s="772"/>
      <c r="AK108" s="772"/>
      <c r="AL108" s="772"/>
      <c r="AM108" s="772"/>
      <c r="AN108" s="772"/>
      <c r="AO108" s="772"/>
      <c r="AP108" s="772"/>
      <c r="AQ108" s="772"/>
      <c r="AR108" s="772"/>
      <c r="AS108" s="772"/>
      <c r="AT108" s="772"/>
      <c r="AU108" s="772"/>
      <c r="AV108" s="772"/>
      <c r="AW108" s="772"/>
      <c r="AX108" s="772"/>
      <c r="AY108" s="772"/>
      <c r="AZ108" s="772"/>
      <c r="BA108" s="772"/>
      <c r="BB108" s="772"/>
      <c r="BC108" s="772"/>
      <c r="BD108" s="772"/>
      <c r="BE108" s="772"/>
      <c r="BF108" s="772"/>
      <c r="BG108" s="772"/>
      <c r="BH108" s="772"/>
      <c r="BI108" s="772"/>
      <c r="BJ108" s="772"/>
      <c r="BK108" s="772"/>
      <c r="BL108" s="772"/>
      <c r="BM108" s="772"/>
      <c r="BN108" s="772"/>
      <c r="BO108" s="772"/>
      <c r="BP108" s="772"/>
      <c r="BQ108" s="772"/>
      <c r="BR108" s="772"/>
      <c r="BS108" s="772"/>
      <c r="BT108" s="772"/>
      <c r="BU108" s="772"/>
      <c r="BV108" s="772"/>
      <c r="BW108" s="772"/>
      <c r="BX108" s="772"/>
      <c r="BY108" s="772"/>
      <c r="BZ108" s="772"/>
      <c r="CA108" s="772"/>
      <c r="CB108" s="772"/>
      <c r="CC108" s="772"/>
      <c r="CD108" s="772"/>
      <c r="CE108" s="772"/>
      <c r="CF108" s="772"/>
      <c r="CG108" s="772"/>
      <c r="CH108" s="772"/>
      <c r="CI108" s="772"/>
      <c r="CJ108" s="772"/>
      <c r="CK108" s="772"/>
      <c r="CL108" s="772"/>
      <c r="CM108" s="772"/>
      <c r="CN108" s="772"/>
      <c r="CO108" s="772"/>
      <c r="CP108" s="772"/>
      <c r="CQ108" s="772"/>
      <c r="CR108" s="772"/>
      <c r="CS108" s="772"/>
      <c r="CT108" s="772"/>
      <c r="CU108" s="772"/>
      <c r="CV108" s="772"/>
      <c r="CW108" s="772"/>
      <c r="CX108" s="772"/>
      <c r="CY108" s="772"/>
      <c r="CZ108" s="772"/>
      <c r="DA108" s="772"/>
      <c r="DB108" s="772"/>
      <c r="DC108" s="772"/>
      <c r="DD108" s="772"/>
      <c r="DE108" s="772"/>
      <c r="DF108" s="772"/>
      <c r="DG108" s="772"/>
      <c r="DH108" s="772"/>
      <c r="DI108" s="772"/>
      <c r="DJ108" s="772"/>
      <c r="DK108" s="772"/>
      <c r="DL108" s="772"/>
      <c r="DM108" s="772"/>
      <c r="DN108" s="772"/>
      <c r="DO108" s="772"/>
      <c r="DP108" s="772"/>
      <c r="DQ108" s="772"/>
      <c r="DR108" s="772"/>
      <c r="DS108" s="772"/>
      <c r="DT108" s="772"/>
      <c r="DU108" s="772"/>
      <c r="DV108" s="772"/>
      <c r="DW108" s="772"/>
      <c r="DX108" s="772"/>
      <c r="DY108" s="772"/>
      <c r="DZ108" s="772"/>
      <c r="EA108" s="772"/>
      <c r="EB108" s="772"/>
      <c r="EC108" s="772"/>
      <c r="ED108" s="772"/>
      <c r="EE108" s="772"/>
      <c r="EF108" s="772"/>
      <c r="EG108" s="772"/>
      <c r="EH108" s="772"/>
      <c r="EI108" s="772"/>
      <c r="EJ108" s="772"/>
      <c r="EK108" s="772"/>
      <c r="EL108" s="772"/>
      <c r="EM108" s="772"/>
      <c r="EN108" s="772"/>
      <c r="EO108" s="772"/>
      <c r="EP108" s="772"/>
      <c r="EQ108" s="772"/>
      <c r="ER108" s="772"/>
      <c r="ES108" s="772"/>
      <c r="ET108" s="772"/>
      <c r="EU108" s="772"/>
      <c r="EV108" s="772"/>
      <c r="EW108" s="772"/>
      <c r="EX108" s="772"/>
      <c r="EY108" s="772"/>
      <c r="EZ108" s="772"/>
      <c r="FA108" s="772"/>
      <c r="FB108" s="772"/>
      <c r="FC108" s="772"/>
      <c r="FD108" s="772"/>
      <c r="FE108" s="772"/>
      <c r="FF108" s="772"/>
      <c r="FG108" s="772"/>
      <c r="FH108" s="772"/>
      <c r="FI108" s="772"/>
      <c r="FJ108" s="772"/>
      <c r="FK108" s="772"/>
      <c r="FL108" s="772"/>
      <c r="FM108" s="772"/>
      <c r="FN108" s="772"/>
      <c r="FO108" s="772"/>
      <c r="FP108" s="772"/>
      <c r="FQ108" s="772"/>
      <c r="FR108" s="772"/>
      <c r="FS108" s="772"/>
      <c r="FT108" s="772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8"/>
    </row>
    <row r="109" spans="2:351" ht="3.65" customHeight="1">
      <c r="B109" s="771"/>
      <c r="C109" s="772"/>
      <c r="D109" s="772"/>
      <c r="E109" s="772"/>
      <c r="F109" s="772"/>
      <c r="G109" s="772"/>
      <c r="H109" s="772"/>
      <c r="I109" s="772"/>
      <c r="J109" s="772"/>
      <c r="K109" s="772"/>
      <c r="L109" s="772"/>
      <c r="M109" s="772"/>
      <c r="N109" s="772"/>
      <c r="O109" s="772"/>
      <c r="P109" s="772"/>
      <c r="Q109" s="772"/>
      <c r="R109" s="772"/>
      <c r="S109" s="772"/>
      <c r="T109" s="772"/>
      <c r="U109" s="772"/>
      <c r="V109" s="772"/>
      <c r="W109" s="772"/>
      <c r="X109" s="772"/>
      <c r="Y109" s="772"/>
      <c r="Z109" s="772"/>
      <c r="AA109" s="772"/>
      <c r="AB109" s="772"/>
      <c r="AC109" s="772"/>
      <c r="AD109" s="772"/>
      <c r="AE109" s="772"/>
      <c r="AF109" s="772"/>
      <c r="AG109" s="772"/>
      <c r="AH109" s="772"/>
      <c r="AI109" s="772"/>
      <c r="AJ109" s="772"/>
      <c r="AK109" s="772"/>
      <c r="AL109" s="772"/>
      <c r="AM109" s="772"/>
      <c r="AN109" s="772"/>
      <c r="AO109" s="772"/>
      <c r="AP109" s="772"/>
      <c r="AQ109" s="772"/>
      <c r="AR109" s="772"/>
      <c r="AS109" s="772"/>
      <c r="AT109" s="772"/>
      <c r="AU109" s="772"/>
      <c r="AV109" s="772"/>
      <c r="AW109" s="772"/>
      <c r="AX109" s="772"/>
      <c r="AY109" s="772"/>
      <c r="AZ109" s="772"/>
      <c r="BA109" s="772"/>
      <c r="BB109" s="772"/>
      <c r="BC109" s="772"/>
      <c r="BD109" s="772"/>
      <c r="BE109" s="772"/>
      <c r="BF109" s="772"/>
      <c r="BG109" s="772"/>
      <c r="BH109" s="772"/>
      <c r="BI109" s="772"/>
      <c r="BJ109" s="772"/>
      <c r="BK109" s="772"/>
      <c r="BL109" s="772"/>
      <c r="BM109" s="772"/>
      <c r="BN109" s="772"/>
      <c r="BO109" s="772"/>
      <c r="BP109" s="772"/>
      <c r="BQ109" s="772"/>
      <c r="BR109" s="772"/>
      <c r="BS109" s="772"/>
      <c r="BT109" s="772"/>
      <c r="BU109" s="772"/>
      <c r="BV109" s="772"/>
      <c r="BW109" s="772"/>
      <c r="BX109" s="772"/>
      <c r="BY109" s="772"/>
      <c r="BZ109" s="772"/>
      <c r="CA109" s="772"/>
      <c r="CB109" s="772"/>
      <c r="CC109" s="772"/>
      <c r="CD109" s="772"/>
      <c r="CE109" s="772"/>
      <c r="CF109" s="772"/>
      <c r="CG109" s="772"/>
      <c r="CH109" s="772"/>
      <c r="CI109" s="772"/>
      <c r="CJ109" s="772"/>
      <c r="CK109" s="772"/>
      <c r="CL109" s="772"/>
      <c r="CM109" s="772"/>
      <c r="CN109" s="772"/>
      <c r="CO109" s="772"/>
      <c r="CP109" s="772"/>
      <c r="CQ109" s="772"/>
      <c r="CR109" s="772"/>
      <c r="CS109" s="772"/>
      <c r="CT109" s="772"/>
      <c r="CU109" s="772"/>
      <c r="CV109" s="772"/>
      <c r="CW109" s="772"/>
      <c r="CX109" s="772"/>
      <c r="CY109" s="772"/>
      <c r="CZ109" s="772"/>
      <c r="DA109" s="772"/>
      <c r="DB109" s="772"/>
      <c r="DC109" s="772"/>
      <c r="DD109" s="772"/>
      <c r="DE109" s="772"/>
      <c r="DF109" s="772"/>
      <c r="DG109" s="772"/>
      <c r="DH109" s="772"/>
      <c r="DI109" s="772"/>
      <c r="DJ109" s="772"/>
      <c r="DK109" s="772"/>
      <c r="DL109" s="772"/>
      <c r="DM109" s="772"/>
      <c r="DN109" s="772"/>
      <c r="DO109" s="772"/>
      <c r="DP109" s="772"/>
      <c r="DQ109" s="772"/>
      <c r="DR109" s="772"/>
      <c r="DS109" s="772"/>
      <c r="DT109" s="772"/>
      <c r="DU109" s="772"/>
      <c r="DV109" s="772"/>
      <c r="DW109" s="772"/>
      <c r="DX109" s="772"/>
      <c r="DY109" s="772"/>
      <c r="DZ109" s="772"/>
      <c r="EA109" s="772"/>
      <c r="EB109" s="772"/>
      <c r="EC109" s="772"/>
      <c r="ED109" s="772"/>
      <c r="EE109" s="772"/>
      <c r="EF109" s="772"/>
      <c r="EG109" s="772"/>
      <c r="EH109" s="772"/>
      <c r="EI109" s="772"/>
      <c r="EJ109" s="772"/>
      <c r="EK109" s="772"/>
      <c r="EL109" s="772"/>
      <c r="EM109" s="772"/>
      <c r="EN109" s="772"/>
      <c r="EO109" s="772"/>
      <c r="EP109" s="772"/>
      <c r="EQ109" s="772"/>
      <c r="ER109" s="772"/>
      <c r="ES109" s="772"/>
      <c r="ET109" s="772"/>
      <c r="EU109" s="772"/>
      <c r="EV109" s="772"/>
      <c r="EW109" s="772"/>
      <c r="EX109" s="772"/>
      <c r="EY109" s="772"/>
      <c r="EZ109" s="772"/>
      <c r="FA109" s="772"/>
      <c r="FB109" s="772"/>
      <c r="FC109" s="772"/>
      <c r="FD109" s="772"/>
      <c r="FE109" s="772"/>
      <c r="FF109" s="772"/>
      <c r="FG109" s="772"/>
      <c r="FH109" s="772"/>
      <c r="FI109" s="772"/>
      <c r="FJ109" s="772"/>
      <c r="FK109" s="772"/>
      <c r="FL109" s="772"/>
      <c r="FM109" s="772"/>
      <c r="FN109" s="772"/>
      <c r="FO109" s="772"/>
      <c r="FP109" s="772"/>
      <c r="FQ109" s="772"/>
      <c r="FR109" s="772"/>
      <c r="FS109" s="772"/>
      <c r="FT109" s="772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8"/>
    </row>
    <row r="110" spans="2:351" ht="3.65" customHeight="1">
      <c r="B110" s="771"/>
      <c r="C110" s="772"/>
      <c r="D110" s="772"/>
      <c r="E110" s="772"/>
      <c r="F110" s="772"/>
      <c r="G110" s="772"/>
      <c r="H110" s="772"/>
      <c r="I110" s="772"/>
      <c r="J110" s="772"/>
      <c r="K110" s="772"/>
      <c r="L110" s="772"/>
      <c r="M110" s="772"/>
      <c r="N110" s="772"/>
      <c r="O110" s="772"/>
      <c r="P110" s="772"/>
      <c r="Q110" s="772"/>
      <c r="R110" s="772"/>
      <c r="S110" s="772"/>
      <c r="T110" s="772"/>
      <c r="U110" s="772"/>
      <c r="V110" s="772"/>
      <c r="W110" s="772"/>
      <c r="X110" s="772"/>
      <c r="Y110" s="772"/>
      <c r="Z110" s="772"/>
      <c r="AA110" s="772"/>
      <c r="AB110" s="772"/>
      <c r="AC110" s="772"/>
      <c r="AD110" s="772"/>
      <c r="AE110" s="772"/>
      <c r="AF110" s="772"/>
      <c r="AG110" s="772"/>
      <c r="AH110" s="772"/>
      <c r="AI110" s="772"/>
      <c r="AJ110" s="772"/>
      <c r="AK110" s="772"/>
      <c r="AL110" s="772"/>
      <c r="AM110" s="772"/>
      <c r="AN110" s="772"/>
      <c r="AO110" s="772"/>
      <c r="AP110" s="772"/>
      <c r="AQ110" s="772"/>
      <c r="AR110" s="772"/>
      <c r="AS110" s="772"/>
      <c r="AT110" s="772"/>
      <c r="AU110" s="772"/>
      <c r="AV110" s="772"/>
      <c r="AW110" s="772"/>
      <c r="AX110" s="772"/>
      <c r="AY110" s="772"/>
      <c r="AZ110" s="772"/>
      <c r="BA110" s="772"/>
      <c r="BB110" s="772"/>
      <c r="BC110" s="772"/>
      <c r="BD110" s="772"/>
      <c r="BE110" s="772"/>
      <c r="BF110" s="772"/>
      <c r="BG110" s="772"/>
      <c r="BH110" s="772"/>
      <c r="BI110" s="772"/>
      <c r="BJ110" s="772"/>
      <c r="BK110" s="772"/>
      <c r="BL110" s="772"/>
      <c r="BM110" s="772"/>
      <c r="BN110" s="772"/>
      <c r="BO110" s="772"/>
      <c r="BP110" s="772"/>
      <c r="BQ110" s="772"/>
      <c r="BR110" s="772"/>
      <c r="BS110" s="772"/>
      <c r="BT110" s="772"/>
      <c r="BU110" s="772"/>
      <c r="BV110" s="772"/>
      <c r="BW110" s="772"/>
      <c r="BX110" s="772"/>
      <c r="BY110" s="772"/>
      <c r="BZ110" s="772"/>
      <c r="CA110" s="772"/>
      <c r="CB110" s="772"/>
      <c r="CC110" s="772"/>
      <c r="CD110" s="772"/>
      <c r="CE110" s="772"/>
      <c r="CF110" s="772"/>
      <c r="CG110" s="772"/>
      <c r="CH110" s="772"/>
      <c r="CI110" s="772"/>
      <c r="CJ110" s="772"/>
      <c r="CK110" s="772"/>
      <c r="CL110" s="772"/>
      <c r="CM110" s="772"/>
      <c r="CN110" s="772"/>
      <c r="CO110" s="772"/>
      <c r="CP110" s="772"/>
      <c r="CQ110" s="772"/>
      <c r="CR110" s="772"/>
      <c r="CS110" s="772"/>
      <c r="CT110" s="772"/>
      <c r="CU110" s="772"/>
      <c r="CV110" s="772"/>
      <c r="CW110" s="772"/>
      <c r="CX110" s="772"/>
      <c r="CY110" s="772"/>
      <c r="CZ110" s="772"/>
      <c r="DA110" s="772"/>
      <c r="DB110" s="772"/>
      <c r="DC110" s="772"/>
      <c r="DD110" s="772"/>
      <c r="DE110" s="772"/>
      <c r="DF110" s="772"/>
      <c r="DG110" s="772"/>
      <c r="DH110" s="772"/>
      <c r="DI110" s="772"/>
      <c r="DJ110" s="772"/>
      <c r="DK110" s="772"/>
      <c r="DL110" s="772"/>
      <c r="DM110" s="772"/>
      <c r="DN110" s="772"/>
      <c r="DO110" s="772"/>
      <c r="DP110" s="772"/>
      <c r="DQ110" s="772"/>
      <c r="DR110" s="772"/>
      <c r="DS110" s="772"/>
      <c r="DT110" s="772"/>
      <c r="DU110" s="772"/>
      <c r="DV110" s="772"/>
      <c r="DW110" s="772"/>
      <c r="DX110" s="772"/>
      <c r="DY110" s="772"/>
      <c r="DZ110" s="772"/>
      <c r="EA110" s="772"/>
      <c r="EB110" s="772"/>
      <c r="EC110" s="772"/>
      <c r="ED110" s="772"/>
      <c r="EE110" s="772"/>
      <c r="EF110" s="772"/>
      <c r="EG110" s="772"/>
      <c r="EH110" s="772"/>
      <c r="EI110" s="772"/>
      <c r="EJ110" s="772"/>
      <c r="EK110" s="772"/>
      <c r="EL110" s="772"/>
      <c r="EM110" s="772"/>
      <c r="EN110" s="772"/>
      <c r="EO110" s="772"/>
      <c r="EP110" s="772"/>
      <c r="EQ110" s="772"/>
      <c r="ER110" s="772"/>
      <c r="ES110" s="772"/>
      <c r="ET110" s="772"/>
      <c r="EU110" s="772"/>
      <c r="EV110" s="772"/>
      <c r="EW110" s="772"/>
      <c r="EX110" s="772"/>
      <c r="EY110" s="772"/>
      <c r="EZ110" s="772"/>
      <c r="FA110" s="772"/>
      <c r="FB110" s="772"/>
      <c r="FC110" s="772"/>
      <c r="FD110" s="772"/>
      <c r="FE110" s="772"/>
      <c r="FF110" s="772"/>
      <c r="FG110" s="772"/>
      <c r="FH110" s="772"/>
      <c r="FI110" s="772"/>
      <c r="FJ110" s="772"/>
      <c r="FK110" s="772"/>
      <c r="FL110" s="772"/>
      <c r="FM110" s="772"/>
      <c r="FN110" s="772"/>
      <c r="FO110" s="772"/>
      <c r="FP110" s="772"/>
      <c r="FQ110" s="772"/>
      <c r="FR110" s="772"/>
      <c r="FS110" s="772"/>
      <c r="FT110" s="772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8"/>
    </row>
    <row r="111" spans="2:351" ht="3.65" customHeight="1">
      <c r="B111" s="771"/>
      <c r="C111" s="772"/>
      <c r="D111" s="772"/>
      <c r="E111" s="772"/>
      <c r="F111" s="772"/>
      <c r="G111" s="772"/>
      <c r="H111" s="772"/>
      <c r="I111" s="772"/>
      <c r="J111" s="772"/>
      <c r="K111" s="772"/>
      <c r="L111" s="772"/>
      <c r="M111" s="772"/>
      <c r="N111" s="772"/>
      <c r="O111" s="772"/>
      <c r="P111" s="772"/>
      <c r="Q111" s="772"/>
      <c r="R111" s="772"/>
      <c r="S111" s="772"/>
      <c r="T111" s="772"/>
      <c r="U111" s="772"/>
      <c r="V111" s="772"/>
      <c r="W111" s="772"/>
      <c r="X111" s="772"/>
      <c r="Y111" s="772"/>
      <c r="Z111" s="772"/>
      <c r="AA111" s="772"/>
      <c r="AB111" s="772"/>
      <c r="AC111" s="772"/>
      <c r="AD111" s="772"/>
      <c r="AE111" s="772"/>
      <c r="AF111" s="772"/>
      <c r="AG111" s="772"/>
      <c r="AH111" s="772"/>
      <c r="AI111" s="772"/>
      <c r="AJ111" s="772"/>
      <c r="AK111" s="772"/>
      <c r="AL111" s="772"/>
      <c r="AM111" s="772"/>
      <c r="AN111" s="772"/>
      <c r="AO111" s="772"/>
      <c r="AP111" s="772"/>
      <c r="AQ111" s="772"/>
      <c r="AR111" s="772"/>
      <c r="AS111" s="772"/>
      <c r="AT111" s="772"/>
      <c r="AU111" s="772"/>
      <c r="AV111" s="772"/>
      <c r="AW111" s="772"/>
      <c r="AX111" s="772"/>
      <c r="AY111" s="772"/>
      <c r="AZ111" s="772"/>
      <c r="BA111" s="772"/>
      <c r="BB111" s="772"/>
      <c r="BC111" s="772"/>
      <c r="BD111" s="772"/>
      <c r="BE111" s="772"/>
      <c r="BF111" s="772"/>
      <c r="BG111" s="772"/>
      <c r="BH111" s="772"/>
      <c r="BI111" s="772"/>
      <c r="BJ111" s="772"/>
      <c r="BK111" s="772"/>
      <c r="BL111" s="772"/>
      <c r="BM111" s="772"/>
      <c r="BN111" s="772"/>
      <c r="BO111" s="772"/>
      <c r="BP111" s="772"/>
      <c r="BQ111" s="772"/>
      <c r="BR111" s="772"/>
      <c r="BS111" s="772"/>
      <c r="BT111" s="772"/>
      <c r="BU111" s="772"/>
      <c r="BV111" s="772"/>
      <c r="BW111" s="772"/>
      <c r="BX111" s="772"/>
      <c r="BY111" s="772"/>
      <c r="BZ111" s="772"/>
      <c r="CA111" s="772"/>
      <c r="CB111" s="772"/>
      <c r="CC111" s="772"/>
      <c r="CD111" s="772"/>
      <c r="CE111" s="772"/>
      <c r="CF111" s="772"/>
      <c r="CG111" s="772"/>
      <c r="CH111" s="772"/>
      <c r="CI111" s="772"/>
      <c r="CJ111" s="772"/>
      <c r="CK111" s="772"/>
      <c r="CL111" s="772"/>
      <c r="CM111" s="772"/>
      <c r="CN111" s="772"/>
      <c r="CO111" s="772"/>
      <c r="CP111" s="772"/>
      <c r="CQ111" s="772"/>
      <c r="CR111" s="772"/>
      <c r="CS111" s="772"/>
      <c r="CT111" s="772"/>
      <c r="CU111" s="772"/>
      <c r="CV111" s="772"/>
      <c r="CW111" s="772"/>
      <c r="CX111" s="772"/>
      <c r="CY111" s="772"/>
      <c r="CZ111" s="772"/>
      <c r="DA111" s="772"/>
      <c r="DB111" s="772"/>
      <c r="DC111" s="772"/>
      <c r="DD111" s="772"/>
      <c r="DE111" s="772"/>
      <c r="DF111" s="772"/>
      <c r="DG111" s="772"/>
      <c r="DH111" s="772"/>
      <c r="DI111" s="772"/>
      <c r="DJ111" s="772"/>
      <c r="DK111" s="772"/>
      <c r="DL111" s="772"/>
      <c r="DM111" s="772"/>
      <c r="DN111" s="772"/>
      <c r="DO111" s="772"/>
      <c r="DP111" s="772"/>
      <c r="DQ111" s="772"/>
      <c r="DR111" s="772"/>
      <c r="DS111" s="772"/>
      <c r="DT111" s="772"/>
      <c r="DU111" s="772"/>
      <c r="DV111" s="772"/>
      <c r="DW111" s="772"/>
      <c r="DX111" s="772"/>
      <c r="DY111" s="772"/>
      <c r="DZ111" s="772"/>
      <c r="EA111" s="772"/>
      <c r="EB111" s="772"/>
      <c r="EC111" s="772"/>
      <c r="ED111" s="772"/>
      <c r="EE111" s="772"/>
      <c r="EF111" s="772"/>
      <c r="EG111" s="772"/>
      <c r="EH111" s="772"/>
      <c r="EI111" s="772"/>
      <c r="EJ111" s="772"/>
      <c r="EK111" s="772"/>
      <c r="EL111" s="772"/>
      <c r="EM111" s="772"/>
      <c r="EN111" s="772"/>
      <c r="EO111" s="772"/>
      <c r="EP111" s="772"/>
      <c r="EQ111" s="772"/>
      <c r="ER111" s="772"/>
      <c r="ES111" s="772"/>
      <c r="ET111" s="772"/>
      <c r="EU111" s="772"/>
      <c r="EV111" s="772"/>
      <c r="EW111" s="772"/>
      <c r="EX111" s="772"/>
      <c r="EY111" s="772"/>
      <c r="EZ111" s="772"/>
      <c r="FA111" s="772"/>
      <c r="FB111" s="772"/>
      <c r="FC111" s="772"/>
      <c r="FD111" s="772"/>
      <c r="FE111" s="772"/>
      <c r="FF111" s="772"/>
      <c r="FG111" s="772"/>
      <c r="FH111" s="772"/>
      <c r="FI111" s="772"/>
      <c r="FJ111" s="772"/>
      <c r="FK111" s="772"/>
      <c r="FL111" s="772"/>
      <c r="FM111" s="772"/>
      <c r="FN111" s="772"/>
      <c r="FO111" s="772"/>
      <c r="FP111" s="772"/>
      <c r="FQ111" s="772"/>
      <c r="FR111" s="772"/>
      <c r="FS111" s="772"/>
      <c r="FT111" s="772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8"/>
    </row>
    <row r="112" spans="2:351" ht="3.65" customHeight="1">
      <c r="B112" s="771"/>
      <c r="C112" s="772"/>
      <c r="D112" s="772"/>
      <c r="E112" s="772"/>
      <c r="F112" s="772"/>
      <c r="G112" s="772"/>
      <c r="H112" s="772"/>
      <c r="I112" s="772"/>
      <c r="J112" s="772"/>
      <c r="K112" s="772"/>
      <c r="L112" s="772"/>
      <c r="M112" s="772"/>
      <c r="N112" s="772"/>
      <c r="O112" s="772"/>
      <c r="P112" s="772"/>
      <c r="Q112" s="772"/>
      <c r="R112" s="772"/>
      <c r="S112" s="772"/>
      <c r="T112" s="772"/>
      <c r="U112" s="772"/>
      <c r="V112" s="772"/>
      <c r="W112" s="772"/>
      <c r="X112" s="772"/>
      <c r="Y112" s="772"/>
      <c r="Z112" s="772"/>
      <c r="AA112" s="772"/>
      <c r="AB112" s="772"/>
      <c r="AC112" s="772"/>
      <c r="AD112" s="772"/>
      <c r="AE112" s="772"/>
      <c r="AF112" s="772"/>
      <c r="AG112" s="772"/>
      <c r="AH112" s="772"/>
      <c r="AI112" s="772"/>
      <c r="AJ112" s="772"/>
      <c r="AK112" s="772"/>
      <c r="AL112" s="772"/>
      <c r="AM112" s="772"/>
      <c r="AN112" s="772"/>
      <c r="AO112" s="772"/>
      <c r="AP112" s="772"/>
      <c r="AQ112" s="772"/>
      <c r="AR112" s="772"/>
      <c r="AS112" s="772"/>
      <c r="AT112" s="772"/>
      <c r="AU112" s="772"/>
      <c r="AV112" s="772"/>
      <c r="AW112" s="772"/>
      <c r="AX112" s="772"/>
      <c r="AY112" s="772"/>
      <c r="AZ112" s="772"/>
      <c r="BA112" s="772"/>
      <c r="BB112" s="772"/>
      <c r="BC112" s="772"/>
      <c r="BD112" s="772"/>
      <c r="BE112" s="772"/>
      <c r="BF112" s="772"/>
      <c r="BG112" s="772"/>
      <c r="BH112" s="772"/>
      <c r="BI112" s="772"/>
      <c r="BJ112" s="772"/>
      <c r="BK112" s="772"/>
      <c r="BL112" s="772"/>
      <c r="BM112" s="772"/>
      <c r="BN112" s="772"/>
      <c r="BO112" s="772"/>
      <c r="BP112" s="772"/>
      <c r="BQ112" s="772"/>
      <c r="BR112" s="772"/>
      <c r="BS112" s="772"/>
      <c r="BT112" s="772"/>
      <c r="BU112" s="772"/>
      <c r="BV112" s="772"/>
      <c r="BW112" s="772"/>
      <c r="BX112" s="772"/>
      <c r="BY112" s="772"/>
      <c r="BZ112" s="772"/>
      <c r="CA112" s="772"/>
      <c r="CB112" s="772"/>
      <c r="CC112" s="772"/>
      <c r="CD112" s="772"/>
      <c r="CE112" s="772"/>
      <c r="CF112" s="772"/>
      <c r="CG112" s="772"/>
      <c r="CH112" s="772"/>
      <c r="CI112" s="772"/>
      <c r="CJ112" s="772"/>
      <c r="CK112" s="772"/>
      <c r="CL112" s="772"/>
      <c r="CM112" s="772"/>
      <c r="CN112" s="772"/>
      <c r="CO112" s="772"/>
      <c r="CP112" s="772"/>
      <c r="CQ112" s="772"/>
      <c r="CR112" s="772"/>
      <c r="CS112" s="772"/>
      <c r="CT112" s="772"/>
      <c r="CU112" s="772"/>
      <c r="CV112" s="772"/>
      <c r="CW112" s="772"/>
      <c r="CX112" s="772"/>
      <c r="CY112" s="772"/>
      <c r="CZ112" s="772"/>
      <c r="DA112" s="772"/>
      <c r="DB112" s="772"/>
      <c r="DC112" s="772"/>
      <c r="DD112" s="772"/>
      <c r="DE112" s="772"/>
      <c r="DF112" s="772"/>
      <c r="DG112" s="772"/>
      <c r="DH112" s="772"/>
      <c r="DI112" s="772"/>
      <c r="DJ112" s="772"/>
      <c r="DK112" s="772"/>
      <c r="DL112" s="772"/>
      <c r="DM112" s="772"/>
      <c r="DN112" s="772"/>
      <c r="DO112" s="772"/>
      <c r="DP112" s="772"/>
      <c r="DQ112" s="772"/>
      <c r="DR112" s="772"/>
      <c r="DS112" s="772"/>
      <c r="DT112" s="772"/>
      <c r="DU112" s="772"/>
      <c r="DV112" s="772"/>
      <c r="DW112" s="772"/>
      <c r="DX112" s="772"/>
      <c r="DY112" s="772"/>
      <c r="DZ112" s="772"/>
      <c r="EA112" s="772"/>
      <c r="EB112" s="772"/>
      <c r="EC112" s="772"/>
      <c r="ED112" s="772"/>
      <c r="EE112" s="772"/>
      <c r="EF112" s="772"/>
      <c r="EG112" s="772"/>
      <c r="EH112" s="772"/>
      <c r="EI112" s="772"/>
      <c r="EJ112" s="772"/>
      <c r="EK112" s="772"/>
      <c r="EL112" s="772"/>
      <c r="EM112" s="772"/>
      <c r="EN112" s="772"/>
      <c r="EO112" s="772"/>
      <c r="EP112" s="772"/>
      <c r="EQ112" s="772"/>
      <c r="ER112" s="772"/>
      <c r="ES112" s="772"/>
      <c r="ET112" s="772"/>
      <c r="EU112" s="772"/>
      <c r="EV112" s="772"/>
      <c r="EW112" s="772"/>
      <c r="EX112" s="772"/>
      <c r="EY112" s="772"/>
      <c r="EZ112" s="772"/>
      <c r="FA112" s="772"/>
      <c r="FB112" s="772"/>
      <c r="FC112" s="772"/>
      <c r="FD112" s="772"/>
      <c r="FE112" s="772"/>
      <c r="FF112" s="772"/>
      <c r="FG112" s="772"/>
      <c r="FH112" s="772"/>
      <c r="FI112" s="772"/>
      <c r="FJ112" s="772"/>
      <c r="FK112" s="772"/>
      <c r="FL112" s="772"/>
      <c r="FM112" s="772"/>
      <c r="FN112" s="772"/>
      <c r="FO112" s="772"/>
      <c r="FP112" s="772"/>
      <c r="FQ112" s="772"/>
      <c r="FR112" s="772"/>
      <c r="FS112" s="772"/>
      <c r="FT112" s="772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8"/>
    </row>
    <row r="113" spans="2:351" ht="3.65" customHeight="1">
      <c r="B113" s="771"/>
      <c r="C113" s="772"/>
      <c r="D113" s="772"/>
      <c r="E113" s="772"/>
      <c r="F113" s="772"/>
      <c r="G113" s="772"/>
      <c r="H113" s="772"/>
      <c r="I113" s="772"/>
      <c r="J113" s="772"/>
      <c r="K113" s="772"/>
      <c r="L113" s="772"/>
      <c r="M113" s="772"/>
      <c r="N113" s="772"/>
      <c r="O113" s="772"/>
      <c r="P113" s="772"/>
      <c r="Q113" s="772"/>
      <c r="R113" s="772"/>
      <c r="S113" s="772"/>
      <c r="T113" s="772"/>
      <c r="U113" s="772"/>
      <c r="V113" s="772"/>
      <c r="W113" s="772"/>
      <c r="X113" s="772"/>
      <c r="Y113" s="772"/>
      <c r="Z113" s="772"/>
      <c r="AA113" s="772"/>
      <c r="AB113" s="772"/>
      <c r="AC113" s="772"/>
      <c r="AD113" s="772"/>
      <c r="AE113" s="772"/>
      <c r="AF113" s="772"/>
      <c r="AG113" s="772"/>
      <c r="AH113" s="772"/>
      <c r="AI113" s="772"/>
      <c r="AJ113" s="772"/>
      <c r="AK113" s="772"/>
      <c r="AL113" s="772"/>
      <c r="AM113" s="772"/>
      <c r="AN113" s="772"/>
      <c r="AO113" s="772"/>
      <c r="AP113" s="772"/>
      <c r="AQ113" s="772"/>
      <c r="AR113" s="772"/>
      <c r="AS113" s="772"/>
      <c r="AT113" s="772"/>
      <c r="AU113" s="772"/>
      <c r="AV113" s="772"/>
      <c r="AW113" s="772"/>
      <c r="AX113" s="772"/>
      <c r="AY113" s="772"/>
      <c r="AZ113" s="772"/>
      <c r="BA113" s="772"/>
      <c r="BB113" s="772"/>
      <c r="BC113" s="772"/>
      <c r="BD113" s="772"/>
      <c r="BE113" s="772"/>
      <c r="BF113" s="772"/>
      <c r="BG113" s="772"/>
      <c r="BH113" s="772"/>
      <c r="BI113" s="772"/>
      <c r="BJ113" s="772"/>
      <c r="BK113" s="772"/>
      <c r="BL113" s="772"/>
      <c r="BM113" s="772"/>
      <c r="BN113" s="772"/>
      <c r="BO113" s="772"/>
      <c r="BP113" s="772"/>
      <c r="BQ113" s="772"/>
      <c r="BR113" s="772"/>
      <c r="BS113" s="772"/>
      <c r="BT113" s="772"/>
      <c r="BU113" s="772"/>
      <c r="BV113" s="772"/>
      <c r="BW113" s="772"/>
      <c r="BX113" s="772"/>
      <c r="BY113" s="772"/>
      <c r="BZ113" s="772"/>
      <c r="CA113" s="772"/>
      <c r="CB113" s="772"/>
      <c r="CC113" s="772"/>
      <c r="CD113" s="772"/>
      <c r="CE113" s="772"/>
      <c r="CF113" s="772"/>
      <c r="CG113" s="772"/>
      <c r="CH113" s="772"/>
      <c r="CI113" s="772"/>
      <c r="CJ113" s="772"/>
      <c r="CK113" s="772"/>
      <c r="CL113" s="772"/>
      <c r="CM113" s="772"/>
      <c r="CN113" s="772"/>
      <c r="CO113" s="772"/>
      <c r="CP113" s="772"/>
      <c r="CQ113" s="772"/>
      <c r="CR113" s="772"/>
      <c r="CS113" s="772"/>
      <c r="CT113" s="772"/>
      <c r="CU113" s="772"/>
      <c r="CV113" s="772"/>
      <c r="CW113" s="772"/>
      <c r="CX113" s="772"/>
      <c r="CY113" s="772"/>
      <c r="CZ113" s="772"/>
      <c r="DA113" s="772"/>
      <c r="DB113" s="772"/>
      <c r="DC113" s="772"/>
      <c r="DD113" s="772"/>
      <c r="DE113" s="772"/>
      <c r="DF113" s="772"/>
      <c r="DG113" s="772"/>
      <c r="DH113" s="772"/>
      <c r="DI113" s="772"/>
      <c r="DJ113" s="772"/>
      <c r="DK113" s="772"/>
      <c r="DL113" s="772"/>
      <c r="DM113" s="772"/>
      <c r="DN113" s="772"/>
      <c r="DO113" s="772"/>
      <c r="DP113" s="772"/>
      <c r="DQ113" s="772"/>
      <c r="DR113" s="772"/>
      <c r="DS113" s="772"/>
      <c r="DT113" s="772"/>
      <c r="DU113" s="772"/>
      <c r="DV113" s="772"/>
      <c r="DW113" s="772"/>
      <c r="DX113" s="772"/>
      <c r="DY113" s="772"/>
      <c r="DZ113" s="772"/>
      <c r="EA113" s="772"/>
      <c r="EB113" s="772"/>
      <c r="EC113" s="772"/>
      <c r="ED113" s="772"/>
      <c r="EE113" s="772"/>
      <c r="EF113" s="772"/>
      <c r="EG113" s="772"/>
      <c r="EH113" s="772"/>
      <c r="EI113" s="772"/>
      <c r="EJ113" s="772"/>
      <c r="EK113" s="772"/>
      <c r="EL113" s="772"/>
      <c r="EM113" s="772"/>
      <c r="EN113" s="772"/>
      <c r="EO113" s="772"/>
      <c r="EP113" s="772"/>
      <c r="EQ113" s="772"/>
      <c r="ER113" s="772"/>
      <c r="ES113" s="772"/>
      <c r="ET113" s="772"/>
      <c r="EU113" s="772"/>
      <c r="EV113" s="772"/>
      <c r="EW113" s="772"/>
      <c r="EX113" s="772"/>
      <c r="EY113" s="772"/>
      <c r="EZ113" s="772"/>
      <c r="FA113" s="772"/>
      <c r="FB113" s="772"/>
      <c r="FC113" s="772"/>
      <c r="FD113" s="772"/>
      <c r="FE113" s="772"/>
      <c r="FF113" s="772"/>
      <c r="FG113" s="772"/>
      <c r="FH113" s="772"/>
      <c r="FI113" s="772"/>
      <c r="FJ113" s="772"/>
      <c r="FK113" s="772"/>
      <c r="FL113" s="772"/>
      <c r="FM113" s="772"/>
      <c r="FN113" s="772"/>
      <c r="FO113" s="772"/>
      <c r="FP113" s="772"/>
      <c r="FQ113" s="772"/>
      <c r="FR113" s="772"/>
      <c r="FS113" s="772"/>
      <c r="FT113" s="772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8"/>
    </row>
    <row r="114" spans="2:351" ht="3.65" customHeight="1">
      <c r="B114" s="771"/>
      <c r="C114" s="772"/>
      <c r="D114" s="772"/>
      <c r="E114" s="772"/>
      <c r="F114" s="772"/>
      <c r="G114" s="772"/>
      <c r="H114" s="772"/>
      <c r="I114" s="772"/>
      <c r="J114" s="772"/>
      <c r="K114" s="772"/>
      <c r="L114" s="772"/>
      <c r="M114" s="772"/>
      <c r="N114" s="772"/>
      <c r="O114" s="772"/>
      <c r="P114" s="772"/>
      <c r="Q114" s="772"/>
      <c r="R114" s="772"/>
      <c r="S114" s="772"/>
      <c r="T114" s="772"/>
      <c r="U114" s="772"/>
      <c r="V114" s="772"/>
      <c r="W114" s="772"/>
      <c r="X114" s="772"/>
      <c r="Y114" s="772"/>
      <c r="Z114" s="772"/>
      <c r="AA114" s="772"/>
      <c r="AB114" s="772"/>
      <c r="AC114" s="772"/>
      <c r="AD114" s="772"/>
      <c r="AE114" s="772"/>
      <c r="AF114" s="772"/>
      <c r="AG114" s="772"/>
      <c r="AH114" s="772"/>
      <c r="AI114" s="772"/>
      <c r="AJ114" s="772"/>
      <c r="AK114" s="772"/>
      <c r="AL114" s="772"/>
      <c r="AM114" s="772"/>
      <c r="AN114" s="772"/>
      <c r="AO114" s="772"/>
      <c r="AP114" s="772"/>
      <c r="AQ114" s="772"/>
      <c r="AR114" s="772"/>
      <c r="AS114" s="772"/>
      <c r="AT114" s="772"/>
      <c r="AU114" s="772"/>
      <c r="AV114" s="772"/>
      <c r="AW114" s="772"/>
      <c r="AX114" s="772"/>
      <c r="AY114" s="772"/>
      <c r="AZ114" s="772"/>
      <c r="BA114" s="772"/>
      <c r="BB114" s="772"/>
      <c r="BC114" s="772"/>
      <c r="BD114" s="772"/>
      <c r="BE114" s="772"/>
      <c r="BF114" s="772"/>
      <c r="BG114" s="772"/>
      <c r="BH114" s="772"/>
      <c r="BI114" s="772"/>
      <c r="BJ114" s="772"/>
      <c r="BK114" s="772"/>
      <c r="BL114" s="772"/>
      <c r="BM114" s="772"/>
      <c r="BN114" s="772"/>
      <c r="BO114" s="772"/>
      <c r="BP114" s="772"/>
      <c r="BQ114" s="772"/>
      <c r="BR114" s="772"/>
      <c r="BS114" s="772"/>
      <c r="BT114" s="772"/>
      <c r="BU114" s="772"/>
      <c r="BV114" s="772"/>
      <c r="BW114" s="772"/>
      <c r="BX114" s="772"/>
      <c r="BY114" s="772"/>
      <c r="BZ114" s="772"/>
      <c r="CA114" s="772"/>
      <c r="CB114" s="772"/>
      <c r="CC114" s="772"/>
      <c r="CD114" s="772"/>
      <c r="CE114" s="772"/>
      <c r="CF114" s="772"/>
      <c r="CG114" s="772"/>
      <c r="CH114" s="772"/>
      <c r="CI114" s="772"/>
      <c r="CJ114" s="772"/>
      <c r="CK114" s="772"/>
      <c r="CL114" s="772"/>
      <c r="CM114" s="772"/>
      <c r="CN114" s="772"/>
      <c r="CO114" s="772"/>
      <c r="CP114" s="772"/>
      <c r="CQ114" s="772"/>
      <c r="CR114" s="772"/>
      <c r="CS114" s="772"/>
      <c r="CT114" s="772"/>
      <c r="CU114" s="772"/>
      <c r="CV114" s="772"/>
      <c r="CW114" s="772"/>
      <c r="CX114" s="772"/>
      <c r="CY114" s="772"/>
      <c r="CZ114" s="772"/>
      <c r="DA114" s="772"/>
      <c r="DB114" s="772"/>
      <c r="DC114" s="772"/>
      <c r="DD114" s="772"/>
      <c r="DE114" s="772"/>
      <c r="DF114" s="772"/>
      <c r="DG114" s="772"/>
      <c r="DH114" s="772"/>
      <c r="DI114" s="772"/>
      <c r="DJ114" s="772"/>
      <c r="DK114" s="772"/>
      <c r="DL114" s="772"/>
      <c r="DM114" s="772"/>
      <c r="DN114" s="772"/>
      <c r="DO114" s="772"/>
      <c r="DP114" s="772"/>
      <c r="DQ114" s="772"/>
      <c r="DR114" s="772"/>
      <c r="DS114" s="772"/>
      <c r="DT114" s="772"/>
      <c r="DU114" s="772"/>
      <c r="DV114" s="772"/>
      <c r="DW114" s="772"/>
      <c r="DX114" s="772"/>
      <c r="DY114" s="772"/>
      <c r="DZ114" s="772"/>
      <c r="EA114" s="772"/>
      <c r="EB114" s="772"/>
      <c r="EC114" s="772"/>
      <c r="ED114" s="772"/>
      <c r="EE114" s="772"/>
      <c r="EF114" s="772"/>
      <c r="EG114" s="772"/>
      <c r="EH114" s="772"/>
      <c r="EI114" s="772"/>
      <c r="EJ114" s="772"/>
      <c r="EK114" s="772"/>
      <c r="EL114" s="772"/>
      <c r="EM114" s="772"/>
      <c r="EN114" s="772"/>
      <c r="EO114" s="772"/>
      <c r="EP114" s="772"/>
      <c r="EQ114" s="772"/>
      <c r="ER114" s="772"/>
      <c r="ES114" s="772"/>
      <c r="ET114" s="772"/>
      <c r="EU114" s="772"/>
      <c r="EV114" s="772"/>
      <c r="EW114" s="772"/>
      <c r="EX114" s="772"/>
      <c r="EY114" s="772"/>
      <c r="EZ114" s="772"/>
      <c r="FA114" s="772"/>
      <c r="FB114" s="772"/>
      <c r="FC114" s="772"/>
      <c r="FD114" s="772"/>
      <c r="FE114" s="772"/>
      <c r="FF114" s="772"/>
      <c r="FG114" s="772"/>
      <c r="FH114" s="772"/>
      <c r="FI114" s="772"/>
      <c r="FJ114" s="772"/>
      <c r="FK114" s="772"/>
      <c r="FL114" s="772"/>
      <c r="FM114" s="772"/>
      <c r="FN114" s="772"/>
      <c r="FO114" s="772"/>
      <c r="FP114" s="772"/>
      <c r="FQ114" s="772"/>
      <c r="FR114" s="772"/>
      <c r="FS114" s="772"/>
      <c r="FT114" s="772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8"/>
    </row>
    <row r="115" spans="2:351" ht="3.65" customHeight="1">
      <c r="B115" s="771"/>
      <c r="C115" s="772"/>
      <c r="D115" s="772"/>
      <c r="E115" s="772"/>
      <c r="F115" s="772"/>
      <c r="G115" s="772"/>
      <c r="H115" s="772"/>
      <c r="I115" s="772"/>
      <c r="J115" s="772"/>
      <c r="K115" s="772"/>
      <c r="L115" s="772"/>
      <c r="M115" s="772"/>
      <c r="N115" s="772"/>
      <c r="O115" s="772"/>
      <c r="P115" s="772"/>
      <c r="Q115" s="772"/>
      <c r="R115" s="772"/>
      <c r="S115" s="772"/>
      <c r="T115" s="772"/>
      <c r="U115" s="772"/>
      <c r="V115" s="772"/>
      <c r="W115" s="772"/>
      <c r="X115" s="772"/>
      <c r="Y115" s="772"/>
      <c r="Z115" s="772"/>
      <c r="AA115" s="772"/>
      <c r="AB115" s="772"/>
      <c r="AC115" s="772"/>
      <c r="AD115" s="772"/>
      <c r="AE115" s="772"/>
      <c r="AF115" s="772"/>
      <c r="AG115" s="772"/>
      <c r="AH115" s="772"/>
      <c r="AI115" s="772"/>
      <c r="AJ115" s="772"/>
      <c r="AK115" s="772"/>
      <c r="AL115" s="772"/>
      <c r="AM115" s="772"/>
      <c r="AN115" s="772"/>
      <c r="AO115" s="772"/>
      <c r="AP115" s="772"/>
      <c r="AQ115" s="772"/>
      <c r="AR115" s="772"/>
      <c r="AS115" s="772"/>
      <c r="AT115" s="772"/>
      <c r="AU115" s="772"/>
      <c r="AV115" s="772"/>
      <c r="AW115" s="772"/>
      <c r="AX115" s="772"/>
      <c r="AY115" s="772"/>
      <c r="AZ115" s="772"/>
      <c r="BA115" s="772"/>
      <c r="BB115" s="772"/>
      <c r="BC115" s="772"/>
      <c r="BD115" s="772"/>
      <c r="BE115" s="772"/>
      <c r="BF115" s="772"/>
      <c r="BG115" s="772"/>
      <c r="BH115" s="772"/>
      <c r="BI115" s="772"/>
      <c r="BJ115" s="772"/>
      <c r="BK115" s="772"/>
      <c r="BL115" s="772"/>
      <c r="BM115" s="772"/>
      <c r="BN115" s="772"/>
      <c r="BO115" s="772"/>
      <c r="BP115" s="772"/>
      <c r="BQ115" s="772"/>
      <c r="BR115" s="772"/>
      <c r="BS115" s="772"/>
      <c r="BT115" s="772"/>
      <c r="BU115" s="772"/>
      <c r="BV115" s="772"/>
      <c r="BW115" s="772"/>
      <c r="BX115" s="772"/>
      <c r="BY115" s="772"/>
      <c r="BZ115" s="772"/>
      <c r="CA115" s="772"/>
      <c r="CB115" s="772"/>
      <c r="CC115" s="772"/>
      <c r="CD115" s="772"/>
      <c r="CE115" s="772"/>
      <c r="CF115" s="772"/>
      <c r="CG115" s="772"/>
      <c r="CH115" s="772"/>
      <c r="CI115" s="772"/>
      <c r="CJ115" s="772"/>
      <c r="CK115" s="772"/>
      <c r="CL115" s="772"/>
      <c r="CM115" s="772"/>
      <c r="CN115" s="772"/>
      <c r="CO115" s="772"/>
      <c r="CP115" s="772"/>
      <c r="CQ115" s="772"/>
      <c r="CR115" s="772"/>
      <c r="CS115" s="772"/>
      <c r="CT115" s="772"/>
      <c r="CU115" s="772"/>
      <c r="CV115" s="772"/>
      <c r="CW115" s="772"/>
      <c r="CX115" s="772"/>
      <c r="CY115" s="772"/>
      <c r="CZ115" s="772"/>
      <c r="DA115" s="772"/>
      <c r="DB115" s="772"/>
      <c r="DC115" s="772"/>
      <c r="DD115" s="772"/>
      <c r="DE115" s="772"/>
      <c r="DF115" s="772"/>
      <c r="DG115" s="772"/>
      <c r="DH115" s="772"/>
      <c r="DI115" s="772"/>
      <c r="DJ115" s="772"/>
      <c r="DK115" s="772"/>
      <c r="DL115" s="772"/>
      <c r="DM115" s="772"/>
      <c r="DN115" s="772"/>
      <c r="DO115" s="772"/>
      <c r="DP115" s="772"/>
      <c r="DQ115" s="772"/>
      <c r="DR115" s="772"/>
      <c r="DS115" s="772"/>
      <c r="DT115" s="772"/>
      <c r="DU115" s="772"/>
      <c r="DV115" s="772"/>
      <c r="DW115" s="772"/>
      <c r="DX115" s="772"/>
      <c r="DY115" s="772"/>
      <c r="DZ115" s="772"/>
      <c r="EA115" s="772"/>
      <c r="EB115" s="772"/>
      <c r="EC115" s="772"/>
      <c r="ED115" s="772"/>
      <c r="EE115" s="772"/>
      <c r="EF115" s="772"/>
      <c r="EG115" s="772"/>
      <c r="EH115" s="772"/>
      <c r="EI115" s="772"/>
      <c r="EJ115" s="772"/>
      <c r="EK115" s="772"/>
      <c r="EL115" s="772"/>
      <c r="EM115" s="772"/>
      <c r="EN115" s="772"/>
      <c r="EO115" s="772"/>
      <c r="EP115" s="772"/>
      <c r="EQ115" s="772"/>
      <c r="ER115" s="772"/>
      <c r="ES115" s="772"/>
      <c r="ET115" s="772"/>
      <c r="EU115" s="772"/>
      <c r="EV115" s="772"/>
      <c r="EW115" s="772"/>
      <c r="EX115" s="772"/>
      <c r="EY115" s="772"/>
      <c r="EZ115" s="772"/>
      <c r="FA115" s="772"/>
      <c r="FB115" s="772"/>
      <c r="FC115" s="772"/>
      <c r="FD115" s="772"/>
      <c r="FE115" s="772"/>
      <c r="FF115" s="772"/>
      <c r="FG115" s="772"/>
      <c r="FH115" s="772"/>
      <c r="FI115" s="772"/>
      <c r="FJ115" s="772"/>
      <c r="FK115" s="772"/>
      <c r="FL115" s="772"/>
      <c r="FM115" s="772"/>
      <c r="FN115" s="772"/>
      <c r="FO115" s="772"/>
      <c r="FP115" s="772"/>
      <c r="FQ115" s="772"/>
      <c r="FR115" s="772"/>
      <c r="FS115" s="772"/>
      <c r="FT115" s="772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8"/>
    </row>
    <row r="116" spans="2:351" ht="3.65" customHeight="1">
      <c r="B116" s="771"/>
      <c r="C116" s="772"/>
      <c r="D116" s="772"/>
      <c r="E116" s="772"/>
      <c r="F116" s="772"/>
      <c r="G116" s="772"/>
      <c r="H116" s="772"/>
      <c r="I116" s="772"/>
      <c r="J116" s="772"/>
      <c r="K116" s="772"/>
      <c r="L116" s="772"/>
      <c r="M116" s="772"/>
      <c r="N116" s="772"/>
      <c r="O116" s="772"/>
      <c r="P116" s="772"/>
      <c r="Q116" s="772"/>
      <c r="R116" s="772"/>
      <c r="S116" s="772"/>
      <c r="T116" s="772"/>
      <c r="U116" s="772"/>
      <c r="V116" s="772"/>
      <c r="W116" s="772"/>
      <c r="X116" s="772"/>
      <c r="Y116" s="772"/>
      <c r="Z116" s="772"/>
      <c r="AA116" s="772"/>
      <c r="AB116" s="772"/>
      <c r="AC116" s="772"/>
      <c r="AD116" s="772"/>
      <c r="AE116" s="772"/>
      <c r="AF116" s="772"/>
      <c r="AG116" s="772"/>
      <c r="AH116" s="772"/>
      <c r="AI116" s="772"/>
      <c r="AJ116" s="772"/>
      <c r="AK116" s="772"/>
      <c r="AL116" s="772"/>
      <c r="AM116" s="772"/>
      <c r="AN116" s="772"/>
      <c r="AO116" s="772"/>
      <c r="AP116" s="772"/>
      <c r="AQ116" s="772"/>
      <c r="AR116" s="772"/>
      <c r="AS116" s="772"/>
      <c r="AT116" s="772"/>
      <c r="AU116" s="772"/>
      <c r="AV116" s="772"/>
      <c r="AW116" s="772"/>
      <c r="AX116" s="772"/>
      <c r="AY116" s="772"/>
      <c r="AZ116" s="772"/>
      <c r="BA116" s="772"/>
      <c r="BB116" s="772"/>
      <c r="BC116" s="772"/>
      <c r="BD116" s="772"/>
      <c r="BE116" s="772"/>
      <c r="BF116" s="772"/>
      <c r="BG116" s="772"/>
      <c r="BH116" s="772"/>
      <c r="BI116" s="772"/>
      <c r="BJ116" s="772"/>
      <c r="BK116" s="772"/>
      <c r="BL116" s="772"/>
      <c r="BM116" s="772"/>
      <c r="BN116" s="772"/>
      <c r="BO116" s="772"/>
      <c r="BP116" s="772"/>
      <c r="BQ116" s="772"/>
      <c r="BR116" s="772"/>
      <c r="BS116" s="772"/>
      <c r="BT116" s="772"/>
      <c r="BU116" s="772"/>
      <c r="BV116" s="772"/>
      <c r="BW116" s="772"/>
      <c r="BX116" s="772"/>
      <c r="BY116" s="772"/>
      <c r="BZ116" s="772"/>
      <c r="CA116" s="772"/>
      <c r="CB116" s="772"/>
      <c r="CC116" s="772"/>
      <c r="CD116" s="772"/>
      <c r="CE116" s="772"/>
      <c r="CF116" s="772"/>
      <c r="CG116" s="772"/>
      <c r="CH116" s="772"/>
      <c r="CI116" s="772"/>
      <c r="CJ116" s="772"/>
      <c r="CK116" s="772"/>
      <c r="CL116" s="772"/>
      <c r="CM116" s="772"/>
      <c r="CN116" s="772"/>
      <c r="CO116" s="772"/>
      <c r="CP116" s="772"/>
      <c r="CQ116" s="772"/>
      <c r="CR116" s="772"/>
      <c r="CS116" s="772"/>
      <c r="CT116" s="772"/>
      <c r="CU116" s="772"/>
      <c r="CV116" s="772"/>
      <c r="CW116" s="772"/>
      <c r="CX116" s="772"/>
      <c r="CY116" s="772"/>
      <c r="CZ116" s="772"/>
      <c r="DA116" s="772"/>
      <c r="DB116" s="772"/>
      <c r="DC116" s="772"/>
      <c r="DD116" s="772"/>
      <c r="DE116" s="772"/>
      <c r="DF116" s="772"/>
      <c r="DG116" s="772"/>
      <c r="DH116" s="772"/>
      <c r="DI116" s="772"/>
      <c r="DJ116" s="772"/>
      <c r="DK116" s="772"/>
      <c r="DL116" s="772"/>
      <c r="DM116" s="772"/>
      <c r="DN116" s="772"/>
      <c r="DO116" s="772"/>
      <c r="DP116" s="772"/>
      <c r="DQ116" s="772"/>
      <c r="DR116" s="772"/>
      <c r="DS116" s="772"/>
      <c r="DT116" s="772"/>
      <c r="DU116" s="772"/>
      <c r="DV116" s="772"/>
      <c r="DW116" s="772"/>
      <c r="DX116" s="772"/>
      <c r="DY116" s="772"/>
      <c r="DZ116" s="772"/>
      <c r="EA116" s="772"/>
      <c r="EB116" s="772"/>
      <c r="EC116" s="772"/>
      <c r="ED116" s="772"/>
      <c r="EE116" s="772"/>
      <c r="EF116" s="772"/>
      <c r="EG116" s="772"/>
      <c r="EH116" s="772"/>
      <c r="EI116" s="772"/>
      <c r="EJ116" s="772"/>
      <c r="EK116" s="772"/>
      <c r="EL116" s="772"/>
      <c r="EM116" s="772"/>
      <c r="EN116" s="772"/>
      <c r="EO116" s="772"/>
      <c r="EP116" s="772"/>
      <c r="EQ116" s="772"/>
      <c r="ER116" s="772"/>
      <c r="ES116" s="772"/>
      <c r="ET116" s="772"/>
      <c r="EU116" s="772"/>
      <c r="EV116" s="772"/>
      <c r="EW116" s="772"/>
      <c r="EX116" s="772"/>
      <c r="EY116" s="772"/>
      <c r="EZ116" s="772"/>
      <c r="FA116" s="772"/>
      <c r="FB116" s="772"/>
      <c r="FC116" s="772"/>
      <c r="FD116" s="772"/>
      <c r="FE116" s="772"/>
      <c r="FF116" s="772"/>
      <c r="FG116" s="772"/>
      <c r="FH116" s="772"/>
      <c r="FI116" s="772"/>
      <c r="FJ116" s="772"/>
      <c r="FK116" s="772"/>
      <c r="FL116" s="772"/>
      <c r="FM116" s="772"/>
      <c r="FN116" s="772"/>
      <c r="FO116" s="772"/>
      <c r="FP116" s="772"/>
      <c r="FQ116" s="772"/>
      <c r="FR116" s="772"/>
      <c r="FS116" s="772"/>
      <c r="FT116" s="772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8"/>
    </row>
    <row r="117" spans="2:351" ht="3.65" customHeight="1">
      <c r="B117" s="771"/>
      <c r="C117" s="772"/>
      <c r="D117" s="772"/>
      <c r="E117" s="772"/>
      <c r="F117" s="772"/>
      <c r="G117" s="772"/>
      <c r="H117" s="772"/>
      <c r="I117" s="772"/>
      <c r="J117" s="772"/>
      <c r="K117" s="772"/>
      <c r="L117" s="772"/>
      <c r="M117" s="772"/>
      <c r="N117" s="772"/>
      <c r="O117" s="772"/>
      <c r="P117" s="772"/>
      <c r="Q117" s="772"/>
      <c r="R117" s="772"/>
      <c r="S117" s="772"/>
      <c r="T117" s="772"/>
      <c r="U117" s="772"/>
      <c r="V117" s="772"/>
      <c r="W117" s="772"/>
      <c r="X117" s="772"/>
      <c r="Y117" s="772"/>
      <c r="Z117" s="772"/>
      <c r="AA117" s="772"/>
      <c r="AB117" s="772"/>
      <c r="AC117" s="772"/>
      <c r="AD117" s="772"/>
      <c r="AE117" s="772"/>
      <c r="AF117" s="772"/>
      <c r="AG117" s="772"/>
      <c r="AH117" s="772"/>
      <c r="AI117" s="772"/>
      <c r="AJ117" s="772"/>
      <c r="AK117" s="772"/>
      <c r="AL117" s="772"/>
      <c r="AM117" s="772"/>
      <c r="AN117" s="772"/>
      <c r="AO117" s="772"/>
      <c r="AP117" s="772"/>
      <c r="AQ117" s="772"/>
      <c r="AR117" s="772"/>
      <c r="AS117" s="772"/>
      <c r="AT117" s="772"/>
      <c r="AU117" s="772"/>
      <c r="AV117" s="772"/>
      <c r="AW117" s="772"/>
      <c r="AX117" s="772"/>
      <c r="AY117" s="772"/>
      <c r="AZ117" s="772"/>
      <c r="BA117" s="772"/>
      <c r="BB117" s="772"/>
      <c r="BC117" s="772"/>
      <c r="BD117" s="772"/>
      <c r="BE117" s="772"/>
      <c r="BF117" s="772"/>
      <c r="BG117" s="772"/>
      <c r="BH117" s="772"/>
      <c r="BI117" s="772"/>
      <c r="BJ117" s="772"/>
      <c r="BK117" s="772"/>
      <c r="BL117" s="772"/>
      <c r="BM117" s="772"/>
      <c r="BN117" s="772"/>
      <c r="BO117" s="772"/>
      <c r="BP117" s="772"/>
      <c r="BQ117" s="772"/>
      <c r="BR117" s="772"/>
      <c r="BS117" s="772"/>
      <c r="BT117" s="772"/>
      <c r="BU117" s="772"/>
      <c r="BV117" s="772"/>
      <c r="BW117" s="772"/>
      <c r="BX117" s="772"/>
      <c r="BY117" s="772"/>
      <c r="BZ117" s="772"/>
      <c r="CA117" s="772"/>
      <c r="CB117" s="772"/>
      <c r="CC117" s="772"/>
      <c r="CD117" s="772"/>
      <c r="CE117" s="772"/>
      <c r="CF117" s="772"/>
      <c r="CG117" s="772"/>
      <c r="CH117" s="772"/>
      <c r="CI117" s="772"/>
      <c r="CJ117" s="772"/>
      <c r="CK117" s="772"/>
      <c r="CL117" s="772"/>
      <c r="CM117" s="772"/>
      <c r="CN117" s="772"/>
      <c r="CO117" s="772"/>
      <c r="CP117" s="772"/>
      <c r="CQ117" s="772"/>
      <c r="CR117" s="772"/>
      <c r="CS117" s="772"/>
      <c r="CT117" s="772"/>
      <c r="CU117" s="772"/>
      <c r="CV117" s="772"/>
      <c r="CW117" s="772"/>
      <c r="CX117" s="772"/>
      <c r="CY117" s="772"/>
      <c r="CZ117" s="772"/>
      <c r="DA117" s="772"/>
      <c r="DB117" s="772"/>
      <c r="DC117" s="772"/>
      <c r="DD117" s="772"/>
      <c r="DE117" s="772"/>
      <c r="DF117" s="772"/>
      <c r="DG117" s="772"/>
      <c r="DH117" s="772"/>
      <c r="DI117" s="772"/>
      <c r="DJ117" s="772"/>
      <c r="DK117" s="772"/>
      <c r="DL117" s="772"/>
      <c r="DM117" s="772"/>
      <c r="DN117" s="772"/>
      <c r="DO117" s="772"/>
      <c r="DP117" s="772"/>
      <c r="DQ117" s="772"/>
      <c r="DR117" s="772"/>
      <c r="DS117" s="772"/>
      <c r="DT117" s="772"/>
      <c r="DU117" s="772"/>
      <c r="DV117" s="772"/>
      <c r="DW117" s="772"/>
      <c r="DX117" s="772"/>
      <c r="DY117" s="772"/>
      <c r="DZ117" s="772"/>
      <c r="EA117" s="772"/>
      <c r="EB117" s="772"/>
      <c r="EC117" s="772"/>
      <c r="ED117" s="772"/>
      <c r="EE117" s="772"/>
      <c r="EF117" s="772"/>
      <c r="EG117" s="772"/>
      <c r="EH117" s="772"/>
      <c r="EI117" s="772"/>
      <c r="EJ117" s="772"/>
      <c r="EK117" s="772"/>
      <c r="EL117" s="772"/>
      <c r="EM117" s="772"/>
      <c r="EN117" s="772"/>
      <c r="EO117" s="772"/>
      <c r="EP117" s="772"/>
      <c r="EQ117" s="772"/>
      <c r="ER117" s="772"/>
      <c r="ES117" s="772"/>
      <c r="ET117" s="772"/>
      <c r="EU117" s="772"/>
      <c r="EV117" s="772"/>
      <c r="EW117" s="772"/>
      <c r="EX117" s="772"/>
      <c r="EY117" s="772"/>
      <c r="EZ117" s="772"/>
      <c r="FA117" s="772"/>
      <c r="FB117" s="772"/>
      <c r="FC117" s="772"/>
      <c r="FD117" s="772"/>
      <c r="FE117" s="772"/>
      <c r="FF117" s="772"/>
      <c r="FG117" s="772"/>
      <c r="FH117" s="772"/>
      <c r="FI117" s="772"/>
      <c r="FJ117" s="772"/>
      <c r="FK117" s="772"/>
      <c r="FL117" s="772"/>
      <c r="FM117" s="772"/>
      <c r="FN117" s="772"/>
      <c r="FO117" s="772"/>
      <c r="FP117" s="772"/>
      <c r="FQ117" s="772"/>
      <c r="FR117" s="772"/>
      <c r="FS117" s="772"/>
      <c r="FT117" s="772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8"/>
    </row>
    <row r="118" spans="2:351" ht="3.65" customHeight="1">
      <c r="B118" s="771"/>
      <c r="C118" s="772"/>
      <c r="D118" s="772"/>
      <c r="E118" s="772"/>
      <c r="F118" s="772"/>
      <c r="G118" s="772"/>
      <c r="H118" s="772"/>
      <c r="I118" s="772"/>
      <c r="J118" s="772"/>
      <c r="K118" s="772"/>
      <c r="L118" s="772"/>
      <c r="M118" s="772"/>
      <c r="N118" s="772"/>
      <c r="O118" s="772"/>
      <c r="P118" s="772"/>
      <c r="Q118" s="772"/>
      <c r="R118" s="772"/>
      <c r="S118" s="772"/>
      <c r="T118" s="772"/>
      <c r="U118" s="772"/>
      <c r="V118" s="772"/>
      <c r="W118" s="772"/>
      <c r="X118" s="772"/>
      <c r="Y118" s="772"/>
      <c r="Z118" s="772"/>
      <c r="AA118" s="772"/>
      <c r="AB118" s="772"/>
      <c r="AC118" s="772"/>
      <c r="AD118" s="772"/>
      <c r="AE118" s="772"/>
      <c r="AF118" s="772"/>
      <c r="AG118" s="772"/>
      <c r="AH118" s="772"/>
      <c r="AI118" s="772"/>
      <c r="AJ118" s="772"/>
      <c r="AK118" s="772"/>
      <c r="AL118" s="772"/>
      <c r="AM118" s="772"/>
      <c r="AN118" s="772"/>
      <c r="AO118" s="772"/>
      <c r="AP118" s="772"/>
      <c r="AQ118" s="772"/>
      <c r="AR118" s="772"/>
      <c r="AS118" s="772"/>
      <c r="AT118" s="772"/>
      <c r="AU118" s="772"/>
      <c r="AV118" s="772"/>
      <c r="AW118" s="772"/>
      <c r="AX118" s="772"/>
      <c r="AY118" s="772"/>
      <c r="AZ118" s="772"/>
      <c r="BA118" s="772"/>
      <c r="BB118" s="772"/>
      <c r="BC118" s="772"/>
      <c r="BD118" s="772"/>
      <c r="BE118" s="772"/>
      <c r="BF118" s="772"/>
      <c r="BG118" s="772"/>
      <c r="BH118" s="772"/>
      <c r="BI118" s="772"/>
      <c r="BJ118" s="772"/>
      <c r="BK118" s="772"/>
      <c r="BL118" s="772"/>
      <c r="BM118" s="772"/>
      <c r="BN118" s="772"/>
      <c r="BO118" s="772"/>
      <c r="BP118" s="772"/>
      <c r="BQ118" s="772"/>
      <c r="BR118" s="772"/>
      <c r="BS118" s="772"/>
      <c r="BT118" s="772"/>
      <c r="BU118" s="772"/>
      <c r="BV118" s="772"/>
      <c r="BW118" s="772"/>
      <c r="BX118" s="772"/>
      <c r="BY118" s="772"/>
      <c r="BZ118" s="772"/>
      <c r="CA118" s="772"/>
      <c r="CB118" s="772"/>
      <c r="CC118" s="772"/>
      <c r="CD118" s="772"/>
      <c r="CE118" s="772"/>
      <c r="CF118" s="772"/>
      <c r="CG118" s="772"/>
      <c r="CH118" s="772"/>
      <c r="CI118" s="772"/>
      <c r="CJ118" s="772"/>
      <c r="CK118" s="772"/>
      <c r="CL118" s="772"/>
      <c r="CM118" s="772"/>
      <c r="CN118" s="772"/>
      <c r="CO118" s="772"/>
      <c r="CP118" s="772"/>
      <c r="CQ118" s="772"/>
      <c r="CR118" s="772"/>
      <c r="CS118" s="772"/>
      <c r="CT118" s="772"/>
      <c r="CU118" s="772"/>
      <c r="CV118" s="772"/>
      <c r="CW118" s="772"/>
      <c r="CX118" s="772"/>
      <c r="CY118" s="772"/>
      <c r="CZ118" s="772"/>
      <c r="DA118" s="772"/>
      <c r="DB118" s="772"/>
      <c r="DC118" s="772"/>
      <c r="DD118" s="772"/>
      <c r="DE118" s="772"/>
      <c r="DF118" s="772"/>
      <c r="DG118" s="772"/>
      <c r="DH118" s="772"/>
      <c r="DI118" s="772"/>
      <c r="DJ118" s="772"/>
      <c r="DK118" s="772"/>
      <c r="DL118" s="772"/>
      <c r="DM118" s="772"/>
      <c r="DN118" s="772"/>
      <c r="DO118" s="772"/>
      <c r="DP118" s="772"/>
      <c r="DQ118" s="772"/>
      <c r="DR118" s="772"/>
      <c r="DS118" s="772"/>
      <c r="DT118" s="772"/>
      <c r="DU118" s="772"/>
      <c r="DV118" s="772"/>
      <c r="DW118" s="772"/>
      <c r="DX118" s="772"/>
      <c r="DY118" s="772"/>
      <c r="DZ118" s="772"/>
      <c r="EA118" s="772"/>
      <c r="EB118" s="772"/>
      <c r="EC118" s="772"/>
      <c r="ED118" s="772"/>
      <c r="EE118" s="772"/>
      <c r="EF118" s="772"/>
      <c r="EG118" s="772"/>
      <c r="EH118" s="772"/>
      <c r="EI118" s="772"/>
      <c r="EJ118" s="772"/>
      <c r="EK118" s="772"/>
      <c r="EL118" s="772"/>
      <c r="EM118" s="772"/>
      <c r="EN118" s="772"/>
      <c r="EO118" s="772"/>
      <c r="EP118" s="772"/>
      <c r="EQ118" s="772"/>
      <c r="ER118" s="772"/>
      <c r="ES118" s="772"/>
      <c r="ET118" s="772"/>
      <c r="EU118" s="772"/>
      <c r="EV118" s="772"/>
      <c r="EW118" s="772"/>
      <c r="EX118" s="772"/>
      <c r="EY118" s="772"/>
      <c r="EZ118" s="772"/>
      <c r="FA118" s="772"/>
      <c r="FB118" s="772"/>
      <c r="FC118" s="772"/>
      <c r="FD118" s="772"/>
      <c r="FE118" s="772"/>
      <c r="FF118" s="772"/>
      <c r="FG118" s="772"/>
      <c r="FH118" s="772"/>
      <c r="FI118" s="772"/>
      <c r="FJ118" s="772"/>
      <c r="FK118" s="772"/>
      <c r="FL118" s="772"/>
      <c r="FM118" s="772"/>
      <c r="FN118" s="772"/>
      <c r="FO118" s="772"/>
      <c r="FP118" s="772"/>
      <c r="FQ118" s="772"/>
      <c r="FR118" s="772"/>
      <c r="FS118" s="772"/>
      <c r="FT118" s="772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8"/>
    </row>
    <row r="119" spans="2:351" ht="3.65" customHeight="1">
      <c r="B119" s="771"/>
      <c r="C119" s="772"/>
      <c r="D119" s="772"/>
      <c r="E119" s="772"/>
      <c r="F119" s="772"/>
      <c r="G119" s="772"/>
      <c r="H119" s="772"/>
      <c r="I119" s="772"/>
      <c r="J119" s="772"/>
      <c r="K119" s="772"/>
      <c r="L119" s="772"/>
      <c r="M119" s="772"/>
      <c r="N119" s="772"/>
      <c r="O119" s="772"/>
      <c r="P119" s="772"/>
      <c r="Q119" s="772"/>
      <c r="R119" s="772"/>
      <c r="S119" s="772"/>
      <c r="T119" s="772"/>
      <c r="U119" s="772"/>
      <c r="V119" s="772"/>
      <c r="W119" s="772"/>
      <c r="X119" s="772"/>
      <c r="Y119" s="772"/>
      <c r="Z119" s="772"/>
      <c r="AA119" s="772"/>
      <c r="AB119" s="772"/>
      <c r="AC119" s="772"/>
      <c r="AD119" s="772"/>
      <c r="AE119" s="772"/>
      <c r="AF119" s="772"/>
      <c r="AG119" s="772"/>
      <c r="AH119" s="772"/>
      <c r="AI119" s="772"/>
      <c r="AJ119" s="772"/>
      <c r="AK119" s="772"/>
      <c r="AL119" s="772"/>
      <c r="AM119" s="772"/>
      <c r="AN119" s="772"/>
      <c r="AO119" s="772"/>
      <c r="AP119" s="772"/>
      <c r="AQ119" s="772"/>
      <c r="AR119" s="772"/>
      <c r="AS119" s="772"/>
      <c r="AT119" s="772"/>
      <c r="AU119" s="772"/>
      <c r="AV119" s="772"/>
      <c r="AW119" s="772"/>
      <c r="AX119" s="772"/>
      <c r="AY119" s="772"/>
      <c r="AZ119" s="772"/>
      <c r="BA119" s="772"/>
      <c r="BB119" s="772"/>
      <c r="BC119" s="772"/>
      <c r="BD119" s="772"/>
      <c r="BE119" s="772"/>
      <c r="BF119" s="772"/>
      <c r="BG119" s="772"/>
      <c r="BH119" s="772"/>
      <c r="BI119" s="772"/>
      <c r="BJ119" s="772"/>
      <c r="BK119" s="772"/>
      <c r="BL119" s="772"/>
      <c r="BM119" s="772"/>
      <c r="BN119" s="772"/>
      <c r="BO119" s="772"/>
      <c r="BP119" s="772"/>
      <c r="BQ119" s="772"/>
      <c r="BR119" s="772"/>
      <c r="BS119" s="772"/>
      <c r="BT119" s="772"/>
      <c r="BU119" s="772"/>
      <c r="BV119" s="772"/>
      <c r="BW119" s="772"/>
      <c r="BX119" s="772"/>
      <c r="BY119" s="772"/>
      <c r="BZ119" s="772"/>
      <c r="CA119" s="772"/>
      <c r="CB119" s="772"/>
      <c r="CC119" s="772"/>
      <c r="CD119" s="772"/>
      <c r="CE119" s="772"/>
      <c r="CF119" s="772"/>
      <c r="CG119" s="772"/>
      <c r="CH119" s="772"/>
      <c r="CI119" s="772"/>
      <c r="CJ119" s="772"/>
      <c r="CK119" s="772"/>
      <c r="CL119" s="772"/>
      <c r="CM119" s="772"/>
      <c r="CN119" s="772"/>
      <c r="CO119" s="772"/>
      <c r="CP119" s="772"/>
      <c r="CQ119" s="772"/>
      <c r="CR119" s="772"/>
      <c r="CS119" s="772"/>
      <c r="CT119" s="772"/>
      <c r="CU119" s="772"/>
      <c r="CV119" s="772"/>
      <c r="CW119" s="772"/>
      <c r="CX119" s="772"/>
      <c r="CY119" s="772"/>
      <c r="CZ119" s="772"/>
      <c r="DA119" s="772"/>
      <c r="DB119" s="772"/>
      <c r="DC119" s="772"/>
      <c r="DD119" s="772"/>
      <c r="DE119" s="772"/>
      <c r="DF119" s="772"/>
      <c r="DG119" s="772"/>
      <c r="DH119" s="772"/>
      <c r="DI119" s="772"/>
      <c r="DJ119" s="772"/>
      <c r="DK119" s="772"/>
      <c r="DL119" s="772"/>
      <c r="DM119" s="772"/>
      <c r="DN119" s="772"/>
      <c r="DO119" s="772"/>
      <c r="DP119" s="772"/>
      <c r="DQ119" s="772"/>
      <c r="DR119" s="772"/>
      <c r="DS119" s="772"/>
      <c r="DT119" s="772"/>
      <c r="DU119" s="772"/>
      <c r="DV119" s="772"/>
      <c r="DW119" s="772"/>
      <c r="DX119" s="772"/>
      <c r="DY119" s="772"/>
      <c r="DZ119" s="772"/>
      <c r="EA119" s="772"/>
      <c r="EB119" s="772"/>
      <c r="EC119" s="772"/>
      <c r="ED119" s="772"/>
      <c r="EE119" s="772"/>
      <c r="EF119" s="772"/>
      <c r="EG119" s="772"/>
      <c r="EH119" s="772"/>
      <c r="EI119" s="772"/>
      <c r="EJ119" s="772"/>
      <c r="EK119" s="772"/>
      <c r="EL119" s="772"/>
      <c r="EM119" s="772"/>
      <c r="EN119" s="772"/>
      <c r="EO119" s="772"/>
      <c r="EP119" s="772"/>
      <c r="EQ119" s="772"/>
      <c r="ER119" s="772"/>
      <c r="ES119" s="772"/>
      <c r="ET119" s="772"/>
      <c r="EU119" s="772"/>
      <c r="EV119" s="772"/>
      <c r="EW119" s="772"/>
      <c r="EX119" s="772"/>
      <c r="EY119" s="772"/>
      <c r="EZ119" s="772"/>
      <c r="FA119" s="772"/>
      <c r="FB119" s="772"/>
      <c r="FC119" s="772"/>
      <c r="FD119" s="772"/>
      <c r="FE119" s="772"/>
      <c r="FF119" s="772"/>
      <c r="FG119" s="772"/>
      <c r="FH119" s="772"/>
      <c r="FI119" s="772"/>
      <c r="FJ119" s="772"/>
      <c r="FK119" s="772"/>
      <c r="FL119" s="772"/>
      <c r="FM119" s="772"/>
      <c r="FN119" s="772"/>
      <c r="FO119" s="772"/>
      <c r="FP119" s="772"/>
      <c r="FQ119" s="772"/>
      <c r="FR119" s="772"/>
      <c r="FS119" s="772"/>
      <c r="FT119" s="772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8"/>
    </row>
    <row r="120" spans="2:351" ht="3.65" customHeight="1">
      <c r="B120" s="771"/>
      <c r="C120" s="772"/>
      <c r="D120" s="772"/>
      <c r="E120" s="772"/>
      <c r="F120" s="772"/>
      <c r="G120" s="772"/>
      <c r="H120" s="772"/>
      <c r="I120" s="772"/>
      <c r="J120" s="772"/>
      <c r="K120" s="772"/>
      <c r="L120" s="772"/>
      <c r="M120" s="772"/>
      <c r="N120" s="772"/>
      <c r="O120" s="772"/>
      <c r="P120" s="772"/>
      <c r="Q120" s="772"/>
      <c r="R120" s="772"/>
      <c r="S120" s="772"/>
      <c r="T120" s="772"/>
      <c r="U120" s="772"/>
      <c r="V120" s="772"/>
      <c r="W120" s="772"/>
      <c r="X120" s="772"/>
      <c r="Y120" s="772"/>
      <c r="Z120" s="772"/>
      <c r="AA120" s="772"/>
      <c r="AB120" s="772"/>
      <c r="AC120" s="772"/>
      <c r="AD120" s="772"/>
      <c r="AE120" s="772"/>
      <c r="AF120" s="772"/>
      <c r="AG120" s="772"/>
      <c r="AH120" s="772"/>
      <c r="AI120" s="772"/>
      <c r="AJ120" s="772"/>
      <c r="AK120" s="772"/>
      <c r="AL120" s="772"/>
      <c r="AM120" s="772"/>
      <c r="AN120" s="772"/>
      <c r="AO120" s="772"/>
      <c r="AP120" s="772"/>
      <c r="AQ120" s="772"/>
      <c r="AR120" s="772"/>
      <c r="AS120" s="772"/>
      <c r="AT120" s="772"/>
      <c r="AU120" s="772"/>
      <c r="AV120" s="772"/>
      <c r="AW120" s="772"/>
      <c r="AX120" s="772"/>
      <c r="AY120" s="772"/>
      <c r="AZ120" s="772"/>
      <c r="BA120" s="772"/>
      <c r="BB120" s="772"/>
      <c r="BC120" s="772"/>
      <c r="BD120" s="772"/>
      <c r="BE120" s="772"/>
      <c r="BF120" s="772"/>
      <c r="BG120" s="772"/>
      <c r="BH120" s="772"/>
      <c r="BI120" s="772"/>
      <c r="BJ120" s="772"/>
      <c r="BK120" s="772"/>
      <c r="BL120" s="772"/>
      <c r="BM120" s="772"/>
      <c r="BN120" s="772"/>
      <c r="BO120" s="772"/>
      <c r="BP120" s="772"/>
      <c r="BQ120" s="772"/>
      <c r="BR120" s="772"/>
      <c r="BS120" s="772"/>
      <c r="BT120" s="772"/>
      <c r="BU120" s="772"/>
      <c r="BV120" s="772"/>
      <c r="BW120" s="772"/>
      <c r="BX120" s="772"/>
      <c r="BY120" s="772"/>
      <c r="BZ120" s="772"/>
      <c r="CA120" s="772"/>
      <c r="CB120" s="772"/>
      <c r="CC120" s="772"/>
      <c r="CD120" s="772"/>
      <c r="CE120" s="772"/>
      <c r="CF120" s="772"/>
      <c r="CG120" s="772"/>
      <c r="CH120" s="772"/>
      <c r="CI120" s="772"/>
      <c r="CJ120" s="772"/>
      <c r="CK120" s="772"/>
      <c r="CL120" s="772"/>
      <c r="CM120" s="772"/>
      <c r="CN120" s="772"/>
      <c r="CO120" s="772"/>
      <c r="CP120" s="772"/>
      <c r="CQ120" s="772"/>
      <c r="CR120" s="772"/>
      <c r="CS120" s="772"/>
      <c r="CT120" s="772"/>
      <c r="CU120" s="772"/>
      <c r="CV120" s="772"/>
      <c r="CW120" s="772"/>
      <c r="CX120" s="772"/>
      <c r="CY120" s="772"/>
      <c r="CZ120" s="772"/>
      <c r="DA120" s="772"/>
      <c r="DB120" s="772"/>
      <c r="DC120" s="772"/>
      <c r="DD120" s="772"/>
      <c r="DE120" s="772"/>
      <c r="DF120" s="772"/>
      <c r="DG120" s="772"/>
      <c r="DH120" s="772"/>
      <c r="DI120" s="772"/>
      <c r="DJ120" s="772"/>
      <c r="DK120" s="772"/>
      <c r="DL120" s="772"/>
      <c r="DM120" s="772"/>
      <c r="DN120" s="772"/>
      <c r="DO120" s="772"/>
      <c r="DP120" s="772"/>
      <c r="DQ120" s="772"/>
      <c r="DR120" s="772"/>
      <c r="DS120" s="772"/>
      <c r="DT120" s="772"/>
      <c r="DU120" s="772"/>
      <c r="DV120" s="772"/>
      <c r="DW120" s="772"/>
      <c r="DX120" s="772"/>
      <c r="DY120" s="772"/>
      <c r="DZ120" s="772"/>
      <c r="EA120" s="772"/>
      <c r="EB120" s="772"/>
      <c r="EC120" s="772"/>
      <c r="ED120" s="772"/>
      <c r="EE120" s="772"/>
      <c r="EF120" s="772"/>
      <c r="EG120" s="772"/>
      <c r="EH120" s="772"/>
      <c r="EI120" s="772"/>
      <c r="EJ120" s="772"/>
      <c r="EK120" s="772"/>
      <c r="EL120" s="772"/>
      <c r="EM120" s="772"/>
      <c r="EN120" s="772"/>
      <c r="EO120" s="772"/>
      <c r="EP120" s="772"/>
      <c r="EQ120" s="772"/>
      <c r="ER120" s="772"/>
      <c r="ES120" s="772"/>
      <c r="ET120" s="772"/>
      <c r="EU120" s="772"/>
      <c r="EV120" s="772"/>
      <c r="EW120" s="772"/>
      <c r="EX120" s="772"/>
      <c r="EY120" s="772"/>
      <c r="EZ120" s="772"/>
      <c r="FA120" s="772"/>
      <c r="FB120" s="772"/>
      <c r="FC120" s="772"/>
      <c r="FD120" s="772"/>
      <c r="FE120" s="772"/>
      <c r="FF120" s="772"/>
      <c r="FG120" s="772"/>
      <c r="FH120" s="772"/>
      <c r="FI120" s="772"/>
      <c r="FJ120" s="772"/>
      <c r="FK120" s="772"/>
      <c r="FL120" s="772"/>
      <c r="FM120" s="772"/>
      <c r="FN120" s="772"/>
      <c r="FO120" s="772"/>
      <c r="FP120" s="772"/>
      <c r="FQ120" s="772"/>
      <c r="FR120" s="772"/>
      <c r="FS120" s="772"/>
      <c r="FT120" s="772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8"/>
    </row>
    <row r="121" spans="2:351" ht="3.65" customHeight="1">
      <c r="B121" s="771"/>
      <c r="C121" s="772"/>
      <c r="D121" s="772"/>
      <c r="E121" s="772"/>
      <c r="F121" s="772"/>
      <c r="G121" s="772"/>
      <c r="H121" s="772"/>
      <c r="I121" s="772"/>
      <c r="J121" s="772"/>
      <c r="K121" s="772"/>
      <c r="L121" s="772"/>
      <c r="M121" s="772"/>
      <c r="N121" s="772"/>
      <c r="O121" s="772"/>
      <c r="P121" s="772"/>
      <c r="Q121" s="772"/>
      <c r="R121" s="772"/>
      <c r="S121" s="772"/>
      <c r="T121" s="772"/>
      <c r="U121" s="772"/>
      <c r="V121" s="772"/>
      <c r="W121" s="772"/>
      <c r="X121" s="772"/>
      <c r="Y121" s="772"/>
      <c r="Z121" s="772"/>
      <c r="AA121" s="772"/>
      <c r="AB121" s="772"/>
      <c r="AC121" s="772"/>
      <c r="AD121" s="772"/>
      <c r="AE121" s="772"/>
      <c r="AF121" s="772"/>
      <c r="AG121" s="772"/>
      <c r="AH121" s="772"/>
      <c r="AI121" s="772"/>
      <c r="AJ121" s="772"/>
      <c r="AK121" s="772"/>
      <c r="AL121" s="772"/>
      <c r="AM121" s="772"/>
      <c r="AN121" s="772"/>
      <c r="AO121" s="772"/>
      <c r="AP121" s="772"/>
      <c r="AQ121" s="772"/>
      <c r="AR121" s="772"/>
      <c r="AS121" s="772"/>
      <c r="AT121" s="772"/>
      <c r="AU121" s="772"/>
      <c r="AV121" s="772"/>
      <c r="AW121" s="772"/>
      <c r="AX121" s="772"/>
      <c r="AY121" s="772"/>
      <c r="AZ121" s="772"/>
      <c r="BA121" s="772"/>
      <c r="BB121" s="772"/>
      <c r="BC121" s="772"/>
      <c r="BD121" s="772"/>
      <c r="BE121" s="772"/>
      <c r="BF121" s="772"/>
      <c r="BG121" s="772"/>
      <c r="BH121" s="772"/>
      <c r="BI121" s="772"/>
      <c r="BJ121" s="772"/>
      <c r="BK121" s="772"/>
      <c r="BL121" s="772"/>
      <c r="BM121" s="772"/>
      <c r="BN121" s="772"/>
      <c r="BO121" s="772"/>
      <c r="BP121" s="772"/>
      <c r="BQ121" s="772"/>
      <c r="BR121" s="772"/>
      <c r="BS121" s="772"/>
      <c r="BT121" s="772"/>
      <c r="BU121" s="772"/>
      <c r="BV121" s="772"/>
      <c r="BW121" s="772"/>
      <c r="BX121" s="772"/>
      <c r="BY121" s="772"/>
      <c r="BZ121" s="772"/>
      <c r="CA121" s="772"/>
      <c r="CB121" s="772"/>
      <c r="CC121" s="772"/>
      <c r="CD121" s="772"/>
      <c r="CE121" s="772"/>
      <c r="CF121" s="772"/>
      <c r="CG121" s="772"/>
      <c r="CH121" s="772"/>
      <c r="CI121" s="772"/>
      <c r="CJ121" s="772"/>
      <c r="CK121" s="772"/>
      <c r="CL121" s="772"/>
      <c r="CM121" s="772"/>
      <c r="CN121" s="772"/>
      <c r="CO121" s="772"/>
      <c r="CP121" s="772"/>
      <c r="CQ121" s="772"/>
      <c r="CR121" s="772"/>
      <c r="CS121" s="772"/>
      <c r="CT121" s="772"/>
      <c r="CU121" s="772"/>
      <c r="CV121" s="772"/>
      <c r="CW121" s="772"/>
      <c r="CX121" s="772"/>
      <c r="CY121" s="772"/>
      <c r="CZ121" s="772"/>
      <c r="DA121" s="772"/>
      <c r="DB121" s="772"/>
      <c r="DC121" s="772"/>
      <c r="DD121" s="772"/>
      <c r="DE121" s="772"/>
      <c r="DF121" s="772"/>
      <c r="DG121" s="772"/>
      <c r="DH121" s="772"/>
      <c r="DI121" s="772"/>
      <c r="DJ121" s="772"/>
      <c r="DK121" s="772"/>
      <c r="DL121" s="772"/>
      <c r="DM121" s="772"/>
      <c r="DN121" s="772"/>
      <c r="DO121" s="772"/>
      <c r="DP121" s="772"/>
      <c r="DQ121" s="772"/>
      <c r="DR121" s="772"/>
      <c r="DS121" s="772"/>
      <c r="DT121" s="772"/>
      <c r="DU121" s="772"/>
      <c r="DV121" s="772"/>
      <c r="DW121" s="772"/>
      <c r="DX121" s="772"/>
      <c r="DY121" s="772"/>
      <c r="DZ121" s="772"/>
      <c r="EA121" s="772"/>
      <c r="EB121" s="772"/>
      <c r="EC121" s="772"/>
      <c r="ED121" s="772"/>
      <c r="EE121" s="772"/>
      <c r="EF121" s="772"/>
      <c r="EG121" s="772"/>
      <c r="EH121" s="772"/>
      <c r="EI121" s="772"/>
      <c r="EJ121" s="772"/>
      <c r="EK121" s="772"/>
      <c r="EL121" s="772"/>
      <c r="EM121" s="772"/>
      <c r="EN121" s="772"/>
      <c r="EO121" s="772"/>
      <c r="EP121" s="772"/>
      <c r="EQ121" s="772"/>
      <c r="ER121" s="772"/>
      <c r="ES121" s="772"/>
      <c r="ET121" s="772"/>
      <c r="EU121" s="772"/>
      <c r="EV121" s="772"/>
      <c r="EW121" s="772"/>
      <c r="EX121" s="772"/>
      <c r="EY121" s="772"/>
      <c r="EZ121" s="772"/>
      <c r="FA121" s="772"/>
      <c r="FB121" s="772"/>
      <c r="FC121" s="772"/>
      <c r="FD121" s="772"/>
      <c r="FE121" s="772"/>
      <c r="FF121" s="772"/>
      <c r="FG121" s="772"/>
      <c r="FH121" s="772"/>
      <c r="FI121" s="772"/>
      <c r="FJ121" s="772"/>
      <c r="FK121" s="772"/>
      <c r="FL121" s="772"/>
      <c r="FM121" s="772"/>
      <c r="FN121" s="772"/>
      <c r="FO121" s="772"/>
      <c r="FP121" s="772"/>
      <c r="FQ121" s="772"/>
      <c r="FR121" s="772"/>
      <c r="FS121" s="772"/>
      <c r="FT121" s="772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8"/>
    </row>
    <row r="122" spans="2:351" ht="3.65" customHeight="1">
      <c r="B122" s="771"/>
      <c r="C122" s="772"/>
      <c r="D122" s="772"/>
      <c r="E122" s="772"/>
      <c r="F122" s="772"/>
      <c r="G122" s="772"/>
      <c r="H122" s="772"/>
      <c r="I122" s="772"/>
      <c r="J122" s="772"/>
      <c r="K122" s="772"/>
      <c r="L122" s="772"/>
      <c r="M122" s="772"/>
      <c r="N122" s="772"/>
      <c r="O122" s="772"/>
      <c r="P122" s="772"/>
      <c r="Q122" s="772"/>
      <c r="R122" s="772"/>
      <c r="S122" s="772"/>
      <c r="T122" s="772"/>
      <c r="U122" s="772"/>
      <c r="V122" s="772"/>
      <c r="W122" s="772"/>
      <c r="X122" s="772"/>
      <c r="Y122" s="772"/>
      <c r="Z122" s="772"/>
      <c r="AA122" s="772"/>
      <c r="AB122" s="772"/>
      <c r="AC122" s="772"/>
      <c r="AD122" s="772"/>
      <c r="AE122" s="772"/>
      <c r="AF122" s="772"/>
      <c r="AG122" s="772"/>
      <c r="AH122" s="772"/>
      <c r="AI122" s="772"/>
      <c r="AJ122" s="772"/>
      <c r="AK122" s="772"/>
      <c r="AL122" s="772"/>
      <c r="AM122" s="772"/>
      <c r="AN122" s="772"/>
      <c r="AO122" s="772"/>
      <c r="AP122" s="772"/>
      <c r="AQ122" s="772"/>
      <c r="AR122" s="772"/>
      <c r="AS122" s="772"/>
      <c r="AT122" s="772"/>
      <c r="AU122" s="772"/>
      <c r="AV122" s="772"/>
      <c r="AW122" s="772"/>
      <c r="AX122" s="772"/>
      <c r="AY122" s="772"/>
      <c r="AZ122" s="772"/>
      <c r="BA122" s="772"/>
      <c r="BB122" s="772"/>
      <c r="BC122" s="772"/>
      <c r="BD122" s="772"/>
      <c r="BE122" s="772"/>
      <c r="BF122" s="772"/>
      <c r="BG122" s="772"/>
      <c r="BH122" s="772"/>
      <c r="BI122" s="772"/>
      <c r="BJ122" s="772"/>
      <c r="BK122" s="772"/>
      <c r="BL122" s="772"/>
      <c r="BM122" s="772"/>
      <c r="BN122" s="772"/>
      <c r="BO122" s="772"/>
      <c r="BP122" s="772"/>
      <c r="BQ122" s="772"/>
      <c r="BR122" s="772"/>
      <c r="BS122" s="772"/>
      <c r="BT122" s="772"/>
      <c r="BU122" s="772"/>
      <c r="BV122" s="772"/>
      <c r="BW122" s="772"/>
      <c r="BX122" s="772"/>
      <c r="BY122" s="772"/>
      <c r="BZ122" s="772"/>
      <c r="CA122" s="772"/>
      <c r="CB122" s="772"/>
      <c r="CC122" s="772"/>
      <c r="CD122" s="772"/>
      <c r="CE122" s="772"/>
      <c r="CF122" s="772"/>
      <c r="CG122" s="772"/>
      <c r="CH122" s="772"/>
      <c r="CI122" s="772"/>
      <c r="CJ122" s="772"/>
      <c r="CK122" s="772"/>
      <c r="CL122" s="772"/>
      <c r="CM122" s="772"/>
      <c r="CN122" s="772"/>
      <c r="CO122" s="772"/>
      <c r="CP122" s="772"/>
      <c r="CQ122" s="772"/>
      <c r="CR122" s="772"/>
      <c r="CS122" s="772"/>
      <c r="CT122" s="772"/>
      <c r="CU122" s="772"/>
      <c r="CV122" s="772"/>
      <c r="CW122" s="772"/>
      <c r="CX122" s="772"/>
      <c r="CY122" s="772"/>
      <c r="CZ122" s="772"/>
      <c r="DA122" s="772"/>
      <c r="DB122" s="772"/>
      <c r="DC122" s="772"/>
      <c r="DD122" s="772"/>
      <c r="DE122" s="772"/>
      <c r="DF122" s="772"/>
      <c r="DG122" s="772"/>
      <c r="DH122" s="772"/>
      <c r="DI122" s="772"/>
      <c r="DJ122" s="772"/>
      <c r="DK122" s="772"/>
      <c r="DL122" s="772"/>
      <c r="DM122" s="772"/>
      <c r="DN122" s="772"/>
      <c r="DO122" s="772"/>
      <c r="DP122" s="772"/>
      <c r="DQ122" s="772"/>
      <c r="DR122" s="772"/>
      <c r="DS122" s="772"/>
      <c r="DT122" s="772"/>
      <c r="DU122" s="772"/>
      <c r="DV122" s="772"/>
      <c r="DW122" s="772"/>
      <c r="DX122" s="772"/>
      <c r="DY122" s="772"/>
      <c r="DZ122" s="772"/>
      <c r="EA122" s="772"/>
      <c r="EB122" s="772"/>
      <c r="EC122" s="772"/>
      <c r="ED122" s="772"/>
      <c r="EE122" s="772"/>
      <c r="EF122" s="772"/>
      <c r="EG122" s="772"/>
      <c r="EH122" s="772"/>
      <c r="EI122" s="772"/>
      <c r="EJ122" s="772"/>
      <c r="EK122" s="772"/>
      <c r="EL122" s="772"/>
      <c r="EM122" s="772"/>
      <c r="EN122" s="772"/>
      <c r="EO122" s="772"/>
      <c r="EP122" s="772"/>
      <c r="EQ122" s="772"/>
      <c r="ER122" s="772"/>
      <c r="ES122" s="772"/>
      <c r="ET122" s="772"/>
      <c r="EU122" s="772"/>
      <c r="EV122" s="772"/>
      <c r="EW122" s="772"/>
      <c r="EX122" s="772"/>
      <c r="EY122" s="772"/>
      <c r="EZ122" s="772"/>
      <c r="FA122" s="772"/>
      <c r="FB122" s="772"/>
      <c r="FC122" s="772"/>
      <c r="FD122" s="772"/>
      <c r="FE122" s="772"/>
      <c r="FF122" s="772"/>
      <c r="FG122" s="772"/>
      <c r="FH122" s="772"/>
      <c r="FI122" s="772"/>
      <c r="FJ122" s="772"/>
      <c r="FK122" s="772"/>
      <c r="FL122" s="772"/>
      <c r="FM122" s="772"/>
      <c r="FN122" s="772"/>
      <c r="FO122" s="772"/>
      <c r="FP122" s="772"/>
      <c r="FQ122" s="772"/>
      <c r="FR122" s="772"/>
      <c r="FS122" s="772"/>
      <c r="FT122" s="772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8"/>
    </row>
    <row r="123" spans="2:351" ht="3.65" customHeight="1">
      <c r="B123" s="771"/>
      <c r="C123" s="772"/>
      <c r="D123" s="772"/>
      <c r="E123" s="772"/>
      <c r="F123" s="772"/>
      <c r="G123" s="772"/>
      <c r="H123" s="772"/>
      <c r="I123" s="772"/>
      <c r="J123" s="772"/>
      <c r="K123" s="772"/>
      <c r="L123" s="772"/>
      <c r="M123" s="772"/>
      <c r="N123" s="772"/>
      <c r="O123" s="772"/>
      <c r="P123" s="772"/>
      <c r="Q123" s="772"/>
      <c r="R123" s="772"/>
      <c r="S123" s="772"/>
      <c r="T123" s="772"/>
      <c r="U123" s="772"/>
      <c r="V123" s="772"/>
      <c r="W123" s="772"/>
      <c r="X123" s="772"/>
      <c r="Y123" s="772"/>
      <c r="Z123" s="772"/>
      <c r="AA123" s="772"/>
      <c r="AB123" s="772"/>
      <c r="AC123" s="772"/>
      <c r="AD123" s="772"/>
      <c r="AE123" s="772"/>
      <c r="AF123" s="772"/>
      <c r="AG123" s="772"/>
      <c r="AH123" s="772"/>
      <c r="AI123" s="772"/>
      <c r="AJ123" s="772"/>
      <c r="AK123" s="772"/>
      <c r="AL123" s="772"/>
      <c r="AM123" s="772"/>
      <c r="AN123" s="772"/>
      <c r="AO123" s="772"/>
      <c r="AP123" s="772"/>
      <c r="AQ123" s="772"/>
      <c r="AR123" s="772"/>
      <c r="AS123" s="772"/>
      <c r="AT123" s="772"/>
      <c r="AU123" s="772"/>
      <c r="AV123" s="772"/>
      <c r="AW123" s="772"/>
      <c r="AX123" s="772"/>
      <c r="AY123" s="772"/>
      <c r="AZ123" s="772"/>
      <c r="BA123" s="772"/>
      <c r="BB123" s="772"/>
      <c r="BC123" s="772"/>
      <c r="BD123" s="772"/>
      <c r="BE123" s="772"/>
      <c r="BF123" s="772"/>
      <c r="BG123" s="772"/>
      <c r="BH123" s="772"/>
      <c r="BI123" s="772"/>
      <c r="BJ123" s="772"/>
      <c r="BK123" s="772"/>
      <c r="BL123" s="772"/>
      <c r="BM123" s="772"/>
      <c r="BN123" s="772"/>
      <c r="BO123" s="772"/>
      <c r="BP123" s="772"/>
      <c r="BQ123" s="772"/>
      <c r="BR123" s="772"/>
      <c r="BS123" s="772"/>
      <c r="BT123" s="772"/>
      <c r="BU123" s="772"/>
      <c r="BV123" s="772"/>
      <c r="BW123" s="772"/>
      <c r="BX123" s="772"/>
      <c r="BY123" s="772"/>
      <c r="BZ123" s="772"/>
      <c r="CA123" s="772"/>
      <c r="CB123" s="772"/>
      <c r="CC123" s="772"/>
      <c r="CD123" s="772"/>
      <c r="CE123" s="772"/>
      <c r="CF123" s="772"/>
      <c r="CG123" s="772"/>
      <c r="CH123" s="772"/>
      <c r="CI123" s="772"/>
      <c r="CJ123" s="772"/>
      <c r="CK123" s="772"/>
      <c r="CL123" s="772"/>
      <c r="CM123" s="772"/>
      <c r="CN123" s="772"/>
      <c r="CO123" s="772"/>
      <c r="CP123" s="772"/>
      <c r="CQ123" s="772"/>
      <c r="CR123" s="772"/>
      <c r="CS123" s="772"/>
      <c r="CT123" s="772"/>
      <c r="CU123" s="772"/>
      <c r="CV123" s="772"/>
      <c r="CW123" s="772"/>
      <c r="CX123" s="772"/>
      <c r="CY123" s="772"/>
      <c r="CZ123" s="772"/>
      <c r="DA123" s="772"/>
      <c r="DB123" s="772"/>
      <c r="DC123" s="772"/>
      <c r="DD123" s="772"/>
      <c r="DE123" s="772"/>
      <c r="DF123" s="772"/>
      <c r="DG123" s="772"/>
      <c r="DH123" s="772"/>
      <c r="DI123" s="772"/>
      <c r="DJ123" s="772"/>
      <c r="DK123" s="772"/>
      <c r="DL123" s="772"/>
      <c r="DM123" s="772"/>
      <c r="DN123" s="772"/>
      <c r="DO123" s="772"/>
      <c r="DP123" s="772"/>
      <c r="DQ123" s="772"/>
      <c r="DR123" s="772"/>
      <c r="DS123" s="772"/>
      <c r="DT123" s="772"/>
      <c r="DU123" s="772"/>
      <c r="DV123" s="772"/>
      <c r="DW123" s="772"/>
      <c r="DX123" s="772"/>
      <c r="DY123" s="772"/>
      <c r="DZ123" s="772"/>
      <c r="EA123" s="772"/>
      <c r="EB123" s="772"/>
      <c r="EC123" s="772"/>
      <c r="ED123" s="772"/>
      <c r="EE123" s="772"/>
      <c r="EF123" s="772"/>
      <c r="EG123" s="772"/>
      <c r="EH123" s="772"/>
      <c r="EI123" s="772"/>
      <c r="EJ123" s="772"/>
      <c r="EK123" s="772"/>
      <c r="EL123" s="772"/>
      <c r="EM123" s="772"/>
      <c r="EN123" s="772"/>
      <c r="EO123" s="772"/>
      <c r="EP123" s="772"/>
      <c r="EQ123" s="772"/>
      <c r="ER123" s="772"/>
      <c r="ES123" s="772"/>
      <c r="ET123" s="772"/>
      <c r="EU123" s="772"/>
      <c r="EV123" s="772"/>
      <c r="EW123" s="772"/>
      <c r="EX123" s="772"/>
      <c r="EY123" s="772"/>
      <c r="EZ123" s="772"/>
      <c r="FA123" s="772"/>
      <c r="FB123" s="772"/>
      <c r="FC123" s="772"/>
      <c r="FD123" s="772"/>
      <c r="FE123" s="772"/>
      <c r="FF123" s="772"/>
      <c r="FG123" s="772"/>
      <c r="FH123" s="772"/>
      <c r="FI123" s="772"/>
      <c r="FJ123" s="772"/>
      <c r="FK123" s="772"/>
      <c r="FL123" s="772"/>
      <c r="FM123" s="772"/>
      <c r="FN123" s="772"/>
      <c r="FO123" s="772"/>
      <c r="FP123" s="772"/>
      <c r="FQ123" s="772"/>
      <c r="FR123" s="772"/>
      <c r="FS123" s="772"/>
      <c r="FT123" s="772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8"/>
    </row>
    <row r="124" spans="2:351" ht="3.65" customHeight="1">
      <c r="B124" s="771"/>
      <c r="C124" s="772"/>
      <c r="D124" s="772"/>
      <c r="E124" s="772"/>
      <c r="F124" s="772"/>
      <c r="G124" s="772"/>
      <c r="H124" s="772"/>
      <c r="I124" s="772"/>
      <c r="J124" s="772"/>
      <c r="K124" s="772"/>
      <c r="L124" s="772"/>
      <c r="M124" s="772"/>
      <c r="N124" s="772"/>
      <c r="O124" s="772"/>
      <c r="P124" s="772"/>
      <c r="Q124" s="772"/>
      <c r="R124" s="772"/>
      <c r="S124" s="772"/>
      <c r="T124" s="772"/>
      <c r="U124" s="772"/>
      <c r="V124" s="772"/>
      <c r="W124" s="772"/>
      <c r="X124" s="772"/>
      <c r="Y124" s="772"/>
      <c r="Z124" s="772"/>
      <c r="AA124" s="772"/>
      <c r="AB124" s="772"/>
      <c r="AC124" s="772"/>
      <c r="AD124" s="772"/>
      <c r="AE124" s="772"/>
      <c r="AF124" s="772"/>
      <c r="AG124" s="772"/>
      <c r="AH124" s="772"/>
      <c r="AI124" s="772"/>
      <c r="AJ124" s="772"/>
      <c r="AK124" s="772"/>
      <c r="AL124" s="772"/>
      <c r="AM124" s="772"/>
      <c r="AN124" s="772"/>
      <c r="AO124" s="772"/>
      <c r="AP124" s="772"/>
      <c r="AQ124" s="772"/>
      <c r="AR124" s="772"/>
      <c r="AS124" s="772"/>
      <c r="AT124" s="772"/>
      <c r="AU124" s="772"/>
      <c r="AV124" s="772"/>
      <c r="AW124" s="772"/>
      <c r="AX124" s="772"/>
      <c r="AY124" s="772"/>
      <c r="AZ124" s="772"/>
      <c r="BA124" s="772"/>
      <c r="BB124" s="772"/>
      <c r="BC124" s="772"/>
      <c r="BD124" s="772"/>
      <c r="BE124" s="772"/>
      <c r="BF124" s="772"/>
      <c r="BG124" s="772"/>
      <c r="BH124" s="772"/>
      <c r="BI124" s="772"/>
      <c r="BJ124" s="772"/>
      <c r="BK124" s="772"/>
      <c r="BL124" s="772"/>
      <c r="BM124" s="772"/>
      <c r="BN124" s="772"/>
      <c r="BO124" s="772"/>
      <c r="BP124" s="772"/>
      <c r="BQ124" s="772"/>
      <c r="BR124" s="772"/>
      <c r="BS124" s="772"/>
      <c r="BT124" s="772"/>
      <c r="BU124" s="772"/>
      <c r="BV124" s="772"/>
      <c r="BW124" s="772"/>
      <c r="BX124" s="772"/>
      <c r="BY124" s="772"/>
      <c r="BZ124" s="772"/>
      <c r="CA124" s="772"/>
      <c r="CB124" s="772"/>
      <c r="CC124" s="772"/>
      <c r="CD124" s="772"/>
      <c r="CE124" s="772"/>
      <c r="CF124" s="772"/>
      <c r="CG124" s="772"/>
      <c r="CH124" s="772"/>
      <c r="CI124" s="772"/>
      <c r="CJ124" s="772"/>
      <c r="CK124" s="772"/>
      <c r="CL124" s="772"/>
      <c r="CM124" s="772"/>
      <c r="CN124" s="772"/>
      <c r="CO124" s="772"/>
      <c r="CP124" s="772"/>
      <c r="CQ124" s="772"/>
      <c r="CR124" s="772"/>
      <c r="CS124" s="772"/>
      <c r="CT124" s="772"/>
      <c r="CU124" s="772"/>
      <c r="CV124" s="772"/>
      <c r="CW124" s="772"/>
      <c r="CX124" s="772"/>
      <c r="CY124" s="772"/>
      <c r="CZ124" s="772"/>
      <c r="DA124" s="772"/>
      <c r="DB124" s="772"/>
      <c r="DC124" s="772"/>
      <c r="DD124" s="772"/>
      <c r="DE124" s="772"/>
      <c r="DF124" s="772"/>
      <c r="DG124" s="772"/>
      <c r="DH124" s="772"/>
      <c r="DI124" s="772"/>
      <c r="DJ124" s="772"/>
      <c r="DK124" s="772"/>
      <c r="DL124" s="772"/>
      <c r="DM124" s="772"/>
      <c r="DN124" s="772"/>
      <c r="DO124" s="772"/>
      <c r="DP124" s="772"/>
      <c r="DQ124" s="772"/>
      <c r="DR124" s="772"/>
      <c r="DS124" s="772"/>
      <c r="DT124" s="772"/>
      <c r="DU124" s="772"/>
      <c r="DV124" s="772"/>
      <c r="DW124" s="772"/>
      <c r="DX124" s="772"/>
      <c r="DY124" s="772"/>
      <c r="DZ124" s="772"/>
      <c r="EA124" s="772"/>
      <c r="EB124" s="772"/>
      <c r="EC124" s="772"/>
      <c r="ED124" s="772"/>
      <c r="EE124" s="772"/>
      <c r="EF124" s="772"/>
      <c r="EG124" s="772"/>
      <c r="EH124" s="772"/>
      <c r="EI124" s="772"/>
      <c r="EJ124" s="772"/>
      <c r="EK124" s="772"/>
      <c r="EL124" s="772"/>
      <c r="EM124" s="772"/>
      <c r="EN124" s="772"/>
      <c r="EO124" s="772"/>
      <c r="EP124" s="772"/>
      <c r="EQ124" s="772"/>
      <c r="ER124" s="772"/>
      <c r="ES124" s="772"/>
      <c r="ET124" s="772"/>
      <c r="EU124" s="772"/>
      <c r="EV124" s="772"/>
      <c r="EW124" s="772"/>
      <c r="EX124" s="772"/>
      <c r="EY124" s="772"/>
      <c r="EZ124" s="772"/>
      <c r="FA124" s="772"/>
      <c r="FB124" s="772"/>
      <c r="FC124" s="772"/>
      <c r="FD124" s="772"/>
      <c r="FE124" s="772"/>
      <c r="FF124" s="772"/>
      <c r="FG124" s="772"/>
      <c r="FH124" s="772"/>
      <c r="FI124" s="772"/>
      <c r="FJ124" s="772"/>
      <c r="FK124" s="772"/>
      <c r="FL124" s="772"/>
      <c r="FM124" s="772"/>
      <c r="FN124" s="772"/>
      <c r="FO124" s="772"/>
      <c r="FP124" s="772"/>
      <c r="FQ124" s="772"/>
      <c r="FR124" s="772"/>
      <c r="FS124" s="772"/>
      <c r="FT124" s="772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8"/>
    </row>
    <row r="125" spans="2:351" ht="3.65" customHeight="1">
      <c r="B125" s="771"/>
      <c r="C125" s="772"/>
      <c r="D125" s="772"/>
      <c r="E125" s="772"/>
      <c r="F125" s="772"/>
      <c r="G125" s="772"/>
      <c r="H125" s="772"/>
      <c r="I125" s="772"/>
      <c r="J125" s="772"/>
      <c r="K125" s="772"/>
      <c r="L125" s="772"/>
      <c r="M125" s="772"/>
      <c r="N125" s="772"/>
      <c r="O125" s="772"/>
      <c r="P125" s="772"/>
      <c r="Q125" s="772"/>
      <c r="R125" s="772"/>
      <c r="S125" s="772"/>
      <c r="T125" s="772"/>
      <c r="U125" s="772"/>
      <c r="V125" s="772"/>
      <c r="W125" s="772"/>
      <c r="X125" s="772"/>
      <c r="Y125" s="772"/>
      <c r="Z125" s="772"/>
      <c r="AA125" s="772"/>
      <c r="AB125" s="772"/>
      <c r="AC125" s="772"/>
      <c r="AD125" s="772"/>
      <c r="AE125" s="772"/>
      <c r="AF125" s="772"/>
      <c r="AG125" s="772"/>
      <c r="AH125" s="772"/>
      <c r="AI125" s="772"/>
      <c r="AJ125" s="772"/>
      <c r="AK125" s="772"/>
      <c r="AL125" s="772"/>
      <c r="AM125" s="772"/>
      <c r="AN125" s="772"/>
      <c r="AO125" s="772"/>
      <c r="AP125" s="772"/>
      <c r="AQ125" s="772"/>
      <c r="AR125" s="772"/>
      <c r="AS125" s="772"/>
      <c r="AT125" s="772"/>
      <c r="AU125" s="772"/>
      <c r="AV125" s="772"/>
      <c r="AW125" s="772"/>
      <c r="AX125" s="772"/>
      <c r="AY125" s="772"/>
      <c r="AZ125" s="772"/>
      <c r="BA125" s="772"/>
      <c r="BB125" s="772"/>
      <c r="BC125" s="772"/>
      <c r="BD125" s="772"/>
      <c r="BE125" s="772"/>
      <c r="BF125" s="772"/>
      <c r="BG125" s="772"/>
      <c r="BH125" s="772"/>
      <c r="BI125" s="772"/>
      <c r="BJ125" s="772"/>
      <c r="BK125" s="772"/>
      <c r="BL125" s="772"/>
      <c r="BM125" s="772"/>
      <c r="BN125" s="772"/>
      <c r="BO125" s="772"/>
      <c r="BP125" s="772"/>
      <c r="BQ125" s="772"/>
      <c r="BR125" s="772"/>
      <c r="BS125" s="772"/>
      <c r="BT125" s="772"/>
      <c r="BU125" s="772"/>
      <c r="BV125" s="772"/>
      <c r="BW125" s="772"/>
      <c r="BX125" s="772"/>
      <c r="BY125" s="772"/>
      <c r="BZ125" s="772"/>
      <c r="CA125" s="772"/>
      <c r="CB125" s="772"/>
      <c r="CC125" s="772"/>
      <c r="CD125" s="772"/>
      <c r="CE125" s="772"/>
      <c r="CF125" s="772"/>
      <c r="CG125" s="772"/>
      <c r="CH125" s="772"/>
      <c r="CI125" s="772"/>
      <c r="CJ125" s="772"/>
      <c r="CK125" s="772"/>
      <c r="CL125" s="772"/>
      <c r="CM125" s="772"/>
      <c r="CN125" s="772"/>
      <c r="CO125" s="772"/>
      <c r="CP125" s="772"/>
      <c r="CQ125" s="772"/>
      <c r="CR125" s="772"/>
      <c r="CS125" s="772"/>
      <c r="CT125" s="772"/>
      <c r="CU125" s="772"/>
      <c r="CV125" s="772"/>
      <c r="CW125" s="772"/>
      <c r="CX125" s="772"/>
      <c r="CY125" s="772"/>
      <c r="CZ125" s="772"/>
      <c r="DA125" s="772"/>
      <c r="DB125" s="772"/>
      <c r="DC125" s="772"/>
      <c r="DD125" s="772"/>
      <c r="DE125" s="772"/>
      <c r="DF125" s="772"/>
      <c r="DG125" s="772"/>
      <c r="DH125" s="772"/>
      <c r="DI125" s="772"/>
      <c r="DJ125" s="772"/>
      <c r="DK125" s="772"/>
      <c r="DL125" s="772"/>
      <c r="DM125" s="772"/>
      <c r="DN125" s="772"/>
      <c r="DO125" s="772"/>
      <c r="DP125" s="772"/>
      <c r="DQ125" s="772"/>
      <c r="DR125" s="772"/>
      <c r="DS125" s="772"/>
      <c r="DT125" s="772"/>
      <c r="DU125" s="772"/>
      <c r="DV125" s="772"/>
      <c r="DW125" s="772"/>
      <c r="DX125" s="772"/>
      <c r="DY125" s="772"/>
      <c r="DZ125" s="772"/>
      <c r="EA125" s="772"/>
      <c r="EB125" s="772"/>
      <c r="EC125" s="772"/>
      <c r="ED125" s="772"/>
      <c r="EE125" s="772"/>
      <c r="EF125" s="772"/>
      <c r="EG125" s="772"/>
      <c r="EH125" s="772"/>
      <c r="EI125" s="772"/>
      <c r="EJ125" s="772"/>
      <c r="EK125" s="772"/>
      <c r="EL125" s="772"/>
      <c r="EM125" s="772"/>
      <c r="EN125" s="772"/>
      <c r="EO125" s="772"/>
      <c r="EP125" s="772"/>
      <c r="EQ125" s="772"/>
      <c r="ER125" s="772"/>
      <c r="ES125" s="772"/>
      <c r="ET125" s="772"/>
      <c r="EU125" s="772"/>
      <c r="EV125" s="772"/>
      <c r="EW125" s="772"/>
      <c r="EX125" s="772"/>
      <c r="EY125" s="772"/>
      <c r="EZ125" s="772"/>
      <c r="FA125" s="772"/>
      <c r="FB125" s="772"/>
      <c r="FC125" s="772"/>
      <c r="FD125" s="772"/>
      <c r="FE125" s="772"/>
      <c r="FF125" s="772"/>
      <c r="FG125" s="772"/>
      <c r="FH125" s="772"/>
      <c r="FI125" s="772"/>
      <c r="FJ125" s="772"/>
      <c r="FK125" s="772"/>
      <c r="FL125" s="772"/>
      <c r="FM125" s="772"/>
      <c r="FN125" s="772"/>
      <c r="FO125" s="772"/>
      <c r="FP125" s="772"/>
      <c r="FQ125" s="772"/>
      <c r="FR125" s="772"/>
      <c r="FS125" s="772"/>
      <c r="FT125" s="772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8"/>
    </row>
    <row r="126" spans="2:351" ht="3.65" customHeight="1">
      <c r="B126" s="771"/>
      <c r="C126" s="772"/>
      <c r="D126" s="772"/>
      <c r="E126" s="772"/>
      <c r="F126" s="772"/>
      <c r="G126" s="772"/>
      <c r="H126" s="772"/>
      <c r="I126" s="772"/>
      <c r="J126" s="772"/>
      <c r="K126" s="772"/>
      <c r="L126" s="772"/>
      <c r="M126" s="772"/>
      <c r="N126" s="772"/>
      <c r="O126" s="772"/>
      <c r="P126" s="772"/>
      <c r="Q126" s="772"/>
      <c r="R126" s="772"/>
      <c r="S126" s="772"/>
      <c r="T126" s="772"/>
      <c r="U126" s="772"/>
      <c r="V126" s="772"/>
      <c r="W126" s="772"/>
      <c r="X126" s="772"/>
      <c r="Y126" s="772"/>
      <c r="Z126" s="772"/>
      <c r="AA126" s="772"/>
      <c r="AB126" s="772"/>
      <c r="AC126" s="772"/>
      <c r="AD126" s="772"/>
      <c r="AE126" s="772"/>
      <c r="AF126" s="772"/>
      <c r="AG126" s="772"/>
      <c r="AH126" s="772"/>
      <c r="AI126" s="772"/>
      <c r="AJ126" s="772"/>
      <c r="AK126" s="772"/>
      <c r="AL126" s="772"/>
      <c r="AM126" s="772"/>
      <c r="AN126" s="772"/>
      <c r="AO126" s="772"/>
      <c r="AP126" s="772"/>
      <c r="AQ126" s="772"/>
      <c r="AR126" s="772"/>
      <c r="AS126" s="772"/>
      <c r="AT126" s="772"/>
      <c r="AU126" s="772"/>
      <c r="AV126" s="772"/>
      <c r="AW126" s="772"/>
      <c r="AX126" s="772"/>
      <c r="AY126" s="772"/>
      <c r="AZ126" s="772"/>
      <c r="BA126" s="772"/>
      <c r="BB126" s="772"/>
      <c r="BC126" s="772"/>
      <c r="BD126" s="772"/>
      <c r="BE126" s="772"/>
      <c r="BF126" s="772"/>
      <c r="BG126" s="772"/>
      <c r="BH126" s="772"/>
      <c r="BI126" s="772"/>
      <c r="BJ126" s="772"/>
      <c r="BK126" s="772"/>
      <c r="BL126" s="772"/>
      <c r="BM126" s="772"/>
      <c r="BN126" s="772"/>
      <c r="BO126" s="772"/>
      <c r="BP126" s="772"/>
      <c r="BQ126" s="772"/>
      <c r="BR126" s="772"/>
      <c r="BS126" s="772"/>
      <c r="BT126" s="772"/>
      <c r="BU126" s="772"/>
      <c r="BV126" s="772"/>
      <c r="BW126" s="772"/>
      <c r="BX126" s="772"/>
      <c r="BY126" s="772"/>
      <c r="BZ126" s="772"/>
      <c r="CA126" s="772"/>
      <c r="CB126" s="772"/>
      <c r="CC126" s="772"/>
      <c r="CD126" s="772"/>
      <c r="CE126" s="772"/>
      <c r="CF126" s="772"/>
      <c r="CG126" s="772"/>
      <c r="CH126" s="772"/>
      <c r="CI126" s="772"/>
      <c r="CJ126" s="772"/>
      <c r="CK126" s="772"/>
      <c r="CL126" s="772"/>
      <c r="CM126" s="772"/>
      <c r="CN126" s="772"/>
      <c r="CO126" s="772"/>
      <c r="CP126" s="772"/>
      <c r="CQ126" s="772"/>
      <c r="CR126" s="772"/>
      <c r="CS126" s="772"/>
      <c r="CT126" s="772"/>
      <c r="CU126" s="772"/>
      <c r="CV126" s="772"/>
      <c r="CW126" s="772"/>
      <c r="CX126" s="772"/>
      <c r="CY126" s="772"/>
      <c r="CZ126" s="772"/>
      <c r="DA126" s="772"/>
      <c r="DB126" s="772"/>
      <c r="DC126" s="772"/>
      <c r="DD126" s="772"/>
      <c r="DE126" s="772"/>
      <c r="DF126" s="772"/>
      <c r="DG126" s="772"/>
      <c r="DH126" s="772"/>
      <c r="DI126" s="772"/>
      <c r="DJ126" s="772"/>
      <c r="DK126" s="772"/>
      <c r="DL126" s="772"/>
      <c r="DM126" s="772"/>
      <c r="DN126" s="772"/>
      <c r="DO126" s="772"/>
      <c r="DP126" s="772"/>
      <c r="DQ126" s="772"/>
      <c r="DR126" s="772"/>
      <c r="DS126" s="772"/>
      <c r="DT126" s="772"/>
      <c r="DU126" s="772"/>
      <c r="DV126" s="772"/>
      <c r="DW126" s="772"/>
      <c r="DX126" s="772"/>
      <c r="DY126" s="772"/>
      <c r="DZ126" s="772"/>
      <c r="EA126" s="772"/>
      <c r="EB126" s="772"/>
      <c r="EC126" s="772"/>
      <c r="ED126" s="772"/>
      <c r="EE126" s="772"/>
      <c r="EF126" s="772"/>
      <c r="EG126" s="772"/>
      <c r="EH126" s="772"/>
      <c r="EI126" s="772"/>
      <c r="EJ126" s="772"/>
      <c r="EK126" s="772"/>
      <c r="EL126" s="772"/>
      <c r="EM126" s="772"/>
      <c r="EN126" s="772"/>
      <c r="EO126" s="772"/>
      <c r="EP126" s="772"/>
      <c r="EQ126" s="772"/>
      <c r="ER126" s="772"/>
      <c r="ES126" s="772"/>
      <c r="ET126" s="772"/>
      <c r="EU126" s="772"/>
      <c r="EV126" s="772"/>
      <c r="EW126" s="772"/>
      <c r="EX126" s="772"/>
      <c r="EY126" s="772"/>
      <c r="EZ126" s="772"/>
      <c r="FA126" s="772"/>
      <c r="FB126" s="772"/>
      <c r="FC126" s="772"/>
      <c r="FD126" s="772"/>
      <c r="FE126" s="772"/>
      <c r="FF126" s="772"/>
      <c r="FG126" s="772"/>
      <c r="FH126" s="772"/>
      <c r="FI126" s="772"/>
      <c r="FJ126" s="772"/>
      <c r="FK126" s="772"/>
      <c r="FL126" s="772"/>
      <c r="FM126" s="772"/>
      <c r="FN126" s="772"/>
      <c r="FO126" s="772"/>
      <c r="FP126" s="772"/>
      <c r="FQ126" s="772"/>
      <c r="FR126" s="772"/>
      <c r="FS126" s="772"/>
      <c r="FT126" s="772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8"/>
    </row>
    <row r="127" spans="2:351" ht="3.65" customHeight="1">
      <c r="B127" s="771"/>
      <c r="C127" s="772"/>
      <c r="D127" s="772"/>
      <c r="E127" s="772"/>
      <c r="F127" s="772"/>
      <c r="G127" s="772"/>
      <c r="H127" s="772"/>
      <c r="I127" s="772"/>
      <c r="J127" s="772"/>
      <c r="K127" s="772"/>
      <c r="L127" s="772"/>
      <c r="M127" s="772"/>
      <c r="N127" s="772"/>
      <c r="O127" s="772"/>
      <c r="P127" s="772"/>
      <c r="Q127" s="772"/>
      <c r="R127" s="772"/>
      <c r="S127" s="772"/>
      <c r="T127" s="772"/>
      <c r="U127" s="772"/>
      <c r="V127" s="772"/>
      <c r="W127" s="772"/>
      <c r="X127" s="772"/>
      <c r="Y127" s="772"/>
      <c r="Z127" s="772"/>
      <c r="AA127" s="772"/>
      <c r="AB127" s="772"/>
      <c r="AC127" s="772"/>
      <c r="AD127" s="772"/>
      <c r="AE127" s="772"/>
      <c r="AF127" s="772"/>
      <c r="AG127" s="772"/>
      <c r="AH127" s="772"/>
      <c r="AI127" s="772"/>
      <c r="AJ127" s="772"/>
      <c r="AK127" s="772"/>
      <c r="AL127" s="772"/>
      <c r="AM127" s="772"/>
      <c r="AN127" s="772"/>
      <c r="AO127" s="772"/>
      <c r="AP127" s="772"/>
      <c r="AQ127" s="772"/>
      <c r="AR127" s="772"/>
      <c r="AS127" s="772"/>
      <c r="AT127" s="772"/>
      <c r="AU127" s="772"/>
      <c r="AV127" s="772"/>
      <c r="AW127" s="772"/>
      <c r="AX127" s="772"/>
      <c r="AY127" s="772"/>
      <c r="AZ127" s="772"/>
      <c r="BA127" s="772"/>
      <c r="BB127" s="772"/>
      <c r="BC127" s="772"/>
      <c r="BD127" s="772"/>
      <c r="BE127" s="772"/>
      <c r="BF127" s="772"/>
      <c r="BG127" s="772"/>
      <c r="BH127" s="772"/>
      <c r="BI127" s="772"/>
      <c r="BJ127" s="772"/>
      <c r="BK127" s="772"/>
      <c r="BL127" s="772"/>
      <c r="BM127" s="772"/>
      <c r="BN127" s="772"/>
      <c r="BO127" s="772"/>
      <c r="BP127" s="772"/>
      <c r="BQ127" s="772"/>
      <c r="BR127" s="772"/>
      <c r="BS127" s="772"/>
      <c r="BT127" s="772"/>
      <c r="BU127" s="772"/>
      <c r="BV127" s="772"/>
      <c r="BW127" s="772"/>
      <c r="BX127" s="772"/>
      <c r="BY127" s="772"/>
      <c r="BZ127" s="772"/>
      <c r="CA127" s="772"/>
      <c r="CB127" s="772"/>
      <c r="CC127" s="772"/>
      <c r="CD127" s="772"/>
      <c r="CE127" s="772"/>
      <c r="CF127" s="772"/>
      <c r="CG127" s="772"/>
      <c r="CH127" s="772"/>
      <c r="CI127" s="772"/>
      <c r="CJ127" s="772"/>
      <c r="CK127" s="772"/>
      <c r="CL127" s="772"/>
      <c r="CM127" s="772"/>
      <c r="CN127" s="772"/>
      <c r="CO127" s="772"/>
      <c r="CP127" s="772"/>
      <c r="CQ127" s="772"/>
      <c r="CR127" s="772"/>
      <c r="CS127" s="772"/>
      <c r="CT127" s="772"/>
      <c r="CU127" s="772"/>
      <c r="CV127" s="772"/>
      <c r="CW127" s="772"/>
      <c r="CX127" s="772"/>
      <c r="CY127" s="772"/>
      <c r="CZ127" s="772"/>
      <c r="DA127" s="772"/>
      <c r="DB127" s="772"/>
      <c r="DC127" s="772"/>
      <c r="DD127" s="772"/>
      <c r="DE127" s="772"/>
      <c r="DF127" s="772"/>
      <c r="DG127" s="772"/>
      <c r="DH127" s="772"/>
      <c r="DI127" s="772"/>
      <c r="DJ127" s="772"/>
      <c r="DK127" s="772"/>
      <c r="DL127" s="772"/>
      <c r="DM127" s="772"/>
      <c r="DN127" s="772"/>
      <c r="DO127" s="772"/>
      <c r="DP127" s="772"/>
      <c r="DQ127" s="772"/>
      <c r="DR127" s="772"/>
      <c r="DS127" s="772"/>
      <c r="DT127" s="772"/>
      <c r="DU127" s="772"/>
      <c r="DV127" s="772"/>
      <c r="DW127" s="772"/>
      <c r="DX127" s="772"/>
      <c r="DY127" s="772"/>
      <c r="DZ127" s="772"/>
      <c r="EA127" s="772"/>
      <c r="EB127" s="772"/>
      <c r="EC127" s="772"/>
      <c r="ED127" s="772"/>
      <c r="EE127" s="772"/>
      <c r="EF127" s="772"/>
      <c r="EG127" s="772"/>
      <c r="EH127" s="772"/>
      <c r="EI127" s="772"/>
      <c r="EJ127" s="772"/>
      <c r="EK127" s="772"/>
      <c r="EL127" s="772"/>
      <c r="EM127" s="772"/>
      <c r="EN127" s="772"/>
      <c r="EO127" s="772"/>
      <c r="EP127" s="772"/>
      <c r="EQ127" s="772"/>
      <c r="ER127" s="772"/>
      <c r="ES127" s="772"/>
      <c r="ET127" s="772"/>
      <c r="EU127" s="772"/>
      <c r="EV127" s="772"/>
      <c r="EW127" s="772"/>
      <c r="EX127" s="772"/>
      <c r="EY127" s="772"/>
      <c r="EZ127" s="772"/>
      <c r="FA127" s="772"/>
      <c r="FB127" s="772"/>
      <c r="FC127" s="772"/>
      <c r="FD127" s="772"/>
      <c r="FE127" s="772"/>
      <c r="FF127" s="772"/>
      <c r="FG127" s="772"/>
      <c r="FH127" s="772"/>
      <c r="FI127" s="772"/>
      <c r="FJ127" s="772"/>
      <c r="FK127" s="772"/>
      <c r="FL127" s="772"/>
      <c r="FM127" s="772"/>
      <c r="FN127" s="772"/>
      <c r="FO127" s="772"/>
      <c r="FP127" s="772"/>
      <c r="FQ127" s="772"/>
      <c r="FR127" s="772"/>
      <c r="FS127" s="772"/>
      <c r="FT127" s="772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8"/>
    </row>
    <row r="128" spans="2:351" ht="3.65" customHeight="1">
      <c r="B128" s="771"/>
      <c r="C128" s="772"/>
      <c r="D128" s="772"/>
      <c r="E128" s="772"/>
      <c r="F128" s="772"/>
      <c r="G128" s="772"/>
      <c r="H128" s="772"/>
      <c r="I128" s="772"/>
      <c r="J128" s="772"/>
      <c r="K128" s="772"/>
      <c r="L128" s="772"/>
      <c r="M128" s="772"/>
      <c r="N128" s="772"/>
      <c r="O128" s="772"/>
      <c r="P128" s="772"/>
      <c r="Q128" s="772"/>
      <c r="R128" s="772"/>
      <c r="S128" s="772"/>
      <c r="T128" s="772"/>
      <c r="U128" s="772"/>
      <c r="V128" s="772"/>
      <c r="W128" s="772"/>
      <c r="X128" s="772"/>
      <c r="Y128" s="772"/>
      <c r="Z128" s="772"/>
      <c r="AA128" s="772"/>
      <c r="AB128" s="772"/>
      <c r="AC128" s="772"/>
      <c r="AD128" s="772"/>
      <c r="AE128" s="772"/>
      <c r="AF128" s="772"/>
      <c r="AG128" s="772"/>
      <c r="AH128" s="772"/>
      <c r="AI128" s="772"/>
      <c r="AJ128" s="772"/>
      <c r="AK128" s="772"/>
      <c r="AL128" s="772"/>
      <c r="AM128" s="772"/>
      <c r="AN128" s="772"/>
      <c r="AO128" s="772"/>
      <c r="AP128" s="772"/>
      <c r="AQ128" s="772"/>
      <c r="AR128" s="772"/>
      <c r="AS128" s="772"/>
      <c r="AT128" s="772"/>
      <c r="AU128" s="772"/>
      <c r="AV128" s="772"/>
      <c r="AW128" s="772"/>
      <c r="AX128" s="772"/>
      <c r="AY128" s="772"/>
      <c r="AZ128" s="772"/>
      <c r="BA128" s="772"/>
      <c r="BB128" s="772"/>
      <c r="BC128" s="772"/>
      <c r="BD128" s="772"/>
      <c r="BE128" s="772"/>
      <c r="BF128" s="772"/>
      <c r="BG128" s="772"/>
      <c r="BH128" s="772"/>
      <c r="BI128" s="772"/>
      <c r="BJ128" s="772"/>
      <c r="BK128" s="772"/>
      <c r="BL128" s="772"/>
      <c r="BM128" s="772"/>
      <c r="BN128" s="772"/>
      <c r="BO128" s="772"/>
      <c r="BP128" s="772"/>
      <c r="BQ128" s="772"/>
      <c r="BR128" s="772"/>
      <c r="BS128" s="772"/>
      <c r="BT128" s="772"/>
      <c r="BU128" s="772"/>
      <c r="BV128" s="772"/>
      <c r="BW128" s="772"/>
      <c r="BX128" s="772"/>
      <c r="BY128" s="772"/>
      <c r="BZ128" s="772"/>
      <c r="CA128" s="772"/>
      <c r="CB128" s="772"/>
      <c r="CC128" s="772"/>
      <c r="CD128" s="772"/>
      <c r="CE128" s="772"/>
      <c r="CF128" s="772"/>
      <c r="CG128" s="772"/>
      <c r="CH128" s="772"/>
      <c r="CI128" s="772"/>
      <c r="CJ128" s="772"/>
      <c r="CK128" s="772"/>
      <c r="CL128" s="772"/>
      <c r="CM128" s="772"/>
      <c r="CN128" s="772"/>
      <c r="CO128" s="772"/>
      <c r="CP128" s="772"/>
      <c r="CQ128" s="772"/>
      <c r="CR128" s="772"/>
      <c r="CS128" s="772"/>
      <c r="CT128" s="772"/>
      <c r="CU128" s="772"/>
      <c r="CV128" s="772"/>
      <c r="CW128" s="772"/>
      <c r="CX128" s="772"/>
      <c r="CY128" s="772"/>
      <c r="CZ128" s="772"/>
      <c r="DA128" s="772"/>
      <c r="DB128" s="772"/>
      <c r="DC128" s="772"/>
      <c r="DD128" s="772"/>
      <c r="DE128" s="772"/>
      <c r="DF128" s="772"/>
      <c r="DG128" s="772"/>
      <c r="DH128" s="772"/>
      <c r="DI128" s="772"/>
      <c r="DJ128" s="772"/>
      <c r="DK128" s="772"/>
      <c r="DL128" s="772"/>
      <c r="DM128" s="772"/>
      <c r="DN128" s="772"/>
      <c r="DO128" s="772"/>
      <c r="DP128" s="772"/>
      <c r="DQ128" s="772"/>
      <c r="DR128" s="772"/>
      <c r="DS128" s="772"/>
      <c r="DT128" s="772"/>
      <c r="DU128" s="772"/>
      <c r="DV128" s="772"/>
      <c r="DW128" s="772"/>
      <c r="DX128" s="772"/>
      <c r="DY128" s="772"/>
      <c r="DZ128" s="772"/>
      <c r="EA128" s="772"/>
      <c r="EB128" s="772"/>
      <c r="EC128" s="772"/>
      <c r="ED128" s="772"/>
      <c r="EE128" s="772"/>
      <c r="EF128" s="772"/>
      <c r="EG128" s="772"/>
      <c r="EH128" s="772"/>
      <c r="EI128" s="772"/>
      <c r="EJ128" s="772"/>
      <c r="EK128" s="772"/>
      <c r="EL128" s="772"/>
      <c r="EM128" s="772"/>
      <c r="EN128" s="772"/>
      <c r="EO128" s="772"/>
      <c r="EP128" s="772"/>
      <c r="EQ128" s="772"/>
      <c r="ER128" s="772"/>
      <c r="ES128" s="772"/>
      <c r="ET128" s="772"/>
      <c r="EU128" s="772"/>
      <c r="EV128" s="772"/>
      <c r="EW128" s="772"/>
      <c r="EX128" s="772"/>
      <c r="EY128" s="772"/>
      <c r="EZ128" s="772"/>
      <c r="FA128" s="772"/>
      <c r="FB128" s="772"/>
      <c r="FC128" s="772"/>
      <c r="FD128" s="772"/>
      <c r="FE128" s="772"/>
      <c r="FF128" s="772"/>
      <c r="FG128" s="772"/>
      <c r="FH128" s="772"/>
      <c r="FI128" s="772"/>
      <c r="FJ128" s="772"/>
      <c r="FK128" s="772"/>
      <c r="FL128" s="772"/>
      <c r="FM128" s="772"/>
      <c r="FN128" s="772"/>
      <c r="FO128" s="772"/>
      <c r="FP128" s="772"/>
      <c r="FQ128" s="772"/>
      <c r="FR128" s="772"/>
      <c r="FS128" s="772"/>
      <c r="FT128" s="772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8"/>
    </row>
    <row r="129" spans="2:351" ht="3.65" customHeight="1">
      <c r="B129" s="771"/>
      <c r="C129" s="772"/>
      <c r="D129" s="772"/>
      <c r="E129" s="772"/>
      <c r="F129" s="772"/>
      <c r="G129" s="772"/>
      <c r="H129" s="772"/>
      <c r="I129" s="772"/>
      <c r="J129" s="772"/>
      <c r="K129" s="772"/>
      <c r="L129" s="772"/>
      <c r="M129" s="772"/>
      <c r="N129" s="772"/>
      <c r="O129" s="772"/>
      <c r="P129" s="772"/>
      <c r="Q129" s="772"/>
      <c r="R129" s="772"/>
      <c r="S129" s="772"/>
      <c r="T129" s="772"/>
      <c r="U129" s="772"/>
      <c r="V129" s="772"/>
      <c r="W129" s="772"/>
      <c r="X129" s="772"/>
      <c r="Y129" s="772"/>
      <c r="Z129" s="772"/>
      <c r="AA129" s="772"/>
      <c r="AB129" s="772"/>
      <c r="AC129" s="772"/>
      <c r="AD129" s="772"/>
      <c r="AE129" s="772"/>
      <c r="AF129" s="772"/>
      <c r="AG129" s="772"/>
      <c r="AH129" s="772"/>
      <c r="AI129" s="772"/>
      <c r="AJ129" s="772"/>
      <c r="AK129" s="772"/>
      <c r="AL129" s="772"/>
      <c r="AM129" s="772"/>
      <c r="AN129" s="772"/>
      <c r="AO129" s="772"/>
      <c r="AP129" s="772"/>
      <c r="AQ129" s="772"/>
      <c r="AR129" s="772"/>
      <c r="AS129" s="772"/>
      <c r="AT129" s="772"/>
      <c r="AU129" s="772"/>
      <c r="AV129" s="772"/>
      <c r="AW129" s="772"/>
      <c r="AX129" s="772"/>
      <c r="AY129" s="772"/>
      <c r="AZ129" s="772"/>
      <c r="BA129" s="772"/>
      <c r="BB129" s="772"/>
      <c r="BC129" s="772"/>
      <c r="BD129" s="772"/>
      <c r="BE129" s="772"/>
      <c r="BF129" s="772"/>
      <c r="BG129" s="772"/>
      <c r="BH129" s="772"/>
      <c r="BI129" s="772"/>
      <c r="BJ129" s="772"/>
      <c r="BK129" s="772"/>
      <c r="BL129" s="772"/>
      <c r="BM129" s="772"/>
      <c r="BN129" s="772"/>
      <c r="BO129" s="772"/>
      <c r="BP129" s="772"/>
      <c r="BQ129" s="772"/>
      <c r="BR129" s="772"/>
      <c r="BS129" s="772"/>
      <c r="BT129" s="772"/>
      <c r="BU129" s="772"/>
      <c r="BV129" s="772"/>
      <c r="BW129" s="772"/>
      <c r="BX129" s="772"/>
      <c r="BY129" s="772"/>
      <c r="BZ129" s="772"/>
      <c r="CA129" s="772"/>
      <c r="CB129" s="772"/>
      <c r="CC129" s="772"/>
      <c r="CD129" s="772"/>
      <c r="CE129" s="772"/>
      <c r="CF129" s="772"/>
      <c r="CG129" s="772"/>
      <c r="CH129" s="772"/>
      <c r="CI129" s="772"/>
      <c r="CJ129" s="772"/>
      <c r="CK129" s="772"/>
      <c r="CL129" s="772"/>
      <c r="CM129" s="772"/>
      <c r="CN129" s="772"/>
      <c r="CO129" s="772"/>
      <c r="CP129" s="772"/>
      <c r="CQ129" s="772"/>
      <c r="CR129" s="772"/>
      <c r="CS129" s="772"/>
      <c r="CT129" s="772"/>
      <c r="CU129" s="772"/>
      <c r="CV129" s="772"/>
      <c r="CW129" s="772"/>
      <c r="CX129" s="772"/>
      <c r="CY129" s="772"/>
      <c r="CZ129" s="772"/>
      <c r="DA129" s="772"/>
      <c r="DB129" s="772"/>
      <c r="DC129" s="772"/>
      <c r="DD129" s="772"/>
      <c r="DE129" s="772"/>
      <c r="DF129" s="772"/>
      <c r="DG129" s="772"/>
      <c r="DH129" s="772"/>
      <c r="DI129" s="772"/>
      <c r="DJ129" s="772"/>
      <c r="DK129" s="772"/>
      <c r="DL129" s="772"/>
      <c r="DM129" s="772"/>
      <c r="DN129" s="772"/>
      <c r="DO129" s="772"/>
      <c r="DP129" s="772"/>
      <c r="DQ129" s="772"/>
      <c r="DR129" s="772"/>
      <c r="DS129" s="772"/>
      <c r="DT129" s="772"/>
      <c r="DU129" s="772"/>
      <c r="DV129" s="772"/>
      <c r="DW129" s="772"/>
      <c r="DX129" s="772"/>
      <c r="DY129" s="772"/>
      <c r="DZ129" s="772"/>
      <c r="EA129" s="772"/>
      <c r="EB129" s="772"/>
      <c r="EC129" s="772"/>
      <c r="ED129" s="772"/>
      <c r="EE129" s="772"/>
      <c r="EF129" s="772"/>
      <c r="EG129" s="772"/>
      <c r="EH129" s="772"/>
      <c r="EI129" s="772"/>
      <c r="EJ129" s="772"/>
      <c r="EK129" s="772"/>
      <c r="EL129" s="772"/>
      <c r="EM129" s="772"/>
      <c r="EN129" s="772"/>
      <c r="EO129" s="772"/>
      <c r="EP129" s="772"/>
      <c r="EQ129" s="772"/>
      <c r="ER129" s="772"/>
      <c r="ES129" s="772"/>
      <c r="ET129" s="772"/>
      <c r="EU129" s="772"/>
      <c r="EV129" s="772"/>
      <c r="EW129" s="772"/>
      <c r="EX129" s="772"/>
      <c r="EY129" s="772"/>
      <c r="EZ129" s="772"/>
      <c r="FA129" s="772"/>
      <c r="FB129" s="772"/>
      <c r="FC129" s="772"/>
      <c r="FD129" s="772"/>
      <c r="FE129" s="772"/>
      <c r="FF129" s="772"/>
      <c r="FG129" s="772"/>
      <c r="FH129" s="772"/>
      <c r="FI129" s="772"/>
      <c r="FJ129" s="772"/>
      <c r="FK129" s="772"/>
      <c r="FL129" s="772"/>
      <c r="FM129" s="772"/>
      <c r="FN129" s="772"/>
      <c r="FO129" s="772"/>
      <c r="FP129" s="772"/>
      <c r="FQ129" s="772"/>
      <c r="FR129" s="772"/>
      <c r="FS129" s="772"/>
      <c r="FT129" s="772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8"/>
    </row>
    <row r="130" spans="2:351" ht="3.65" customHeight="1">
      <c r="B130" s="771"/>
      <c r="C130" s="772"/>
      <c r="D130" s="772"/>
      <c r="E130" s="772"/>
      <c r="F130" s="772"/>
      <c r="G130" s="772"/>
      <c r="H130" s="772"/>
      <c r="I130" s="772"/>
      <c r="J130" s="772"/>
      <c r="K130" s="772"/>
      <c r="L130" s="772"/>
      <c r="M130" s="772"/>
      <c r="N130" s="772"/>
      <c r="O130" s="772"/>
      <c r="P130" s="772"/>
      <c r="Q130" s="772"/>
      <c r="R130" s="772"/>
      <c r="S130" s="772"/>
      <c r="T130" s="772"/>
      <c r="U130" s="772"/>
      <c r="V130" s="772"/>
      <c r="W130" s="772"/>
      <c r="X130" s="772"/>
      <c r="Y130" s="772"/>
      <c r="Z130" s="772"/>
      <c r="AA130" s="772"/>
      <c r="AB130" s="772"/>
      <c r="AC130" s="772"/>
      <c r="AD130" s="772"/>
      <c r="AE130" s="772"/>
      <c r="AF130" s="772"/>
      <c r="AG130" s="772"/>
      <c r="AH130" s="772"/>
      <c r="AI130" s="772"/>
      <c r="AJ130" s="772"/>
      <c r="AK130" s="772"/>
      <c r="AL130" s="772"/>
      <c r="AM130" s="772"/>
      <c r="AN130" s="772"/>
      <c r="AO130" s="772"/>
      <c r="AP130" s="772"/>
      <c r="AQ130" s="772"/>
      <c r="AR130" s="772"/>
      <c r="AS130" s="772"/>
      <c r="AT130" s="772"/>
      <c r="AU130" s="772"/>
      <c r="AV130" s="772"/>
      <c r="AW130" s="772"/>
      <c r="AX130" s="772"/>
      <c r="AY130" s="772"/>
      <c r="AZ130" s="772"/>
      <c r="BA130" s="772"/>
      <c r="BB130" s="772"/>
      <c r="BC130" s="772"/>
      <c r="BD130" s="772"/>
      <c r="BE130" s="772"/>
      <c r="BF130" s="772"/>
      <c r="BG130" s="772"/>
      <c r="BH130" s="772"/>
      <c r="BI130" s="772"/>
      <c r="BJ130" s="772"/>
      <c r="BK130" s="772"/>
      <c r="BL130" s="772"/>
      <c r="BM130" s="772"/>
      <c r="BN130" s="772"/>
      <c r="BO130" s="772"/>
      <c r="BP130" s="772"/>
      <c r="BQ130" s="772"/>
      <c r="BR130" s="772"/>
      <c r="BS130" s="772"/>
      <c r="BT130" s="772"/>
      <c r="BU130" s="772"/>
      <c r="BV130" s="772"/>
      <c r="BW130" s="772"/>
      <c r="BX130" s="772"/>
      <c r="BY130" s="772"/>
      <c r="BZ130" s="772"/>
      <c r="CA130" s="772"/>
      <c r="CB130" s="772"/>
      <c r="CC130" s="772"/>
      <c r="CD130" s="772"/>
      <c r="CE130" s="772"/>
      <c r="CF130" s="772"/>
      <c r="CG130" s="772"/>
      <c r="CH130" s="772"/>
      <c r="CI130" s="772"/>
      <c r="CJ130" s="772"/>
      <c r="CK130" s="772"/>
      <c r="CL130" s="772"/>
      <c r="CM130" s="772"/>
      <c r="CN130" s="772"/>
      <c r="CO130" s="772"/>
      <c r="CP130" s="772"/>
      <c r="CQ130" s="772"/>
      <c r="CR130" s="772"/>
      <c r="CS130" s="772"/>
      <c r="CT130" s="772"/>
      <c r="CU130" s="772"/>
      <c r="CV130" s="772"/>
      <c r="CW130" s="772"/>
      <c r="CX130" s="772"/>
      <c r="CY130" s="772"/>
      <c r="CZ130" s="772"/>
      <c r="DA130" s="772"/>
      <c r="DB130" s="772"/>
      <c r="DC130" s="772"/>
      <c r="DD130" s="772"/>
      <c r="DE130" s="772"/>
      <c r="DF130" s="772"/>
      <c r="DG130" s="772"/>
      <c r="DH130" s="772"/>
      <c r="DI130" s="772"/>
      <c r="DJ130" s="772"/>
      <c r="DK130" s="772"/>
      <c r="DL130" s="772"/>
      <c r="DM130" s="772"/>
      <c r="DN130" s="772"/>
      <c r="DO130" s="772"/>
      <c r="DP130" s="772"/>
      <c r="DQ130" s="772"/>
      <c r="DR130" s="772"/>
      <c r="DS130" s="772"/>
      <c r="DT130" s="772"/>
      <c r="DU130" s="772"/>
      <c r="DV130" s="772"/>
      <c r="DW130" s="772"/>
      <c r="DX130" s="772"/>
      <c r="DY130" s="772"/>
      <c r="DZ130" s="772"/>
      <c r="EA130" s="772"/>
      <c r="EB130" s="772"/>
      <c r="EC130" s="772"/>
      <c r="ED130" s="772"/>
      <c r="EE130" s="772"/>
      <c r="EF130" s="772"/>
      <c r="EG130" s="772"/>
      <c r="EH130" s="772"/>
      <c r="EI130" s="772"/>
      <c r="EJ130" s="772"/>
      <c r="EK130" s="772"/>
      <c r="EL130" s="772"/>
      <c r="EM130" s="772"/>
      <c r="EN130" s="772"/>
      <c r="EO130" s="772"/>
      <c r="EP130" s="772"/>
      <c r="EQ130" s="772"/>
      <c r="ER130" s="772"/>
      <c r="ES130" s="772"/>
      <c r="ET130" s="772"/>
      <c r="EU130" s="772"/>
      <c r="EV130" s="772"/>
      <c r="EW130" s="772"/>
      <c r="EX130" s="772"/>
      <c r="EY130" s="772"/>
      <c r="EZ130" s="772"/>
      <c r="FA130" s="772"/>
      <c r="FB130" s="772"/>
      <c r="FC130" s="772"/>
      <c r="FD130" s="772"/>
      <c r="FE130" s="772"/>
      <c r="FF130" s="772"/>
      <c r="FG130" s="772"/>
      <c r="FH130" s="772"/>
      <c r="FI130" s="772"/>
      <c r="FJ130" s="772"/>
      <c r="FK130" s="772"/>
      <c r="FL130" s="772"/>
      <c r="FM130" s="772"/>
      <c r="FN130" s="772"/>
      <c r="FO130" s="772"/>
      <c r="FP130" s="772"/>
      <c r="FQ130" s="772"/>
      <c r="FR130" s="772"/>
      <c r="FS130" s="772"/>
      <c r="FT130" s="772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8"/>
    </row>
    <row r="131" spans="2:351" ht="3.65" customHeight="1">
      <c r="B131" s="771"/>
      <c r="C131" s="772"/>
      <c r="D131" s="772"/>
      <c r="E131" s="772"/>
      <c r="F131" s="772"/>
      <c r="G131" s="772"/>
      <c r="H131" s="772"/>
      <c r="I131" s="772"/>
      <c r="J131" s="772"/>
      <c r="K131" s="772"/>
      <c r="L131" s="772"/>
      <c r="M131" s="772"/>
      <c r="N131" s="772"/>
      <c r="O131" s="772"/>
      <c r="P131" s="772"/>
      <c r="Q131" s="772"/>
      <c r="R131" s="772"/>
      <c r="S131" s="772"/>
      <c r="T131" s="772"/>
      <c r="U131" s="772"/>
      <c r="V131" s="772"/>
      <c r="W131" s="772"/>
      <c r="X131" s="772"/>
      <c r="Y131" s="772"/>
      <c r="Z131" s="772"/>
      <c r="AA131" s="772"/>
      <c r="AB131" s="772"/>
      <c r="AC131" s="772"/>
      <c r="AD131" s="772"/>
      <c r="AE131" s="772"/>
      <c r="AF131" s="772"/>
      <c r="AG131" s="772"/>
      <c r="AH131" s="772"/>
      <c r="AI131" s="772"/>
      <c r="AJ131" s="772"/>
      <c r="AK131" s="772"/>
      <c r="AL131" s="772"/>
      <c r="AM131" s="772"/>
      <c r="AN131" s="772"/>
      <c r="AO131" s="772"/>
      <c r="AP131" s="772"/>
      <c r="AQ131" s="772"/>
      <c r="AR131" s="772"/>
      <c r="AS131" s="772"/>
      <c r="AT131" s="772"/>
      <c r="AU131" s="772"/>
      <c r="AV131" s="772"/>
      <c r="AW131" s="772"/>
      <c r="AX131" s="772"/>
      <c r="AY131" s="772"/>
      <c r="AZ131" s="772"/>
      <c r="BA131" s="772"/>
      <c r="BB131" s="772"/>
      <c r="BC131" s="772"/>
      <c r="BD131" s="772"/>
      <c r="BE131" s="772"/>
      <c r="BF131" s="772"/>
      <c r="BG131" s="772"/>
      <c r="BH131" s="772"/>
      <c r="BI131" s="772"/>
      <c r="BJ131" s="772"/>
      <c r="BK131" s="772"/>
      <c r="BL131" s="772"/>
      <c r="BM131" s="772"/>
      <c r="BN131" s="772"/>
      <c r="BO131" s="772"/>
      <c r="BP131" s="772"/>
      <c r="BQ131" s="772"/>
      <c r="BR131" s="772"/>
      <c r="BS131" s="772"/>
      <c r="BT131" s="772"/>
      <c r="BU131" s="772"/>
      <c r="BV131" s="772"/>
      <c r="BW131" s="772"/>
      <c r="BX131" s="772"/>
      <c r="BY131" s="772"/>
      <c r="BZ131" s="772"/>
      <c r="CA131" s="772"/>
      <c r="CB131" s="772"/>
      <c r="CC131" s="772"/>
      <c r="CD131" s="772"/>
      <c r="CE131" s="772"/>
      <c r="CF131" s="772"/>
      <c r="CG131" s="772"/>
      <c r="CH131" s="772"/>
      <c r="CI131" s="772"/>
      <c r="CJ131" s="772"/>
      <c r="CK131" s="772"/>
      <c r="CL131" s="772"/>
      <c r="CM131" s="772"/>
      <c r="CN131" s="772"/>
      <c r="CO131" s="772"/>
      <c r="CP131" s="772"/>
      <c r="CQ131" s="772"/>
      <c r="CR131" s="772"/>
      <c r="CS131" s="772"/>
      <c r="CT131" s="772"/>
      <c r="CU131" s="772"/>
      <c r="CV131" s="772"/>
      <c r="CW131" s="772"/>
      <c r="CX131" s="772"/>
      <c r="CY131" s="772"/>
      <c r="CZ131" s="772"/>
      <c r="DA131" s="772"/>
      <c r="DB131" s="772"/>
      <c r="DC131" s="772"/>
      <c r="DD131" s="772"/>
      <c r="DE131" s="772"/>
      <c r="DF131" s="772"/>
      <c r="DG131" s="772"/>
      <c r="DH131" s="772"/>
      <c r="DI131" s="772"/>
      <c r="DJ131" s="772"/>
      <c r="DK131" s="772"/>
      <c r="DL131" s="772"/>
      <c r="DM131" s="772"/>
      <c r="DN131" s="772"/>
      <c r="DO131" s="772"/>
      <c r="DP131" s="772"/>
      <c r="DQ131" s="772"/>
      <c r="DR131" s="772"/>
      <c r="DS131" s="772"/>
      <c r="DT131" s="772"/>
      <c r="DU131" s="772"/>
      <c r="DV131" s="772"/>
      <c r="DW131" s="772"/>
      <c r="DX131" s="772"/>
      <c r="DY131" s="772"/>
      <c r="DZ131" s="772"/>
      <c r="EA131" s="772"/>
      <c r="EB131" s="772"/>
      <c r="EC131" s="772"/>
      <c r="ED131" s="772"/>
      <c r="EE131" s="772"/>
      <c r="EF131" s="772"/>
      <c r="EG131" s="772"/>
      <c r="EH131" s="772"/>
      <c r="EI131" s="772"/>
      <c r="EJ131" s="772"/>
      <c r="EK131" s="772"/>
      <c r="EL131" s="772"/>
      <c r="EM131" s="772"/>
      <c r="EN131" s="772"/>
      <c r="EO131" s="772"/>
      <c r="EP131" s="772"/>
      <c r="EQ131" s="772"/>
      <c r="ER131" s="772"/>
      <c r="ES131" s="772"/>
      <c r="ET131" s="772"/>
      <c r="EU131" s="772"/>
      <c r="EV131" s="772"/>
      <c r="EW131" s="772"/>
      <c r="EX131" s="772"/>
      <c r="EY131" s="772"/>
      <c r="EZ131" s="772"/>
      <c r="FA131" s="772"/>
      <c r="FB131" s="772"/>
      <c r="FC131" s="772"/>
      <c r="FD131" s="772"/>
      <c r="FE131" s="772"/>
      <c r="FF131" s="772"/>
      <c r="FG131" s="772"/>
      <c r="FH131" s="772"/>
      <c r="FI131" s="772"/>
      <c r="FJ131" s="772"/>
      <c r="FK131" s="772"/>
      <c r="FL131" s="772"/>
      <c r="FM131" s="772"/>
      <c r="FN131" s="772"/>
      <c r="FO131" s="772"/>
      <c r="FP131" s="772"/>
      <c r="FQ131" s="772"/>
      <c r="FR131" s="772"/>
      <c r="FS131" s="772"/>
      <c r="FT131" s="772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8"/>
    </row>
    <row r="132" spans="2:351" ht="3.65" customHeight="1">
      <c r="B132" s="771"/>
      <c r="C132" s="772"/>
      <c r="D132" s="772"/>
      <c r="E132" s="772"/>
      <c r="F132" s="772"/>
      <c r="G132" s="772"/>
      <c r="H132" s="772"/>
      <c r="I132" s="772"/>
      <c r="J132" s="772"/>
      <c r="K132" s="772"/>
      <c r="L132" s="772"/>
      <c r="M132" s="772"/>
      <c r="N132" s="772"/>
      <c r="O132" s="772"/>
      <c r="P132" s="772"/>
      <c r="Q132" s="772"/>
      <c r="R132" s="772"/>
      <c r="S132" s="772"/>
      <c r="T132" s="772"/>
      <c r="U132" s="772"/>
      <c r="V132" s="772"/>
      <c r="W132" s="772"/>
      <c r="X132" s="772"/>
      <c r="Y132" s="772"/>
      <c r="Z132" s="772"/>
      <c r="AA132" s="772"/>
      <c r="AB132" s="772"/>
      <c r="AC132" s="772"/>
      <c r="AD132" s="772"/>
      <c r="AE132" s="772"/>
      <c r="AF132" s="772"/>
      <c r="AG132" s="772"/>
      <c r="AH132" s="772"/>
      <c r="AI132" s="772"/>
      <c r="AJ132" s="772"/>
      <c r="AK132" s="772"/>
      <c r="AL132" s="772"/>
      <c r="AM132" s="772"/>
      <c r="AN132" s="772"/>
      <c r="AO132" s="772"/>
      <c r="AP132" s="772"/>
      <c r="AQ132" s="772"/>
      <c r="AR132" s="772"/>
      <c r="AS132" s="772"/>
      <c r="AT132" s="772"/>
      <c r="AU132" s="772"/>
      <c r="AV132" s="772"/>
      <c r="AW132" s="772"/>
      <c r="AX132" s="772"/>
      <c r="AY132" s="772"/>
      <c r="AZ132" s="772"/>
      <c r="BA132" s="772"/>
      <c r="BB132" s="772"/>
      <c r="BC132" s="772"/>
      <c r="BD132" s="772"/>
      <c r="BE132" s="772"/>
      <c r="BF132" s="772"/>
      <c r="BG132" s="772"/>
      <c r="BH132" s="772"/>
      <c r="BI132" s="772"/>
      <c r="BJ132" s="772"/>
      <c r="BK132" s="772"/>
      <c r="BL132" s="772"/>
      <c r="BM132" s="772"/>
      <c r="BN132" s="772"/>
      <c r="BO132" s="772"/>
      <c r="BP132" s="772"/>
      <c r="BQ132" s="772"/>
      <c r="BR132" s="772"/>
      <c r="BS132" s="772"/>
      <c r="BT132" s="772"/>
      <c r="BU132" s="772"/>
      <c r="BV132" s="772"/>
      <c r="BW132" s="772"/>
      <c r="BX132" s="772"/>
      <c r="BY132" s="772"/>
      <c r="BZ132" s="772"/>
      <c r="CA132" s="772"/>
      <c r="CB132" s="772"/>
      <c r="CC132" s="772"/>
      <c r="CD132" s="772"/>
      <c r="CE132" s="772"/>
      <c r="CF132" s="772"/>
      <c r="CG132" s="772"/>
      <c r="CH132" s="772"/>
      <c r="CI132" s="772"/>
      <c r="CJ132" s="772"/>
      <c r="CK132" s="772"/>
      <c r="CL132" s="772"/>
      <c r="CM132" s="772"/>
      <c r="CN132" s="772"/>
      <c r="CO132" s="772"/>
      <c r="CP132" s="772"/>
      <c r="CQ132" s="772"/>
      <c r="CR132" s="772"/>
      <c r="CS132" s="772"/>
      <c r="CT132" s="772"/>
      <c r="CU132" s="772"/>
      <c r="CV132" s="772"/>
      <c r="CW132" s="772"/>
      <c r="CX132" s="772"/>
      <c r="CY132" s="772"/>
      <c r="CZ132" s="772"/>
      <c r="DA132" s="772"/>
      <c r="DB132" s="772"/>
      <c r="DC132" s="772"/>
      <c r="DD132" s="772"/>
      <c r="DE132" s="772"/>
      <c r="DF132" s="772"/>
      <c r="DG132" s="772"/>
      <c r="DH132" s="772"/>
      <c r="DI132" s="772"/>
      <c r="DJ132" s="772"/>
      <c r="DK132" s="772"/>
      <c r="DL132" s="772"/>
      <c r="DM132" s="772"/>
      <c r="DN132" s="772"/>
      <c r="DO132" s="772"/>
      <c r="DP132" s="772"/>
      <c r="DQ132" s="772"/>
      <c r="DR132" s="772"/>
      <c r="DS132" s="772"/>
      <c r="DT132" s="772"/>
      <c r="DU132" s="772"/>
      <c r="DV132" s="772"/>
      <c r="DW132" s="772"/>
      <c r="DX132" s="772"/>
      <c r="DY132" s="772"/>
      <c r="DZ132" s="772"/>
      <c r="EA132" s="772"/>
      <c r="EB132" s="772"/>
      <c r="EC132" s="772"/>
      <c r="ED132" s="772"/>
      <c r="EE132" s="772"/>
      <c r="EF132" s="772"/>
      <c r="EG132" s="772"/>
      <c r="EH132" s="772"/>
      <c r="EI132" s="772"/>
      <c r="EJ132" s="772"/>
      <c r="EK132" s="772"/>
      <c r="EL132" s="772"/>
      <c r="EM132" s="772"/>
      <c r="EN132" s="772"/>
      <c r="EO132" s="772"/>
      <c r="EP132" s="772"/>
      <c r="EQ132" s="772"/>
      <c r="ER132" s="772"/>
      <c r="ES132" s="772"/>
      <c r="ET132" s="772"/>
      <c r="EU132" s="772"/>
      <c r="EV132" s="772"/>
      <c r="EW132" s="772"/>
      <c r="EX132" s="772"/>
      <c r="EY132" s="772"/>
      <c r="EZ132" s="772"/>
      <c r="FA132" s="772"/>
      <c r="FB132" s="772"/>
      <c r="FC132" s="772"/>
      <c r="FD132" s="772"/>
      <c r="FE132" s="772"/>
      <c r="FF132" s="772"/>
      <c r="FG132" s="772"/>
      <c r="FH132" s="772"/>
      <c r="FI132" s="772"/>
      <c r="FJ132" s="772"/>
      <c r="FK132" s="772"/>
      <c r="FL132" s="772"/>
      <c r="FM132" s="772"/>
      <c r="FN132" s="772"/>
      <c r="FO132" s="772"/>
      <c r="FP132" s="772"/>
      <c r="FQ132" s="772"/>
      <c r="FR132" s="772"/>
      <c r="FS132" s="772"/>
      <c r="FT132" s="772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8"/>
    </row>
    <row r="133" spans="2:351" ht="3.65" customHeight="1">
      <c r="B133" s="771"/>
      <c r="C133" s="772"/>
      <c r="D133" s="772"/>
      <c r="E133" s="772"/>
      <c r="F133" s="772"/>
      <c r="G133" s="772"/>
      <c r="H133" s="772"/>
      <c r="I133" s="772"/>
      <c r="J133" s="772"/>
      <c r="K133" s="772"/>
      <c r="L133" s="772"/>
      <c r="M133" s="772"/>
      <c r="N133" s="772"/>
      <c r="O133" s="772"/>
      <c r="P133" s="772"/>
      <c r="Q133" s="772"/>
      <c r="R133" s="772"/>
      <c r="S133" s="772"/>
      <c r="T133" s="772"/>
      <c r="U133" s="772"/>
      <c r="V133" s="772"/>
      <c r="W133" s="772"/>
      <c r="X133" s="772"/>
      <c r="Y133" s="772"/>
      <c r="Z133" s="772"/>
      <c r="AA133" s="772"/>
      <c r="AB133" s="772"/>
      <c r="AC133" s="772"/>
      <c r="AD133" s="772"/>
      <c r="AE133" s="772"/>
      <c r="AF133" s="772"/>
      <c r="AG133" s="772"/>
      <c r="AH133" s="772"/>
      <c r="AI133" s="772"/>
      <c r="AJ133" s="772"/>
      <c r="AK133" s="772"/>
      <c r="AL133" s="772"/>
      <c r="AM133" s="772"/>
      <c r="AN133" s="772"/>
      <c r="AO133" s="772"/>
      <c r="AP133" s="772"/>
      <c r="AQ133" s="772"/>
      <c r="AR133" s="772"/>
      <c r="AS133" s="772"/>
      <c r="AT133" s="772"/>
      <c r="AU133" s="772"/>
      <c r="AV133" s="772"/>
      <c r="AW133" s="772"/>
      <c r="AX133" s="772"/>
      <c r="AY133" s="772"/>
      <c r="AZ133" s="772"/>
      <c r="BA133" s="772"/>
      <c r="BB133" s="772"/>
      <c r="BC133" s="772"/>
      <c r="BD133" s="772"/>
      <c r="BE133" s="772"/>
      <c r="BF133" s="772"/>
      <c r="BG133" s="772"/>
      <c r="BH133" s="772"/>
      <c r="BI133" s="772"/>
      <c r="BJ133" s="772"/>
      <c r="BK133" s="772"/>
      <c r="BL133" s="772"/>
      <c r="BM133" s="772"/>
      <c r="BN133" s="772"/>
      <c r="BO133" s="772"/>
      <c r="BP133" s="772"/>
      <c r="BQ133" s="772"/>
      <c r="BR133" s="772"/>
      <c r="BS133" s="772"/>
      <c r="BT133" s="772"/>
      <c r="BU133" s="772"/>
      <c r="BV133" s="772"/>
      <c r="BW133" s="772"/>
      <c r="BX133" s="772"/>
      <c r="BY133" s="772"/>
      <c r="BZ133" s="772"/>
      <c r="CA133" s="772"/>
      <c r="CB133" s="772"/>
      <c r="CC133" s="772"/>
      <c r="CD133" s="772"/>
      <c r="CE133" s="772"/>
      <c r="CF133" s="772"/>
      <c r="CG133" s="772"/>
      <c r="CH133" s="772"/>
      <c r="CI133" s="772"/>
      <c r="CJ133" s="772"/>
      <c r="CK133" s="772"/>
      <c r="CL133" s="772"/>
      <c r="CM133" s="772"/>
      <c r="CN133" s="772"/>
      <c r="CO133" s="772"/>
      <c r="CP133" s="772"/>
      <c r="CQ133" s="772"/>
      <c r="CR133" s="772"/>
      <c r="CS133" s="772"/>
      <c r="CT133" s="772"/>
      <c r="CU133" s="772"/>
      <c r="CV133" s="772"/>
      <c r="CW133" s="772"/>
      <c r="CX133" s="772"/>
      <c r="CY133" s="772"/>
      <c r="CZ133" s="772"/>
      <c r="DA133" s="772"/>
      <c r="DB133" s="772"/>
      <c r="DC133" s="772"/>
      <c r="DD133" s="772"/>
      <c r="DE133" s="772"/>
      <c r="DF133" s="772"/>
      <c r="DG133" s="772"/>
      <c r="DH133" s="772"/>
      <c r="DI133" s="772"/>
      <c r="DJ133" s="772"/>
      <c r="DK133" s="772"/>
      <c r="DL133" s="772"/>
      <c r="DM133" s="772"/>
      <c r="DN133" s="772"/>
      <c r="DO133" s="772"/>
      <c r="DP133" s="772"/>
      <c r="DQ133" s="772"/>
      <c r="DR133" s="772"/>
      <c r="DS133" s="772"/>
      <c r="DT133" s="772"/>
      <c r="DU133" s="772"/>
      <c r="DV133" s="772"/>
      <c r="DW133" s="772"/>
      <c r="DX133" s="772"/>
      <c r="DY133" s="772"/>
      <c r="DZ133" s="772"/>
      <c r="EA133" s="772"/>
      <c r="EB133" s="772"/>
      <c r="EC133" s="772"/>
      <c r="ED133" s="772"/>
      <c r="EE133" s="772"/>
      <c r="EF133" s="772"/>
      <c r="EG133" s="772"/>
      <c r="EH133" s="772"/>
      <c r="EI133" s="772"/>
      <c r="EJ133" s="772"/>
      <c r="EK133" s="772"/>
      <c r="EL133" s="772"/>
      <c r="EM133" s="772"/>
      <c r="EN133" s="772"/>
      <c r="EO133" s="772"/>
      <c r="EP133" s="772"/>
      <c r="EQ133" s="772"/>
      <c r="ER133" s="772"/>
      <c r="ES133" s="772"/>
      <c r="ET133" s="772"/>
      <c r="EU133" s="772"/>
      <c r="EV133" s="772"/>
      <c r="EW133" s="772"/>
      <c r="EX133" s="772"/>
      <c r="EY133" s="772"/>
      <c r="EZ133" s="772"/>
      <c r="FA133" s="772"/>
      <c r="FB133" s="772"/>
      <c r="FC133" s="772"/>
      <c r="FD133" s="772"/>
      <c r="FE133" s="772"/>
      <c r="FF133" s="772"/>
      <c r="FG133" s="772"/>
      <c r="FH133" s="772"/>
      <c r="FI133" s="772"/>
      <c r="FJ133" s="772"/>
      <c r="FK133" s="772"/>
      <c r="FL133" s="772"/>
      <c r="FM133" s="772"/>
      <c r="FN133" s="772"/>
      <c r="FO133" s="772"/>
      <c r="FP133" s="772"/>
      <c r="FQ133" s="772"/>
      <c r="FR133" s="772"/>
      <c r="FS133" s="772"/>
      <c r="FT133" s="772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8"/>
    </row>
    <row r="134" spans="2:351" ht="3.65" customHeight="1">
      <c r="B134" s="771"/>
      <c r="C134" s="772"/>
      <c r="D134" s="772"/>
      <c r="E134" s="772"/>
      <c r="F134" s="772"/>
      <c r="G134" s="772"/>
      <c r="H134" s="772"/>
      <c r="I134" s="772"/>
      <c r="J134" s="772"/>
      <c r="K134" s="772"/>
      <c r="L134" s="772"/>
      <c r="M134" s="772"/>
      <c r="N134" s="772"/>
      <c r="O134" s="772"/>
      <c r="P134" s="772"/>
      <c r="Q134" s="772"/>
      <c r="R134" s="772"/>
      <c r="S134" s="772"/>
      <c r="T134" s="772"/>
      <c r="U134" s="772"/>
      <c r="V134" s="772"/>
      <c r="W134" s="772"/>
      <c r="X134" s="772"/>
      <c r="Y134" s="772"/>
      <c r="Z134" s="772"/>
      <c r="AA134" s="772"/>
      <c r="AB134" s="772"/>
      <c r="AC134" s="772"/>
      <c r="AD134" s="772"/>
      <c r="AE134" s="772"/>
      <c r="AF134" s="772"/>
      <c r="AG134" s="772"/>
      <c r="AH134" s="772"/>
      <c r="AI134" s="772"/>
      <c r="AJ134" s="772"/>
      <c r="AK134" s="772"/>
      <c r="AL134" s="772"/>
      <c r="AM134" s="772"/>
      <c r="AN134" s="772"/>
      <c r="AO134" s="772"/>
      <c r="AP134" s="772"/>
      <c r="AQ134" s="772"/>
      <c r="AR134" s="772"/>
      <c r="AS134" s="772"/>
      <c r="AT134" s="772"/>
      <c r="AU134" s="772"/>
      <c r="AV134" s="772"/>
      <c r="AW134" s="772"/>
      <c r="AX134" s="772"/>
      <c r="AY134" s="772"/>
      <c r="AZ134" s="772"/>
      <c r="BA134" s="772"/>
      <c r="BB134" s="772"/>
      <c r="BC134" s="772"/>
      <c r="BD134" s="772"/>
      <c r="BE134" s="772"/>
      <c r="BF134" s="772"/>
      <c r="BG134" s="772"/>
      <c r="BH134" s="772"/>
      <c r="BI134" s="772"/>
      <c r="BJ134" s="772"/>
      <c r="BK134" s="772"/>
      <c r="BL134" s="772"/>
      <c r="BM134" s="772"/>
      <c r="BN134" s="772"/>
      <c r="BO134" s="772"/>
      <c r="BP134" s="772"/>
      <c r="BQ134" s="772"/>
      <c r="BR134" s="772"/>
      <c r="BS134" s="772"/>
      <c r="BT134" s="772"/>
      <c r="BU134" s="772"/>
      <c r="BV134" s="772"/>
      <c r="BW134" s="772"/>
      <c r="BX134" s="772"/>
      <c r="BY134" s="772"/>
      <c r="BZ134" s="772"/>
      <c r="CA134" s="772"/>
      <c r="CB134" s="772"/>
      <c r="CC134" s="772"/>
      <c r="CD134" s="772"/>
      <c r="CE134" s="772"/>
      <c r="CF134" s="772"/>
      <c r="CG134" s="772"/>
      <c r="CH134" s="772"/>
      <c r="CI134" s="772"/>
      <c r="CJ134" s="772"/>
      <c r="CK134" s="772"/>
      <c r="CL134" s="772"/>
      <c r="CM134" s="772"/>
      <c r="CN134" s="772"/>
      <c r="CO134" s="772"/>
      <c r="CP134" s="772"/>
      <c r="CQ134" s="772"/>
      <c r="CR134" s="772"/>
      <c r="CS134" s="772"/>
      <c r="CT134" s="772"/>
      <c r="CU134" s="772"/>
      <c r="CV134" s="772"/>
      <c r="CW134" s="772"/>
      <c r="CX134" s="772"/>
      <c r="CY134" s="772"/>
      <c r="CZ134" s="772"/>
      <c r="DA134" s="772"/>
      <c r="DB134" s="772"/>
      <c r="DC134" s="772"/>
      <c r="DD134" s="772"/>
      <c r="DE134" s="772"/>
      <c r="DF134" s="772"/>
      <c r="DG134" s="772"/>
      <c r="DH134" s="772"/>
      <c r="DI134" s="772"/>
      <c r="DJ134" s="772"/>
      <c r="DK134" s="772"/>
      <c r="DL134" s="772"/>
      <c r="DM134" s="772"/>
      <c r="DN134" s="772"/>
      <c r="DO134" s="772"/>
      <c r="DP134" s="772"/>
      <c r="DQ134" s="772"/>
      <c r="DR134" s="772"/>
      <c r="DS134" s="772"/>
      <c r="DT134" s="772"/>
      <c r="DU134" s="772"/>
      <c r="DV134" s="772"/>
      <c r="DW134" s="772"/>
      <c r="DX134" s="772"/>
      <c r="DY134" s="772"/>
      <c r="DZ134" s="772"/>
      <c r="EA134" s="772"/>
      <c r="EB134" s="772"/>
      <c r="EC134" s="772"/>
      <c r="ED134" s="772"/>
      <c r="EE134" s="772"/>
      <c r="EF134" s="772"/>
      <c r="EG134" s="772"/>
      <c r="EH134" s="772"/>
      <c r="EI134" s="772"/>
      <c r="EJ134" s="772"/>
      <c r="EK134" s="772"/>
      <c r="EL134" s="772"/>
      <c r="EM134" s="772"/>
      <c r="EN134" s="772"/>
      <c r="EO134" s="772"/>
      <c r="EP134" s="772"/>
      <c r="EQ134" s="772"/>
      <c r="ER134" s="772"/>
      <c r="ES134" s="772"/>
      <c r="ET134" s="772"/>
      <c r="EU134" s="772"/>
      <c r="EV134" s="772"/>
      <c r="EW134" s="772"/>
      <c r="EX134" s="772"/>
      <c r="EY134" s="772"/>
      <c r="EZ134" s="772"/>
      <c r="FA134" s="772"/>
      <c r="FB134" s="772"/>
      <c r="FC134" s="772"/>
      <c r="FD134" s="772"/>
      <c r="FE134" s="772"/>
      <c r="FF134" s="772"/>
      <c r="FG134" s="772"/>
      <c r="FH134" s="772"/>
      <c r="FI134" s="772"/>
      <c r="FJ134" s="772"/>
      <c r="FK134" s="772"/>
      <c r="FL134" s="772"/>
      <c r="FM134" s="772"/>
      <c r="FN134" s="772"/>
      <c r="FO134" s="772"/>
      <c r="FP134" s="772"/>
      <c r="FQ134" s="772"/>
      <c r="FR134" s="772"/>
      <c r="FS134" s="772"/>
      <c r="FT134" s="772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8"/>
    </row>
    <row r="135" spans="2:351" ht="3.65" customHeight="1">
      <c r="B135" s="771"/>
      <c r="C135" s="772"/>
      <c r="D135" s="772"/>
      <c r="E135" s="772"/>
      <c r="F135" s="772"/>
      <c r="G135" s="772"/>
      <c r="H135" s="772"/>
      <c r="I135" s="772"/>
      <c r="J135" s="772"/>
      <c r="K135" s="772"/>
      <c r="L135" s="772"/>
      <c r="M135" s="772"/>
      <c r="N135" s="772"/>
      <c r="O135" s="772"/>
      <c r="P135" s="772"/>
      <c r="Q135" s="772"/>
      <c r="R135" s="772"/>
      <c r="S135" s="772"/>
      <c r="T135" s="772"/>
      <c r="U135" s="772"/>
      <c r="V135" s="772"/>
      <c r="W135" s="772"/>
      <c r="X135" s="772"/>
      <c r="Y135" s="772"/>
      <c r="Z135" s="772"/>
      <c r="AA135" s="772"/>
      <c r="AB135" s="772"/>
      <c r="AC135" s="772"/>
      <c r="AD135" s="772"/>
      <c r="AE135" s="772"/>
      <c r="AF135" s="772"/>
      <c r="AG135" s="772"/>
      <c r="AH135" s="772"/>
      <c r="AI135" s="772"/>
      <c r="AJ135" s="772"/>
      <c r="AK135" s="772"/>
      <c r="AL135" s="772"/>
      <c r="AM135" s="772"/>
      <c r="AN135" s="772"/>
      <c r="AO135" s="772"/>
      <c r="AP135" s="772"/>
      <c r="AQ135" s="772"/>
      <c r="AR135" s="772"/>
      <c r="AS135" s="772"/>
      <c r="AT135" s="772"/>
      <c r="AU135" s="772"/>
      <c r="AV135" s="772"/>
      <c r="AW135" s="772"/>
      <c r="AX135" s="772"/>
      <c r="AY135" s="772"/>
      <c r="AZ135" s="772"/>
      <c r="BA135" s="772"/>
      <c r="BB135" s="772"/>
      <c r="BC135" s="772"/>
      <c r="BD135" s="772"/>
      <c r="BE135" s="772"/>
      <c r="BF135" s="772"/>
      <c r="BG135" s="772"/>
      <c r="BH135" s="772"/>
      <c r="BI135" s="772"/>
      <c r="BJ135" s="772"/>
      <c r="BK135" s="772"/>
      <c r="BL135" s="772"/>
      <c r="BM135" s="772"/>
      <c r="BN135" s="772"/>
      <c r="BO135" s="772"/>
      <c r="BP135" s="772"/>
      <c r="BQ135" s="772"/>
      <c r="BR135" s="772"/>
      <c r="BS135" s="772"/>
      <c r="BT135" s="772"/>
      <c r="BU135" s="772"/>
      <c r="BV135" s="772"/>
      <c r="BW135" s="772"/>
      <c r="BX135" s="772"/>
      <c r="BY135" s="772"/>
      <c r="BZ135" s="772"/>
      <c r="CA135" s="772"/>
      <c r="CB135" s="772"/>
      <c r="CC135" s="772"/>
      <c r="CD135" s="772"/>
      <c r="CE135" s="772"/>
      <c r="CF135" s="772"/>
      <c r="CG135" s="772"/>
      <c r="CH135" s="772"/>
      <c r="CI135" s="772"/>
      <c r="CJ135" s="772"/>
      <c r="CK135" s="772"/>
      <c r="CL135" s="772"/>
      <c r="CM135" s="772"/>
      <c r="CN135" s="772"/>
      <c r="CO135" s="772"/>
      <c r="CP135" s="772"/>
      <c r="CQ135" s="772"/>
      <c r="CR135" s="772"/>
      <c r="CS135" s="772"/>
      <c r="CT135" s="772"/>
      <c r="CU135" s="772"/>
      <c r="CV135" s="772"/>
      <c r="CW135" s="772"/>
      <c r="CX135" s="772"/>
      <c r="CY135" s="772"/>
      <c r="CZ135" s="772"/>
      <c r="DA135" s="772"/>
      <c r="DB135" s="772"/>
      <c r="DC135" s="772"/>
      <c r="DD135" s="772"/>
      <c r="DE135" s="772"/>
      <c r="DF135" s="772"/>
      <c r="DG135" s="772"/>
      <c r="DH135" s="772"/>
      <c r="DI135" s="772"/>
      <c r="DJ135" s="772"/>
      <c r="DK135" s="772"/>
      <c r="DL135" s="772"/>
      <c r="DM135" s="772"/>
      <c r="DN135" s="772"/>
      <c r="DO135" s="772"/>
      <c r="DP135" s="772"/>
      <c r="DQ135" s="772"/>
      <c r="DR135" s="772"/>
      <c r="DS135" s="772"/>
      <c r="DT135" s="772"/>
      <c r="DU135" s="772"/>
      <c r="DV135" s="772"/>
      <c r="DW135" s="772"/>
      <c r="DX135" s="772"/>
      <c r="DY135" s="772"/>
      <c r="DZ135" s="772"/>
      <c r="EA135" s="772"/>
      <c r="EB135" s="772"/>
      <c r="EC135" s="772"/>
      <c r="ED135" s="772"/>
      <c r="EE135" s="772"/>
      <c r="EF135" s="772"/>
      <c r="EG135" s="772"/>
      <c r="EH135" s="772"/>
      <c r="EI135" s="772"/>
      <c r="EJ135" s="772"/>
      <c r="EK135" s="772"/>
      <c r="EL135" s="772"/>
      <c r="EM135" s="772"/>
      <c r="EN135" s="772"/>
      <c r="EO135" s="772"/>
      <c r="EP135" s="772"/>
      <c r="EQ135" s="772"/>
      <c r="ER135" s="772"/>
      <c r="ES135" s="772"/>
      <c r="ET135" s="772"/>
      <c r="EU135" s="772"/>
      <c r="EV135" s="772"/>
      <c r="EW135" s="772"/>
      <c r="EX135" s="772"/>
      <c r="EY135" s="772"/>
      <c r="EZ135" s="772"/>
      <c r="FA135" s="772"/>
      <c r="FB135" s="772"/>
      <c r="FC135" s="772"/>
      <c r="FD135" s="772"/>
      <c r="FE135" s="772"/>
      <c r="FF135" s="772"/>
      <c r="FG135" s="772"/>
      <c r="FH135" s="772"/>
      <c r="FI135" s="772"/>
      <c r="FJ135" s="772"/>
      <c r="FK135" s="772"/>
      <c r="FL135" s="772"/>
      <c r="FM135" s="772"/>
      <c r="FN135" s="772"/>
      <c r="FO135" s="772"/>
      <c r="FP135" s="772"/>
      <c r="FQ135" s="772"/>
      <c r="FR135" s="772"/>
      <c r="FS135" s="772"/>
      <c r="FT135" s="772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8"/>
    </row>
    <row r="136" spans="2:351" ht="3.65" customHeight="1">
      <c r="B136" s="771"/>
      <c r="C136" s="772"/>
      <c r="D136" s="772"/>
      <c r="E136" s="772"/>
      <c r="F136" s="772"/>
      <c r="G136" s="772"/>
      <c r="H136" s="772"/>
      <c r="I136" s="772"/>
      <c r="J136" s="772"/>
      <c r="K136" s="772"/>
      <c r="L136" s="772"/>
      <c r="M136" s="772"/>
      <c r="N136" s="772"/>
      <c r="O136" s="772"/>
      <c r="P136" s="772"/>
      <c r="Q136" s="772"/>
      <c r="R136" s="772"/>
      <c r="S136" s="772"/>
      <c r="T136" s="772"/>
      <c r="U136" s="772"/>
      <c r="V136" s="772"/>
      <c r="W136" s="772"/>
      <c r="X136" s="772"/>
      <c r="Y136" s="772"/>
      <c r="Z136" s="772"/>
      <c r="AA136" s="772"/>
      <c r="AB136" s="772"/>
      <c r="AC136" s="772"/>
      <c r="AD136" s="772"/>
      <c r="AE136" s="772"/>
      <c r="AF136" s="772"/>
      <c r="AG136" s="772"/>
      <c r="AH136" s="772"/>
      <c r="AI136" s="772"/>
      <c r="AJ136" s="772"/>
      <c r="AK136" s="772"/>
      <c r="AL136" s="772"/>
      <c r="AM136" s="772"/>
      <c r="AN136" s="772"/>
      <c r="AO136" s="772"/>
      <c r="AP136" s="772"/>
      <c r="AQ136" s="772"/>
      <c r="AR136" s="772"/>
      <c r="AS136" s="772"/>
      <c r="AT136" s="772"/>
      <c r="AU136" s="772"/>
      <c r="AV136" s="772"/>
      <c r="AW136" s="772"/>
      <c r="AX136" s="772"/>
      <c r="AY136" s="772"/>
      <c r="AZ136" s="772"/>
      <c r="BA136" s="772"/>
      <c r="BB136" s="772"/>
      <c r="BC136" s="772"/>
      <c r="BD136" s="772"/>
      <c r="BE136" s="772"/>
      <c r="BF136" s="772"/>
      <c r="BG136" s="772"/>
      <c r="BH136" s="772"/>
      <c r="BI136" s="772"/>
      <c r="BJ136" s="772"/>
      <c r="BK136" s="772"/>
      <c r="BL136" s="772"/>
      <c r="BM136" s="772"/>
      <c r="BN136" s="772"/>
      <c r="BO136" s="772"/>
      <c r="BP136" s="772"/>
      <c r="BQ136" s="772"/>
      <c r="BR136" s="772"/>
      <c r="BS136" s="772"/>
      <c r="BT136" s="772"/>
      <c r="BU136" s="772"/>
      <c r="BV136" s="772"/>
      <c r="BW136" s="772"/>
      <c r="BX136" s="772"/>
      <c r="BY136" s="772"/>
      <c r="BZ136" s="772"/>
      <c r="CA136" s="772"/>
      <c r="CB136" s="772"/>
      <c r="CC136" s="772"/>
      <c r="CD136" s="772"/>
      <c r="CE136" s="772"/>
      <c r="CF136" s="772"/>
      <c r="CG136" s="772"/>
      <c r="CH136" s="772"/>
      <c r="CI136" s="772"/>
      <c r="CJ136" s="772"/>
      <c r="CK136" s="772"/>
      <c r="CL136" s="772"/>
      <c r="CM136" s="772"/>
      <c r="CN136" s="772"/>
      <c r="CO136" s="772"/>
      <c r="CP136" s="772"/>
      <c r="CQ136" s="772"/>
      <c r="CR136" s="772"/>
      <c r="CS136" s="772"/>
      <c r="CT136" s="772"/>
      <c r="CU136" s="772"/>
      <c r="CV136" s="772"/>
      <c r="CW136" s="772"/>
      <c r="CX136" s="772"/>
      <c r="CY136" s="772"/>
      <c r="CZ136" s="772"/>
      <c r="DA136" s="772"/>
      <c r="DB136" s="772"/>
      <c r="DC136" s="772"/>
      <c r="DD136" s="772"/>
      <c r="DE136" s="772"/>
      <c r="DF136" s="772"/>
      <c r="DG136" s="772"/>
      <c r="DH136" s="772"/>
      <c r="DI136" s="772"/>
      <c r="DJ136" s="772"/>
      <c r="DK136" s="772"/>
      <c r="DL136" s="772"/>
      <c r="DM136" s="772"/>
      <c r="DN136" s="772"/>
      <c r="DO136" s="772"/>
      <c r="DP136" s="772"/>
      <c r="DQ136" s="772"/>
      <c r="DR136" s="772"/>
      <c r="DS136" s="772"/>
      <c r="DT136" s="772"/>
      <c r="DU136" s="772"/>
      <c r="DV136" s="772"/>
      <c r="DW136" s="772"/>
      <c r="DX136" s="772"/>
      <c r="DY136" s="772"/>
      <c r="DZ136" s="772"/>
      <c r="EA136" s="772"/>
      <c r="EB136" s="772"/>
      <c r="EC136" s="772"/>
      <c r="ED136" s="772"/>
      <c r="EE136" s="772"/>
      <c r="EF136" s="772"/>
      <c r="EG136" s="772"/>
      <c r="EH136" s="772"/>
      <c r="EI136" s="772"/>
      <c r="EJ136" s="772"/>
      <c r="EK136" s="772"/>
      <c r="EL136" s="772"/>
      <c r="EM136" s="772"/>
      <c r="EN136" s="772"/>
      <c r="EO136" s="772"/>
      <c r="EP136" s="772"/>
      <c r="EQ136" s="772"/>
      <c r="ER136" s="772"/>
      <c r="ES136" s="772"/>
      <c r="ET136" s="772"/>
      <c r="EU136" s="772"/>
      <c r="EV136" s="772"/>
      <c r="EW136" s="772"/>
      <c r="EX136" s="772"/>
      <c r="EY136" s="772"/>
      <c r="EZ136" s="772"/>
      <c r="FA136" s="772"/>
      <c r="FB136" s="772"/>
      <c r="FC136" s="772"/>
      <c r="FD136" s="772"/>
      <c r="FE136" s="772"/>
      <c r="FF136" s="772"/>
      <c r="FG136" s="772"/>
      <c r="FH136" s="772"/>
      <c r="FI136" s="772"/>
      <c r="FJ136" s="772"/>
      <c r="FK136" s="772"/>
      <c r="FL136" s="772"/>
      <c r="FM136" s="772"/>
      <c r="FN136" s="772"/>
      <c r="FO136" s="772"/>
      <c r="FP136" s="772"/>
      <c r="FQ136" s="772"/>
      <c r="FR136" s="772"/>
      <c r="FS136" s="772"/>
      <c r="FT136" s="772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8"/>
    </row>
    <row r="137" spans="2:351" ht="3.65" customHeight="1">
      <c r="B137" s="771"/>
      <c r="C137" s="772"/>
      <c r="D137" s="772"/>
      <c r="E137" s="772"/>
      <c r="F137" s="772"/>
      <c r="G137" s="772"/>
      <c r="H137" s="772"/>
      <c r="I137" s="772"/>
      <c r="J137" s="772"/>
      <c r="K137" s="772"/>
      <c r="L137" s="772"/>
      <c r="M137" s="772"/>
      <c r="N137" s="772"/>
      <c r="O137" s="772"/>
      <c r="P137" s="772"/>
      <c r="Q137" s="772"/>
      <c r="R137" s="772"/>
      <c r="S137" s="772"/>
      <c r="T137" s="772"/>
      <c r="U137" s="772"/>
      <c r="V137" s="772"/>
      <c r="W137" s="772"/>
      <c r="X137" s="772"/>
      <c r="Y137" s="772"/>
      <c r="Z137" s="772"/>
      <c r="AA137" s="772"/>
      <c r="AB137" s="772"/>
      <c r="AC137" s="772"/>
      <c r="AD137" s="772"/>
      <c r="AE137" s="772"/>
      <c r="AF137" s="772"/>
      <c r="AG137" s="772"/>
      <c r="AH137" s="772"/>
      <c r="AI137" s="772"/>
      <c r="AJ137" s="772"/>
      <c r="AK137" s="772"/>
      <c r="AL137" s="772"/>
      <c r="AM137" s="772"/>
      <c r="AN137" s="772"/>
      <c r="AO137" s="772"/>
      <c r="AP137" s="772"/>
      <c r="AQ137" s="772"/>
      <c r="AR137" s="772"/>
      <c r="AS137" s="772"/>
      <c r="AT137" s="772"/>
      <c r="AU137" s="772"/>
      <c r="AV137" s="772"/>
      <c r="AW137" s="772"/>
      <c r="AX137" s="772"/>
      <c r="AY137" s="772"/>
      <c r="AZ137" s="772"/>
      <c r="BA137" s="772"/>
      <c r="BB137" s="772"/>
      <c r="BC137" s="772"/>
      <c r="BD137" s="772"/>
      <c r="BE137" s="772"/>
      <c r="BF137" s="772"/>
      <c r="BG137" s="772"/>
      <c r="BH137" s="772"/>
      <c r="BI137" s="772"/>
      <c r="BJ137" s="772"/>
      <c r="BK137" s="772"/>
      <c r="BL137" s="772"/>
      <c r="BM137" s="772"/>
      <c r="BN137" s="772"/>
      <c r="BO137" s="772"/>
      <c r="BP137" s="772"/>
      <c r="BQ137" s="772"/>
      <c r="BR137" s="772"/>
      <c r="BS137" s="772"/>
      <c r="BT137" s="772"/>
      <c r="BU137" s="772"/>
      <c r="BV137" s="772"/>
      <c r="BW137" s="772"/>
      <c r="BX137" s="772"/>
      <c r="BY137" s="772"/>
      <c r="BZ137" s="772"/>
      <c r="CA137" s="772"/>
      <c r="CB137" s="772"/>
      <c r="CC137" s="772"/>
      <c r="CD137" s="772"/>
      <c r="CE137" s="772"/>
      <c r="CF137" s="772"/>
      <c r="CG137" s="772"/>
      <c r="CH137" s="772"/>
      <c r="CI137" s="772"/>
      <c r="CJ137" s="772"/>
      <c r="CK137" s="772"/>
      <c r="CL137" s="772"/>
      <c r="CM137" s="772"/>
      <c r="CN137" s="772"/>
      <c r="CO137" s="772"/>
      <c r="CP137" s="772"/>
      <c r="CQ137" s="772"/>
      <c r="CR137" s="772"/>
      <c r="CS137" s="772"/>
      <c r="CT137" s="772"/>
      <c r="CU137" s="772"/>
      <c r="CV137" s="772"/>
      <c r="CW137" s="772"/>
      <c r="CX137" s="772"/>
      <c r="CY137" s="772"/>
      <c r="CZ137" s="772"/>
      <c r="DA137" s="772"/>
      <c r="DB137" s="772"/>
      <c r="DC137" s="772"/>
      <c r="DD137" s="772"/>
      <c r="DE137" s="772"/>
      <c r="DF137" s="772"/>
      <c r="DG137" s="772"/>
      <c r="DH137" s="772"/>
      <c r="DI137" s="772"/>
      <c r="DJ137" s="772"/>
      <c r="DK137" s="772"/>
      <c r="DL137" s="772"/>
      <c r="DM137" s="772"/>
      <c r="DN137" s="772"/>
      <c r="DO137" s="772"/>
      <c r="DP137" s="772"/>
      <c r="DQ137" s="772"/>
      <c r="DR137" s="772"/>
      <c r="DS137" s="772"/>
      <c r="DT137" s="772"/>
      <c r="DU137" s="772"/>
      <c r="DV137" s="772"/>
      <c r="DW137" s="772"/>
      <c r="DX137" s="772"/>
      <c r="DY137" s="772"/>
      <c r="DZ137" s="772"/>
      <c r="EA137" s="772"/>
      <c r="EB137" s="772"/>
      <c r="EC137" s="772"/>
      <c r="ED137" s="772"/>
      <c r="EE137" s="772"/>
      <c r="EF137" s="772"/>
      <c r="EG137" s="772"/>
      <c r="EH137" s="772"/>
      <c r="EI137" s="772"/>
      <c r="EJ137" s="772"/>
      <c r="EK137" s="772"/>
      <c r="EL137" s="772"/>
      <c r="EM137" s="772"/>
      <c r="EN137" s="772"/>
      <c r="EO137" s="772"/>
      <c r="EP137" s="772"/>
      <c r="EQ137" s="772"/>
      <c r="ER137" s="772"/>
      <c r="ES137" s="772"/>
      <c r="ET137" s="772"/>
      <c r="EU137" s="772"/>
      <c r="EV137" s="772"/>
      <c r="EW137" s="772"/>
      <c r="EX137" s="772"/>
      <c r="EY137" s="772"/>
      <c r="EZ137" s="772"/>
      <c r="FA137" s="772"/>
      <c r="FB137" s="772"/>
      <c r="FC137" s="772"/>
      <c r="FD137" s="772"/>
      <c r="FE137" s="772"/>
      <c r="FF137" s="772"/>
      <c r="FG137" s="772"/>
      <c r="FH137" s="772"/>
      <c r="FI137" s="772"/>
      <c r="FJ137" s="772"/>
      <c r="FK137" s="772"/>
      <c r="FL137" s="772"/>
      <c r="FM137" s="772"/>
      <c r="FN137" s="772"/>
      <c r="FO137" s="772"/>
      <c r="FP137" s="772"/>
      <c r="FQ137" s="772"/>
      <c r="FR137" s="772"/>
      <c r="FS137" s="772"/>
      <c r="FT137" s="772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8"/>
    </row>
    <row r="138" spans="2:351" ht="3.65" customHeight="1">
      <c r="B138" s="771"/>
      <c r="C138" s="772"/>
      <c r="D138" s="772"/>
      <c r="E138" s="772"/>
      <c r="F138" s="772"/>
      <c r="G138" s="772"/>
      <c r="H138" s="772"/>
      <c r="I138" s="772"/>
      <c r="J138" s="772"/>
      <c r="K138" s="772"/>
      <c r="L138" s="772"/>
      <c r="M138" s="772"/>
      <c r="N138" s="772"/>
      <c r="O138" s="772"/>
      <c r="P138" s="772"/>
      <c r="Q138" s="772"/>
      <c r="R138" s="772"/>
      <c r="S138" s="772"/>
      <c r="T138" s="772"/>
      <c r="U138" s="772"/>
      <c r="V138" s="772"/>
      <c r="W138" s="772"/>
      <c r="X138" s="772"/>
      <c r="Y138" s="772"/>
      <c r="Z138" s="772"/>
      <c r="AA138" s="772"/>
      <c r="AB138" s="772"/>
      <c r="AC138" s="772"/>
      <c r="AD138" s="772"/>
      <c r="AE138" s="772"/>
      <c r="AF138" s="772"/>
      <c r="AG138" s="772"/>
      <c r="AH138" s="772"/>
      <c r="AI138" s="772"/>
      <c r="AJ138" s="772"/>
      <c r="AK138" s="772"/>
      <c r="AL138" s="772"/>
      <c r="AM138" s="772"/>
      <c r="AN138" s="772"/>
      <c r="AO138" s="772"/>
      <c r="AP138" s="772"/>
      <c r="AQ138" s="772"/>
      <c r="AR138" s="772"/>
      <c r="AS138" s="772"/>
      <c r="AT138" s="772"/>
      <c r="AU138" s="772"/>
      <c r="AV138" s="772"/>
      <c r="AW138" s="772"/>
      <c r="AX138" s="772"/>
      <c r="AY138" s="772"/>
      <c r="AZ138" s="772"/>
      <c r="BA138" s="772"/>
      <c r="BB138" s="772"/>
      <c r="BC138" s="772"/>
      <c r="BD138" s="772"/>
      <c r="BE138" s="772"/>
      <c r="BF138" s="772"/>
      <c r="BG138" s="772"/>
      <c r="BH138" s="772"/>
      <c r="BI138" s="772"/>
      <c r="BJ138" s="772"/>
      <c r="BK138" s="772"/>
      <c r="BL138" s="772"/>
      <c r="BM138" s="772"/>
      <c r="BN138" s="772"/>
      <c r="BO138" s="772"/>
      <c r="BP138" s="772"/>
      <c r="BQ138" s="772"/>
      <c r="BR138" s="772"/>
      <c r="BS138" s="772"/>
      <c r="BT138" s="772"/>
      <c r="BU138" s="772"/>
      <c r="BV138" s="772"/>
      <c r="BW138" s="772"/>
      <c r="BX138" s="772"/>
      <c r="BY138" s="772"/>
      <c r="BZ138" s="772"/>
      <c r="CA138" s="772"/>
      <c r="CB138" s="772"/>
      <c r="CC138" s="772"/>
      <c r="CD138" s="772"/>
      <c r="CE138" s="772"/>
      <c r="CF138" s="772"/>
      <c r="CG138" s="772"/>
      <c r="CH138" s="772"/>
      <c r="CI138" s="772"/>
      <c r="CJ138" s="772"/>
      <c r="CK138" s="772"/>
      <c r="CL138" s="772"/>
      <c r="CM138" s="772"/>
      <c r="CN138" s="772"/>
      <c r="CO138" s="772"/>
      <c r="CP138" s="772"/>
      <c r="CQ138" s="772"/>
      <c r="CR138" s="772"/>
      <c r="CS138" s="772"/>
      <c r="CT138" s="772"/>
      <c r="CU138" s="772"/>
      <c r="CV138" s="772"/>
      <c r="CW138" s="772"/>
      <c r="CX138" s="772"/>
      <c r="CY138" s="772"/>
      <c r="CZ138" s="772"/>
      <c r="DA138" s="772"/>
      <c r="DB138" s="772"/>
      <c r="DC138" s="772"/>
      <c r="DD138" s="772"/>
      <c r="DE138" s="772"/>
      <c r="DF138" s="772"/>
      <c r="DG138" s="772"/>
      <c r="DH138" s="772"/>
      <c r="DI138" s="772"/>
      <c r="DJ138" s="772"/>
      <c r="DK138" s="772"/>
      <c r="DL138" s="772"/>
      <c r="DM138" s="772"/>
      <c r="DN138" s="772"/>
      <c r="DO138" s="772"/>
      <c r="DP138" s="772"/>
      <c r="DQ138" s="772"/>
      <c r="DR138" s="772"/>
      <c r="DS138" s="772"/>
      <c r="DT138" s="772"/>
      <c r="DU138" s="772"/>
      <c r="DV138" s="772"/>
      <c r="DW138" s="772"/>
      <c r="DX138" s="772"/>
      <c r="DY138" s="772"/>
      <c r="DZ138" s="772"/>
      <c r="EA138" s="772"/>
      <c r="EB138" s="772"/>
      <c r="EC138" s="772"/>
      <c r="ED138" s="772"/>
      <c r="EE138" s="772"/>
      <c r="EF138" s="772"/>
      <c r="EG138" s="772"/>
      <c r="EH138" s="772"/>
      <c r="EI138" s="772"/>
      <c r="EJ138" s="772"/>
      <c r="EK138" s="772"/>
      <c r="EL138" s="772"/>
      <c r="EM138" s="772"/>
      <c r="EN138" s="772"/>
      <c r="EO138" s="772"/>
      <c r="EP138" s="772"/>
      <c r="EQ138" s="772"/>
      <c r="ER138" s="772"/>
      <c r="ES138" s="772"/>
      <c r="ET138" s="772"/>
      <c r="EU138" s="772"/>
      <c r="EV138" s="772"/>
      <c r="EW138" s="772"/>
      <c r="EX138" s="772"/>
      <c r="EY138" s="772"/>
      <c r="EZ138" s="772"/>
      <c r="FA138" s="772"/>
      <c r="FB138" s="772"/>
      <c r="FC138" s="772"/>
      <c r="FD138" s="772"/>
      <c r="FE138" s="772"/>
      <c r="FF138" s="772"/>
      <c r="FG138" s="772"/>
      <c r="FH138" s="772"/>
      <c r="FI138" s="772"/>
      <c r="FJ138" s="772"/>
      <c r="FK138" s="772"/>
      <c r="FL138" s="772"/>
      <c r="FM138" s="772"/>
      <c r="FN138" s="772"/>
      <c r="FO138" s="772"/>
      <c r="FP138" s="772"/>
      <c r="FQ138" s="772"/>
      <c r="FR138" s="772"/>
      <c r="FS138" s="772"/>
      <c r="FT138" s="772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8"/>
    </row>
    <row r="139" spans="2:351" ht="3.65" customHeight="1">
      <c r="B139" s="771"/>
      <c r="C139" s="772"/>
      <c r="D139" s="772"/>
      <c r="E139" s="772"/>
      <c r="F139" s="772"/>
      <c r="G139" s="772"/>
      <c r="H139" s="772"/>
      <c r="I139" s="772"/>
      <c r="J139" s="772"/>
      <c r="K139" s="772"/>
      <c r="L139" s="772"/>
      <c r="M139" s="772"/>
      <c r="N139" s="772"/>
      <c r="O139" s="772"/>
      <c r="P139" s="772"/>
      <c r="Q139" s="772"/>
      <c r="R139" s="772"/>
      <c r="S139" s="772"/>
      <c r="T139" s="772"/>
      <c r="U139" s="772"/>
      <c r="V139" s="772"/>
      <c r="W139" s="772"/>
      <c r="X139" s="772"/>
      <c r="Y139" s="772"/>
      <c r="Z139" s="772"/>
      <c r="AA139" s="772"/>
      <c r="AB139" s="772"/>
      <c r="AC139" s="772"/>
      <c r="AD139" s="772"/>
      <c r="AE139" s="772"/>
      <c r="AF139" s="772"/>
      <c r="AG139" s="772"/>
      <c r="AH139" s="772"/>
      <c r="AI139" s="772"/>
      <c r="AJ139" s="772"/>
      <c r="AK139" s="772"/>
      <c r="AL139" s="772"/>
      <c r="AM139" s="772"/>
      <c r="AN139" s="772"/>
      <c r="AO139" s="772"/>
      <c r="AP139" s="772"/>
      <c r="AQ139" s="772"/>
      <c r="AR139" s="772"/>
      <c r="AS139" s="772"/>
      <c r="AT139" s="772"/>
      <c r="AU139" s="772"/>
      <c r="AV139" s="772"/>
      <c r="AW139" s="772"/>
      <c r="AX139" s="772"/>
      <c r="AY139" s="772"/>
      <c r="AZ139" s="772"/>
      <c r="BA139" s="772"/>
      <c r="BB139" s="772"/>
      <c r="BC139" s="772"/>
      <c r="BD139" s="772"/>
      <c r="BE139" s="772"/>
      <c r="BF139" s="772"/>
      <c r="BG139" s="772"/>
      <c r="BH139" s="772"/>
      <c r="BI139" s="772"/>
      <c r="BJ139" s="772"/>
      <c r="BK139" s="772"/>
      <c r="BL139" s="772"/>
      <c r="BM139" s="772"/>
      <c r="BN139" s="772"/>
      <c r="BO139" s="772"/>
      <c r="BP139" s="772"/>
      <c r="BQ139" s="772"/>
      <c r="BR139" s="772"/>
      <c r="BS139" s="772"/>
      <c r="BT139" s="772"/>
      <c r="BU139" s="772"/>
      <c r="BV139" s="772"/>
      <c r="BW139" s="772"/>
      <c r="BX139" s="772"/>
      <c r="BY139" s="772"/>
      <c r="BZ139" s="772"/>
      <c r="CA139" s="772"/>
      <c r="CB139" s="772"/>
      <c r="CC139" s="772"/>
      <c r="CD139" s="772"/>
      <c r="CE139" s="772"/>
      <c r="CF139" s="772"/>
      <c r="CG139" s="772"/>
      <c r="CH139" s="772"/>
      <c r="CI139" s="772"/>
      <c r="CJ139" s="772"/>
      <c r="CK139" s="772"/>
      <c r="CL139" s="772"/>
      <c r="CM139" s="772"/>
      <c r="CN139" s="772"/>
      <c r="CO139" s="772"/>
      <c r="CP139" s="772"/>
      <c r="CQ139" s="772"/>
      <c r="CR139" s="772"/>
      <c r="CS139" s="772"/>
      <c r="CT139" s="772"/>
      <c r="CU139" s="772"/>
      <c r="CV139" s="772"/>
      <c r="CW139" s="772"/>
      <c r="CX139" s="772"/>
      <c r="CY139" s="772"/>
      <c r="CZ139" s="772"/>
      <c r="DA139" s="772"/>
      <c r="DB139" s="772"/>
      <c r="DC139" s="772"/>
      <c r="DD139" s="772"/>
      <c r="DE139" s="772"/>
      <c r="DF139" s="772"/>
      <c r="DG139" s="772"/>
      <c r="DH139" s="772"/>
      <c r="DI139" s="772"/>
      <c r="DJ139" s="772"/>
      <c r="DK139" s="772"/>
      <c r="DL139" s="772"/>
      <c r="DM139" s="772"/>
      <c r="DN139" s="772"/>
      <c r="DO139" s="772"/>
      <c r="DP139" s="772"/>
      <c r="DQ139" s="772"/>
      <c r="DR139" s="772"/>
      <c r="DS139" s="772"/>
      <c r="DT139" s="772"/>
      <c r="DU139" s="772"/>
      <c r="DV139" s="772"/>
      <c r="DW139" s="772"/>
      <c r="DX139" s="772"/>
      <c r="DY139" s="772"/>
      <c r="DZ139" s="772"/>
      <c r="EA139" s="772"/>
      <c r="EB139" s="772"/>
      <c r="EC139" s="772"/>
      <c r="ED139" s="772"/>
      <c r="EE139" s="772"/>
      <c r="EF139" s="772"/>
      <c r="EG139" s="772"/>
      <c r="EH139" s="772"/>
      <c r="EI139" s="772"/>
      <c r="EJ139" s="772"/>
      <c r="EK139" s="772"/>
      <c r="EL139" s="772"/>
      <c r="EM139" s="772"/>
      <c r="EN139" s="772"/>
      <c r="EO139" s="772"/>
      <c r="EP139" s="772"/>
      <c r="EQ139" s="772"/>
      <c r="ER139" s="772"/>
      <c r="ES139" s="772"/>
      <c r="ET139" s="772"/>
      <c r="EU139" s="772"/>
      <c r="EV139" s="772"/>
      <c r="EW139" s="772"/>
      <c r="EX139" s="772"/>
      <c r="EY139" s="772"/>
      <c r="EZ139" s="772"/>
      <c r="FA139" s="772"/>
      <c r="FB139" s="772"/>
      <c r="FC139" s="772"/>
      <c r="FD139" s="772"/>
      <c r="FE139" s="772"/>
      <c r="FF139" s="772"/>
      <c r="FG139" s="772"/>
      <c r="FH139" s="772"/>
      <c r="FI139" s="772"/>
      <c r="FJ139" s="772"/>
      <c r="FK139" s="772"/>
      <c r="FL139" s="772"/>
      <c r="FM139" s="772"/>
      <c r="FN139" s="772"/>
      <c r="FO139" s="772"/>
      <c r="FP139" s="772"/>
      <c r="FQ139" s="772"/>
      <c r="FR139" s="772"/>
      <c r="FS139" s="772"/>
      <c r="FT139" s="772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8"/>
    </row>
    <row r="140" spans="2:351" ht="3.65" customHeight="1">
      <c r="B140" s="771"/>
      <c r="C140" s="772"/>
      <c r="D140" s="772"/>
      <c r="E140" s="772"/>
      <c r="F140" s="772"/>
      <c r="G140" s="772"/>
      <c r="H140" s="772"/>
      <c r="I140" s="772"/>
      <c r="J140" s="772"/>
      <c r="K140" s="772"/>
      <c r="L140" s="772"/>
      <c r="M140" s="772"/>
      <c r="N140" s="772"/>
      <c r="O140" s="772"/>
      <c r="P140" s="772"/>
      <c r="Q140" s="772"/>
      <c r="R140" s="772"/>
      <c r="S140" s="772"/>
      <c r="T140" s="772"/>
      <c r="U140" s="772"/>
      <c r="V140" s="772"/>
      <c r="W140" s="772"/>
      <c r="X140" s="772"/>
      <c r="Y140" s="772"/>
      <c r="Z140" s="772"/>
      <c r="AA140" s="772"/>
      <c r="AB140" s="772"/>
      <c r="AC140" s="772"/>
      <c r="AD140" s="772"/>
      <c r="AE140" s="772"/>
      <c r="AF140" s="772"/>
      <c r="AG140" s="772"/>
      <c r="AH140" s="772"/>
      <c r="AI140" s="772"/>
      <c r="AJ140" s="772"/>
      <c r="AK140" s="772"/>
      <c r="AL140" s="772"/>
      <c r="AM140" s="772"/>
      <c r="AN140" s="772"/>
      <c r="AO140" s="772"/>
      <c r="AP140" s="772"/>
      <c r="AQ140" s="772"/>
      <c r="AR140" s="772"/>
      <c r="AS140" s="772"/>
      <c r="AT140" s="772"/>
      <c r="AU140" s="772"/>
      <c r="AV140" s="772"/>
      <c r="AW140" s="772"/>
      <c r="AX140" s="772"/>
      <c r="AY140" s="772"/>
      <c r="AZ140" s="772"/>
      <c r="BA140" s="772"/>
      <c r="BB140" s="772"/>
      <c r="BC140" s="772"/>
      <c r="BD140" s="772"/>
      <c r="BE140" s="772"/>
      <c r="BF140" s="772"/>
      <c r="BG140" s="772"/>
      <c r="BH140" s="772"/>
      <c r="BI140" s="772"/>
      <c r="BJ140" s="772"/>
      <c r="BK140" s="772"/>
      <c r="BL140" s="772"/>
      <c r="BM140" s="772"/>
      <c r="BN140" s="772"/>
      <c r="BO140" s="772"/>
      <c r="BP140" s="772"/>
      <c r="BQ140" s="772"/>
      <c r="BR140" s="772"/>
      <c r="BS140" s="772"/>
      <c r="BT140" s="772"/>
      <c r="BU140" s="772"/>
      <c r="BV140" s="772"/>
      <c r="BW140" s="772"/>
      <c r="BX140" s="772"/>
      <c r="BY140" s="772"/>
      <c r="BZ140" s="772"/>
      <c r="CA140" s="772"/>
      <c r="CB140" s="772"/>
      <c r="CC140" s="772"/>
      <c r="CD140" s="772"/>
      <c r="CE140" s="772"/>
      <c r="CF140" s="772"/>
      <c r="CG140" s="772"/>
      <c r="CH140" s="772"/>
      <c r="CI140" s="772"/>
      <c r="CJ140" s="772"/>
      <c r="CK140" s="772"/>
      <c r="CL140" s="772"/>
      <c r="CM140" s="772"/>
      <c r="CN140" s="772"/>
      <c r="CO140" s="772"/>
      <c r="CP140" s="772"/>
      <c r="CQ140" s="772"/>
      <c r="CR140" s="772"/>
      <c r="CS140" s="772"/>
      <c r="CT140" s="772"/>
      <c r="CU140" s="772"/>
      <c r="CV140" s="772"/>
      <c r="CW140" s="772"/>
      <c r="CX140" s="772"/>
      <c r="CY140" s="772"/>
      <c r="CZ140" s="772"/>
      <c r="DA140" s="772"/>
      <c r="DB140" s="772"/>
      <c r="DC140" s="772"/>
      <c r="DD140" s="772"/>
      <c r="DE140" s="772"/>
      <c r="DF140" s="772"/>
      <c r="DG140" s="772"/>
      <c r="DH140" s="772"/>
      <c r="DI140" s="772"/>
      <c r="DJ140" s="772"/>
      <c r="DK140" s="772"/>
      <c r="DL140" s="772"/>
      <c r="DM140" s="772"/>
      <c r="DN140" s="772"/>
      <c r="DO140" s="772"/>
      <c r="DP140" s="772"/>
      <c r="DQ140" s="772"/>
      <c r="DR140" s="772"/>
      <c r="DS140" s="772"/>
      <c r="DT140" s="772"/>
      <c r="DU140" s="772"/>
      <c r="DV140" s="772"/>
      <c r="DW140" s="772"/>
      <c r="DX140" s="772"/>
      <c r="DY140" s="772"/>
      <c r="DZ140" s="772"/>
      <c r="EA140" s="772"/>
      <c r="EB140" s="772"/>
      <c r="EC140" s="772"/>
      <c r="ED140" s="772"/>
      <c r="EE140" s="772"/>
      <c r="EF140" s="772"/>
      <c r="EG140" s="772"/>
      <c r="EH140" s="772"/>
      <c r="EI140" s="772"/>
      <c r="EJ140" s="772"/>
      <c r="EK140" s="772"/>
      <c r="EL140" s="772"/>
      <c r="EM140" s="772"/>
      <c r="EN140" s="772"/>
      <c r="EO140" s="772"/>
      <c r="EP140" s="772"/>
      <c r="EQ140" s="772"/>
      <c r="ER140" s="772"/>
      <c r="ES140" s="772"/>
      <c r="ET140" s="772"/>
      <c r="EU140" s="772"/>
      <c r="EV140" s="772"/>
      <c r="EW140" s="772"/>
      <c r="EX140" s="772"/>
      <c r="EY140" s="772"/>
      <c r="EZ140" s="772"/>
      <c r="FA140" s="772"/>
      <c r="FB140" s="772"/>
      <c r="FC140" s="772"/>
      <c r="FD140" s="772"/>
      <c r="FE140" s="772"/>
      <c r="FF140" s="772"/>
      <c r="FG140" s="772"/>
      <c r="FH140" s="772"/>
      <c r="FI140" s="772"/>
      <c r="FJ140" s="772"/>
      <c r="FK140" s="772"/>
      <c r="FL140" s="772"/>
      <c r="FM140" s="772"/>
      <c r="FN140" s="772"/>
      <c r="FO140" s="772"/>
      <c r="FP140" s="772"/>
      <c r="FQ140" s="772"/>
      <c r="FR140" s="772"/>
      <c r="FS140" s="772"/>
      <c r="FT140" s="772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8"/>
    </row>
    <row r="141" spans="2:351" ht="3.65" customHeight="1">
      <c r="B141" s="771"/>
      <c r="C141" s="772"/>
      <c r="D141" s="772"/>
      <c r="E141" s="772"/>
      <c r="F141" s="772"/>
      <c r="G141" s="772"/>
      <c r="H141" s="772"/>
      <c r="I141" s="772"/>
      <c r="J141" s="772"/>
      <c r="K141" s="772"/>
      <c r="L141" s="772"/>
      <c r="M141" s="772"/>
      <c r="N141" s="772"/>
      <c r="O141" s="772"/>
      <c r="P141" s="772"/>
      <c r="Q141" s="772"/>
      <c r="R141" s="772"/>
      <c r="S141" s="772"/>
      <c r="T141" s="772"/>
      <c r="U141" s="772"/>
      <c r="V141" s="772"/>
      <c r="W141" s="772"/>
      <c r="X141" s="772"/>
      <c r="Y141" s="772"/>
      <c r="Z141" s="772"/>
      <c r="AA141" s="772"/>
      <c r="AB141" s="772"/>
      <c r="AC141" s="772"/>
      <c r="AD141" s="772"/>
      <c r="AE141" s="772"/>
      <c r="AF141" s="772"/>
      <c r="AG141" s="772"/>
      <c r="AH141" s="772"/>
      <c r="AI141" s="772"/>
      <c r="AJ141" s="772"/>
      <c r="AK141" s="772"/>
      <c r="AL141" s="772"/>
      <c r="AM141" s="772"/>
      <c r="AN141" s="772"/>
      <c r="AO141" s="772"/>
      <c r="AP141" s="772"/>
      <c r="AQ141" s="772"/>
      <c r="AR141" s="772"/>
      <c r="AS141" s="772"/>
      <c r="AT141" s="772"/>
      <c r="AU141" s="772"/>
      <c r="AV141" s="772"/>
      <c r="AW141" s="772"/>
      <c r="AX141" s="772"/>
      <c r="AY141" s="772"/>
      <c r="AZ141" s="772"/>
      <c r="BA141" s="772"/>
      <c r="BB141" s="772"/>
      <c r="BC141" s="772"/>
      <c r="BD141" s="772"/>
      <c r="BE141" s="772"/>
      <c r="BF141" s="772"/>
      <c r="BG141" s="772"/>
      <c r="BH141" s="772"/>
      <c r="BI141" s="772"/>
      <c r="BJ141" s="772"/>
      <c r="BK141" s="772"/>
      <c r="BL141" s="772"/>
      <c r="BM141" s="772"/>
      <c r="BN141" s="772"/>
      <c r="BO141" s="772"/>
      <c r="BP141" s="772"/>
      <c r="BQ141" s="772"/>
      <c r="BR141" s="772"/>
      <c r="BS141" s="772"/>
      <c r="BT141" s="772"/>
      <c r="BU141" s="772"/>
      <c r="BV141" s="772"/>
      <c r="BW141" s="772"/>
      <c r="BX141" s="772"/>
      <c r="BY141" s="772"/>
      <c r="BZ141" s="772"/>
      <c r="CA141" s="772"/>
      <c r="CB141" s="772"/>
      <c r="CC141" s="772"/>
      <c r="CD141" s="772"/>
      <c r="CE141" s="772"/>
      <c r="CF141" s="772"/>
      <c r="CG141" s="772"/>
      <c r="CH141" s="772"/>
      <c r="CI141" s="772"/>
      <c r="CJ141" s="772"/>
      <c r="CK141" s="772"/>
      <c r="CL141" s="772"/>
      <c r="CM141" s="772"/>
      <c r="CN141" s="772"/>
      <c r="CO141" s="772"/>
      <c r="CP141" s="772"/>
      <c r="CQ141" s="772"/>
      <c r="CR141" s="772"/>
      <c r="CS141" s="772"/>
      <c r="CT141" s="772"/>
      <c r="CU141" s="772"/>
      <c r="CV141" s="772"/>
      <c r="CW141" s="772"/>
      <c r="CX141" s="772"/>
      <c r="CY141" s="772"/>
      <c r="CZ141" s="772"/>
      <c r="DA141" s="772"/>
      <c r="DB141" s="772"/>
      <c r="DC141" s="772"/>
      <c r="DD141" s="772"/>
      <c r="DE141" s="772"/>
      <c r="DF141" s="772"/>
      <c r="DG141" s="772"/>
      <c r="DH141" s="772"/>
      <c r="DI141" s="772"/>
      <c r="DJ141" s="772"/>
      <c r="DK141" s="772"/>
      <c r="DL141" s="772"/>
      <c r="DM141" s="772"/>
      <c r="DN141" s="772"/>
      <c r="DO141" s="772"/>
      <c r="DP141" s="772"/>
      <c r="DQ141" s="772"/>
      <c r="DR141" s="772"/>
      <c r="DS141" s="772"/>
      <c r="DT141" s="772"/>
      <c r="DU141" s="772"/>
      <c r="DV141" s="772"/>
      <c r="DW141" s="772"/>
      <c r="DX141" s="772"/>
      <c r="DY141" s="772"/>
      <c r="DZ141" s="772"/>
      <c r="EA141" s="772"/>
      <c r="EB141" s="772"/>
      <c r="EC141" s="772"/>
      <c r="ED141" s="772"/>
      <c r="EE141" s="772"/>
      <c r="EF141" s="772"/>
      <c r="EG141" s="772"/>
      <c r="EH141" s="772"/>
      <c r="EI141" s="772"/>
      <c r="EJ141" s="772"/>
      <c r="EK141" s="772"/>
      <c r="EL141" s="772"/>
      <c r="EM141" s="772"/>
      <c r="EN141" s="772"/>
      <c r="EO141" s="772"/>
      <c r="EP141" s="772"/>
      <c r="EQ141" s="772"/>
      <c r="ER141" s="772"/>
      <c r="ES141" s="772"/>
      <c r="ET141" s="772"/>
      <c r="EU141" s="772"/>
      <c r="EV141" s="772"/>
      <c r="EW141" s="772"/>
      <c r="EX141" s="772"/>
      <c r="EY141" s="772"/>
      <c r="EZ141" s="772"/>
      <c r="FA141" s="772"/>
      <c r="FB141" s="772"/>
      <c r="FC141" s="772"/>
      <c r="FD141" s="772"/>
      <c r="FE141" s="772"/>
      <c r="FF141" s="772"/>
      <c r="FG141" s="772"/>
      <c r="FH141" s="772"/>
      <c r="FI141" s="772"/>
      <c r="FJ141" s="772"/>
      <c r="FK141" s="772"/>
      <c r="FL141" s="772"/>
      <c r="FM141" s="772"/>
      <c r="FN141" s="772"/>
      <c r="FO141" s="772"/>
      <c r="FP141" s="772"/>
      <c r="FQ141" s="772"/>
      <c r="FR141" s="772"/>
      <c r="FS141" s="772"/>
      <c r="FT141" s="772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8"/>
    </row>
    <row r="142" spans="2:351" ht="3.65" customHeight="1">
      <c r="B142" s="771"/>
      <c r="C142" s="772"/>
      <c r="D142" s="772"/>
      <c r="E142" s="772"/>
      <c r="F142" s="772"/>
      <c r="G142" s="772"/>
      <c r="H142" s="772"/>
      <c r="I142" s="772"/>
      <c r="J142" s="772"/>
      <c r="K142" s="772"/>
      <c r="L142" s="772"/>
      <c r="M142" s="772"/>
      <c r="N142" s="772"/>
      <c r="O142" s="772"/>
      <c r="P142" s="772"/>
      <c r="Q142" s="772"/>
      <c r="R142" s="772"/>
      <c r="S142" s="772"/>
      <c r="T142" s="772"/>
      <c r="U142" s="772"/>
      <c r="V142" s="772"/>
      <c r="W142" s="772"/>
      <c r="X142" s="772"/>
      <c r="Y142" s="772"/>
      <c r="Z142" s="772"/>
      <c r="AA142" s="772"/>
      <c r="AB142" s="772"/>
      <c r="AC142" s="772"/>
      <c r="AD142" s="772"/>
      <c r="AE142" s="772"/>
      <c r="AF142" s="772"/>
      <c r="AG142" s="772"/>
      <c r="AH142" s="772"/>
      <c r="AI142" s="772"/>
      <c r="AJ142" s="772"/>
      <c r="AK142" s="772"/>
      <c r="AL142" s="772"/>
      <c r="AM142" s="772"/>
      <c r="AN142" s="772"/>
      <c r="AO142" s="772"/>
      <c r="AP142" s="772"/>
      <c r="AQ142" s="772"/>
      <c r="AR142" s="772"/>
      <c r="AS142" s="772"/>
      <c r="AT142" s="772"/>
      <c r="AU142" s="772"/>
      <c r="AV142" s="772"/>
      <c r="AW142" s="772"/>
      <c r="AX142" s="772"/>
      <c r="AY142" s="772"/>
      <c r="AZ142" s="772"/>
      <c r="BA142" s="772"/>
      <c r="BB142" s="772"/>
      <c r="BC142" s="772"/>
      <c r="BD142" s="772"/>
      <c r="BE142" s="772"/>
      <c r="BF142" s="772"/>
      <c r="BG142" s="772"/>
      <c r="BH142" s="772"/>
      <c r="BI142" s="772"/>
      <c r="BJ142" s="772"/>
      <c r="BK142" s="772"/>
      <c r="BL142" s="772"/>
      <c r="BM142" s="772"/>
      <c r="BN142" s="772"/>
      <c r="BO142" s="772"/>
      <c r="BP142" s="772"/>
      <c r="BQ142" s="772"/>
      <c r="BR142" s="772"/>
      <c r="BS142" s="772"/>
      <c r="BT142" s="772"/>
      <c r="BU142" s="772"/>
      <c r="BV142" s="772"/>
      <c r="BW142" s="772"/>
      <c r="BX142" s="772"/>
      <c r="BY142" s="772"/>
      <c r="BZ142" s="772"/>
      <c r="CA142" s="772"/>
      <c r="CB142" s="772"/>
      <c r="CC142" s="772"/>
      <c r="CD142" s="772"/>
      <c r="CE142" s="772"/>
      <c r="CF142" s="772"/>
      <c r="CG142" s="772"/>
      <c r="CH142" s="772"/>
      <c r="CI142" s="772"/>
      <c r="CJ142" s="772"/>
      <c r="CK142" s="772"/>
      <c r="CL142" s="772"/>
      <c r="CM142" s="772"/>
      <c r="CN142" s="772"/>
      <c r="CO142" s="772"/>
      <c r="CP142" s="772"/>
      <c r="CQ142" s="772"/>
      <c r="CR142" s="772"/>
      <c r="CS142" s="772"/>
      <c r="CT142" s="772"/>
      <c r="CU142" s="772"/>
      <c r="CV142" s="772"/>
      <c r="CW142" s="772"/>
      <c r="CX142" s="772"/>
      <c r="CY142" s="772"/>
      <c r="CZ142" s="772"/>
      <c r="DA142" s="772"/>
      <c r="DB142" s="772"/>
      <c r="DC142" s="772"/>
      <c r="DD142" s="772"/>
      <c r="DE142" s="772"/>
      <c r="DF142" s="772"/>
      <c r="DG142" s="772"/>
      <c r="DH142" s="772"/>
      <c r="DI142" s="772"/>
      <c r="DJ142" s="772"/>
      <c r="DK142" s="772"/>
      <c r="DL142" s="772"/>
      <c r="DM142" s="772"/>
      <c r="DN142" s="772"/>
      <c r="DO142" s="772"/>
      <c r="DP142" s="772"/>
      <c r="DQ142" s="772"/>
      <c r="DR142" s="772"/>
      <c r="DS142" s="772"/>
      <c r="DT142" s="772"/>
      <c r="DU142" s="772"/>
      <c r="DV142" s="772"/>
      <c r="DW142" s="772"/>
      <c r="DX142" s="772"/>
      <c r="DY142" s="772"/>
      <c r="DZ142" s="772"/>
      <c r="EA142" s="772"/>
      <c r="EB142" s="772"/>
      <c r="EC142" s="772"/>
      <c r="ED142" s="772"/>
      <c r="EE142" s="772"/>
      <c r="EF142" s="772"/>
      <c r="EG142" s="772"/>
      <c r="EH142" s="772"/>
      <c r="EI142" s="772"/>
      <c r="EJ142" s="772"/>
      <c r="EK142" s="772"/>
      <c r="EL142" s="772"/>
      <c r="EM142" s="772"/>
      <c r="EN142" s="772"/>
      <c r="EO142" s="772"/>
      <c r="EP142" s="772"/>
      <c r="EQ142" s="772"/>
      <c r="ER142" s="772"/>
      <c r="ES142" s="772"/>
      <c r="ET142" s="772"/>
      <c r="EU142" s="772"/>
      <c r="EV142" s="772"/>
      <c r="EW142" s="772"/>
      <c r="EX142" s="772"/>
      <c r="EY142" s="772"/>
      <c r="EZ142" s="772"/>
      <c r="FA142" s="772"/>
      <c r="FB142" s="772"/>
      <c r="FC142" s="772"/>
      <c r="FD142" s="772"/>
      <c r="FE142" s="772"/>
      <c r="FF142" s="772"/>
      <c r="FG142" s="772"/>
      <c r="FH142" s="772"/>
      <c r="FI142" s="772"/>
      <c r="FJ142" s="772"/>
      <c r="FK142" s="772"/>
      <c r="FL142" s="772"/>
      <c r="FM142" s="772"/>
      <c r="FN142" s="772"/>
      <c r="FO142" s="772"/>
      <c r="FP142" s="772"/>
      <c r="FQ142" s="772"/>
      <c r="FR142" s="772"/>
      <c r="FS142" s="772"/>
      <c r="FT142" s="772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8"/>
    </row>
    <row r="143" spans="2:351" ht="3.65" customHeight="1">
      <c r="B143" s="771"/>
      <c r="C143" s="772"/>
      <c r="D143" s="772"/>
      <c r="E143" s="772"/>
      <c r="F143" s="772"/>
      <c r="G143" s="772"/>
      <c r="H143" s="772"/>
      <c r="I143" s="772"/>
      <c r="J143" s="772"/>
      <c r="K143" s="772"/>
      <c r="L143" s="772"/>
      <c r="M143" s="772"/>
      <c r="N143" s="772"/>
      <c r="O143" s="772"/>
      <c r="P143" s="772"/>
      <c r="Q143" s="772"/>
      <c r="R143" s="772"/>
      <c r="S143" s="772"/>
      <c r="T143" s="772"/>
      <c r="U143" s="772"/>
      <c r="V143" s="772"/>
      <c r="W143" s="772"/>
      <c r="X143" s="772"/>
      <c r="Y143" s="772"/>
      <c r="Z143" s="772"/>
      <c r="AA143" s="772"/>
      <c r="AB143" s="772"/>
      <c r="AC143" s="772"/>
      <c r="AD143" s="772"/>
      <c r="AE143" s="772"/>
      <c r="AF143" s="772"/>
      <c r="AG143" s="772"/>
      <c r="AH143" s="772"/>
      <c r="AI143" s="772"/>
      <c r="AJ143" s="772"/>
      <c r="AK143" s="772"/>
      <c r="AL143" s="772"/>
      <c r="AM143" s="772"/>
      <c r="AN143" s="772"/>
      <c r="AO143" s="772"/>
      <c r="AP143" s="772"/>
      <c r="AQ143" s="772"/>
      <c r="AR143" s="772"/>
      <c r="AS143" s="772"/>
      <c r="AT143" s="772"/>
      <c r="AU143" s="772"/>
      <c r="AV143" s="772"/>
      <c r="AW143" s="772"/>
      <c r="AX143" s="772"/>
      <c r="AY143" s="772"/>
      <c r="AZ143" s="772"/>
      <c r="BA143" s="772"/>
      <c r="BB143" s="772"/>
      <c r="BC143" s="772"/>
      <c r="BD143" s="772"/>
      <c r="BE143" s="772"/>
      <c r="BF143" s="772"/>
      <c r="BG143" s="772"/>
      <c r="BH143" s="772"/>
      <c r="BI143" s="772"/>
      <c r="BJ143" s="772"/>
      <c r="BK143" s="772"/>
      <c r="BL143" s="772"/>
      <c r="BM143" s="772"/>
      <c r="BN143" s="772"/>
      <c r="BO143" s="772"/>
      <c r="BP143" s="772"/>
      <c r="BQ143" s="772"/>
      <c r="BR143" s="772"/>
      <c r="BS143" s="772"/>
      <c r="BT143" s="772"/>
      <c r="BU143" s="772"/>
      <c r="BV143" s="772"/>
      <c r="BW143" s="772"/>
      <c r="BX143" s="772"/>
      <c r="BY143" s="772"/>
      <c r="BZ143" s="772"/>
      <c r="CA143" s="772"/>
      <c r="CB143" s="772"/>
      <c r="CC143" s="772"/>
      <c r="CD143" s="772"/>
      <c r="CE143" s="772"/>
      <c r="CF143" s="772"/>
      <c r="CG143" s="772"/>
      <c r="CH143" s="772"/>
      <c r="CI143" s="772"/>
      <c r="CJ143" s="772"/>
      <c r="CK143" s="772"/>
      <c r="CL143" s="772"/>
      <c r="CM143" s="772"/>
      <c r="CN143" s="772"/>
      <c r="CO143" s="772"/>
      <c r="CP143" s="772"/>
      <c r="CQ143" s="772"/>
      <c r="CR143" s="772"/>
      <c r="CS143" s="772"/>
      <c r="CT143" s="772"/>
      <c r="CU143" s="772"/>
      <c r="CV143" s="772"/>
      <c r="CW143" s="772"/>
      <c r="CX143" s="772"/>
      <c r="CY143" s="772"/>
      <c r="CZ143" s="772"/>
      <c r="DA143" s="772"/>
      <c r="DB143" s="772"/>
      <c r="DC143" s="772"/>
      <c r="DD143" s="772"/>
      <c r="DE143" s="772"/>
      <c r="DF143" s="772"/>
      <c r="DG143" s="772"/>
      <c r="DH143" s="772"/>
      <c r="DI143" s="772"/>
      <c r="DJ143" s="772"/>
      <c r="DK143" s="772"/>
      <c r="DL143" s="772"/>
      <c r="DM143" s="772"/>
      <c r="DN143" s="772"/>
      <c r="DO143" s="772"/>
      <c r="DP143" s="772"/>
      <c r="DQ143" s="772"/>
      <c r="DR143" s="772"/>
      <c r="DS143" s="772"/>
      <c r="DT143" s="772"/>
      <c r="DU143" s="772"/>
      <c r="DV143" s="772"/>
      <c r="DW143" s="772"/>
      <c r="DX143" s="772"/>
      <c r="DY143" s="772"/>
      <c r="DZ143" s="772"/>
      <c r="EA143" s="772"/>
      <c r="EB143" s="772"/>
      <c r="EC143" s="772"/>
      <c r="ED143" s="772"/>
      <c r="EE143" s="772"/>
      <c r="EF143" s="772"/>
      <c r="EG143" s="772"/>
      <c r="EH143" s="772"/>
      <c r="EI143" s="772"/>
      <c r="EJ143" s="772"/>
      <c r="EK143" s="772"/>
      <c r="EL143" s="772"/>
      <c r="EM143" s="772"/>
      <c r="EN143" s="772"/>
      <c r="EO143" s="772"/>
      <c r="EP143" s="772"/>
      <c r="EQ143" s="772"/>
      <c r="ER143" s="772"/>
      <c r="ES143" s="772"/>
      <c r="ET143" s="772"/>
      <c r="EU143" s="772"/>
      <c r="EV143" s="772"/>
      <c r="EW143" s="772"/>
      <c r="EX143" s="772"/>
      <c r="EY143" s="772"/>
      <c r="EZ143" s="772"/>
      <c r="FA143" s="772"/>
      <c r="FB143" s="772"/>
      <c r="FC143" s="772"/>
      <c r="FD143" s="772"/>
      <c r="FE143" s="772"/>
      <c r="FF143" s="772"/>
      <c r="FG143" s="772"/>
      <c r="FH143" s="772"/>
      <c r="FI143" s="772"/>
      <c r="FJ143" s="772"/>
      <c r="FK143" s="772"/>
      <c r="FL143" s="772"/>
      <c r="FM143" s="772"/>
      <c r="FN143" s="772"/>
      <c r="FO143" s="772"/>
      <c r="FP143" s="772"/>
      <c r="FQ143" s="772"/>
      <c r="FR143" s="772"/>
      <c r="FS143" s="772"/>
      <c r="FT143" s="772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3"/>
      <c r="GH143" s="3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3"/>
      <c r="MA143" s="3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8"/>
    </row>
    <row r="144" spans="2:351" ht="3.65" customHeight="1">
      <c r="B144" s="771"/>
      <c r="C144" s="772"/>
      <c r="D144" s="772"/>
      <c r="E144" s="772"/>
      <c r="F144" s="772"/>
      <c r="G144" s="772"/>
      <c r="H144" s="772"/>
      <c r="I144" s="772"/>
      <c r="J144" s="772"/>
      <c r="K144" s="772"/>
      <c r="L144" s="772"/>
      <c r="M144" s="772"/>
      <c r="N144" s="772"/>
      <c r="O144" s="772"/>
      <c r="P144" s="772"/>
      <c r="Q144" s="772"/>
      <c r="R144" s="772"/>
      <c r="S144" s="772"/>
      <c r="T144" s="772"/>
      <c r="U144" s="772"/>
      <c r="V144" s="772"/>
      <c r="W144" s="772"/>
      <c r="X144" s="772"/>
      <c r="Y144" s="772"/>
      <c r="Z144" s="772"/>
      <c r="AA144" s="772"/>
      <c r="AB144" s="772"/>
      <c r="AC144" s="772"/>
      <c r="AD144" s="772"/>
      <c r="AE144" s="772"/>
      <c r="AF144" s="772"/>
      <c r="AG144" s="772"/>
      <c r="AH144" s="772"/>
      <c r="AI144" s="772"/>
      <c r="AJ144" s="772"/>
      <c r="AK144" s="772"/>
      <c r="AL144" s="772"/>
      <c r="AM144" s="772"/>
      <c r="AN144" s="772"/>
      <c r="AO144" s="772"/>
      <c r="AP144" s="772"/>
      <c r="AQ144" s="772"/>
      <c r="AR144" s="772"/>
      <c r="AS144" s="772"/>
      <c r="AT144" s="772"/>
      <c r="AU144" s="772"/>
      <c r="AV144" s="772"/>
      <c r="AW144" s="772"/>
      <c r="AX144" s="772"/>
      <c r="AY144" s="772"/>
      <c r="AZ144" s="772"/>
      <c r="BA144" s="772"/>
      <c r="BB144" s="772"/>
      <c r="BC144" s="772"/>
      <c r="BD144" s="772"/>
      <c r="BE144" s="772"/>
      <c r="BF144" s="772"/>
      <c r="BG144" s="772"/>
      <c r="BH144" s="772"/>
      <c r="BI144" s="772"/>
      <c r="BJ144" s="772"/>
      <c r="BK144" s="772"/>
      <c r="BL144" s="772"/>
      <c r="BM144" s="772"/>
      <c r="BN144" s="772"/>
      <c r="BO144" s="772"/>
      <c r="BP144" s="772"/>
      <c r="BQ144" s="772"/>
      <c r="BR144" s="772"/>
      <c r="BS144" s="772"/>
      <c r="BT144" s="772"/>
      <c r="BU144" s="772"/>
      <c r="BV144" s="772"/>
      <c r="BW144" s="772"/>
      <c r="BX144" s="772"/>
      <c r="BY144" s="772"/>
      <c r="BZ144" s="772"/>
      <c r="CA144" s="772"/>
      <c r="CB144" s="772"/>
      <c r="CC144" s="772"/>
      <c r="CD144" s="772"/>
      <c r="CE144" s="772"/>
      <c r="CF144" s="772"/>
      <c r="CG144" s="772"/>
      <c r="CH144" s="772"/>
      <c r="CI144" s="772"/>
      <c r="CJ144" s="772"/>
      <c r="CK144" s="772"/>
      <c r="CL144" s="772"/>
      <c r="CM144" s="772"/>
      <c r="CN144" s="772"/>
      <c r="CO144" s="772"/>
      <c r="CP144" s="772"/>
      <c r="CQ144" s="772"/>
      <c r="CR144" s="772"/>
      <c r="CS144" s="772"/>
      <c r="CT144" s="772"/>
      <c r="CU144" s="772"/>
      <c r="CV144" s="772"/>
      <c r="CW144" s="772"/>
      <c r="CX144" s="772"/>
      <c r="CY144" s="772"/>
      <c r="CZ144" s="772"/>
      <c r="DA144" s="772"/>
      <c r="DB144" s="772"/>
      <c r="DC144" s="772"/>
      <c r="DD144" s="772"/>
      <c r="DE144" s="772"/>
      <c r="DF144" s="772"/>
      <c r="DG144" s="772"/>
      <c r="DH144" s="772"/>
      <c r="DI144" s="772"/>
      <c r="DJ144" s="772"/>
      <c r="DK144" s="772"/>
      <c r="DL144" s="772"/>
      <c r="DM144" s="772"/>
      <c r="DN144" s="772"/>
      <c r="DO144" s="772"/>
      <c r="DP144" s="772"/>
      <c r="DQ144" s="772"/>
      <c r="DR144" s="772"/>
      <c r="DS144" s="772"/>
      <c r="DT144" s="772"/>
      <c r="DU144" s="772"/>
      <c r="DV144" s="772"/>
      <c r="DW144" s="772"/>
      <c r="DX144" s="772"/>
      <c r="DY144" s="772"/>
      <c r="DZ144" s="772"/>
      <c r="EA144" s="772"/>
      <c r="EB144" s="772"/>
      <c r="EC144" s="772"/>
      <c r="ED144" s="772"/>
      <c r="EE144" s="772"/>
      <c r="EF144" s="772"/>
      <c r="EG144" s="772"/>
      <c r="EH144" s="772"/>
      <c r="EI144" s="772"/>
      <c r="EJ144" s="772"/>
      <c r="EK144" s="772"/>
      <c r="EL144" s="772"/>
      <c r="EM144" s="772"/>
      <c r="EN144" s="772"/>
      <c r="EO144" s="772"/>
      <c r="EP144" s="772"/>
      <c r="EQ144" s="772"/>
      <c r="ER144" s="772"/>
      <c r="ES144" s="772"/>
      <c r="ET144" s="772"/>
      <c r="EU144" s="772"/>
      <c r="EV144" s="772"/>
      <c r="EW144" s="772"/>
      <c r="EX144" s="772"/>
      <c r="EY144" s="772"/>
      <c r="EZ144" s="772"/>
      <c r="FA144" s="772"/>
      <c r="FB144" s="772"/>
      <c r="FC144" s="772"/>
      <c r="FD144" s="772"/>
      <c r="FE144" s="772"/>
      <c r="FF144" s="772"/>
      <c r="FG144" s="772"/>
      <c r="FH144" s="772"/>
      <c r="FI144" s="772"/>
      <c r="FJ144" s="772"/>
      <c r="FK144" s="772"/>
      <c r="FL144" s="772"/>
      <c r="FM144" s="772"/>
      <c r="FN144" s="772"/>
      <c r="FO144" s="772"/>
      <c r="FP144" s="772"/>
      <c r="FQ144" s="772"/>
      <c r="FR144" s="772"/>
      <c r="FS144" s="772"/>
      <c r="FT144" s="772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8"/>
    </row>
    <row r="145" spans="2:351" ht="3.65" customHeight="1">
      <c r="B145" s="771"/>
      <c r="C145" s="772"/>
      <c r="D145" s="772"/>
      <c r="E145" s="772"/>
      <c r="F145" s="772"/>
      <c r="G145" s="772"/>
      <c r="H145" s="772"/>
      <c r="I145" s="772"/>
      <c r="J145" s="772"/>
      <c r="K145" s="772"/>
      <c r="L145" s="772"/>
      <c r="M145" s="772"/>
      <c r="N145" s="772"/>
      <c r="O145" s="772"/>
      <c r="P145" s="772"/>
      <c r="Q145" s="772"/>
      <c r="R145" s="772"/>
      <c r="S145" s="772"/>
      <c r="T145" s="772"/>
      <c r="U145" s="772"/>
      <c r="V145" s="772"/>
      <c r="W145" s="772"/>
      <c r="X145" s="772"/>
      <c r="Y145" s="772"/>
      <c r="Z145" s="772"/>
      <c r="AA145" s="772"/>
      <c r="AB145" s="772"/>
      <c r="AC145" s="772"/>
      <c r="AD145" s="772"/>
      <c r="AE145" s="772"/>
      <c r="AF145" s="772"/>
      <c r="AG145" s="772"/>
      <c r="AH145" s="772"/>
      <c r="AI145" s="772"/>
      <c r="AJ145" s="772"/>
      <c r="AK145" s="772"/>
      <c r="AL145" s="772"/>
      <c r="AM145" s="772"/>
      <c r="AN145" s="772"/>
      <c r="AO145" s="772"/>
      <c r="AP145" s="772"/>
      <c r="AQ145" s="772"/>
      <c r="AR145" s="772"/>
      <c r="AS145" s="772"/>
      <c r="AT145" s="772"/>
      <c r="AU145" s="772"/>
      <c r="AV145" s="772"/>
      <c r="AW145" s="772"/>
      <c r="AX145" s="772"/>
      <c r="AY145" s="772"/>
      <c r="AZ145" s="772"/>
      <c r="BA145" s="772"/>
      <c r="BB145" s="772"/>
      <c r="BC145" s="772"/>
      <c r="BD145" s="772"/>
      <c r="BE145" s="772"/>
      <c r="BF145" s="772"/>
      <c r="BG145" s="772"/>
      <c r="BH145" s="772"/>
      <c r="BI145" s="772"/>
      <c r="BJ145" s="772"/>
      <c r="BK145" s="772"/>
      <c r="BL145" s="772"/>
      <c r="BM145" s="772"/>
      <c r="BN145" s="772"/>
      <c r="BO145" s="772"/>
      <c r="BP145" s="772"/>
      <c r="BQ145" s="772"/>
      <c r="BR145" s="772"/>
      <c r="BS145" s="772"/>
      <c r="BT145" s="772"/>
      <c r="BU145" s="772"/>
      <c r="BV145" s="772"/>
      <c r="BW145" s="772"/>
      <c r="BX145" s="772"/>
      <c r="BY145" s="772"/>
      <c r="BZ145" s="772"/>
      <c r="CA145" s="772"/>
      <c r="CB145" s="772"/>
      <c r="CC145" s="772"/>
      <c r="CD145" s="772"/>
      <c r="CE145" s="772"/>
      <c r="CF145" s="772"/>
      <c r="CG145" s="772"/>
      <c r="CH145" s="772"/>
      <c r="CI145" s="772"/>
      <c r="CJ145" s="772"/>
      <c r="CK145" s="772"/>
      <c r="CL145" s="772"/>
      <c r="CM145" s="772"/>
      <c r="CN145" s="772"/>
      <c r="CO145" s="772"/>
      <c r="CP145" s="772"/>
      <c r="CQ145" s="772"/>
      <c r="CR145" s="772"/>
      <c r="CS145" s="772"/>
      <c r="CT145" s="772"/>
      <c r="CU145" s="772"/>
      <c r="CV145" s="772"/>
      <c r="CW145" s="772"/>
      <c r="CX145" s="772"/>
      <c r="CY145" s="772"/>
      <c r="CZ145" s="772"/>
      <c r="DA145" s="772"/>
      <c r="DB145" s="772"/>
      <c r="DC145" s="772"/>
      <c r="DD145" s="772"/>
      <c r="DE145" s="772"/>
      <c r="DF145" s="772"/>
      <c r="DG145" s="772"/>
      <c r="DH145" s="772"/>
      <c r="DI145" s="772"/>
      <c r="DJ145" s="772"/>
      <c r="DK145" s="772"/>
      <c r="DL145" s="772"/>
      <c r="DM145" s="772"/>
      <c r="DN145" s="772"/>
      <c r="DO145" s="772"/>
      <c r="DP145" s="772"/>
      <c r="DQ145" s="772"/>
      <c r="DR145" s="772"/>
      <c r="DS145" s="772"/>
      <c r="DT145" s="772"/>
      <c r="DU145" s="772"/>
      <c r="DV145" s="772"/>
      <c r="DW145" s="772"/>
      <c r="DX145" s="772"/>
      <c r="DY145" s="772"/>
      <c r="DZ145" s="772"/>
      <c r="EA145" s="772"/>
      <c r="EB145" s="772"/>
      <c r="EC145" s="772"/>
      <c r="ED145" s="772"/>
      <c r="EE145" s="772"/>
      <c r="EF145" s="772"/>
      <c r="EG145" s="772"/>
      <c r="EH145" s="772"/>
      <c r="EI145" s="772"/>
      <c r="EJ145" s="772"/>
      <c r="EK145" s="772"/>
      <c r="EL145" s="772"/>
      <c r="EM145" s="772"/>
      <c r="EN145" s="772"/>
      <c r="EO145" s="772"/>
      <c r="EP145" s="772"/>
      <c r="EQ145" s="772"/>
      <c r="ER145" s="772"/>
      <c r="ES145" s="772"/>
      <c r="ET145" s="772"/>
      <c r="EU145" s="772"/>
      <c r="EV145" s="772"/>
      <c r="EW145" s="772"/>
      <c r="EX145" s="772"/>
      <c r="EY145" s="772"/>
      <c r="EZ145" s="772"/>
      <c r="FA145" s="772"/>
      <c r="FB145" s="772"/>
      <c r="FC145" s="772"/>
      <c r="FD145" s="772"/>
      <c r="FE145" s="772"/>
      <c r="FF145" s="772"/>
      <c r="FG145" s="772"/>
      <c r="FH145" s="772"/>
      <c r="FI145" s="772"/>
      <c r="FJ145" s="772"/>
      <c r="FK145" s="772"/>
      <c r="FL145" s="772"/>
      <c r="FM145" s="772"/>
      <c r="FN145" s="772"/>
      <c r="FO145" s="772"/>
      <c r="FP145" s="772"/>
      <c r="FQ145" s="772"/>
      <c r="FR145" s="772"/>
      <c r="FS145" s="772"/>
      <c r="FT145" s="772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778" t="s">
        <v>5</v>
      </c>
      <c r="HP145" s="778"/>
      <c r="HQ145" s="778"/>
      <c r="HR145" s="778"/>
      <c r="HS145" s="778"/>
      <c r="HT145" s="778"/>
      <c r="HU145" s="778"/>
      <c r="HV145" s="778"/>
      <c r="HW145" s="778"/>
      <c r="HX145" s="778"/>
      <c r="HY145" s="778"/>
      <c r="HZ145" s="778"/>
      <c r="IA145" s="778"/>
      <c r="IB145" s="778"/>
      <c r="IC145" s="778"/>
      <c r="ID145" s="778"/>
      <c r="IE145" s="778"/>
      <c r="IF145" s="778"/>
      <c r="IG145" s="778"/>
      <c r="IH145" s="778"/>
      <c r="II145" s="778"/>
      <c r="IJ145" s="778"/>
      <c r="IK145" s="778"/>
      <c r="IL145" s="778"/>
      <c r="IM145" s="778"/>
      <c r="IN145" s="778"/>
      <c r="IO145" s="778"/>
      <c r="IP145" s="778"/>
      <c r="IQ145" s="778"/>
      <c r="IR145" s="778"/>
      <c r="IS145" s="778"/>
      <c r="IT145" s="778"/>
      <c r="IU145" s="778"/>
      <c r="IV145" s="778"/>
      <c r="IW145" s="778"/>
      <c r="IX145" s="778"/>
      <c r="IY145" s="778"/>
      <c r="IZ145" s="778"/>
      <c r="JA145" s="778"/>
      <c r="JB145" s="778"/>
      <c r="JC145" s="778"/>
      <c r="JD145" s="778"/>
      <c r="JE145" s="778"/>
      <c r="JF145" s="778"/>
      <c r="JG145" s="778"/>
      <c r="JH145" s="778"/>
      <c r="JI145" s="778"/>
      <c r="JJ145" s="778"/>
      <c r="JK145" s="778"/>
      <c r="JL145" s="778"/>
      <c r="JM145" s="778"/>
      <c r="JN145" s="778"/>
      <c r="JO145" s="778"/>
      <c r="JP145" s="778"/>
      <c r="JQ145" s="778"/>
      <c r="JR145" s="778"/>
      <c r="JS145" s="778"/>
      <c r="JT145" s="778"/>
      <c r="JU145" s="778"/>
      <c r="JV145" s="778"/>
      <c r="JW145" s="778"/>
      <c r="JX145" s="778"/>
      <c r="JY145" s="778"/>
      <c r="JZ145" s="778"/>
      <c r="KA145" s="778"/>
      <c r="KB145" s="778"/>
      <c r="KC145" s="778"/>
      <c r="KD145" s="778"/>
      <c r="KE145" s="778"/>
      <c r="KF145" s="778"/>
      <c r="KG145" s="778"/>
      <c r="KH145" s="778"/>
      <c r="KI145" s="778"/>
      <c r="KJ145" s="778"/>
      <c r="KK145" s="778"/>
      <c r="KL145" s="778"/>
      <c r="KM145" s="778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8"/>
    </row>
    <row r="146" spans="2:351" ht="3.65" customHeight="1">
      <c r="B146" s="771"/>
      <c r="C146" s="772"/>
      <c r="D146" s="772"/>
      <c r="E146" s="772"/>
      <c r="F146" s="772"/>
      <c r="G146" s="772"/>
      <c r="H146" s="772"/>
      <c r="I146" s="772"/>
      <c r="J146" s="772"/>
      <c r="K146" s="772"/>
      <c r="L146" s="772"/>
      <c r="M146" s="772"/>
      <c r="N146" s="772"/>
      <c r="O146" s="772"/>
      <c r="P146" s="772"/>
      <c r="Q146" s="772"/>
      <c r="R146" s="772"/>
      <c r="S146" s="772"/>
      <c r="T146" s="772"/>
      <c r="U146" s="772"/>
      <c r="V146" s="772"/>
      <c r="W146" s="772"/>
      <c r="X146" s="772"/>
      <c r="Y146" s="772"/>
      <c r="Z146" s="772"/>
      <c r="AA146" s="772"/>
      <c r="AB146" s="772"/>
      <c r="AC146" s="772"/>
      <c r="AD146" s="772"/>
      <c r="AE146" s="772"/>
      <c r="AF146" s="772"/>
      <c r="AG146" s="772"/>
      <c r="AH146" s="772"/>
      <c r="AI146" s="772"/>
      <c r="AJ146" s="772"/>
      <c r="AK146" s="772"/>
      <c r="AL146" s="772"/>
      <c r="AM146" s="772"/>
      <c r="AN146" s="772"/>
      <c r="AO146" s="772"/>
      <c r="AP146" s="772"/>
      <c r="AQ146" s="772"/>
      <c r="AR146" s="772"/>
      <c r="AS146" s="772"/>
      <c r="AT146" s="772"/>
      <c r="AU146" s="772"/>
      <c r="AV146" s="772"/>
      <c r="AW146" s="772"/>
      <c r="AX146" s="772"/>
      <c r="AY146" s="772"/>
      <c r="AZ146" s="772"/>
      <c r="BA146" s="772"/>
      <c r="BB146" s="772"/>
      <c r="BC146" s="772"/>
      <c r="BD146" s="772"/>
      <c r="BE146" s="772"/>
      <c r="BF146" s="772"/>
      <c r="BG146" s="772"/>
      <c r="BH146" s="772"/>
      <c r="BI146" s="772"/>
      <c r="BJ146" s="772"/>
      <c r="BK146" s="772"/>
      <c r="BL146" s="772"/>
      <c r="BM146" s="772"/>
      <c r="BN146" s="772"/>
      <c r="BO146" s="772"/>
      <c r="BP146" s="772"/>
      <c r="BQ146" s="772"/>
      <c r="BR146" s="772"/>
      <c r="BS146" s="772"/>
      <c r="BT146" s="772"/>
      <c r="BU146" s="772"/>
      <c r="BV146" s="772"/>
      <c r="BW146" s="772"/>
      <c r="BX146" s="772"/>
      <c r="BY146" s="772"/>
      <c r="BZ146" s="772"/>
      <c r="CA146" s="772"/>
      <c r="CB146" s="772"/>
      <c r="CC146" s="772"/>
      <c r="CD146" s="772"/>
      <c r="CE146" s="772"/>
      <c r="CF146" s="772"/>
      <c r="CG146" s="772"/>
      <c r="CH146" s="772"/>
      <c r="CI146" s="772"/>
      <c r="CJ146" s="772"/>
      <c r="CK146" s="772"/>
      <c r="CL146" s="772"/>
      <c r="CM146" s="772"/>
      <c r="CN146" s="772"/>
      <c r="CO146" s="772"/>
      <c r="CP146" s="772"/>
      <c r="CQ146" s="772"/>
      <c r="CR146" s="772"/>
      <c r="CS146" s="772"/>
      <c r="CT146" s="772"/>
      <c r="CU146" s="772"/>
      <c r="CV146" s="772"/>
      <c r="CW146" s="772"/>
      <c r="CX146" s="772"/>
      <c r="CY146" s="772"/>
      <c r="CZ146" s="772"/>
      <c r="DA146" s="772"/>
      <c r="DB146" s="772"/>
      <c r="DC146" s="772"/>
      <c r="DD146" s="772"/>
      <c r="DE146" s="772"/>
      <c r="DF146" s="772"/>
      <c r="DG146" s="772"/>
      <c r="DH146" s="772"/>
      <c r="DI146" s="772"/>
      <c r="DJ146" s="772"/>
      <c r="DK146" s="772"/>
      <c r="DL146" s="772"/>
      <c r="DM146" s="772"/>
      <c r="DN146" s="772"/>
      <c r="DO146" s="772"/>
      <c r="DP146" s="772"/>
      <c r="DQ146" s="772"/>
      <c r="DR146" s="772"/>
      <c r="DS146" s="772"/>
      <c r="DT146" s="772"/>
      <c r="DU146" s="772"/>
      <c r="DV146" s="772"/>
      <c r="DW146" s="772"/>
      <c r="DX146" s="772"/>
      <c r="DY146" s="772"/>
      <c r="DZ146" s="772"/>
      <c r="EA146" s="772"/>
      <c r="EB146" s="772"/>
      <c r="EC146" s="772"/>
      <c r="ED146" s="772"/>
      <c r="EE146" s="772"/>
      <c r="EF146" s="772"/>
      <c r="EG146" s="772"/>
      <c r="EH146" s="772"/>
      <c r="EI146" s="772"/>
      <c r="EJ146" s="772"/>
      <c r="EK146" s="772"/>
      <c r="EL146" s="772"/>
      <c r="EM146" s="772"/>
      <c r="EN146" s="772"/>
      <c r="EO146" s="772"/>
      <c r="EP146" s="772"/>
      <c r="EQ146" s="772"/>
      <c r="ER146" s="772"/>
      <c r="ES146" s="772"/>
      <c r="ET146" s="772"/>
      <c r="EU146" s="772"/>
      <c r="EV146" s="772"/>
      <c r="EW146" s="772"/>
      <c r="EX146" s="772"/>
      <c r="EY146" s="772"/>
      <c r="EZ146" s="772"/>
      <c r="FA146" s="772"/>
      <c r="FB146" s="772"/>
      <c r="FC146" s="772"/>
      <c r="FD146" s="772"/>
      <c r="FE146" s="772"/>
      <c r="FF146" s="772"/>
      <c r="FG146" s="772"/>
      <c r="FH146" s="772"/>
      <c r="FI146" s="772"/>
      <c r="FJ146" s="772"/>
      <c r="FK146" s="772"/>
      <c r="FL146" s="772"/>
      <c r="FM146" s="772"/>
      <c r="FN146" s="772"/>
      <c r="FO146" s="772"/>
      <c r="FP146" s="772"/>
      <c r="FQ146" s="772"/>
      <c r="FR146" s="772"/>
      <c r="FS146" s="772"/>
      <c r="FT146" s="772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778"/>
      <c r="HP146" s="778"/>
      <c r="HQ146" s="778"/>
      <c r="HR146" s="778"/>
      <c r="HS146" s="778"/>
      <c r="HT146" s="778"/>
      <c r="HU146" s="778"/>
      <c r="HV146" s="778"/>
      <c r="HW146" s="778"/>
      <c r="HX146" s="778"/>
      <c r="HY146" s="778"/>
      <c r="HZ146" s="778"/>
      <c r="IA146" s="778"/>
      <c r="IB146" s="778"/>
      <c r="IC146" s="778"/>
      <c r="ID146" s="778"/>
      <c r="IE146" s="778"/>
      <c r="IF146" s="778"/>
      <c r="IG146" s="778"/>
      <c r="IH146" s="778"/>
      <c r="II146" s="778"/>
      <c r="IJ146" s="778"/>
      <c r="IK146" s="778"/>
      <c r="IL146" s="778"/>
      <c r="IM146" s="778"/>
      <c r="IN146" s="778"/>
      <c r="IO146" s="778"/>
      <c r="IP146" s="778"/>
      <c r="IQ146" s="778"/>
      <c r="IR146" s="778"/>
      <c r="IS146" s="778"/>
      <c r="IT146" s="778"/>
      <c r="IU146" s="778"/>
      <c r="IV146" s="778"/>
      <c r="IW146" s="778"/>
      <c r="IX146" s="778"/>
      <c r="IY146" s="778"/>
      <c r="IZ146" s="778"/>
      <c r="JA146" s="778"/>
      <c r="JB146" s="778"/>
      <c r="JC146" s="778"/>
      <c r="JD146" s="778"/>
      <c r="JE146" s="778"/>
      <c r="JF146" s="778"/>
      <c r="JG146" s="778"/>
      <c r="JH146" s="778"/>
      <c r="JI146" s="778"/>
      <c r="JJ146" s="778"/>
      <c r="JK146" s="778"/>
      <c r="JL146" s="778"/>
      <c r="JM146" s="778"/>
      <c r="JN146" s="778"/>
      <c r="JO146" s="778"/>
      <c r="JP146" s="778"/>
      <c r="JQ146" s="778"/>
      <c r="JR146" s="778"/>
      <c r="JS146" s="778"/>
      <c r="JT146" s="778"/>
      <c r="JU146" s="778"/>
      <c r="JV146" s="778"/>
      <c r="JW146" s="778"/>
      <c r="JX146" s="778"/>
      <c r="JY146" s="778"/>
      <c r="JZ146" s="778"/>
      <c r="KA146" s="778"/>
      <c r="KB146" s="778"/>
      <c r="KC146" s="778"/>
      <c r="KD146" s="778"/>
      <c r="KE146" s="778"/>
      <c r="KF146" s="778"/>
      <c r="KG146" s="778"/>
      <c r="KH146" s="778"/>
      <c r="KI146" s="778"/>
      <c r="KJ146" s="778"/>
      <c r="KK146" s="778"/>
      <c r="KL146" s="778"/>
      <c r="KM146" s="778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8"/>
    </row>
    <row r="147" spans="2:351" ht="3.65" customHeight="1">
      <c r="B147" s="771"/>
      <c r="C147" s="772"/>
      <c r="D147" s="772"/>
      <c r="E147" s="772"/>
      <c r="F147" s="772"/>
      <c r="G147" s="772"/>
      <c r="H147" s="772"/>
      <c r="I147" s="772"/>
      <c r="J147" s="772"/>
      <c r="K147" s="772"/>
      <c r="L147" s="772"/>
      <c r="M147" s="772"/>
      <c r="N147" s="772"/>
      <c r="O147" s="772"/>
      <c r="P147" s="772"/>
      <c r="Q147" s="772"/>
      <c r="R147" s="772"/>
      <c r="S147" s="772"/>
      <c r="T147" s="772"/>
      <c r="U147" s="772"/>
      <c r="V147" s="772"/>
      <c r="W147" s="772"/>
      <c r="X147" s="772"/>
      <c r="Y147" s="772"/>
      <c r="Z147" s="772"/>
      <c r="AA147" s="772"/>
      <c r="AB147" s="772"/>
      <c r="AC147" s="772"/>
      <c r="AD147" s="772"/>
      <c r="AE147" s="772"/>
      <c r="AF147" s="772"/>
      <c r="AG147" s="772"/>
      <c r="AH147" s="772"/>
      <c r="AI147" s="772"/>
      <c r="AJ147" s="772"/>
      <c r="AK147" s="772"/>
      <c r="AL147" s="772"/>
      <c r="AM147" s="772"/>
      <c r="AN147" s="772"/>
      <c r="AO147" s="772"/>
      <c r="AP147" s="772"/>
      <c r="AQ147" s="772"/>
      <c r="AR147" s="772"/>
      <c r="AS147" s="772"/>
      <c r="AT147" s="772"/>
      <c r="AU147" s="772"/>
      <c r="AV147" s="772"/>
      <c r="AW147" s="772"/>
      <c r="AX147" s="772"/>
      <c r="AY147" s="772"/>
      <c r="AZ147" s="772"/>
      <c r="BA147" s="772"/>
      <c r="BB147" s="772"/>
      <c r="BC147" s="772"/>
      <c r="BD147" s="772"/>
      <c r="BE147" s="772"/>
      <c r="BF147" s="772"/>
      <c r="BG147" s="772"/>
      <c r="BH147" s="772"/>
      <c r="BI147" s="772"/>
      <c r="BJ147" s="772"/>
      <c r="BK147" s="772"/>
      <c r="BL147" s="772"/>
      <c r="BM147" s="772"/>
      <c r="BN147" s="772"/>
      <c r="BO147" s="772"/>
      <c r="BP147" s="772"/>
      <c r="BQ147" s="772"/>
      <c r="BR147" s="772"/>
      <c r="BS147" s="772"/>
      <c r="BT147" s="772"/>
      <c r="BU147" s="772"/>
      <c r="BV147" s="772"/>
      <c r="BW147" s="772"/>
      <c r="BX147" s="772"/>
      <c r="BY147" s="772"/>
      <c r="BZ147" s="772"/>
      <c r="CA147" s="772"/>
      <c r="CB147" s="772"/>
      <c r="CC147" s="772"/>
      <c r="CD147" s="772"/>
      <c r="CE147" s="772"/>
      <c r="CF147" s="772"/>
      <c r="CG147" s="772"/>
      <c r="CH147" s="772"/>
      <c r="CI147" s="772"/>
      <c r="CJ147" s="772"/>
      <c r="CK147" s="772"/>
      <c r="CL147" s="772"/>
      <c r="CM147" s="772"/>
      <c r="CN147" s="772"/>
      <c r="CO147" s="772"/>
      <c r="CP147" s="772"/>
      <c r="CQ147" s="772"/>
      <c r="CR147" s="772"/>
      <c r="CS147" s="772"/>
      <c r="CT147" s="772"/>
      <c r="CU147" s="772"/>
      <c r="CV147" s="772"/>
      <c r="CW147" s="772"/>
      <c r="CX147" s="772"/>
      <c r="CY147" s="772"/>
      <c r="CZ147" s="772"/>
      <c r="DA147" s="772"/>
      <c r="DB147" s="772"/>
      <c r="DC147" s="772"/>
      <c r="DD147" s="772"/>
      <c r="DE147" s="772"/>
      <c r="DF147" s="772"/>
      <c r="DG147" s="772"/>
      <c r="DH147" s="772"/>
      <c r="DI147" s="772"/>
      <c r="DJ147" s="772"/>
      <c r="DK147" s="772"/>
      <c r="DL147" s="772"/>
      <c r="DM147" s="772"/>
      <c r="DN147" s="772"/>
      <c r="DO147" s="772"/>
      <c r="DP147" s="772"/>
      <c r="DQ147" s="772"/>
      <c r="DR147" s="772"/>
      <c r="DS147" s="772"/>
      <c r="DT147" s="772"/>
      <c r="DU147" s="772"/>
      <c r="DV147" s="772"/>
      <c r="DW147" s="772"/>
      <c r="DX147" s="772"/>
      <c r="DY147" s="772"/>
      <c r="DZ147" s="772"/>
      <c r="EA147" s="772"/>
      <c r="EB147" s="772"/>
      <c r="EC147" s="772"/>
      <c r="ED147" s="772"/>
      <c r="EE147" s="772"/>
      <c r="EF147" s="772"/>
      <c r="EG147" s="772"/>
      <c r="EH147" s="772"/>
      <c r="EI147" s="772"/>
      <c r="EJ147" s="772"/>
      <c r="EK147" s="772"/>
      <c r="EL147" s="772"/>
      <c r="EM147" s="772"/>
      <c r="EN147" s="772"/>
      <c r="EO147" s="772"/>
      <c r="EP147" s="772"/>
      <c r="EQ147" s="772"/>
      <c r="ER147" s="772"/>
      <c r="ES147" s="772"/>
      <c r="ET147" s="772"/>
      <c r="EU147" s="772"/>
      <c r="EV147" s="772"/>
      <c r="EW147" s="772"/>
      <c r="EX147" s="772"/>
      <c r="EY147" s="772"/>
      <c r="EZ147" s="772"/>
      <c r="FA147" s="772"/>
      <c r="FB147" s="772"/>
      <c r="FC147" s="772"/>
      <c r="FD147" s="772"/>
      <c r="FE147" s="772"/>
      <c r="FF147" s="772"/>
      <c r="FG147" s="772"/>
      <c r="FH147" s="772"/>
      <c r="FI147" s="772"/>
      <c r="FJ147" s="772"/>
      <c r="FK147" s="772"/>
      <c r="FL147" s="772"/>
      <c r="FM147" s="772"/>
      <c r="FN147" s="772"/>
      <c r="FO147" s="772"/>
      <c r="FP147" s="772"/>
      <c r="FQ147" s="772"/>
      <c r="FR147" s="772"/>
      <c r="FS147" s="772"/>
      <c r="FT147" s="772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778"/>
      <c r="HP147" s="778"/>
      <c r="HQ147" s="778"/>
      <c r="HR147" s="778"/>
      <c r="HS147" s="778"/>
      <c r="HT147" s="778"/>
      <c r="HU147" s="778"/>
      <c r="HV147" s="778"/>
      <c r="HW147" s="778"/>
      <c r="HX147" s="778"/>
      <c r="HY147" s="778"/>
      <c r="HZ147" s="778"/>
      <c r="IA147" s="778"/>
      <c r="IB147" s="778"/>
      <c r="IC147" s="778"/>
      <c r="ID147" s="778"/>
      <c r="IE147" s="778"/>
      <c r="IF147" s="778"/>
      <c r="IG147" s="778"/>
      <c r="IH147" s="778"/>
      <c r="II147" s="778"/>
      <c r="IJ147" s="778"/>
      <c r="IK147" s="778"/>
      <c r="IL147" s="778"/>
      <c r="IM147" s="778"/>
      <c r="IN147" s="778"/>
      <c r="IO147" s="778"/>
      <c r="IP147" s="778"/>
      <c r="IQ147" s="778"/>
      <c r="IR147" s="778"/>
      <c r="IS147" s="778"/>
      <c r="IT147" s="778"/>
      <c r="IU147" s="778"/>
      <c r="IV147" s="778"/>
      <c r="IW147" s="778"/>
      <c r="IX147" s="778"/>
      <c r="IY147" s="778"/>
      <c r="IZ147" s="778"/>
      <c r="JA147" s="778"/>
      <c r="JB147" s="778"/>
      <c r="JC147" s="778"/>
      <c r="JD147" s="778"/>
      <c r="JE147" s="778"/>
      <c r="JF147" s="778"/>
      <c r="JG147" s="778"/>
      <c r="JH147" s="778"/>
      <c r="JI147" s="778"/>
      <c r="JJ147" s="778"/>
      <c r="JK147" s="778"/>
      <c r="JL147" s="778"/>
      <c r="JM147" s="778"/>
      <c r="JN147" s="778"/>
      <c r="JO147" s="778"/>
      <c r="JP147" s="778"/>
      <c r="JQ147" s="778"/>
      <c r="JR147" s="778"/>
      <c r="JS147" s="778"/>
      <c r="JT147" s="778"/>
      <c r="JU147" s="778"/>
      <c r="JV147" s="778"/>
      <c r="JW147" s="778"/>
      <c r="JX147" s="778"/>
      <c r="JY147" s="778"/>
      <c r="JZ147" s="778"/>
      <c r="KA147" s="778"/>
      <c r="KB147" s="778"/>
      <c r="KC147" s="778"/>
      <c r="KD147" s="778"/>
      <c r="KE147" s="778"/>
      <c r="KF147" s="778"/>
      <c r="KG147" s="778"/>
      <c r="KH147" s="778"/>
      <c r="KI147" s="778"/>
      <c r="KJ147" s="778"/>
      <c r="KK147" s="778"/>
      <c r="KL147" s="778"/>
      <c r="KM147" s="778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8"/>
    </row>
    <row r="148" spans="2:351" ht="3.65" customHeight="1">
      <c r="B148" s="771"/>
      <c r="C148" s="772"/>
      <c r="D148" s="772"/>
      <c r="E148" s="772"/>
      <c r="F148" s="772"/>
      <c r="G148" s="772"/>
      <c r="H148" s="772"/>
      <c r="I148" s="772"/>
      <c r="J148" s="772"/>
      <c r="K148" s="772"/>
      <c r="L148" s="772"/>
      <c r="M148" s="772"/>
      <c r="N148" s="772"/>
      <c r="O148" s="772"/>
      <c r="P148" s="772"/>
      <c r="Q148" s="772"/>
      <c r="R148" s="772"/>
      <c r="S148" s="772"/>
      <c r="T148" s="772"/>
      <c r="U148" s="772"/>
      <c r="V148" s="772"/>
      <c r="W148" s="772"/>
      <c r="X148" s="772"/>
      <c r="Y148" s="772"/>
      <c r="Z148" s="772"/>
      <c r="AA148" s="772"/>
      <c r="AB148" s="772"/>
      <c r="AC148" s="772"/>
      <c r="AD148" s="772"/>
      <c r="AE148" s="772"/>
      <c r="AF148" s="772"/>
      <c r="AG148" s="772"/>
      <c r="AH148" s="772"/>
      <c r="AI148" s="772"/>
      <c r="AJ148" s="772"/>
      <c r="AK148" s="772"/>
      <c r="AL148" s="772"/>
      <c r="AM148" s="772"/>
      <c r="AN148" s="772"/>
      <c r="AO148" s="772"/>
      <c r="AP148" s="772"/>
      <c r="AQ148" s="772"/>
      <c r="AR148" s="772"/>
      <c r="AS148" s="772"/>
      <c r="AT148" s="772"/>
      <c r="AU148" s="772"/>
      <c r="AV148" s="772"/>
      <c r="AW148" s="772"/>
      <c r="AX148" s="772"/>
      <c r="AY148" s="772"/>
      <c r="AZ148" s="772"/>
      <c r="BA148" s="772"/>
      <c r="BB148" s="772"/>
      <c r="BC148" s="772"/>
      <c r="BD148" s="772"/>
      <c r="BE148" s="772"/>
      <c r="BF148" s="772"/>
      <c r="BG148" s="772"/>
      <c r="BH148" s="772"/>
      <c r="BI148" s="772"/>
      <c r="BJ148" s="772"/>
      <c r="BK148" s="772"/>
      <c r="BL148" s="772"/>
      <c r="BM148" s="772"/>
      <c r="BN148" s="772"/>
      <c r="BO148" s="772"/>
      <c r="BP148" s="772"/>
      <c r="BQ148" s="772"/>
      <c r="BR148" s="772"/>
      <c r="BS148" s="772"/>
      <c r="BT148" s="772"/>
      <c r="BU148" s="772"/>
      <c r="BV148" s="772"/>
      <c r="BW148" s="772"/>
      <c r="BX148" s="772"/>
      <c r="BY148" s="772"/>
      <c r="BZ148" s="772"/>
      <c r="CA148" s="772"/>
      <c r="CB148" s="772"/>
      <c r="CC148" s="772"/>
      <c r="CD148" s="772"/>
      <c r="CE148" s="772"/>
      <c r="CF148" s="772"/>
      <c r="CG148" s="772"/>
      <c r="CH148" s="772"/>
      <c r="CI148" s="772"/>
      <c r="CJ148" s="772"/>
      <c r="CK148" s="772"/>
      <c r="CL148" s="772"/>
      <c r="CM148" s="772"/>
      <c r="CN148" s="772"/>
      <c r="CO148" s="772"/>
      <c r="CP148" s="772"/>
      <c r="CQ148" s="772"/>
      <c r="CR148" s="772"/>
      <c r="CS148" s="772"/>
      <c r="CT148" s="772"/>
      <c r="CU148" s="772"/>
      <c r="CV148" s="772"/>
      <c r="CW148" s="772"/>
      <c r="CX148" s="772"/>
      <c r="CY148" s="772"/>
      <c r="CZ148" s="772"/>
      <c r="DA148" s="772"/>
      <c r="DB148" s="772"/>
      <c r="DC148" s="772"/>
      <c r="DD148" s="772"/>
      <c r="DE148" s="772"/>
      <c r="DF148" s="772"/>
      <c r="DG148" s="772"/>
      <c r="DH148" s="772"/>
      <c r="DI148" s="772"/>
      <c r="DJ148" s="772"/>
      <c r="DK148" s="772"/>
      <c r="DL148" s="772"/>
      <c r="DM148" s="772"/>
      <c r="DN148" s="772"/>
      <c r="DO148" s="772"/>
      <c r="DP148" s="772"/>
      <c r="DQ148" s="772"/>
      <c r="DR148" s="772"/>
      <c r="DS148" s="772"/>
      <c r="DT148" s="772"/>
      <c r="DU148" s="772"/>
      <c r="DV148" s="772"/>
      <c r="DW148" s="772"/>
      <c r="DX148" s="772"/>
      <c r="DY148" s="772"/>
      <c r="DZ148" s="772"/>
      <c r="EA148" s="772"/>
      <c r="EB148" s="772"/>
      <c r="EC148" s="772"/>
      <c r="ED148" s="772"/>
      <c r="EE148" s="772"/>
      <c r="EF148" s="772"/>
      <c r="EG148" s="772"/>
      <c r="EH148" s="772"/>
      <c r="EI148" s="772"/>
      <c r="EJ148" s="772"/>
      <c r="EK148" s="772"/>
      <c r="EL148" s="772"/>
      <c r="EM148" s="772"/>
      <c r="EN148" s="772"/>
      <c r="EO148" s="772"/>
      <c r="EP148" s="772"/>
      <c r="EQ148" s="772"/>
      <c r="ER148" s="772"/>
      <c r="ES148" s="772"/>
      <c r="ET148" s="772"/>
      <c r="EU148" s="772"/>
      <c r="EV148" s="772"/>
      <c r="EW148" s="772"/>
      <c r="EX148" s="772"/>
      <c r="EY148" s="772"/>
      <c r="EZ148" s="772"/>
      <c r="FA148" s="772"/>
      <c r="FB148" s="772"/>
      <c r="FC148" s="772"/>
      <c r="FD148" s="772"/>
      <c r="FE148" s="772"/>
      <c r="FF148" s="772"/>
      <c r="FG148" s="772"/>
      <c r="FH148" s="772"/>
      <c r="FI148" s="772"/>
      <c r="FJ148" s="772"/>
      <c r="FK148" s="772"/>
      <c r="FL148" s="772"/>
      <c r="FM148" s="772"/>
      <c r="FN148" s="772"/>
      <c r="FO148" s="772"/>
      <c r="FP148" s="772"/>
      <c r="FQ148" s="772"/>
      <c r="FR148" s="772"/>
      <c r="FS148" s="772"/>
      <c r="FT148" s="772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8"/>
    </row>
    <row r="149" spans="2:351" ht="3.65" customHeight="1">
      <c r="B149" s="771"/>
      <c r="C149" s="772"/>
      <c r="D149" s="772"/>
      <c r="E149" s="772"/>
      <c r="F149" s="772"/>
      <c r="G149" s="772"/>
      <c r="H149" s="772"/>
      <c r="I149" s="772"/>
      <c r="J149" s="772"/>
      <c r="K149" s="772"/>
      <c r="L149" s="772"/>
      <c r="M149" s="772"/>
      <c r="N149" s="772"/>
      <c r="O149" s="772"/>
      <c r="P149" s="772"/>
      <c r="Q149" s="772"/>
      <c r="R149" s="772"/>
      <c r="S149" s="772"/>
      <c r="T149" s="772"/>
      <c r="U149" s="772"/>
      <c r="V149" s="772"/>
      <c r="W149" s="772"/>
      <c r="X149" s="772"/>
      <c r="Y149" s="772"/>
      <c r="Z149" s="772"/>
      <c r="AA149" s="772"/>
      <c r="AB149" s="772"/>
      <c r="AC149" s="772"/>
      <c r="AD149" s="772"/>
      <c r="AE149" s="772"/>
      <c r="AF149" s="772"/>
      <c r="AG149" s="772"/>
      <c r="AH149" s="772"/>
      <c r="AI149" s="772"/>
      <c r="AJ149" s="772"/>
      <c r="AK149" s="772"/>
      <c r="AL149" s="772"/>
      <c r="AM149" s="772"/>
      <c r="AN149" s="772"/>
      <c r="AO149" s="772"/>
      <c r="AP149" s="772"/>
      <c r="AQ149" s="772"/>
      <c r="AR149" s="772"/>
      <c r="AS149" s="772"/>
      <c r="AT149" s="772"/>
      <c r="AU149" s="772"/>
      <c r="AV149" s="772"/>
      <c r="AW149" s="772"/>
      <c r="AX149" s="772"/>
      <c r="AY149" s="772"/>
      <c r="AZ149" s="772"/>
      <c r="BA149" s="772"/>
      <c r="BB149" s="772"/>
      <c r="BC149" s="772"/>
      <c r="BD149" s="772"/>
      <c r="BE149" s="772"/>
      <c r="BF149" s="772"/>
      <c r="BG149" s="772"/>
      <c r="BH149" s="772"/>
      <c r="BI149" s="772"/>
      <c r="BJ149" s="772"/>
      <c r="BK149" s="772"/>
      <c r="BL149" s="772"/>
      <c r="BM149" s="772"/>
      <c r="BN149" s="772"/>
      <c r="BO149" s="772"/>
      <c r="BP149" s="772"/>
      <c r="BQ149" s="772"/>
      <c r="BR149" s="772"/>
      <c r="BS149" s="772"/>
      <c r="BT149" s="772"/>
      <c r="BU149" s="772"/>
      <c r="BV149" s="772"/>
      <c r="BW149" s="772"/>
      <c r="BX149" s="772"/>
      <c r="BY149" s="772"/>
      <c r="BZ149" s="772"/>
      <c r="CA149" s="772"/>
      <c r="CB149" s="772"/>
      <c r="CC149" s="772"/>
      <c r="CD149" s="772"/>
      <c r="CE149" s="772"/>
      <c r="CF149" s="772"/>
      <c r="CG149" s="772"/>
      <c r="CH149" s="772"/>
      <c r="CI149" s="772"/>
      <c r="CJ149" s="772"/>
      <c r="CK149" s="772"/>
      <c r="CL149" s="772"/>
      <c r="CM149" s="772"/>
      <c r="CN149" s="772"/>
      <c r="CO149" s="772"/>
      <c r="CP149" s="772"/>
      <c r="CQ149" s="772"/>
      <c r="CR149" s="772"/>
      <c r="CS149" s="772"/>
      <c r="CT149" s="772"/>
      <c r="CU149" s="772"/>
      <c r="CV149" s="772"/>
      <c r="CW149" s="772"/>
      <c r="CX149" s="772"/>
      <c r="CY149" s="772"/>
      <c r="CZ149" s="772"/>
      <c r="DA149" s="772"/>
      <c r="DB149" s="772"/>
      <c r="DC149" s="772"/>
      <c r="DD149" s="772"/>
      <c r="DE149" s="772"/>
      <c r="DF149" s="772"/>
      <c r="DG149" s="772"/>
      <c r="DH149" s="772"/>
      <c r="DI149" s="772"/>
      <c r="DJ149" s="772"/>
      <c r="DK149" s="772"/>
      <c r="DL149" s="772"/>
      <c r="DM149" s="772"/>
      <c r="DN149" s="772"/>
      <c r="DO149" s="772"/>
      <c r="DP149" s="772"/>
      <c r="DQ149" s="772"/>
      <c r="DR149" s="772"/>
      <c r="DS149" s="772"/>
      <c r="DT149" s="772"/>
      <c r="DU149" s="772"/>
      <c r="DV149" s="772"/>
      <c r="DW149" s="772"/>
      <c r="DX149" s="772"/>
      <c r="DY149" s="772"/>
      <c r="DZ149" s="772"/>
      <c r="EA149" s="772"/>
      <c r="EB149" s="772"/>
      <c r="EC149" s="772"/>
      <c r="ED149" s="772"/>
      <c r="EE149" s="772"/>
      <c r="EF149" s="772"/>
      <c r="EG149" s="772"/>
      <c r="EH149" s="772"/>
      <c r="EI149" s="772"/>
      <c r="EJ149" s="772"/>
      <c r="EK149" s="772"/>
      <c r="EL149" s="772"/>
      <c r="EM149" s="772"/>
      <c r="EN149" s="772"/>
      <c r="EO149" s="772"/>
      <c r="EP149" s="772"/>
      <c r="EQ149" s="772"/>
      <c r="ER149" s="772"/>
      <c r="ES149" s="772"/>
      <c r="ET149" s="772"/>
      <c r="EU149" s="772"/>
      <c r="EV149" s="772"/>
      <c r="EW149" s="772"/>
      <c r="EX149" s="772"/>
      <c r="EY149" s="772"/>
      <c r="EZ149" s="772"/>
      <c r="FA149" s="772"/>
      <c r="FB149" s="772"/>
      <c r="FC149" s="772"/>
      <c r="FD149" s="772"/>
      <c r="FE149" s="772"/>
      <c r="FF149" s="772"/>
      <c r="FG149" s="772"/>
      <c r="FH149" s="772"/>
      <c r="FI149" s="772"/>
      <c r="FJ149" s="772"/>
      <c r="FK149" s="772"/>
      <c r="FL149" s="772"/>
      <c r="FM149" s="772"/>
      <c r="FN149" s="772"/>
      <c r="FO149" s="772"/>
      <c r="FP149" s="772"/>
      <c r="FQ149" s="772"/>
      <c r="FR149" s="772"/>
      <c r="FS149" s="772"/>
      <c r="FT149" s="772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779" t="s">
        <v>6</v>
      </c>
      <c r="HP149" s="779"/>
      <c r="HQ149" s="779"/>
      <c r="HR149" s="779"/>
      <c r="HS149" s="779"/>
      <c r="HT149" s="779"/>
      <c r="HU149" s="779"/>
      <c r="HV149" s="779"/>
      <c r="HW149" s="779"/>
      <c r="HX149" s="779"/>
      <c r="HY149" s="779"/>
      <c r="HZ149" s="779"/>
      <c r="IA149" s="779"/>
      <c r="IB149" s="779"/>
      <c r="IC149" s="779"/>
      <c r="ID149" s="779"/>
      <c r="IE149" s="779"/>
      <c r="IF149" s="779"/>
      <c r="IG149" s="779"/>
      <c r="IH149" s="779"/>
      <c r="II149" s="779"/>
      <c r="IJ149" s="779"/>
      <c r="IK149" s="779"/>
      <c r="IL149" s="779"/>
      <c r="IM149" s="779"/>
      <c r="IN149" s="779"/>
      <c r="IO149" s="779"/>
      <c r="IP149" s="779"/>
      <c r="IQ149" s="779"/>
      <c r="IR149" s="779"/>
      <c r="IS149" s="779"/>
      <c r="IT149" s="779"/>
      <c r="IU149" s="779"/>
      <c r="IV149" s="779"/>
      <c r="IW149" s="779"/>
      <c r="IX149" s="779"/>
      <c r="IY149" s="779"/>
      <c r="IZ149" s="779"/>
      <c r="JA149" s="779"/>
      <c r="JB149" s="779"/>
      <c r="JC149" s="779"/>
      <c r="JD149" s="779"/>
      <c r="JE149" s="779"/>
      <c r="JF149" s="779"/>
      <c r="JG149" s="779"/>
      <c r="JH149" s="779"/>
      <c r="JI149" s="779"/>
      <c r="JJ149" s="779"/>
      <c r="JK149" s="779"/>
      <c r="JL149" s="779"/>
      <c r="JM149" s="779"/>
      <c r="JN149" s="779"/>
      <c r="JO149" s="779"/>
      <c r="JP149" s="779"/>
      <c r="JQ149" s="779"/>
      <c r="JR149" s="779"/>
      <c r="JS149" s="779"/>
      <c r="JT149" s="779"/>
      <c r="JU149" s="779"/>
      <c r="JV149" s="779"/>
      <c r="JW149" s="779"/>
      <c r="JX149" s="779"/>
      <c r="JY149" s="779"/>
      <c r="JZ149" s="779"/>
      <c r="KA149" s="779"/>
      <c r="KB149" s="779"/>
      <c r="KC149" s="779"/>
      <c r="KD149" s="779"/>
      <c r="KE149" s="779"/>
      <c r="KF149" s="779"/>
      <c r="KG149" s="779"/>
      <c r="KH149" s="779"/>
      <c r="KI149" s="779"/>
      <c r="KJ149" s="779"/>
      <c r="KK149" s="779"/>
      <c r="KL149" s="779"/>
      <c r="KM149" s="779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8"/>
    </row>
    <row r="150" spans="2:351" ht="3.65" customHeight="1">
      <c r="B150" s="771"/>
      <c r="C150" s="772"/>
      <c r="D150" s="772"/>
      <c r="E150" s="772"/>
      <c r="F150" s="772"/>
      <c r="G150" s="772"/>
      <c r="H150" s="772"/>
      <c r="I150" s="772"/>
      <c r="J150" s="772"/>
      <c r="K150" s="772"/>
      <c r="L150" s="772"/>
      <c r="M150" s="772"/>
      <c r="N150" s="772"/>
      <c r="O150" s="772"/>
      <c r="P150" s="772"/>
      <c r="Q150" s="772"/>
      <c r="R150" s="772"/>
      <c r="S150" s="772"/>
      <c r="T150" s="772"/>
      <c r="U150" s="772"/>
      <c r="V150" s="772"/>
      <c r="W150" s="772"/>
      <c r="X150" s="772"/>
      <c r="Y150" s="772"/>
      <c r="Z150" s="772"/>
      <c r="AA150" s="772"/>
      <c r="AB150" s="772"/>
      <c r="AC150" s="772"/>
      <c r="AD150" s="772"/>
      <c r="AE150" s="772"/>
      <c r="AF150" s="772"/>
      <c r="AG150" s="772"/>
      <c r="AH150" s="772"/>
      <c r="AI150" s="772"/>
      <c r="AJ150" s="772"/>
      <c r="AK150" s="772"/>
      <c r="AL150" s="772"/>
      <c r="AM150" s="772"/>
      <c r="AN150" s="772"/>
      <c r="AO150" s="772"/>
      <c r="AP150" s="772"/>
      <c r="AQ150" s="772"/>
      <c r="AR150" s="772"/>
      <c r="AS150" s="772"/>
      <c r="AT150" s="772"/>
      <c r="AU150" s="772"/>
      <c r="AV150" s="772"/>
      <c r="AW150" s="772"/>
      <c r="AX150" s="772"/>
      <c r="AY150" s="772"/>
      <c r="AZ150" s="772"/>
      <c r="BA150" s="772"/>
      <c r="BB150" s="772"/>
      <c r="BC150" s="772"/>
      <c r="BD150" s="772"/>
      <c r="BE150" s="772"/>
      <c r="BF150" s="772"/>
      <c r="BG150" s="772"/>
      <c r="BH150" s="772"/>
      <c r="BI150" s="772"/>
      <c r="BJ150" s="772"/>
      <c r="BK150" s="772"/>
      <c r="BL150" s="772"/>
      <c r="BM150" s="772"/>
      <c r="BN150" s="772"/>
      <c r="BO150" s="772"/>
      <c r="BP150" s="772"/>
      <c r="BQ150" s="772"/>
      <c r="BR150" s="772"/>
      <c r="BS150" s="772"/>
      <c r="BT150" s="772"/>
      <c r="BU150" s="772"/>
      <c r="BV150" s="772"/>
      <c r="BW150" s="772"/>
      <c r="BX150" s="772"/>
      <c r="BY150" s="772"/>
      <c r="BZ150" s="772"/>
      <c r="CA150" s="772"/>
      <c r="CB150" s="772"/>
      <c r="CC150" s="772"/>
      <c r="CD150" s="772"/>
      <c r="CE150" s="772"/>
      <c r="CF150" s="772"/>
      <c r="CG150" s="772"/>
      <c r="CH150" s="772"/>
      <c r="CI150" s="772"/>
      <c r="CJ150" s="772"/>
      <c r="CK150" s="772"/>
      <c r="CL150" s="772"/>
      <c r="CM150" s="772"/>
      <c r="CN150" s="772"/>
      <c r="CO150" s="772"/>
      <c r="CP150" s="772"/>
      <c r="CQ150" s="772"/>
      <c r="CR150" s="772"/>
      <c r="CS150" s="772"/>
      <c r="CT150" s="772"/>
      <c r="CU150" s="772"/>
      <c r="CV150" s="772"/>
      <c r="CW150" s="772"/>
      <c r="CX150" s="772"/>
      <c r="CY150" s="772"/>
      <c r="CZ150" s="772"/>
      <c r="DA150" s="772"/>
      <c r="DB150" s="772"/>
      <c r="DC150" s="772"/>
      <c r="DD150" s="772"/>
      <c r="DE150" s="772"/>
      <c r="DF150" s="772"/>
      <c r="DG150" s="772"/>
      <c r="DH150" s="772"/>
      <c r="DI150" s="772"/>
      <c r="DJ150" s="772"/>
      <c r="DK150" s="772"/>
      <c r="DL150" s="772"/>
      <c r="DM150" s="772"/>
      <c r="DN150" s="772"/>
      <c r="DO150" s="772"/>
      <c r="DP150" s="772"/>
      <c r="DQ150" s="772"/>
      <c r="DR150" s="772"/>
      <c r="DS150" s="772"/>
      <c r="DT150" s="772"/>
      <c r="DU150" s="772"/>
      <c r="DV150" s="772"/>
      <c r="DW150" s="772"/>
      <c r="DX150" s="772"/>
      <c r="DY150" s="772"/>
      <c r="DZ150" s="772"/>
      <c r="EA150" s="772"/>
      <c r="EB150" s="772"/>
      <c r="EC150" s="772"/>
      <c r="ED150" s="772"/>
      <c r="EE150" s="772"/>
      <c r="EF150" s="772"/>
      <c r="EG150" s="772"/>
      <c r="EH150" s="772"/>
      <c r="EI150" s="772"/>
      <c r="EJ150" s="772"/>
      <c r="EK150" s="772"/>
      <c r="EL150" s="772"/>
      <c r="EM150" s="772"/>
      <c r="EN150" s="772"/>
      <c r="EO150" s="772"/>
      <c r="EP150" s="772"/>
      <c r="EQ150" s="772"/>
      <c r="ER150" s="772"/>
      <c r="ES150" s="772"/>
      <c r="ET150" s="772"/>
      <c r="EU150" s="772"/>
      <c r="EV150" s="772"/>
      <c r="EW150" s="772"/>
      <c r="EX150" s="772"/>
      <c r="EY150" s="772"/>
      <c r="EZ150" s="772"/>
      <c r="FA150" s="772"/>
      <c r="FB150" s="772"/>
      <c r="FC150" s="772"/>
      <c r="FD150" s="772"/>
      <c r="FE150" s="772"/>
      <c r="FF150" s="772"/>
      <c r="FG150" s="772"/>
      <c r="FH150" s="772"/>
      <c r="FI150" s="772"/>
      <c r="FJ150" s="772"/>
      <c r="FK150" s="772"/>
      <c r="FL150" s="772"/>
      <c r="FM150" s="772"/>
      <c r="FN150" s="772"/>
      <c r="FO150" s="772"/>
      <c r="FP150" s="772"/>
      <c r="FQ150" s="772"/>
      <c r="FR150" s="772"/>
      <c r="FS150" s="772"/>
      <c r="FT150" s="772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779"/>
      <c r="HP150" s="779"/>
      <c r="HQ150" s="779"/>
      <c r="HR150" s="779"/>
      <c r="HS150" s="779"/>
      <c r="HT150" s="779"/>
      <c r="HU150" s="779"/>
      <c r="HV150" s="779"/>
      <c r="HW150" s="779"/>
      <c r="HX150" s="779"/>
      <c r="HY150" s="779"/>
      <c r="HZ150" s="779"/>
      <c r="IA150" s="779"/>
      <c r="IB150" s="779"/>
      <c r="IC150" s="779"/>
      <c r="ID150" s="779"/>
      <c r="IE150" s="779"/>
      <c r="IF150" s="779"/>
      <c r="IG150" s="779"/>
      <c r="IH150" s="779"/>
      <c r="II150" s="779"/>
      <c r="IJ150" s="779"/>
      <c r="IK150" s="779"/>
      <c r="IL150" s="779"/>
      <c r="IM150" s="779"/>
      <c r="IN150" s="779"/>
      <c r="IO150" s="779"/>
      <c r="IP150" s="779"/>
      <c r="IQ150" s="779"/>
      <c r="IR150" s="779"/>
      <c r="IS150" s="779"/>
      <c r="IT150" s="779"/>
      <c r="IU150" s="779"/>
      <c r="IV150" s="779"/>
      <c r="IW150" s="779"/>
      <c r="IX150" s="779"/>
      <c r="IY150" s="779"/>
      <c r="IZ150" s="779"/>
      <c r="JA150" s="779"/>
      <c r="JB150" s="779"/>
      <c r="JC150" s="779"/>
      <c r="JD150" s="779"/>
      <c r="JE150" s="779"/>
      <c r="JF150" s="779"/>
      <c r="JG150" s="779"/>
      <c r="JH150" s="779"/>
      <c r="JI150" s="779"/>
      <c r="JJ150" s="779"/>
      <c r="JK150" s="779"/>
      <c r="JL150" s="779"/>
      <c r="JM150" s="779"/>
      <c r="JN150" s="779"/>
      <c r="JO150" s="779"/>
      <c r="JP150" s="779"/>
      <c r="JQ150" s="779"/>
      <c r="JR150" s="779"/>
      <c r="JS150" s="779"/>
      <c r="JT150" s="779"/>
      <c r="JU150" s="779"/>
      <c r="JV150" s="779"/>
      <c r="JW150" s="779"/>
      <c r="JX150" s="779"/>
      <c r="JY150" s="779"/>
      <c r="JZ150" s="779"/>
      <c r="KA150" s="779"/>
      <c r="KB150" s="779"/>
      <c r="KC150" s="779"/>
      <c r="KD150" s="779"/>
      <c r="KE150" s="779"/>
      <c r="KF150" s="779"/>
      <c r="KG150" s="779"/>
      <c r="KH150" s="779"/>
      <c r="KI150" s="779"/>
      <c r="KJ150" s="779"/>
      <c r="KK150" s="779"/>
      <c r="KL150" s="779"/>
      <c r="KM150" s="779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8"/>
    </row>
    <row r="151" spans="2:351" ht="3.65" customHeight="1">
      <c r="B151" s="771"/>
      <c r="C151" s="772"/>
      <c r="D151" s="772"/>
      <c r="E151" s="772"/>
      <c r="F151" s="772"/>
      <c r="G151" s="772"/>
      <c r="H151" s="772"/>
      <c r="I151" s="772"/>
      <c r="J151" s="772"/>
      <c r="K151" s="772"/>
      <c r="L151" s="772"/>
      <c r="M151" s="772"/>
      <c r="N151" s="772"/>
      <c r="O151" s="772"/>
      <c r="P151" s="772"/>
      <c r="Q151" s="772"/>
      <c r="R151" s="772"/>
      <c r="S151" s="772"/>
      <c r="T151" s="772"/>
      <c r="U151" s="772"/>
      <c r="V151" s="772"/>
      <c r="W151" s="772"/>
      <c r="X151" s="772"/>
      <c r="Y151" s="772"/>
      <c r="Z151" s="772"/>
      <c r="AA151" s="772"/>
      <c r="AB151" s="772"/>
      <c r="AC151" s="772"/>
      <c r="AD151" s="772"/>
      <c r="AE151" s="772"/>
      <c r="AF151" s="772"/>
      <c r="AG151" s="772"/>
      <c r="AH151" s="772"/>
      <c r="AI151" s="772"/>
      <c r="AJ151" s="772"/>
      <c r="AK151" s="772"/>
      <c r="AL151" s="772"/>
      <c r="AM151" s="772"/>
      <c r="AN151" s="772"/>
      <c r="AO151" s="772"/>
      <c r="AP151" s="772"/>
      <c r="AQ151" s="772"/>
      <c r="AR151" s="772"/>
      <c r="AS151" s="772"/>
      <c r="AT151" s="772"/>
      <c r="AU151" s="772"/>
      <c r="AV151" s="772"/>
      <c r="AW151" s="772"/>
      <c r="AX151" s="772"/>
      <c r="AY151" s="772"/>
      <c r="AZ151" s="772"/>
      <c r="BA151" s="772"/>
      <c r="BB151" s="772"/>
      <c r="BC151" s="772"/>
      <c r="BD151" s="772"/>
      <c r="BE151" s="772"/>
      <c r="BF151" s="772"/>
      <c r="BG151" s="772"/>
      <c r="BH151" s="772"/>
      <c r="BI151" s="772"/>
      <c r="BJ151" s="772"/>
      <c r="BK151" s="772"/>
      <c r="BL151" s="772"/>
      <c r="BM151" s="772"/>
      <c r="BN151" s="772"/>
      <c r="BO151" s="772"/>
      <c r="BP151" s="772"/>
      <c r="BQ151" s="772"/>
      <c r="BR151" s="772"/>
      <c r="BS151" s="772"/>
      <c r="BT151" s="772"/>
      <c r="BU151" s="772"/>
      <c r="BV151" s="772"/>
      <c r="BW151" s="772"/>
      <c r="BX151" s="772"/>
      <c r="BY151" s="772"/>
      <c r="BZ151" s="772"/>
      <c r="CA151" s="772"/>
      <c r="CB151" s="772"/>
      <c r="CC151" s="772"/>
      <c r="CD151" s="772"/>
      <c r="CE151" s="772"/>
      <c r="CF151" s="772"/>
      <c r="CG151" s="772"/>
      <c r="CH151" s="772"/>
      <c r="CI151" s="772"/>
      <c r="CJ151" s="772"/>
      <c r="CK151" s="772"/>
      <c r="CL151" s="772"/>
      <c r="CM151" s="772"/>
      <c r="CN151" s="772"/>
      <c r="CO151" s="772"/>
      <c r="CP151" s="772"/>
      <c r="CQ151" s="772"/>
      <c r="CR151" s="772"/>
      <c r="CS151" s="772"/>
      <c r="CT151" s="772"/>
      <c r="CU151" s="772"/>
      <c r="CV151" s="772"/>
      <c r="CW151" s="772"/>
      <c r="CX151" s="772"/>
      <c r="CY151" s="772"/>
      <c r="CZ151" s="772"/>
      <c r="DA151" s="772"/>
      <c r="DB151" s="772"/>
      <c r="DC151" s="772"/>
      <c r="DD151" s="772"/>
      <c r="DE151" s="772"/>
      <c r="DF151" s="772"/>
      <c r="DG151" s="772"/>
      <c r="DH151" s="772"/>
      <c r="DI151" s="772"/>
      <c r="DJ151" s="772"/>
      <c r="DK151" s="772"/>
      <c r="DL151" s="772"/>
      <c r="DM151" s="772"/>
      <c r="DN151" s="772"/>
      <c r="DO151" s="772"/>
      <c r="DP151" s="772"/>
      <c r="DQ151" s="772"/>
      <c r="DR151" s="772"/>
      <c r="DS151" s="772"/>
      <c r="DT151" s="772"/>
      <c r="DU151" s="772"/>
      <c r="DV151" s="772"/>
      <c r="DW151" s="772"/>
      <c r="DX151" s="772"/>
      <c r="DY151" s="772"/>
      <c r="DZ151" s="772"/>
      <c r="EA151" s="772"/>
      <c r="EB151" s="772"/>
      <c r="EC151" s="772"/>
      <c r="ED151" s="772"/>
      <c r="EE151" s="772"/>
      <c r="EF151" s="772"/>
      <c r="EG151" s="772"/>
      <c r="EH151" s="772"/>
      <c r="EI151" s="772"/>
      <c r="EJ151" s="772"/>
      <c r="EK151" s="772"/>
      <c r="EL151" s="772"/>
      <c r="EM151" s="772"/>
      <c r="EN151" s="772"/>
      <c r="EO151" s="772"/>
      <c r="EP151" s="772"/>
      <c r="EQ151" s="772"/>
      <c r="ER151" s="772"/>
      <c r="ES151" s="772"/>
      <c r="ET151" s="772"/>
      <c r="EU151" s="772"/>
      <c r="EV151" s="772"/>
      <c r="EW151" s="772"/>
      <c r="EX151" s="772"/>
      <c r="EY151" s="772"/>
      <c r="EZ151" s="772"/>
      <c r="FA151" s="772"/>
      <c r="FB151" s="772"/>
      <c r="FC151" s="772"/>
      <c r="FD151" s="772"/>
      <c r="FE151" s="772"/>
      <c r="FF151" s="772"/>
      <c r="FG151" s="772"/>
      <c r="FH151" s="772"/>
      <c r="FI151" s="772"/>
      <c r="FJ151" s="772"/>
      <c r="FK151" s="772"/>
      <c r="FL151" s="772"/>
      <c r="FM151" s="772"/>
      <c r="FN151" s="772"/>
      <c r="FO151" s="772"/>
      <c r="FP151" s="772"/>
      <c r="FQ151" s="772"/>
      <c r="FR151" s="772"/>
      <c r="FS151" s="772"/>
      <c r="FT151" s="772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779"/>
      <c r="HP151" s="779"/>
      <c r="HQ151" s="779"/>
      <c r="HR151" s="779"/>
      <c r="HS151" s="779"/>
      <c r="HT151" s="779"/>
      <c r="HU151" s="779"/>
      <c r="HV151" s="779"/>
      <c r="HW151" s="779"/>
      <c r="HX151" s="779"/>
      <c r="HY151" s="779"/>
      <c r="HZ151" s="779"/>
      <c r="IA151" s="779"/>
      <c r="IB151" s="779"/>
      <c r="IC151" s="779"/>
      <c r="ID151" s="779"/>
      <c r="IE151" s="779"/>
      <c r="IF151" s="779"/>
      <c r="IG151" s="779"/>
      <c r="IH151" s="779"/>
      <c r="II151" s="779"/>
      <c r="IJ151" s="779"/>
      <c r="IK151" s="779"/>
      <c r="IL151" s="779"/>
      <c r="IM151" s="779"/>
      <c r="IN151" s="779"/>
      <c r="IO151" s="779"/>
      <c r="IP151" s="779"/>
      <c r="IQ151" s="779"/>
      <c r="IR151" s="779"/>
      <c r="IS151" s="779"/>
      <c r="IT151" s="779"/>
      <c r="IU151" s="779"/>
      <c r="IV151" s="779"/>
      <c r="IW151" s="779"/>
      <c r="IX151" s="779"/>
      <c r="IY151" s="779"/>
      <c r="IZ151" s="779"/>
      <c r="JA151" s="779"/>
      <c r="JB151" s="779"/>
      <c r="JC151" s="779"/>
      <c r="JD151" s="779"/>
      <c r="JE151" s="779"/>
      <c r="JF151" s="779"/>
      <c r="JG151" s="779"/>
      <c r="JH151" s="779"/>
      <c r="JI151" s="779"/>
      <c r="JJ151" s="779"/>
      <c r="JK151" s="779"/>
      <c r="JL151" s="779"/>
      <c r="JM151" s="779"/>
      <c r="JN151" s="779"/>
      <c r="JO151" s="779"/>
      <c r="JP151" s="779"/>
      <c r="JQ151" s="779"/>
      <c r="JR151" s="779"/>
      <c r="JS151" s="779"/>
      <c r="JT151" s="779"/>
      <c r="JU151" s="779"/>
      <c r="JV151" s="779"/>
      <c r="JW151" s="779"/>
      <c r="JX151" s="779"/>
      <c r="JY151" s="779"/>
      <c r="JZ151" s="779"/>
      <c r="KA151" s="779"/>
      <c r="KB151" s="779"/>
      <c r="KC151" s="779"/>
      <c r="KD151" s="779"/>
      <c r="KE151" s="779"/>
      <c r="KF151" s="779"/>
      <c r="KG151" s="779"/>
      <c r="KH151" s="779"/>
      <c r="KI151" s="779"/>
      <c r="KJ151" s="779"/>
      <c r="KK151" s="779"/>
      <c r="KL151" s="779"/>
      <c r="KM151" s="779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8"/>
    </row>
    <row r="152" spans="2:351" ht="3.65" customHeight="1">
      <c r="B152" s="771"/>
      <c r="C152" s="772"/>
      <c r="D152" s="772"/>
      <c r="E152" s="772"/>
      <c r="F152" s="772"/>
      <c r="G152" s="772"/>
      <c r="H152" s="772"/>
      <c r="I152" s="772"/>
      <c r="J152" s="772"/>
      <c r="K152" s="772"/>
      <c r="L152" s="772"/>
      <c r="M152" s="772"/>
      <c r="N152" s="772"/>
      <c r="O152" s="772"/>
      <c r="P152" s="772"/>
      <c r="Q152" s="772"/>
      <c r="R152" s="772"/>
      <c r="S152" s="772"/>
      <c r="T152" s="772"/>
      <c r="U152" s="772"/>
      <c r="V152" s="772"/>
      <c r="W152" s="772"/>
      <c r="X152" s="772"/>
      <c r="Y152" s="772"/>
      <c r="Z152" s="772"/>
      <c r="AA152" s="772"/>
      <c r="AB152" s="772"/>
      <c r="AC152" s="772"/>
      <c r="AD152" s="772"/>
      <c r="AE152" s="772"/>
      <c r="AF152" s="772"/>
      <c r="AG152" s="772"/>
      <c r="AH152" s="772"/>
      <c r="AI152" s="772"/>
      <c r="AJ152" s="772"/>
      <c r="AK152" s="772"/>
      <c r="AL152" s="772"/>
      <c r="AM152" s="772"/>
      <c r="AN152" s="772"/>
      <c r="AO152" s="772"/>
      <c r="AP152" s="772"/>
      <c r="AQ152" s="772"/>
      <c r="AR152" s="772"/>
      <c r="AS152" s="772"/>
      <c r="AT152" s="772"/>
      <c r="AU152" s="772"/>
      <c r="AV152" s="772"/>
      <c r="AW152" s="772"/>
      <c r="AX152" s="772"/>
      <c r="AY152" s="772"/>
      <c r="AZ152" s="772"/>
      <c r="BA152" s="772"/>
      <c r="BB152" s="772"/>
      <c r="BC152" s="772"/>
      <c r="BD152" s="772"/>
      <c r="BE152" s="772"/>
      <c r="BF152" s="772"/>
      <c r="BG152" s="772"/>
      <c r="BH152" s="772"/>
      <c r="BI152" s="772"/>
      <c r="BJ152" s="772"/>
      <c r="BK152" s="772"/>
      <c r="BL152" s="772"/>
      <c r="BM152" s="772"/>
      <c r="BN152" s="772"/>
      <c r="BO152" s="772"/>
      <c r="BP152" s="772"/>
      <c r="BQ152" s="772"/>
      <c r="BR152" s="772"/>
      <c r="BS152" s="772"/>
      <c r="BT152" s="772"/>
      <c r="BU152" s="772"/>
      <c r="BV152" s="772"/>
      <c r="BW152" s="772"/>
      <c r="BX152" s="772"/>
      <c r="BY152" s="772"/>
      <c r="BZ152" s="772"/>
      <c r="CA152" s="772"/>
      <c r="CB152" s="772"/>
      <c r="CC152" s="772"/>
      <c r="CD152" s="772"/>
      <c r="CE152" s="772"/>
      <c r="CF152" s="772"/>
      <c r="CG152" s="772"/>
      <c r="CH152" s="772"/>
      <c r="CI152" s="772"/>
      <c r="CJ152" s="772"/>
      <c r="CK152" s="772"/>
      <c r="CL152" s="772"/>
      <c r="CM152" s="772"/>
      <c r="CN152" s="772"/>
      <c r="CO152" s="772"/>
      <c r="CP152" s="772"/>
      <c r="CQ152" s="772"/>
      <c r="CR152" s="772"/>
      <c r="CS152" s="772"/>
      <c r="CT152" s="772"/>
      <c r="CU152" s="772"/>
      <c r="CV152" s="772"/>
      <c r="CW152" s="772"/>
      <c r="CX152" s="772"/>
      <c r="CY152" s="772"/>
      <c r="CZ152" s="772"/>
      <c r="DA152" s="772"/>
      <c r="DB152" s="772"/>
      <c r="DC152" s="772"/>
      <c r="DD152" s="772"/>
      <c r="DE152" s="772"/>
      <c r="DF152" s="772"/>
      <c r="DG152" s="772"/>
      <c r="DH152" s="772"/>
      <c r="DI152" s="772"/>
      <c r="DJ152" s="772"/>
      <c r="DK152" s="772"/>
      <c r="DL152" s="772"/>
      <c r="DM152" s="772"/>
      <c r="DN152" s="772"/>
      <c r="DO152" s="772"/>
      <c r="DP152" s="772"/>
      <c r="DQ152" s="772"/>
      <c r="DR152" s="772"/>
      <c r="DS152" s="772"/>
      <c r="DT152" s="772"/>
      <c r="DU152" s="772"/>
      <c r="DV152" s="772"/>
      <c r="DW152" s="772"/>
      <c r="DX152" s="772"/>
      <c r="DY152" s="772"/>
      <c r="DZ152" s="772"/>
      <c r="EA152" s="772"/>
      <c r="EB152" s="772"/>
      <c r="EC152" s="772"/>
      <c r="ED152" s="772"/>
      <c r="EE152" s="772"/>
      <c r="EF152" s="772"/>
      <c r="EG152" s="772"/>
      <c r="EH152" s="772"/>
      <c r="EI152" s="772"/>
      <c r="EJ152" s="772"/>
      <c r="EK152" s="772"/>
      <c r="EL152" s="772"/>
      <c r="EM152" s="772"/>
      <c r="EN152" s="772"/>
      <c r="EO152" s="772"/>
      <c r="EP152" s="772"/>
      <c r="EQ152" s="772"/>
      <c r="ER152" s="772"/>
      <c r="ES152" s="772"/>
      <c r="ET152" s="772"/>
      <c r="EU152" s="772"/>
      <c r="EV152" s="772"/>
      <c r="EW152" s="772"/>
      <c r="EX152" s="772"/>
      <c r="EY152" s="772"/>
      <c r="EZ152" s="772"/>
      <c r="FA152" s="772"/>
      <c r="FB152" s="772"/>
      <c r="FC152" s="772"/>
      <c r="FD152" s="772"/>
      <c r="FE152" s="772"/>
      <c r="FF152" s="772"/>
      <c r="FG152" s="772"/>
      <c r="FH152" s="772"/>
      <c r="FI152" s="772"/>
      <c r="FJ152" s="772"/>
      <c r="FK152" s="772"/>
      <c r="FL152" s="772"/>
      <c r="FM152" s="772"/>
      <c r="FN152" s="772"/>
      <c r="FO152" s="772"/>
      <c r="FP152" s="772"/>
      <c r="FQ152" s="772"/>
      <c r="FR152" s="772"/>
      <c r="FS152" s="772"/>
      <c r="FT152" s="772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8"/>
    </row>
    <row r="153" spans="2:351" ht="3.65" customHeight="1">
      <c r="B153" s="771"/>
      <c r="C153" s="772"/>
      <c r="D153" s="772"/>
      <c r="E153" s="772"/>
      <c r="F153" s="772"/>
      <c r="G153" s="772"/>
      <c r="H153" s="772"/>
      <c r="I153" s="772"/>
      <c r="J153" s="772"/>
      <c r="K153" s="772"/>
      <c r="L153" s="772"/>
      <c r="M153" s="772"/>
      <c r="N153" s="772"/>
      <c r="O153" s="772"/>
      <c r="P153" s="772"/>
      <c r="Q153" s="772"/>
      <c r="R153" s="772"/>
      <c r="S153" s="772"/>
      <c r="T153" s="772"/>
      <c r="U153" s="772"/>
      <c r="V153" s="772"/>
      <c r="W153" s="772"/>
      <c r="X153" s="772"/>
      <c r="Y153" s="772"/>
      <c r="Z153" s="772"/>
      <c r="AA153" s="772"/>
      <c r="AB153" s="772"/>
      <c r="AC153" s="772"/>
      <c r="AD153" s="772"/>
      <c r="AE153" s="772"/>
      <c r="AF153" s="772"/>
      <c r="AG153" s="772"/>
      <c r="AH153" s="772"/>
      <c r="AI153" s="772"/>
      <c r="AJ153" s="772"/>
      <c r="AK153" s="772"/>
      <c r="AL153" s="772"/>
      <c r="AM153" s="772"/>
      <c r="AN153" s="772"/>
      <c r="AO153" s="772"/>
      <c r="AP153" s="772"/>
      <c r="AQ153" s="772"/>
      <c r="AR153" s="772"/>
      <c r="AS153" s="772"/>
      <c r="AT153" s="772"/>
      <c r="AU153" s="772"/>
      <c r="AV153" s="772"/>
      <c r="AW153" s="772"/>
      <c r="AX153" s="772"/>
      <c r="AY153" s="772"/>
      <c r="AZ153" s="772"/>
      <c r="BA153" s="772"/>
      <c r="BB153" s="772"/>
      <c r="BC153" s="772"/>
      <c r="BD153" s="772"/>
      <c r="BE153" s="772"/>
      <c r="BF153" s="772"/>
      <c r="BG153" s="772"/>
      <c r="BH153" s="772"/>
      <c r="BI153" s="772"/>
      <c r="BJ153" s="772"/>
      <c r="BK153" s="772"/>
      <c r="BL153" s="772"/>
      <c r="BM153" s="772"/>
      <c r="BN153" s="772"/>
      <c r="BO153" s="772"/>
      <c r="BP153" s="772"/>
      <c r="BQ153" s="772"/>
      <c r="BR153" s="772"/>
      <c r="BS153" s="772"/>
      <c r="BT153" s="772"/>
      <c r="BU153" s="772"/>
      <c r="BV153" s="772"/>
      <c r="BW153" s="772"/>
      <c r="BX153" s="772"/>
      <c r="BY153" s="772"/>
      <c r="BZ153" s="772"/>
      <c r="CA153" s="772"/>
      <c r="CB153" s="772"/>
      <c r="CC153" s="772"/>
      <c r="CD153" s="772"/>
      <c r="CE153" s="772"/>
      <c r="CF153" s="772"/>
      <c r="CG153" s="772"/>
      <c r="CH153" s="772"/>
      <c r="CI153" s="772"/>
      <c r="CJ153" s="772"/>
      <c r="CK153" s="772"/>
      <c r="CL153" s="772"/>
      <c r="CM153" s="772"/>
      <c r="CN153" s="772"/>
      <c r="CO153" s="772"/>
      <c r="CP153" s="772"/>
      <c r="CQ153" s="772"/>
      <c r="CR153" s="772"/>
      <c r="CS153" s="772"/>
      <c r="CT153" s="772"/>
      <c r="CU153" s="772"/>
      <c r="CV153" s="772"/>
      <c r="CW153" s="772"/>
      <c r="CX153" s="772"/>
      <c r="CY153" s="772"/>
      <c r="CZ153" s="772"/>
      <c r="DA153" s="772"/>
      <c r="DB153" s="772"/>
      <c r="DC153" s="772"/>
      <c r="DD153" s="772"/>
      <c r="DE153" s="772"/>
      <c r="DF153" s="772"/>
      <c r="DG153" s="772"/>
      <c r="DH153" s="772"/>
      <c r="DI153" s="772"/>
      <c r="DJ153" s="772"/>
      <c r="DK153" s="772"/>
      <c r="DL153" s="772"/>
      <c r="DM153" s="772"/>
      <c r="DN153" s="772"/>
      <c r="DO153" s="772"/>
      <c r="DP153" s="772"/>
      <c r="DQ153" s="772"/>
      <c r="DR153" s="772"/>
      <c r="DS153" s="772"/>
      <c r="DT153" s="772"/>
      <c r="DU153" s="772"/>
      <c r="DV153" s="772"/>
      <c r="DW153" s="772"/>
      <c r="DX153" s="772"/>
      <c r="DY153" s="772"/>
      <c r="DZ153" s="772"/>
      <c r="EA153" s="772"/>
      <c r="EB153" s="772"/>
      <c r="EC153" s="772"/>
      <c r="ED153" s="772"/>
      <c r="EE153" s="772"/>
      <c r="EF153" s="772"/>
      <c r="EG153" s="772"/>
      <c r="EH153" s="772"/>
      <c r="EI153" s="772"/>
      <c r="EJ153" s="772"/>
      <c r="EK153" s="772"/>
      <c r="EL153" s="772"/>
      <c r="EM153" s="772"/>
      <c r="EN153" s="772"/>
      <c r="EO153" s="772"/>
      <c r="EP153" s="772"/>
      <c r="EQ153" s="772"/>
      <c r="ER153" s="772"/>
      <c r="ES153" s="772"/>
      <c r="ET153" s="772"/>
      <c r="EU153" s="772"/>
      <c r="EV153" s="772"/>
      <c r="EW153" s="772"/>
      <c r="EX153" s="772"/>
      <c r="EY153" s="772"/>
      <c r="EZ153" s="772"/>
      <c r="FA153" s="772"/>
      <c r="FB153" s="772"/>
      <c r="FC153" s="772"/>
      <c r="FD153" s="772"/>
      <c r="FE153" s="772"/>
      <c r="FF153" s="772"/>
      <c r="FG153" s="772"/>
      <c r="FH153" s="772"/>
      <c r="FI153" s="772"/>
      <c r="FJ153" s="772"/>
      <c r="FK153" s="772"/>
      <c r="FL153" s="772"/>
      <c r="FM153" s="772"/>
      <c r="FN153" s="772"/>
      <c r="FO153" s="772"/>
      <c r="FP153" s="772"/>
      <c r="FQ153" s="772"/>
      <c r="FR153" s="772"/>
      <c r="FS153" s="772"/>
      <c r="FT153" s="772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8"/>
    </row>
    <row r="154" spans="2:351" ht="3.65" customHeight="1">
      <c r="B154" s="771"/>
      <c r="C154" s="772"/>
      <c r="D154" s="772"/>
      <c r="E154" s="772"/>
      <c r="F154" s="772"/>
      <c r="G154" s="772"/>
      <c r="H154" s="772"/>
      <c r="I154" s="772"/>
      <c r="J154" s="772"/>
      <c r="K154" s="772"/>
      <c r="L154" s="772"/>
      <c r="M154" s="772"/>
      <c r="N154" s="772"/>
      <c r="O154" s="772"/>
      <c r="P154" s="772"/>
      <c r="Q154" s="772"/>
      <c r="R154" s="772"/>
      <c r="S154" s="772"/>
      <c r="T154" s="772"/>
      <c r="U154" s="772"/>
      <c r="V154" s="772"/>
      <c r="W154" s="772"/>
      <c r="X154" s="772"/>
      <c r="Y154" s="772"/>
      <c r="Z154" s="772"/>
      <c r="AA154" s="772"/>
      <c r="AB154" s="772"/>
      <c r="AC154" s="772"/>
      <c r="AD154" s="772"/>
      <c r="AE154" s="772"/>
      <c r="AF154" s="772"/>
      <c r="AG154" s="772"/>
      <c r="AH154" s="772"/>
      <c r="AI154" s="772"/>
      <c r="AJ154" s="772"/>
      <c r="AK154" s="772"/>
      <c r="AL154" s="772"/>
      <c r="AM154" s="772"/>
      <c r="AN154" s="772"/>
      <c r="AO154" s="772"/>
      <c r="AP154" s="772"/>
      <c r="AQ154" s="772"/>
      <c r="AR154" s="772"/>
      <c r="AS154" s="772"/>
      <c r="AT154" s="772"/>
      <c r="AU154" s="772"/>
      <c r="AV154" s="772"/>
      <c r="AW154" s="772"/>
      <c r="AX154" s="772"/>
      <c r="AY154" s="772"/>
      <c r="AZ154" s="772"/>
      <c r="BA154" s="772"/>
      <c r="BB154" s="772"/>
      <c r="BC154" s="772"/>
      <c r="BD154" s="772"/>
      <c r="BE154" s="772"/>
      <c r="BF154" s="772"/>
      <c r="BG154" s="772"/>
      <c r="BH154" s="772"/>
      <c r="BI154" s="772"/>
      <c r="BJ154" s="772"/>
      <c r="BK154" s="772"/>
      <c r="BL154" s="772"/>
      <c r="BM154" s="772"/>
      <c r="BN154" s="772"/>
      <c r="BO154" s="772"/>
      <c r="BP154" s="772"/>
      <c r="BQ154" s="772"/>
      <c r="BR154" s="772"/>
      <c r="BS154" s="772"/>
      <c r="BT154" s="772"/>
      <c r="BU154" s="772"/>
      <c r="BV154" s="772"/>
      <c r="BW154" s="772"/>
      <c r="BX154" s="772"/>
      <c r="BY154" s="772"/>
      <c r="BZ154" s="772"/>
      <c r="CA154" s="772"/>
      <c r="CB154" s="772"/>
      <c r="CC154" s="772"/>
      <c r="CD154" s="772"/>
      <c r="CE154" s="772"/>
      <c r="CF154" s="772"/>
      <c r="CG154" s="772"/>
      <c r="CH154" s="772"/>
      <c r="CI154" s="772"/>
      <c r="CJ154" s="772"/>
      <c r="CK154" s="772"/>
      <c r="CL154" s="772"/>
      <c r="CM154" s="772"/>
      <c r="CN154" s="772"/>
      <c r="CO154" s="772"/>
      <c r="CP154" s="772"/>
      <c r="CQ154" s="772"/>
      <c r="CR154" s="772"/>
      <c r="CS154" s="772"/>
      <c r="CT154" s="772"/>
      <c r="CU154" s="772"/>
      <c r="CV154" s="772"/>
      <c r="CW154" s="772"/>
      <c r="CX154" s="772"/>
      <c r="CY154" s="772"/>
      <c r="CZ154" s="772"/>
      <c r="DA154" s="772"/>
      <c r="DB154" s="772"/>
      <c r="DC154" s="772"/>
      <c r="DD154" s="772"/>
      <c r="DE154" s="772"/>
      <c r="DF154" s="772"/>
      <c r="DG154" s="772"/>
      <c r="DH154" s="772"/>
      <c r="DI154" s="772"/>
      <c r="DJ154" s="772"/>
      <c r="DK154" s="772"/>
      <c r="DL154" s="772"/>
      <c r="DM154" s="772"/>
      <c r="DN154" s="772"/>
      <c r="DO154" s="772"/>
      <c r="DP154" s="772"/>
      <c r="DQ154" s="772"/>
      <c r="DR154" s="772"/>
      <c r="DS154" s="772"/>
      <c r="DT154" s="772"/>
      <c r="DU154" s="772"/>
      <c r="DV154" s="772"/>
      <c r="DW154" s="772"/>
      <c r="DX154" s="772"/>
      <c r="DY154" s="772"/>
      <c r="DZ154" s="772"/>
      <c r="EA154" s="772"/>
      <c r="EB154" s="772"/>
      <c r="EC154" s="772"/>
      <c r="ED154" s="772"/>
      <c r="EE154" s="772"/>
      <c r="EF154" s="772"/>
      <c r="EG154" s="772"/>
      <c r="EH154" s="772"/>
      <c r="EI154" s="772"/>
      <c r="EJ154" s="772"/>
      <c r="EK154" s="772"/>
      <c r="EL154" s="772"/>
      <c r="EM154" s="772"/>
      <c r="EN154" s="772"/>
      <c r="EO154" s="772"/>
      <c r="EP154" s="772"/>
      <c r="EQ154" s="772"/>
      <c r="ER154" s="772"/>
      <c r="ES154" s="772"/>
      <c r="ET154" s="772"/>
      <c r="EU154" s="772"/>
      <c r="EV154" s="772"/>
      <c r="EW154" s="772"/>
      <c r="EX154" s="772"/>
      <c r="EY154" s="772"/>
      <c r="EZ154" s="772"/>
      <c r="FA154" s="772"/>
      <c r="FB154" s="772"/>
      <c r="FC154" s="772"/>
      <c r="FD154" s="772"/>
      <c r="FE154" s="772"/>
      <c r="FF154" s="772"/>
      <c r="FG154" s="772"/>
      <c r="FH154" s="772"/>
      <c r="FI154" s="772"/>
      <c r="FJ154" s="772"/>
      <c r="FK154" s="772"/>
      <c r="FL154" s="772"/>
      <c r="FM154" s="772"/>
      <c r="FN154" s="772"/>
      <c r="FO154" s="772"/>
      <c r="FP154" s="772"/>
      <c r="FQ154" s="772"/>
      <c r="FR154" s="772"/>
      <c r="FS154" s="772"/>
      <c r="FT154" s="772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8"/>
    </row>
    <row r="155" spans="2:351" ht="3.65" customHeight="1">
      <c r="B155" s="771"/>
      <c r="C155" s="772"/>
      <c r="D155" s="772"/>
      <c r="E155" s="772"/>
      <c r="F155" s="772"/>
      <c r="G155" s="772"/>
      <c r="H155" s="772"/>
      <c r="I155" s="772"/>
      <c r="J155" s="772"/>
      <c r="K155" s="772"/>
      <c r="L155" s="772"/>
      <c r="M155" s="772"/>
      <c r="N155" s="772"/>
      <c r="O155" s="772"/>
      <c r="P155" s="772"/>
      <c r="Q155" s="772"/>
      <c r="R155" s="772"/>
      <c r="S155" s="772"/>
      <c r="T155" s="772"/>
      <c r="U155" s="772"/>
      <c r="V155" s="772"/>
      <c r="W155" s="772"/>
      <c r="X155" s="772"/>
      <c r="Y155" s="772"/>
      <c r="Z155" s="772"/>
      <c r="AA155" s="772"/>
      <c r="AB155" s="772"/>
      <c r="AC155" s="772"/>
      <c r="AD155" s="772"/>
      <c r="AE155" s="772"/>
      <c r="AF155" s="772"/>
      <c r="AG155" s="772"/>
      <c r="AH155" s="772"/>
      <c r="AI155" s="772"/>
      <c r="AJ155" s="772"/>
      <c r="AK155" s="772"/>
      <c r="AL155" s="772"/>
      <c r="AM155" s="772"/>
      <c r="AN155" s="772"/>
      <c r="AO155" s="772"/>
      <c r="AP155" s="772"/>
      <c r="AQ155" s="772"/>
      <c r="AR155" s="772"/>
      <c r="AS155" s="772"/>
      <c r="AT155" s="772"/>
      <c r="AU155" s="772"/>
      <c r="AV155" s="772"/>
      <c r="AW155" s="772"/>
      <c r="AX155" s="772"/>
      <c r="AY155" s="772"/>
      <c r="AZ155" s="772"/>
      <c r="BA155" s="772"/>
      <c r="BB155" s="772"/>
      <c r="BC155" s="772"/>
      <c r="BD155" s="772"/>
      <c r="BE155" s="772"/>
      <c r="BF155" s="772"/>
      <c r="BG155" s="772"/>
      <c r="BH155" s="772"/>
      <c r="BI155" s="772"/>
      <c r="BJ155" s="772"/>
      <c r="BK155" s="772"/>
      <c r="BL155" s="772"/>
      <c r="BM155" s="772"/>
      <c r="BN155" s="772"/>
      <c r="BO155" s="772"/>
      <c r="BP155" s="772"/>
      <c r="BQ155" s="772"/>
      <c r="BR155" s="772"/>
      <c r="BS155" s="772"/>
      <c r="BT155" s="772"/>
      <c r="BU155" s="772"/>
      <c r="BV155" s="772"/>
      <c r="BW155" s="772"/>
      <c r="BX155" s="772"/>
      <c r="BY155" s="772"/>
      <c r="BZ155" s="772"/>
      <c r="CA155" s="772"/>
      <c r="CB155" s="772"/>
      <c r="CC155" s="772"/>
      <c r="CD155" s="772"/>
      <c r="CE155" s="772"/>
      <c r="CF155" s="772"/>
      <c r="CG155" s="772"/>
      <c r="CH155" s="772"/>
      <c r="CI155" s="772"/>
      <c r="CJ155" s="772"/>
      <c r="CK155" s="772"/>
      <c r="CL155" s="772"/>
      <c r="CM155" s="772"/>
      <c r="CN155" s="772"/>
      <c r="CO155" s="772"/>
      <c r="CP155" s="772"/>
      <c r="CQ155" s="772"/>
      <c r="CR155" s="772"/>
      <c r="CS155" s="772"/>
      <c r="CT155" s="772"/>
      <c r="CU155" s="772"/>
      <c r="CV155" s="772"/>
      <c r="CW155" s="772"/>
      <c r="CX155" s="772"/>
      <c r="CY155" s="772"/>
      <c r="CZ155" s="772"/>
      <c r="DA155" s="772"/>
      <c r="DB155" s="772"/>
      <c r="DC155" s="772"/>
      <c r="DD155" s="772"/>
      <c r="DE155" s="772"/>
      <c r="DF155" s="772"/>
      <c r="DG155" s="772"/>
      <c r="DH155" s="772"/>
      <c r="DI155" s="772"/>
      <c r="DJ155" s="772"/>
      <c r="DK155" s="772"/>
      <c r="DL155" s="772"/>
      <c r="DM155" s="772"/>
      <c r="DN155" s="772"/>
      <c r="DO155" s="772"/>
      <c r="DP155" s="772"/>
      <c r="DQ155" s="772"/>
      <c r="DR155" s="772"/>
      <c r="DS155" s="772"/>
      <c r="DT155" s="772"/>
      <c r="DU155" s="772"/>
      <c r="DV155" s="772"/>
      <c r="DW155" s="772"/>
      <c r="DX155" s="772"/>
      <c r="DY155" s="772"/>
      <c r="DZ155" s="772"/>
      <c r="EA155" s="772"/>
      <c r="EB155" s="772"/>
      <c r="EC155" s="772"/>
      <c r="ED155" s="772"/>
      <c r="EE155" s="772"/>
      <c r="EF155" s="772"/>
      <c r="EG155" s="772"/>
      <c r="EH155" s="772"/>
      <c r="EI155" s="772"/>
      <c r="EJ155" s="772"/>
      <c r="EK155" s="772"/>
      <c r="EL155" s="772"/>
      <c r="EM155" s="772"/>
      <c r="EN155" s="772"/>
      <c r="EO155" s="772"/>
      <c r="EP155" s="772"/>
      <c r="EQ155" s="772"/>
      <c r="ER155" s="772"/>
      <c r="ES155" s="772"/>
      <c r="ET155" s="772"/>
      <c r="EU155" s="772"/>
      <c r="EV155" s="772"/>
      <c r="EW155" s="772"/>
      <c r="EX155" s="772"/>
      <c r="EY155" s="772"/>
      <c r="EZ155" s="772"/>
      <c r="FA155" s="772"/>
      <c r="FB155" s="772"/>
      <c r="FC155" s="772"/>
      <c r="FD155" s="772"/>
      <c r="FE155" s="772"/>
      <c r="FF155" s="772"/>
      <c r="FG155" s="772"/>
      <c r="FH155" s="772"/>
      <c r="FI155" s="772"/>
      <c r="FJ155" s="772"/>
      <c r="FK155" s="772"/>
      <c r="FL155" s="772"/>
      <c r="FM155" s="772"/>
      <c r="FN155" s="772"/>
      <c r="FO155" s="772"/>
      <c r="FP155" s="772"/>
      <c r="FQ155" s="772"/>
      <c r="FR155" s="772"/>
      <c r="FS155" s="772"/>
      <c r="FT155" s="772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8"/>
    </row>
    <row r="156" spans="2:351" ht="3.65" customHeight="1">
      <c r="B156" s="771"/>
      <c r="C156" s="772"/>
      <c r="D156" s="772"/>
      <c r="E156" s="772"/>
      <c r="F156" s="772"/>
      <c r="G156" s="772"/>
      <c r="H156" s="772"/>
      <c r="I156" s="772"/>
      <c r="J156" s="772"/>
      <c r="K156" s="772"/>
      <c r="L156" s="772"/>
      <c r="M156" s="772"/>
      <c r="N156" s="772"/>
      <c r="O156" s="772"/>
      <c r="P156" s="772"/>
      <c r="Q156" s="772"/>
      <c r="R156" s="772"/>
      <c r="S156" s="772"/>
      <c r="T156" s="772"/>
      <c r="U156" s="772"/>
      <c r="V156" s="772"/>
      <c r="W156" s="772"/>
      <c r="X156" s="772"/>
      <c r="Y156" s="772"/>
      <c r="Z156" s="772"/>
      <c r="AA156" s="772"/>
      <c r="AB156" s="772"/>
      <c r="AC156" s="772"/>
      <c r="AD156" s="772"/>
      <c r="AE156" s="772"/>
      <c r="AF156" s="772"/>
      <c r="AG156" s="772"/>
      <c r="AH156" s="772"/>
      <c r="AI156" s="772"/>
      <c r="AJ156" s="772"/>
      <c r="AK156" s="772"/>
      <c r="AL156" s="772"/>
      <c r="AM156" s="772"/>
      <c r="AN156" s="772"/>
      <c r="AO156" s="772"/>
      <c r="AP156" s="772"/>
      <c r="AQ156" s="772"/>
      <c r="AR156" s="772"/>
      <c r="AS156" s="772"/>
      <c r="AT156" s="772"/>
      <c r="AU156" s="772"/>
      <c r="AV156" s="772"/>
      <c r="AW156" s="772"/>
      <c r="AX156" s="772"/>
      <c r="AY156" s="772"/>
      <c r="AZ156" s="772"/>
      <c r="BA156" s="772"/>
      <c r="BB156" s="772"/>
      <c r="BC156" s="772"/>
      <c r="BD156" s="772"/>
      <c r="BE156" s="772"/>
      <c r="BF156" s="772"/>
      <c r="BG156" s="772"/>
      <c r="BH156" s="772"/>
      <c r="BI156" s="772"/>
      <c r="BJ156" s="772"/>
      <c r="BK156" s="772"/>
      <c r="BL156" s="772"/>
      <c r="BM156" s="772"/>
      <c r="BN156" s="772"/>
      <c r="BO156" s="772"/>
      <c r="BP156" s="772"/>
      <c r="BQ156" s="772"/>
      <c r="BR156" s="772"/>
      <c r="BS156" s="772"/>
      <c r="BT156" s="772"/>
      <c r="BU156" s="772"/>
      <c r="BV156" s="772"/>
      <c r="BW156" s="772"/>
      <c r="BX156" s="772"/>
      <c r="BY156" s="772"/>
      <c r="BZ156" s="772"/>
      <c r="CA156" s="772"/>
      <c r="CB156" s="772"/>
      <c r="CC156" s="772"/>
      <c r="CD156" s="772"/>
      <c r="CE156" s="772"/>
      <c r="CF156" s="772"/>
      <c r="CG156" s="772"/>
      <c r="CH156" s="772"/>
      <c r="CI156" s="772"/>
      <c r="CJ156" s="772"/>
      <c r="CK156" s="772"/>
      <c r="CL156" s="772"/>
      <c r="CM156" s="772"/>
      <c r="CN156" s="772"/>
      <c r="CO156" s="772"/>
      <c r="CP156" s="772"/>
      <c r="CQ156" s="772"/>
      <c r="CR156" s="772"/>
      <c r="CS156" s="772"/>
      <c r="CT156" s="772"/>
      <c r="CU156" s="772"/>
      <c r="CV156" s="772"/>
      <c r="CW156" s="772"/>
      <c r="CX156" s="772"/>
      <c r="CY156" s="772"/>
      <c r="CZ156" s="772"/>
      <c r="DA156" s="772"/>
      <c r="DB156" s="772"/>
      <c r="DC156" s="772"/>
      <c r="DD156" s="772"/>
      <c r="DE156" s="772"/>
      <c r="DF156" s="772"/>
      <c r="DG156" s="772"/>
      <c r="DH156" s="772"/>
      <c r="DI156" s="772"/>
      <c r="DJ156" s="772"/>
      <c r="DK156" s="772"/>
      <c r="DL156" s="772"/>
      <c r="DM156" s="772"/>
      <c r="DN156" s="772"/>
      <c r="DO156" s="772"/>
      <c r="DP156" s="772"/>
      <c r="DQ156" s="772"/>
      <c r="DR156" s="772"/>
      <c r="DS156" s="772"/>
      <c r="DT156" s="772"/>
      <c r="DU156" s="772"/>
      <c r="DV156" s="772"/>
      <c r="DW156" s="772"/>
      <c r="DX156" s="772"/>
      <c r="DY156" s="772"/>
      <c r="DZ156" s="772"/>
      <c r="EA156" s="772"/>
      <c r="EB156" s="772"/>
      <c r="EC156" s="772"/>
      <c r="ED156" s="772"/>
      <c r="EE156" s="772"/>
      <c r="EF156" s="772"/>
      <c r="EG156" s="772"/>
      <c r="EH156" s="772"/>
      <c r="EI156" s="772"/>
      <c r="EJ156" s="772"/>
      <c r="EK156" s="772"/>
      <c r="EL156" s="772"/>
      <c r="EM156" s="772"/>
      <c r="EN156" s="772"/>
      <c r="EO156" s="772"/>
      <c r="EP156" s="772"/>
      <c r="EQ156" s="772"/>
      <c r="ER156" s="772"/>
      <c r="ES156" s="772"/>
      <c r="ET156" s="772"/>
      <c r="EU156" s="772"/>
      <c r="EV156" s="772"/>
      <c r="EW156" s="772"/>
      <c r="EX156" s="772"/>
      <c r="EY156" s="772"/>
      <c r="EZ156" s="772"/>
      <c r="FA156" s="772"/>
      <c r="FB156" s="772"/>
      <c r="FC156" s="772"/>
      <c r="FD156" s="772"/>
      <c r="FE156" s="772"/>
      <c r="FF156" s="772"/>
      <c r="FG156" s="772"/>
      <c r="FH156" s="772"/>
      <c r="FI156" s="772"/>
      <c r="FJ156" s="772"/>
      <c r="FK156" s="772"/>
      <c r="FL156" s="772"/>
      <c r="FM156" s="772"/>
      <c r="FN156" s="772"/>
      <c r="FO156" s="772"/>
      <c r="FP156" s="772"/>
      <c r="FQ156" s="772"/>
      <c r="FR156" s="772"/>
      <c r="FS156" s="772"/>
      <c r="FT156" s="772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8"/>
    </row>
    <row r="157" spans="2:351" ht="3.65" customHeight="1">
      <c r="B157" s="771"/>
      <c r="C157" s="772"/>
      <c r="D157" s="772"/>
      <c r="E157" s="772"/>
      <c r="F157" s="772"/>
      <c r="G157" s="772"/>
      <c r="H157" s="772"/>
      <c r="I157" s="772"/>
      <c r="J157" s="772"/>
      <c r="K157" s="772"/>
      <c r="L157" s="772"/>
      <c r="M157" s="772"/>
      <c r="N157" s="772"/>
      <c r="O157" s="772"/>
      <c r="P157" s="772"/>
      <c r="Q157" s="772"/>
      <c r="R157" s="772"/>
      <c r="S157" s="772"/>
      <c r="T157" s="772"/>
      <c r="U157" s="772"/>
      <c r="V157" s="772"/>
      <c r="W157" s="772"/>
      <c r="X157" s="772"/>
      <c r="Y157" s="772"/>
      <c r="Z157" s="772"/>
      <c r="AA157" s="772"/>
      <c r="AB157" s="772"/>
      <c r="AC157" s="772"/>
      <c r="AD157" s="772"/>
      <c r="AE157" s="772"/>
      <c r="AF157" s="772"/>
      <c r="AG157" s="772"/>
      <c r="AH157" s="772"/>
      <c r="AI157" s="772"/>
      <c r="AJ157" s="772"/>
      <c r="AK157" s="772"/>
      <c r="AL157" s="772"/>
      <c r="AM157" s="772"/>
      <c r="AN157" s="772"/>
      <c r="AO157" s="772"/>
      <c r="AP157" s="772"/>
      <c r="AQ157" s="772"/>
      <c r="AR157" s="772"/>
      <c r="AS157" s="772"/>
      <c r="AT157" s="772"/>
      <c r="AU157" s="772"/>
      <c r="AV157" s="772"/>
      <c r="AW157" s="772"/>
      <c r="AX157" s="772"/>
      <c r="AY157" s="772"/>
      <c r="AZ157" s="772"/>
      <c r="BA157" s="772"/>
      <c r="BB157" s="772"/>
      <c r="BC157" s="772"/>
      <c r="BD157" s="772"/>
      <c r="BE157" s="772"/>
      <c r="BF157" s="772"/>
      <c r="BG157" s="772"/>
      <c r="BH157" s="772"/>
      <c r="BI157" s="772"/>
      <c r="BJ157" s="772"/>
      <c r="BK157" s="772"/>
      <c r="BL157" s="772"/>
      <c r="BM157" s="772"/>
      <c r="BN157" s="772"/>
      <c r="BO157" s="772"/>
      <c r="BP157" s="772"/>
      <c r="BQ157" s="772"/>
      <c r="BR157" s="772"/>
      <c r="BS157" s="772"/>
      <c r="BT157" s="772"/>
      <c r="BU157" s="772"/>
      <c r="BV157" s="772"/>
      <c r="BW157" s="772"/>
      <c r="BX157" s="772"/>
      <c r="BY157" s="772"/>
      <c r="BZ157" s="772"/>
      <c r="CA157" s="772"/>
      <c r="CB157" s="772"/>
      <c r="CC157" s="772"/>
      <c r="CD157" s="772"/>
      <c r="CE157" s="772"/>
      <c r="CF157" s="772"/>
      <c r="CG157" s="772"/>
      <c r="CH157" s="772"/>
      <c r="CI157" s="772"/>
      <c r="CJ157" s="772"/>
      <c r="CK157" s="772"/>
      <c r="CL157" s="772"/>
      <c r="CM157" s="772"/>
      <c r="CN157" s="772"/>
      <c r="CO157" s="772"/>
      <c r="CP157" s="772"/>
      <c r="CQ157" s="772"/>
      <c r="CR157" s="772"/>
      <c r="CS157" s="772"/>
      <c r="CT157" s="772"/>
      <c r="CU157" s="772"/>
      <c r="CV157" s="772"/>
      <c r="CW157" s="772"/>
      <c r="CX157" s="772"/>
      <c r="CY157" s="772"/>
      <c r="CZ157" s="772"/>
      <c r="DA157" s="772"/>
      <c r="DB157" s="772"/>
      <c r="DC157" s="772"/>
      <c r="DD157" s="772"/>
      <c r="DE157" s="772"/>
      <c r="DF157" s="772"/>
      <c r="DG157" s="772"/>
      <c r="DH157" s="772"/>
      <c r="DI157" s="772"/>
      <c r="DJ157" s="772"/>
      <c r="DK157" s="772"/>
      <c r="DL157" s="772"/>
      <c r="DM157" s="772"/>
      <c r="DN157" s="772"/>
      <c r="DO157" s="772"/>
      <c r="DP157" s="772"/>
      <c r="DQ157" s="772"/>
      <c r="DR157" s="772"/>
      <c r="DS157" s="772"/>
      <c r="DT157" s="772"/>
      <c r="DU157" s="772"/>
      <c r="DV157" s="772"/>
      <c r="DW157" s="772"/>
      <c r="DX157" s="772"/>
      <c r="DY157" s="772"/>
      <c r="DZ157" s="772"/>
      <c r="EA157" s="772"/>
      <c r="EB157" s="772"/>
      <c r="EC157" s="772"/>
      <c r="ED157" s="772"/>
      <c r="EE157" s="772"/>
      <c r="EF157" s="772"/>
      <c r="EG157" s="772"/>
      <c r="EH157" s="772"/>
      <c r="EI157" s="772"/>
      <c r="EJ157" s="772"/>
      <c r="EK157" s="772"/>
      <c r="EL157" s="772"/>
      <c r="EM157" s="772"/>
      <c r="EN157" s="772"/>
      <c r="EO157" s="772"/>
      <c r="EP157" s="772"/>
      <c r="EQ157" s="772"/>
      <c r="ER157" s="772"/>
      <c r="ES157" s="772"/>
      <c r="ET157" s="772"/>
      <c r="EU157" s="772"/>
      <c r="EV157" s="772"/>
      <c r="EW157" s="772"/>
      <c r="EX157" s="772"/>
      <c r="EY157" s="772"/>
      <c r="EZ157" s="772"/>
      <c r="FA157" s="772"/>
      <c r="FB157" s="772"/>
      <c r="FC157" s="772"/>
      <c r="FD157" s="772"/>
      <c r="FE157" s="772"/>
      <c r="FF157" s="772"/>
      <c r="FG157" s="772"/>
      <c r="FH157" s="772"/>
      <c r="FI157" s="772"/>
      <c r="FJ157" s="772"/>
      <c r="FK157" s="772"/>
      <c r="FL157" s="772"/>
      <c r="FM157" s="772"/>
      <c r="FN157" s="772"/>
      <c r="FO157" s="772"/>
      <c r="FP157" s="772"/>
      <c r="FQ157" s="772"/>
      <c r="FR157" s="772"/>
      <c r="FS157" s="772"/>
      <c r="FT157" s="772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8"/>
    </row>
    <row r="158" spans="2:351" ht="3.65" customHeight="1">
      <c r="B158" s="771"/>
      <c r="C158" s="772"/>
      <c r="D158" s="772"/>
      <c r="E158" s="772"/>
      <c r="F158" s="772"/>
      <c r="G158" s="772"/>
      <c r="H158" s="772"/>
      <c r="I158" s="772"/>
      <c r="J158" s="772"/>
      <c r="K158" s="772"/>
      <c r="L158" s="772"/>
      <c r="M158" s="772"/>
      <c r="N158" s="772"/>
      <c r="O158" s="772"/>
      <c r="P158" s="772"/>
      <c r="Q158" s="772"/>
      <c r="R158" s="772"/>
      <c r="S158" s="772"/>
      <c r="T158" s="772"/>
      <c r="U158" s="772"/>
      <c r="V158" s="772"/>
      <c r="W158" s="772"/>
      <c r="X158" s="772"/>
      <c r="Y158" s="772"/>
      <c r="Z158" s="772"/>
      <c r="AA158" s="772"/>
      <c r="AB158" s="772"/>
      <c r="AC158" s="772"/>
      <c r="AD158" s="772"/>
      <c r="AE158" s="772"/>
      <c r="AF158" s="772"/>
      <c r="AG158" s="772"/>
      <c r="AH158" s="772"/>
      <c r="AI158" s="772"/>
      <c r="AJ158" s="772"/>
      <c r="AK158" s="772"/>
      <c r="AL158" s="772"/>
      <c r="AM158" s="772"/>
      <c r="AN158" s="772"/>
      <c r="AO158" s="772"/>
      <c r="AP158" s="772"/>
      <c r="AQ158" s="772"/>
      <c r="AR158" s="772"/>
      <c r="AS158" s="772"/>
      <c r="AT158" s="772"/>
      <c r="AU158" s="772"/>
      <c r="AV158" s="772"/>
      <c r="AW158" s="772"/>
      <c r="AX158" s="772"/>
      <c r="AY158" s="772"/>
      <c r="AZ158" s="772"/>
      <c r="BA158" s="772"/>
      <c r="BB158" s="772"/>
      <c r="BC158" s="772"/>
      <c r="BD158" s="772"/>
      <c r="BE158" s="772"/>
      <c r="BF158" s="772"/>
      <c r="BG158" s="772"/>
      <c r="BH158" s="772"/>
      <c r="BI158" s="772"/>
      <c r="BJ158" s="772"/>
      <c r="BK158" s="772"/>
      <c r="BL158" s="772"/>
      <c r="BM158" s="772"/>
      <c r="BN158" s="772"/>
      <c r="BO158" s="772"/>
      <c r="BP158" s="772"/>
      <c r="BQ158" s="772"/>
      <c r="BR158" s="772"/>
      <c r="BS158" s="772"/>
      <c r="BT158" s="772"/>
      <c r="BU158" s="772"/>
      <c r="BV158" s="772"/>
      <c r="BW158" s="772"/>
      <c r="BX158" s="772"/>
      <c r="BY158" s="772"/>
      <c r="BZ158" s="772"/>
      <c r="CA158" s="772"/>
      <c r="CB158" s="772"/>
      <c r="CC158" s="772"/>
      <c r="CD158" s="772"/>
      <c r="CE158" s="772"/>
      <c r="CF158" s="772"/>
      <c r="CG158" s="772"/>
      <c r="CH158" s="772"/>
      <c r="CI158" s="772"/>
      <c r="CJ158" s="772"/>
      <c r="CK158" s="772"/>
      <c r="CL158" s="772"/>
      <c r="CM158" s="772"/>
      <c r="CN158" s="772"/>
      <c r="CO158" s="772"/>
      <c r="CP158" s="772"/>
      <c r="CQ158" s="772"/>
      <c r="CR158" s="772"/>
      <c r="CS158" s="772"/>
      <c r="CT158" s="772"/>
      <c r="CU158" s="772"/>
      <c r="CV158" s="772"/>
      <c r="CW158" s="772"/>
      <c r="CX158" s="772"/>
      <c r="CY158" s="772"/>
      <c r="CZ158" s="772"/>
      <c r="DA158" s="772"/>
      <c r="DB158" s="772"/>
      <c r="DC158" s="772"/>
      <c r="DD158" s="772"/>
      <c r="DE158" s="772"/>
      <c r="DF158" s="772"/>
      <c r="DG158" s="772"/>
      <c r="DH158" s="772"/>
      <c r="DI158" s="772"/>
      <c r="DJ158" s="772"/>
      <c r="DK158" s="772"/>
      <c r="DL158" s="772"/>
      <c r="DM158" s="772"/>
      <c r="DN158" s="772"/>
      <c r="DO158" s="772"/>
      <c r="DP158" s="772"/>
      <c r="DQ158" s="772"/>
      <c r="DR158" s="772"/>
      <c r="DS158" s="772"/>
      <c r="DT158" s="772"/>
      <c r="DU158" s="772"/>
      <c r="DV158" s="772"/>
      <c r="DW158" s="772"/>
      <c r="DX158" s="772"/>
      <c r="DY158" s="772"/>
      <c r="DZ158" s="772"/>
      <c r="EA158" s="772"/>
      <c r="EB158" s="772"/>
      <c r="EC158" s="772"/>
      <c r="ED158" s="772"/>
      <c r="EE158" s="772"/>
      <c r="EF158" s="772"/>
      <c r="EG158" s="772"/>
      <c r="EH158" s="772"/>
      <c r="EI158" s="772"/>
      <c r="EJ158" s="772"/>
      <c r="EK158" s="772"/>
      <c r="EL158" s="772"/>
      <c r="EM158" s="772"/>
      <c r="EN158" s="772"/>
      <c r="EO158" s="772"/>
      <c r="EP158" s="772"/>
      <c r="EQ158" s="772"/>
      <c r="ER158" s="772"/>
      <c r="ES158" s="772"/>
      <c r="ET158" s="772"/>
      <c r="EU158" s="772"/>
      <c r="EV158" s="772"/>
      <c r="EW158" s="772"/>
      <c r="EX158" s="772"/>
      <c r="EY158" s="772"/>
      <c r="EZ158" s="772"/>
      <c r="FA158" s="772"/>
      <c r="FB158" s="772"/>
      <c r="FC158" s="772"/>
      <c r="FD158" s="772"/>
      <c r="FE158" s="772"/>
      <c r="FF158" s="772"/>
      <c r="FG158" s="772"/>
      <c r="FH158" s="772"/>
      <c r="FI158" s="772"/>
      <c r="FJ158" s="772"/>
      <c r="FK158" s="772"/>
      <c r="FL158" s="772"/>
      <c r="FM158" s="772"/>
      <c r="FN158" s="772"/>
      <c r="FO158" s="772"/>
      <c r="FP158" s="772"/>
      <c r="FQ158" s="772"/>
      <c r="FR158" s="772"/>
      <c r="FS158" s="772"/>
      <c r="FT158" s="772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8"/>
    </row>
    <row r="159" spans="2:351" ht="3.65" customHeight="1">
      <c r="B159" s="771"/>
      <c r="C159" s="772"/>
      <c r="D159" s="772"/>
      <c r="E159" s="772"/>
      <c r="F159" s="772"/>
      <c r="G159" s="772"/>
      <c r="H159" s="772"/>
      <c r="I159" s="772"/>
      <c r="J159" s="772"/>
      <c r="K159" s="772"/>
      <c r="L159" s="772"/>
      <c r="M159" s="772"/>
      <c r="N159" s="772"/>
      <c r="O159" s="772"/>
      <c r="P159" s="772"/>
      <c r="Q159" s="772"/>
      <c r="R159" s="772"/>
      <c r="S159" s="772"/>
      <c r="T159" s="772"/>
      <c r="U159" s="772"/>
      <c r="V159" s="772"/>
      <c r="W159" s="772"/>
      <c r="X159" s="772"/>
      <c r="Y159" s="772"/>
      <c r="Z159" s="772"/>
      <c r="AA159" s="772"/>
      <c r="AB159" s="772"/>
      <c r="AC159" s="772"/>
      <c r="AD159" s="772"/>
      <c r="AE159" s="772"/>
      <c r="AF159" s="772"/>
      <c r="AG159" s="772"/>
      <c r="AH159" s="772"/>
      <c r="AI159" s="772"/>
      <c r="AJ159" s="772"/>
      <c r="AK159" s="772"/>
      <c r="AL159" s="772"/>
      <c r="AM159" s="772"/>
      <c r="AN159" s="772"/>
      <c r="AO159" s="772"/>
      <c r="AP159" s="772"/>
      <c r="AQ159" s="772"/>
      <c r="AR159" s="772"/>
      <c r="AS159" s="772"/>
      <c r="AT159" s="772"/>
      <c r="AU159" s="772"/>
      <c r="AV159" s="772"/>
      <c r="AW159" s="772"/>
      <c r="AX159" s="772"/>
      <c r="AY159" s="772"/>
      <c r="AZ159" s="772"/>
      <c r="BA159" s="772"/>
      <c r="BB159" s="772"/>
      <c r="BC159" s="772"/>
      <c r="BD159" s="772"/>
      <c r="BE159" s="772"/>
      <c r="BF159" s="772"/>
      <c r="BG159" s="772"/>
      <c r="BH159" s="772"/>
      <c r="BI159" s="772"/>
      <c r="BJ159" s="772"/>
      <c r="BK159" s="772"/>
      <c r="BL159" s="772"/>
      <c r="BM159" s="772"/>
      <c r="BN159" s="772"/>
      <c r="BO159" s="772"/>
      <c r="BP159" s="772"/>
      <c r="BQ159" s="772"/>
      <c r="BR159" s="772"/>
      <c r="BS159" s="772"/>
      <c r="BT159" s="772"/>
      <c r="BU159" s="772"/>
      <c r="BV159" s="772"/>
      <c r="BW159" s="772"/>
      <c r="BX159" s="772"/>
      <c r="BY159" s="772"/>
      <c r="BZ159" s="772"/>
      <c r="CA159" s="772"/>
      <c r="CB159" s="772"/>
      <c r="CC159" s="772"/>
      <c r="CD159" s="772"/>
      <c r="CE159" s="772"/>
      <c r="CF159" s="772"/>
      <c r="CG159" s="772"/>
      <c r="CH159" s="772"/>
      <c r="CI159" s="772"/>
      <c r="CJ159" s="772"/>
      <c r="CK159" s="772"/>
      <c r="CL159" s="772"/>
      <c r="CM159" s="772"/>
      <c r="CN159" s="772"/>
      <c r="CO159" s="772"/>
      <c r="CP159" s="772"/>
      <c r="CQ159" s="772"/>
      <c r="CR159" s="772"/>
      <c r="CS159" s="772"/>
      <c r="CT159" s="772"/>
      <c r="CU159" s="772"/>
      <c r="CV159" s="772"/>
      <c r="CW159" s="772"/>
      <c r="CX159" s="772"/>
      <c r="CY159" s="772"/>
      <c r="CZ159" s="772"/>
      <c r="DA159" s="772"/>
      <c r="DB159" s="772"/>
      <c r="DC159" s="772"/>
      <c r="DD159" s="772"/>
      <c r="DE159" s="772"/>
      <c r="DF159" s="772"/>
      <c r="DG159" s="772"/>
      <c r="DH159" s="772"/>
      <c r="DI159" s="772"/>
      <c r="DJ159" s="772"/>
      <c r="DK159" s="772"/>
      <c r="DL159" s="772"/>
      <c r="DM159" s="772"/>
      <c r="DN159" s="772"/>
      <c r="DO159" s="772"/>
      <c r="DP159" s="772"/>
      <c r="DQ159" s="772"/>
      <c r="DR159" s="772"/>
      <c r="DS159" s="772"/>
      <c r="DT159" s="772"/>
      <c r="DU159" s="772"/>
      <c r="DV159" s="772"/>
      <c r="DW159" s="772"/>
      <c r="DX159" s="772"/>
      <c r="DY159" s="772"/>
      <c r="DZ159" s="772"/>
      <c r="EA159" s="772"/>
      <c r="EB159" s="772"/>
      <c r="EC159" s="772"/>
      <c r="ED159" s="772"/>
      <c r="EE159" s="772"/>
      <c r="EF159" s="772"/>
      <c r="EG159" s="772"/>
      <c r="EH159" s="772"/>
      <c r="EI159" s="772"/>
      <c r="EJ159" s="772"/>
      <c r="EK159" s="772"/>
      <c r="EL159" s="772"/>
      <c r="EM159" s="772"/>
      <c r="EN159" s="772"/>
      <c r="EO159" s="772"/>
      <c r="EP159" s="772"/>
      <c r="EQ159" s="772"/>
      <c r="ER159" s="772"/>
      <c r="ES159" s="772"/>
      <c r="ET159" s="772"/>
      <c r="EU159" s="772"/>
      <c r="EV159" s="772"/>
      <c r="EW159" s="772"/>
      <c r="EX159" s="772"/>
      <c r="EY159" s="772"/>
      <c r="EZ159" s="772"/>
      <c r="FA159" s="772"/>
      <c r="FB159" s="772"/>
      <c r="FC159" s="772"/>
      <c r="FD159" s="772"/>
      <c r="FE159" s="772"/>
      <c r="FF159" s="772"/>
      <c r="FG159" s="772"/>
      <c r="FH159" s="772"/>
      <c r="FI159" s="772"/>
      <c r="FJ159" s="772"/>
      <c r="FK159" s="772"/>
      <c r="FL159" s="772"/>
      <c r="FM159" s="772"/>
      <c r="FN159" s="772"/>
      <c r="FO159" s="772"/>
      <c r="FP159" s="772"/>
      <c r="FQ159" s="772"/>
      <c r="FR159" s="772"/>
      <c r="FS159" s="772"/>
      <c r="FT159" s="772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8"/>
    </row>
    <row r="160" spans="2:351" ht="3.65" customHeight="1">
      <c r="B160" s="771"/>
      <c r="C160" s="772"/>
      <c r="D160" s="772"/>
      <c r="E160" s="772"/>
      <c r="F160" s="772"/>
      <c r="G160" s="772"/>
      <c r="H160" s="772"/>
      <c r="I160" s="772"/>
      <c r="J160" s="772"/>
      <c r="K160" s="772"/>
      <c r="L160" s="772"/>
      <c r="M160" s="772"/>
      <c r="N160" s="772"/>
      <c r="O160" s="772"/>
      <c r="P160" s="772"/>
      <c r="Q160" s="772"/>
      <c r="R160" s="772"/>
      <c r="S160" s="772"/>
      <c r="T160" s="772"/>
      <c r="U160" s="772"/>
      <c r="V160" s="772"/>
      <c r="W160" s="772"/>
      <c r="X160" s="772"/>
      <c r="Y160" s="772"/>
      <c r="Z160" s="772"/>
      <c r="AA160" s="772"/>
      <c r="AB160" s="772"/>
      <c r="AC160" s="772"/>
      <c r="AD160" s="772"/>
      <c r="AE160" s="772"/>
      <c r="AF160" s="772"/>
      <c r="AG160" s="772"/>
      <c r="AH160" s="772"/>
      <c r="AI160" s="772"/>
      <c r="AJ160" s="772"/>
      <c r="AK160" s="772"/>
      <c r="AL160" s="772"/>
      <c r="AM160" s="772"/>
      <c r="AN160" s="772"/>
      <c r="AO160" s="772"/>
      <c r="AP160" s="772"/>
      <c r="AQ160" s="772"/>
      <c r="AR160" s="772"/>
      <c r="AS160" s="772"/>
      <c r="AT160" s="772"/>
      <c r="AU160" s="772"/>
      <c r="AV160" s="772"/>
      <c r="AW160" s="772"/>
      <c r="AX160" s="772"/>
      <c r="AY160" s="772"/>
      <c r="AZ160" s="772"/>
      <c r="BA160" s="772"/>
      <c r="BB160" s="772"/>
      <c r="BC160" s="772"/>
      <c r="BD160" s="772"/>
      <c r="BE160" s="772"/>
      <c r="BF160" s="772"/>
      <c r="BG160" s="772"/>
      <c r="BH160" s="772"/>
      <c r="BI160" s="772"/>
      <c r="BJ160" s="772"/>
      <c r="BK160" s="772"/>
      <c r="BL160" s="772"/>
      <c r="BM160" s="772"/>
      <c r="BN160" s="772"/>
      <c r="BO160" s="772"/>
      <c r="BP160" s="772"/>
      <c r="BQ160" s="772"/>
      <c r="BR160" s="772"/>
      <c r="BS160" s="772"/>
      <c r="BT160" s="772"/>
      <c r="BU160" s="772"/>
      <c r="BV160" s="772"/>
      <c r="BW160" s="772"/>
      <c r="BX160" s="772"/>
      <c r="BY160" s="772"/>
      <c r="BZ160" s="772"/>
      <c r="CA160" s="772"/>
      <c r="CB160" s="772"/>
      <c r="CC160" s="772"/>
      <c r="CD160" s="772"/>
      <c r="CE160" s="772"/>
      <c r="CF160" s="772"/>
      <c r="CG160" s="772"/>
      <c r="CH160" s="772"/>
      <c r="CI160" s="772"/>
      <c r="CJ160" s="772"/>
      <c r="CK160" s="772"/>
      <c r="CL160" s="772"/>
      <c r="CM160" s="772"/>
      <c r="CN160" s="772"/>
      <c r="CO160" s="772"/>
      <c r="CP160" s="772"/>
      <c r="CQ160" s="772"/>
      <c r="CR160" s="772"/>
      <c r="CS160" s="772"/>
      <c r="CT160" s="772"/>
      <c r="CU160" s="772"/>
      <c r="CV160" s="772"/>
      <c r="CW160" s="772"/>
      <c r="CX160" s="772"/>
      <c r="CY160" s="772"/>
      <c r="CZ160" s="772"/>
      <c r="DA160" s="772"/>
      <c r="DB160" s="772"/>
      <c r="DC160" s="772"/>
      <c r="DD160" s="772"/>
      <c r="DE160" s="772"/>
      <c r="DF160" s="772"/>
      <c r="DG160" s="772"/>
      <c r="DH160" s="772"/>
      <c r="DI160" s="772"/>
      <c r="DJ160" s="772"/>
      <c r="DK160" s="772"/>
      <c r="DL160" s="772"/>
      <c r="DM160" s="772"/>
      <c r="DN160" s="772"/>
      <c r="DO160" s="772"/>
      <c r="DP160" s="772"/>
      <c r="DQ160" s="772"/>
      <c r="DR160" s="772"/>
      <c r="DS160" s="772"/>
      <c r="DT160" s="772"/>
      <c r="DU160" s="772"/>
      <c r="DV160" s="772"/>
      <c r="DW160" s="772"/>
      <c r="DX160" s="772"/>
      <c r="DY160" s="772"/>
      <c r="DZ160" s="772"/>
      <c r="EA160" s="772"/>
      <c r="EB160" s="772"/>
      <c r="EC160" s="772"/>
      <c r="ED160" s="772"/>
      <c r="EE160" s="772"/>
      <c r="EF160" s="772"/>
      <c r="EG160" s="772"/>
      <c r="EH160" s="772"/>
      <c r="EI160" s="772"/>
      <c r="EJ160" s="772"/>
      <c r="EK160" s="772"/>
      <c r="EL160" s="772"/>
      <c r="EM160" s="772"/>
      <c r="EN160" s="772"/>
      <c r="EO160" s="772"/>
      <c r="EP160" s="772"/>
      <c r="EQ160" s="772"/>
      <c r="ER160" s="772"/>
      <c r="ES160" s="772"/>
      <c r="ET160" s="772"/>
      <c r="EU160" s="772"/>
      <c r="EV160" s="772"/>
      <c r="EW160" s="772"/>
      <c r="EX160" s="772"/>
      <c r="EY160" s="772"/>
      <c r="EZ160" s="772"/>
      <c r="FA160" s="772"/>
      <c r="FB160" s="772"/>
      <c r="FC160" s="772"/>
      <c r="FD160" s="772"/>
      <c r="FE160" s="772"/>
      <c r="FF160" s="772"/>
      <c r="FG160" s="772"/>
      <c r="FH160" s="772"/>
      <c r="FI160" s="772"/>
      <c r="FJ160" s="772"/>
      <c r="FK160" s="772"/>
      <c r="FL160" s="772"/>
      <c r="FM160" s="772"/>
      <c r="FN160" s="772"/>
      <c r="FO160" s="772"/>
      <c r="FP160" s="772"/>
      <c r="FQ160" s="772"/>
      <c r="FR160" s="772"/>
      <c r="FS160" s="772"/>
      <c r="FT160" s="772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8"/>
    </row>
    <row r="161" spans="2:351" ht="3.65" customHeight="1">
      <c r="B161" s="771"/>
      <c r="C161" s="772"/>
      <c r="D161" s="772"/>
      <c r="E161" s="772"/>
      <c r="F161" s="772"/>
      <c r="G161" s="772"/>
      <c r="H161" s="772"/>
      <c r="I161" s="772"/>
      <c r="J161" s="772"/>
      <c r="K161" s="772"/>
      <c r="L161" s="772"/>
      <c r="M161" s="772"/>
      <c r="N161" s="772"/>
      <c r="O161" s="772"/>
      <c r="P161" s="772"/>
      <c r="Q161" s="772"/>
      <c r="R161" s="772"/>
      <c r="S161" s="772"/>
      <c r="T161" s="772"/>
      <c r="U161" s="772"/>
      <c r="V161" s="772"/>
      <c r="W161" s="772"/>
      <c r="X161" s="772"/>
      <c r="Y161" s="772"/>
      <c r="Z161" s="772"/>
      <c r="AA161" s="772"/>
      <c r="AB161" s="772"/>
      <c r="AC161" s="772"/>
      <c r="AD161" s="772"/>
      <c r="AE161" s="772"/>
      <c r="AF161" s="772"/>
      <c r="AG161" s="772"/>
      <c r="AH161" s="772"/>
      <c r="AI161" s="772"/>
      <c r="AJ161" s="772"/>
      <c r="AK161" s="772"/>
      <c r="AL161" s="772"/>
      <c r="AM161" s="772"/>
      <c r="AN161" s="772"/>
      <c r="AO161" s="772"/>
      <c r="AP161" s="772"/>
      <c r="AQ161" s="772"/>
      <c r="AR161" s="772"/>
      <c r="AS161" s="772"/>
      <c r="AT161" s="772"/>
      <c r="AU161" s="772"/>
      <c r="AV161" s="772"/>
      <c r="AW161" s="772"/>
      <c r="AX161" s="772"/>
      <c r="AY161" s="772"/>
      <c r="AZ161" s="772"/>
      <c r="BA161" s="772"/>
      <c r="BB161" s="772"/>
      <c r="BC161" s="772"/>
      <c r="BD161" s="772"/>
      <c r="BE161" s="772"/>
      <c r="BF161" s="772"/>
      <c r="BG161" s="772"/>
      <c r="BH161" s="772"/>
      <c r="BI161" s="772"/>
      <c r="BJ161" s="772"/>
      <c r="BK161" s="772"/>
      <c r="BL161" s="772"/>
      <c r="BM161" s="772"/>
      <c r="BN161" s="772"/>
      <c r="BO161" s="772"/>
      <c r="BP161" s="772"/>
      <c r="BQ161" s="772"/>
      <c r="BR161" s="772"/>
      <c r="BS161" s="772"/>
      <c r="BT161" s="772"/>
      <c r="BU161" s="772"/>
      <c r="BV161" s="772"/>
      <c r="BW161" s="772"/>
      <c r="BX161" s="772"/>
      <c r="BY161" s="772"/>
      <c r="BZ161" s="772"/>
      <c r="CA161" s="772"/>
      <c r="CB161" s="772"/>
      <c r="CC161" s="772"/>
      <c r="CD161" s="772"/>
      <c r="CE161" s="772"/>
      <c r="CF161" s="772"/>
      <c r="CG161" s="772"/>
      <c r="CH161" s="772"/>
      <c r="CI161" s="772"/>
      <c r="CJ161" s="772"/>
      <c r="CK161" s="772"/>
      <c r="CL161" s="772"/>
      <c r="CM161" s="772"/>
      <c r="CN161" s="772"/>
      <c r="CO161" s="772"/>
      <c r="CP161" s="772"/>
      <c r="CQ161" s="772"/>
      <c r="CR161" s="772"/>
      <c r="CS161" s="772"/>
      <c r="CT161" s="772"/>
      <c r="CU161" s="772"/>
      <c r="CV161" s="772"/>
      <c r="CW161" s="772"/>
      <c r="CX161" s="772"/>
      <c r="CY161" s="772"/>
      <c r="CZ161" s="772"/>
      <c r="DA161" s="772"/>
      <c r="DB161" s="772"/>
      <c r="DC161" s="772"/>
      <c r="DD161" s="772"/>
      <c r="DE161" s="772"/>
      <c r="DF161" s="772"/>
      <c r="DG161" s="772"/>
      <c r="DH161" s="772"/>
      <c r="DI161" s="772"/>
      <c r="DJ161" s="772"/>
      <c r="DK161" s="772"/>
      <c r="DL161" s="772"/>
      <c r="DM161" s="772"/>
      <c r="DN161" s="772"/>
      <c r="DO161" s="772"/>
      <c r="DP161" s="772"/>
      <c r="DQ161" s="772"/>
      <c r="DR161" s="772"/>
      <c r="DS161" s="772"/>
      <c r="DT161" s="772"/>
      <c r="DU161" s="772"/>
      <c r="DV161" s="772"/>
      <c r="DW161" s="772"/>
      <c r="DX161" s="772"/>
      <c r="DY161" s="772"/>
      <c r="DZ161" s="772"/>
      <c r="EA161" s="772"/>
      <c r="EB161" s="772"/>
      <c r="EC161" s="772"/>
      <c r="ED161" s="772"/>
      <c r="EE161" s="772"/>
      <c r="EF161" s="772"/>
      <c r="EG161" s="772"/>
      <c r="EH161" s="772"/>
      <c r="EI161" s="772"/>
      <c r="EJ161" s="772"/>
      <c r="EK161" s="772"/>
      <c r="EL161" s="772"/>
      <c r="EM161" s="772"/>
      <c r="EN161" s="772"/>
      <c r="EO161" s="772"/>
      <c r="EP161" s="772"/>
      <c r="EQ161" s="772"/>
      <c r="ER161" s="772"/>
      <c r="ES161" s="772"/>
      <c r="ET161" s="772"/>
      <c r="EU161" s="772"/>
      <c r="EV161" s="772"/>
      <c r="EW161" s="772"/>
      <c r="EX161" s="772"/>
      <c r="EY161" s="772"/>
      <c r="EZ161" s="772"/>
      <c r="FA161" s="772"/>
      <c r="FB161" s="772"/>
      <c r="FC161" s="772"/>
      <c r="FD161" s="772"/>
      <c r="FE161" s="772"/>
      <c r="FF161" s="772"/>
      <c r="FG161" s="772"/>
      <c r="FH161" s="772"/>
      <c r="FI161" s="772"/>
      <c r="FJ161" s="772"/>
      <c r="FK161" s="772"/>
      <c r="FL161" s="772"/>
      <c r="FM161" s="772"/>
      <c r="FN161" s="772"/>
      <c r="FO161" s="772"/>
      <c r="FP161" s="772"/>
      <c r="FQ161" s="772"/>
      <c r="FR161" s="772"/>
      <c r="FS161" s="772"/>
      <c r="FT161" s="772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8"/>
    </row>
    <row r="162" spans="2:351" ht="3.65" customHeight="1">
      <c r="B162" s="771"/>
      <c r="C162" s="772"/>
      <c r="D162" s="772"/>
      <c r="E162" s="772"/>
      <c r="F162" s="772"/>
      <c r="G162" s="772"/>
      <c r="H162" s="772"/>
      <c r="I162" s="772"/>
      <c r="J162" s="772"/>
      <c r="K162" s="772"/>
      <c r="L162" s="772"/>
      <c r="M162" s="772"/>
      <c r="N162" s="772"/>
      <c r="O162" s="772"/>
      <c r="P162" s="772"/>
      <c r="Q162" s="772"/>
      <c r="R162" s="772"/>
      <c r="S162" s="772"/>
      <c r="T162" s="772"/>
      <c r="U162" s="772"/>
      <c r="V162" s="772"/>
      <c r="W162" s="772"/>
      <c r="X162" s="772"/>
      <c r="Y162" s="772"/>
      <c r="Z162" s="772"/>
      <c r="AA162" s="772"/>
      <c r="AB162" s="772"/>
      <c r="AC162" s="772"/>
      <c r="AD162" s="772"/>
      <c r="AE162" s="772"/>
      <c r="AF162" s="772"/>
      <c r="AG162" s="772"/>
      <c r="AH162" s="772"/>
      <c r="AI162" s="772"/>
      <c r="AJ162" s="772"/>
      <c r="AK162" s="772"/>
      <c r="AL162" s="772"/>
      <c r="AM162" s="772"/>
      <c r="AN162" s="772"/>
      <c r="AO162" s="772"/>
      <c r="AP162" s="772"/>
      <c r="AQ162" s="772"/>
      <c r="AR162" s="772"/>
      <c r="AS162" s="772"/>
      <c r="AT162" s="772"/>
      <c r="AU162" s="772"/>
      <c r="AV162" s="772"/>
      <c r="AW162" s="772"/>
      <c r="AX162" s="772"/>
      <c r="AY162" s="772"/>
      <c r="AZ162" s="772"/>
      <c r="BA162" s="772"/>
      <c r="BB162" s="772"/>
      <c r="BC162" s="772"/>
      <c r="BD162" s="772"/>
      <c r="BE162" s="772"/>
      <c r="BF162" s="772"/>
      <c r="BG162" s="772"/>
      <c r="BH162" s="772"/>
      <c r="BI162" s="772"/>
      <c r="BJ162" s="772"/>
      <c r="BK162" s="772"/>
      <c r="BL162" s="772"/>
      <c r="BM162" s="772"/>
      <c r="BN162" s="772"/>
      <c r="BO162" s="772"/>
      <c r="BP162" s="772"/>
      <c r="BQ162" s="772"/>
      <c r="BR162" s="772"/>
      <c r="BS162" s="772"/>
      <c r="BT162" s="772"/>
      <c r="BU162" s="772"/>
      <c r="BV162" s="772"/>
      <c r="BW162" s="772"/>
      <c r="BX162" s="772"/>
      <c r="BY162" s="772"/>
      <c r="BZ162" s="772"/>
      <c r="CA162" s="772"/>
      <c r="CB162" s="772"/>
      <c r="CC162" s="772"/>
      <c r="CD162" s="772"/>
      <c r="CE162" s="772"/>
      <c r="CF162" s="772"/>
      <c r="CG162" s="772"/>
      <c r="CH162" s="772"/>
      <c r="CI162" s="772"/>
      <c r="CJ162" s="772"/>
      <c r="CK162" s="772"/>
      <c r="CL162" s="772"/>
      <c r="CM162" s="772"/>
      <c r="CN162" s="772"/>
      <c r="CO162" s="772"/>
      <c r="CP162" s="772"/>
      <c r="CQ162" s="772"/>
      <c r="CR162" s="772"/>
      <c r="CS162" s="772"/>
      <c r="CT162" s="772"/>
      <c r="CU162" s="772"/>
      <c r="CV162" s="772"/>
      <c r="CW162" s="772"/>
      <c r="CX162" s="772"/>
      <c r="CY162" s="772"/>
      <c r="CZ162" s="772"/>
      <c r="DA162" s="772"/>
      <c r="DB162" s="772"/>
      <c r="DC162" s="772"/>
      <c r="DD162" s="772"/>
      <c r="DE162" s="772"/>
      <c r="DF162" s="772"/>
      <c r="DG162" s="772"/>
      <c r="DH162" s="772"/>
      <c r="DI162" s="772"/>
      <c r="DJ162" s="772"/>
      <c r="DK162" s="772"/>
      <c r="DL162" s="772"/>
      <c r="DM162" s="772"/>
      <c r="DN162" s="772"/>
      <c r="DO162" s="772"/>
      <c r="DP162" s="772"/>
      <c r="DQ162" s="772"/>
      <c r="DR162" s="772"/>
      <c r="DS162" s="772"/>
      <c r="DT162" s="772"/>
      <c r="DU162" s="772"/>
      <c r="DV162" s="772"/>
      <c r="DW162" s="772"/>
      <c r="DX162" s="772"/>
      <c r="DY162" s="772"/>
      <c r="DZ162" s="772"/>
      <c r="EA162" s="772"/>
      <c r="EB162" s="772"/>
      <c r="EC162" s="772"/>
      <c r="ED162" s="772"/>
      <c r="EE162" s="772"/>
      <c r="EF162" s="772"/>
      <c r="EG162" s="772"/>
      <c r="EH162" s="772"/>
      <c r="EI162" s="772"/>
      <c r="EJ162" s="772"/>
      <c r="EK162" s="772"/>
      <c r="EL162" s="772"/>
      <c r="EM162" s="772"/>
      <c r="EN162" s="772"/>
      <c r="EO162" s="772"/>
      <c r="EP162" s="772"/>
      <c r="EQ162" s="772"/>
      <c r="ER162" s="772"/>
      <c r="ES162" s="772"/>
      <c r="ET162" s="772"/>
      <c r="EU162" s="772"/>
      <c r="EV162" s="772"/>
      <c r="EW162" s="772"/>
      <c r="EX162" s="772"/>
      <c r="EY162" s="772"/>
      <c r="EZ162" s="772"/>
      <c r="FA162" s="772"/>
      <c r="FB162" s="772"/>
      <c r="FC162" s="772"/>
      <c r="FD162" s="772"/>
      <c r="FE162" s="772"/>
      <c r="FF162" s="772"/>
      <c r="FG162" s="772"/>
      <c r="FH162" s="772"/>
      <c r="FI162" s="772"/>
      <c r="FJ162" s="772"/>
      <c r="FK162" s="772"/>
      <c r="FL162" s="772"/>
      <c r="FM162" s="772"/>
      <c r="FN162" s="772"/>
      <c r="FO162" s="772"/>
      <c r="FP162" s="772"/>
      <c r="FQ162" s="772"/>
      <c r="FR162" s="772"/>
      <c r="FS162" s="772"/>
      <c r="FT162" s="772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8"/>
    </row>
    <row r="163" spans="2:351" ht="3.65" customHeight="1">
      <c r="B163" s="771"/>
      <c r="C163" s="772"/>
      <c r="D163" s="772"/>
      <c r="E163" s="772"/>
      <c r="F163" s="772"/>
      <c r="G163" s="772"/>
      <c r="H163" s="772"/>
      <c r="I163" s="772"/>
      <c r="J163" s="772"/>
      <c r="K163" s="772"/>
      <c r="L163" s="772"/>
      <c r="M163" s="772"/>
      <c r="N163" s="772"/>
      <c r="O163" s="772"/>
      <c r="P163" s="772"/>
      <c r="Q163" s="772"/>
      <c r="R163" s="772"/>
      <c r="S163" s="772"/>
      <c r="T163" s="772"/>
      <c r="U163" s="772"/>
      <c r="V163" s="772"/>
      <c r="W163" s="772"/>
      <c r="X163" s="772"/>
      <c r="Y163" s="772"/>
      <c r="Z163" s="772"/>
      <c r="AA163" s="772"/>
      <c r="AB163" s="772"/>
      <c r="AC163" s="772"/>
      <c r="AD163" s="772"/>
      <c r="AE163" s="772"/>
      <c r="AF163" s="772"/>
      <c r="AG163" s="772"/>
      <c r="AH163" s="772"/>
      <c r="AI163" s="772"/>
      <c r="AJ163" s="772"/>
      <c r="AK163" s="772"/>
      <c r="AL163" s="772"/>
      <c r="AM163" s="772"/>
      <c r="AN163" s="772"/>
      <c r="AO163" s="772"/>
      <c r="AP163" s="772"/>
      <c r="AQ163" s="772"/>
      <c r="AR163" s="772"/>
      <c r="AS163" s="772"/>
      <c r="AT163" s="772"/>
      <c r="AU163" s="772"/>
      <c r="AV163" s="772"/>
      <c r="AW163" s="772"/>
      <c r="AX163" s="772"/>
      <c r="AY163" s="772"/>
      <c r="AZ163" s="772"/>
      <c r="BA163" s="772"/>
      <c r="BB163" s="772"/>
      <c r="BC163" s="772"/>
      <c r="BD163" s="772"/>
      <c r="BE163" s="772"/>
      <c r="BF163" s="772"/>
      <c r="BG163" s="772"/>
      <c r="BH163" s="772"/>
      <c r="BI163" s="772"/>
      <c r="BJ163" s="772"/>
      <c r="BK163" s="772"/>
      <c r="BL163" s="772"/>
      <c r="BM163" s="772"/>
      <c r="BN163" s="772"/>
      <c r="BO163" s="772"/>
      <c r="BP163" s="772"/>
      <c r="BQ163" s="772"/>
      <c r="BR163" s="772"/>
      <c r="BS163" s="772"/>
      <c r="BT163" s="772"/>
      <c r="BU163" s="772"/>
      <c r="BV163" s="772"/>
      <c r="BW163" s="772"/>
      <c r="BX163" s="772"/>
      <c r="BY163" s="772"/>
      <c r="BZ163" s="772"/>
      <c r="CA163" s="772"/>
      <c r="CB163" s="772"/>
      <c r="CC163" s="772"/>
      <c r="CD163" s="772"/>
      <c r="CE163" s="772"/>
      <c r="CF163" s="772"/>
      <c r="CG163" s="772"/>
      <c r="CH163" s="772"/>
      <c r="CI163" s="772"/>
      <c r="CJ163" s="772"/>
      <c r="CK163" s="772"/>
      <c r="CL163" s="772"/>
      <c r="CM163" s="772"/>
      <c r="CN163" s="772"/>
      <c r="CO163" s="772"/>
      <c r="CP163" s="772"/>
      <c r="CQ163" s="772"/>
      <c r="CR163" s="772"/>
      <c r="CS163" s="772"/>
      <c r="CT163" s="772"/>
      <c r="CU163" s="772"/>
      <c r="CV163" s="772"/>
      <c r="CW163" s="772"/>
      <c r="CX163" s="772"/>
      <c r="CY163" s="772"/>
      <c r="CZ163" s="772"/>
      <c r="DA163" s="772"/>
      <c r="DB163" s="772"/>
      <c r="DC163" s="772"/>
      <c r="DD163" s="772"/>
      <c r="DE163" s="772"/>
      <c r="DF163" s="772"/>
      <c r="DG163" s="772"/>
      <c r="DH163" s="772"/>
      <c r="DI163" s="772"/>
      <c r="DJ163" s="772"/>
      <c r="DK163" s="772"/>
      <c r="DL163" s="772"/>
      <c r="DM163" s="772"/>
      <c r="DN163" s="772"/>
      <c r="DO163" s="772"/>
      <c r="DP163" s="772"/>
      <c r="DQ163" s="772"/>
      <c r="DR163" s="772"/>
      <c r="DS163" s="772"/>
      <c r="DT163" s="772"/>
      <c r="DU163" s="772"/>
      <c r="DV163" s="772"/>
      <c r="DW163" s="772"/>
      <c r="DX163" s="772"/>
      <c r="DY163" s="772"/>
      <c r="DZ163" s="772"/>
      <c r="EA163" s="772"/>
      <c r="EB163" s="772"/>
      <c r="EC163" s="772"/>
      <c r="ED163" s="772"/>
      <c r="EE163" s="772"/>
      <c r="EF163" s="772"/>
      <c r="EG163" s="772"/>
      <c r="EH163" s="772"/>
      <c r="EI163" s="772"/>
      <c r="EJ163" s="772"/>
      <c r="EK163" s="772"/>
      <c r="EL163" s="772"/>
      <c r="EM163" s="772"/>
      <c r="EN163" s="772"/>
      <c r="EO163" s="772"/>
      <c r="EP163" s="772"/>
      <c r="EQ163" s="772"/>
      <c r="ER163" s="772"/>
      <c r="ES163" s="772"/>
      <c r="ET163" s="772"/>
      <c r="EU163" s="772"/>
      <c r="EV163" s="772"/>
      <c r="EW163" s="772"/>
      <c r="EX163" s="772"/>
      <c r="EY163" s="772"/>
      <c r="EZ163" s="772"/>
      <c r="FA163" s="772"/>
      <c r="FB163" s="772"/>
      <c r="FC163" s="772"/>
      <c r="FD163" s="772"/>
      <c r="FE163" s="772"/>
      <c r="FF163" s="772"/>
      <c r="FG163" s="772"/>
      <c r="FH163" s="772"/>
      <c r="FI163" s="772"/>
      <c r="FJ163" s="772"/>
      <c r="FK163" s="772"/>
      <c r="FL163" s="772"/>
      <c r="FM163" s="772"/>
      <c r="FN163" s="772"/>
      <c r="FO163" s="772"/>
      <c r="FP163" s="772"/>
      <c r="FQ163" s="772"/>
      <c r="FR163" s="772"/>
      <c r="FS163" s="772"/>
      <c r="FT163" s="772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8"/>
    </row>
    <row r="164" spans="2:351" ht="3.65" customHeight="1">
      <c r="B164" s="771"/>
      <c r="C164" s="772"/>
      <c r="D164" s="772"/>
      <c r="E164" s="772"/>
      <c r="F164" s="772"/>
      <c r="G164" s="772"/>
      <c r="H164" s="772"/>
      <c r="I164" s="772"/>
      <c r="J164" s="772"/>
      <c r="K164" s="772"/>
      <c r="L164" s="772"/>
      <c r="M164" s="772"/>
      <c r="N164" s="772"/>
      <c r="O164" s="772"/>
      <c r="P164" s="772"/>
      <c r="Q164" s="772"/>
      <c r="R164" s="772"/>
      <c r="S164" s="772"/>
      <c r="T164" s="772"/>
      <c r="U164" s="772"/>
      <c r="V164" s="772"/>
      <c r="W164" s="772"/>
      <c r="X164" s="772"/>
      <c r="Y164" s="772"/>
      <c r="Z164" s="772"/>
      <c r="AA164" s="772"/>
      <c r="AB164" s="772"/>
      <c r="AC164" s="772"/>
      <c r="AD164" s="772"/>
      <c r="AE164" s="772"/>
      <c r="AF164" s="772"/>
      <c r="AG164" s="772"/>
      <c r="AH164" s="772"/>
      <c r="AI164" s="772"/>
      <c r="AJ164" s="772"/>
      <c r="AK164" s="772"/>
      <c r="AL164" s="772"/>
      <c r="AM164" s="772"/>
      <c r="AN164" s="772"/>
      <c r="AO164" s="772"/>
      <c r="AP164" s="772"/>
      <c r="AQ164" s="772"/>
      <c r="AR164" s="772"/>
      <c r="AS164" s="772"/>
      <c r="AT164" s="772"/>
      <c r="AU164" s="772"/>
      <c r="AV164" s="772"/>
      <c r="AW164" s="772"/>
      <c r="AX164" s="772"/>
      <c r="AY164" s="772"/>
      <c r="AZ164" s="772"/>
      <c r="BA164" s="772"/>
      <c r="BB164" s="772"/>
      <c r="BC164" s="772"/>
      <c r="BD164" s="772"/>
      <c r="BE164" s="772"/>
      <c r="BF164" s="772"/>
      <c r="BG164" s="772"/>
      <c r="BH164" s="772"/>
      <c r="BI164" s="772"/>
      <c r="BJ164" s="772"/>
      <c r="BK164" s="772"/>
      <c r="BL164" s="772"/>
      <c r="BM164" s="772"/>
      <c r="BN164" s="772"/>
      <c r="BO164" s="772"/>
      <c r="BP164" s="772"/>
      <c r="BQ164" s="772"/>
      <c r="BR164" s="772"/>
      <c r="BS164" s="772"/>
      <c r="BT164" s="772"/>
      <c r="BU164" s="772"/>
      <c r="BV164" s="772"/>
      <c r="BW164" s="772"/>
      <c r="BX164" s="772"/>
      <c r="BY164" s="772"/>
      <c r="BZ164" s="772"/>
      <c r="CA164" s="772"/>
      <c r="CB164" s="772"/>
      <c r="CC164" s="772"/>
      <c r="CD164" s="772"/>
      <c r="CE164" s="772"/>
      <c r="CF164" s="772"/>
      <c r="CG164" s="772"/>
      <c r="CH164" s="772"/>
      <c r="CI164" s="772"/>
      <c r="CJ164" s="772"/>
      <c r="CK164" s="772"/>
      <c r="CL164" s="772"/>
      <c r="CM164" s="772"/>
      <c r="CN164" s="772"/>
      <c r="CO164" s="772"/>
      <c r="CP164" s="772"/>
      <c r="CQ164" s="772"/>
      <c r="CR164" s="772"/>
      <c r="CS164" s="772"/>
      <c r="CT164" s="772"/>
      <c r="CU164" s="772"/>
      <c r="CV164" s="772"/>
      <c r="CW164" s="772"/>
      <c r="CX164" s="772"/>
      <c r="CY164" s="772"/>
      <c r="CZ164" s="772"/>
      <c r="DA164" s="772"/>
      <c r="DB164" s="772"/>
      <c r="DC164" s="772"/>
      <c r="DD164" s="772"/>
      <c r="DE164" s="772"/>
      <c r="DF164" s="772"/>
      <c r="DG164" s="772"/>
      <c r="DH164" s="772"/>
      <c r="DI164" s="772"/>
      <c r="DJ164" s="772"/>
      <c r="DK164" s="772"/>
      <c r="DL164" s="772"/>
      <c r="DM164" s="772"/>
      <c r="DN164" s="772"/>
      <c r="DO164" s="772"/>
      <c r="DP164" s="772"/>
      <c r="DQ164" s="772"/>
      <c r="DR164" s="772"/>
      <c r="DS164" s="772"/>
      <c r="DT164" s="772"/>
      <c r="DU164" s="772"/>
      <c r="DV164" s="772"/>
      <c r="DW164" s="772"/>
      <c r="DX164" s="772"/>
      <c r="DY164" s="772"/>
      <c r="DZ164" s="772"/>
      <c r="EA164" s="772"/>
      <c r="EB164" s="772"/>
      <c r="EC164" s="772"/>
      <c r="ED164" s="772"/>
      <c r="EE164" s="772"/>
      <c r="EF164" s="772"/>
      <c r="EG164" s="772"/>
      <c r="EH164" s="772"/>
      <c r="EI164" s="772"/>
      <c r="EJ164" s="772"/>
      <c r="EK164" s="772"/>
      <c r="EL164" s="772"/>
      <c r="EM164" s="772"/>
      <c r="EN164" s="772"/>
      <c r="EO164" s="772"/>
      <c r="EP164" s="772"/>
      <c r="EQ164" s="772"/>
      <c r="ER164" s="772"/>
      <c r="ES164" s="772"/>
      <c r="ET164" s="772"/>
      <c r="EU164" s="772"/>
      <c r="EV164" s="772"/>
      <c r="EW164" s="772"/>
      <c r="EX164" s="772"/>
      <c r="EY164" s="772"/>
      <c r="EZ164" s="772"/>
      <c r="FA164" s="772"/>
      <c r="FB164" s="772"/>
      <c r="FC164" s="772"/>
      <c r="FD164" s="772"/>
      <c r="FE164" s="772"/>
      <c r="FF164" s="772"/>
      <c r="FG164" s="772"/>
      <c r="FH164" s="772"/>
      <c r="FI164" s="772"/>
      <c r="FJ164" s="772"/>
      <c r="FK164" s="772"/>
      <c r="FL164" s="772"/>
      <c r="FM164" s="772"/>
      <c r="FN164" s="772"/>
      <c r="FO164" s="772"/>
      <c r="FP164" s="772"/>
      <c r="FQ164" s="772"/>
      <c r="FR164" s="772"/>
      <c r="FS164" s="772"/>
      <c r="FT164" s="772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8"/>
    </row>
    <row r="165" spans="2:351" ht="3.65" customHeight="1">
      <c r="B165" s="771"/>
      <c r="C165" s="772"/>
      <c r="D165" s="772"/>
      <c r="E165" s="772"/>
      <c r="F165" s="772"/>
      <c r="G165" s="772"/>
      <c r="H165" s="772"/>
      <c r="I165" s="772"/>
      <c r="J165" s="772"/>
      <c r="K165" s="772"/>
      <c r="L165" s="772"/>
      <c r="M165" s="772"/>
      <c r="N165" s="772"/>
      <c r="O165" s="772"/>
      <c r="P165" s="772"/>
      <c r="Q165" s="772"/>
      <c r="R165" s="772"/>
      <c r="S165" s="772"/>
      <c r="T165" s="772"/>
      <c r="U165" s="772"/>
      <c r="V165" s="772"/>
      <c r="W165" s="772"/>
      <c r="X165" s="772"/>
      <c r="Y165" s="772"/>
      <c r="Z165" s="772"/>
      <c r="AA165" s="772"/>
      <c r="AB165" s="772"/>
      <c r="AC165" s="772"/>
      <c r="AD165" s="772"/>
      <c r="AE165" s="772"/>
      <c r="AF165" s="772"/>
      <c r="AG165" s="772"/>
      <c r="AH165" s="772"/>
      <c r="AI165" s="772"/>
      <c r="AJ165" s="772"/>
      <c r="AK165" s="772"/>
      <c r="AL165" s="772"/>
      <c r="AM165" s="772"/>
      <c r="AN165" s="772"/>
      <c r="AO165" s="772"/>
      <c r="AP165" s="772"/>
      <c r="AQ165" s="772"/>
      <c r="AR165" s="772"/>
      <c r="AS165" s="772"/>
      <c r="AT165" s="772"/>
      <c r="AU165" s="772"/>
      <c r="AV165" s="772"/>
      <c r="AW165" s="772"/>
      <c r="AX165" s="772"/>
      <c r="AY165" s="772"/>
      <c r="AZ165" s="772"/>
      <c r="BA165" s="772"/>
      <c r="BB165" s="772"/>
      <c r="BC165" s="772"/>
      <c r="BD165" s="772"/>
      <c r="BE165" s="772"/>
      <c r="BF165" s="772"/>
      <c r="BG165" s="772"/>
      <c r="BH165" s="772"/>
      <c r="BI165" s="772"/>
      <c r="BJ165" s="772"/>
      <c r="BK165" s="772"/>
      <c r="BL165" s="772"/>
      <c r="BM165" s="772"/>
      <c r="BN165" s="772"/>
      <c r="BO165" s="772"/>
      <c r="BP165" s="772"/>
      <c r="BQ165" s="772"/>
      <c r="BR165" s="772"/>
      <c r="BS165" s="772"/>
      <c r="BT165" s="772"/>
      <c r="BU165" s="772"/>
      <c r="BV165" s="772"/>
      <c r="BW165" s="772"/>
      <c r="BX165" s="772"/>
      <c r="BY165" s="772"/>
      <c r="BZ165" s="772"/>
      <c r="CA165" s="772"/>
      <c r="CB165" s="772"/>
      <c r="CC165" s="772"/>
      <c r="CD165" s="772"/>
      <c r="CE165" s="772"/>
      <c r="CF165" s="772"/>
      <c r="CG165" s="772"/>
      <c r="CH165" s="772"/>
      <c r="CI165" s="772"/>
      <c r="CJ165" s="772"/>
      <c r="CK165" s="772"/>
      <c r="CL165" s="772"/>
      <c r="CM165" s="772"/>
      <c r="CN165" s="772"/>
      <c r="CO165" s="772"/>
      <c r="CP165" s="772"/>
      <c r="CQ165" s="772"/>
      <c r="CR165" s="772"/>
      <c r="CS165" s="772"/>
      <c r="CT165" s="772"/>
      <c r="CU165" s="772"/>
      <c r="CV165" s="772"/>
      <c r="CW165" s="772"/>
      <c r="CX165" s="772"/>
      <c r="CY165" s="772"/>
      <c r="CZ165" s="772"/>
      <c r="DA165" s="772"/>
      <c r="DB165" s="772"/>
      <c r="DC165" s="772"/>
      <c r="DD165" s="772"/>
      <c r="DE165" s="772"/>
      <c r="DF165" s="772"/>
      <c r="DG165" s="772"/>
      <c r="DH165" s="772"/>
      <c r="DI165" s="772"/>
      <c r="DJ165" s="772"/>
      <c r="DK165" s="772"/>
      <c r="DL165" s="772"/>
      <c r="DM165" s="772"/>
      <c r="DN165" s="772"/>
      <c r="DO165" s="772"/>
      <c r="DP165" s="772"/>
      <c r="DQ165" s="772"/>
      <c r="DR165" s="772"/>
      <c r="DS165" s="772"/>
      <c r="DT165" s="772"/>
      <c r="DU165" s="772"/>
      <c r="DV165" s="772"/>
      <c r="DW165" s="772"/>
      <c r="DX165" s="772"/>
      <c r="DY165" s="772"/>
      <c r="DZ165" s="772"/>
      <c r="EA165" s="772"/>
      <c r="EB165" s="772"/>
      <c r="EC165" s="772"/>
      <c r="ED165" s="772"/>
      <c r="EE165" s="772"/>
      <c r="EF165" s="772"/>
      <c r="EG165" s="772"/>
      <c r="EH165" s="772"/>
      <c r="EI165" s="772"/>
      <c r="EJ165" s="772"/>
      <c r="EK165" s="772"/>
      <c r="EL165" s="772"/>
      <c r="EM165" s="772"/>
      <c r="EN165" s="772"/>
      <c r="EO165" s="772"/>
      <c r="EP165" s="772"/>
      <c r="EQ165" s="772"/>
      <c r="ER165" s="772"/>
      <c r="ES165" s="772"/>
      <c r="ET165" s="772"/>
      <c r="EU165" s="772"/>
      <c r="EV165" s="772"/>
      <c r="EW165" s="772"/>
      <c r="EX165" s="772"/>
      <c r="EY165" s="772"/>
      <c r="EZ165" s="772"/>
      <c r="FA165" s="772"/>
      <c r="FB165" s="772"/>
      <c r="FC165" s="772"/>
      <c r="FD165" s="772"/>
      <c r="FE165" s="772"/>
      <c r="FF165" s="772"/>
      <c r="FG165" s="772"/>
      <c r="FH165" s="772"/>
      <c r="FI165" s="772"/>
      <c r="FJ165" s="772"/>
      <c r="FK165" s="772"/>
      <c r="FL165" s="772"/>
      <c r="FM165" s="772"/>
      <c r="FN165" s="772"/>
      <c r="FO165" s="772"/>
      <c r="FP165" s="772"/>
      <c r="FQ165" s="772"/>
      <c r="FR165" s="772"/>
      <c r="FS165" s="772"/>
      <c r="FT165" s="772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8"/>
    </row>
    <row r="166" spans="2:351" ht="3.65" customHeight="1">
      <c r="B166" s="771"/>
      <c r="C166" s="772"/>
      <c r="D166" s="772"/>
      <c r="E166" s="772"/>
      <c r="F166" s="772"/>
      <c r="G166" s="772"/>
      <c r="H166" s="772"/>
      <c r="I166" s="772"/>
      <c r="J166" s="772"/>
      <c r="K166" s="772"/>
      <c r="L166" s="772"/>
      <c r="M166" s="772"/>
      <c r="N166" s="772"/>
      <c r="O166" s="772"/>
      <c r="P166" s="772"/>
      <c r="Q166" s="772"/>
      <c r="R166" s="772"/>
      <c r="S166" s="772"/>
      <c r="T166" s="772"/>
      <c r="U166" s="772"/>
      <c r="V166" s="772"/>
      <c r="W166" s="772"/>
      <c r="X166" s="772"/>
      <c r="Y166" s="772"/>
      <c r="Z166" s="772"/>
      <c r="AA166" s="772"/>
      <c r="AB166" s="772"/>
      <c r="AC166" s="772"/>
      <c r="AD166" s="772"/>
      <c r="AE166" s="772"/>
      <c r="AF166" s="772"/>
      <c r="AG166" s="772"/>
      <c r="AH166" s="772"/>
      <c r="AI166" s="772"/>
      <c r="AJ166" s="772"/>
      <c r="AK166" s="772"/>
      <c r="AL166" s="772"/>
      <c r="AM166" s="772"/>
      <c r="AN166" s="772"/>
      <c r="AO166" s="772"/>
      <c r="AP166" s="772"/>
      <c r="AQ166" s="772"/>
      <c r="AR166" s="772"/>
      <c r="AS166" s="772"/>
      <c r="AT166" s="772"/>
      <c r="AU166" s="772"/>
      <c r="AV166" s="772"/>
      <c r="AW166" s="772"/>
      <c r="AX166" s="772"/>
      <c r="AY166" s="772"/>
      <c r="AZ166" s="772"/>
      <c r="BA166" s="772"/>
      <c r="BB166" s="772"/>
      <c r="BC166" s="772"/>
      <c r="BD166" s="772"/>
      <c r="BE166" s="772"/>
      <c r="BF166" s="772"/>
      <c r="BG166" s="772"/>
      <c r="BH166" s="772"/>
      <c r="BI166" s="772"/>
      <c r="BJ166" s="772"/>
      <c r="BK166" s="772"/>
      <c r="BL166" s="772"/>
      <c r="BM166" s="772"/>
      <c r="BN166" s="772"/>
      <c r="BO166" s="772"/>
      <c r="BP166" s="772"/>
      <c r="BQ166" s="772"/>
      <c r="BR166" s="772"/>
      <c r="BS166" s="772"/>
      <c r="BT166" s="772"/>
      <c r="BU166" s="772"/>
      <c r="BV166" s="772"/>
      <c r="BW166" s="772"/>
      <c r="BX166" s="772"/>
      <c r="BY166" s="772"/>
      <c r="BZ166" s="772"/>
      <c r="CA166" s="772"/>
      <c r="CB166" s="772"/>
      <c r="CC166" s="772"/>
      <c r="CD166" s="772"/>
      <c r="CE166" s="772"/>
      <c r="CF166" s="772"/>
      <c r="CG166" s="772"/>
      <c r="CH166" s="772"/>
      <c r="CI166" s="772"/>
      <c r="CJ166" s="772"/>
      <c r="CK166" s="772"/>
      <c r="CL166" s="772"/>
      <c r="CM166" s="772"/>
      <c r="CN166" s="772"/>
      <c r="CO166" s="772"/>
      <c r="CP166" s="772"/>
      <c r="CQ166" s="772"/>
      <c r="CR166" s="772"/>
      <c r="CS166" s="772"/>
      <c r="CT166" s="772"/>
      <c r="CU166" s="772"/>
      <c r="CV166" s="772"/>
      <c r="CW166" s="772"/>
      <c r="CX166" s="772"/>
      <c r="CY166" s="772"/>
      <c r="CZ166" s="772"/>
      <c r="DA166" s="772"/>
      <c r="DB166" s="772"/>
      <c r="DC166" s="772"/>
      <c r="DD166" s="772"/>
      <c r="DE166" s="772"/>
      <c r="DF166" s="772"/>
      <c r="DG166" s="772"/>
      <c r="DH166" s="772"/>
      <c r="DI166" s="772"/>
      <c r="DJ166" s="772"/>
      <c r="DK166" s="772"/>
      <c r="DL166" s="772"/>
      <c r="DM166" s="772"/>
      <c r="DN166" s="772"/>
      <c r="DO166" s="772"/>
      <c r="DP166" s="772"/>
      <c r="DQ166" s="772"/>
      <c r="DR166" s="772"/>
      <c r="DS166" s="772"/>
      <c r="DT166" s="772"/>
      <c r="DU166" s="772"/>
      <c r="DV166" s="772"/>
      <c r="DW166" s="772"/>
      <c r="DX166" s="772"/>
      <c r="DY166" s="772"/>
      <c r="DZ166" s="772"/>
      <c r="EA166" s="772"/>
      <c r="EB166" s="772"/>
      <c r="EC166" s="772"/>
      <c r="ED166" s="772"/>
      <c r="EE166" s="772"/>
      <c r="EF166" s="772"/>
      <c r="EG166" s="772"/>
      <c r="EH166" s="772"/>
      <c r="EI166" s="772"/>
      <c r="EJ166" s="772"/>
      <c r="EK166" s="772"/>
      <c r="EL166" s="772"/>
      <c r="EM166" s="772"/>
      <c r="EN166" s="772"/>
      <c r="EO166" s="772"/>
      <c r="EP166" s="772"/>
      <c r="EQ166" s="772"/>
      <c r="ER166" s="772"/>
      <c r="ES166" s="772"/>
      <c r="ET166" s="772"/>
      <c r="EU166" s="772"/>
      <c r="EV166" s="772"/>
      <c r="EW166" s="772"/>
      <c r="EX166" s="772"/>
      <c r="EY166" s="772"/>
      <c r="EZ166" s="772"/>
      <c r="FA166" s="772"/>
      <c r="FB166" s="772"/>
      <c r="FC166" s="772"/>
      <c r="FD166" s="772"/>
      <c r="FE166" s="772"/>
      <c r="FF166" s="772"/>
      <c r="FG166" s="772"/>
      <c r="FH166" s="772"/>
      <c r="FI166" s="772"/>
      <c r="FJ166" s="772"/>
      <c r="FK166" s="772"/>
      <c r="FL166" s="772"/>
      <c r="FM166" s="772"/>
      <c r="FN166" s="772"/>
      <c r="FO166" s="772"/>
      <c r="FP166" s="772"/>
      <c r="FQ166" s="772"/>
      <c r="FR166" s="772"/>
      <c r="FS166" s="772"/>
      <c r="FT166" s="772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8"/>
    </row>
    <row r="167" spans="2:351" ht="3.65" customHeight="1">
      <c r="B167" s="771"/>
      <c r="C167" s="772"/>
      <c r="D167" s="772"/>
      <c r="E167" s="772"/>
      <c r="F167" s="772"/>
      <c r="G167" s="772"/>
      <c r="H167" s="772"/>
      <c r="I167" s="772"/>
      <c r="J167" s="772"/>
      <c r="K167" s="772"/>
      <c r="L167" s="772"/>
      <c r="M167" s="772"/>
      <c r="N167" s="772"/>
      <c r="O167" s="772"/>
      <c r="P167" s="772"/>
      <c r="Q167" s="772"/>
      <c r="R167" s="772"/>
      <c r="S167" s="772"/>
      <c r="T167" s="772"/>
      <c r="U167" s="772"/>
      <c r="V167" s="772"/>
      <c r="W167" s="772"/>
      <c r="X167" s="772"/>
      <c r="Y167" s="772"/>
      <c r="Z167" s="772"/>
      <c r="AA167" s="772"/>
      <c r="AB167" s="772"/>
      <c r="AC167" s="772"/>
      <c r="AD167" s="772"/>
      <c r="AE167" s="772"/>
      <c r="AF167" s="772"/>
      <c r="AG167" s="772"/>
      <c r="AH167" s="772"/>
      <c r="AI167" s="772"/>
      <c r="AJ167" s="772"/>
      <c r="AK167" s="772"/>
      <c r="AL167" s="772"/>
      <c r="AM167" s="772"/>
      <c r="AN167" s="772"/>
      <c r="AO167" s="772"/>
      <c r="AP167" s="772"/>
      <c r="AQ167" s="772"/>
      <c r="AR167" s="772"/>
      <c r="AS167" s="772"/>
      <c r="AT167" s="772"/>
      <c r="AU167" s="772"/>
      <c r="AV167" s="772"/>
      <c r="AW167" s="772"/>
      <c r="AX167" s="772"/>
      <c r="AY167" s="772"/>
      <c r="AZ167" s="772"/>
      <c r="BA167" s="772"/>
      <c r="BB167" s="772"/>
      <c r="BC167" s="772"/>
      <c r="BD167" s="772"/>
      <c r="BE167" s="772"/>
      <c r="BF167" s="772"/>
      <c r="BG167" s="772"/>
      <c r="BH167" s="772"/>
      <c r="BI167" s="772"/>
      <c r="BJ167" s="772"/>
      <c r="BK167" s="772"/>
      <c r="BL167" s="772"/>
      <c r="BM167" s="772"/>
      <c r="BN167" s="772"/>
      <c r="BO167" s="772"/>
      <c r="BP167" s="772"/>
      <c r="BQ167" s="772"/>
      <c r="BR167" s="772"/>
      <c r="BS167" s="772"/>
      <c r="BT167" s="772"/>
      <c r="BU167" s="772"/>
      <c r="BV167" s="772"/>
      <c r="BW167" s="772"/>
      <c r="BX167" s="772"/>
      <c r="BY167" s="772"/>
      <c r="BZ167" s="772"/>
      <c r="CA167" s="772"/>
      <c r="CB167" s="772"/>
      <c r="CC167" s="772"/>
      <c r="CD167" s="772"/>
      <c r="CE167" s="772"/>
      <c r="CF167" s="772"/>
      <c r="CG167" s="772"/>
      <c r="CH167" s="772"/>
      <c r="CI167" s="772"/>
      <c r="CJ167" s="772"/>
      <c r="CK167" s="772"/>
      <c r="CL167" s="772"/>
      <c r="CM167" s="772"/>
      <c r="CN167" s="772"/>
      <c r="CO167" s="772"/>
      <c r="CP167" s="772"/>
      <c r="CQ167" s="772"/>
      <c r="CR167" s="772"/>
      <c r="CS167" s="772"/>
      <c r="CT167" s="772"/>
      <c r="CU167" s="772"/>
      <c r="CV167" s="772"/>
      <c r="CW167" s="772"/>
      <c r="CX167" s="772"/>
      <c r="CY167" s="772"/>
      <c r="CZ167" s="772"/>
      <c r="DA167" s="772"/>
      <c r="DB167" s="772"/>
      <c r="DC167" s="772"/>
      <c r="DD167" s="772"/>
      <c r="DE167" s="772"/>
      <c r="DF167" s="772"/>
      <c r="DG167" s="772"/>
      <c r="DH167" s="772"/>
      <c r="DI167" s="772"/>
      <c r="DJ167" s="772"/>
      <c r="DK167" s="772"/>
      <c r="DL167" s="772"/>
      <c r="DM167" s="772"/>
      <c r="DN167" s="772"/>
      <c r="DO167" s="772"/>
      <c r="DP167" s="772"/>
      <c r="DQ167" s="772"/>
      <c r="DR167" s="772"/>
      <c r="DS167" s="772"/>
      <c r="DT167" s="772"/>
      <c r="DU167" s="772"/>
      <c r="DV167" s="772"/>
      <c r="DW167" s="772"/>
      <c r="DX167" s="772"/>
      <c r="DY167" s="772"/>
      <c r="DZ167" s="772"/>
      <c r="EA167" s="772"/>
      <c r="EB167" s="772"/>
      <c r="EC167" s="772"/>
      <c r="ED167" s="772"/>
      <c r="EE167" s="772"/>
      <c r="EF167" s="772"/>
      <c r="EG167" s="772"/>
      <c r="EH167" s="772"/>
      <c r="EI167" s="772"/>
      <c r="EJ167" s="772"/>
      <c r="EK167" s="772"/>
      <c r="EL167" s="772"/>
      <c r="EM167" s="772"/>
      <c r="EN167" s="772"/>
      <c r="EO167" s="772"/>
      <c r="EP167" s="772"/>
      <c r="EQ167" s="772"/>
      <c r="ER167" s="772"/>
      <c r="ES167" s="772"/>
      <c r="ET167" s="772"/>
      <c r="EU167" s="772"/>
      <c r="EV167" s="772"/>
      <c r="EW167" s="772"/>
      <c r="EX167" s="772"/>
      <c r="EY167" s="772"/>
      <c r="EZ167" s="772"/>
      <c r="FA167" s="772"/>
      <c r="FB167" s="772"/>
      <c r="FC167" s="772"/>
      <c r="FD167" s="772"/>
      <c r="FE167" s="772"/>
      <c r="FF167" s="772"/>
      <c r="FG167" s="772"/>
      <c r="FH167" s="772"/>
      <c r="FI167" s="772"/>
      <c r="FJ167" s="772"/>
      <c r="FK167" s="772"/>
      <c r="FL167" s="772"/>
      <c r="FM167" s="772"/>
      <c r="FN167" s="772"/>
      <c r="FO167" s="772"/>
      <c r="FP167" s="772"/>
      <c r="FQ167" s="772"/>
      <c r="FR167" s="772"/>
      <c r="FS167" s="772"/>
      <c r="FT167" s="772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8"/>
    </row>
    <row r="168" spans="2:351" ht="3.65" customHeight="1">
      <c r="B168" s="771"/>
      <c r="C168" s="772"/>
      <c r="D168" s="772"/>
      <c r="E168" s="772"/>
      <c r="F168" s="772"/>
      <c r="G168" s="772"/>
      <c r="H168" s="772"/>
      <c r="I168" s="772"/>
      <c r="J168" s="772"/>
      <c r="K168" s="772"/>
      <c r="L168" s="772"/>
      <c r="M168" s="772"/>
      <c r="N168" s="772"/>
      <c r="O168" s="772"/>
      <c r="P168" s="772"/>
      <c r="Q168" s="772"/>
      <c r="R168" s="772"/>
      <c r="S168" s="772"/>
      <c r="T168" s="772"/>
      <c r="U168" s="772"/>
      <c r="V168" s="772"/>
      <c r="W168" s="772"/>
      <c r="X168" s="772"/>
      <c r="Y168" s="772"/>
      <c r="Z168" s="772"/>
      <c r="AA168" s="772"/>
      <c r="AB168" s="772"/>
      <c r="AC168" s="772"/>
      <c r="AD168" s="772"/>
      <c r="AE168" s="772"/>
      <c r="AF168" s="772"/>
      <c r="AG168" s="772"/>
      <c r="AH168" s="772"/>
      <c r="AI168" s="772"/>
      <c r="AJ168" s="772"/>
      <c r="AK168" s="772"/>
      <c r="AL168" s="772"/>
      <c r="AM168" s="772"/>
      <c r="AN168" s="772"/>
      <c r="AO168" s="772"/>
      <c r="AP168" s="772"/>
      <c r="AQ168" s="772"/>
      <c r="AR168" s="772"/>
      <c r="AS168" s="772"/>
      <c r="AT168" s="772"/>
      <c r="AU168" s="772"/>
      <c r="AV168" s="772"/>
      <c r="AW168" s="772"/>
      <c r="AX168" s="772"/>
      <c r="AY168" s="772"/>
      <c r="AZ168" s="772"/>
      <c r="BA168" s="772"/>
      <c r="BB168" s="772"/>
      <c r="BC168" s="772"/>
      <c r="BD168" s="772"/>
      <c r="BE168" s="772"/>
      <c r="BF168" s="772"/>
      <c r="BG168" s="772"/>
      <c r="BH168" s="772"/>
      <c r="BI168" s="772"/>
      <c r="BJ168" s="772"/>
      <c r="BK168" s="772"/>
      <c r="BL168" s="772"/>
      <c r="BM168" s="772"/>
      <c r="BN168" s="772"/>
      <c r="BO168" s="772"/>
      <c r="BP168" s="772"/>
      <c r="BQ168" s="772"/>
      <c r="BR168" s="772"/>
      <c r="BS168" s="772"/>
      <c r="BT168" s="772"/>
      <c r="BU168" s="772"/>
      <c r="BV168" s="772"/>
      <c r="BW168" s="772"/>
      <c r="BX168" s="772"/>
      <c r="BY168" s="772"/>
      <c r="BZ168" s="772"/>
      <c r="CA168" s="772"/>
      <c r="CB168" s="772"/>
      <c r="CC168" s="772"/>
      <c r="CD168" s="772"/>
      <c r="CE168" s="772"/>
      <c r="CF168" s="772"/>
      <c r="CG168" s="772"/>
      <c r="CH168" s="772"/>
      <c r="CI168" s="772"/>
      <c r="CJ168" s="772"/>
      <c r="CK168" s="772"/>
      <c r="CL168" s="772"/>
      <c r="CM168" s="772"/>
      <c r="CN168" s="772"/>
      <c r="CO168" s="772"/>
      <c r="CP168" s="772"/>
      <c r="CQ168" s="772"/>
      <c r="CR168" s="772"/>
      <c r="CS168" s="772"/>
      <c r="CT168" s="772"/>
      <c r="CU168" s="772"/>
      <c r="CV168" s="772"/>
      <c r="CW168" s="772"/>
      <c r="CX168" s="772"/>
      <c r="CY168" s="772"/>
      <c r="CZ168" s="772"/>
      <c r="DA168" s="772"/>
      <c r="DB168" s="772"/>
      <c r="DC168" s="772"/>
      <c r="DD168" s="772"/>
      <c r="DE168" s="772"/>
      <c r="DF168" s="772"/>
      <c r="DG168" s="772"/>
      <c r="DH168" s="772"/>
      <c r="DI168" s="772"/>
      <c r="DJ168" s="772"/>
      <c r="DK168" s="772"/>
      <c r="DL168" s="772"/>
      <c r="DM168" s="772"/>
      <c r="DN168" s="772"/>
      <c r="DO168" s="772"/>
      <c r="DP168" s="772"/>
      <c r="DQ168" s="772"/>
      <c r="DR168" s="772"/>
      <c r="DS168" s="772"/>
      <c r="DT168" s="772"/>
      <c r="DU168" s="772"/>
      <c r="DV168" s="772"/>
      <c r="DW168" s="772"/>
      <c r="DX168" s="772"/>
      <c r="DY168" s="772"/>
      <c r="DZ168" s="772"/>
      <c r="EA168" s="772"/>
      <c r="EB168" s="772"/>
      <c r="EC168" s="772"/>
      <c r="ED168" s="772"/>
      <c r="EE168" s="772"/>
      <c r="EF168" s="772"/>
      <c r="EG168" s="772"/>
      <c r="EH168" s="772"/>
      <c r="EI168" s="772"/>
      <c r="EJ168" s="772"/>
      <c r="EK168" s="772"/>
      <c r="EL168" s="772"/>
      <c r="EM168" s="772"/>
      <c r="EN168" s="772"/>
      <c r="EO168" s="772"/>
      <c r="EP168" s="772"/>
      <c r="EQ168" s="772"/>
      <c r="ER168" s="772"/>
      <c r="ES168" s="772"/>
      <c r="ET168" s="772"/>
      <c r="EU168" s="772"/>
      <c r="EV168" s="772"/>
      <c r="EW168" s="772"/>
      <c r="EX168" s="772"/>
      <c r="EY168" s="772"/>
      <c r="EZ168" s="772"/>
      <c r="FA168" s="772"/>
      <c r="FB168" s="772"/>
      <c r="FC168" s="772"/>
      <c r="FD168" s="772"/>
      <c r="FE168" s="772"/>
      <c r="FF168" s="772"/>
      <c r="FG168" s="772"/>
      <c r="FH168" s="772"/>
      <c r="FI168" s="772"/>
      <c r="FJ168" s="772"/>
      <c r="FK168" s="772"/>
      <c r="FL168" s="772"/>
      <c r="FM168" s="772"/>
      <c r="FN168" s="772"/>
      <c r="FO168" s="772"/>
      <c r="FP168" s="772"/>
      <c r="FQ168" s="772"/>
      <c r="FR168" s="772"/>
      <c r="FS168" s="772"/>
      <c r="FT168" s="772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8"/>
    </row>
    <row r="169" spans="2:351" ht="3.65" customHeight="1">
      <c r="B169" s="771"/>
      <c r="C169" s="772"/>
      <c r="D169" s="772"/>
      <c r="E169" s="772"/>
      <c r="F169" s="772"/>
      <c r="G169" s="772"/>
      <c r="H169" s="772"/>
      <c r="I169" s="772"/>
      <c r="J169" s="772"/>
      <c r="K169" s="772"/>
      <c r="L169" s="772"/>
      <c r="M169" s="772"/>
      <c r="N169" s="772"/>
      <c r="O169" s="772"/>
      <c r="P169" s="772"/>
      <c r="Q169" s="772"/>
      <c r="R169" s="772"/>
      <c r="S169" s="772"/>
      <c r="T169" s="772"/>
      <c r="U169" s="772"/>
      <c r="V169" s="772"/>
      <c r="W169" s="772"/>
      <c r="X169" s="772"/>
      <c r="Y169" s="772"/>
      <c r="Z169" s="772"/>
      <c r="AA169" s="772"/>
      <c r="AB169" s="772"/>
      <c r="AC169" s="772"/>
      <c r="AD169" s="772"/>
      <c r="AE169" s="772"/>
      <c r="AF169" s="772"/>
      <c r="AG169" s="772"/>
      <c r="AH169" s="772"/>
      <c r="AI169" s="772"/>
      <c r="AJ169" s="772"/>
      <c r="AK169" s="772"/>
      <c r="AL169" s="772"/>
      <c r="AM169" s="772"/>
      <c r="AN169" s="772"/>
      <c r="AO169" s="772"/>
      <c r="AP169" s="772"/>
      <c r="AQ169" s="772"/>
      <c r="AR169" s="772"/>
      <c r="AS169" s="772"/>
      <c r="AT169" s="772"/>
      <c r="AU169" s="772"/>
      <c r="AV169" s="772"/>
      <c r="AW169" s="772"/>
      <c r="AX169" s="772"/>
      <c r="AY169" s="772"/>
      <c r="AZ169" s="772"/>
      <c r="BA169" s="772"/>
      <c r="BB169" s="772"/>
      <c r="BC169" s="772"/>
      <c r="BD169" s="772"/>
      <c r="BE169" s="772"/>
      <c r="BF169" s="772"/>
      <c r="BG169" s="772"/>
      <c r="BH169" s="772"/>
      <c r="BI169" s="772"/>
      <c r="BJ169" s="772"/>
      <c r="BK169" s="772"/>
      <c r="BL169" s="772"/>
      <c r="BM169" s="772"/>
      <c r="BN169" s="772"/>
      <c r="BO169" s="772"/>
      <c r="BP169" s="772"/>
      <c r="BQ169" s="772"/>
      <c r="BR169" s="772"/>
      <c r="BS169" s="772"/>
      <c r="BT169" s="772"/>
      <c r="BU169" s="772"/>
      <c r="BV169" s="772"/>
      <c r="BW169" s="772"/>
      <c r="BX169" s="772"/>
      <c r="BY169" s="772"/>
      <c r="BZ169" s="772"/>
      <c r="CA169" s="772"/>
      <c r="CB169" s="772"/>
      <c r="CC169" s="772"/>
      <c r="CD169" s="772"/>
      <c r="CE169" s="772"/>
      <c r="CF169" s="772"/>
      <c r="CG169" s="772"/>
      <c r="CH169" s="772"/>
      <c r="CI169" s="772"/>
      <c r="CJ169" s="772"/>
      <c r="CK169" s="772"/>
      <c r="CL169" s="772"/>
      <c r="CM169" s="772"/>
      <c r="CN169" s="772"/>
      <c r="CO169" s="772"/>
      <c r="CP169" s="772"/>
      <c r="CQ169" s="772"/>
      <c r="CR169" s="772"/>
      <c r="CS169" s="772"/>
      <c r="CT169" s="772"/>
      <c r="CU169" s="772"/>
      <c r="CV169" s="772"/>
      <c r="CW169" s="772"/>
      <c r="CX169" s="772"/>
      <c r="CY169" s="772"/>
      <c r="CZ169" s="772"/>
      <c r="DA169" s="772"/>
      <c r="DB169" s="772"/>
      <c r="DC169" s="772"/>
      <c r="DD169" s="772"/>
      <c r="DE169" s="772"/>
      <c r="DF169" s="772"/>
      <c r="DG169" s="772"/>
      <c r="DH169" s="772"/>
      <c r="DI169" s="772"/>
      <c r="DJ169" s="772"/>
      <c r="DK169" s="772"/>
      <c r="DL169" s="772"/>
      <c r="DM169" s="772"/>
      <c r="DN169" s="772"/>
      <c r="DO169" s="772"/>
      <c r="DP169" s="772"/>
      <c r="DQ169" s="772"/>
      <c r="DR169" s="772"/>
      <c r="DS169" s="772"/>
      <c r="DT169" s="772"/>
      <c r="DU169" s="772"/>
      <c r="DV169" s="772"/>
      <c r="DW169" s="772"/>
      <c r="DX169" s="772"/>
      <c r="DY169" s="772"/>
      <c r="DZ169" s="772"/>
      <c r="EA169" s="772"/>
      <c r="EB169" s="772"/>
      <c r="EC169" s="772"/>
      <c r="ED169" s="772"/>
      <c r="EE169" s="772"/>
      <c r="EF169" s="772"/>
      <c r="EG169" s="772"/>
      <c r="EH169" s="772"/>
      <c r="EI169" s="772"/>
      <c r="EJ169" s="772"/>
      <c r="EK169" s="772"/>
      <c r="EL169" s="772"/>
      <c r="EM169" s="772"/>
      <c r="EN169" s="772"/>
      <c r="EO169" s="772"/>
      <c r="EP169" s="772"/>
      <c r="EQ169" s="772"/>
      <c r="ER169" s="772"/>
      <c r="ES169" s="772"/>
      <c r="ET169" s="772"/>
      <c r="EU169" s="772"/>
      <c r="EV169" s="772"/>
      <c r="EW169" s="772"/>
      <c r="EX169" s="772"/>
      <c r="EY169" s="772"/>
      <c r="EZ169" s="772"/>
      <c r="FA169" s="772"/>
      <c r="FB169" s="772"/>
      <c r="FC169" s="772"/>
      <c r="FD169" s="772"/>
      <c r="FE169" s="772"/>
      <c r="FF169" s="772"/>
      <c r="FG169" s="772"/>
      <c r="FH169" s="772"/>
      <c r="FI169" s="772"/>
      <c r="FJ169" s="772"/>
      <c r="FK169" s="772"/>
      <c r="FL169" s="772"/>
      <c r="FM169" s="772"/>
      <c r="FN169" s="772"/>
      <c r="FO169" s="772"/>
      <c r="FP169" s="772"/>
      <c r="FQ169" s="772"/>
      <c r="FR169" s="772"/>
      <c r="FS169" s="772"/>
      <c r="FT169" s="772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8"/>
    </row>
    <row r="170" spans="2:351" ht="3.65" customHeight="1">
      <c r="B170" s="771"/>
      <c r="C170" s="772"/>
      <c r="D170" s="772"/>
      <c r="E170" s="772"/>
      <c r="F170" s="772"/>
      <c r="G170" s="772"/>
      <c r="H170" s="772"/>
      <c r="I170" s="772"/>
      <c r="J170" s="772"/>
      <c r="K170" s="772"/>
      <c r="L170" s="772"/>
      <c r="M170" s="772"/>
      <c r="N170" s="772"/>
      <c r="O170" s="772"/>
      <c r="P170" s="772"/>
      <c r="Q170" s="772"/>
      <c r="R170" s="772"/>
      <c r="S170" s="772"/>
      <c r="T170" s="772"/>
      <c r="U170" s="772"/>
      <c r="V170" s="772"/>
      <c r="W170" s="772"/>
      <c r="X170" s="772"/>
      <c r="Y170" s="772"/>
      <c r="Z170" s="772"/>
      <c r="AA170" s="772"/>
      <c r="AB170" s="772"/>
      <c r="AC170" s="772"/>
      <c r="AD170" s="772"/>
      <c r="AE170" s="772"/>
      <c r="AF170" s="772"/>
      <c r="AG170" s="772"/>
      <c r="AH170" s="772"/>
      <c r="AI170" s="772"/>
      <c r="AJ170" s="772"/>
      <c r="AK170" s="772"/>
      <c r="AL170" s="772"/>
      <c r="AM170" s="772"/>
      <c r="AN170" s="772"/>
      <c r="AO170" s="772"/>
      <c r="AP170" s="772"/>
      <c r="AQ170" s="772"/>
      <c r="AR170" s="772"/>
      <c r="AS170" s="772"/>
      <c r="AT170" s="772"/>
      <c r="AU170" s="772"/>
      <c r="AV170" s="772"/>
      <c r="AW170" s="772"/>
      <c r="AX170" s="772"/>
      <c r="AY170" s="772"/>
      <c r="AZ170" s="772"/>
      <c r="BA170" s="772"/>
      <c r="BB170" s="772"/>
      <c r="BC170" s="772"/>
      <c r="BD170" s="772"/>
      <c r="BE170" s="772"/>
      <c r="BF170" s="772"/>
      <c r="BG170" s="772"/>
      <c r="BH170" s="772"/>
      <c r="BI170" s="772"/>
      <c r="BJ170" s="772"/>
      <c r="BK170" s="772"/>
      <c r="BL170" s="772"/>
      <c r="BM170" s="772"/>
      <c r="BN170" s="772"/>
      <c r="BO170" s="772"/>
      <c r="BP170" s="772"/>
      <c r="BQ170" s="772"/>
      <c r="BR170" s="772"/>
      <c r="BS170" s="772"/>
      <c r="BT170" s="772"/>
      <c r="BU170" s="772"/>
      <c r="BV170" s="772"/>
      <c r="BW170" s="772"/>
      <c r="BX170" s="772"/>
      <c r="BY170" s="772"/>
      <c r="BZ170" s="772"/>
      <c r="CA170" s="772"/>
      <c r="CB170" s="772"/>
      <c r="CC170" s="772"/>
      <c r="CD170" s="772"/>
      <c r="CE170" s="772"/>
      <c r="CF170" s="772"/>
      <c r="CG170" s="772"/>
      <c r="CH170" s="772"/>
      <c r="CI170" s="772"/>
      <c r="CJ170" s="772"/>
      <c r="CK170" s="772"/>
      <c r="CL170" s="772"/>
      <c r="CM170" s="772"/>
      <c r="CN170" s="772"/>
      <c r="CO170" s="772"/>
      <c r="CP170" s="772"/>
      <c r="CQ170" s="772"/>
      <c r="CR170" s="772"/>
      <c r="CS170" s="772"/>
      <c r="CT170" s="772"/>
      <c r="CU170" s="772"/>
      <c r="CV170" s="772"/>
      <c r="CW170" s="772"/>
      <c r="CX170" s="772"/>
      <c r="CY170" s="772"/>
      <c r="CZ170" s="772"/>
      <c r="DA170" s="772"/>
      <c r="DB170" s="772"/>
      <c r="DC170" s="772"/>
      <c r="DD170" s="772"/>
      <c r="DE170" s="772"/>
      <c r="DF170" s="772"/>
      <c r="DG170" s="772"/>
      <c r="DH170" s="772"/>
      <c r="DI170" s="772"/>
      <c r="DJ170" s="772"/>
      <c r="DK170" s="772"/>
      <c r="DL170" s="772"/>
      <c r="DM170" s="772"/>
      <c r="DN170" s="772"/>
      <c r="DO170" s="772"/>
      <c r="DP170" s="772"/>
      <c r="DQ170" s="772"/>
      <c r="DR170" s="772"/>
      <c r="DS170" s="772"/>
      <c r="DT170" s="772"/>
      <c r="DU170" s="772"/>
      <c r="DV170" s="772"/>
      <c r="DW170" s="772"/>
      <c r="DX170" s="772"/>
      <c r="DY170" s="772"/>
      <c r="DZ170" s="772"/>
      <c r="EA170" s="772"/>
      <c r="EB170" s="772"/>
      <c r="EC170" s="772"/>
      <c r="ED170" s="772"/>
      <c r="EE170" s="772"/>
      <c r="EF170" s="772"/>
      <c r="EG170" s="772"/>
      <c r="EH170" s="772"/>
      <c r="EI170" s="772"/>
      <c r="EJ170" s="772"/>
      <c r="EK170" s="772"/>
      <c r="EL170" s="772"/>
      <c r="EM170" s="772"/>
      <c r="EN170" s="772"/>
      <c r="EO170" s="772"/>
      <c r="EP170" s="772"/>
      <c r="EQ170" s="772"/>
      <c r="ER170" s="772"/>
      <c r="ES170" s="772"/>
      <c r="ET170" s="772"/>
      <c r="EU170" s="772"/>
      <c r="EV170" s="772"/>
      <c r="EW170" s="772"/>
      <c r="EX170" s="772"/>
      <c r="EY170" s="772"/>
      <c r="EZ170" s="772"/>
      <c r="FA170" s="772"/>
      <c r="FB170" s="772"/>
      <c r="FC170" s="772"/>
      <c r="FD170" s="772"/>
      <c r="FE170" s="772"/>
      <c r="FF170" s="772"/>
      <c r="FG170" s="772"/>
      <c r="FH170" s="772"/>
      <c r="FI170" s="772"/>
      <c r="FJ170" s="772"/>
      <c r="FK170" s="772"/>
      <c r="FL170" s="772"/>
      <c r="FM170" s="772"/>
      <c r="FN170" s="772"/>
      <c r="FO170" s="772"/>
      <c r="FP170" s="772"/>
      <c r="FQ170" s="772"/>
      <c r="FR170" s="772"/>
      <c r="FS170" s="772"/>
      <c r="FT170" s="772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8"/>
    </row>
    <row r="171" spans="2:351" ht="3.65" customHeight="1">
      <c r="B171" s="771"/>
      <c r="C171" s="772"/>
      <c r="D171" s="772"/>
      <c r="E171" s="772"/>
      <c r="F171" s="772"/>
      <c r="G171" s="772"/>
      <c r="H171" s="772"/>
      <c r="I171" s="772"/>
      <c r="J171" s="772"/>
      <c r="K171" s="772"/>
      <c r="L171" s="772"/>
      <c r="M171" s="772"/>
      <c r="N171" s="772"/>
      <c r="O171" s="772"/>
      <c r="P171" s="772"/>
      <c r="Q171" s="772"/>
      <c r="R171" s="772"/>
      <c r="S171" s="772"/>
      <c r="T171" s="772"/>
      <c r="U171" s="772"/>
      <c r="V171" s="772"/>
      <c r="W171" s="772"/>
      <c r="X171" s="772"/>
      <c r="Y171" s="772"/>
      <c r="Z171" s="772"/>
      <c r="AA171" s="772"/>
      <c r="AB171" s="772"/>
      <c r="AC171" s="772"/>
      <c r="AD171" s="772"/>
      <c r="AE171" s="772"/>
      <c r="AF171" s="772"/>
      <c r="AG171" s="772"/>
      <c r="AH171" s="772"/>
      <c r="AI171" s="772"/>
      <c r="AJ171" s="772"/>
      <c r="AK171" s="772"/>
      <c r="AL171" s="772"/>
      <c r="AM171" s="772"/>
      <c r="AN171" s="772"/>
      <c r="AO171" s="772"/>
      <c r="AP171" s="772"/>
      <c r="AQ171" s="772"/>
      <c r="AR171" s="772"/>
      <c r="AS171" s="772"/>
      <c r="AT171" s="772"/>
      <c r="AU171" s="772"/>
      <c r="AV171" s="772"/>
      <c r="AW171" s="772"/>
      <c r="AX171" s="772"/>
      <c r="AY171" s="772"/>
      <c r="AZ171" s="772"/>
      <c r="BA171" s="772"/>
      <c r="BB171" s="772"/>
      <c r="BC171" s="772"/>
      <c r="BD171" s="772"/>
      <c r="BE171" s="772"/>
      <c r="BF171" s="772"/>
      <c r="BG171" s="772"/>
      <c r="BH171" s="772"/>
      <c r="BI171" s="772"/>
      <c r="BJ171" s="772"/>
      <c r="BK171" s="772"/>
      <c r="BL171" s="772"/>
      <c r="BM171" s="772"/>
      <c r="BN171" s="772"/>
      <c r="BO171" s="772"/>
      <c r="BP171" s="772"/>
      <c r="BQ171" s="772"/>
      <c r="BR171" s="772"/>
      <c r="BS171" s="772"/>
      <c r="BT171" s="772"/>
      <c r="BU171" s="772"/>
      <c r="BV171" s="772"/>
      <c r="BW171" s="772"/>
      <c r="BX171" s="772"/>
      <c r="BY171" s="772"/>
      <c r="BZ171" s="772"/>
      <c r="CA171" s="772"/>
      <c r="CB171" s="772"/>
      <c r="CC171" s="772"/>
      <c r="CD171" s="772"/>
      <c r="CE171" s="772"/>
      <c r="CF171" s="772"/>
      <c r="CG171" s="772"/>
      <c r="CH171" s="772"/>
      <c r="CI171" s="772"/>
      <c r="CJ171" s="772"/>
      <c r="CK171" s="772"/>
      <c r="CL171" s="772"/>
      <c r="CM171" s="772"/>
      <c r="CN171" s="772"/>
      <c r="CO171" s="772"/>
      <c r="CP171" s="772"/>
      <c r="CQ171" s="772"/>
      <c r="CR171" s="772"/>
      <c r="CS171" s="772"/>
      <c r="CT171" s="772"/>
      <c r="CU171" s="772"/>
      <c r="CV171" s="772"/>
      <c r="CW171" s="772"/>
      <c r="CX171" s="772"/>
      <c r="CY171" s="772"/>
      <c r="CZ171" s="772"/>
      <c r="DA171" s="772"/>
      <c r="DB171" s="772"/>
      <c r="DC171" s="772"/>
      <c r="DD171" s="772"/>
      <c r="DE171" s="772"/>
      <c r="DF171" s="772"/>
      <c r="DG171" s="772"/>
      <c r="DH171" s="772"/>
      <c r="DI171" s="772"/>
      <c r="DJ171" s="772"/>
      <c r="DK171" s="772"/>
      <c r="DL171" s="772"/>
      <c r="DM171" s="772"/>
      <c r="DN171" s="772"/>
      <c r="DO171" s="772"/>
      <c r="DP171" s="772"/>
      <c r="DQ171" s="772"/>
      <c r="DR171" s="772"/>
      <c r="DS171" s="772"/>
      <c r="DT171" s="772"/>
      <c r="DU171" s="772"/>
      <c r="DV171" s="772"/>
      <c r="DW171" s="772"/>
      <c r="DX171" s="772"/>
      <c r="DY171" s="772"/>
      <c r="DZ171" s="772"/>
      <c r="EA171" s="772"/>
      <c r="EB171" s="772"/>
      <c r="EC171" s="772"/>
      <c r="ED171" s="772"/>
      <c r="EE171" s="772"/>
      <c r="EF171" s="772"/>
      <c r="EG171" s="772"/>
      <c r="EH171" s="772"/>
      <c r="EI171" s="772"/>
      <c r="EJ171" s="772"/>
      <c r="EK171" s="772"/>
      <c r="EL171" s="772"/>
      <c r="EM171" s="772"/>
      <c r="EN171" s="772"/>
      <c r="EO171" s="772"/>
      <c r="EP171" s="772"/>
      <c r="EQ171" s="772"/>
      <c r="ER171" s="772"/>
      <c r="ES171" s="772"/>
      <c r="ET171" s="772"/>
      <c r="EU171" s="772"/>
      <c r="EV171" s="772"/>
      <c r="EW171" s="772"/>
      <c r="EX171" s="772"/>
      <c r="EY171" s="772"/>
      <c r="EZ171" s="772"/>
      <c r="FA171" s="772"/>
      <c r="FB171" s="772"/>
      <c r="FC171" s="772"/>
      <c r="FD171" s="772"/>
      <c r="FE171" s="772"/>
      <c r="FF171" s="772"/>
      <c r="FG171" s="772"/>
      <c r="FH171" s="772"/>
      <c r="FI171" s="772"/>
      <c r="FJ171" s="772"/>
      <c r="FK171" s="772"/>
      <c r="FL171" s="772"/>
      <c r="FM171" s="772"/>
      <c r="FN171" s="772"/>
      <c r="FO171" s="772"/>
      <c r="FP171" s="772"/>
      <c r="FQ171" s="772"/>
      <c r="FR171" s="772"/>
      <c r="FS171" s="772"/>
      <c r="FT171" s="772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8"/>
    </row>
    <row r="172" spans="2:351" ht="3.65" customHeight="1">
      <c r="B172" s="771"/>
      <c r="C172" s="772"/>
      <c r="D172" s="772"/>
      <c r="E172" s="772"/>
      <c r="F172" s="772"/>
      <c r="G172" s="772"/>
      <c r="H172" s="772"/>
      <c r="I172" s="772"/>
      <c r="J172" s="772"/>
      <c r="K172" s="772"/>
      <c r="L172" s="772"/>
      <c r="M172" s="772"/>
      <c r="N172" s="772"/>
      <c r="O172" s="772"/>
      <c r="P172" s="772"/>
      <c r="Q172" s="772"/>
      <c r="R172" s="772"/>
      <c r="S172" s="772"/>
      <c r="T172" s="772"/>
      <c r="U172" s="772"/>
      <c r="V172" s="772"/>
      <c r="W172" s="772"/>
      <c r="X172" s="772"/>
      <c r="Y172" s="772"/>
      <c r="Z172" s="772"/>
      <c r="AA172" s="772"/>
      <c r="AB172" s="772"/>
      <c r="AC172" s="772"/>
      <c r="AD172" s="772"/>
      <c r="AE172" s="772"/>
      <c r="AF172" s="772"/>
      <c r="AG172" s="772"/>
      <c r="AH172" s="772"/>
      <c r="AI172" s="772"/>
      <c r="AJ172" s="772"/>
      <c r="AK172" s="772"/>
      <c r="AL172" s="772"/>
      <c r="AM172" s="772"/>
      <c r="AN172" s="772"/>
      <c r="AO172" s="772"/>
      <c r="AP172" s="772"/>
      <c r="AQ172" s="772"/>
      <c r="AR172" s="772"/>
      <c r="AS172" s="772"/>
      <c r="AT172" s="772"/>
      <c r="AU172" s="772"/>
      <c r="AV172" s="772"/>
      <c r="AW172" s="772"/>
      <c r="AX172" s="772"/>
      <c r="AY172" s="772"/>
      <c r="AZ172" s="772"/>
      <c r="BA172" s="772"/>
      <c r="BB172" s="772"/>
      <c r="BC172" s="772"/>
      <c r="BD172" s="772"/>
      <c r="BE172" s="772"/>
      <c r="BF172" s="772"/>
      <c r="BG172" s="772"/>
      <c r="BH172" s="772"/>
      <c r="BI172" s="772"/>
      <c r="BJ172" s="772"/>
      <c r="BK172" s="772"/>
      <c r="BL172" s="772"/>
      <c r="BM172" s="772"/>
      <c r="BN172" s="772"/>
      <c r="BO172" s="772"/>
      <c r="BP172" s="772"/>
      <c r="BQ172" s="772"/>
      <c r="BR172" s="772"/>
      <c r="BS172" s="772"/>
      <c r="BT172" s="772"/>
      <c r="BU172" s="772"/>
      <c r="BV172" s="772"/>
      <c r="BW172" s="772"/>
      <c r="BX172" s="772"/>
      <c r="BY172" s="772"/>
      <c r="BZ172" s="772"/>
      <c r="CA172" s="772"/>
      <c r="CB172" s="772"/>
      <c r="CC172" s="772"/>
      <c r="CD172" s="772"/>
      <c r="CE172" s="772"/>
      <c r="CF172" s="772"/>
      <c r="CG172" s="772"/>
      <c r="CH172" s="772"/>
      <c r="CI172" s="772"/>
      <c r="CJ172" s="772"/>
      <c r="CK172" s="772"/>
      <c r="CL172" s="772"/>
      <c r="CM172" s="772"/>
      <c r="CN172" s="772"/>
      <c r="CO172" s="772"/>
      <c r="CP172" s="772"/>
      <c r="CQ172" s="772"/>
      <c r="CR172" s="772"/>
      <c r="CS172" s="772"/>
      <c r="CT172" s="772"/>
      <c r="CU172" s="772"/>
      <c r="CV172" s="772"/>
      <c r="CW172" s="772"/>
      <c r="CX172" s="772"/>
      <c r="CY172" s="772"/>
      <c r="CZ172" s="772"/>
      <c r="DA172" s="772"/>
      <c r="DB172" s="772"/>
      <c r="DC172" s="772"/>
      <c r="DD172" s="772"/>
      <c r="DE172" s="772"/>
      <c r="DF172" s="772"/>
      <c r="DG172" s="772"/>
      <c r="DH172" s="772"/>
      <c r="DI172" s="772"/>
      <c r="DJ172" s="772"/>
      <c r="DK172" s="772"/>
      <c r="DL172" s="772"/>
      <c r="DM172" s="772"/>
      <c r="DN172" s="772"/>
      <c r="DO172" s="772"/>
      <c r="DP172" s="772"/>
      <c r="DQ172" s="772"/>
      <c r="DR172" s="772"/>
      <c r="DS172" s="772"/>
      <c r="DT172" s="772"/>
      <c r="DU172" s="772"/>
      <c r="DV172" s="772"/>
      <c r="DW172" s="772"/>
      <c r="DX172" s="772"/>
      <c r="DY172" s="772"/>
      <c r="DZ172" s="772"/>
      <c r="EA172" s="772"/>
      <c r="EB172" s="772"/>
      <c r="EC172" s="772"/>
      <c r="ED172" s="772"/>
      <c r="EE172" s="772"/>
      <c r="EF172" s="772"/>
      <c r="EG172" s="772"/>
      <c r="EH172" s="772"/>
      <c r="EI172" s="772"/>
      <c r="EJ172" s="772"/>
      <c r="EK172" s="772"/>
      <c r="EL172" s="772"/>
      <c r="EM172" s="772"/>
      <c r="EN172" s="772"/>
      <c r="EO172" s="772"/>
      <c r="EP172" s="772"/>
      <c r="EQ172" s="772"/>
      <c r="ER172" s="772"/>
      <c r="ES172" s="772"/>
      <c r="ET172" s="772"/>
      <c r="EU172" s="772"/>
      <c r="EV172" s="772"/>
      <c r="EW172" s="772"/>
      <c r="EX172" s="772"/>
      <c r="EY172" s="772"/>
      <c r="EZ172" s="772"/>
      <c r="FA172" s="772"/>
      <c r="FB172" s="772"/>
      <c r="FC172" s="772"/>
      <c r="FD172" s="772"/>
      <c r="FE172" s="772"/>
      <c r="FF172" s="772"/>
      <c r="FG172" s="772"/>
      <c r="FH172" s="772"/>
      <c r="FI172" s="772"/>
      <c r="FJ172" s="772"/>
      <c r="FK172" s="772"/>
      <c r="FL172" s="772"/>
      <c r="FM172" s="772"/>
      <c r="FN172" s="772"/>
      <c r="FO172" s="772"/>
      <c r="FP172" s="772"/>
      <c r="FQ172" s="772"/>
      <c r="FR172" s="772"/>
      <c r="FS172" s="772"/>
      <c r="FT172" s="772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8"/>
    </row>
    <row r="173" spans="2:351" ht="3.65" customHeight="1">
      <c r="B173" s="771"/>
      <c r="C173" s="772"/>
      <c r="D173" s="772"/>
      <c r="E173" s="772"/>
      <c r="F173" s="772"/>
      <c r="G173" s="772"/>
      <c r="H173" s="772"/>
      <c r="I173" s="772"/>
      <c r="J173" s="772"/>
      <c r="K173" s="772"/>
      <c r="L173" s="772"/>
      <c r="M173" s="772"/>
      <c r="N173" s="772"/>
      <c r="O173" s="772"/>
      <c r="P173" s="772"/>
      <c r="Q173" s="772"/>
      <c r="R173" s="772"/>
      <c r="S173" s="772"/>
      <c r="T173" s="772"/>
      <c r="U173" s="772"/>
      <c r="V173" s="772"/>
      <c r="W173" s="772"/>
      <c r="X173" s="772"/>
      <c r="Y173" s="772"/>
      <c r="Z173" s="772"/>
      <c r="AA173" s="772"/>
      <c r="AB173" s="772"/>
      <c r="AC173" s="772"/>
      <c r="AD173" s="772"/>
      <c r="AE173" s="772"/>
      <c r="AF173" s="772"/>
      <c r="AG173" s="772"/>
      <c r="AH173" s="772"/>
      <c r="AI173" s="772"/>
      <c r="AJ173" s="772"/>
      <c r="AK173" s="772"/>
      <c r="AL173" s="772"/>
      <c r="AM173" s="772"/>
      <c r="AN173" s="772"/>
      <c r="AO173" s="772"/>
      <c r="AP173" s="772"/>
      <c r="AQ173" s="772"/>
      <c r="AR173" s="772"/>
      <c r="AS173" s="772"/>
      <c r="AT173" s="772"/>
      <c r="AU173" s="772"/>
      <c r="AV173" s="772"/>
      <c r="AW173" s="772"/>
      <c r="AX173" s="772"/>
      <c r="AY173" s="772"/>
      <c r="AZ173" s="772"/>
      <c r="BA173" s="772"/>
      <c r="BB173" s="772"/>
      <c r="BC173" s="772"/>
      <c r="BD173" s="772"/>
      <c r="BE173" s="772"/>
      <c r="BF173" s="772"/>
      <c r="BG173" s="772"/>
      <c r="BH173" s="772"/>
      <c r="BI173" s="772"/>
      <c r="BJ173" s="772"/>
      <c r="BK173" s="772"/>
      <c r="BL173" s="772"/>
      <c r="BM173" s="772"/>
      <c r="BN173" s="772"/>
      <c r="BO173" s="772"/>
      <c r="BP173" s="772"/>
      <c r="BQ173" s="772"/>
      <c r="BR173" s="772"/>
      <c r="BS173" s="772"/>
      <c r="BT173" s="772"/>
      <c r="BU173" s="772"/>
      <c r="BV173" s="772"/>
      <c r="BW173" s="772"/>
      <c r="BX173" s="772"/>
      <c r="BY173" s="772"/>
      <c r="BZ173" s="772"/>
      <c r="CA173" s="772"/>
      <c r="CB173" s="772"/>
      <c r="CC173" s="772"/>
      <c r="CD173" s="772"/>
      <c r="CE173" s="772"/>
      <c r="CF173" s="772"/>
      <c r="CG173" s="772"/>
      <c r="CH173" s="772"/>
      <c r="CI173" s="772"/>
      <c r="CJ173" s="772"/>
      <c r="CK173" s="772"/>
      <c r="CL173" s="772"/>
      <c r="CM173" s="772"/>
      <c r="CN173" s="772"/>
      <c r="CO173" s="772"/>
      <c r="CP173" s="772"/>
      <c r="CQ173" s="772"/>
      <c r="CR173" s="772"/>
      <c r="CS173" s="772"/>
      <c r="CT173" s="772"/>
      <c r="CU173" s="772"/>
      <c r="CV173" s="772"/>
      <c r="CW173" s="772"/>
      <c r="CX173" s="772"/>
      <c r="CY173" s="772"/>
      <c r="CZ173" s="772"/>
      <c r="DA173" s="772"/>
      <c r="DB173" s="772"/>
      <c r="DC173" s="772"/>
      <c r="DD173" s="772"/>
      <c r="DE173" s="772"/>
      <c r="DF173" s="772"/>
      <c r="DG173" s="772"/>
      <c r="DH173" s="772"/>
      <c r="DI173" s="772"/>
      <c r="DJ173" s="772"/>
      <c r="DK173" s="772"/>
      <c r="DL173" s="772"/>
      <c r="DM173" s="772"/>
      <c r="DN173" s="772"/>
      <c r="DO173" s="772"/>
      <c r="DP173" s="772"/>
      <c r="DQ173" s="772"/>
      <c r="DR173" s="772"/>
      <c r="DS173" s="772"/>
      <c r="DT173" s="772"/>
      <c r="DU173" s="772"/>
      <c r="DV173" s="772"/>
      <c r="DW173" s="772"/>
      <c r="DX173" s="772"/>
      <c r="DY173" s="772"/>
      <c r="DZ173" s="772"/>
      <c r="EA173" s="772"/>
      <c r="EB173" s="772"/>
      <c r="EC173" s="772"/>
      <c r="ED173" s="772"/>
      <c r="EE173" s="772"/>
      <c r="EF173" s="772"/>
      <c r="EG173" s="772"/>
      <c r="EH173" s="772"/>
      <c r="EI173" s="772"/>
      <c r="EJ173" s="772"/>
      <c r="EK173" s="772"/>
      <c r="EL173" s="772"/>
      <c r="EM173" s="772"/>
      <c r="EN173" s="772"/>
      <c r="EO173" s="772"/>
      <c r="EP173" s="772"/>
      <c r="EQ173" s="772"/>
      <c r="ER173" s="772"/>
      <c r="ES173" s="772"/>
      <c r="ET173" s="772"/>
      <c r="EU173" s="772"/>
      <c r="EV173" s="772"/>
      <c r="EW173" s="772"/>
      <c r="EX173" s="772"/>
      <c r="EY173" s="772"/>
      <c r="EZ173" s="772"/>
      <c r="FA173" s="772"/>
      <c r="FB173" s="772"/>
      <c r="FC173" s="772"/>
      <c r="FD173" s="772"/>
      <c r="FE173" s="772"/>
      <c r="FF173" s="772"/>
      <c r="FG173" s="772"/>
      <c r="FH173" s="772"/>
      <c r="FI173" s="772"/>
      <c r="FJ173" s="772"/>
      <c r="FK173" s="772"/>
      <c r="FL173" s="772"/>
      <c r="FM173" s="772"/>
      <c r="FN173" s="772"/>
      <c r="FO173" s="772"/>
      <c r="FP173" s="772"/>
      <c r="FQ173" s="772"/>
      <c r="FR173" s="772"/>
      <c r="FS173" s="772"/>
      <c r="FT173" s="772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8"/>
    </row>
    <row r="174" spans="2:351" ht="3.65" customHeight="1">
      <c r="B174" s="771"/>
      <c r="C174" s="772"/>
      <c r="D174" s="772"/>
      <c r="E174" s="772"/>
      <c r="F174" s="772"/>
      <c r="G174" s="772"/>
      <c r="H174" s="772"/>
      <c r="I174" s="772"/>
      <c r="J174" s="772"/>
      <c r="K174" s="772"/>
      <c r="L174" s="772"/>
      <c r="M174" s="772"/>
      <c r="N174" s="772"/>
      <c r="O174" s="772"/>
      <c r="P174" s="772"/>
      <c r="Q174" s="772"/>
      <c r="R174" s="772"/>
      <c r="S174" s="772"/>
      <c r="T174" s="772"/>
      <c r="U174" s="772"/>
      <c r="V174" s="772"/>
      <c r="W174" s="772"/>
      <c r="X174" s="772"/>
      <c r="Y174" s="772"/>
      <c r="Z174" s="772"/>
      <c r="AA174" s="772"/>
      <c r="AB174" s="772"/>
      <c r="AC174" s="772"/>
      <c r="AD174" s="772"/>
      <c r="AE174" s="772"/>
      <c r="AF174" s="772"/>
      <c r="AG174" s="772"/>
      <c r="AH174" s="772"/>
      <c r="AI174" s="772"/>
      <c r="AJ174" s="772"/>
      <c r="AK174" s="772"/>
      <c r="AL174" s="772"/>
      <c r="AM174" s="772"/>
      <c r="AN174" s="772"/>
      <c r="AO174" s="772"/>
      <c r="AP174" s="772"/>
      <c r="AQ174" s="772"/>
      <c r="AR174" s="772"/>
      <c r="AS174" s="772"/>
      <c r="AT174" s="772"/>
      <c r="AU174" s="772"/>
      <c r="AV174" s="772"/>
      <c r="AW174" s="772"/>
      <c r="AX174" s="772"/>
      <c r="AY174" s="772"/>
      <c r="AZ174" s="772"/>
      <c r="BA174" s="772"/>
      <c r="BB174" s="772"/>
      <c r="BC174" s="772"/>
      <c r="BD174" s="772"/>
      <c r="BE174" s="772"/>
      <c r="BF174" s="772"/>
      <c r="BG174" s="772"/>
      <c r="BH174" s="772"/>
      <c r="BI174" s="772"/>
      <c r="BJ174" s="772"/>
      <c r="BK174" s="772"/>
      <c r="BL174" s="772"/>
      <c r="BM174" s="772"/>
      <c r="BN174" s="772"/>
      <c r="BO174" s="772"/>
      <c r="BP174" s="772"/>
      <c r="BQ174" s="772"/>
      <c r="BR174" s="772"/>
      <c r="BS174" s="772"/>
      <c r="BT174" s="772"/>
      <c r="BU174" s="772"/>
      <c r="BV174" s="772"/>
      <c r="BW174" s="772"/>
      <c r="BX174" s="772"/>
      <c r="BY174" s="772"/>
      <c r="BZ174" s="772"/>
      <c r="CA174" s="772"/>
      <c r="CB174" s="772"/>
      <c r="CC174" s="772"/>
      <c r="CD174" s="772"/>
      <c r="CE174" s="772"/>
      <c r="CF174" s="772"/>
      <c r="CG174" s="772"/>
      <c r="CH174" s="772"/>
      <c r="CI174" s="772"/>
      <c r="CJ174" s="772"/>
      <c r="CK174" s="772"/>
      <c r="CL174" s="772"/>
      <c r="CM174" s="772"/>
      <c r="CN174" s="772"/>
      <c r="CO174" s="772"/>
      <c r="CP174" s="772"/>
      <c r="CQ174" s="772"/>
      <c r="CR174" s="772"/>
      <c r="CS174" s="772"/>
      <c r="CT174" s="772"/>
      <c r="CU174" s="772"/>
      <c r="CV174" s="772"/>
      <c r="CW174" s="772"/>
      <c r="CX174" s="772"/>
      <c r="CY174" s="772"/>
      <c r="CZ174" s="772"/>
      <c r="DA174" s="772"/>
      <c r="DB174" s="772"/>
      <c r="DC174" s="772"/>
      <c r="DD174" s="772"/>
      <c r="DE174" s="772"/>
      <c r="DF174" s="772"/>
      <c r="DG174" s="772"/>
      <c r="DH174" s="772"/>
      <c r="DI174" s="772"/>
      <c r="DJ174" s="772"/>
      <c r="DK174" s="772"/>
      <c r="DL174" s="772"/>
      <c r="DM174" s="772"/>
      <c r="DN174" s="772"/>
      <c r="DO174" s="772"/>
      <c r="DP174" s="772"/>
      <c r="DQ174" s="772"/>
      <c r="DR174" s="772"/>
      <c r="DS174" s="772"/>
      <c r="DT174" s="772"/>
      <c r="DU174" s="772"/>
      <c r="DV174" s="772"/>
      <c r="DW174" s="772"/>
      <c r="DX174" s="772"/>
      <c r="DY174" s="772"/>
      <c r="DZ174" s="772"/>
      <c r="EA174" s="772"/>
      <c r="EB174" s="772"/>
      <c r="EC174" s="772"/>
      <c r="ED174" s="772"/>
      <c r="EE174" s="772"/>
      <c r="EF174" s="772"/>
      <c r="EG174" s="772"/>
      <c r="EH174" s="772"/>
      <c r="EI174" s="772"/>
      <c r="EJ174" s="772"/>
      <c r="EK174" s="772"/>
      <c r="EL174" s="772"/>
      <c r="EM174" s="772"/>
      <c r="EN174" s="772"/>
      <c r="EO174" s="772"/>
      <c r="EP174" s="772"/>
      <c r="EQ174" s="772"/>
      <c r="ER174" s="772"/>
      <c r="ES174" s="772"/>
      <c r="ET174" s="772"/>
      <c r="EU174" s="772"/>
      <c r="EV174" s="772"/>
      <c r="EW174" s="772"/>
      <c r="EX174" s="772"/>
      <c r="EY174" s="772"/>
      <c r="EZ174" s="772"/>
      <c r="FA174" s="772"/>
      <c r="FB174" s="772"/>
      <c r="FC174" s="772"/>
      <c r="FD174" s="772"/>
      <c r="FE174" s="772"/>
      <c r="FF174" s="772"/>
      <c r="FG174" s="772"/>
      <c r="FH174" s="772"/>
      <c r="FI174" s="772"/>
      <c r="FJ174" s="772"/>
      <c r="FK174" s="772"/>
      <c r="FL174" s="772"/>
      <c r="FM174" s="772"/>
      <c r="FN174" s="772"/>
      <c r="FO174" s="772"/>
      <c r="FP174" s="772"/>
      <c r="FQ174" s="772"/>
      <c r="FR174" s="772"/>
      <c r="FS174" s="772"/>
      <c r="FT174" s="772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8"/>
    </row>
    <row r="175" spans="2:351" ht="3.65" customHeight="1">
      <c r="B175" s="771"/>
      <c r="C175" s="772"/>
      <c r="D175" s="772"/>
      <c r="E175" s="772"/>
      <c r="F175" s="772"/>
      <c r="G175" s="772"/>
      <c r="H175" s="772"/>
      <c r="I175" s="772"/>
      <c r="J175" s="772"/>
      <c r="K175" s="772"/>
      <c r="L175" s="772"/>
      <c r="M175" s="772"/>
      <c r="N175" s="772"/>
      <c r="O175" s="772"/>
      <c r="P175" s="772"/>
      <c r="Q175" s="772"/>
      <c r="R175" s="772"/>
      <c r="S175" s="772"/>
      <c r="T175" s="772"/>
      <c r="U175" s="772"/>
      <c r="V175" s="772"/>
      <c r="W175" s="772"/>
      <c r="X175" s="772"/>
      <c r="Y175" s="772"/>
      <c r="Z175" s="772"/>
      <c r="AA175" s="772"/>
      <c r="AB175" s="772"/>
      <c r="AC175" s="772"/>
      <c r="AD175" s="772"/>
      <c r="AE175" s="772"/>
      <c r="AF175" s="772"/>
      <c r="AG175" s="772"/>
      <c r="AH175" s="772"/>
      <c r="AI175" s="772"/>
      <c r="AJ175" s="772"/>
      <c r="AK175" s="772"/>
      <c r="AL175" s="772"/>
      <c r="AM175" s="772"/>
      <c r="AN175" s="772"/>
      <c r="AO175" s="772"/>
      <c r="AP175" s="772"/>
      <c r="AQ175" s="772"/>
      <c r="AR175" s="772"/>
      <c r="AS175" s="772"/>
      <c r="AT175" s="772"/>
      <c r="AU175" s="772"/>
      <c r="AV175" s="772"/>
      <c r="AW175" s="772"/>
      <c r="AX175" s="772"/>
      <c r="AY175" s="772"/>
      <c r="AZ175" s="772"/>
      <c r="BA175" s="772"/>
      <c r="BB175" s="772"/>
      <c r="BC175" s="772"/>
      <c r="BD175" s="772"/>
      <c r="BE175" s="772"/>
      <c r="BF175" s="772"/>
      <c r="BG175" s="772"/>
      <c r="BH175" s="772"/>
      <c r="BI175" s="772"/>
      <c r="BJ175" s="772"/>
      <c r="BK175" s="772"/>
      <c r="BL175" s="772"/>
      <c r="BM175" s="772"/>
      <c r="BN175" s="772"/>
      <c r="BO175" s="772"/>
      <c r="BP175" s="772"/>
      <c r="BQ175" s="772"/>
      <c r="BR175" s="772"/>
      <c r="BS175" s="772"/>
      <c r="BT175" s="772"/>
      <c r="BU175" s="772"/>
      <c r="BV175" s="772"/>
      <c r="BW175" s="772"/>
      <c r="BX175" s="772"/>
      <c r="BY175" s="772"/>
      <c r="BZ175" s="772"/>
      <c r="CA175" s="772"/>
      <c r="CB175" s="772"/>
      <c r="CC175" s="772"/>
      <c r="CD175" s="772"/>
      <c r="CE175" s="772"/>
      <c r="CF175" s="772"/>
      <c r="CG175" s="772"/>
      <c r="CH175" s="772"/>
      <c r="CI175" s="772"/>
      <c r="CJ175" s="772"/>
      <c r="CK175" s="772"/>
      <c r="CL175" s="772"/>
      <c r="CM175" s="772"/>
      <c r="CN175" s="772"/>
      <c r="CO175" s="772"/>
      <c r="CP175" s="772"/>
      <c r="CQ175" s="772"/>
      <c r="CR175" s="772"/>
      <c r="CS175" s="772"/>
      <c r="CT175" s="772"/>
      <c r="CU175" s="772"/>
      <c r="CV175" s="772"/>
      <c r="CW175" s="772"/>
      <c r="CX175" s="772"/>
      <c r="CY175" s="772"/>
      <c r="CZ175" s="772"/>
      <c r="DA175" s="772"/>
      <c r="DB175" s="772"/>
      <c r="DC175" s="772"/>
      <c r="DD175" s="772"/>
      <c r="DE175" s="772"/>
      <c r="DF175" s="772"/>
      <c r="DG175" s="772"/>
      <c r="DH175" s="772"/>
      <c r="DI175" s="772"/>
      <c r="DJ175" s="772"/>
      <c r="DK175" s="772"/>
      <c r="DL175" s="772"/>
      <c r="DM175" s="772"/>
      <c r="DN175" s="772"/>
      <c r="DO175" s="772"/>
      <c r="DP175" s="772"/>
      <c r="DQ175" s="772"/>
      <c r="DR175" s="772"/>
      <c r="DS175" s="772"/>
      <c r="DT175" s="772"/>
      <c r="DU175" s="772"/>
      <c r="DV175" s="772"/>
      <c r="DW175" s="772"/>
      <c r="DX175" s="772"/>
      <c r="DY175" s="772"/>
      <c r="DZ175" s="772"/>
      <c r="EA175" s="772"/>
      <c r="EB175" s="772"/>
      <c r="EC175" s="772"/>
      <c r="ED175" s="772"/>
      <c r="EE175" s="772"/>
      <c r="EF175" s="772"/>
      <c r="EG175" s="772"/>
      <c r="EH175" s="772"/>
      <c r="EI175" s="772"/>
      <c r="EJ175" s="772"/>
      <c r="EK175" s="772"/>
      <c r="EL175" s="772"/>
      <c r="EM175" s="772"/>
      <c r="EN175" s="772"/>
      <c r="EO175" s="772"/>
      <c r="EP175" s="772"/>
      <c r="EQ175" s="772"/>
      <c r="ER175" s="772"/>
      <c r="ES175" s="772"/>
      <c r="ET175" s="772"/>
      <c r="EU175" s="772"/>
      <c r="EV175" s="772"/>
      <c r="EW175" s="772"/>
      <c r="EX175" s="772"/>
      <c r="EY175" s="772"/>
      <c r="EZ175" s="772"/>
      <c r="FA175" s="772"/>
      <c r="FB175" s="772"/>
      <c r="FC175" s="772"/>
      <c r="FD175" s="772"/>
      <c r="FE175" s="772"/>
      <c r="FF175" s="772"/>
      <c r="FG175" s="772"/>
      <c r="FH175" s="772"/>
      <c r="FI175" s="772"/>
      <c r="FJ175" s="772"/>
      <c r="FK175" s="772"/>
      <c r="FL175" s="772"/>
      <c r="FM175" s="772"/>
      <c r="FN175" s="772"/>
      <c r="FO175" s="772"/>
      <c r="FP175" s="772"/>
      <c r="FQ175" s="772"/>
      <c r="FR175" s="772"/>
      <c r="FS175" s="772"/>
      <c r="FT175" s="772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8"/>
    </row>
    <row r="176" spans="2:351" ht="3.65" customHeight="1">
      <c r="B176" s="771"/>
      <c r="C176" s="772"/>
      <c r="D176" s="772"/>
      <c r="E176" s="772"/>
      <c r="F176" s="772"/>
      <c r="G176" s="772"/>
      <c r="H176" s="772"/>
      <c r="I176" s="772"/>
      <c r="J176" s="772"/>
      <c r="K176" s="772"/>
      <c r="L176" s="772"/>
      <c r="M176" s="772"/>
      <c r="N176" s="772"/>
      <c r="O176" s="772"/>
      <c r="P176" s="772"/>
      <c r="Q176" s="772"/>
      <c r="R176" s="772"/>
      <c r="S176" s="772"/>
      <c r="T176" s="772"/>
      <c r="U176" s="772"/>
      <c r="V176" s="772"/>
      <c r="W176" s="772"/>
      <c r="X176" s="772"/>
      <c r="Y176" s="772"/>
      <c r="Z176" s="772"/>
      <c r="AA176" s="772"/>
      <c r="AB176" s="772"/>
      <c r="AC176" s="772"/>
      <c r="AD176" s="772"/>
      <c r="AE176" s="772"/>
      <c r="AF176" s="772"/>
      <c r="AG176" s="772"/>
      <c r="AH176" s="772"/>
      <c r="AI176" s="772"/>
      <c r="AJ176" s="772"/>
      <c r="AK176" s="772"/>
      <c r="AL176" s="772"/>
      <c r="AM176" s="772"/>
      <c r="AN176" s="772"/>
      <c r="AO176" s="772"/>
      <c r="AP176" s="772"/>
      <c r="AQ176" s="772"/>
      <c r="AR176" s="772"/>
      <c r="AS176" s="772"/>
      <c r="AT176" s="772"/>
      <c r="AU176" s="772"/>
      <c r="AV176" s="772"/>
      <c r="AW176" s="772"/>
      <c r="AX176" s="772"/>
      <c r="AY176" s="772"/>
      <c r="AZ176" s="772"/>
      <c r="BA176" s="772"/>
      <c r="BB176" s="772"/>
      <c r="BC176" s="772"/>
      <c r="BD176" s="772"/>
      <c r="BE176" s="772"/>
      <c r="BF176" s="772"/>
      <c r="BG176" s="772"/>
      <c r="BH176" s="772"/>
      <c r="BI176" s="772"/>
      <c r="BJ176" s="772"/>
      <c r="BK176" s="772"/>
      <c r="BL176" s="772"/>
      <c r="BM176" s="772"/>
      <c r="BN176" s="772"/>
      <c r="BO176" s="772"/>
      <c r="BP176" s="772"/>
      <c r="BQ176" s="772"/>
      <c r="BR176" s="772"/>
      <c r="BS176" s="772"/>
      <c r="BT176" s="772"/>
      <c r="BU176" s="772"/>
      <c r="BV176" s="772"/>
      <c r="BW176" s="772"/>
      <c r="BX176" s="772"/>
      <c r="BY176" s="772"/>
      <c r="BZ176" s="772"/>
      <c r="CA176" s="772"/>
      <c r="CB176" s="772"/>
      <c r="CC176" s="772"/>
      <c r="CD176" s="772"/>
      <c r="CE176" s="772"/>
      <c r="CF176" s="772"/>
      <c r="CG176" s="772"/>
      <c r="CH176" s="772"/>
      <c r="CI176" s="772"/>
      <c r="CJ176" s="772"/>
      <c r="CK176" s="772"/>
      <c r="CL176" s="772"/>
      <c r="CM176" s="772"/>
      <c r="CN176" s="772"/>
      <c r="CO176" s="772"/>
      <c r="CP176" s="772"/>
      <c r="CQ176" s="772"/>
      <c r="CR176" s="772"/>
      <c r="CS176" s="772"/>
      <c r="CT176" s="772"/>
      <c r="CU176" s="772"/>
      <c r="CV176" s="772"/>
      <c r="CW176" s="772"/>
      <c r="CX176" s="772"/>
      <c r="CY176" s="772"/>
      <c r="CZ176" s="772"/>
      <c r="DA176" s="772"/>
      <c r="DB176" s="772"/>
      <c r="DC176" s="772"/>
      <c r="DD176" s="772"/>
      <c r="DE176" s="772"/>
      <c r="DF176" s="772"/>
      <c r="DG176" s="772"/>
      <c r="DH176" s="772"/>
      <c r="DI176" s="772"/>
      <c r="DJ176" s="772"/>
      <c r="DK176" s="772"/>
      <c r="DL176" s="772"/>
      <c r="DM176" s="772"/>
      <c r="DN176" s="772"/>
      <c r="DO176" s="772"/>
      <c r="DP176" s="772"/>
      <c r="DQ176" s="772"/>
      <c r="DR176" s="772"/>
      <c r="DS176" s="772"/>
      <c r="DT176" s="772"/>
      <c r="DU176" s="772"/>
      <c r="DV176" s="772"/>
      <c r="DW176" s="772"/>
      <c r="DX176" s="772"/>
      <c r="DY176" s="772"/>
      <c r="DZ176" s="772"/>
      <c r="EA176" s="772"/>
      <c r="EB176" s="772"/>
      <c r="EC176" s="772"/>
      <c r="ED176" s="772"/>
      <c r="EE176" s="772"/>
      <c r="EF176" s="772"/>
      <c r="EG176" s="772"/>
      <c r="EH176" s="772"/>
      <c r="EI176" s="772"/>
      <c r="EJ176" s="772"/>
      <c r="EK176" s="772"/>
      <c r="EL176" s="772"/>
      <c r="EM176" s="772"/>
      <c r="EN176" s="772"/>
      <c r="EO176" s="772"/>
      <c r="EP176" s="772"/>
      <c r="EQ176" s="772"/>
      <c r="ER176" s="772"/>
      <c r="ES176" s="772"/>
      <c r="ET176" s="772"/>
      <c r="EU176" s="772"/>
      <c r="EV176" s="772"/>
      <c r="EW176" s="772"/>
      <c r="EX176" s="772"/>
      <c r="EY176" s="772"/>
      <c r="EZ176" s="772"/>
      <c r="FA176" s="772"/>
      <c r="FB176" s="772"/>
      <c r="FC176" s="772"/>
      <c r="FD176" s="772"/>
      <c r="FE176" s="772"/>
      <c r="FF176" s="772"/>
      <c r="FG176" s="772"/>
      <c r="FH176" s="772"/>
      <c r="FI176" s="772"/>
      <c r="FJ176" s="772"/>
      <c r="FK176" s="772"/>
      <c r="FL176" s="772"/>
      <c r="FM176" s="772"/>
      <c r="FN176" s="772"/>
      <c r="FO176" s="772"/>
      <c r="FP176" s="772"/>
      <c r="FQ176" s="772"/>
      <c r="FR176" s="772"/>
      <c r="FS176" s="772"/>
      <c r="FT176" s="772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8"/>
    </row>
    <row r="177" spans="2:351" ht="3.65" customHeight="1">
      <c r="B177" s="771"/>
      <c r="C177" s="772"/>
      <c r="D177" s="772"/>
      <c r="E177" s="772"/>
      <c r="F177" s="772"/>
      <c r="G177" s="772"/>
      <c r="H177" s="772"/>
      <c r="I177" s="772"/>
      <c r="J177" s="772"/>
      <c r="K177" s="772"/>
      <c r="L177" s="772"/>
      <c r="M177" s="772"/>
      <c r="N177" s="772"/>
      <c r="O177" s="772"/>
      <c r="P177" s="772"/>
      <c r="Q177" s="772"/>
      <c r="R177" s="772"/>
      <c r="S177" s="772"/>
      <c r="T177" s="772"/>
      <c r="U177" s="772"/>
      <c r="V177" s="772"/>
      <c r="W177" s="772"/>
      <c r="X177" s="772"/>
      <c r="Y177" s="772"/>
      <c r="Z177" s="772"/>
      <c r="AA177" s="772"/>
      <c r="AB177" s="772"/>
      <c r="AC177" s="772"/>
      <c r="AD177" s="772"/>
      <c r="AE177" s="772"/>
      <c r="AF177" s="772"/>
      <c r="AG177" s="772"/>
      <c r="AH177" s="772"/>
      <c r="AI177" s="772"/>
      <c r="AJ177" s="772"/>
      <c r="AK177" s="772"/>
      <c r="AL177" s="772"/>
      <c r="AM177" s="772"/>
      <c r="AN177" s="772"/>
      <c r="AO177" s="772"/>
      <c r="AP177" s="772"/>
      <c r="AQ177" s="772"/>
      <c r="AR177" s="772"/>
      <c r="AS177" s="772"/>
      <c r="AT177" s="772"/>
      <c r="AU177" s="772"/>
      <c r="AV177" s="772"/>
      <c r="AW177" s="772"/>
      <c r="AX177" s="772"/>
      <c r="AY177" s="772"/>
      <c r="AZ177" s="772"/>
      <c r="BA177" s="772"/>
      <c r="BB177" s="772"/>
      <c r="BC177" s="772"/>
      <c r="BD177" s="772"/>
      <c r="BE177" s="772"/>
      <c r="BF177" s="772"/>
      <c r="BG177" s="772"/>
      <c r="BH177" s="772"/>
      <c r="BI177" s="772"/>
      <c r="BJ177" s="772"/>
      <c r="BK177" s="772"/>
      <c r="BL177" s="772"/>
      <c r="BM177" s="772"/>
      <c r="BN177" s="772"/>
      <c r="BO177" s="772"/>
      <c r="BP177" s="772"/>
      <c r="BQ177" s="772"/>
      <c r="BR177" s="772"/>
      <c r="BS177" s="772"/>
      <c r="BT177" s="772"/>
      <c r="BU177" s="772"/>
      <c r="BV177" s="772"/>
      <c r="BW177" s="772"/>
      <c r="BX177" s="772"/>
      <c r="BY177" s="772"/>
      <c r="BZ177" s="772"/>
      <c r="CA177" s="772"/>
      <c r="CB177" s="772"/>
      <c r="CC177" s="772"/>
      <c r="CD177" s="772"/>
      <c r="CE177" s="772"/>
      <c r="CF177" s="772"/>
      <c r="CG177" s="772"/>
      <c r="CH177" s="772"/>
      <c r="CI177" s="772"/>
      <c r="CJ177" s="772"/>
      <c r="CK177" s="772"/>
      <c r="CL177" s="772"/>
      <c r="CM177" s="772"/>
      <c r="CN177" s="772"/>
      <c r="CO177" s="772"/>
      <c r="CP177" s="772"/>
      <c r="CQ177" s="772"/>
      <c r="CR177" s="772"/>
      <c r="CS177" s="772"/>
      <c r="CT177" s="772"/>
      <c r="CU177" s="772"/>
      <c r="CV177" s="772"/>
      <c r="CW177" s="772"/>
      <c r="CX177" s="772"/>
      <c r="CY177" s="772"/>
      <c r="CZ177" s="772"/>
      <c r="DA177" s="772"/>
      <c r="DB177" s="772"/>
      <c r="DC177" s="772"/>
      <c r="DD177" s="772"/>
      <c r="DE177" s="772"/>
      <c r="DF177" s="772"/>
      <c r="DG177" s="772"/>
      <c r="DH177" s="772"/>
      <c r="DI177" s="772"/>
      <c r="DJ177" s="772"/>
      <c r="DK177" s="772"/>
      <c r="DL177" s="772"/>
      <c r="DM177" s="772"/>
      <c r="DN177" s="772"/>
      <c r="DO177" s="772"/>
      <c r="DP177" s="772"/>
      <c r="DQ177" s="772"/>
      <c r="DR177" s="772"/>
      <c r="DS177" s="772"/>
      <c r="DT177" s="772"/>
      <c r="DU177" s="772"/>
      <c r="DV177" s="772"/>
      <c r="DW177" s="772"/>
      <c r="DX177" s="772"/>
      <c r="DY177" s="772"/>
      <c r="DZ177" s="772"/>
      <c r="EA177" s="772"/>
      <c r="EB177" s="772"/>
      <c r="EC177" s="772"/>
      <c r="ED177" s="772"/>
      <c r="EE177" s="772"/>
      <c r="EF177" s="772"/>
      <c r="EG177" s="772"/>
      <c r="EH177" s="772"/>
      <c r="EI177" s="772"/>
      <c r="EJ177" s="772"/>
      <c r="EK177" s="772"/>
      <c r="EL177" s="772"/>
      <c r="EM177" s="772"/>
      <c r="EN177" s="772"/>
      <c r="EO177" s="772"/>
      <c r="EP177" s="772"/>
      <c r="EQ177" s="772"/>
      <c r="ER177" s="772"/>
      <c r="ES177" s="772"/>
      <c r="ET177" s="772"/>
      <c r="EU177" s="772"/>
      <c r="EV177" s="772"/>
      <c r="EW177" s="772"/>
      <c r="EX177" s="772"/>
      <c r="EY177" s="772"/>
      <c r="EZ177" s="772"/>
      <c r="FA177" s="772"/>
      <c r="FB177" s="772"/>
      <c r="FC177" s="772"/>
      <c r="FD177" s="772"/>
      <c r="FE177" s="772"/>
      <c r="FF177" s="772"/>
      <c r="FG177" s="772"/>
      <c r="FH177" s="772"/>
      <c r="FI177" s="772"/>
      <c r="FJ177" s="772"/>
      <c r="FK177" s="772"/>
      <c r="FL177" s="772"/>
      <c r="FM177" s="772"/>
      <c r="FN177" s="772"/>
      <c r="FO177" s="772"/>
      <c r="FP177" s="772"/>
      <c r="FQ177" s="772"/>
      <c r="FR177" s="772"/>
      <c r="FS177" s="772"/>
      <c r="FT177" s="772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8"/>
    </row>
    <row r="178" spans="2:351" ht="3.65" customHeight="1">
      <c r="B178" s="771"/>
      <c r="C178" s="772"/>
      <c r="D178" s="772"/>
      <c r="E178" s="772"/>
      <c r="F178" s="772"/>
      <c r="G178" s="772"/>
      <c r="H178" s="772"/>
      <c r="I178" s="772"/>
      <c r="J178" s="772"/>
      <c r="K178" s="772"/>
      <c r="L178" s="772"/>
      <c r="M178" s="772"/>
      <c r="N178" s="772"/>
      <c r="O178" s="772"/>
      <c r="P178" s="772"/>
      <c r="Q178" s="772"/>
      <c r="R178" s="772"/>
      <c r="S178" s="772"/>
      <c r="T178" s="772"/>
      <c r="U178" s="772"/>
      <c r="V178" s="772"/>
      <c r="W178" s="772"/>
      <c r="X178" s="772"/>
      <c r="Y178" s="772"/>
      <c r="Z178" s="772"/>
      <c r="AA178" s="772"/>
      <c r="AB178" s="772"/>
      <c r="AC178" s="772"/>
      <c r="AD178" s="772"/>
      <c r="AE178" s="772"/>
      <c r="AF178" s="772"/>
      <c r="AG178" s="772"/>
      <c r="AH178" s="772"/>
      <c r="AI178" s="772"/>
      <c r="AJ178" s="772"/>
      <c r="AK178" s="772"/>
      <c r="AL178" s="772"/>
      <c r="AM178" s="772"/>
      <c r="AN178" s="772"/>
      <c r="AO178" s="772"/>
      <c r="AP178" s="772"/>
      <c r="AQ178" s="772"/>
      <c r="AR178" s="772"/>
      <c r="AS178" s="772"/>
      <c r="AT178" s="772"/>
      <c r="AU178" s="772"/>
      <c r="AV178" s="772"/>
      <c r="AW178" s="772"/>
      <c r="AX178" s="772"/>
      <c r="AY178" s="772"/>
      <c r="AZ178" s="772"/>
      <c r="BA178" s="772"/>
      <c r="BB178" s="772"/>
      <c r="BC178" s="772"/>
      <c r="BD178" s="772"/>
      <c r="BE178" s="772"/>
      <c r="BF178" s="772"/>
      <c r="BG178" s="772"/>
      <c r="BH178" s="772"/>
      <c r="BI178" s="772"/>
      <c r="BJ178" s="772"/>
      <c r="BK178" s="772"/>
      <c r="BL178" s="772"/>
      <c r="BM178" s="772"/>
      <c r="BN178" s="772"/>
      <c r="BO178" s="772"/>
      <c r="BP178" s="772"/>
      <c r="BQ178" s="772"/>
      <c r="BR178" s="772"/>
      <c r="BS178" s="772"/>
      <c r="BT178" s="772"/>
      <c r="BU178" s="772"/>
      <c r="BV178" s="772"/>
      <c r="BW178" s="772"/>
      <c r="BX178" s="772"/>
      <c r="BY178" s="772"/>
      <c r="BZ178" s="772"/>
      <c r="CA178" s="772"/>
      <c r="CB178" s="772"/>
      <c r="CC178" s="772"/>
      <c r="CD178" s="772"/>
      <c r="CE178" s="772"/>
      <c r="CF178" s="772"/>
      <c r="CG178" s="772"/>
      <c r="CH178" s="772"/>
      <c r="CI178" s="772"/>
      <c r="CJ178" s="772"/>
      <c r="CK178" s="772"/>
      <c r="CL178" s="772"/>
      <c r="CM178" s="772"/>
      <c r="CN178" s="772"/>
      <c r="CO178" s="772"/>
      <c r="CP178" s="772"/>
      <c r="CQ178" s="772"/>
      <c r="CR178" s="772"/>
      <c r="CS178" s="772"/>
      <c r="CT178" s="772"/>
      <c r="CU178" s="772"/>
      <c r="CV178" s="772"/>
      <c r="CW178" s="772"/>
      <c r="CX178" s="772"/>
      <c r="CY178" s="772"/>
      <c r="CZ178" s="772"/>
      <c r="DA178" s="772"/>
      <c r="DB178" s="772"/>
      <c r="DC178" s="772"/>
      <c r="DD178" s="772"/>
      <c r="DE178" s="772"/>
      <c r="DF178" s="772"/>
      <c r="DG178" s="772"/>
      <c r="DH178" s="772"/>
      <c r="DI178" s="772"/>
      <c r="DJ178" s="772"/>
      <c r="DK178" s="772"/>
      <c r="DL178" s="772"/>
      <c r="DM178" s="772"/>
      <c r="DN178" s="772"/>
      <c r="DO178" s="772"/>
      <c r="DP178" s="772"/>
      <c r="DQ178" s="772"/>
      <c r="DR178" s="772"/>
      <c r="DS178" s="772"/>
      <c r="DT178" s="772"/>
      <c r="DU178" s="772"/>
      <c r="DV178" s="772"/>
      <c r="DW178" s="772"/>
      <c r="DX178" s="772"/>
      <c r="DY178" s="772"/>
      <c r="DZ178" s="772"/>
      <c r="EA178" s="772"/>
      <c r="EB178" s="772"/>
      <c r="EC178" s="772"/>
      <c r="ED178" s="772"/>
      <c r="EE178" s="772"/>
      <c r="EF178" s="772"/>
      <c r="EG178" s="772"/>
      <c r="EH178" s="772"/>
      <c r="EI178" s="772"/>
      <c r="EJ178" s="772"/>
      <c r="EK178" s="772"/>
      <c r="EL178" s="772"/>
      <c r="EM178" s="772"/>
      <c r="EN178" s="772"/>
      <c r="EO178" s="772"/>
      <c r="EP178" s="772"/>
      <c r="EQ178" s="772"/>
      <c r="ER178" s="772"/>
      <c r="ES178" s="772"/>
      <c r="ET178" s="772"/>
      <c r="EU178" s="772"/>
      <c r="EV178" s="772"/>
      <c r="EW178" s="772"/>
      <c r="EX178" s="772"/>
      <c r="EY178" s="772"/>
      <c r="EZ178" s="772"/>
      <c r="FA178" s="772"/>
      <c r="FB178" s="772"/>
      <c r="FC178" s="772"/>
      <c r="FD178" s="772"/>
      <c r="FE178" s="772"/>
      <c r="FF178" s="772"/>
      <c r="FG178" s="772"/>
      <c r="FH178" s="772"/>
      <c r="FI178" s="772"/>
      <c r="FJ178" s="772"/>
      <c r="FK178" s="772"/>
      <c r="FL178" s="772"/>
      <c r="FM178" s="772"/>
      <c r="FN178" s="772"/>
      <c r="FO178" s="772"/>
      <c r="FP178" s="772"/>
      <c r="FQ178" s="772"/>
      <c r="FR178" s="772"/>
      <c r="FS178" s="772"/>
      <c r="FT178" s="772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8"/>
    </row>
    <row r="179" spans="2:351" ht="3.65" customHeight="1">
      <c r="B179" s="771"/>
      <c r="C179" s="772"/>
      <c r="D179" s="772"/>
      <c r="E179" s="772"/>
      <c r="F179" s="772"/>
      <c r="G179" s="772"/>
      <c r="H179" s="772"/>
      <c r="I179" s="772"/>
      <c r="J179" s="772"/>
      <c r="K179" s="772"/>
      <c r="L179" s="772"/>
      <c r="M179" s="772"/>
      <c r="N179" s="772"/>
      <c r="O179" s="772"/>
      <c r="P179" s="772"/>
      <c r="Q179" s="772"/>
      <c r="R179" s="772"/>
      <c r="S179" s="772"/>
      <c r="T179" s="772"/>
      <c r="U179" s="772"/>
      <c r="V179" s="772"/>
      <c r="W179" s="772"/>
      <c r="X179" s="772"/>
      <c r="Y179" s="772"/>
      <c r="Z179" s="772"/>
      <c r="AA179" s="772"/>
      <c r="AB179" s="772"/>
      <c r="AC179" s="772"/>
      <c r="AD179" s="772"/>
      <c r="AE179" s="772"/>
      <c r="AF179" s="772"/>
      <c r="AG179" s="772"/>
      <c r="AH179" s="772"/>
      <c r="AI179" s="772"/>
      <c r="AJ179" s="772"/>
      <c r="AK179" s="772"/>
      <c r="AL179" s="772"/>
      <c r="AM179" s="772"/>
      <c r="AN179" s="772"/>
      <c r="AO179" s="772"/>
      <c r="AP179" s="772"/>
      <c r="AQ179" s="772"/>
      <c r="AR179" s="772"/>
      <c r="AS179" s="772"/>
      <c r="AT179" s="772"/>
      <c r="AU179" s="772"/>
      <c r="AV179" s="772"/>
      <c r="AW179" s="772"/>
      <c r="AX179" s="772"/>
      <c r="AY179" s="772"/>
      <c r="AZ179" s="772"/>
      <c r="BA179" s="772"/>
      <c r="BB179" s="772"/>
      <c r="BC179" s="772"/>
      <c r="BD179" s="772"/>
      <c r="BE179" s="772"/>
      <c r="BF179" s="772"/>
      <c r="BG179" s="772"/>
      <c r="BH179" s="772"/>
      <c r="BI179" s="772"/>
      <c r="BJ179" s="772"/>
      <c r="BK179" s="772"/>
      <c r="BL179" s="772"/>
      <c r="BM179" s="772"/>
      <c r="BN179" s="772"/>
      <c r="BO179" s="772"/>
      <c r="BP179" s="772"/>
      <c r="BQ179" s="772"/>
      <c r="BR179" s="772"/>
      <c r="BS179" s="772"/>
      <c r="BT179" s="772"/>
      <c r="BU179" s="772"/>
      <c r="BV179" s="772"/>
      <c r="BW179" s="772"/>
      <c r="BX179" s="772"/>
      <c r="BY179" s="772"/>
      <c r="BZ179" s="772"/>
      <c r="CA179" s="772"/>
      <c r="CB179" s="772"/>
      <c r="CC179" s="772"/>
      <c r="CD179" s="772"/>
      <c r="CE179" s="772"/>
      <c r="CF179" s="772"/>
      <c r="CG179" s="772"/>
      <c r="CH179" s="772"/>
      <c r="CI179" s="772"/>
      <c r="CJ179" s="772"/>
      <c r="CK179" s="772"/>
      <c r="CL179" s="772"/>
      <c r="CM179" s="772"/>
      <c r="CN179" s="772"/>
      <c r="CO179" s="772"/>
      <c r="CP179" s="772"/>
      <c r="CQ179" s="772"/>
      <c r="CR179" s="772"/>
      <c r="CS179" s="772"/>
      <c r="CT179" s="772"/>
      <c r="CU179" s="772"/>
      <c r="CV179" s="772"/>
      <c r="CW179" s="772"/>
      <c r="CX179" s="772"/>
      <c r="CY179" s="772"/>
      <c r="CZ179" s="772"/>
      <c r="DA179" s="772"/>
      <c r="DB179" s="772"/>
      <c r="DC179" s="772"/>
      <c r="DD179" s="772"/>
      <c r="DE179" s="772"/>
      <c r="DF179" s="772"/>
      <c r="DG179" s="772"/>
      <c r="DH179" s="772"/>
      <c r="DI179" s="772"/>
      <c r="DJ179" s="772"/>
      <c r="DK179" s="772"/>
      <c r="DL179" s="772"/>
      <c r="DM179" s="772"/>
      <c r="DN179" s="772"/>
      <c r="DO179" s="772"/>
      <c r="DP179" s="772"/>
      <c r="DQ179" s="772"/>
      <c r="DR179" s="772"/>
      <c r="DS179" s="772"/>
      <c r="DT179" s="772"/>
      <c r="DU179" s="772"/>
      <c r="DV179" s="772"/>
      <c r="DW179" s="772"/>
      <c r="DX179" s="772"/>
      <c r="DY179" s="772"/>
      <c r="DZ179" s="772"/>
      <c r="EA179" s="772"/>
      <c r="EB179" s="772"/>
      <c r="EC179" s="772"/>
      <c r="ED179" s="772"/>
      <c r="EE179" s="772"/>
      <c r="EF179" s="772"/>
      <c r="EG179" s="772"/>
      <c r="EH179" s="772"/>
      <c r="EI179" s="772"/>
      <c r="EJ179" s="772"/>
      <c r="EK179" s="772"/>
      <c r="EL179" s="772"/>
      <c r="EM179" s="772"/>
      <c r="EN179" s="772"/>
      <c r="EO179" s="772"/>
      <c r="EP179" s="772"/>
      <c r="EQ179" s="772"/>
      <c r="ER179" s="772"/>
      <c r="ES179" s="772"/>
      <c r="ET179" s="772"/>
      <c r="EU179" s="772"/>
      <c r="EV179" s="772"/>
      <c r="EW179" s="772"/>
      <c r="EX179" s="772"/>
      <c r="EY179" s="772"/>
      <c r="EZ179" s="772"/>
      <c r="FA179" s="772"/>
      <c r="FB179" s="772"/>
      <c r="FC179" s="772"/>
      <c r="FD179" s="772"/>
      <c r="FE179" s="772"/>
      <c r="FF179" s="772"/>
      <c r="FG179" s="772"/>
      <c r="FH179" s="772"/>
      <c r="FI179" s="772"/>
      <c r="FJ179" s="772"/>
      <c r="FK179" s="772"/>
      <c r="FL179" s="772"/>
      <c r="FM179" s="772"/>
      <c r="FN179" s="772"/>
      <c r="FO179" s="772"/>
      <c r="FP179" s="772"/>
      <c r="FQ179" s="772"/>
      <c r="FR179" s="772"/>
      <c r="FS179" s="772"/>
      <c r="FT179" s="772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8"/>
    </row>
    <row r="180" spans="2:351" ht="3.65" customHeight="1">
      <c r="B180" s="771"/>
      <c r="C180" s="772"/>
      <c r="D180" s="772"/>
      <c r="E180" s="772"/>
      <c r="F180" s="772"/>
      <c r="G180" s="772"/>
      <c r="H180" s="772"/>
      <c r="I180" s="772"/>
      <c r="J180" s="772"/>
      <c r="K180" s="772"/>
      <c r="L180" s="772"/>
      <c r="M180" s="772"/>
      <c r="N180" s="772"/>
      <c r="O180" s="772"/>
      <c r="P180" s="772"/>
      <c r="Q180" s="772"/>
      <c r="R180" s="772"/>
      <c r="S180" s="772"/>
      <c r="T180" s="772"/>
      <c r="U180" s="772"/>
      <c r="V180" s="772"/>
      <c r="W180" s="772"/>
      <c r="X180" s="772"/>
      <c r="Y180" s="772"/>
      <c r="Z180" s="772"/>
      <c r="AA180" s="772"/>
      <c r="AB180" s="772"/>
      <c r="AC180" s="772"/>
      <c r="AD180" s="772"/>
      <c r="AE180" s="772"/>
      <c r="AF180" s="772"/>
      <c r="AG180" s="772"/>
      <c r="AH180" s="772"/>
      <c r="AI180" s="772"/>
      <c r="AJ180" s="772"/>
      <c r="AK180" s="772"/>
      <c r="AL180" s="772"/>
      <c r="AM180" s="772"/>
      <c r="AN180" s="772"/>
      <c r="AO180" s="772"/>
      <c r="AP180" s="772"/>
      <c r="AQ180" s="772"/>
      <c r="AR180" s="772"/>
      <c r="AS180" s="772"/>
      <c r="AT180" s="772"/>
      <c r="AU180" s="772"/>
      <c r="AV180" s="772"/>
      <c r="AW180" s="772"/>
      <c r="AX180" s="772"/>
      <c r="AY180" s="772"/>
      <c r="AZ180" s="772"/>
      <c r="BA180" s="772"/>
      <c r="BB180" s="772"/>
      <c r="BC180" s="772"/>
      <c r="BD180" s="772"/>
      <c r="BE180" s="772"/>
      <c r="BF180" s="772"/>
      <c r="BG180" s="772"/>
      <c r="BH180" s="772"/>
      <c r="BI180" s="772"/>
      <c r="BJ180" s="772"/>
      <c r="BK180" s="772"/>
      <c r="BL180" s="772"/>
      <c r="BM180" s="772"/>
      <c r="BN180" s="772"/>
      <c r="BO180" s="772"/>
      <c r="BP180" s="772"/>
      <c r="BQ180" s="772"/>
      <c r="BR180" s="772"/>
      <c r="BS180" s="772"/>
      <c r="BT180" s="772"/>
      <c r="BU180" s="772"/>
      <c r="BV180" s="772"/>
      <c r="BW180" s="772"/>
      <c r="BX180" s="772"/>
      <c r="BY180" s="772"/>
      <c r="BZ180" s="772"/>
      <c r="CA180" s="772"/>
      <c r="CB180" s="772"/>
      <c r="CC180" s="772"/>
      <c r="CD180" s="772"/>
      <c r="CE180" s="772"/>
      <c r="CF180" s="772"/>
      <c r="CG180" s="772"/>
      <c r="CH180" s="772"/>
      <c r="CI180" s="772"/>
      <c r="CJ180" s="772"/>
      <c r="CK180" s="772"/>
      <c r="CL180" s="772"/>
      <c r="CM180" s="772"/>
      <c r="CN180" s="772"/>
      <c r="CO180" s="772"/>
      <c r="CP180" s="772"/>
      <c r="CQ180" s="772"/>
      <c r="CR180" s="772"/>
      <c r="CS180" s="772"/>
      <c r="CT180" s="772"/>
      <c r="CU180" s="772"/>
      <c r="CV180" s="772"/>
      <c r="CW180" s="772"/>
      <c r="CX180" s="772"/>
      <c r="CY180" s="772"/>
      <c r="CZ180" s="772"/>
      <c r="DA180" s="772"/>
      <c r="DB180" s="772"/>
      <c r="DC180" s="772"/>
      <c r="DD180" s="772"/>
      <c r="DE180" s="772"/>
      <c r="DF180" s="772"/>
      <c r="DG180" s="772"/>
      <c r="DH180" s="772"/>
      <c r="DI180" s="772"/>
      <c r="DJ180" s="772"/>
      <c r="DK180" s="772"/>
      <c r="DL180" s="772"/>
      <c r="DM180" s="772"/>
      <c r="DN180" s="772"/>
      <c r="DO180" s="772"/>
      <c r="DP180" s="772"/>
      <c r="DQ180" s="772"/>
      <c r="DR180" s="772"/>
      <c r="DS180" s="772"/>
      <c r="DT180" s="772"/>
      <c r="DU180" s="772"/>
      <c r="DV180" s="772"/>
      <c r="DW180" s="772"/>
      <c r="DX180" s="772"/>
      <c r="DY180" s="772"/>
      <c r="DZ180" s="772"/>
      <c r="EA180" s="772"/>
      <c r="EB180" s="772"/>
      <c r="EC180" s="772"/>
      <c r="ED180" s="772"/>
      <c r="EE180" s="772"/>
      <c r="EF180" s="772"/>
      <c r="EG180" s="772"/>
      <c r="EH180" s="772"/>
      <c r="EI180" s="772"/>
      <c r="EJ180" s="772"/>
      <c r="EK180" s="772"/>
      <c r="EL180" s="772"/>
      <c r="EM180" s="772"/>
      <c r="EN180" s="772"/>
      <c r="EO180" s="772"/>
      <c r="EP180" s="772"/>
      <c r="EQ180" s="772"/>
      <c r="ER180" s="772"/>
      <c r="ES180" s="772"/>
      <c r="ET180" s="772"/>
      <c r="EU180" s="772"/>
      <c r="EV180" s="772"/>
      <c r="EW180" s="772"/>
      <c r="EX180" s="772"/>
      <c r="EY180" s="772"/>
      <c r="EZ180" s="772"/>
      <c r="FA180" s="772"/>
      <c r="FB180" s="772"/>
      <c r="FC180" s="772"/>
      <c r="FD180" s="772"/>
      <c r="FE180" s="772"/>
      <c r="FF180" s="772"/>
      <c r="FG180" s="772"/>
      <c r="FH180" s="772"/>
      <c r="FI180" s="772"/>
      <c r="FJ180" s="772"/>
      <c r="FK180" s="772"/>
      <c r="FL180" s="772"/>
      <c r="FM180" s="772"/>
      <c r="FN180" s="772"/>
      <c r="FO180" s="772"/>
      <c r="FP180" s="772"/>
      <c r="FQ180" s="772"/>
      <c r="FR180" s="772"/>
      <c r="FS180" s="772"/>
      <c r="FT180" s="772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8"/>
    </row>
    <row r="181" spans="2:351" ht="3.65" customHeight="1">
      <c r="B181" s="771"/>
      <c r="C181" s="772"/>
      <c r="D181" s="772"/>
      <c r="E181" s="772"/>
      <c r="F181" s="772"/>
      <c r="G181" s="772"/>
      <c r="H181" s="772"/>
      <c r="I181" s="772"/>
      <c r="J181" s="772"/>
      <c r="K181" s="772"/>
      <c r="L181" s="772"/>
      <c r="M181" s="772"/>
      <c r="N181" s="772"/>
      <c r="O181" s="772"/>
      <c r="P181" s="772"/>
      <c r="Q181" s="772"/>
      <c r="R181" s="772"/>
      <c r="S181" s="772"/>
      <c r="T181" s="772"/>
      <c r="U181" s="772"/>
      <c r="V181" s="772"/>
      <c r="W181" s="772"/>
      <c r="X181" s="772"/>
      <c r="Y181" s="772"/>
      <c r="Z181" s="772"/>
      <c r="AA181" s="772"/>
      <c r="AB181" s="772"/>
      <c r="AC181" s="772"/>
      <c r="AD181" s="772"/>
      <c r="AE181" s="772"/>
      <c r="AF181" s="772"/>
      <c r="AG181" s="772"/>
      <c r="AH181" s="772"/>
      <c r="AI181" s="772"/>
      <c r="AJ181" s="772"/>
      <c r="AK181" s="772"/>
      <c r="AL181" s="772"/>
      <c r="AM181" s="772"/>
      <c r="AN181" s="772"/>
      <c r="AO181" s="772"/>
      <c r="AP181" s="772"/>
      <c r="AQ181" s="772"/>
      <c r="AR181" s="772"/>
      <c r="AS181" s="772"/>
      <c r="AT181" s="772"/>
      <c r="AU181" s="772"/>
      <c r="AV181" s="772"/>
      <c r="AW181" s="772"/>
      <c r="AX181" s="772"/>
      <c r="AY181" s="772"/>
      <c r="AZ181" s="772"/>
      <c r="BA181" s="772"/>
      <c r="BB181" s="772"/>
      <c r="BC181" s="772"/>
      <c r="BD181" s="772"/>
      <c r="BE181" s="772"/>
      <c r="BF181" s="772"/>
      <c r="BG181" s="772"/>
      <c r="BH181" s="772"/>
      <c r="BI181" s="772"/>
      <c r="BJ181" s="772"/>
      <c r="BK181" s="772"/>
      <c r="BL181" s="772"/>
      <c r="BM181" s="772"/>
      <c r="BN181" s="772"/>
      <c r="BO181" s="772"/>
      <c r="BP181" s="772"/>
      <c r="BQ181" s="772"/>
      <c r="BR181" s="772"/>
      <c r="BS181" s="772"/>
      <c r="BT181" s="772"/>
      <c r="BU181" s="772"/>
      <c r="BV181" s="772"/>
      <c r="BW181" s="772"/>
      <c r="BX181" s="772"/>
      <c r="BY181" s="772"/>
      <c r="BZ181" s="772"/>
      <c r="CA181" s="772"/>
      <c r="CB181" s="772"/>
      <c r="CC181" s="772"/>
      <c r="CD181" s="772"/>
      <c r="CE181" s="772"/>
      <c r="CF181" s="772"/>
      <c r="CG181" s="772"/>
      <c r="CH181" s="772"/>
      <c r="CI181" s="772"/>
      <c r="CJ181" s="772"/>
      <c r="CK181" s="772"/>
      <c r="CL181" s="772"/>
      <c r="CM181" s="772"/>
      <c r="CN181" s="772"/>
      <c r="CO181" s="772"/>
      <c r="CP181" s="772"/>
      <c r="CQ181" s="772"/>
      <c r="CR181" s="772"/>
      <c r="CS181" s="772"/>
      <c r="CT181" s="772"/>
      <c r="CU181" s="772"/>
      <c r="CV181" s="772"/>
      <c r="CW181" s="772"/>
      <c r="CX181" s="772"/>
      <c r="CY181" s="772"/>
      <c r="CZ181" s="772"/>
      <c r="DA181" s="772"/>
      <c r="DB181" s="772"/>
      <c r="DC181" s="772"/>
      <c r="DD181" s="772"/>
      <c r="DE181" s="772"/>
      <c r="DF181" s="772"/>
      <c r="DG181" s="772"/>
      <c r="DH181" s="772"/>
      <c r="DI181" s="772"/>
      <c r="DJ181" s="772"/>
      <c r="DK181" s="772"/>
      <c r="DL181" s="772"/>
      <c r="DM181" s="772"/>
      <c r="DN181" s="772"/>
      <c r="DO181" s="772"/>
      <c r="DP181" s="772"/>
      <c r="DQ181" s="772"/>
      <c r="DR181" s="772"/>
      <c r="DS181" s="772"/>
      <c r="DT181" s="772"/>
      <c r="DU181" s="772"/>
      <c r="DV181" s="772"/>
      <c r="DW181" s="772"/>
      <c r="DX181" s="772"/>
      <c r="DY181" s="772"/>
      <c r="DZ181" s="772"/>
      <c r="EA181" s="772"/>
      <c r="EB181" s="772"/>
      <c r="EC181" s="772"/>
      <c r="ED181" s="772"/>
      <c r="EE181" s="772"/>
      <c r="EF181" s="772"/>
      <c r="EG181" s="772"/>
      <c r="EH181" s="772"/>
      <c r="EI181" s="772"/>
      <c r="EJ181" s="772"/>
      <c r="EK181" s="772"/>
      <c r="EL181" s="772"/>
      <c r="EM181" s="772"/>
      <c r="EN181" s="772"/>
      <c r="EO181" s="772"/>
      <c r="EP181" s="772"/>
      <c r="EQ181" s="772"/>
      <c r="ER181" s="772"/>
      <c r="ES181" s="772"/>
      <c r="ET181" s="772"/>
      <c r="EU181" s="772"/>
      <c r="EV181" s="772"/>
      <c r="EW181" s="772"/>
      <c r="EX181" s="772"/>
      <c r="EY181" s="772"/>
      <c r="EZ181" s="772"/>
      <c r="FA181" s="772"/>
      <c r="FB181" s="772"/>
      <c r="FC181" s="772"/>
      <c r="FD181" s="772"/>
      <c r="FE181" s="772"/>
      <c r="FF181" s="772"/>
      <c r="FG181" s="772"/>
      <c r="FH181" s="772"/>
      <c r="FI181" s="772"/>
      <c r="FJ181" s="772"/>
      <c r="FK181" s="772"/>
      <c r="FL181" s="772"/>
      <c r="FM181" s="772"/>
      <c r="FN181" s="772"/>
      <c r="FO181" s="772"/>
      <c r="FP181" s="772"/>
      <c r="FQ181" s="772"/>
      <c r="FR181" s="772"/>
      <c r="FS181" s="772"/>
      <c r="FT181" s="772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8"/>
    </row>
    <row r="182" spans="2:351" ht="3.65" customHeight="1">
      <c r="B182" s="771"/>
      <c r="C182" s="772"/>
      <c r="D182" s="772"/>
      <c r="E182" s="772"/>
      <c r="F182" s="772"/>
      <c r="G182" s="772"/>
      <c r="H182" s="772"/>
      <c r="I182" s="772"/>
      <c r="J182" s="772"/>
      <c r="K182" s="772"/>
      <c r="L182" s="772"/>
      <c r="M182" s="772"/>
      <c r="N182" s="772"/>
      <c r="O182" s="772"/>
      <c r="P182" s="772"/>
      <c r="Q182" s="772"/>
      <c r="R182" s="772"/>
      <c r="S182" s="772"/>
      <c r="T182" s="772"/>
      <c r="U182" s="772"/>
      <c r="V182" s="772"/>
      <c r="W182" s="772"/>
      <c r="X182" s="772"/>
      <c r="Y182" s="772"/>
      <c r="Z182" s="772"/>
      <c r="AA182" s="772"/>
      <c r="AB182" s="772"/>
      <c r="AC182" s="772"/>
      <c r="AD182" s="772"/>
      <c r="AE182" s="772"/>
      <c r="AF182" s="772"/>
      <c r="AG182" s="772"/>
      <c r="AH182" s="772"/>
      <c r="AI182" s="772"/>
      <c r="AJ182" s="772"/>
      <c r="AK182" s="772"/>
      <c r="AL182" s="772"/>
      <c r="AM182" s="772"/>
      <c r="AN182" s="772"/>
      <c r="AO182" s="772"/>
      <c r="AP182" s="772"/>
      <c r="AQ182" s="772"/>
      <c r="AR182" s="772"/>
      <c r="AS182" s="772"/>
      <c r="AT182" s="772"/>
      <c r="AU182" s="772"/>
      <c r="AV182" s="772"/>
      <c r="AW182" s="772"/>
      <c r="AX182" s="772"/>
      <c r="AY182" s="772"/>
      <c r="AZ182" s="772"/>
      <c r="BA182" s="772"/>
      <c r="BB182" s="772"/>
      <c r="BC182" s="772"/>
      <c r="BD182" s="772"/>
      <c r="BE182" s="772"/>
      <c r="BF182" s="772"/>
      <c r="BG182" s="772"/>
      <c r="BH182" s="772"/>
      <c r="BI182" s="772"/>
      <c r="BJ182" s="772"/>
      <c r="BK182" s="772"/>
      <c r="BL182" s="772"/>
      <c r="BM182" s="772"/>
      <c r="BN182" s="772"/>
      <c r="BO182" s="772"/>
      <c r="BP182" s="772"/>
      <c r="BQ182" s="772"/>
      <c r="BR182" s="772"/>
      <c r="BS182" s="772"/>
      <c r="BT182" s="772"/>
      <c r="BU182" s="772"/>
      <c r="BV182" s="772"/>
      <c r="BW182" s="772"/>
      <c r="BX182" s="772"/>
      <c r="BY182" s="772"/>
      <c r="BZ182" s="772"/>
      <c r="CA182" s="772"/>
      <c r="CB182" s="772"/>
      <c r="CC182" s="772"/>
      <c r="CD182" s="772"/>
      <c r="CE182" s="772"/>
      <c r="CF182" s="772"/>
      <c r="CG182" s="772"/>
      <c r="CH182" s="772"/>
      <c r="CI182" s="772"/>
      <c r="CJ182" s="772"/>
      <c r="CK182" s="772"/>
      <c r="CL182" s="772"/>
      <c r="CM182" s="772"/>
      <c r="CN182" s="772"/>
      <c r="CO182" s="772"/>
      <c r="CP182" s="772"/>
      <c r="CQ182" s="772"/>
      <c r="CR182" s="772"/>
      <c r="CS182" s="772"/>
      <c r="CT182" s="772"/>
      <c r="CU182" s="772"/>
      <c r="CV182" s="772"/>
      <c r="CW182" s="772"/>
      <c r="CX182" s="772"/>
      <c r="CY182" s="772"/>
      <c r="CZ182" s="772"/>
      <c r="DA182" s="772"/>
      <c r="DB182" s="772"/>
      <c r="DC182" s="772"/>
      <c r="DD182" s="772"/>
      <c r="DE182" s="772"/>
      <c r="DF182" s="772"/>
      <c r="DG182" s="772"/>
      <c r="DH182" s="772"/>
      <c r="DI182" s="772"/>
      <c r="DJ182" s="772"/>
      <c r="DK182" s="772"/>
      <c r="DL182" s="772"/>
      <c r="DM182" s="772"/>
      <c r="DN182" s="772"/>
      <c r="DO182" s="772"/>
      <c r="DP182" s="772"/>
      <c r="DQ182" s="772"/>
      <c r="DR182" s="772"/>
      <c r="DS182" s="772"/>
      <c r="DT182" s="772"/>
      <c r="DU182" s="772"/>
      <c r="DV182" s="772"/>
      <c r="DW182" s="772"/>
      <c r="DX182" s="772"/>
      <c r="DY182" s="772"/>
      <c r="DZ182" s="772"/>
      <c r="EA182" s="772"/>
      <c r="EB182" s="772"/>
      <c r="EC182" s="772"/>
      <c r="ED182" s="772"/>
      <c r="EE182" s="772"/>
      <c r="EF182" s="772"/>
      <c r="EG182" s="772"/>
      <c r="EH182" s="772"/>
      <c r="EI182" s="772"/>
      <c r="EJ182" s="772"/>
      <c r="EK182" s="772"/>
      <c r="EL182" s="772"/>
      <c r="EM182" s="772"/>
      <c r="EN182" s="772"/>
      <c r="EO182" s="772"/>
      <c r="EP182" s="772"/>
      <c r="EQ182" s="772"/>
      <c r="ER182" s="772"/>
      <c r="ES182" s="772"/>
      <c r="ET182" s="772"/>
      <c r="EU182" s="772"/>
      <c r="EV182" s="772"/>
      <c r="EW182" s="772"/>
      <c r="EX182" s="772"/>
      <c r="EY182" s="772"/>
      <c r="EZ182" s="772"/>
      <c r="FA182" s="772"/>
      <c r="FB182" s="772"/>
      <c r="FC182" s="772"/>
      <c r="FD182" s="772"/>
      <c r="FE182" s="772"/>
      <c r="FF182" s="772"/>
      <c r="FG182" s="772"/>
      <c r="FH182" s="772"/>
      <c r="FI182" s="772"/>
      <c r="FJ182" s="772"/>
      <c r="FK182" s="772"/>
      <c r="FL182" s="772"/>
      <c r="FM182" s="772"/>
      <c r="FN182" s="772"/>
      <c r="FO182" s="772"/>
      <c r="FP182" s="772"/>
      <c r="FQ182" s="772"/>
      <c r="FR182" s="772"/>
      <c r="FS182" s="772"/>
      <c r="FT182" s="772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8"/>
    </row>
    <row r="183" spans="2:351" ht="3.65" customHeight="1">
      <c r="B183" s="771"/>
      <c r="C183" s="772"/>
      <c r="D183" s="772"/>
      <c r="E183" s="772"/>
      <c r="F183" s="772"/>
      <c r="G183" s="772"/>
      <c r="H183" s="772"/>
      <c r="I183" s="772"/>
      <c r="J183" s="772"/>
      <c r="K183" s="772"/>
      <c r="L183" s="772"/>
      <c r="M183" s="772"/>
      <c r="N183" s="772"/>
      <c r="O183" s="772"/>
      <c r="P183" s="772"/>
      <c r="Q183" s="772"/>
      <c r="R183" s="772"/>
      <c r="S183" s="772"/>
      <c r="T183" s="772"/>
      <c r="U183" s="772"/>
      <c r="V183" s="772"/>
      <c r="W183" s="772"/>
      <c r="X183" s="772"/>
      <c r="Y183" s="772"/>
      <c r="Z183" s="772"/>
      <c r="AA183" s="772"/>
      <c r="AB183" s="772"/>
      <c r="AC183" s="772"/>
      <c r="AD183" s="772"/>
      <c r="AE183" s="772"/>
      <c r="AF183" s="772"/>
      <c r="AG183" s="772"/>
      <c r="AH183" s="772"/>
      <c r="AI183" s="772"/>
      <c r="AJ183" s="772"/>
      <c r="AK183" s="772"/>
      <c r="AL183" s="772"/>
      <c r="AM183" s="772"/>
      <c r="AN183" s="772"/>
      <c r="AO183" s="772"/>
      <c r="AP183" s="772"/>
      <c r="AQ183" s="772"/>
      <c r="AR183" s="772"/>
      <c r="AS183" s="772"/>
      <c r="AT183" s="772"/>
      <c r="AU183" s="772"/>
      <c r="AV183" s="772"/>
      <c r="AW183" s="772"/>
      <c r="AX183" s="772"/>
      <c r="AY183" s="772"/>
      <c r="AZ183" s="772"/>
      <c r="BA183" s="772"/>
      <c r="BB183" s="772"/>
      <c r="BC183" s="772"/>
      <c r="BD183" s="772"/>
      <c r="BE183" s="772"/>
      <c r="BF183" s="772"/>
      <c r="BG183" s="772"/>
      <c r="BH183" s="772"/>
      <c r="BI183" s="772"/>
      <c r="BJ183" s="772"/>
      <c r="BK183" s="772"/>
      <c r="BL183" s="772"/>
      <c r="BM183" s="772"/>
      <c r="BN183" s="772"/>
      <c r="BO183" s="772"/>
      <c r="BP183" s="772"/>
      <c r="BQ183" s="772"/>
      <c r="BR183" s="772"/>
      <c r="BS183" s="772"/>
      <c r="BT183" s="772"/>
      <c r="BU183" s="772"/>
      <c r="BV183" s="772"/>
      <c r="BW183" s="772"/>
      <c r="BX183" s="772"/>
      <c r="BY183" s="772"/>
      <c r="BZ183" s="772"/>
      <c r="CA183" s="772"/>
      <c r="CB183" s="772"/>
      <c r="CC183" s="772"/>
      <c r="CD183" s="772"/>
      <c r="CE183" s="772"/>
      <c r="CF183" s="772"/>
      <c r="CG183" s="772"/>
      <c r="CH183" s="772"/>
      <c r="CI183" s="772"/>
      <c r="CJ183" s="772"/>
      <c r="CK183" s="772"/>
      <c r="CL183" s="772"/>
      <c r="CM183" s="772"/>
      <c r="CN183" s="772"/>
      <c r="CO183" s="772"/>
      <c r="CP183" s="772"/>
      <c r="CQ183" s="772"/>
      <c r="CR183" s="772"/>
      <c r="CS183" s="772"/>
      <c r="CT183" s="772"/>
      <c r="CU183" s="772"/>
      <c r="CV183" s="772"/>
      <c r="CW183" s="772"/>
      <c r="CX183" s="772"/>
      <c r="CY183" s="772"/>
      <c r="CZ183" s="772"/>
      <c r="DA183" s="772"/>
      <c r="DB183" s="772"/>
      <c r="DC183" s="772"/>
      <c r="DD183" s="772"/>
      <c r="DE183" s="772"/>
      <c r="DF183" s="772"/>
      <c r="DG183" s="772"/>
      <c r="DH183" s="772"/>
      <c r="DI183" s="772"/>
      <c r="DJ183" s="772"/>
      <c r="DK183" s="772"/>
      <c r="DL183" s="772"/>
      <c r="DM183" s="772"/>
      <c r="DN183" s="772"/>
      <c r="DO183" s="772"/>
      <c r="DP183" s="772"/>
      <c r="DQ183" s="772"/>
      <c r="DR183" s="772"/>
      <c r="DS183" s="772"/>
      <c r="DT183" s="772"/>
      <c r="DU183" s="772"/>
      <c r="DV183" s="772"/>
      <c r="DW183" s="772"/>
      <c r="DX183" s="772"/>
      <c r="DY183" s="772"/>
      <c r="DZ183" s="772"/>
      <c r="EA183" s="772"/>
      <c r="EB183" s="772"/>
      <c r="EC183" s="772"/>
      <c r="ED183" s="772"/>
      <c r="EE183" s="772"/>
      <c r="EF183" s="772"/>
      <c r="EG183" s="772"/>
      <c r="EH183" s="772"/>
      <c r="EI183" s="772"/>
      <c r="EJ183" s="772"/>
      <c r="EK183" s="772"/>
      <c r="EL183" s="772"/>
      <c r="EM183" s="772"/>
      <c r="EN183" s="772"/>
      <c r="EO183" s="772"/>
      <c r="EP183" s="772"/>
      <c r="EQ183" s="772"/>
      <c r="ER183" s="772"/>
      <c r="ES183" s="772"/>
      <c r="ET183" s="772"/>
      <c r="EU183" s="772"/>
      <c r="EV183" s="772"/>
      <c r="EW183" s="772"/>
      <c r="EX183" s="772"/>
      <c r="EY183" s="772"/>
      <c r="EZ183" s="772"/>
      <c r="FA183" s="772"/>
      <c r="FB183" s="772"/>
      <c r="FC183" s="772"/>
      <c r="FD183" s="772"/>
      <c r="FE183" s="772"/>
      <c r="FF183" s="772"/>
      <c r="FG183" s="772"/>
      <c r="FH183" s="772"/>
      <c r="FI183" s="772"/>
      <c r="FJ183" s="772"/>
      <c r="FK183" s="772"/>
      <c r="FL183" s="772"/>
      <c r="FM183" s="772"/>
      <c r="FN183" s="772"/>
      <c r="FO183" s="772"/>
      <c r="FP183" s="772"/>
      <c r="FQ183" s="772"/>
      <c r="FR183" s="772"/>
      <c r="FS183" s="772"/>
      <c r="FT183" s="772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8"/>
    </row>
    <row r="184" spans="2:351" ht="3.65" customHeight="1">
      <c r="B184" s="771"/>
      <c r="C184" s="772"/>
      <c r="D184" s="772"/>
      <c r="E184" s="772"/>
      <c r="F184" s="772"/>
      <c r="G184" s="772"/>
      <c r="H184" s="772"/>
      <c r="I184" s="772"/>
      <c r="J184" s="772"/>
      <c r="K184" s="772"/>
      <c r="L184" s="772"/>
      <c r="M184" s="772"/>
      <c r="N184" s="772"/>
      <c r="O184" s="772"/>
      <c r="P184" s="772"/>
      <c r="Q184" s="772"/>
      <c r="R184" s="772"/>
      <c r="S184" s="772"/>
      <c r="T184" s="772"/>
      <c r="U184" s="772"/>
      <c r="V184" s="772"/>
      <c r="W184" s="772"/>
      <c r="X184" s="772"/>
      <c r="Y184" s="772"/>
      <c r="Z184" s="772"/>
      <c r="AA184" s="772"/>
      <c r="AB184" s="772"/>
      <c r="AC184" s="772"/>
      <c r="AD184" s="772"/>
      <c r="AE184" s="772"/>
      <c r="AF184" s="772"/>
      <c r="AG184" s="772"/>
      <c r="AH184" s="772"/>
      <c r="AI184" s="772"/>
      <c r="AJ184" s="772"/>
      <c r="AK184" s="772"/>
      <c r="AL184" s="772"/>
      <c r="AM184" s="772"/>
      <c r="AN184" s="772"/>
      <c r="AO184" s="772"/>
      <c r="AP184" s="772"/>
      <c r="AQ184" s="772"/>
      <c r="AR184" s="772"/>
      <c r="AS184" s="772"/>
      <c r="AT184" s="772"/>
      <c r="AU184" s="772"/>
      <c r="AV184" s="772"/>
      <c r="AW184" s="772"/>
      <c r="AX184" s="772"/>
      <c r="AY184" s="772"/>
      <c r="AZ184" s="772"/>
      <c r="BA184" s="772"/>
      <c r="BB184" s="772"/>
      <c r="BC184" s="772"/>
      <c r="BD184" s="772"/>
      <c r="BE184" s="772"/>
      <c r="BF184" s="772"/>
      <c r="BG184" s="772"/>
      <c r="BH184" s="772"/>
      <c r="BI184" s="772"/>
      <c r="BJ184" s="772"/>
      <c r="BK184" s="772"/>
      <c r="BL184" s="772"/>
      <c r="BM184" s="772"/>
      <c r="BN184" s="772"/>
      <c r="BO184" s="772"/>
      <c r="BP184" s="772"/>
      <c r="BQ184" s="772"/>
      <c r="BR184" s="772"/>
      <c r="BS184" s="772"/>
      <c r="BT184" s="772"/>
      <c r="BU184" s="772"/>
      <c r="BV184" s="772"/>
      <c r="BW184" s="772"/>
      <c r="BX184" s="772"/>
      <c r="BY184" s="772"/>
      <c r="BZ184" s="772"/>
      <c r="CA184" s="772"/>
      <c r="CB184" s="772"/>
      <c r="CC184" s="772"/>
      <c r="CD184" s="772"/>
      <c r="CE184" s="772"/>
      <c r="CF184" s="772"/>
      <c r="CG184" s="772"/>
      <c r="CH184" s="772"/>
      <c r="CI184" s="772"/>
      <c r="CJ184" s="772"/>
      <c r="CK184" s="772"/>
      <c r="CL184" s="772"/>
      <c r="CM184" s="772"/>
      <c r="CN184" s="772"/>
      <c r="CO184" s="772"/>
      <c r="CP184" s="772"/>
      <c r="CQ184" s="772"/>
      <c r="CR184" s="772"/>
      <c r="CS184" s="772"/>
      <c r="CT184" s="772"/>
      <c r="CU184" s="772"/>
      <c r="CV184" s="772"/>
      <c r="CW184" s="772"/>
      <c r="CX184" s="772"/>
      <c r="CY184" s="772"/>
      <c r="CZ184" s="772"/>
      <c r="DA184" s="772"/>
      <c r="DB184" s="772"/>
      <c r="DC184" s="772"/>
      <c r="DD184" s="772"/>
      <c r="DE184" s="772"/>
      <c r="DF184" s="772"/>
      <c r="DG184" s="772"/>
      <c r="DH184" s="772"/>
      <c r="DI184" s="772"/>
      <c r="DJ184" s="772"/>
      <c r="DK184" s="772"/>
      <c r="DL184" s="772"/>
      <c r="DM184" s="772"/>
      <c r="DN184" s="772"/>
      <c r="DO184" s="772"/>
      <c r="DP184" s="772"/>
      <c r="DQ184" s="772"/>
      <c r="DR184" s="772"/>
      <c r="DS184" s="772"/>
      <c r="DT184" s="772"/>
      <c r="DU184" s="772"/>
      <c r="DV184" s="772"/>
      <c r="DW184" s="772"/>
      <c r="DX184" s="772"/>
      <c r="DY184" s="772"/>
      <c r="DZ184" s="772"/>
      <c r="EA184" s="772"/>
      <c r="EB184" s="772"/>
      <c r="EC184" s="772"/>
      <c r="ED184" s="772"/>
      <c r="EE184" s="772"/>
      <c r="EF184" s="772"/>
      <c r="EG184" s="772"/>
      <c r="EH184" s="772"/>
      <c r="EI184" s="772"/>
      <c r="EJ184" s="772"/>
      <c r="EK184" s="772"/>
      <c r="EL184" s="772"/>
      <c r="EM184" s="772"/>
      <c r="EN184" s="772"/>
      <c r="EO184" s="772"/>
      <c r="EP184" s="772"/>
      <c r="EQ184" s="772"/>
      <c r="ER184" s="772"/>
      <c r="ES184" s="772"/>
      <c r="ET184" s="772"/>
      <c r="EU184" s="772"/>
      <c r="EV184" s="772"/>
      <c r="EW184" s="772"/>
      <c r="EX184" s="772"/>
      <c r="EY184" s="772"/>
      <c r="EZ184" s="772"/>
      <c r="FA184" s="772"/>
      <c r="FB184" s="772"/>
      <c r="FC184" s="772"/>
      <c r="FD184" s="772"/>
      <c r="FE184" s="772"/>
      <c r="FF184" s="772"/>
      <c r="FG184" s="772"/>
      <c r="FH184" s="772"/>
      <c r="FI184" s="772"/>
      <c r="FJ184" s="772"/>
      <c r="FK184" s="772"/>
      <c r="FL184" s="772"/>
      <c r="FM184" s="772"/>
      <c r="FN184" s="772"/>
      <c r="FO184" s="772"/>
      <c r="FP184" s="772"/>
      <c r="FQ184" s="772"/>
      <c r="FR184" s="772"/>
      <c r="FS184" s="772"/>
      <c r="FT184" s="772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8"/>
    </row>
    <row r="185" spans="2:351" ht="3.65" customHeight="1">
      <c r="B185" s="771"/>
      <c r="C185" s="772"/>
      <c r="D185" s="772"/>
      <c r="E185" s="772"/>
      <c r="F185" s="772"/>
      <c r="G185" s="772"/>
      <c r="H185" s="772"/>
      <c r="I185" s="772"/>
      <c r="J185" s="772"/>
      <c r="K185" s="772"/>
      <c r="L185" s="772"/>
      <c r="M185" s="772"/>
      <c r="N185" s="772"/>
      <c r="O185" s="772"/>
      <c r="P185" s="772"/>
      <c r="Q185" s="772"/>
      <c r="R185" s="772"/>
      <c r="S185" s="772"/>
      <c r="T185" s="772"/>
      <c r="U185" s="772"/>
      <c r="V185" s="772"/>
      <c r="W185" s="772"/>
      <c r="X185" s="772"/>
      <c r="Y185" s="772"/>
      <c r="Z185" s="772"/>
      <c r="AA185" s="772"/>
      <c r="AB185" s="772"/>
      <c r="AC185" s="772"/>
      <c r="AD185" s="772"/>
      <c r="AE185" s="772"/>
      <c r="AF185" s="772"/>
      <c r="AG185" s="772"/>
      <c r="AH185" s="772"/>
      <c r="AI185" s="772"/>
      <c r="AJ185" s="772"/>
      <c r="AK185" s="772"/>
      <c r="AL185" s="772"/>
      <c r="AM185" s="772"/>
      <c r="AN185" s="772"/>
      <c r="AO185" s="772"/>
      <c r="AP185" s="772"/>
      <c r="AQ185" s="772"/>
      <c r="AR185" s="772"/>
      <c r="AS185" s="772"/>
      <c r="AT185" s="772"/>
      <c r="AU185" s="772"/>
      <c r="AV185" s="772"/>
      <c r="AW185" s="772"/>
      <c r="AX185" s="772"/>
      <c r="AY185" s="772"/>
      <c r="AZ185" s="772"/>
      <c r="BA185" s="772"/>
      <c r="BB185" s="772"/>
      <c r="BC185" s="772"/>
      <c r="BD185" s="772"/>
      <c r="BE185" s="772"/>
      <c r="BF185" s="772"/>
      <c r="BG185" s="772"/>
      <c r="BH185" s="772"/>
      <c r="BI185" s="772"/>
      <c r="BJ185" s="772"/>
      <c r="BK185" s="772"/>
      <c r="BL185" s="772"/>
      <c r="BM185" s="772"/>
      <c r="BN185" s="772"/>
      <c r="BO185" s="772"/>
      <c r="BP185" s="772"/>
      <c r="BQ185" s="772"/>
      <c r="BR185" s="772"/>
      <c r="BS185" s="772"/>
      <c r="BT185" s="772"/>
      <c r="BU185" s="772"/>
      <c r="BV185" s="772"/>
      <c r="BW185" s="772"/>
      <c r="BX185" s="772"/>
      <c r="BY185" s="772"/>
      <c r="BZ185" s="772"/>
      <c r="CA185" s="772"/>
      <c r="CB185" s="772"/>
      <c r="CC185" s="772"/>
      <c r="CD185" s="772"/>
      <c r="CE185" s="772"/>
      <c r="CF185" s="772"/>
      <c r="CG185" s="772"/>
      <c r="CH185" s="772"/>
      <c r="CI185" s="772"/>
      <c r="CJ185" s="772"/>
      <c r="CK185" s="772"/>
      <c r="CL185" s="772"/>
      <c r="CM185" s="772"/>
      <c r="CN185" s="772"/>
      <c r="CO185" s="772"/>
      <c r="CP185" s="772"/>
      <c r="CQ185" s="772"/>
      <c r="CR185" s="772"/>
      <c r="CS185" s="772"/>
      <c r="CT185" s="772"/>
      <c r="CU185" s="772"/>
      <c r="CV185" s="772"/>
      <c r="CW185" s="772"/>
      <c r="CX185" s="772"/>
      <c r="CY185" s="772"/>
      <c r="CZ185" s="772"/>
      <c r="DA185" s="772"/>
      <c r="DB185" s="772"/>
      <c r="DC185" s="772"/>
      <c r="DD185" s="772"/>
      <c r="DE185" s="772"/>
      <c r="DF185" s="772"/>
      <c r="DG185" s="772"/>
      <c r="DH185" s="772"/>
      <c r="DI185" s="772"/>
      <c r="DJ185" s="772"/>
      <c r="DK185" s="772"/>
      <c r="DL185" s="772"/>
      <c r="DM185" s="772"/>
      <c r="DN185" s="772"/>
      <c r="DO185" s="772"/>
      <c r="DP185" s="772"/>
      <c r="DQ185" s="772"/>
      <c r="DR185" s="772"/>
      <c r="DS185" s="772"/>
      <c r="DT185" s="772"/>
      <c r="DU185" s="772"/>
      <c r="DV185" s="772"/>
      <c r="DW185" s="772"/>
      <c r="DX185" s="772"/>
      <c r="DY185" s="772"/>
      <c r="DZ185" s="772"/>
      <c r="EA185" s="772"/>
      <c r="EB185" s="772"/>
      <c r="EC185" s="772"/>
      <c r="ED185" s="772"/>
      <c r="EE185" s="772"/>
      <c r="EF185" s="772"/>
      <c r="EG185" s="772"/>
      <c r="EH185" s="772"/>
      <c r="EI185" s="772"/>
      <c r="EJ185" s="772"/>
      <c r="EK185" s="772"/>
      <c r="EL185" s="772"/>
      <c r="EM185" s="772"/>
      <c r="EN185" s="772"/>
      <c r="EO185" s="772"/>
      <c r="EP185" s="772"/>
      <c r="EQ185" s="772"/>
      <c r="ER185" s="772"/>
      <c r="ES185" s="772"/>
      <c r="ET185" s="772"/>
      <c r="EU185" s="772"/>
      <c r="EV185" s="772"/>
      <c r="EW185" s="772"/>
      <c r="EX185" s="772"/>
      <c r="EY185" s="772"/>
      <c r="EZ185" s="772"/>
      <c r="FA185" s="772"/>
      <c r="FB185" s="772"/>
      <c r="FC185" s="772"/>
      <c r="FD185" s="772"/>
      <c r="FE185" s="772"/>
      <c r="FF185" s="772"/>
      <c r="FG185" s="772"/>
      <c r="FH185" s="772"/>
      <c r="FI185" s="772"/>
      <c r="FJ185" s="772"/>
      <c r="FK185" s="772"/>
      <c r="FL185" s="772"/>
      <c r="FM185" s="772"/>
      <c r="FN185" s="772"/>
      <c r="FO185" s="772"/>
      <c r="FP185" s="772"/>
      <c r="FQ185" s="772"/>
      <c r="FR185" s="772"/>
      <c r="FS185" s="772"/>
      <c r="FT185" s="772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5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8"/>
    </row>
    <row r="186" spans="2:351" ht="3.65" customHeight="1">
      <c r="B186" s="771"/>
      <c r="C186" s="772"/>
      <c r="D186" s="772"/>
      <c r="E186" s="772"/>
      <c r="F186" s="772"/>
      <c r="G186" s="772"/>
      <c r="H186" s="772"/>
      <c r="I186" s="772"/>
      <c r="J186" s="772"/>
      <c r="K186" s="772"/>
      <c r="L186" s="772"/>
      <c r="M186" s="772"/>
      <c r="N186" s="772"/>
      <c r="O186" s="772"/>
      <c r="P186" s="772"/>
      <c r="Q186" s="772"/>
      <c r="R186" s="772"/>
      <c r="S186" s="772"/>
      <c r="T186" s="772"/>
      <c r="U186" s="772"/>
      <c r="V186" s="772"/>
      <c r="W186" s="772"/>
      <c r="X186" s="772"/>
      <c r="Y186" s="772"/>
      <c r="Z186" s="772"/>
      <c r="AA186" s="772"/>
      <c r="AB186" s="772"/>
      <c r="AC186" s="772"/>
      <c r="AD186" s="772"/>
      <c r="AE186" s="772"/>
      <c r="AF186" s="772"/>
      <c r="AG186" s="772"/>
      <c r="AH186" s="772"/>
      <c r="AI186" s="772"/>
      <c r="AJ186" s="772"/>
      <c r="AK186" s="772"/>
      <c r="AL186" s="772"/>
      <c r="AM186" s="772"/>
      <c r="AN186" s="772"/>
      <c r="AO186" s="772"/>
      <c r="AP186" s="772"/>
      <c r="AQ186" s="772"/>
      <c r="AR186" s="772"/>
      <c r="AS186" s="772"/>
      <c r="AT186" s="772"/>
      <c r="AU186" s="772"/>
      <c r="AV186" s="772"/>
      <c r="AW186" s="772"/>
      <c r="AX186" s="772"/>
      <c r="AY186" s="772"/>
      <c r="AZ186" s="772"/>
      <c r="BA186" s="772"/>
      <c r="BB186" s="772"/>
      <c r="BC186" s="772"/>
      <c r="BD186" s="772"/>
      <c r="BE186" s="772"/>
      <c r="BF186" s="772"/>
      <c r="BG186" s="772"/>
      <c r="BH186" s="772"/>
      <c r="BI186" s="772"/>
      <c r="BJ186" s="772"/>
      <c r="BK186" s="772"/>
      <c r="BL186" s="772"/>
      <c r="BM186" s="772"/>
      <c r="BN186" s="772"/>
      <c r="BO186" s="772"/>
      <c r="BP186" s="772"/>
      <c r="BQ186" s="772"/>
      <c r="BR186" s="772"/>
      <c r="BS186" s="772"/>
      <c r="BT186" s="772"/>
      <c r="BU186" s="772"/>
      <c r="BV186" s="772"/>
      <c r="BW186" s="772"/>
      <c r="BX186" s="772"/>
      <c r="BY186" s="772"/>
      <c r="BZ186" s="772"/>
      <c r="CA186" s="772"/>
      <c r="CB186" s="772"/>
      <c r="CC186" s="772"/>
      <c r="CD186" s="772"/>
      <c r="CE186" s="772"/>
      <c r="CF186" s="772"/>
      <c r="CG186" s="772"/>
      <c r="CH186" s="772"/>
      <c r="CI186" s="772"/>
      <c r="CJ186" s="772"/>
      <c r="CK186" s="772"/>
      <c r="CL186" s="772"/>
      <c r="CM186" s="772"/>
      <c r="CN186" s="772"/>
      <c r="CO186" s="772"/>
      <c r="CP186" s="772"/>
      <c r="CQ186" s="772"/>
      <c r="CR186" s="772"/>
      <c r="CS186" s="772"/>
      <c r="CT186" s="772"/>
      <c r="CU186" s="772"/>
      <c r="CV186" s="772"/>
      <c r="CW186" s="772"/>
      <c r="CX186" s="772"/>
      <c r="CY186" s="772"/>
      <c r="CZ186" s="772"/>
      <c r="DA186" s="772"/>
      <c r="DB186" s="772"/>
      <c r="DC186" s="772"/>
      <c r="DD186" s="772"/>
      <c r="DE186" s="772"/>
      <c r="DF186" s="772"/>
      <c r="DG186" s="772"/>
      <c r="DH186" s="772"/>
      <c r="DI186" s="772"/>
      <c r="DJ186" s="772"/>
      <c r="DK186" s="772"/>
      <c r="DL186" s="772"/>
      <c r="DM186" s="772"/>
      <c r="DN186" s="772"/>
      <c r="DO186" s="772"/>
      <c r="DP186" s="772"/>
      <c r="DQ186" s="772"/>
      <c r="DR186" s="772"/>
      <c r="DS186" s="772"/>
      <c r="DT186" s="772"/>
      <c r="DU186" s="772"/>
      <c r="DV186" s="772"/>
      <c r="DW186" s="772"/>
      <c r="DX186" s="772"/>
      <c r="DY186" s="772"/>
      <c r="DZ186" s="772"/>
      <c r="EA186" s="772"/>
      <c r="EB186" s="772"/>
      <c r="EC186" s="772"/>
      <c r="ED186" s="772"/>
      <c r="EE186" s="772"/>
      <c r="EF186" s="772"/>
      <c r="EG186" s="772"/>
      <c r="EH186" s="772"/>
      <c r="EI186" s="772"/>
      <c r="EJ186" s="772"/>
      <c r="EK186" s="772"/>
      <c r="EL186" s="772"/>
      <c r="EM186" s="772"/>
      <c r="EN186" s="772"/>
      <c r="EO186" s="772"/>
      <c r="EP186" s="772"/>
      <c r="EQ186" s="772"/>
      <c r="ER186" s="772"/>
      <c r="ES186" s="772"/>
      <c r="ET186" s="772"/>
      <c r="EU186" s="772"/>
      <c r="EV186" s="772"/>
      <c r="EW186" s="772"/>
      <c r="EX186" s="772"/>
      <c r="EY186" s="772"/>
      <c r="EZ186" s="772"/>
      <c r="FA186" s="772"/>
      <c r="FB186" s="772"/>
      <c r="FC186" s="772"/>
      <c r="FD186" s="772"/>
      <c r="FE186" s="772"/>
      <c r="FF186" s="772"/>
      <c r="FG186" s="772"/>
      <c r="FH186" s="772"/>
      <c r="FI186" s="772"/>
      <c r="FJ186" s="772"/>
      <c r="FK186" s="772"/>
      <c r="FL186" s="772"/>
      <c r="FM186" s="772"/>
      <c r="FN186" s="772"/>
      <c r="FO186" s="772"/>
      <c r="FP186" s="772"/>
      <c r="FQ186" s="772"/>
      <c r="FR186" s="772"/>
      <c r="FS186" s="772"/>
      <c r="FT186" s="772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5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8"/>
    </row>
    <row r="187" spans="2:351" ht="3.65" customHeight="1">
      <c r="B187" s="771"/>
      <c r="C187" s="772"/>
      <c r="D187" s="772"/>
      <c r="E187" s="772"/>
      <c r="F187" s="772"/>
      <c r="G187" s="772"/>
      <c r="H187" s="772"/>
      <c r="I187" s="772"/>
      <c r="J187" s="772"/>
      <c r="K187" s="772"/>
      <c r="L187" s="772"/>
      <c r="M187" s="772"/>
      <c r="N187" s="772"/>
      <c r="O187" s="772"/>
      <c r="P187" s="772"/>
      <c r="Q187" s="772"/>
      <c r="R187" s="772"/>
      <c r="S187" s="772"/>
      <c r="T187" s="772"/>
      <c r="U187" s="772"/>
      <c r="V187" s="772"/>
      <c r="W187" s="772"/>
      <c r="X187" s="772"/>
      <c r="Y187" s="772"/>
      <c r="Z187" s="772"/>
      <c r="AA187" s="772"/>
      <c r="AB187" s="772"/>
      <c r="AC187" s="772"/>
      <c r="AD187" s="772"/>
      <c r="AE187" s="772"/>
      <c r="AF187" s="772"/>
      <c r="AG187" s="772"/>
      <c r="AH187" s="772"/>
      <c r="AI187" s="772"/>
      <c r="AJ187" s="772"/>
      <c r="AK187" s="772"/>
      <c r="AL187" s="772"/>
      <c r="AM187" s="772"/>
      <c r="AN187" s="772"/>
      <c r="AO187" s="772"/>
      <c r="AP187" s="772"/>
      <c r="AQ187" s="772"/>
      <c r="AR187" s="772"/>
      <c r="AS187" s="772"/>
      <c r="AT187" s="772"/>
      <c r="AU187" s="772"/>
      <c r="AV187" s="772"/>
      <c r="AW187" s="772"/>
      <c r="AX187" s="772"/>
      <c r="AY187" s="772"/>
      <c r="AZ187" s="772"/>
      <c r="BA187" s="772"/>
      <c r="BB187" s="772"/>
      <c r="BC187" s="772"/>
      <c r="BD187" s="772"/>
      <c r="BE187" s="772"/>
      <c r="BF187" s="772"/>
      <c r="BG187" s="772"/>
      <c r="BH187" s="772"/>
      <c r="BI187" s="772"/>
      <c r="BJ187" s="772"/>
      <c r="BK187" s="772"/>
      <c r="BL187" s="772"/>
      <c r="BM187" s="772"/>
      <c r="BN187" s="772"/>
      <c r="BO187" s="772"/>
      <c r="BP187" s="772"/>
      <c r="BQ187" s="772"/>
      <c r="BR187" s="772"/>
      <c r="BS187" s="772"/>
      <c r="BT187" s="772"/>
      <c r="BU187" s="772"/>
      <c r="BV187" s="772"/>
      <c r="BW187" s="772"/>
      <c r="BX187" s="772"/>
      <c r="BY187" s="772"/>
      <c r="BZ187" s="772"/>
      <c r="CA187" s="772"/>
      <c r="CB187" s="772"/>
      <c r="CC187" s="772"/>
      <c r="CD187" s="772"/>
      <c r="CE187" s="772"/>
      <c r="CF187" s="772"/>
      <c r="CG187" s="772"/>
      <c r="CH187" s="772"/>
      <c r="CI187" s="772"/>
      <c r="CJ187" s="772"/>
      <c r="CK187" s="772"/>
      <c r="CL187" s="772"/>
      <c r="CM187" s="772"/>
      <c r="CN187" s="772"/>
      <c r="CO187" s="772"/>
      <c r="CP187" s="772"/>
      <c r="CQ187" s="772"/>
      <c r="CR187" s="772"/>
      <c r="CS187" s="772"/>
      <c r="CT187" s="772"/>
      <c r="CU187" s="772"/>
      <c r="CV187" s="772"/>
      <c r="CW187" s="772"/>
      <c r="CX187" s="772"/>
      <c r="CY187" s="772"/>
      <c r="CZ187" s="772"/>
      <c r="DA187" s="772"/>
      <c r="DB187" s="772"/>
      <c r="DC187" s="772"/>
      <c r="DD187" s="772"/>
      <c r="DE187" s="772"/>
      <c r="DF187" s="772"/>
      <c r="DG187" s="772"/>
      <c r="DH187" s="772"/>
      <c r="DI187" s="772"/>
      <c r="DJ187" s="772"/>
      <c r="DK187" s="772"/>
      <c r="DL187" s="772"/>
      <c r="DM187" s="772"/>
      <c r="DN187" s="772"/>
      <c r="DO187" s="772"/>
      <c r="DP187" s="772"/>
      <c r="DQ187" s="772"/>
      <c r="DR187" s="772"/>
      <c r="DS187" s="772"/>
      <c r="DT187" s="772"/>
      <c r="DU187" s="772"/>
      <c r="DV187" s="772"/>
      <c r="DW187" s="772"/>
      <c r="DX187" s="772"/>
      <c r="DY187" s="772"/>
      <c r="DZ187" s="772"/>
      <c r="EA187" s="772"/>
      <c r="EB187" s="772"/>
      <c r="EC187" s="772"/>
      <c r="ED187" s="772"/>
      <c r="EE187" s="772"/>
      <c r="EF187" s="772"/>
      <c r="EG187" s="772"/>
      <c r="EH187" s="772"/>
      <c r="EI187" s="772"/>
      <c r="EJ187" s="772"/>
      <c r="EK187" s="772"/>
      <c r="EL187" s="772"/>
      <c r="EM187" s="772"/>
      <c r="EN187" s="772"/>
      <c r="EO187" s="772"/>
      <c r="EP187" s="772"/>
      <c r="EQ187" s="772"/>
      <c r="ER187" s="772"/>
      <c r="ES187" s="772"/>
      <c r="ET187" s="772"/>
      <c r="EU187" s="772"/>
      <c r="EV187" s="772"/>
      <c r="EW187" s="772"/>
      <c r="EX187" s="772"/>
      <c r="EY187" s="772"/>
      <c r="EZ187" s="772"/>
      <c r="FA187" s="772"/>
      <c r="FB187" s="772"/>
      <c r="FC187" s="772"/>
      <c r="FD187" s="772"/>
      <c r="FE187" s="772"/>
      <c r="FF187" s="772"/>
      <c r="FG187" s="772"/>
      <c r="FH187" s="772"/>
      <c r="FI187" s="772"/>
      <c r="FJ187" s="772"/>
      <c r="FK187" s="772"/>
      <c r="FL187" s="772"/>
      <c r="FM187" s="772"/>
      <c r="FN187" s="772"/>
      <c r="FO187" s="772"/>
      <c r="FP187" s="772"/>
      <c r="FQ187" s="772"/>
      <c r="FR187" s="772"/>
      <c r="FS187" s="772"/>
      <c r="FT187" s="772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5"/>
      <c r="LO187" s="1"/>
      <c r="LP187" s="772" t="e" vm="4">
        <v>#VALUE!</v>
      </c>
      <c r="LQ187" s="772"/>
      <c r="LR187" s="772"/>
      <c r="LS187" s="772"/>
      <c r="LT187" s="772"/>
      <c r="LU187" s="772"/>
      <c r="LV187" s="772"/>
      <c r="LW187" s="772"/>
      <c r="LX187" s="772"/>
      <c r="LY187" s="772"/>
      <c r="LZ187" s="772"/>
      <c r="MA187" s="772"/>
      <c r="MB187" s="772"/>
      <c r="MC187" s="772"/>
      <c r="MD187" s="772"/>
      <c r="ME187" s="772"/>
      <c r="MF187" s="772"/>
      <c r="MG187" s="772"/>
      <c r="MH187" s="772"/>
      <c r="MI187" s="772"/>
      <c r="MJ187" s="772"/>
      <c r="MK187" s="772"/>
      <c r="ML187" s="772"/>
      <c r="MM187" s="8"/>
    </row>
    <row r="188" spans="2:351" ht="3.65" customHeight="1">
      <c r="B188" s="771"/>
      <c r="C188" s="772"/>
      <c r="D188" s="772"/>
      <c r="E188" s="772"/>
      <c r="F188" s="772"/>
      <c r="G188" s="772"/>
      <c r="H188" s="772"/>
      <c r="I188" s="772"/>
      <c r="J188" s="772"/>
      <c r="K188" s="772"/>
      <c r="L188" s="772"/>
      <c r="M188" s="772"/>
      <c r="N188" s="772"/>
      <c r="O188" s="772"/>
      <c r="P188" s="772"/>
      <c r="Q188" s="772"/>
      <c r="R188" s="772"/>
      <c r="S188" s="772"/>
      <c r="T188" s="772"/>
      <c r="U188" s="772"/>
      <c r="V188" s="772"/>
      <c r="W188" s="772"/>
      <c r="X188" s="772"/>
      <c r="Y188" s="772"/>
      <c r="Z188" s="772"/>
      <c r="AA188" s="772"/>
      <c r="AB188" s="772"/>
      <c r="AC188" s="772"/>
      <c r="AD188" s="772"/>
      <c r="AE188" s="772"/>
      <c r="AF188" s="772"/>
      <c r="AG188" s="772"/>
      <c r="AH188" s="772"/>
      <c r="AI188" s="772"/>
      <c r="AJ188" s="772"/>
      <c r="AK188" s="772"/>
      <c r="AL188" s="772"/>
      <c r="AM188" s="772"/>
      <c r="AN188" s="772"/>
      <c r="AO188" s="772"/>
      <c r="AP188" s="772"/>
      <c r="AQ188" s="772"/>
      <c r="AR188" s="772"/>
      <c r="AS188" s="772"/>
      <c r="AT188" s="772"/>
      <c r="AU188" s="772"/>
      <c r="AV188" s="772"/>
      <c r="AW188" s="772"/>
      <c r="AX188" s="772"/>
      <c r="AY188" s="772"/>
      <c r="AZ188" s="772"/>
      <c r="BA188" s="772"/>
      <c r="BB188" s="772"/>
      <c r="BC188" s="772"/>
      <c r="BD188" s="772"/>
      <c r="BE188" s="772"/>
      <c r="BF188" s="772"/>
      <c r="BG188" s="772"/>
      <c r="BH188" s="772"/>
      <c r="BI188" s="772"/>
      <c r="BJ188" s="772"/>
      <c r="BK188" s="772"/>
      <c r="BL188" s="772"/>
      <c r="BM188" s="772"/>
      <c r="BN188" s="772"/>
      <c r="BO188" s="772"/>
      <c r="BP188" s="772"/>
      <c r="BQ188" s="772"/>
      <c r="BR188" s="772"/>
      <c r="BS188" s="772"/>
      <c r="BT188" s="772"/>
      <c r="BU188" s="772"/>
      <c r="BV188" s="772"/>
      <c r="BW188" s="772"/>
      <c r="BX188" s="772"/>
      <c r="BY188" s="772"/>
      <c r="BZ188" s="772"/>
      <c r="CA188" s="772"/>
      <c r="CB188" s="772"/>
      <c r="CC188" s="772"/>
      <c r="CD188" s="772"/>
      <c r="CE188" s="772"/>
      <c r="CF188" s="772"/>
      <c r="CG188" s="772"/>
      <c r="CH188" s="772"/>
      <c r="CI188" s="772"/>
      <c r="CJ188" s="772"/>
      <c r="CK188" s="772"/>
      <c r="CL188" s="772"/>
      <c r="CM188" s="772"/>
      <c r="CN188" s="772"/>
      <c r="CO188" s="772"/>
      <c r="CP188" s="772"/>
      <c r="CQ188" s="772"/>
      <c r="CR188" s="772"/>
      <c r="CS188" s="772"/>
      <c r="CT188" s="772"/>
      <c r="CU188" s="772"/>
      <c r="CV188" s="772"/>
      <c r="CW188" s="772"/>
      <c r="CX188" s="772"/>
      <c r="CY188" s="772"/>
      <c r="CZ188" s="772"/>
      <c r="DA188" s="772"/>
      <c r="DB188" s="772"/>
      <c r="DC188" s="772"/>
      <c r="DD188" s="772"/>
      <c r="DE188" s="772"/>
      <c r="DF188" s="772"/>
      <c r="DG188" s="772"/>
      <c r="DH188" s="772"/>
      <c r="DI188" s="772"/>
      <c r="DJ188" s="772"/>
      <c r="DK188" s="772"/>
      <c r="DL188" s="772"/>
      <c r="DM188" s="772"/>
      <c r="DN188" s="772"/>
      <c r="DO188" s="772"/>
      <c r="DP188" s="772"/>
      <c r="DQ188" s="772"/>
      <c r="DR188" s="772"/>
      <c r="DS188" s="772"/>
      <c r="DT188" s="772"/>
      <c r="DU188" s="772"/>
      <c r="DV188" s="772"/>
      <c r="DW188" s="772"/>
      <c r="DX188" s="772"/>
      <c r="DY188" s="772"/>
      <c r="DZ188" s="772"/>
      <c r="EA188" s="772"/>
      <c r="EB188" s="772"/>
      <c r="EC188" s="772"/>
      <c r="ED188" s="772"/>
      <c r="EE188" s="772"/>
      <c r="EF188" s="772"/>
      <c r="EG188" s="772"/>
      <c r="EH188" s="772"/>
      <c r="EI188" s="772"/>
      <c r="EJ188" s="772"/>
      <c r="EK188" s="772"/>
      <c r="EL188" s="772"/>
      <c r="EM188" s="772"/>
      <c r="EN188" s="772"/>
      <c r="EO188" s="772"/>
      <c r="EP188" s="772"/>
      <c r="EQ188" s="772"/>
      <c r="ER188" s="772"/>
      <c r="ES188" s="772"/>
      <c r="ET188" s="772"/>
      <c r="EU188" s="772"/>
      <c r="EV188" s="772"/>
      <c r="EW188" s="772"/>
      <c r="EX188" s="772"/>
      <c r="EY188" s="772"/>
      <c r="EZ188" s="772"/>
      <c r="FA188" s="772"/>
      <c r="FB188" s="772"/>
      <c r="FC188" s="772"/>
      <c r="FD188" s="772"/>
      <c r="FE188" s="772"/>
      <c r="FF188" s="772"/>
      <c r="FG188" s="772"/>
      <c r="FH188" s="772"/>
      <c r="FI188" s="772"/>
      <c r="FJ188" s="772"/>
      <c r="FK188" s="772"/>
      <c r="FL188" s="772"/>
      <c r="FM188" s="772"/>
      <c r="FN188" s="772"/>
      <c r="FO188" s="772"/>
      <c r="FP188" s="772"/>
      <c r="FQ188" s="772"/>
      <c r="FR188" s="772"/>
      <c r="FS188" s="772"/>
      <c r="FT188" s="772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780" t="s">
        <v>7</v>
      </c>
      <c r="HB188" s="780"/>
      <c r="HC188" s="780"/>
      <c r="HD188" s="780"/>
      <c r="HE188" s="780"/>
      <c r="HF188" s="780"/>
      <c r="HG188" s="780"/>
      <c r="HH188" s="780"/>
      <c r="HI188" s="780"/>
      <c r="HJ188" s="780"/>
      <c r="HK188" s="780"/>
      <c r="HL188" s="780"/>
      <c r="HM188" s="780"/>
      <c r="HN188" s="780"/>
      <c r="HO188" s="780"/>
      <c r="HP188" s="780"/>
      <c r="HQ188" s="780"/>
      <c r="HR188" s="780"/>
      <c r="HS188" s="780"/>
      <c r="HT188" s="780"/>
      <c r="HU188" s="780"/>
      <c r="HV188" s="780"/>
      <c r="HW188" s="780"/>
      <c r="HX188" s="780"/>
      <c r="HY188" s="780"/>
      <c r="HZ188" s="780"/>
      <c r="IA188" s="780"/>
      <c r="IB188" s="780"/>
      <c r="IC188" s="780"/>
      <c r="ID188" s="780"/>
      <c r="IE188" s="780"/>
      <c r="IF188" s="780"/>
      <c r="IG188" s="780"/>
      <c r="IH188" s="780"/>
      <c r="II188" s="780"/>
      <c r="IJ188" s="780"/>
      <c r="IK188" s="780"/>
      <c r="IL188" s="780"/>
      <c r="IM188" s="780"/>
      <c r="IN188" s="780"/>
      <c r="IO188" s="780"/>
      <c r="IP188" s="780"/>
      <c r="IQ188" s="780"/>
      <c r="IR188" s="780"/>
      <c r="IS188" s="780"/>
      <c r="IT188" s="780"/>
      <c r="IU188" s="780"/>
      <c r="IV188" s="780"/>
      <c r="IW188" s="780"/>
      <c r="IX188" s="780"/>
      <c r="IY188" s="780"/>
      <c r="IZ188" s="780"/>
      <c r="JA188" s="780"/>
      <c r="JB188" s="780"/>
      <c r="JC188" s="780"/>
      <c r="JD188" s="780"/>
      <c r="JE188" s="780"/>
      <c r="JF188" s="780"/>
      <c r="JG188" s="780"/>
      <c r="JH188" s="780"/>
      <c r="JI188" s="780"/>
      <c r="JJ188" s="780"/>
      <c r="JK188" s="780"/>
      <c r="JL188" s="780"/>
      <c r="JM188" s="780"/>
      <c r="JN188" s="780"/>
      <c r="JO188" s="780"/>
      <c r="JP188" s="780"/>
      <c r="JQ188" s="780"/>
      <c r="JR188" s="780"/>
      <c r="JS188" s="780"/>
      <c r="JT188" s="780"/>
      <c r="JU188" s="780"/>
      <c r="JV188" s="780"/>
      <c r="JW188" s="780"/>
      <c r="JX188" s="780"/>
      <c r="JY188" s="780"/>
      <c r="JZ188" s="780"/>
      <c r="KA188" s="780"/>
      <c r="KB188" s="780"/>
      <c r="KC188" s="780"/>
      <c r="KD188" s="780"/>
      <c r="KE188" s="780"/>
      <c r="KF188" s="780"/>
      <c r="KG188" s="780"/>
      <c r="KH188" s="780"/>
      <c r="KI188" s="780"/>
      <c r="KJ188" s="780"/>
      <c r="KK188" s="780"/>
      <c r="KL188" s="780"/>
      <c r="KM188" s="780"/>
      <c r="KN188" s="780"/>
      <c r="KO188" s="780"/>
      <c r="KP188" s="780"/>
      <c r="KQ188" s="780"/>
      <c r="KR188" s="780"/>
      <c r="KS188" s="780"/>
      <c r="KT188" s="780"/>
      <c r="KU188" s="780"/>
      <c r="KV188" s="780"/>
      <c r="KW188" s="780"/>
      <c r="KX188" s="780"/>
      <c r="KY188" s="780"/>
      <c r="KZ188" s="780"/>
      <c r="LA188" s="780"/>
      <c r="LB188" s="780"/>
      <c r="LC188" s="780"/>
      <c r="LD188" s="780"/>
      <c r="LE188" s="780"/>
      <c r="LF188" s="780"/>
      <c r="LG188" s="780"/>
      <c r="LH188" s="780"/>
      <c r="LI188" s="780"/>
      <c r="LJ188" s="780"/>
      <c r="LK188" s="780"/>
      <c r="LL188" s="780"/>
      <c r="LM188" s="1"/>
      <c r="LN188" s="5"/>
      <c r="LO188" s="1"/>
      <c r="LP188" s="772"/>
      <c r="LQ188" s="772"/>
      <c r="LR188" s="772"/>
      <c r="LS188" s="772"/>
      <c r="LT188" s="772"/>
      <c r="LU188" s="772"/>
      <c r="LV188" s="772"/>
      <c r="LW188" s="772"/>
      <c r="LX188" s="772"/>
      <c r="LY188" s="772"/>
      <c r="LZ188" s="772"/>
      <c r="MA188" s="772"/>
      <c r="MB188" s="772"/>
      <c r="MC188" s="772"/>
      <c r="MD188" s="772"/>
      <c r="ME188" s="772"/>
      <c r="MF188" s="772"/>
      <c r="MG188" s="772"/>
      <c r="MH188" s="772"/>
      <c r="MI188" s="772"/>
      <c r="MJ188" s="772"/>
      <c r="MK188" s="772"/>
      <c r="ML188" s="772"/>
      <c r="MM188" s="8"/>
    </row>
    <row r="189" spans="2:351" ht="3.65" customHeight="1">
      <c r="B189" s="771"/>
      <c r="C189" s="772"/>
      <c r="D189" s="772"/>
      <c r="E189" s="772"/>
      <c r="F189" s="772"/>
      <c r="G189" s="772"/>
      <c r="H189" s="772"/>
      <c r="I189" s="772"/>
      <c r="J189" s="772"/>
      <c r="K189" s="772"/>
      <c r="L189" s="772"/>
      <c r="M189" s="772"/>
      <c r="N189" s="772"/>
      <c r="O189" s="772"/>
      <c r="P189" s="772"/>
      <c r="Q189" s="772"/>
      <c r="R189" s="772"/>
      <c r="S189" s="772"/>
      <c r="T189" s="772"/>
      <c r="U189" s="772"/>
      <c r="V189" s="772"/>
      <c r="W189" s="772"/>
      <c r="X189" s="772"/>
      <c r="Y189" s="772"/>
      <c r="Z189" s="772"/>
      <c r="AA189" s="772"/>
      <c r="AB189" s="772"/>
      <c r="AC189" s="772"/>
      <c r="AD189" s="772"/>
      <c r="AE189" s="772"/>
      <c r="AF189" s="772"/>
      <c r="AG189" s="772"/>
      <c r="AH189" s="772"/>
      <c r="AI189" s="772"/>
      <c r="AJ189" s="772"/>
      <c r="AK189" s="772"/>
      <c r="AL189" s="772"/>
      <c r="AM189" s="772"/>
      <c r="AN189" s="772"/>
      <c r="AO189" s="772"/>
      <c r="AP189" s="772"/>
      <c r="AQ189" s="772"/>
      <c r="AR189" s="772"/>
      <c r="AS189" s="772"/>
      <c r="AT189" s="772"/>
      <c r="AU189" s="772"/>
      <c r="AV189" s="772"/>
      <c r="AW189" s="772"/>
      <c r="AX189" s="772"/>
      <c r="AY189" s="772"/>
      <c r="AZ189" s="772"/>
      <c r="BA189" s="772"/>
      <c r="BB189" s="772"/>
      <c r="BC189" s="772"/>
      <c r="BD189" s="772"/>
      <c r="BE189" s="772"/>
      <c r="BF189" s="772"/>
      <c r="BG189" s="772"/>
      <c r="BH189" s="772"/>
      <c r="BI189" s="772"/>
      <c r="BJ189" s="772"/>
      <c r="BK189" s="772"/>
      <c r="BL189" s="772"/>
      <c r="BM189" s="772"/>
      <c r="BN189" s="772"/>
      <c r="BO189" s="772"/>
      <c r="BP189" s="772"/>
      <c r="BQ189" s="772"/>
      <c r="BR189" s="772"/>
      <c r="BS189" s="772"/>
      <c r="BT189" s="772"/>
      <c r="BU189" s="772"/>
      <c r="BV189" s="772"/>
      <c r="BW189" s="772"/>
      <c r="BX189" s="772"/>
      <c r="BY189" s="772"/>
      <c r="BZ189" s="772"/>
      <c r="CA189" s="772"/>
      <c r="CB189" s="772"/>
      <c r="CC189" s="772"/>
      <c r="CD189" s="772"/>
      <c r="CE189" s="772"/>
      <c r="CF189" s="772"/>
      <c r="CG189" s="772"/>
      <c r="CH189" s="772"/>
      <c r="CI189" s="772"/>
      <c r="CJ189" s="772"/>
      <c r="CK189" s="772"/>
      <c r="CL189" s="772"/>
      <c r="CM189" s="772"/>
      <c r="CN189" s="772"/>
      <c r="CO189" s="772"/>
      <c r="CP189" s="772"/>
      <c r="CQ189" s="772"/>
      <c r="CR189" s="772"/>
      <c r="CS189" s="772"/>
      <c r="CT189" s="772"/>
      <c r="CU189" s="772"/>
      <c r="CV189" s="772"/>
      <c r="CW189" s="772"/>
      <c r="CX189" s="772"/>
      <c r="CY189" s="772"/>
      <c r="CZ189" s="772"/>
      <c r="DA189" s="772"/>
      <c r="DB189" s="772"/>
      <c r="DC189" s="772"/>
      <c r="DD189" s="772"/>
      <c r="DE189" s="772"/>
      <c r="DF189" s="772"/>
      <c r="DG189" s="772"/>
      <c r="DH189" s="772"/>
      <c r="DI189" s="772"/>
      <c r="DJ189" s="772"/>
      <c r="DK189" s="772"/>
      <c r="DL189" s="772"/>
      <c r="DM189" s="772"/>
      <c r="DN189" s="772"/>
      <c r="DO189" s="772"/>
      <c r="DP189" s="772"/>
      <c r="DQ189" s="772"/>
      <c r="DR189" s="772"/>
      <c r="DS189" s="772"/>
      <c r="DT189" s="772"/>
      <c r="DU189" s="772"/>
      <c r="DV189" s="772"/>
      <c r="DW189" s="772"/>
      <c r="DX189" s="772"/>
      <c r="DY189" s="772"/>
      <c r="DZ189" s="772"/>
      <c r="EA189" s="772"/>
      <c r="EB189" s="772"/>
      <c r="EC189" s="772"/>
      <c r="ED189" s="772"/>
      <c r="EE189" s="772"/>
      <c r="EF189" s="772"/>
      <c r="EG189" s="772"/>
      <c r="EH189" s="772"/>
      <c r="EI189" s="772"/>
      <c r="EJ189" s="772"/>
      <c r="EK189" s="772"/>
      <c r="EL189" s="772"/>
      <c r="EM189" s="772"/>
      <c r="EN189" s="772"/>
      <c r="EO189" s="772"/>
      <c r="EP189" s="772"/>
      <c r="EQ189" s="772"/>
      <c r="ER189" s="772"/>
      <c r="ES189" s="772"/>
      <c r="ET189" s="772"/>
      <c r="EU189" s="772"/>
      <c r="EV189" s="772"/>
      <c r="EW189" s="772"/>
      <c r="EX189" s="772"/>
      <c r="EY189" s="772"/>
      <c r="EZ189" s="772"/>
      <c r="FA189" s="772"/>
      <c r="FB189" s="772"/>
      <c r="FC189" s="772"/>
      <c r="FD189" s="772"/>
      <c r="FE189" s="772"/>
      <c r="FF189" s="772"/>
      <c r="FG189" s="772"/>
      <c r="FH189" s="772"/>
      <c r="FI189" s="772"/>
      <c r="FJ189" s="772"/>
      <c r="FK189" s="772"/>
      <c r="FL189" s="772"/>
      <c r="FM189" s="772"/>
      <c r="FN189" s="772"/>
      <c r="FO189" s="772"/>
      <c r="FP189" s="772"/>
      <c r="FQ189" s="772"/>
      <c r="FR189" s="772"/>
      <c r="FS189" s="772"/>
      <c r="FT189" s="772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780"/>
      <c r="HB189" s="780"/>
      <c r="HC189" s="780"/>
      <c r="HD189" s="780"/>
      <c r="HE189" s="780"/>
      <c r="HF189" s="780"/>
      <c r="HG189" s="780"/>
      <c r="HH189" s="780"/>
      <c r="HI189" s="780"/>
      <c r="HJ189" s="780"/>
      <c r="HK189" s="780"/>
      <c r="HL189" s="780"/>
      <c r="HM189" s="780"/>
      <c r="HN189" s="780"/>
      <c r="HO189" s="780"/>
      <c r="HP189" s="780"/>
      <c r="HQ189" s="780"/>
      <c r="HR189" s="780"/>
      <c r="HS189" s="780"/>
      <c r="HT189" s="780"/>
      <c r="HU189" s="780"/>
      <c r="HV189" s="780"/>
      <c r="HW189" s="780"/>
      <c r="HX189" s="780"/>
      <c r="HY189" s="780"/>
      <c r="HZ189" s="780"/>
      <c r="IA189" s="780"/>
      <c r="IB189" s="780"/>
      <c r="IC189" s="780"/>
      <c r="ID189" s="780"/>
      <c r="IE189" s="780"/>
      <c r="IF189" s="780"/>
      <c r="IG189" s="780"/>
      <c r="IH189" s="780"/>
      <c r="II189" s="780"/>
      <c r="IJ189" s="780"/>
      <c r="IK189" s="780"/>
      <c r="IL189" s="780"/>
      <c r="IM189" s="780"/>
      <c r="IN189" s="780"/>
      <c r="IO189" s="780"/>
      <c r="IP189" s="780"/>
      <c r="IQ189" s="780"/>
      <c r="IR189" s="780"/>
      <c r="IS189" s="780"/>
      <c r="IT189" s="780"/>
      <c r="IU189" s="780"/>
      <c r="IV189" s="780"/>
      <c r="IW189" s="780"/>
      <c r="IX189" s="780"/>
      <c r="IY189" s="780"/>
      <c r="IZ189" s="780"/>
      <c r="JA189" s="780"/>
      <c r="JB189" s="780"/>
      <c r="JC189" s="780"/>
      <c r="JD189" s="780"/>
      <c r="JE189" s="780"/>
      <c r="JF189" s="780"/>
      <c r="JG189" s="780"/>
      <c r="JH189" s="780"/>
      <c r="JI189" s="780"/>
      <c r="JJ189" s="780"/>
      <c r="JK189" s="780"/>
      <c r="JL189" s="780"/>
      <c r="JM189" s="780"/>
      <c r="JN189" s="780"/>
      <c r="JO189" s="780"/>
      <c r="JP189" s="780"/>
      <c r="JQ189" s="780"/>
      <c r="JR189" s="780"/>
      <c r="JS189" s="780"/>
      <c r="JT189" s="780"/>
      <c r="JU189" s="780"/>
      <c r="JV189" s="780"/>
      <c r="JW189" s="780"/>
      <c r="JX189" s="780"/>
      <c r="JY189" s="780"/>
      <c r="JZ189" s="780"/>
      <c r="KA189" s="780"/>
      <c r="KB189" s="780"/>
      <c r="KC189" s="780"/>
      <c r="KD189" s="780"/>
      <c r="KE189" s="780"/>
      <c r="KF189" s="780"/>
      <c r="KG189" s="780"/>
      <c r="KH189" s="780"/>
      <c r="KI189" s="780"/>
      <c r="KJ189" s="780"/>
      <c r="KK189" s="780"/>
      <c r="KL189" s="780"/>
      <c r="KM189" s="780"/>
      <c r="KN189" s="780"/>
      <c r="KO189" s="780"/>
      <c r="KP189" s="780"/>
      <c r="KQ189" s="780"/>
      <c r="KR189" s="780"/>
      <c r="KS189" s="780"/>
      <c r="KT189" s="780"/>
      <c r="KU189" s="780"/>
      <c r="KV189" s="780"/>
      <c r="KW189" s="780"/>
      <c r="KX189" s="780"/>
      <c r="KY189" s="780"/>
      <c r="KZ189" s="780"/>
      <c r="LA189" s="780"/>
      <c r="LB189" s="780"/>
      <c r="LC189" s="780"/>
      <c r="LD189" s="780"/>
      <c r="LE189" s="780"/>
      <c r="LF189" s="780"/>
      <c r="LG189" s="780"/>
      <c r="LH189" s="780"/>
      <c r="LI189" s="780"/>
      <c r="LJ189" s="780"/>
      <c r="LK189" s="780"/>
      <c r="LL189" s="780"/>
      <c r="LM189" s="1"/>
      <c r="LN189" s="5"/>
      <c r="LO189" s="1"/>
      <c r="LP189" s="772"/>
      <c r="LQ189" s="772"/>
      <c r="LR189" s="772"/>
      <c r="LS189" s="772"/>
      <c r="LT189" s="772"/>
      <c r="LU189" s="772"/>
      <c r="LV189" s="772"/>
      <c r="LW189" s="772"/>
      <c r="LX189" s="772"/>
      <c r="LY189" s="772"/>
      <c r="LZ189" s="772"/>
      <c r="MA189" s="772"/>
      <c r="MB189" s="772"/>
      <c r="MC189" s="772"/>
      <c r="MD189" s="772"/>
      <c r="ME189" s="772"/>
      <c r="MF189" s="772"/>
      <c r="MG189" s="772"/>
      <c r="MH189" s="772"/>
      <c r="MI189" s="772"/>
      <c r="MJ189" s="772"/>
      <c r="MK189" s="772"/>
      <c r="ML189" s="772"/>
      <c r="MM189" s="8"/>
    </row>
    <row r="190" spans="2:351" ht="3.65" customHeight="1">
      <c r="B190" s="771"/>
      <c r="C190" s="772"/>
      <c r="D190" s="772"/>
      <c r="E190" s="772"/>
      <c r="F190" s="772"/>
      <c r="G190" s="772"/>
      <c r="H190" s="772"/>
      <c r="I190" s="772"/>
      <c r="J190" s="772"/>
      <c r="K190" s="772"/>
      <c r="L190" s="772"/>
      <c r="M190" s="772"/>
      <c r="N190" s="772"/>
      <c r="O190" s="772"/>
      <c r="P190" s="772"/>
      <c r="Q190" s="772"/>
      <c r="R190" s="772"/>
      <c r="S190" s="772"/>
      <c r="T190" s="772"/>
      <c r="U190" s="772"/>
      <c r="V190" s="772"/>
      <c r="W190" s="772"/>
      <c r="X190" s="772"/>
      <c r="Y190" s="772"/>
      <c r="Z190" s="772"/>
      <c r="AA190" s="772"/>
      <c r="AB190" s="772"/>
      <c r="AC190" s="772"/>
      <c r="AD190" s="772"/>
      <c r="AE190" s="772"/>
      <c r="AF190" s="772"/>
      <c r="AG190" s="772"/>
      <c r="AH190" s="772"/>
      <c r="AI190" s="772"/>
      <c r="AJ190" s="772"/>
      <c r="AK190" s="772"/>
      <c r="AL190" s="772"/>
      <c r="AM190" s="772"/>
      <c r="AN190" s="772"/>
      <c r="AO190" s="772"/>
      <c r="AP190" s="772"/>
      <c r="AQ190" s="772"/>
      <c r="AR190" s="772"/>
      <c r="AS190" s="772"/>
      <c r="AT190" s="772"/>
      <c r="AU190" s="772"/>
      <c r="AV190" s="772"/>
      <c r="AW190" s="772"/>
      <c r="AX190" s="772"/>
      <c r="AY190" s="772"/>
      <c r="AZ190" s="772"/>
      <c r="BA190" s="772"/>
      <c r="BB190" s="772"/>
      <c r="BC190" s="772"/>
      <c r="BD190" s="772"/>
      <c r="BE190" s="772"/>
      <c r="BF190" s="772"/>
      <c r="BG190" s="772"/>
      <c r="BH190" s="772"/>
      <c r="BI190" s="772"/>
      <c r="BJ190" s="772"/>
      <c r="BK190" s="772"/>
      <c r="BL190" s="772"/>
      <c r="BM190" s="772"/>
      <c r="BN190" s="772"/>
      <c r="BO190" s="772"/>
      <c r="BP190" s="772"/>
      <c r="BQ190" s="772"/>
      <c r="BR190" s="772"/>
      <c r="BS190" s="772"/>
      <c r="BT190" s="772"/>
      <c r="BU190" s="772"/>
      <c r="BV190" s="772"/>
      <c r="BW190" s="772"/>
      <c r="BX190" s="772"/>
      <c r="BY190" s="772"/>
      <c r="BZ190" s="772"/>
      <c r="CA190" s="772"/>
      <c r="CB190" s="772"/>
      <c r="CC190" s="772"/>
      <c r="CD190" s="772"/>
      <c r="CE190" s="772"/>
      <c r="CF190" s="772"/>
      <c r="CG190" s="772"/>
      <c r="CH190" s="772"/>
      <c r="CI190" s="772"/>
      <c r="CJ190" s="772"/>
      <c r="CK190" s="772"/>
      <c r="CL190" s="772"/>
      <c r="CM190" s="772"/>
      <c r="CN190" s="772"/>
      <c r="CO190" s="772"/>
      <c r="CP190" s="772"/>
      <c r="CQ190" s="772"/>
      <c r="CR190" s="772"/>
      <c r="CS190" s="772"/>
      <c r="CT190" s="772"/>
      <c r="CU190" s="772"/>
      <c r="CV190" s="772"/>
      <c r="CW190" s="772"/>
      <c r="CX190" s="772"/>
      <c r="CY190" s="772"/>
      <c r="CZ190" s="772"/>
      <c r="DA190" s="772"/>
      <c r="DB190" s="772"/>
      <c r="DC190" s="772"/>
      <c r="DD190" s="772"/>
      <c r="DE190" s="772"/>
      <c r="DF190" s="772"/>
      <c r="DG190" s="772"/>
      <c r="DH190" s="772"/>
      <c r="DI190" s="772"/>
      <c r="DJ190" s="772"/>
      <c r="DK190" s="772"/>
      <c r="DL190" s="772"/>
      <c r="DM190" s="772"/>
      <c r="DN190" s="772"/>
      <c r="DO190" s="772"/>
      <c r="DP190" s="772"/>
      <c r="DQ190" s="772"/>
      <c r="DR190" s="772"/>
      <c r="DS190" s="772"/>
      <c r="DT190" s="772"/>
      <c r="DU190" s="772"/>
      <c r="DV190" s="772"/>
      <c r="DW190" s="772"/>
      <c r="DX190" s="772"/>
      <c r="DY190" s="772"/>
      <c r="DZ190" s="772"/>
      <c r="EA190" s="772"/>
      <c r="EB190" s="772"/>
      <c r="EC190" s="772"/>
      <c r="ED190" s="772"/>
      <c r="EE190" s="772"/>
      <c r="EF190" s="772"/>
      <c r="EG190" s="772"/>
      <c r="EH190" s="772"/>
      <c r="EI190" s="772"/>
      <c r="EJ190" s="772"/>
      <c r="EK190" s="772"/>
      <c r="EL190" s="772"/>
      <c r="EM190" s="772"/>
      <c r="EN190" s="772"/>
      <c r="EO190" s="772"/>
      <c r="EP190" s="772"/>
      <c r="EQ190" s="772"/>
      <c r="ER190" s="772"/>
      <c r="ES190" s="772"/>
      <c r="ET190" s="772"/>
      <c r="EU190" s="772"/>
      <c r="EV190" s="772"/>
      <c r="EW190" s="772"/>
      <c r="EX190" s="772"/>
      <c r="EY190" s="772"/>
      <c r="EZ190" s="772"/>
      <c r="FA190" s="772"/>
      <c r="FB190" s="772"/>
      <c r="FC190" s="772"/>
      <c r="FD190" s="772"/>
      <c r="FE190" s="772"/>
      <c r="FF190" s="772"/>
      <c r="FG190" s="772"/>
      <c r="FH190" s="772"/>
      <c r="FI190" s="772"/>
      <c r="FJ190" s="772"/>
      <c r="FK190" s="772"/>
      <c r="FL190" s="772"/>
      <c r="FM190" s="772"/>
      <c r="FN190" s="772"/>
      <c r="FO190" s="772"/>
      <c r="FP190" s="772"/>
      <c r="FQ190" s="772"/>
      <c r="FR190" s="772"/>
      <c r="FS190" s="772"/>
      <c r="FT190" s="772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780"/>
      <c r="HB190" s="780"/>
      <c r="HC190" s="780"/>
      <c r="HD190" s="780"/>
      <c r="HE190" s="780"/>
      <c r="HF190" s="780"/>
      <c r="HG190" s="780"/>
      <c r="HH190" s="780"/>
      <c r="HI190" s="780"/>
      <c r="HJ190" s="780"/>
      <c r="HK190" s="780"/>
      <c r="HL190" s="780"/>
      <c r="HM190" s="780"/>
      <c r="HN190" s="780"/>
      <c r="HO190" s="780"/>
      <c r="HP190" s="780"/>
      <c r="HQ190" s="780"/>
      <c r="HR190" s="780"/>
      <c r="HS190" s="780"/>
      <c r="HT190" s="780"/>
      <c r="HU190" s="780"/>
      <c r="HV190" s="780"/>
      <c r="HW190" s="780"/>
      <c r="HX190" s="780"/>
      <c r="HY190" s="780"/>
      <c r="HZ190" s="780"/>
      <c r="IA190" s="780"/>
      <c r="IB190" s="780"/>
      <c r="IC190" s="780"/>
      <c r="ID190" s="780"/>
      <c r="IE190" s="780"/>
      <c r="IF190" s="780"/>
      <c r="IG190" s="780"/>
      <c r="IH190" s="780"/>
      <c r="II190" s="780"/>
      <c r="IJ190" s="780"/>
      <c r="IK190" s="780"/>
      <c r="IL190" s="780"/>
      <c r="IM190" s="780"/>
      <c r="IN190" s="780"/>
      <c r="IO190" s="780"/>
      <c r="IP190" s="780"/>
      <c r="IQ190" s="780"/>
      <c r="IR190" s="780"/>
      <c r="IS190" s="780"/>
      <c r="IT190" s="780"/>
      <c r="IU190" s="780"/>
      <c r="IV190" s="780"/>
      <c r="IW190" s="780"/>
      <c r="IX190" s="780"/>
      <c r="IY190" s="780"/>
      <c r="IZ190" s="780"/>
      <c r="JA190" s="780"/>
      <c r="JB190" s="780"/>
      <c r="JC190" s="780"/>
      <c r="JD190" s="780"/>
      <c r="JE190" s="780"/>
      <c r="JF190" s="780"/>
      <c r="JG190" s="780"/>
      <c r="JH190" s="780"/>
      <c r="JI190" s="780"/>
      <c r="JJ190" s="780"/>
      <c r="JK190" s="780"/>
      <c r="JL190" s="780"/>
      <c r="JM190" s="780"/>
      <c r="JN190" s="780"/>
      <c r="JO190" s="780"/>
      <c r="JP190" s="780"/>
      <c r="JQ190" s="780"/>
      <c r="JR190" s="780"/>
      <c r="JS190" s="780"/>
      <c r="JT190" s="780"/>
      <c r="JU190" s="780"/>
      <c r="JV190" s="780"/>
      <c r="JW190" s="780"/>
      <c r="JX190" s="780"/>
      <c r="JY190" s="780"/>
      <c r="JZ190" s="780"/>
      <c r="KA190" s="780"/>
      <c r="KB190" s="780"/>
      <c r="KC190" s="780"/>
      <c r="KD190" s="780"/>
      <c r="KE190" s="780"/>
      <c r="KF190" s="780"/>
      <c r="KG190" s="780"/>
      <c r="KH190" s="780"/>
      <c r="KI190" s="780"/>
      <c r="KJ190" s="780"/>
      <c r="KK190" s="780"/>
      <c r="KL190" s="780"/>
      <c r="KM190" s="780"/>
      <c r="KN190" s="780"/>
      <c r="KO190" s="780"/>
      <c r="KP190" s="780"/>
      <c r="KQ190" s="780"/>
      <c r="KR190" s="780"/>
      <c r="KS190" s="780"/>
      <c r="KT190" s="780"/>
      <c r="KU190" s="780"/>
      <c r="KV190" s="780"/>
      <c r="KW190" s="780"/>
      <c r="KX190" s="780"/>
      <c r="KY190" s="780"/>
      <c r="KZ190" s="780"/>
      <c r="LA190" s="780"/>
      <c r="LB190" s="780"/>
      <c r="LC190" s="780"/>
      <c r="LD190" s="780"/>
      <c r="LE190" s="780"/>
      <c r="LF190" s="780"/>
      <c r="LG190" s="780"/>
      <c r="LH190" s="780"/>
      <c r="LI190" s="780"/>
      <c r="LJ190" s="780"/>
      <c r="LK190" s="780"/>
      <c r="LL190" s="780"/>
      <c r="LM190" s="1"/>
      <c r="LN190" s="5"/>
      <c r="LO190" s="1"/>
      <c r="LP190" s="772"/>
      <c r="LQ190" s="772"/>
      <c r="LR190" s="772"/>
      <c r="LS190" s="772"/>
      <c r="LT190" s="772"/>
      <c r="LU190" s="772"/>
      <c r="LV190" s="772"/>
      <c r="LW190" s="772"/>
      <c r="LX190" s="772"/>
      <c r="LY190" s="772"/>
      <c r="LZ190" s="772"/>
      <c r="MA190" s="772"/>
      <c r="MB190" s="772"/>
      <c r="MC190" s="772"/>
      <c r="MD190" s="772"/>
      <c r="ME190" s="772"/>
      <c r="MF190" s="772"/>
      <c r="MG190" s="772"/>
      <c r="MH190" s="772"/>
      <c r="MI190" s="772"/>
      <c r="MJ190" s="772"/>
      <c r="MK190" s="772"/>
      <c r="ML190" s="772"/>
      <c r="MM190" s="8"/>
    </row>
    <row r="191" spans="2:351" ht="3.65" customHeight="1">
      <c r="B191" s="771"/>
      <c r="C191" s="772"/>
      <c r="D191" s="772"/>
      <c r="E191" s="772"/>
      <c r="F191" s="772"/>
      <c r="G191" s="772"/>
      <c r="H191" s="772"/>
      <c r="I191" s="772"/>
      <c r="J191" s="772"/>
      <c r="K191" s="772"/>
      <c r="L191" s="772"/>
      <c r="M191" s="772"/>
      <c r="N191" s="772"/>
      <c r="O191" s="772"/>
      <c r="P191" s="772"/>
      <c r="Q191" s="772"/>
      <c r="R191" s="772"/>
      <c r="S191" s="772"/>
      <c r="T191" s="772"/>
      <c r="U191" s="772"/>
      <c r="V191" s="772"/>
      <c r="W191" s="772"/>
      <c r="X191" s="772"/>
      <c r="Y191" s="772"/>
      <c r="Z191" s="772"/>
      <c r="AA191" s="772"/>
      <c r="AB191" s="772"/>
      <c r="AC191" s="772"/>
      <c r="AD191" s="772"/>
      <c r="AE191" s="772"/>
      <c r="AF191" s="772"/>
      <c r="AG191" s="772"/>
      <c r="AH191" s="772"/>
      <c r="AI191" s="772"/>
      <c r="AJ191" s="772"/>
      <c r="AK191" s="772"/>
      <c r="AL191" s="772"/>
      <c r="AM191" s="772"/>
      <c r="AN191" s="772"/>
      <c r="AO191" s="772"/>
      <c r="AP191" s="772"/>
      <c r="AQ191" s="772"/>
      <c r="AR191" s="772"/>
      <c r="AS191" s="772"/>
      <c r="AT191" s="772"/>
      <c r="AU191" s="772"/>
      <c r="AV191" s="772"/>
      <c r="AW191" s="772"/>
      <c r="AX191" s="772"/>
      <c r="AY191" s="772"/>
      <c r="AZ191" s="772"/>
      <c r="BA191" s="772"/>
      <c r="BB191" s="772"/>
      <c r="BC191" s="772"/>
      <c r="BD191" s="772"/>
      <c r="BE191" s="772"/>
      <c r="BF191" s="772"/>
      <c r="BG191" s="772"/>
      <c r="BH191" s="772"/>
      <c r="BI191" s="772"/>
      <c r="BJ191" s="772"/>
      <c r="BK191" s="772"/>
      <c r="BL191" s="772"/>
      <c r="BM191" s="772"/>
      <c r="BN191" s="772"/>
      <c r="BO191" s="772"/>
      <c r="BP191" s="772"/>
      <c r="BQ191" s="772"/>
      <c r="BR191" s="772"/>
      <c r="BS191" s="772"/>
      <c r="BT191" s="772"/>
      <c r="BU191" s="772"/>
      <c r="BV191" s="772"/>
      <c r="BW191" s="772"/>
      <c r="BX191" s="772"/>
      <c r="BY191" s="772"/>
      <c r="BZ191" s="772"/>
      <c r="CA191" s="772"/>
      <c r="CB191" s="772"/>
      <c r="CC191" s="772"/>
      <c r="CD191" s="772"/>
      <c r="CE191" s="772"/>
      <c r="CF191" s="772"/>
      <c r="CG191" s="772"/>
      <c r="CH191" s="772"/>
      <c r="CI191" s="772"/>
      <c r="CJ191" s="772"/>
      <c r="CK191" s="772"/>
      <c r="CL191" s="772"/>
      <c r="CM191" s="772"/>
      <c r="CN191" s="772"/>
      <c r="CO191" s="772"/>
      <c r="CP191" s="772"/>
      <c r="CQ191" s="772"/>
      <c r="CR191" s="772"/>
      <c r="CS191" s="772"/>
      <c r="CT191" s="772"/>
      <c r="CU191" s="772"/>
      <c r="CV191" s="772"/>
      <c r="CW191" s="772"/>
      <c r="CX191" s="772"/>
      <c r="CY191" s="772"/>
      <c r="CZ191" s="772"/>
      <c r="DA191" s="772"/>
      <c r="DB191" s="772"/>
      <c r="DC191" s="772"/>
      <c r="DD191" s="772"/>
      <c r="DE191" s="772"/>
      <c r="DF191" s="772"/>
      <c r="DG191" s="772"/>
      <c r="DH191" s="772"/>
      <c r="DI191" s="772"/>
      <c r="DJ191" s="772"/>
      <c r="DK191" s="772"/>
      <c r="DL191" s="772"/>
      <c r="DM191" s="772"/>
      <c r="DN191" s="772"/>
      <c r="DO191" s="772"/>
      <c r="DP191" s="772"/>
      <c r="DQ191" s="772"/>
      <c r="DR191" s="772"/>
      <c r="DS191" s="772"/>
      <c r="DT191" s="772"/>
      <c r="DU191" s="772"/>
      <c r="DV191" s="772"/>
      <c r="DW191" s="772"/>
      <c r="DX191" s="772"/>
      <c r="DY191" s="772"/>
      <c r="DZ191" s="772"/>
      <c r="EA191" s="772"/>
      <c r="EB191" s="772"/>
      <c r="EC191" s="772"/>
      <c r="ED191" s="772"/>
      <c r="EE191" s="772"/>
      <c r="EF191" s="772"/>
      <c r="EG191" s="772"/>
      <c r="EH191" s="772"/>
      <c r="EI191" s="772"/>
      <c r="EJ191" s="772"/>
      <c r="EK191" s="772"/>
      <c r="EL191" s="772"/>
      <c r="EM191" s="772"/>
      <c r="EN191" s="772"/>
      <c r="EO191" s="772"/>
      <c r="EP191" s="772"/>
      <c r="EQ191" s="772"/>
      <c r="ER191" s="772"/>
      <c r="ES191" s="772"/>
      <c r="ET191" s="772"/>
      <c r="EU191" s="772"/>
      <c r="EV191" s="772"/>
      <c r="EW191" s="772"/>
      <c r="EX191" s="772"/>
      <c r="EY191" s="772"/>
      <c r="EZ191" s="772"/>
      <c r="FA191" s="772"/>
      <c r="FB191" s="772"/>
      <c r="FC191" s="772"/>
      <c r="FD191" s="772"/>
      <c r="FE191" s="772"/>
      <c r="FF191" s="772"/>
      <c r="FG191" s="772"/>
      <c r="FH191" s="772"/>
      <c r="FI191" s="772"/>
      <c r="FJ191" s="772"/>
      <c r="FK191" s="772"/>
      <c r="FL191" s="772"/>
      <c r="FM191" s="772"/>
      <c r="FN191" s="772"/>
      <c r="FO191" s="772"/>
      <c r="FP191" s="772"/>
      <c r="FQ191" s="772"/>
      <c r="FR191" s="772"/>
      <c r="FS191" s="772"/>
      <c r="FT191" s="772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780"/>
      <c r="HB191" s="780"/>
      <c r="HC191" s="780"/>
      <c r="HD191" s="780"/>
      <c r="HE191" s="780"/>
      <c r="HF191" s="780"/>
      <c r="HG191" s="780"/>
      <c r="HH191" s="780"/>
      <c r="HI191" s="780"/>
      <c r="HJ191" s="780"/>
      <c r="HK191" s="780"/>
      <c r="HL191" s="780"/>
      <c r="HM191" s="780"/>
      <c r="HN191" s="780"/>
      <c r="HO191" s="780"/>
      <c r="HP191" s="780"/>
      <c r="HQ191" s="780"/>
      <c r="HR191" s="780"/>
      <c r="HS191" s="780"/>
      <c r="HT191" s="780"/>
      <c r="HU191" s="780"/>
      <c r="HV191" s="780"/>
      <c r="HW191" s="780"/>
      <c r="HX191" s="780"/>
      <c r="HY191" s="780"/>
      <c r="HZ191" s="780"/>
      <c r="IA191" s="780"/>
      <c r="IB191" s="780"/>
      <c r="IC191" s="780"/>
      <c r="ID191" s="780"/>
      <c r="IE191" s="780"/>
      <c r="IF191" s="780"/>
      <c r="IG191" s="780"/>
      <c r="IH191" s="780"/>
      <c r="II191" s="780"/>
      <c r="IJ191" s="780"/>
      <c r="IK191" s="780"/>
      <c r="IL191" s="780"/>
      <c r="IM191" s="780"/>
      <c r="IN191" s="780"/>
      <c r="IO191" s="780"/>
      <c r="IP191" s="780"/>
      <c r="IQ191" s="780"/>
      <c r="IR191" s="780"/>
      <c r="IS191" s="780"/>
      <c r="IT191" s="780"/>
      <c r="IU191" s="780"/>
      <c r="IV191" s="780"/>
      <c r="IW191" s="780"/>
      <c r="IX191" s="780"/>
      <c r="IY191" s="780"/>
      <c r="IZ191" s="780"/>
      <c r="JA191" s="780"/>
      <c r="JB191" s="780"/>
      <c r="JC191" s="780"/>
      <c r="JD191" s="780"/>
      <c r="JE191" s="780"/>
      <c r="JF191" s="780"/>
      <c r="JG191" s="780"/>
      <c r="JH191" s="780"/>
      <c r="JI191" s="780"/>
      <c r="JJ191" s="780"/>
      <c r="JK191" s="780"/>
      <c r="JL191" s="780"/>
      <c r="JM191" s="780"/>
      <c r="JN191" s="780"/>
      <c r="JO191" s="780"/>
      <c r="JP191" s="780"/>
      <c r="JQ191" s="780"/>
      <c r="JR191" s="780"/>
      <c r="JS191" s="780"/>
      <c r="JT191" s="780"/>
      <c r="JU191" s="780"/>
      <c r="JV191" s="780"/>
      <c r="JW191" s="780"/>
      <c r="JX191" s="780"/>
      <c r="JY191" s="780"/>
      <c r="JZ191" s="780"/>
      <c r="KA191" s="780"/>
      <c r="KB191" s="780"/>
      <c r="KC191" s="780"/>
      <c r="KD191" s="780"/>
      <c r="KE191" s="780"/>
      <c r="KF191" s="780"/>
      <c r="KG191" s="780"/>
      <c r="KH191" s="780"/>
      <c r="KI191" s="780"/>
      <c r="KJ191" s="780"/>
      <c r="KK191" s="780"/>
      <c r="KL191" s="780"/>
      <c r="KM191" s="780"/>
      <c r="KN191" s="780"/>
      <c r="KO191" s="780"/>
      <c r="KP191" s="780"/>
      <c r="KQ191" s="780"/>
      <c r="KR191" s="780"/>
      <c r="KS191" s="780"/>
      <c r="KT191" s="780"/>
      <c r="KU191" s="780"/>
      <c r="KV191" s="780"/>
      <c r="KW191" s="780"/>
      <c r="KX191" s="780"/>
      <c r="KY191" s="780"/>
      <c r="KZ191" s="780"/>
      <c r="LA191" s="780"/>
      <c r="LB191" s="780"/>
      <c r="LC191" s="780"/>
      <c r="LD191" s="780"/>
      <c r="LE191" s="780"/>
      <c r="LF191" s="780"/>
      <c r="LG191" s="780"/>
      <c r="LH191" s="780"/>
      <c r="LI191" s="780"/>
      <c r="LJ191" s="780"/>
      <c r="LK191" s="780"/>
      <c r="LL191" s="780"/>
      <c r="LM191" s="1"/>
      <c r="LN191" s="5"/>
      <c r="LO191" s="1"/>
      <c r="LP191" s="772"/>
      <c r="LQ191" s="772"/>
      <c r="LR191" s="772"/>
      <c r="LS191" s="772"/>
      <c r="LT191" s="772"/>
      <c r="LU191" s="772"/>
      <c r="LV191" s="772"/>
      <c r="LW191" s="772"/>
      <c r="LX191" s="772"/>
      <c r="LY191" s="772"/>
      <c r="LZ191" s="772"/>
      <c r="MA191" s="772"/>
      <c r="MB191" s="772"/>
      <c r="MC191" s="772"/>
      <c r="MD191" s="772"/>
      <c r="ME191" s="772"/>
      <c r="MF191" s="772"/>
      <c r="MG191" s="772"/>
      <c r="MH191" s="772"/>
      <c r="MI191" s="772"/>
      <c r="MJ191" s="772"/>
      <c r="MK191" s="772"/>
      <c r="ML191" s="772"/>
      <c r="MM191" s="8"/>
    </row>
    <row r="192" spans="2:351" ht="3.65" customHeight="1">
      <c r="B192" s="771"/>
      <c r="C192" s="772"/>
      <c r="D192" s="772"/>
      <c r="E192" s="772"/>
      <c r="F192" s="772"/>
      <c r="G192" s="772"/>
      <c r="H192" s="772"/>
      <c r="I192" s="772"/>
      <c r="J192" s="772"/>
      <c r="K192" s="772"/>
      <c r="L192" s="772"/>
      <c r="M192" s="772"/>
      <c r="N192" s="772"/>
      <c r="O192" s="772"/>
      <c r="P192" s="772"/>
      <c r="Q192" s="772"/>
      <c r="R192" s="772"/>
      <c r="S192" s="772"/>
      <c r="T192" s="772"/>
      <c r="U192" s="772"/>
      <c r="V192" s="772"/>
      <c r="W192" s="772"/>
      <c r="X192" s="772"/>
      <c r="Y192" s="772"/>
      <c r="Z192" s="772"/>
      <c r="AA192" s="772"/>
      <c r="AB192" s="772"/>
      <c r="AC192" s="772"/>
      <c r="AD192" s="772"/>
      <c r="AE192" s="772"/>
      <c r="AF192" s="772"/>
      <c r="AG192" s="772"/>
      <c r="AH192" s="772"/>
      <c r="AI192" s="772"/>
      <c r="AJ192" s="772"/>
      <c r="AK192" s="772"/>
      <c r="AL192" s="772"/>
      <c r="AM192" s="772"/>
      <c r="AN192" s="772"/>
      <c r="AO192" s="772"/>
      <c r="AP192" s="772"/>
      <c r="AQ192" s="772"/>
      <c r="AR192" s="772"/>
      <c r="AS192" s="772"/>
      <c r="AT192" s="772"/>
      <c r="AU192" s="772"/>
      <c r="AV192" s="772"/>
      <c r="AW192" s="772"/>
      <c r="AX192" s="772"/>
      <c r="AY192" s="772"/>
      <c r="AZ192" s="772"/>
      <c r="BA192" s="772"/>
      <c r="BB192" s="772"/>
      <c r="BC192" s="772"/>
      <c r="BD192" s="772"/>
      <c r="BE192" s="772"/>
      <c r="BF192" s="772"/>
      <c r="BG192" s="772"/>
      <c r="BH192" s="772"/>
      <c r="BI192" s="772"/>
      <c r="BJ192" s="772"/>
      <c r="BK192" s="772"/>
      <c r="BL192" s="772"/>
      <c r="BM192" s="772"/>
      <c r="BN192" s="772"/>
      <c r="BO192" s="772"/>
      <c r="BP192" s="772"/>
      <c r="BQ192" s="772"/>
      <c r="BR192" s="772"/>
      <c r="BS192" s="772"/>
      <c r="BT192" s="772"/>
      <c r="BU192" s="772"/>
      <c r="BV192" s="772"/>
      <c r="BW192" s="772"/>
      <c r="BX192" s="772"/>
      <c r="BY192" s="772"/>
      <c r="BZ192" s="772"/>
      <c r="CA192" s="772"/>
      <c r="CB192" s="772"/>
      <c r="CC192" s="772"/>
      <c r="CD192" s="772"/>
      <c r="CE192" s="772"/>
      <c r="CF192" s="772"/>
      <c r="CG192" s="772"/>
      <c r="CH192" s="772"/>
      <c r="CI192" s="772"/>
      <c r="CJ192" s="772"/>
      <c r="CK192" s="772"/>
      <c r="CL192" s="772"/>
      <c r="CM192" s="772"/>
      <c r="CN192" s="772"/>
      <c r="CO192" s="772"/>
      <c r="CP192" s="772"/>
      <c r="CQ192" s="772"/>
      <c r="CR192" s="772"/>
      <c r="CS192" s="772"/>
      <c r="CT192" s="772"/>
      <c r="CU192" s="772"/>
      <c r="CV192" s="772"/>
      <c r="CW192" s="772"/>
      <c r="CX192" s="772"/>
      <c r="CY192" s="772"/>
      <c r="CZ192" s="772"/>
      <c r="DA192" s="772"/>
      <c r="DB192" s="772"/>
      <c r="DC192" s="772"/>
      <c r="DD192" s="772"/>
      <c r="DE192" s="772"/>
      <c r="DF192" s="772"/>
      <c r="DG192" s="772"/>
      <c r="DH192" s="772"/>
      <c r="DI192" s="772"/>
      <c r="DJ192" s="772"/>
      <c r="DK192" s="772"/>
      <c r="DL192" s="772"/>
      <c r="DM192" s="772"/>
      <c r="DN192" s="772"/>
      <c r="DO192" s="772"/>
      <c r="DP192" s="772"/>
      <c r="DQ192" s="772"/>
      <c r="DR192" s="772"/>
      <c r="DS192" s="772"/>
      <c r="DT192" s="772"/>
      <c r="DU192" s="772"/>
      <c r="DV192" s="772"/>
      <c r="DW192" s="772"/>
      <c r="DX192" s="772"/>
      <c r="DY192" s="772"/>
      <c r="DZ192" s="772"/>
      <c r="EA192" s="772"/>
      <c r="EB192" s="772"/>
      <c r="EC192" s="772"/>
      <c r="ED192" s="772"/>
      <c r="EE192" s="772"/>
      <c r="EF192" s="772"/>
      <c r="EG192" s="772"/>
      <c r="EH192" s="772"/>
      <c r="EI192" s="772"/>
      <c r="EJ192" s="772"/>
      <c r="EK192" s="772"/>
      <c r="EL192" s="772"/>
      <c r="EM192" s="772"/>
      <c r="EN192" s="772"/>
      <c r="EO192" s="772"/>
      <c r="EP192" s="772"/>
      <c r="EQ192" s="772"/>
      <c r="ER192" s="772"/>
      <c r="ES192" s="772"/>
      <c r="ET192" s="772"/>
      <c r="EU192" s="772"/>
      <c r="EV192" s="772"/>
      <c r="EW192" s="772"/>
      <c r="EX192" s="772"/>
      <c r="EY192" s="772"/>
      <c r="EZ192" s="772"/>
      <c r="FA192" s="772"/>
      <c r="FB192" s="772"/>
      <c r="FC192" s="772"/>
      <c r="FD192" s="772"/>
      <c r="FE192" s="772"/>
      <c r="FF192" s="772"/>
      <c r="FG192" s="772"/>
      <c r="FH192" s="772"/>
      <c r="FI192" s="772"/>
      <c r="FJ192" s="772"/>
      <c r="FK192" s="772"/>
      <c r="FL192" s="772"/>
      <c r="FM192" s="772"/>
      <c r="FN192" s="772"/>
      <c r="FO192" s="772"/>
      <c r="FP192" s="772"/>
      <c r="FQ192" s="772"/>
      <c r="FR192" s="772"/>
      <c r="FS192" s="772"/>
      <c r="FT192" s="772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780"/>
      <c r="HB192" s="780"/>
      <c r="HC192" s="780"/>
      <c r="HD192" s="780"/>
      <c r="HE192" s="780"/>
      <c r="HF192" s="780"/>
      <c r="HG192" s="780"/>
      <c r="HH192" s="780"/>
      <c r="HI192" s="780"/>
      <c r="HJ192" s="780"/>
      <c r="HK192" s="780"/>
      <c r="HL192" s="780"/>
      <c r="HM192" s="780"/>
      <c r="HN192" s="780"/>
      <c r="HO192" s="780"/>
      <c r="HP192" s="780"/>
      <c r="HQ192" s="780"/>
      <c r="HR192" s="780"/>
      <c r="HS192" s="780"/>
      <c r="HT192" s="780"/>
      <c r="HU192" s="780"/>
      <c r="HV192" s="780"/>
      <c r="HW192" s="780"/>
      <c r="HX192" s="780"/>
      <c r="HY192" s="780"/>
      <c r="HZ192" s="780"/>
      <c r="IA192" s="780"/>
      <c r="IB192" s="780"/>
      <c r="IC192" s="780"/>
      <c r="ID192" s="780"/>
      <c r="IE192" s="780"/>
      <c r="IF192" s="780"/>
      <c r="IG192" s="780"/>
      <c r="IH192" s="780"/>
      <c r="II192" s="780"/>
      <c r="IJ192" s="780"/>
      <c r="IK192" s="780"/>
      <c r="IL192" s="780"/>
      <c r="IM192" s="780"/>
      <c r="IN192" s="780"/>
      <c r="IO192" s="780"/>
      <c r="IP192" s="780"/>
      <c r="IQ192" s="780"/>
      <c r="IR192" s="780"/>
      <c r="IS192" s="780"/>
      <c r="IT192" s="780"/>
      <c r="IU192" s="780"/>
      <c r="IV192" s="780"/>
      <c r="IW192" s="780"/>
      <c r="IX192" s="780"/>
      <c r="IY192" s="780"/>
      <c r="IZ192" s="780"/>
      <c r="JA192" s="780"/>
      <c r="JB192" s="780"/>
      <c r="JC192" s="780"/>
      <c r="JD192" s="780"/>
      <c r="JE192" s="780"/>
      <c r="JF192" s="780"/>
      <c r="JG192" s="780"/>
      <c r="JH192" s="780"/>
      <c r="JI192" s="780"/>
      <c r="JJ192" s="780"/>
      <c r="JK192" s="780"/>
      <c r="JL192" s="780"/>
      <c r="JM192" s="780"/>
      <c r="JN192" s="780"/>
      <c r="JO192" s="780"/>
      <c r="JP192" s="780"/>
      <c r="JQ192" s="780"/>
      <c r="JR192" s="780"/>
      <c r="JS192" s="780"/>
      <c r="JT192" s="780"/>
      <c r="JU192" s="780"/>
      <c r="JV192" s="780"/>
      <c r="JW192" s="780"/>
      <c r="JX192" s="780"/>
      <c r="JY192" s="780"/>
      <c r="JZ192" s="780"/>
      <c r="KA192" s="780"/>
      <c r="KB192" s="780"/>
      <c r="KC192" s="780"/>
      <c r="KD192" s="780"/>
      <c r="KE192" s="780"/>
      <c r="KF192" s="780"/>
      <c r="KG192" s="780"/>
      <c r="KH192" s="780"/>
      <c r="KI192" s="780"/>
      <c r="KJ192" s="780"/>
      <c r="KK192" s="780"/>
      <c r="KL192" s="780"/>
      <c r="KM192" s="780"/>
      <c r="KN192" s="780"/>
      <c r="KO192" s="780"/>
      <c r="KP192" s="780"/>
      <c r="KQ192" s="780"/>
      <c r="KR192" s="780"/>
      <c r="KS192" s="780"/>
      <c r="KT192" s="780"/>
      <c r="KU192" s="780"/>
      <c r="KV192" s="780"/>
      <c r="KW192" s="780"/>
      <c r="KX192" s="780"/>
      <c r="KY192" s="780"/>
      <c r="KZ192" s="780"/>
      <c r="LA192" s="780"/>
      <c r="LB192" s="780"/>
      <c r="LC192" s="780"/>
      <c r="LD192" s="780"/>
      <c r="LE192" s="780"/>
      <c r="LF192" s="780"/>
      <c r="LG192" s="780"/>
      <c r="LH192" s="780"/>
      <c r="LI192" s="780"/>
      <c r="LJ192" s="780"/>
      <c r="LK192" s="780"/>
      <c r="LL192" s="780"/>
      <c r="LM192" s="1"/>
      <c r="LN192" s="5"/>
      <c r="LO192" s="1"/>
      <c r="LP192" s="772"/>
      <c r="LQ192" s="772"/>
      <c r="LR192" s="772"/>
      <c r="LS192" s="772"/>
      <c r="LT192" s="772"/>
      <c r="LU192" s="772"/>
      <c r="LV192" s="772"/>
      <c r="LW192" s="772"/>
      <c r="LX192" s="772"/>
      <c r="LY192" s="772"/>
      <c r="LZ192" s="772"/>
      <c r="MA192" s="772"/>
      <c r="MB192" s="772"/>
      <c r="MC192" s="772"/>
      <c r="MD192" s="772"/>
      <c r="ME192" s="772"/>
      <c r="MF192" s="772"/>
      <c r="MG192" s="772"/>
      <c r="MH192" s="772"/>
      <c r="MI192" s="772"/>
      <c r="MJ192" s="772"/>
      <c r="MK192" s="772"/>
      <c r="ML192" s="772"/>
      <c r="MM192" s="8"/>
    </row>
    <row r="193" spans="2:351" ht="3.65" customHeight="1">
      <c r="B193" s="771"/>
      <c r="C193" s="772"/>
      <c r="D193" s="772"/>
      <c r="E193" s="772"/>
      <c r="F193" s="772"/>
      <c r="G193" s="772"/>
      <c r="H193" s="772"/>
      <c r="I193" s="772"/>
      <c r="J193" s="772"/>
      <c r="K193" s="772"/>
      <c r="L193" s="772"/>
      <c r="M193" s="772"/>
      <c r="N193" s="772"/>
      <c r="O193" s="772"/>
      <c r="P193" s="772"/>
      <c r="Q193" s="772"/>
      <c r="R193" s="772"/>
      <c r="S193" s="772"/>
      <c r="T193" s="772"/>
      <c r="U193" s="772"/>
      <c r="V193" s="772"/>
      <c r="W193" s="772"/>
      <c r="X193" s="772"/>
      <c r="Y193" s="772"/>
      <c r="Z193" s="772"/>
      <c r="AA193" s="772"/>
      <c r="AB193" s="772"/>
      <c r="AC193" s="772"/>
      <c r="AD193" s="772"/>
      <c r="AE193" s="772"/>
      <c r="AF193" s="772"/>
      <c r="AG193" s="772"/>
      <c r="AH193" s="772"/>
      <c r="AI193" s="772"/>
      <c r="AJ193" s="772"/>
      <c r="AK193" s="772"/>
      <c r="AL193" s="772"/>
      <c r="AM193" s="772"/>
      <c r="AN193" s="772"/>
      <c r="AO193" s="772"/>
      <c r="AP193" s="772"/>
      <c r="AQ193" s="772"/>
      <c r="AR193" s="772"/>
      <c r="AS193" s="772"/>
      <c r="AT193" s="772"/>
      <c r="AU193" s="772"/>
      <c r="AV193" s="772"/>
      <c r="AW193" s="772"/>
      <c r="AX193" s="772"/>
      <c r="AY193" s="772"/>
      <c r="AZ193" s="772"/>
      <c r="BA193" s="772"/>
      <c r="BB193" s="772"/>
      <c r="BC193" s="772"/>
      <c r="BD193" s="772"/>
      <c r="BE193" s="772"/>
      <c r="BF193" s="772"/>
      <c r="BG193" s="772"/>
      <c r="BH193" s="772"/>
      <c r="BI193" s="772"/>
      <c r="BJ193" s="772"/>
      <c r="BK193" s="772"/>
      <c r="BL193" s="772"/>
      <c r="BM193" s="772"/>
      <c r="BN193" s="772"/>
      <c r="BO193" s="772"/>
      <c r="BP193" s="772"/>
      <c r="BQ193" s="772"/>
      <c r="BR193" s="772"/>
      <c r="BS193" s="772"/>
      <c r="BT193" s="772"/>
      <c r="BU193" s="772"/>
      <c r="BV193" s="772"/>
      <c r="BW193" s="772"/>
      <c r="BX193" s="772"/>
      <c r="BY193" s="772"/>
      <c r="BZ193" s="772"/>
      <c r="CA193" s="772"/>
      <c r="CB193" s="772"/>
      <c r="CC193" s="772"/>
      <c r="CD193" s="772"/>
      <c r="CE193" s="772"/>
      <c r="CF193" s="772"/>
      <c r="CG193" s="772"/>
      <c r="CH193" s="772"/>
      <c r="CI193" s="772"/>
      <c r="CJ193" s="772"/>
      <c r="CK193" s="772"/>
      <c r="CL193" s="772"/>
      <c r="CM193" s="772"/>
      <c r="CN193" s="772"/>
      <c r="CO193" s="772"/>
      <c r="CP193" s="772"/>
      <c r="CQ193" s="772"/>
      <c r="CR193" s="772"/>
      <c r="CS193" s="772"/>
      <c r="CT193" s="772"/>
      <c r="CU193" s="772"/>
      <c r="CV193" s="772"/>
      <c r="CW193" s="772"/>
      <c r="CX193" s="772"/>
      <c r="CY193" s="772"/>
      <c r="CZ193" s="772"/>
      <c r="DA193" s="772"/>
      <c r="DB193" s="772"/>
      <c r="DC193" s="772"/>
      <c r="DD193" s="772"/>
      <c r="DE193" s="772"/>
      <c r="DF193" s="772"/>
      <c r="DG193" s="772"/>
      <c r="DH193" s="772"/>
      <c r="DI193" s="772"/>
      <c r="DJ193" s="772"/>
      <c r="DK193" s="772"/>
      <c r="DL193" s="772"/>
      <c r="DM193" s="772"/>
      <c r="DN193" s="772"/>
      <c r="DO193" s="772"/>
      <c r="DP193" s="772"/>
      <c r="DQ193" s="772"/>
      <c r="DR193" s="772"/>
      <c r="DS193" s="772"/>
      <c r="DT193" s="772"/>
      <c r="DU193" s="772"/>
      <c r="DV193" s="772"/>
      <c r="DW193" s="772"/>
      <c r="DX193" s="772"/>
      <c r="DY193" s="772"/>
      <c r="DZ193" s="772"/>
      <c r="EA193" s="772"/>
      <c r="EB193" s="772"/>
      <c r="EC193" s="772"/>
      <c r="ED193" s="772"/>
      <c r="EE193" s="772"/>
      <c r="EF193" s="772"/>
      <c r="EG193" s="772"/>
      <c r="EH193" s="772"/>
      <c r="EI193" s="772"/>
      <c r="EJ193" s="772"/>
      <c r="EK193" s="772"/>
      <c r="EL193" s="772"/>
      <c r="EM193" s="772"/>
      <c r="EN193" s="772"/>
      <c r="EO193" s="772"/>
      <c r="EP193" s="772"/>
      <c r="EQ193" s="772"/>
      <c r="ER193" s="772"/>
      <c r="ES193" s="772"/>
      <c r="ET193" s="772"/>
      <c r="EU193" s="772"/>
      <c r="EV193" s="772"/>
      <c r="EW193" s="772"/>
      <c r="EX193" s="772"/>
      <c r="EY193" s="772"/>
      <c r="EZ193" s="772"/>
      <c r="FA193" s="772"/>
      <c r="FB193" s="772"/>
      <c r="FC193" s="772"/>
      <c r="FD193" s="772"/>
      <c r="FE193" s="772"/>
      <c r="FF193" s="772"/>
      <c r="FG193" s="772"/>
      <c r="FH193" s="772"/>
      <c r="FI193" s="772"/>
      <c r="FJ193" s="772"/>
      <c r="FK193" s="772"/>
      <c r="FL193" s="772"/>
      <c r="FM193" s="772"/>
      <c r="FN193" s="772"/>
      <c r="FO193" s="772"/>
      <c r="FP193" s="772"/>
      <c r="FQ193" s="772"/>
      <c r="FR193" s="772"/>
      <c r="FS193" s="772"/>
      <c r="FT193" s="772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780"/>
      <c r="HB193" s="780"/>
      <c r="HC193" s="780"/>
      <c r="HD193" s="780"/>
      <c r="HE193" s="780"/>
      <c r="HF193" s="780"/>
      <c r="HG193" s="780"/>
      <c r="HH193" s="780"/>
      <c r="HI193" s="780"/>
      <c r="HJ193" s="780"/>
      <c r="HK193" s="780"/>
      <c r="HL193" s="780"/>
      <c r="HM193" s="780"/>
      <c r="HN193" s="780"/>
      <c r="HO193" s="780"/>
      <c r="HP193" s="780"/>
      <c r="HQ193" s="780"/>
      <c r="HR193" s="780"/>
      <c r="HS193" s="780"/>
      <c r="HT193" s="780"/>
      <c r="HU193" s="780"/>
      <c r="HV193" s="780"/>
      <c r="HW193" s="780"/>
      <c r="HX193" s="780"/>
      <c r="HY193" s="780"/>
      <c r="HZ193" s="780"/>
      <c r="IA193" s="780"/>
      <c r="IB193" s="780"/>
      <c r="IC193" s="780"/>
      <c r="ID193" s="780"/>
      <c r="IE193" s="780"/>
      <c r="IF193" s="780"/>
      <c r="IG193" s="780"/>
      <c r="IH193" s="780"/>
      <c r="II193" s="780"/>
      <c r="IJ193" s="780"/>
      <c r="IK193" s="780"/>
      <c r="IL193" s="780"/>
      <c r="IM193" s="780"/>
      <c r="IN193" s="780"/>
      <c r="IO193" s="780"/>
      <c r="IP193" s="780"/>
      <c r="IQ193" s="780"/>
      <c r="IR193" s="780"/>
      <c r="IS193" s="780"/>
      <c r="IT193" s="780"/>
      <c r="IU193" s="780"/>
      <c r="IV193" s="780"/>
      <c r="IW193" s="780"/>
      <c r="IX193" s="780"/>
      <c r="IY193" s="780"/>
      <c r="IZ193" s="780"/>
      <c r="JA193" s="780"/>
      <c r="JB193" s="780"/>
      <c r="JC193" s="780"/>
      <c r="JD193" s="780"/>
      <c r="JE193" s="780"/>
      <c r="JF193" s="780"/>
      <c r="JG193" s="780"/>
      <c r="JH193" s="780"/>
      <c r="JI193" s="780"/>
      <c r="JJ193" s="780"/>
      <c r="JK193" s="780"/>
      <c r="JL193" s="780"/>
      <c r="JM193" s="780"/>
      <c r="JN193" s="780"/>
      <c r="JO193" s="780"/>
      <c r="JP193" s="780"/>
      <c r="JQ193" s="780"/>
      <c r="JR193" s="780"/>
      <c r="JS193" s="780"/>
      <c r="JT193" s="780"/>
      <c r="JU193" s="780"/>
      <c r="JV193" s="780"/>
      <c r="JW193" s="780"/>
      <c r="JX193" s="780"/>
      <c r="JY193" s="780"/>
      <c r="JZ193" s="780"/>
      <c r="KA193" s="780"/>
      <c r="KB193" s="780"/>
      <c r="KC193" s="780"/>
      <c r="KD193" s="780"/>
      <c r="KE193" s="780"/>
      <c r="KF193" s="780"/>
      <c r="KG193" s="780"/>
      <c r="KH193" s="780"/>
      <c r="KI193" s="780"/>
      <c r="KJ193" s="780"/>
      <c r="KK193" s="780"/>
      <c r="KL193" s="780"/>
      <c r="KM193" s="780"/>
      <c r="KN193" s="780"/>
      <c r="KO193" s="780"/>
      <c r="KP193" s="780"/>
      <c r="KQ193" s="780"/>
      <c r="KR193" s="780"/>
      <c r="KS193" s="780"/>
      <c r="KT193" s="780"/>
      <c r="KU193" s="780"/>
      <c r="KV193" s="780"/>
      <c r="KW193" s="780"/>
      <c r="KX193" s="780"/>
      <c r="KY193" s="780"/>
      <c r="KZ193" s="780"/>
      <c r="LA193" s="780"/>
      <c r="LB193" s="780"/>
      <c r="LC193" s="780"/>
      <c r="LD193" s="780"/>
      <c r="LE193" s="780"/>
      <c r="LF193" s="780"/>
      <c r="LG193" s="780"/>
      <c r="LH193" s="780"/>
      <c r="LI193" s="780"/>
      <c r="LJ193" s="780"/>
      <c r="LK193" s="780"/>
      <c r="LL193" s="780"/>
      <c r="LM193" s="1"/>
      <c r="LN193" s="5"/>
      <c r="LO193" s="1"/>
      <c r="LP193" s="772"/>
      <c r="LQ193" s="772"/>
      <c r="LR193" s="772"/>
      <c r="LS193" s="772"/>
      <c r="LT193" s="772"/>
      <c r="LU193" s="772"/>
      <c r="LV193" s="772"/>
      <c r="LW193" s="772"/>
      <c r="LX193" s="772"/>
      <c r="LY193" s="772"/>
      <c r="LZ193" s="772"/>
      <c r="MA193" s="772"/>
      <c r="MB193" s="772"/>
      <c r="MC193" s="772"/>
      <c r="MD193" s="772"/>
      <c r="ME193" s="772"/>
      <c r="MF193" s="772"/>
      <c r="MG193" s="772"/>
      <c r="MH193" s="772"/>
      <c r="MI193" s="772"/>
      <c r="MJ193" s="772"/>
      <c r="MK193" s="772"/>
      <c r="ML193" s="772"/>
      <c r="MM193" s="8"/>
    </row>
    <row r="194" spans="2:351" ht="3.65" customHeight="1">
      <c r="B194" s="771"/>
      <c r="C194" s="772"/>
      <c r="D194" s="772"/>
      <c r="E194" s="772"/>
      <c r="F194" s="772"/>
      <c r="G194" s="772"/>
      <c r="H194" s="772"/>
      <c r="I194" s="772"/>
      <c r="J194" s="772"/>
      <c r="K194" s="772"/>
      <c r="L194" s="772"/>
      <c r="M194" s="772"/>
      <c r="N194" s="772"/>
      <c r="O194" s="772"/>
      <c r="P194" s="772"/>
      <c r="Q194" s="772"/>
      <c r="R194" s="772"/>
      <c r="S194" s="772"/>
      <c r="T194" s="772"/>
      <c r="U194" s="772"/>
      <c r="V194" s="772"/>
      <c r="W194" s="772"/>
      <c r="X194" s="772"/>
      <c r="Y194" s="772"/>
      <c r="Z194" s="772"/>
      <c r="AA194" s="772"/>
      <c r="AB194" s="772"/>
      <c r="AC194" s="772"/>
      <c r="AD194" s="772"/>
      <c r="AE194" s="772"/>
      <c r="AF194" s="772"/>
      <c r="AG194" s="772"/>
      <c r="AH194" s="772"/>
      <c r="AI194" s="772"/>
      <c r="AJ194" s="772"/>
      <c r="AK194" s="772"/>
      <c r="AL194" s="772"/>
      <c r="AM194" s="772"/>
      <c r="AN194" s="772"/>
      <c r="AO194" s="772"/>
      <c r="AP194" s="772"/>
      <c r="AQ194" s="772"/>
      <c r="AR194" s="772"/>
      <c r="AS194" s="772"/>
      <c r="AT194" s="772"/>
      <c r="AU194" s="772"/>
      <c r="AV194" s="772"/>
      <c r="AW194" s="772"/>
      <c r="AX194" s="772"/>
      <c r="AY194" s="772"/>
      <c r="AZ194" s="772"/>
      <c r="BA194" s="772"/>
      <c r="BB194" s="772"/>
      <c r="BC194" s="772"/>
      <c r="BD194" s="772"/>
      <c r="BE194" s="772"/>
      <c r="BF194" s="772"/>
      <c r="BG194" s="772"/>
      <c r="BH194" s="772"/>
      <c r="BI194" s="772"/>
      <c r="BJ194" s="772"/>
      <c r="BK194" s="772"/>
      <c r="BL194" s="772"/>
      <c r="BM194" s="772"/>
      <c r="BN194" s="772"/>
      <c r="BO194" s="772"/>
      <c r="BP194" s="772"/>
      <c r="BQ194" s="772"/>
      <c r="BR194" s="772"/>
      <c r="BS194" s="772"/>
      <c r="BT194" s="772"/>
      <c r="BU194" s="772"/>
      <c r="BV194" s="772"/>
      <c r="BW194" s="772"/>
      <c r="BX194" s="772"/>
      <c r="BY194" s="772"/>
      <c r="BZ194" s="772"/>
      <c r="CA194" s="772"/>
      <c r="CB194" s="772"/>
      <c r="CC194" s="772"/>
      <c r="CD194" s="772"/>
      <c r="CE194" s="772"/>
      <c r="CF194" s="772"/>
      <c r="CG194" s="772"/>
      <c r="CH194" s="772"/>
      <c r="CI194" s="772"/>
      <c r="CJ194" s="772"/>
      <c r="CK194" s="772"/>
      <c r="CL194" s="772"/>
      <c r="CM194" s="772"/>
      <c r="CN194" s="772"/>
      <c r="CO194" s="772"/>
      <c r="CP194" s="772"/>
      <c r="CQ194" s="772"/>
      <c r="CR194" s="772"/>
      <c r="CS194" s="772"/>
      <c r="CT194" s="772"/>
      <c r="CU194" s="772"/>
      <c r="CV194" s="772"/>
      <c r="CW194" s="772"/>
      <c r="CX194" s="772"/>
      <c r="CY194" s="772"/>
      <c r="CZ194" s="772"/>
      <c r="DA194" s="772"/>
      <c r="DB194" s="772"/>
      <c r="DC194" s="772"/>
      <c r="DD194" s="772"/>
      <c r="DE194" s="772"/>
      <c r="DF194" s="772"/>
      <c r="DG194" s="772"/>
      <c r="DH194" s="772"/>
      <c r="DI194" s="772"/>
      <c r="DJ194" s="772"/>
      <c r="DK194" s="772"/>
      <c r="DL194" s="772"/>
      <c r="DM194" s="772"/>
      <c r="DN194" s="772"/>
      <c r="DO194" s="772"/>
      <c r="DP194" s="772"/>
      <c r="DQ194" s="772"/>
      <c r="DR194" s="772"/>
      <c r="DS194" s="772"/>
      <c r="DT194" s="772"/>
      <c r="DU194" s="772"/>
      <c r="DV194" s="772"/>
      <c r="DW194" s="772"/>
      <c r="DX194" s="772"/>
      <c r="DY194" s="772"/>
      <c r="DZ194" s="772"/>
      <c r="EA194" s="772"/>
      <c r="EB194" s="772"/>
      <c r="EC194" s="772"/>
      <c r="ED194" s="772"/>
      <c r="EE194" s="772"/>
      <c r="EF194" s="772"/>
      <c r="EG194" s="772"/>
      <c r="EH194" s="772"/>
      <c r="EI194" s="772"/>
      <c r="EJ194" s="772"/>
      <c r="EK194" s="772"/>
      <c r="EL194" s="772"/>
      <c r="EM194" s="772"/>
      <c r="EN194" s="772"/>
      <c r="EO194" s="772"/>
      <c r="EP194" s="772"/>
      <c r="EQ194" s="772"/>
      <c r="ER194" s="772"/>
      <c r="ES194" s="772"/>
      <c r="ET194" s="772"/>
      <c r="EU194" s="772"/>
      <c r="EV194" s="772"/>
      <c r="EW194" s="772"/>
      <c r="EX194" s="772"/>
      <c r="EY194" s="772"/>
      <c r="EZ194" s="772"/>
      <c r="FA194" s="772"/>
      <c r="FB194" s="772"/>
      <c r="FC194" s="772"/>
      <c r="FD194" s="772"/>
      <c r="FE194" s="772"/>
      <c r="FF194" s="772"/>
      <c r="FG194" s="772"/>
      <c r="FH194" s="772"/>
      <c r="FI194" s="772"/>
      <c r="FJ194" s="772"/>
      <c r="FK194" s="772"/>
      <c r="FL194" s="772"/>
      <c r="FM194" s="772"/>
      <c r="FN194" s="772"/>
      <c r="FO194" s="772"/>
      <c r="FP194" s="772"/>
      <c r="FQ194" s="772"/>
      <c r="FR194" s="772"/>
      <c r="FS194" s="772"/>
      <c r="FT194" s="772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780"/>
      <c r="HB194" s="780"/>
      <c r="HC194" s="780"/>
      <c r="HD194" s="780"/>
      <c r="HE194" s="780"/>
      <c r="HF194" s="780"/>
      <c r="HG194" s="780"/>
      <c r="HH194" s="780"/>
      <c r="HI194" s="780"/>
      <c r="HJ194" s="780"/>
      <c r="HK194" s="780"/>
      <c r="HL194" s="780"/>
      <c r="HM194" s="780"/>
      <c r="HN194" s="780"/>
      <c r="HO194" s="780"/>
      <c r="HP194" s="780"/>
      <c r="HQ194" s="780"/>
      <c r="HR194" s="780"/>
      <c r="HS194" s="780"/>
      <c r="HT194" s="780"/>
      <c r="HU194" s="780"/>
      <c r="HV194" s="780"/>
      <c r="HW194" s="780"/>
      <c r="HX194" s="780"/>
      <c r="HY194" s="780"/>
      <c r="HZ194" s="780"/>
      <c r="IA194" s="780"/>
      <c r="IB194" s="780"/>
      <c r="IC194" s="780"/>
      <c r="ID194" s="780"/>
      <c r="IE194" s="780"/>
      <c r="IF194" s="780"/>
      <c r="IG194" s="780"/>
      <c r="IH194" s="780"/>
      <c r="II194" s="780"/>
      <c r="IJ194" s="780"/>
      <c r="IK194" s="780"/>
      <c r="IL194" s="780"/>
      <c r="IM194" s="780"/>
      <c r="IN194" s="780"/>
      <c r="IO194" s="780"/>
      <c r="IP194" s="780"/>
      <c r="IQ194" s="780"/>
      <c r="IR194" s="780"/>
      <c r="IS194" s="780"/>
      <c r="IT194" s="780"/>
      <c r="IU194" s="780"/>
      <c r="IV194" s="780"/>
      <c r="IW194" s="780"/>
      <c r="IX194" s="780"/>
      <c r="IY194" s="780"/>
      <c r="IZ194" s="780"/>
      <c r="JA194" s="780"/>
      <c r="JB194" s="780"/>
      <c r="JC194" s="780"/>
      <c r="JD194" s="780"/>
      <c r="JE194" s="780"/>
      <c r="JF194" s="780"/>
      <c r="JG194" s="780"/>
      <c r="JH194" s="780"/>
      <c r="JI194" s="780"/>
      <c r="JJ194" s="780"/>
      <c r="JK194" s="780"/>
      <c r="JL194" s="780"/>
      <c r="JM194" s="780"/>
      <c r="JN194" s="780"/>
      <c r="JO194" s="780"/>
      <c r="JP194" s="780"/>
      <c r="JQ194" s="780"/>
      <c r="JR194" s="780"/>
      <c r="JS194" s="780"/>
      <c r="JT194" s="780"/>
      <c r="JU194" s="780"/>
      <c r="JV194" s="780"/>
      <c r="JW194" s="780"/>
      <c r="JX194" s="780"/>
      <c r="JY194" s="780"/>
      <c r="JZ194" s="780"/>
      <c r="KA194" s="780"/>
      <c r="KB194" s="780"/>
      <c r="KC194" s="780"/>
      <c r="KD194" s="780"/>
      <c r="KE194" s="780"/>
      <c r="KF194" s="780"/>
      <c r="KG194" s="780"/>
      <c r="KH194" s="780"/>
      <c r="KI194" s="780"/>
      <c r="KJ194" s="780"/>
      <c r="KK194" s="780"/>
      <c r="KL194" s="780"/>
      <c r="KM194" s="780"/>
      <c r="KN194" s="780"/>
      <c r="KO194" s="780"/>
      <c r="KP194" s="780"/>
      <c r="KQ194" s="780"/>
      <c r="KR194" s="780"/>
      <c r="KS194" s="780"/>
      <c r="KT194" s="780"/>
      <c r="KU194" s="780"/>
      <c r="KV194" s="780"/>
      <c r="KW194" s="780"/>
      <c r="KX194" s="780"/>
      <c r="KY194" s="780"/>
      <c r="KZ194" s="780"/>
      <c r="LA194" s="780"/>
      <c r="LB194" s="780"/>
      <c r="LC194" s="780"/>
      <c r="LD194" s="780"/>
      <c r="LE194" s="780"/>
      <c r="LF194" s="780"/>
      <c r="LG194" s="780"/>
      <c r="LH194" s="780"/>
      <c r="LI194" s="780"/>
      <c r="LJ194" s="780"/>
      <c r="LK194" s="780"/>
      <c r="LL194" s="780"/>
      <c r="LM194" s="1"/>
      <c r="LN194" s="5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8"/>
    </row>
    <row r="195" spans="2:351" ht="3.65" customHeight="1">
      <c r="B195" s="773"/>
      <c r="C195" s="774"/>
      <c r="D195" s="774"/>
      <c r="E195" s="774"/>
      <c r="F195" s="774"/>
      <c r="G195" s="774"/>
      <c r="H195" s="774"/>
      <c r="I195" s="774"/>
      <c r="J195" s="774"/>
      <c r="K195" s="774"/>
      <c r="L195" s="774"/>
      <c r="M195" s="774"/>
      <c r="N195" s="774"/>
      <c r="O195" s="774"/>
      <c r="P195" s="774"/>
      <c r="Q195" s="774"/>
      <c r="R195" s="774"/>
      <c r="S195" s="774"/>
      <c r="T195" s="774"/>
      <c r="U195" s="774"/>
      <c r="V195" s="774"/>
      <c r="W195" s="774"/>
      <c r="X195" s="774"/>
      <c r="Y195" s="774"/>
      <c r="Z195" s="774"/>
      <c r="AA195" s="774"/>
      <c r="AB195" s="774"/>
      <c r="AC195" s="774"/>
      <c r="AD195" s="774"/>
      <c r="AE195" s="774"/>
      <c r="AF195" s="774"/>
      <c r="AG195" s="774"/>
      <c r="AH195" s="774"/>
      <c r="AI195" s="774"/>
      <c r="AJ195" s="774"/>
      <c r="AK195" s="774"/>
      <c r="AL195" s="774"/>
      <c r="AM195" s="774"/>
      <c r="AN195" s="774"/>
      <c r="AO195" s="774"/>
      <c r="AP195" s="774"/>
      <c r="AQ195" s="774"/>
      <c r="AR195" s="774"/>
      <c r="AS195" s="774"/>
      <c r="AT195" s="774"/>
      <c r="AU195" s="774"/>
      <c r="AV195" s="774"/>
      <c r="AW195" s="774"/>
      <c r="AX195" s="774"/>
      <c r="AY195" s="774"/>
      <c r="AZ195" s="774"/>
      <c r="BA195" s="774"/>
      <c r="BB195" s="774"/>
      <c r="BC195" s="774"/>
      <c r="BD195" s="774"/>
      <c r="BE195" s="774"/>
      <c r="BF195" s="774"/>
      <c r="BG195" s="774"/>
      <c r="BH195" s="774"/>
      <c r="BI195" s="774"/>
      <c r="BJ195" s="774"/>
      <c r="BK195" s="774"/>
      <c r="BL195" s="774"/>
      <c r="BM195" s="774"/>
      <c r="BN195" s="774"/>
      <c r="BO195" s="774"/>
      <c r="BP195" s="774"/>
      <c r="BQ195" s="774"/>
      <c r="BR195" s="774"/>
      <c r="BS195" s="774"/>
      <c r="BT195" s="774"/>
      <c r="BU195" s="774"/>
      <c r="BV195" s="774"/>
      <c r="BW195" s="774"/>
      <c r="BX195" s="774"/>
      <c r="BY195" s="774"/>
      <c r="BZ195" s="774"/>
      <c r="CA195" s="774"/>
      <c r="CB195" s="774"/>
      <c r="CC195" s="774"/>
      <c r="CD195" s="774"/>
      <c r="CE195" s="774"/>
      <c r="CF195" s="774"/>
      <c r="CG195" s="774"/>
      <c r="CH195" s="774"/>
      <c r="CI195" s="774"/>
      <c r="CJ195" s="774"/>
      <c r="CK195" s="774"/>
      <c r="CL195" s="774"/>
      <c r="CM195" s="774"/>
      <c r="CN195" s="774"/>
      <c r="CO195" s="774"/>
      <c r="CP195" s="774"/>
      <c r="CQ195" s="774"/>
      <c r="CR195" s="774"/>
      <c r="CS195" s="774"/>
      <c r="CT195" s="774"/>
      <c r="CU195" s="774"/>
      <c r="CV195" s="774"/>
      <c r="CW195" s="774"/>
      <c r="CX195" s="774"/>
      <c r="CY195" s="774"/>
      <c r="CZ195" s="774"/>
      <c r="DA195" s="774"/>
      <c r="DB195" s="774"/>
      <c r="DC195" s="774"/>
      <c r="DD195" s="774"/>
      <c r="DE195" s="774"/>
      <c r="DF195" s="774"/>
      <c r="DG195" s="774"/>
      <c r="DH195" s="774"/>
      <c r="DI195" s="774"/>
      <c r="DJ195" s="774"/>
      <c r="DK195" s="774"/>
      <c r="DL195" s="774"/>
      <c r="DM195" s="774"/>
      <c r="DN195" s="774"/>
      <c r="DO195" s="774"/>
      <c r="DP195" s="774"/>
      <c r="DQ195" s="774"/>
      <c r="DR195" s="774"/>
      <c r="DS195" s="774"/>
      <c r="DT195" s="774"/>
      <c r="DU195" s="774"/>
      <c r="DV195" s="774"/>
      <c r="DW195" s="774"/>
      <c r="DX195" s="774"/>
      <c r="DY195" s="774"/>
      <c r="DZ195" s="774"/>
      <c r="EA195" s="774"/>
      <c r="EB195" s="774"/>
      <c r="EC195" s="774"/>
      <c r="ED195" s="774"/>
      <c r="EE195" s="774"/>
      <c r="EF195" s="774"/>
      <c r="EG195" s="774"/>
      <c r="EH195" s="774"/>
      <c r="EI195" s="774"/>
      <c r="EJ195" s="774"/>
      <c r="EK195" s="774"/>
      <c r="EL195" s="774"/>
      <c r="EM195" s="774"/>
      <c r="EN195" s="774"/>
      <c r="EO195" s="774"/>
      <c r="EP195" s="774"/>
      <c r="EQ195" s="774"/>
      <c r="ER195" s="774"/>
      <c r="ES195" s="774"/>
      <c r="ET195" s="774"/>
      <c r="EU195" s="774"/>
      <c r="EV195" s="774"/>
      <c r="EW195" s="774"/>
      <c r="EX195" s="774"/>
      <c r="EY195" s="774"/>
      <c r="EZ195" s="774"/>
      <c r="FA195" s="774"/>
      <c r="FB195" s="774"/>
      <c r="FC195" s="774"/>
      <c r="FD195" s="774"/>
      <c r="FE195" s="774"/>
      <c r="FF195" s="774"/>
      <c r="FG195" s="774"/>
      <c r="FH195" s="774"/>
      <c r="FI195" s="774"/>
      <c r="FJ195" s="774"/>
      <c r="FK195" s="774"/>
      <c r="FL195" s="774"/>
      <c r="FM195" s="774"/>
      <c r="FN195" s="774"/>
      <c r="FO195" s="774"/>
      <c r="FP195" s="774"/>
      <c r="FQ195" s="774"/>
      <c r="FR195" s="774"/>
      <c r="FS195" s="774"/>
      <c r="FT195" s="774"/>
      <c r="FU195" s="9"/>
      <c r="FV195" s="9"/>
      <c r="FW195" s="9"/>
      <c r="FX195" s="9"/>
      <c r="FY195" s="9"/>
      <c r="FZ195" s="9"/>
      <c r="GA195" s="9"/>
      <c r="GB195" s="9"/>
      <c r="GC195" s="9"/>
      <c r="GD195" s="9"/>
      <c r="GE195" s="9"/>
      <c r="GF195" s="9"/>
      <c r="GG195" s="9"/>
      <c r="GH195" s="9"/>
      <c r="GI195" s="9"/>
      <c r="GJ195" s="9"/>
      <c r="GK195" s="9"/>
      <c r="GL195" s="9"/>
      <c r="GM195" s="9"/>
      <c r="GN195" s="9"/>
      <c r="GO195" s="9"/>
      <c r="GP195" s="9"/>
      <c r="GQ195" s="9"/>
      <c r="GR195" s="9"/>
      <c r="GS195" s="9"/>
      <c r="GT195" s="9"/>
      <c r="GU195" s="9"/>
      <c r="GV195" s="9"/>
      <c r="GW195" s="9"/>
      <c r="GX195" s="9"/>
      <c r="GY195" s="9"/>
      <c r="GZ195" s="9"/>
      <c r="HA195" s="9"/>
      <c r="HB195" s="9"/>
      <c r="HC195" s="9"/>
      <c r="HD195" s="9"/>
      <c r="HE195" s="9"/>
      <c r="HF195" s="9"/>
      <c r="HG195" s="9"/>
      <c r="HH195" s="9"/>
      <c r="HI195" s="9"/>
      <c r="HJ195" s="9"/>
      <c r="HK195" s="9"/>
      <c r="HL195" s="9"/>
      <c r="HM195" s="9"/>
      <c r="HN195" s="9"/>
      <c r="HO195" s="9"/>
      <c r="HP195" s="9"/>
      <c r="HQ195" s="9"/>
      <c r="HR195" s="9"/>
      <c r="HS195" s="9"/>
      <c r="HT195" s="9"/>
      <c r="HU195" s="9"/>
      <c r="HV195" s="9"/>
      <c r="HW195" s="9"/>
      <c r="HX195" s="9"/>
      <c r="HY195" s="9"/>
      <c r="HZ195" s="9"/>
      <c r="IA195" s="9"/>
      <c r="IB195" s="9"/>
      <c r="IC195" s="9"/>
      <c r="ID195" s="9"/>
      <c r="IE195" s="9"/>
      <c r="IF195" s="9"/>
      <c r="IG195" s="9"/>
      <c r="IH195" s="9"/>
      <c r="II195" s="9"/>
      <c r="IJ195" s="9"/>
      <c r="IK195" s="9"/>
      <c r="IL195" s="9"/>
      <c r="IM195" s="9"/>
      <c r="IN195" s="9"/>
      <c r="IO195" s="9"/>
      <c r="IP195" s="9"/>
      <c r="IQ195" s="9"/>
      <c r="IR195" s="9"/>
      <c r="IS195" s="9"/>
      <c r="IT195" s="9"/>
      <c r="IU195" s="9"/>
      <c r="IV195" s="9"/>
      <c r="IW195" s="9"/>
      <c r="IX195" s="9"/>
      <c r="IY195" s="9"/>
      <c r="IZ195" s="9"/>
      <c r="JA195" s="9"/>
      <c r="JB195" s="9"/>
      <c r="JC195" s="9"/>
      <c r="JD195" s="9"/>
      <c r="JE195" s="9"/>
      <c r="JF195" s="9"/>
      <c r="JG195" s="9"/>
      <c r="JH195" s="9"/>
      <c r="JI195" s="9"/>
      <c r="JJ195" s="9"/>
      <c r="JK195" s="9"/>
      <c r="JL195" s="9"/>
      <c r="JM195" s="9"/>
      <c r="JN195" s="9"/>
      <c r="JO195" s="9"/>
      <c r="JP195" s="9"/>
      <c r="JQ195" s="9"/>
      <c r="JR195" s="9"/>
      <c r="JS195" s="9"/>
      <c r="JT195" s="9"/>
      <c r="JU195" s="9"/>
      <c r="JV195" s="9"/>
      <c r="JW195" s="9"/>
      <c r="JX195" s="9"/>
      <c r="JY195" s="9"/>
      <c r="JZ195" s="9"/>
      <c r="KA195" s="9"/>
      <c r="KB195" s="9"/>
      <c r="KC195" s="9"/>
      <c r="KD195" s="9"/>
      <c r="KE195" s="9"/>
      <c r="KF195" s="9"/>
      <c r="KG195" s="9"/>
      <c r="KH195" s="9"/>
      <c r="KI195" s="9"/>
      <c r="KJ195" s="9"/>
      <c r="KK195" s="9"/>
      <c r="KL195" s="9"/>
      <c r="KM195" s="9"/>
      <c r="KN195" s="9"/>
      <c r="KO195" s="9"/>
      <c r="KP195" s="9"/>
      <c r="KQ195" s="9"/>
      <c r="KR195" s="9"/>
      <c r="KS195" s="9"/>
      <c r="KT195" s="9"/>
      <c r="KU195" s="9"/>
      <c r="KV195" s="9"/>
      <c r="KW195" s="9"/>
      <c r="KX195" s="9"/>
      <c r="KY195" s="9"/>
      <c r="KZ195" s="9"/>
      <c r="LA195" s="9"/>
      <c r="LB195" s="9"/>
      <c r="LC195" s="9"/>
      <c r="LD195" s="9"/>
      <c r="LE195" s="9"/>
      <c r="LF195" s="9"/>
      <c r="LG195" s="9"/>
      <c r="LH195" s="9"/>
      <c r="LI195" s="9"/>
      <c r="LJ195" s="9"/>
      <c r="LK195" s="9"/>
      <c r="LL195" s="9"/>
      <c r="LM195" s="9"/>
      <c r="LN195" s="12"/>
      <c r="LO195" s="9"/>
      <c r="LP195" s="9"/>
      <c r="LQ195" s="9"/>
      <c r="LR195" s="9"/>
      <c r="LS195" s="9"/>
      <c r="LT195" s="9"/>
      <c r="LU195" s="9"/>
      <c r="LV195" s="9"/>
      <c r="LW195" s="9"/>
      <c r="LX195" s="9"/>
      <c r="LY195" s="9"/>
      <c r="LZ195" s="9"/>
      <c r="MA195" s="9"/>
      <c r="MB195" s="9"/>
      <c r="MC195" s="9"/>
      <c r="MD195" s="9"/>
      <c r="ME195" s="9"/>
      <c r="MF195" s="9"/>
      <c r="MG195" s="9"/>
      <c r="MH195" s="9"/>
      <c r="MI195" s="9"/>
      <c r="MJ195" s="9"/>
      <c r="MK195" s="9"/>
      <c r="ML195" s="9"/>
      <c r="MM195" s="10"/>
    </row>
  </sheetData>
  <mergeCells count="18">
    <mergeCell ref="B2:FT195"/>
    <mergeCell ref="IQ34:JM65"/>
    <mergeCell ref="GG66:MA70"/>
    <mergeCell ref="KP10:KY12"/>
    <mergeCell ref="KZ10:LI12"/>
    <mergeCell ref="HQ94:IR96"/>
    <mergeCell ref="HQ98:HW104"/>
    <mergeCell ref="HX98:KP104"/>
    <mergeCell ref="HO145:KM147"/>
    <mergeCell ref="HO149:KM151"/>
    <mergeCell ref="LP187:ML193"/>
    <mergeCell ref="HA188:LL194"/>
    <mergeCell ref="MD10:MM12"/>
    <mergeCell ref="LJ10:MC12"/>
    <mergeCell ref="GG71:MA73"/>
    <mergeCell ref="HQ79:IR81"/>
    <mergeCell ref="HQ83:HW89"/>
    <mergeCell ref="HX83:KP89"/>
  </mergeCells>
  <phoneticPr fontId="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A059B-D83D-4C4C-87DB-17B3C008D178}">
  <sheetPr codeName="Hoja2"/>
  <dimension ref="A1:RK221"/>
  <sheetViews>
    <sheetView topLeftCell="BW3" zoomScale="80" zoomScaleNormal="80" workbookViewId="0">
      <selection activeCell="OC63" sqref="OC63"/>
    </sheetView>
  </sheetViews>
  <sheetFormatPr baseColWidth="10" defaultColWidth="0.58203125" defaultRowHeight="3.65" customHeight="1"/>
  <cols>
    <col min="1" max="1" width="6.75" customWidth="1"/>
  </cols>
  <sheetData>
    <row r="1" spans="1:453" ht="18" customHeight="1">
      <c r="A1" s="252" t="str">
        <f>LEFT(Portada_Mestra!C39,4)</f>
        <v>1600</v>
      </c>
    </row>
    <row r="2" spans="1:453" ht="17.5" customHeight="1">
      <c r="A2" s="253">
        <f>VALUE(TRIM(MID(SUBSTITUTE(Portada_Mestra!C39,"x",REPT(" ",100)),101,100)))</f>
        <v>2000</v>
      </c>
      <c r="B2" s="884" t="s">
        <v>79</v>
      </c>
      <c r="C2" s="885"/>
      <c r="D2" s="885"/>
      <c r="E2" s="885"/>
      <c r="F2" s="885"/>
      <c r="G2" s="885"/>
      <c r="H2" s="885"/>
      <c r="I2" s="885"/>
      <c r="J2" s="885"/>
      <c r="K2" s="885"/>
      <c r="L2" s="885"/>
      <c r="M2" s="885"/>
      <c r="N2" s="885"/>
      <c r="O2" s="885"/>
      <c r="P2" s="885"/>
      <c r="Q2" s="885"/>
      <c r="R2" s="885"/>
      <c r="S2" s="885"/>
      <c r="T2" s="885"/>
      <c r="U2" s="885"/>
      <c r="V2" s="885"/>
      <c r="W2" s="885"/>
      <c r="X2" s="885"/>
      <c r="Y2" s="885"/>
      <c r="Z2" s="885"/>
      <c r="AA2" s="885"/>
      <c r="AB2" s="885"/>
      <c r="AC2" s="885"/>
      <c r="AD2" s="885"/>
      <c r="AE2" s="885"/>
      <c r="AF2" s="885"/>
      <c r="AG2" s="885"/>
      <c r="AH2" s="885"/>
      <c r="AI2" s="885"/>
      <c r="AJ2" s="885"/>
      <c r="AK2" s="885"/>
      <c r="AL2" s="885"/>
      <c r="AM2" s="885"/>
      <c r="AN2" s="885"/>
      <c r="AO2" s="885"/>
      <c r="AP2" s="885"/>
      <c r="AQ2" s="885"/>
      <c r="AR2" s="885"/>
      <c r="AS2" s="885"/>
      <c r="AT2" s="885"/>
      <c r="AU2" s="885"/>
      <c r="AV2" s="885"/>
      <c r="AW2" s="885"/>
      <c r="AX2" s="885"/>
      <c r="AY2" s="885"/>
      <c r="AZ2" s="885"/>
      <c r="BA2" s="885"/>
      <c r="BB2" s="885"/>
      <c r="BC2" s="885"/>
      <c r="BD2" s="885"/>
      <c r="BE2" s="885"/>
      <c r="BF2" s="885"/>
      <c r="BG2" s="885"/>
      <c r="BH2" s="885"/>
      <c r="BI2" s="885"/>
      <c r="BJ2" s="885"/>
      <c r="BK2" s="885"/>
      <c r="BL2" s="885"/>
      <c r="BM2" s="885"/>
      <c r="BN2" s="885"/>
      <c r="BO2" s="885"/>
      <c r="BP2" s="885"/>
      <c r="BQ2" s="885"/>
      <c r="BR2" s="885"/>
      <c r="BS2" s="885"/>
      <c r="BT2" s="249"/>
      <c r="BU2" s="249"/>
      <c r="BV2" s="249"/>
      <c r="BW2" s="249"/>
      <c r="BX2" s="249"/>
      <c r="BY2" s="249"/>
      <c r="BZ2" s="249"/>
      <c r="CA2" s="249"/>
      <c r="CB2" s="249"/>
      <c r="CC2" s="249"/>
      <c r="CD2" s="249"/>
      <c r="CE2" s="249"/>
      <c r="CF2" s="249"/>
      <c r="CG2" s="249"/>
      <c r="CH2" s="249"/>
      <c r="CI2" s="249"/>
      <c r="CJ2" s="249"/>
      <c r="CK2" s="249"/>
      <c r="CL2" s="249"/>
      <c r="CM2" s="249"/>
      <c r="CN2" s="249"/>
      <c r="CO2" s="249"/>
      <c r="CP2" s="249"/>
      <c r="CQ2" s="249"/>
      <c r="CR2" s="249"/>
      <c r="CS2" s="249"/>
      <c r="CT2" s="249"/>
      <c r="CU2" s="249"/>
      <c r="CV2" s="249"/>
      <c r="CW2" s="249"/>
      <c r="CX2" s="249"/>
      <c r="CY2" s="249"/>
      <c r="CZ2" s="249"/>
      <c r="DA2" s="249"/>
      <c r="DB2" s="249"/>
      <c r="DC2" s="249"/>
      <c r="DD2" s="249"/>
      <c r="DE2" s="249"/>
      <c r="DF2" s="249"/>
      <c r="DG2" s="249"/>
      <c r="DH2" s="249"/>
      <c r="DI2" s="249"/>
      <c r="DJ2" s="249"/>
      <c r="DK2" s="249"/>
      <c r="DL2" s="249"/>
      <c r="DM2" s="249"/>
      <c r="DN2" s="249"/>
      <c r="DO2" s="249"/>
      <c r="DP2" s="249"/>
      <c r="DQ2" s="249"/>
      <c r="DR2" s="249"/>
      <c r="DS2" s="249"/>
      <c r="DT2" s="249"/>
      <c r="DU2" s="249"/>
      <c r="DV2" s="249"/>
      <c r="DW2" s="249"/>
      <c r="DX2" s="249"/>
      <c r="DY2" s="249"/>
      <c r="DZ2" s="249"/>
      <c r="EA2" s="249"/>
      <c r="EB2" s="249"/>
      <c r="EC2" s="249"/>
      <c r="ED2" s="249"/>
      <c r="EE2" s="249"/>
      <c r="EF2" s="249"/>
      <c r="EG2" s="249"/>
      <c r="EH2" s="249"/>
      <c r="EI2" s="249"/>
      <c r="EJ2" s="249"/>
      <c r="EK2" s="249"/>
      <c r="EL2" s="249"/>
      <c r="EM2" s="249"/>
      <c r="EN2" s="249"/>
      <c r="EO2" s="249"/>
      <c r="EP2" s="249"/>
      <c r="EQ2" s="249"/>
      <c r="ER2" s="249"/>
      <c r="ES2" s="249"/>
      <c r="ET2" s="249"/>
      <c r="EU2" s="249"/>
      <c r="EV2" s="249"/>
      <c r="EW2" s="249"/>
      <c r="EX2" s="249"/>
      <c r="EY2" s="249"/>
      <c r="EZ2" s="249"/>
      <c r="FA2" s="249"/>
      <c r="FB2" s="249"/>
      <c r="FC2" s="249"/>
      <c r="FD2" s="249"/>
      <c r="FE2" s="249"/>
      <c r="FF2" s="249"/>
      <c r="FG2" s="249"/>
      <c r="FH2" s="249"/>
      <c r="FI2" s="249"/>
      <c r="FJ2" s="249"/>
      <c r="FK2" s="249"/>
      <c r="FL2" s="249"/>
      <c r="FM2" s="249"/>
      <c r="FN2" s="249"/>
      <c r="FO2" s="249"/>
      <c r="FP2" s="249"/>
      <c r="FQ2" s="249"/>
      <c r="FR2" s="249"/>
      <c r="FS2" s="249"/>
      <c r="FT2" s="249"/>
      <c r="FU2" s="249"/>
      <c r="FV2" s="249"/>
      <c r="FW2" s="249"/>
      <c r="FX2" s="249"/>
      <c r="FY2" s="249"/>
      <c r="FZ2" s="249"/>
      <c r="GA2" s="249"/>
      <c r="GB2" s="249"/>
      <c r="GC2" s="249"/>
      <c r="GD2" s="249"/>
      <c r="GE2" s="249"/>
      <c r="GF2" s="249"/>
      <c r="GG2" s="249"/>
      <c r="GH2" s="249"/>
      <c r="GI2" s="249"/>
      <c r="GJ2" s="249"/>
      <c r="GK2" s="249"/>
      <c r="GL2" s="249"/>
      <c r="GM2" s="249"/>
      <c r="GN2" s="249"/>
      <c r="GO2" s="249"/>
      <c r="GP2" s="249"/>
      <c r="GQ2" s="249"/>
      <c r="GR2" s="249"/>
      <c r="GS2" s="249"/>
      <c r="GT2" s="249"/>
      <c r="GU2" s="249"/>
      <c r="GV2" s="249"/>
      <c r="GW2" s="249"/>
      <c r="GX2" s="249"/>
      <c r="GY2" s="249"/>
      <c r="GZ2" s="249"/>
      <c r="HA2" s="249"/>
      <c r="HB2" s="249"/>
      <c r="HC2" s="249"/>
      <c r="HD2" s="249"/>
      <c r="HE2" s="249"/>
      <c r="HF2" s="249"/>
      <c r="HG2" s="249"/>
      <c r="HH2" s="249"/>
      <c r="HI2" s="249"/>
      <c r="HJ2" s="249"/>
      <c r="HK2" s="249"/>
      <c r="HL2" s="249"/>
      <c r="HM2" s="249"/>
      <c r="HN2" s="249"/>
      <c r="HO2" s="249"/>
      <c r="HP2" s="249"/>
      <c r="HQ2" s="249"/>
      <c r="HR2" s="249"/>
      <c r="HS2" s="249"/>
      <c r="HT2" s="249"/>
      <c r="HU2" s="249"/>
      <c r="HV2" s="249"/>
      <c r="HW2" s="249"/>
      <c r="HX2" s="249"/>
      <c r="HY2" s="249"/>
      <c r="HZ2" s="249"/>
      <c r="IA2" s="249"/>
      <c r="IB2" s="249"/>
      <c r="IC2" s="249"/>
      <c r="ID2" s="249"/>
      <c r="IE2" s="249"/>
      <c r="IF2" s="249"/>
      <c r="IG2" s="249"/>
      <c r="IH2" s="249"/>
      <c r="II2" s="249"/>
      <c r="IJ2" s="249"/>
      <c r="IK2" s="249"/>
      <c r="IL2" s="249"/>
      <c r="IM2" s="249"/>
      <c r="IN2" s="249"/>
      <c r="IO2" s="249"/>
      <c r="IP2" s="249"/>
      <c r="IQ2" s="249"/>
      <c r="IR2" s="249"/>
      <c r="IS2" s="249"/>
      <c r="IT2" s="249"/>
      <c r="IU2" s="249"/>
      <c r="IV2" s="249"/>
      <c r="IW2" s="249"/>
      <c r="IX2" s="249"/>
      <c r="IY2" s="249"/>
      <c r="IZ2" s="249"/>
      <c r="JA2" s="249"/>
      <c r="JB2" s="249"/>
      <c r="JC2" s="249"/>
      <c r="JD2" s="249"/>
      <c r="JE2" s="249"/>
      <c r="JF2" s="249"/>
      <c r="JG2" s="249"/>
      <c r="JH2" s="249"/>
      <c r="JI2" s="249"/>
      <c r="JJ2" s="249"/>
      <c r="JK2" s="249"/>
      <c r="JL2" s="249"/>
      <c r="JM2" s="249"/>
      <c r="JN2" s="249"/>
      <c r="JO2" s="249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896" t="e" vm="5">
        <v>#VALUE!</v>
      </c>
      <c r="KU2" s="896"/>
      <c r="KV2" s="896"/>
      <c r="KW2" s="896"/>
      <c r="KX2" s="896"/>
      <c r="KY2" s="896"/>
      <c r="KZ2" s="896"/>
      <c r="LA2" s="896"/>
      <c r="LB2" s="896"/>
      <c r="LC2" s="896"/>
      <c r="LD2" s="896"/>
      <c r="LE2" s="896"/>
      <c r="LF2" s="897"/>
      <c r="LG2" s="85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3"/>
      <c r="MN2" s="13"/>
      <c r="MO2" s="13"/>
      <c r="MP2" s="13"/>
      <c r="MQ2" s="13"/>
      <c r="MR2" s="13"/>
      <c r="MS2" s="13"/>
      <c r="MT2" s="13"/>
      <c r="MU2" s="13"/>
      <c r="MV2" s="13"/>
      <c r="MW2" s="13"/>
      <c r="MX2" s="13"/>
      <c r="MY2" s="13"/>
      <c r="MZ2" s="13"/>
      <c r="NA2" s="13"/>
      <c r="NB2" s="13"/>
      <c r="NC2" s="13"/>
      <c r="ND2" s="85"/>
      <c r="NE2" s="13"/>
      <c r="NF2" s="13"/>
      <c r="NG2" s="13"/>
      <c r="NH2" s="13"/>
      <c r="NI2" s="13"/>
      <c r="NJ2" s="13"/>
      <c r="NK2" s="13"/>
      <c r="NL2" s="13"/>
      <c r="NM2" s="13"/>
      <c r="NN2" s="13"/>
      <c r="NO2" s="13"/>
      <c r="NP2" s="13"/>
      <c r="NQ2" s="13"/>
      <c r="NR2" s="13"/>
      <c r="NS2" s="13"/>
      <c r="NT2" s="13"/>
      <c r="NU2" s="13"/>
      <c r="NV2" s="13"/>
      <c r="NW2" s="13"/>
      <c r="NX2" s="13"/>
      <c r="NY2" s="13"/>
      <c r="NZ2" s="13"/>
      <c r="OA2" s="13"/>
      <c r="OB2" s="13"/>
      <c r="OC2" s="13"/>
      <c r="OD2" s="13"/>
      <c r="OE2" s="13"/>
      <c r="OF2" s="13"/>
      <c r="OG2" s="13"/>
      <c r="OH2" s="13"/>
      <c r="OI2" s="13"/>
      <c r="OJ2" s="13"/>
      <c r="OK2" s="13"/>
      <c r="OL2" s="13"/>
      <c r="OM2" s="13"/>
      <c r="ON2" s="13"/>
      <c r="OO2" s="13"/>
      <c r="OP2" s="13"/>
      <c r="OQ2" s="13"/>
      <c r="OR2" s="13"/>
      <c r="OS2" s="13"/>
      <c r="OT2" s="13"/>
      <c r="OU2" s="13"/>
      <c r="OV2" s="13"/>
      <c r="OW2" s="13"/>
      <c r="OX2" s="13"/>
      <c r="OY2" s="13"/>
      <c r="OZ2" s="13"/>
      <c r="PA2" s="13"/>
      <c r="PB2" s="13"/>
      <c r="PC2" s="13"/>
      <c r="PD2" s="13"/>
      <c r="PE2" s="13"/>
      <c r="PF2" s="13"/>
      <c r="PG2" s="13"/>
      <c r="PH2" s="13"/>
      <c r="PI2" s="13"/>
      <c r="PJ2" s="13"/>
      <c r="PK2" s="13"/>
      <c r="PL2" s="13"/>
      <c r="PM2" s="13"/>
      <c r="PN2" s="13"/>
      <c r="PO2" s="13"/>
      <c r="PP2" s="13"/>
      <c r="PQ2" s="13"/>
      <c r="PR2" s="13"/>
      <c r="PS2" s="13"/>
      <c r="PT2" s="13"/>
      <c r="PU2" s="13"/>
      <c r="PV2" s="13"/>
      <c r="PW2" s="13"/>
      <c r="PX2" s="13"/>
      <c r="PY2" s="13"/>
      <c r="PZ2" s="13"/>
      <c r="QA2" s="13"/>
      <c r="QB2" s="13"/>
      <c r="QC2" s="13"/>
      <c r="QD2" s="13"/>
      <c r="QE2" s="13"/>
      <c r="QF2" s="13"/>
      <c r="QG2" s="13"/>
      <c r="QH2" s="13"/>
      <c r="QI2" s="13"/>
      <c r="QJ2" s="13"/>
      <c r="QK2" s="14"/>
    </row>
    <row r="3" spans="1:453" ht="16" customHeight="1">
      <c r="A3" s="254" t="str">
        <f>RIGHT(Portada_Mestra!C39,3)</f>
        <v>400</v>
      </c>
      <c r="B3" s="886"/>
      <c r="C3" s="887"/>
      <c r="D3" s="887"/>
      <c r="E3" s="887"/>
      <c r="F3" s="887"/>
      <c r="G3" s="887"/>
      <c r="H3" s="887"/>
      <c r="I3" s="887"/>
      <c r="J3" s="887"/>
      <c r="K3" s="887"/>
      <c r="L3" s="887"/>
      <c r="M3" s="887"/>
      <c r="N3" s="887"/>
      <c r="O3" s="887"/>
      <c r="P3" s="887"/>
      <c r="Q3" s="887"/>
      <c r="R3" s="887"/>
      <c r="S3" s="887"/>
      <c r="T3" s="887"/>
      <c r="U3" s="887"/>
      <c r="V3" s="887"/>
      <c r="W3" s="887"/>
      <c r="X3" s="887"/>
      <c r="Y3" s="887"/>
      <c r="Z3" s="887"/>
      <c r="AA3" s="887"/>
      <c r="AB3" s="887"/>
      <c r="AC3" s="887"/>
      <c r="AD3" s="887"/>
      <c r="AE3" s="887"/>
      <c r="AF3" s="887"/>
      <c r="AG3" s="887"/>
      <c r="AH3" s="887"/>
      <c r="AI3" s="887"/>
      <c r="AJ3" s="887"/>
      <c r="AK3" s="887"/>
      <c r="AL3" s="887"/>
      <c r="AM3" s="887"/>
      <c r="AN3" s="887"/>
      <c r="AO3" s="887"/>
      <c r="AP3" s="887"/>
      <c r="AQ3" s="887"/>
      <c r="AR3" s="887"/>
      <c r="AS3" s="887"/>
      <c r="AT3" s="887"/>
      <c r="AU3" s="887"/>
      <c r="AV3" s="887"/>
      <c r="AW3" s="887"/>
      <c r="AX3" s="887"/>
      <c r="AY3" s="887"/>
      <c r="AZ3" s="887"/>
      <c r="BA3" s="887"/>
      <c r="BB3" s="887"/>
      <c r="BC3" s="887"/>
      <c r="BD3" s="887"/>
      <c r="BE3" s="887"/>
      <c r="BF3" s="887"/>
      <c r="BG3" s="887"/>
      <c r="BH3" s="887"/>
      <c r="BI3" s="887"/>
      <c r="BJ3" s="887"/>
      <c r="BK3" s="887"/>
      <c r="BL3" s="887"/>
      <c r="BM3" s="887"/>
      <c r="BN3" s="887"/>
      <c r="BO3" s="887"/>
      <c r="BP3" s="887"/>
      <c r="BQ3" s="887"/>
      <c r="BR3" s="887"/>
      <c r="BS3" s="887"/>
      <c r="BT3" s="250"/>
      <c r="BU3" s="250"/>
      <c r="BV3" s="250"/>
      <c r="BW3" s="250"/>
      <c r="BX3" s="250"/>
      <c r="BY3" s="250"/>
      <c r="BZ3" s="250"/>
      <c r="CA3" s="250"/>
      <c r="CB3" s="250"/>
      <c r="CC3" s="250"/>
      <c r="CD3" s="250"/>
      <c r="CE3" s="250"/>
      <c r="CF3" s="250"/>
      <c r="CG3" s="250"/>
      <c r="CH3" s="250"/>
      <c r="CI3" s="250"/>
      <c r="CJ3" s="250"/>
      <c r="CK3" s="250"/>
      <c r="CL3" s="250"/>
      <c r="CM3" s="250"/>
      <c r="CN3" s="250"/>
      <c r="CO3" s="250"/>
      <c r="CP3" s="250"/>
      <c r="CQ3" s="250"/>
      <c r="CR3" s="250"/>
      <c r="CS3" s="250"/>
      <c r="CT3" s="250"/>
      <c r="CU3" s="250"/>
      <c r="CV3" s="250"/>
      <c r="CW3" s="250"/>
      <c r="CX3" s="250"/>
      <c r="CY3" s="250"/>
      <c r="CZ3" s="250"/>
      <c r="DA3" s="250"/>
      <c r="DB3" s="250"/>
      <c r="DC3" s="250"/>
      <c r="DD3" s="250"/>
      <c r="DE3" s="250"/>
      <c r="DF3" s="250"/>
      <c r="DG3" s="250"/>
      <c r="DH3" s="250"/>
      <c r="DI3" s="250"/>
      <c r="DJ3" s="250"/>
      <c r="DK3" s="250"/>
      <c r="DL3" s="250"/>
      <c r="DM3" s="250"/>
      <c r="DN3" s="250"/>
      <c r="DO3" s="250"/>
      <c r="DP3" s="250"/>
      <c r="DQ3" s="250"/>
      <c r="DR3" s="250"/>
      <c r="DS3" s="250"/>
      <c r="DT3" s="250"/>
      <c r="DU3" s="250"/>
      <c r="DV3" s="250"/>
      <c r="DW3" s="250"/>
      <c r="DX3" s="250"/>
      <c r="DY3" s="250"/>
      <c r="DZ3" s="250"/>
      <c r="EA3" s="250"/>
      <c r="EB3" s="250"/>
      <c r="EC3" s="250"/>
      <c r="ED3" s="250"/>
      <c r="EE3" s="250"/>
      <c r="EF3" s="250"/>
      <c r="EG3" s="250"/>
      <c r="EH3" s="250"/>
      <c r="EI3" s="250"/>
      <c r="EJ3" s="250"/>
      <c r="EK3" s="250"/>
      <c r="EL3" s="250"/>
      <c r="EM3" s="250"/>
      <c r="EN3" s="250"/>
      <c r="EO3" s="250"/>
      <c r="EP3" s="250"/>
      <c r="EQ3" s="250"/>
      <c r="ER3" s="250"/>
      <c r="ES3" s="250"/>
      <c r="ET3" s="250"/>
      <c r="EU3" s="250"/>
      <c r="EV3" s="250"/>
      <c r="EW3" s="250"/>
      <c r="EX3" s="250"/>
      <c r="EY3" s="250"/>
      <c r="EZ3" s="250"/>
      <c r="FA3" s="250"/>
      <c r="FB3" s="250"/>
      <c r="FC3" s="250"/>
      <c r="FD3" s="250"/>
      <c r="FE3" s="250"/>
      <c r="FF3" s="250"/>
      <c r="FG3" s="250"/>
      <c r="FH3" s="250"/>
      <c r="FI3" s="250"/>
      <c r="FJ3" s="250"/>
      <c r="FK3" s="250"/>
      <c r="FL3" s="250"/>
      <c r="FM3" s="250"/>
      <c r="FN3" s="250"/>
      <c r="FO3" s="250"/>
      <c r="FP3" s="250"/>
      <c r="FQ3" s="250"/>
      <c r="FR3" s="250"/>
      <c r="FS3" s="250"/>
      <c r="FT3" s="250"/>
      <c r="FU3" s="250"/>
      <c r="FV3" s="250"/>
      <c r="FW3" s="250"/>
      <c r="FX3" s="250"/>
      <c r="FY3" s="250"/>
      <c r="FZ3" s="250"/>
      <c r="GA3" s="250"/>
      <c r="GB3" s="250"/>
      <c r="GC3" s="250"/>
      <c r="GD3" s="250"/>
      <c r="GE3" s="250"/>
      <c r="GF3" s="250"/>
      <c r="GG3" s="250"/>
      <c r="GH3" s="250"/>
      <c r="GI3" s="250"/>
      <c r="GJ3" s="250"/>
      <c r="GK3" s="250"/>
      <c r="GL3" s="250"/>
      <c r="GM3" s="250"/>
      <c r="GN3" s="250"/>
      <c r="GO3" s="250"/>
      <c r="GP3" s="250"/>
      <c r="GQ3" s="250"/>
      <c r="GR3" s="250"/>
      <c r="GS3" s="250"/>
      <c r="GT3" s="250"/>
      <c r="GU3" s="250"/>
      <c r="GV3" s="250"/>
      <c r="GW3" s="250"/>
      <c r="GX3" s="250"/>
      <c r="GY3" s="250"/>
      <c r="GZ3" s="250"/>
      <c r="HA3" s="250"/>
      <c r="HB3" s="250"/>
      <c r="HC3" s="250"/>
      <c r="HD3" s="250"/>
      <c r="HE3" s="250"/>
      <c r="HF3" s="250"/>
      <c r="HG3" s="250"/>
      <c r="HH3" s="250"/>
      <c r="HI3" s="250"/>
      <c r="HJ3" s="250"/>
      <c r="HK3" s="250"/>
      <c r="HL3" s="250"/>
      <c r="HM3" s="250"/>
      <c r="HN3" s="250"/>
      <c r="HO3" s="250"/>
      <c r="HP3" s="250"/>
      <c r="HQ3" s="250"/>
      <c r="HR3" s="250"/>
      <c r="HS3" s="250"/>
      <c r="HT3" s="250"/>
      <c r="HU3" s="250"/>
      <c r="HV3" s="250"/>
      <c r="HW3" s="250"/>
      <c r="HX3" s="250"/>
      <c r="HY3" s="250"/>
      <c r="HZ3" s="250"/>
      <c r="IA3" s="250"/>
      <c r="IB3" s="250"/>
      <c r="IC3" s="250"/>
      <c r="ID3" s="250"/>
      <c r="IE3" s="250"/>
      <c r="IF3" s="250"/>
      <c r="IG3" s="250"/>
      <c r="IH3" s="250"/>
      <c r="II3" s="250"/>
      <c r="IJ3" s="250"/>
      <c r="IK3" s="250"/>
      <c r="IL3" s="250"/>
      <c r="IM3" s="250"/>
      <c r="IN3" s="250"/>
      <c r="IO3" s="250"/>
      <c r="IP3" s="250"/>
      <c r="IQ3" s="250"/>
      <c r="IR3" s="250"/>
      <c r="IS3" s="250"/>
      <c r="IT3" s="250"/>
      <c r="IU3" s="250"/>
      <c r="IV3" s="250"/>
      <c r="IW3" s="250"/>
      <c r="IX3" s="250"/>
      <c r="IY3" s="250"/>
      <c r="IZ3" s="250"/>
      <c r="JA3" s="250"/>
      <c r="JB3" s="250"/>
      <c r="JC3" s="250"/>
      <c r="JD3" s="250"/>
      <c r="JE3" s="250"/>
      <c r="JF3" s="250"/>
      <c r="JG3" s="250"/>
      <c r="JH3" s="250"/>
      <c r="JI3" s="250"/>
      <c r="JJ3" s="250"/>
      <c r="JK3" s="250"/>
      <c r="JL3" s="250"/>
      <c r="JM3" s="250"/>
      <c r="JN3" s="250"/>
      <c r="JO3" s="250"/>
      <c r="KT3" s="883"/>
      <c r="KU3" s="883"/>
      <c r="KV3" s="883"/>
      <c r="KW3" s="883"/>
      <c r="KX3" s="883"/>
      <c r="KY3" s="883"/>
      <c r="KZ3" s="883"/>
      <c r="LA3" s="883"/>
      <c r="LB3" s="883"/>
      <c r="LC3" s="883"/>
      <c r="LD3" s="883"/>
      <c r="LE3" s="883"/>
      <c r="LF3" s="898"/>
      <c r="LG3" s="86"/>
      <c r="LI3" s="901" t="s">
        <v>78</v>
      </c>
      <c r="LJ3" s="901"/>
      <c r="LK3" s="901"/>
      <c r="LL3" s="901"/>
      <c r="LM3" s="901"/>
      <c r="LN3" s="901"/>
      <c r="LO3" s="901"/>
      <c r="LP3" s="901"/>
      <c r="LQ3" s="901"/>
      <c r="LR3" s="901"/>
      <c r="LS3" s="901"/>
      <c r="LT3" s="901"/>
      <c r="LU3" s="901"/>
      <c r="LV3" s="901"/>
      <c r="LW3" s="901"/>
      <c r="LX3" s="901"/>
      <c r="LY3" s="901"/>
      <c r="LZ3" s="901"/>
      <c r="MA3" s="901"/>
      <c r="MB3" s="901"/>
      <c r="MC3" s="901"/>
      <c r="MD3" s="901"/>
      <c r="ME3" s="901"/>
      <c r="MF3" s="901"/>
      <c r="MG3" s="901"/>
      <c r="MH3" s="901"/>
      <c r="MI3" s="901"/>
      <c r="MJ3" s="901"/>
      <c r="MK3" s="901"/>
      <c r="ML3" s="901"/>
      <c r="MM3" s="901"/>
      <c r="MN3" s="901"/>
      <c r="MO3" s="901"/>
      <c r="MP3" s="901"/>
      <c r="MQ3" s="901"/>
      <c r="MR3" s="901"/>
      <c r="MS3" s="901"/>
      <c r="MT3" s="901"/>
      <c r="MU3" s="901"/>
      <c r="MV3" s="901"/>
      <c r="MW3" s="901"/>
      <c r="MX3" s="901"/>
      <c r="MY3" s="901"/>
      <c r="MZ3" s="901"/>
      <c r="ND3" s="86"/>
      <c r="NE3" s="883" t="e" vm="6">
        <v>#VALUE!</v>
      </c>
      <c r="NF3" s="883"/>
      <c r="NG3" s="883"/>
      <c r="NH3" s="883"/>
      <c r="NI3" s="883"/>
      <c r="NJ3" s="883"/>
      <c r="NK3" s="883"/>
      <c r="NL3" s="883"/>
      <c r="QK3" s="11"/>
    </row>
    <row r="4" spans="1:453" ht="19.5" customHeight="1">
      <c r="A4">
        <f>Portada_Mestra!C18</f>
        <v>30</v>
      </c>
      <c r="B4" s="886"/>
      <c r="C4" s="887"/>
      <c r="D4" s="887"/>
      <c r="E4" s="887"/>
      <c r="F4" s="887"/>
      <c r="G4" s="887"/>
      <c r="H4" s="887"/>
      <c r="I4" s="887"/>
      <c r="J4" s="887"/>
      <c r="K4" s="887"/>
      <c r="L4" s="887"/>
      <c r="M4" s="887"/>
      <c r="N4" s="887"/>
      <c r="O4" s="887"/>
      <c r="P4" s="887"/>
      <c r="Q4" s="887"/>
      <c r="R4" s="887"/>
      <c r="S4" s="887"/>
      <c r="T4" s="887"/>
      <c r="U4" s="887"/>
      <c r="V4" s="887"/>
      <c r="W4" s="887"/>
      <c r="X4" s="887"/>
      <c r="Y4" s="887"/>
      <c r="Z4" s="887"/>
      <c r="AA4" s="887"/>
      <c r="AB4" s="887"/>
      <c r="AC4" s="887"/>
      <c r="AD4" s="887"/>
      <c r="AE4" s="887"/>
      <c r="AF4" s="887"/>
      <c r="AG4" s="887"/>
      <c r="AH4" s="887"/>
      <c r="AI4" s="887"/>
      <c r="AJ4" s="887"/>
      <c r="AK4" s="887"/>
      <c r="AL4" s="887"/>
      <c r="AM4" s="887"/>
      <c r="AN4" s="887"/>
      <c r="AO4" s="887"/>
      <c r="AP4" s="887"/>
      <c r="AQ4" s="887"/>
      <c r="AR4" s="887"/>
      <c r="AS4" s="887"/>
      <c r="AT4" s="887"/>
      <c r="AU4" s="887"/>
      <c r="AV4" s="887"/>
      <c r="AW4" s="887"/>
      <c r="AX4" s="887"/>
      <c r="AY4" s="887"/>
      <c r="AZ4" s="887"/>
      <c r="BA4" s="887"/>
      <c r="BB4" s="887"/>
      <c r="BC4" s="887"/>
      <c r="BD4" s="887"/>
      <c r="BE4" s="887"/>
      <c r="BF4" s="887"/>
      <c r="BG4" s="887"/>
      <c r="BH4" s="887"/>
      <c r="BI4" s="887"/>
      <c r="BJ4" s="887"/>
      <c r="BK4" s="887"/>
      <c r="BL4" s="887"/>
      <c r="BM4" s="887"/>
      <c r="BN4" s="887"/>
      <c r="BO4" s="887"/>
      <c r="BP4" s="887"/>
      <c r="BQ4" s="887"/>
      <c r="BR4" s="887"/>
      <c r="BS4" s="887"/>
      <c r="BT4" s="250"/>
      <c r="BU4" s="250"/>
      <c r="BV4" s="250"/>
      <c r="BW4" s="250"/>
      <c r="BX4" s="250"/>
      <c r="BY4" s="250"/>
      <c r="BZ4" s="250"/>
      <c r="CA4" s="250"/>
      <c r="CB4" s="250"/>
      <c r="CC4" s="250"/>
      <c r="CD4" s="250"/>
      <c r="CE4" s="250"/>
      <c r="CF4" s="250"/>
      <c r="CG4" s="250"/>
      <c r="CH4" s="250"/>
      <c r="CI4" s="250"/>
      <c r="CJ4" s="250"/>
      <c r="CK4" s="250"/>
      <c r="CL4" s="250"/>
      <c r="CM4" s="250"/>
      <c r="CN4" s="250"/>
      <c r="CO4" s="250"/>
      <c r="CP4" s="250"/>
      <c r="CQ4" s="250"/>
      <c r="CR4" s="250"/>
      <c r="CS4" s="250"/>
      <c r="CT4" s="250"/>
      <c r="CU4" s="250"/>
      <c r="CV4" s="250"/>
      <c r="CW4" s="250"/>
      <c r="CX4" s="250"/>
      <c r="CY4" s="250"/>
      <c r="CZ4" s="250"/>
      <c r="DA4" s="250"/>
      <c r="DB4" s="250"/>
      <c r="DC4" s="250"/>
      <c r="DD4" s="250"/>
      <c r="DE4" s="250"/>
      <c r="DF4" s="250"/>
      <c r="DG4" s="250"/>
      <c r="DH4" s="250"/>
      <c r="DI4" s="250"/>
      <c r="DJ4" s="250"/>
      <c r="DK4" s="250"/>
      <c r="DL4" s="250"/>
      <c r="DM4" s="250"/>
      <c r="DN4" s="250"/>
      <c r="DO4" s="250"/>
      <c r="DP4" s="250"/>
      <c r="DQ4" s="250"/>
      <c r="DR4" s="250"/>
      <c r="DS4" s="250"/>
      <c r="DT4" s="250"/>
      <c r="DU4" s="250"/>
      <c r="DV4" s="250"/>
      <c r="DW4" s="250"/>
      <c r="DX4" s="250"/>
      <c r="DY4" s="250"/>
      <c r="DZ4" s="250"/>
      <c r="EA4" s="250"/>
      <c r="EB4" s="250"/>
      <c r="EC4" s="250"/>
      <c r="ED4" s="250"/>
      <c r="EE4" s="250"/>
      <c r="EF4" s="250"/>
      <c r="EG4" s="250"/>
      <c r="EH4" s="250"/>
      <c r="EI4" s="250"/>
      <c r="EJ4" s="250"/>
      <c r="EK4" s="250"/>
      <c r="EL4" s="250"/>
      <c r="EM4" s="250"/>
      <c r="EN4" s="250"/>
      <c r="EO4" s="250"/>
      <c r="EP4" s="250"/>
      <c r="EQ4" s="250"/>
      <c r="ER4" s="250"/>
      <c r="ES4" s="250"/>
      <c r="ET4" s="250"/>
      <c r="EU4" s="250"/>
      <c r="EV4" s="250"/>
      <c r="EW4" s="250"/>
      <c r="EX4" s="250"/>
      <c r="EY4" s="250"/>
      <c r="EZ4" s="250"/>
      <c r="FA4" s="250"/>
      <c r="FB4" s="250"/>
      <c r="FC4" s="250"/>
      <c r="FD4" s="250"/>
      <c r="FE4" s="250"/>
      <c r="FF4" s="250"/>
      <c r="FG4" s="250"/>
      <c r="FH4" s="250"/>
      <c r="FI4" s="250"/>
      <c r="FJ4" s="250"/>
      <c r="FK4" s="250"/>
      <c r="FL4" s="250"/>
      <c r="FM4" s="250"/>
      <c r="FN4" s="250"/>
      <c r="FO4" s="250"/>
      <c r="FP4" s="250"/>
      <c r="FQ4" s="250"/>
      <c r="FR4" s="250"/>
      <c r="FS4" s="250"/>
      <c r="FT4" s="250"/>
      <c r="FU4" s="250"/>
      <c r="FV4" s="250"/>
      <c r="FW4" s="250"/>
      <c r="FX4" s="250"/>
      <c r="FY4" s="250"/>
      <c r="FZ4" s="250"/>
      <c r="GA4" s="250"/>
      <c r="GB4" s="250"/>
      <c r="GC4" s="250"/>
      <c r="GD4" s="250"/>
      <c r="GE4" s="250"/>
      <c r="GF4" s="250"/>
      <c r="GG4" s="250"/>
      <c r="GH4" s="250"/>
      <c r="GI4" s="250"/>
      <c r="GJ4" s="250"/>
      <c r="GK4" s="250"/>
      <c r="GL4" s="250"/>
      <c r="GM4" s="250"/>
      <c r="GN4" s="250"/>
      <c r="GO4" s="250"/>
      <c r="GP4" s="250"/>
      <c r="GQ4" s="250"/>
      <c r="GR4" s="250"/>
      <c r="GS4" s="250"/>
      <c r="GT4" s="250"/>
      <c r="GU4" s="250"/>
      <c r="GV4" s="250"/>
      <c r="GW4" s="250"/>
      <c r="GX4" s="250"/>
      <c r="GY4" s="250"/>
      <c r="GZ4" s="250"/>
      <c r="HA4" s="250"/>
      <c r="HB4" s="250"/>
      <c r="HC4" s="250"/>
      <c r="HD4" s="250"/>
      <c r="HE4" s="250"/>
      <c r="HF4" s="250"/>
      <c r="HG4" s="250"/>
      <c r="HH4" s="250"/>
      <c r="HI4" s="250"/>
      <c r="HJ4" s="250"/>
      <c r="HK4" s="250"/>
      <c r="HL4" s="250"/>
      <c r="HM4" s="250"/>
      <c r="HN4" s="250"/>
      <c r="HO4" s="250"/>
      <c r="HP4" s="250"/>
      <c r="HQ4" s="250"/>
      <c r="HR4" s="250"/>
      <c r="HS4" s="250"/>
      <c r="HT4" s="250"/>
      <c r="HU4" s="250"/>
      <c r="HV4" s="250"/>
      <c r="HW4" s="250"/>
      <c r="HX4" s="250"/>
      <c r="HY4" s="250"/>
      <c r="HZ4" s="250"/>
      <c r="IA4" s="250"/>
      <c r="IB4" s="250"/>
      <c r="IC4" s="250"/>
      <c r="ID4" s="250"/>
      <c r="IE4" s="250"/>
      <c r="IF4" s="250"/>
      <c r="IG4" s="250"/>
      <c r="IH4" s="250"/>
      <c r="II4" s="250"/>
      <c r="IJ4" s="250"/>
      <c r="IK4" s="250"/>
      <c r="IL4" s="250"/>
      <c r="IM4" s="250"/>
      <c r="IN4" s="250"/>
      <c r="IO4" s="250"/>
      <c r="IP4" s="250"/>
      <c r="IQ4" s="250"/>
      <c r="IR4" s="250"/>
      <c r="IS4" s="250"/>
      <c r="IT4" s="250"/>
      <c r="IU4" s="250"/>
      <c r="IV4" s="250"/>
      <c r="IW4" s="250"/>
      <c r="IX4" s="250"/>
      <c r="IY4" s="250"/>
      <c r="IZ4" s="250"/>
      <c r="JA4" s="250"/>
      <c r="JB4" s="250"/>
      <c r="JC4" s="250"/>
      <c r="JD4" s="250"/>
      <c r="JE4" s="250"/>
      <c r="JF4" s="250"/>
      <c r="JG4" s="250"/>
      <c r="JH4" s="250"/>
      <c r="JI4" s="250"/>
      <c r="JJ4" s="250"/>
      <c r="JK4" s="250"/>
      <c r="JL4" s="250"/>
      <c r="JM4" s="250"/>
      <c r="JN4" s="250"/>
      <c r="JO4" s="250"/>
      <c r="KT4" s="883"/>
      <c r="KU4" s="883"/>
      <c r="KV4" s="883"/>
      <c r="KW4" s="883"/>
      <c r="KX4" s="883"/>
      <c r="KY4" s="883"/>
      <c r="KZ4" s="883"/>
      <c r="LA4" s="883"/>
      <c r="LB4" s="883"/>
      <c r="LC4" s="883"/>
      <c r="LD4" s="883"/>
      <c r="LE4" s="883"/>
      <c r="LF4" s="898"/>
      <c r="LG4" s="86"/>
      <c r="LI4" s="901"/>
      <c r="LJ4" s="901"/>
      <c r="LK4" s="901"/>
      <c r="LL4" s="901"/>
      <c r="LM4" s="901"/>
      <c r="LN4" s="901"/>
      <c r="LO4" s="901"/>
      <c r="LP4" s="901"/>
      <c r="LQ4" s="901"/>
      <c r="LR4" s="901"/>
      <c r="LS4" s="901"/>
      <c r="LT4" s="901"/>
      <c r="LU4" s="901"/>
      <c r="LV4" s="901"/>
      <c r="LW4" s="901"/>
      <c r="LX4" s="901"/>
      <c r="LY4" s="901"/>
      <c r="LZ4" s="901"/>
      <c r="MA4" s="901"/>
      <c r="MB4" s="901"/>
      <c r="MC4" s="901"/>
      <c r="MD4" s="901"/>
      <c r="ME4" s="901"/>
      <c r="MF4" s="901"/>
      <c r="MG4" s="901"/>
      <c r="MH4" s="901"/>
      <c r="MI4" s="901"/>
      <c r="MJ4" s="901"/>
      <c r="MK4" s="901"/>
      <c r="ML4" s="901"/>
      <c r="MM4" s="901"/>
      <c r="MN4" s="901"/>
      <c r="MO4" s="901"/>
      <c r="MP4" s="901"/>
      <c r="MQ4" s="901"/>
      <c r="MR4" s="901"/>
      <c r="MS4" s="901"/>
      <c r="MT4" s="901"/>
      <c r="MU4" s="901"/>
      <c r="MV4" s="901"/>
      <c r="MW4" s="901"/>
      <c r="MX4" s="901"/>
      <c r="MY4" s="901"/>
      <c r="MZ4" s="901"/>
      <c r="ND4" s="86"/>
      <c r="NE4" s="883"/>
      <c r="NF4" s="883"/>
      <c r="NG4" s="883"/>
      <c r="NH4" s="883"/>
      <c r="NI4" s="883"/>
      <c r="NJ4" s="883"/>
      <c r="NK4" s="883"/>
      <c r="NL4" s="883"/>
      <c r="NM4" s="857" t="s">
        <v>77</v>
      </c>
      <c r="NN4" s="857"/>
      <c r="NO4" s="857"/>
      <c r="NP4" s="857"/>
      <c r="NQ4" s="857"/>
      <c r="NR4" s="857"/>
      <c r="NS4" s="857"/>
      <c r="NT4" s="857"/>
      <c r="NU4" s="857"/>
      <c r="NV4" s="857"/>
      <c r="NW4" s="857"/>
      <c r="NX4" s="857"/>
      <c r="NY4" s="857"/>
      <c r="NZ4" s="857"/>
      <c r="OA4" s="857"/>
      <c r="OB4" s="857"/>
      <c r="OC4" s="857"/>
      <c r="OD4" s="857"/>
      <c r="OE4" s="857"/>
      <c r="OF4" s="857"/>
      <c r="OG4" s="857"/>
      <c r="OH4" s="857"/>
      <c r="OI4" s="857"/>
      <c r="OJ4" s="857"/>
      <c r="OK4" s="857"/>
      <c r="OL4" s="857"/>
      <c r="OM4" s="857"/>
      <c r="ON4" s="857"/>
      <c r="OO4" s="857"/>
      <c r="OP4" s="857"/>
      <c r="OQ4" s="857"/>
      <c r="OR4" s="857"/>
      <c r="OS4" s="857"/>
      <c r="OT4" s="857"/>
      <c r="OU4" s="857"/>
      <c r="OV4" s="857"/>
      <c r="OW4" s="857"/>
      <c r="OX4" s="857"/>
      <c r="OY4" s="857"/>
      <c r="OZ4" s="857"/>
      <c r="PA4" s="857"/>
      <c r="PB4" s="857"/>
      <c r="PC4" s="857"/>
      <c r="PD4" s="857"/>
      <c r="PE4" s="857"/>
      <c r="PF4" s="857"/>
      <c r="PG4" s="857"/>
      <c r="PH4" s="857"/>
      <c r="PI4" s="857"/>
      <c r="PJ4" s="857"/>
      <c r="PK4" s="857"/>
      <c r="PL4" s="857"/>
      <c r="PM4" s="857"/>
      <c r="PN4" s="857"/>
      <c r="PO4" s="857"/>
      <c r="PP4" s="857"/>
      <c r="PQ4" s="857"/>
      <c r="QK4" s="11"/>
    </row>
    <row r="5" spans="1:453" ht="3.65" customHeight="1">
      <c r="B5" s="886"/>
      <c r="C5" s="887"/>
      <c r="D5" s="887"/>
      <c r="E5" s="887"/>
      <c r="F5" s="887"/>
      <c r="G5" s="887"/>
      <c r="H5" s="887"/>
      <c r="I5" s="887"/>
      <c r="J5" s="887"/>
      <c r="K5" s="887"/>
      <c r="L5" s="887"/>
      <c r="M5" s="887"/>
      <c r="N5" s="887"/>
      <c r="O5" s="887"/>
      <c r="P5" s="887"/>
      <c r="Q5" s="887"/>
      <c r="R5" s="887"/>
      <c r="S5" s="887"/>
      <c r="T5" s="887"/>
      <c r="U5" s="887"/>
      <c r="V5" s="887"/>
      <c r="W5" s="887"/>
      <c r="X5" s="887"/>
      <c r="Y5" s="887"/>
      <c r="Z5" s="887"/>
      <c r="AA5" s="887"/>
      <c r="AB5" s="887"/>
      <c r="AC5" s="887"/>
      <c r="AD5" s="887"/>
      <c r="AE5" s="887"/>
      <c r="AF5" s="887"/>
      <c r="AG5" s="887"/>
      <c r="AH5" s="887"/>
      <c r="AI5" s="887"/>
      <c r="AJ5" s="887"/>
      <c r="AK5" s="887"/>
      <c r="AL5" s="887"/>
      <c r="AM5" s="887"/>
      <c r="AN5" s="887"/>
      <c r="AO5" s="887"/>
      <c r="AP5" s="887"/>
      <c r="AQ5" s="887"/>
      <c r="AR5" s="887"/>
      <c r="AS5" s="887"/>
      <c r="AT5" s="887"/>
      <c r="AU5" s="887"/>
      <c r="AV5" s="887"/>
      <c r="AW5" s="887"/>
      <c r="AX5" s="887"/>
      <c r="AY5" s="887"/>
      <c r="AZ5" s="887"/>
      <c r="BA5" s="887"/>
      <c r="BB5" s="887"/>
      <c r="BC5" s="887"/>
      <c r="BD5" s="887"/>
      <c r="BE5" s="887"/>
      <c r="BF5" s="887"/>
      <c r="BG5" s="887"/>
      <c r="BH5" s="887"/>
      <c r="BI5" s="887"/>
      <c r="BJ5" s="887"/>
      <c r="BK5" s="887"/>
      <c r="BL5" s="887"/>
      <c r="BM5" s="887"/>
      <c r="BN5" s="887"/>
      <c r="BO5" s="887"/>
      <c r="BP5" s="887"/>
      <c r="BQ5" s="887"/>
      <c r="BR5" s="887"/>
      <c r="BS5" s="887"/>
      <c r="BT5" s="250"/>
      <c r="BU5" s="250"/>
      <c r="BV5" s="250"/>
      <c r="BW5" s="250"/>
      <c r="BX5" s="250"/>
      <c r="BY5" s="250"/>
      <c r="BZ5" s="250"/>
      <c r="CA5" s="250"/>
      <c r="CB5" s="250"/>
      <c r="CC5" s="250"/>
      <c r="CD5" s="250"/>
      <c r="CE5" s="250"/>
      <c r="CF5" s="250"/>
      <c r="CG5" s="250"/>
      <c r="CH5" s="250"/>
      <c r="CI5" s="250"/>
      <c r="CJ5" s="250"/>
      <c r="CK5" s="250"/>
      <c r="CL5" s="250"/>
      <c r="CM5" s="250"/>
      <c r="CN5" s="250"/>
      <c r="CO5" s="250"/>
      <c r="CP5" s="250"/>
      <c r="CQ5" s="250"/>
      <c r="CR5" s="250"/>
      <c r="CS5" s="250"/>
      <c r="CT5" s="250"/>
      <c r="CU5" s="250"/>
      <c r="CV5" s="250"/>
      <c r="CW5" s="250"/>
      <c r="CX5" s="250"/>
      <c r="CY5" s="250"/>
      <c r="CZ5" s="250"/>
      <c r="DA5" s="250"/>
      <c r="DB5" s="250"/>
      <c r="DC5" s="250"/>
      <c r="DD5" s="250"/>
      <c r="DE5" s="250"/>
      <c r="DF5" s="250"/>
      <c r="DG5" s="250"/>
      <c r="DH5" s="250"/>
      <c r="DI5" s="250"/>
      <c r="DJ5" s="250"/>
      <c r="DK5" s="250"/>
      <c r="DL5" s="250"/>
      <c r="DM5" s="250"/>
      <c r="DN5" s="250"/>
      <c r="DO5" s="250"/>
      <c r="DP5" s="250"/>
      <c r="DQ5" s="250"/>
      <c r="DR5" s="250"/>
      <c r="DS5" s="250"/>
      <c r="DT5" s="250"/>
      <c r="DU5" s="250"/>
      <c r="DV5" s="250"/>
      <c r="DW5" s="250"/>
      <c r="DX5" s="250"/>
      <c r="DY5" s="250"/>
      <c r="DZ5" s="250"/>
      <c r="EA5" s="250"/>
      <c r="EB5" s="250"/>
      <c r="EC5" s="250"/>
      <c r="ED5" s="250"/>
      <c r="EE5" s="250"/>
      <c r="EF5" s="250"/>
      <c r="EG5" s="250"/>
      <c r="EH5" s="250"/>
      <c r="EI5" s="250"/>
      <c r="EJ5" s="250"/>
      <c r="EK5" s="250"/>
      <c r="EL5" s="250"/>
      <c r="EM5" s="250"/>
      <c r="EN5" s="250"/>
      <c r="EO5" s="250"/>
      <c r="EP5" s="250"/>
      <c r="EQ5" s="250"/>
      <c r="ER5" s="250"/>
      <c r="ES5" s="250"/>
      <c r="ET5" s="250"/>
      <c r="EU5" s="250"/>
      <c r="EV5" s="250"/>
      <c r="EW5" s="250"/>
      <c r="EX5" s="250"/>
      <c r="EY5" s="250"/>
      <c r="EZ5" s="250"/>
      <c r="FA5" s="250"/>
      <c r="FB5" s="250"/>
      <c r="FC5" s="250"/>
      <c r="FD5" s="250"/>
      <c r="FE5" s="250"/>
      <c r="FF5" s="250"/>
      <c r="FG5" s="250"/>
      <c r="FH5" s="250"/>
      <c r="FI5" s="250"/>
      <c r="FJ5" s="250"/>
      <c r="FK5" s="250"/>
      <c r="FL5" s="250"/>
      <c r="FM5" s="250"/>
      <c r="FN5" s="250"/>
      <c r="FO5" s="250"/>
      <c r="FP5" s="250"/>
      <c r="FQ5" s="250"/>
      <c r="FR5" s="250"/>
      <c r="FS5" s="250"/>
      <c r="FT5" s="250"/>
      <c r="FU5" s="250"/>
      <c r="FV5" s="250"/>
      <c r="FW5" s="250"/>
      <c r="FX5" s="250"/>
      <c r="FY5" s="250"/>
      <c r="FZ5" s="250"/>
      <c r="GA5" s="250"/>
      <c r="GB5" s="250"/>
      <c r="GC5" s="250"/>
      <c r="GD5" s="250"/>
      <c r="GE5" s="250"/>
      <c r="GF5" s="250"/>
      <c r="GG5" s="250"/>
      <c r="GH5" s="250"/>
      <c r="GI5" s="250"/>
      <c r="GJ5" s="250"/>
      <c r="GK5" s="250"/>
      <c r="GL5" s="250"/>
      <c r="GM5" s="250"/>
      <c r="GN5" s="250"/>
      <c r="GO5" s="250"/>
      <c r="GP5" s="250"/>
      <c r="GQ5" s="250"/>
      <c r="GR5" s="250"/>
      <c r="GS5" s="250"/>
      <c r="GT5" s="250"/>
      <c r="GU5" s="250"/>
      <c r="GV5" s="250"/>
      <c r="GW5" s="250"/>
      <c r="GX5" s="250"/>
      <c r="GY5" s="250"/>
      <c r="GZ5" s="250"/>
      <c r="HA5" s="250"/>
      <c r="HB5" s="250"/>
      <c r="HC5" s="250"/>
      <c r="HD5" s="250"/>
      <c r="HE5" s="250"/>
      <c r="HF5" s="250"/>
      <c r="HG5" s="250"/>
      <c r="HH5" s="250"/>
      <c r="HI5" s="250"/>
      <c r="HJ5" s="250"/>
      <c r="HK5" s="250"/>
      <c r="HL5" s="250"/>
      <c r="HM5" s="250"/>
      <c r="HN5" s="250"/>
      <c r="HO5" s="250"/>
      <c r="HP5" s="250"/>
      <c r="HQ5" s="250"/>
      <c r="HR5" s="250"/>
      <c r="HS5" s="250"/>
      <c r="HT5" s="250"/>
      <c r="HU5" s="250"/>
      <c r="HV5" s="250"/>
      <c r="HW5" s="250"/>
      <c r="HX5" s="250"/>
      <c r="HY5" s="250"/>
      <c r="HZ5" s="250"/>
      <c r="IA5" s="250"/>
      <c r="IB5" s="250"/>
      <c r="IC5" s="250"/>
      <c r="ID5" s="250"/>
      <c r="IE5" s="250"/>
      <c r="IF5" s="250"/>
      <c r="IG5" s="250"/>
      <c r="IH5" s="250"/>
      <c r="II5" s="250"/>
      <c r="IJ5" s="250"/>
      <c r="IK5" s="250"/>
      <c r="IL5" s="250"/>
      <c r="IM5" s="250"/>
      <c r="IN5" s="250"/>
      <c r="IO5" s="250"/>
      <c r="IP5" s="250"/>
      <c r="IQ5" s="250"/>
      <c r="IR5" s="250"/>
      <c r="IS5" s="250"/>
      <c r="IT5" s="250"/>
      <c r="IU5" s="250"/>
      <c r="IV5" s="250"/>
      <c r="IW5" s="250"/>
      <c r="IX5" s="250"/>
      <c r="IY5" s="250"/>
      <c r="IZ5" s="250"/>
      <c r="JA5" s="250"/>
      <c r="JB5" s="250"/>
      <c r="JC5" s="250"/>
      <c r="JD5" s="250"/>
      <c r="JE5" s="250"/>
      <c r="JF5" s="250"/>
      <c r="JG5" s="250"/>
      <c r="JH5" s="250"/>
      <c r="JI5" s="250"/>
      <c r="JJ5" s="250"/>
      <c r="JK5" s="250"/>
      <c r="JL5" s="250"/>
      <c r="JM5" s="250"/>
      <c r="JN5" s="250"/>
      <c r="JO5" s="250"/>
      <c r="KT5" s="883"/>
      <c r="KU5" s="883"/>
      <c r="KV5" s="883"/>
      <c r="KW5" s="883"/>
      <c r="KX5" s="883"/>
      <c r="KY5" s="883"/>
      <c r="KZ5" s="883"/>
      <c r="LA5" s="883"/>
      <c r="LB5" s="883"/>
      <c r="LC5" s="883"/>
      <c r="LD5" s="883"/>
      <c r="LE5" s="883"/>
      <c r="LF5" s="898"/>
      <c r="LG5" s="86"/>
      <c r="LI5" s="901"/>
      <c r="LJ5" s="901"/>
      <c r="LK5" s="901"/>
      <c r="LL5" s="901"/>
      <c r="LM5" s="901"/>
      <c r="LN5" s="901"/>
      <c r="LO5" s="901"/>
      <c r="LP5" s="901"/>
      <c r="LQ5" s="901"/>
      <c r="LR5" s="901"/>
      <c r="LS5" s="901"/>
      <c r="LT5" s="901"/>
      <c r="LU5" s="901"/>
      <c r="LV5" s="901"/>
      <c r="LW5" s="901"/>
      <c r="LX5" s="901"/>
      <c r="LY5" s="901"/>
      <c r="LZ5" s="901"/>
      <c r="MA5" s="901"/>
      <c r="MB5" s="901"/>
      <c r="MC5" s="901"/>
      <c r="MD5" s="901"/>
      <c r="ME5" s="901"/>
      <c r="MF5" s="901"/>
      <c r="MG5" s="901"/>
      <c r="MH5" s="901"/>
      <c r="MI5" s="901"/>
      <c r="MJ5" s="901"/>
      <c r="MK5" s="901"/>
      <c r="ML5" s="901"/>
      <c r="MM5" s="901"/>
      <c r="MN5" s="901"/>
      <c r="MO5" s="901"/>
      <c r="MP5" s="901"/>
      <c r="MQ5" s="901"/>
      <c r="MR5" s="901"/>
      <c r="MS5" s="901"/>
      <c r="MT5" s="901"/>
      <c r="MU5" s="901"/>
      <c r="MV5" s="901"/>
      <c r="MW5" s="901"/>
      <c r="MX5" s="901"/>
      <c r="MY5" s="901"/>
      <c r="MZ5" s="901"/>
      <c r="ND5" s="86"/>
      <c r="NE5" s="883"/>
      <c r="NF5" s="883"/>
      <c r="NG5" s="883"/>
      <c r="NH5" s="883"/>
      <c r="NI5" s="883"/>
      <c r="NJ5" s="883"/>
      <c r="NK5" s="883"/>
      <c r="NL5" s="883"/>
      <c r="NM5" s="857"/>
      <c r="NN5" s="857"/>
      <c r="NO5" s="857"/>
      <c r="NP5" s="857"/>
      <c r="NQ5" s="857"/>
      <c r="NR5" s="857"/>
      <c r="NS5" s="857"/>
      <c r="NT5" s="857"/>
      <c r="NU5" s="857"/>
      <c r="NV5" s="857"/>
      <c r="NW5" s="857"/>
      <c r="NX5" s="857"/>
      <c r="NY5" s="857"/>
      <c r="NZ5" s="857"/>
      <c r="OA5" s="857"/>
      <c r="OB5" s="857"/>
      <c r="OC5" s="857"/>
      <c r="OD5" s="857"/>
      <c r="OE5" s="857"/>
      <c r="OF5" s="857"/>
      <c r="OG5" s="857"/>
      <c r="OH5" s="857"/>
      <c r="OI5" s="857"/>
      <c r="OJ5" s="857"/>
      <c r="OK5" s="857"/>
      <c r="OL5" s="857"/>
      <c r="OM5" s="857"/>
      <c r="ON5" s="857"/>
      <c r="OO5" s="857"/>
      <c r="OP5" s="857"/>
      <c r="OQ5" s="857"/>
      <c r="OR5" s="857"/>
      <c r="OS5" s="857"/>
      <c r="OT5" s="857"/>
      <c r="OU5" s="857"/>
      <c r="OV5" s="857"/>
      <c r="OW5" s="857"/>
      <c r="OX5" s="857"/>
      <c r="OY5" s="857"/>
      <c r="OZ5" s="857"/>
      <c r="PA5" s="857"/>
      <c r="PB5" s="857"/>
      <c r="PC5" s="857"/>
      <c r="PD5" s="857"/>
      <c r="PE5" s="857"/>
      <c r="PF5" s="857"/>
      <c r="PG5" s="857"/>
      <c r="PH5" s="857"/>
      <c r="PI5" s="857"/>
      <c r="PJ5" s="857"/>
      <c r="PK5" s="857"/>
      <c r="PL5" s="857"/>
      <c r="PM5" s="857"/>
      <c r="PN5" s="857"/>
      <c r="PO5" s="857"/>
      <c r="PP5" s="857"/>
      <c r="PQ5" s="857"/>
      <c r="QK5" s="11"/>
    </row>
    <row r="6" spans="1:453" ht="3.65" customHeight="1">
      <c r="B6" s="886"/>
      <c r="C6" s="887"/>
      <c r="D6" s="887"/>
      <c r="E6" s="887"/>
      <c r="F6" s="887"/>
      <c r="G6" s="887"/>
      <c r="H6" s="887"/>
      <c r="I6" s="887"/>
      <c r="J6" s="887"/>
      <c r="K6" s="887"/>
      <c r="L6" s="887"/>
      <c r="M6" s="887"/>
      <c r="N6" s="887"/>
      <c r="O6" s="887"/>
      <c r="P6" s="887"/>
      <c r="Q6" s="887"/>
      <c r="R6" s="887"/>
      <c r="S6" s="887"/>
      <c r="T6" s="887"/>
      <c r="U6" s="887"/>
      <c r="V6" s="887"/>
      <c r="W6" s="887"/>
      <c r="X6" s="887"/>
      <c r="Y6" s="887"/>
      <c r="Z6" s="887"/>
      <c r="AA6" s="887"/>
      <c r="AB6" s="887"/>
      <c r="AC6" s="887"/>
      <c r="AD6" s="887"/>
      <c r="AE6" s="887"/>
      <c r="AF6" s="887"/>
      <c r="AG6" s="887"/>
      <c r="AH6" s="887"/>
      <c r="AI6" s="887"/>
      <c r="AJ6" s="887"/>
      <c r="AK6" s="887"/>
      <c r="AL6" s="887"/>
      <c r="AM6" s="887"/>
      <c r="AN6" s="887"/>
      <c r="AO6" s="887"/>
      <c r="AP6" s="887"/>
      <c r="AQ6" s="887"/>
      <c r="AR6" s="887"/>
      <c r="AS6" s="887"/>
      <c r="AT6" s="887"/>
      <c r="AU6" s="887"/>
      <c r="AV6" s="887"/>
      <c r="AW6" s="887"/>
      <c r="AX6" s="887"/>
      <c r="AY6" s="887"/>
      <c r="AZ6" s="887"/>
      <c r="BA6" s="887"/>
      <c r="BB6" s="887"/>
      <c r="BC6" s="887"/>
      <c r="BD6" s="887"/>
      <c r="BE6" s="887"/>
      <c r="BF6" s="887"/>
      <c r="BG6" s="887"/>
      <c r="BH6" s="887"/>
      <c r="BI6" s="887"/>
      <c r="BJ6" s="887"/>
      <c r="BK6" s="887"/>
      <c r="BL6" s="887"/>
      <c r="BM6" s="887"/>
      <c r="BN6" s="887"/>
      <c r="BO6" s="887"/>
      <c r="BP6" s="887"/>
      <c r="BQ6" s="887"/>
      <c r="BR6" s="887"/>
      <c r="BS6" s="887"/>
      <c r="BT6" s="250"/>
      <c r="BU6" s="250"/>
      <c r="BV6" s="250"/>
      <c r="BW6" s="250"/>
      <c r="BX6" s="250"/>
      <c r="BY6" s="250"/>
      <c r="BZ6" s="250"/>
      <c r="CA6" s="250"/>
      <c r="CB6" s="250"/>
      <c r="CC6" s="250"/>
      <c r="CD6" s="250"/>
      <c r="CE6" s="250"/>
      <c r="CF6" s="250"/>
      <c r="CG6" s="250"/>
      <c r="CH6" s="250"/>
      <c r="CI6" s="250"/>
      <c r="CJ6" s="250"/>
      <c r="CK6" s="250"/>
      <c r="CL6" s="250"/>
      <c r="CM6" s="250"/>
      <c r="CN6" s="250"/>
      <c r="CO6" s="250"/>
      <c r="CP6" s="250"/>
      <c r="CQ6" s="250"/>
      <c r="CR6" s="250"/>
      <c r="CS6" s="250"/>
      <c r="CT6" s="250"/>
      <c r="CU6" s="250"/>
      <c r="CV6" s="250"/>
      <c r="CW6" s="250"/>
      <c r="CX6" s="250"/>
      <c r="CY6" s="250"/>
      <c r="CZ6" s="250"/>
      <c r="DA6" s="250"/>
      <c r="DB6" s="250"/>
      <c r="DC6" s="250"/>
      <c r="DD6" s="250"/>
      <c r="DE6" s="250"/>
      <c r="DF6" s="250"/>
      <c r="DG6" s="250"/>
      <c r="DH6" s="250"/>
      <c r="DI6" s="250"/>
      <c r="DJ6" s="250"/>
      <c r="DK6" s="250"/>
      <c r="DL6" s="250"/>
      <c r="DM6" s="250"/>
      <c r="DN6" s="250"/>
      <c r="DO6" s="250"/>
      <c r="DP6" s="250"/>
      <c r="DQ6" s="250"/>
      <c r="DR6" s="250"/>
      <c r="DS6" s="250"/>
      <c r="DT6" s="250"/>
      <c r="DU6" s="250"/>
      <c r="DV6" s="250"/>
      <c r="DW6" s="250"/>
      <c r="DX6" s="250"/>
      <c r="DY6" s="250"/>
      <c r="DZ6" s="250"/>
      <c r="EA6" s="250"/>
      <c r="EB6" s="250"/>
      <c r="EC6" s="250"/>
      <c r="ED6" s="250"/>
      <c r="EE6" s="250"/>
      <c r="EF6" s="250"/>
      <c r="EG6" s="250"/>
      <c r="EH6" s="250"/>
      <c r="EI6" s="250"/>
      <c r="EJ6" s="250"/>
      <c r="EK6" s="250"/>
      <c r="EL6" s="250"/>
      <c r="EM6" s="250"/>
      <c r="EN6" s="250"/>
      <c r="EO6" s="250"/>
      <c r="EP6" s="250"/>
      <c r="EQ6" s="250"/>
      <c r="ER6" s="250"/>
      <c r="ES6" s="250"/>
      <c r="ET6" s="250"/>
      <c r="EU6" s="250"/>
      <c r="EV6" s="250"/>
      <c r="EW6" s="250"/>
      <c r="EX6" s="250"/>
      <c r="EY6" s="250"/>
      <c r="EZ6" s="250"/>
      <c r="FA6" s="250"/>
      <c r="FB6" s="250"/>
      <c r="FC6" s="250"/>
      <c r="FD6" s="250"/>
      <c r="FE6" s="250"/>
      <c r="FF6" s="250"/>
      <c r="FG6" s="250"/>
      <c r="FH6" s="250"/>
      <c r="FI6" s="250"/>
      <c r="FJ6" s="250"/>
      <c r="FK6" s="250"/>
      <c r="FL6" s="250"/>
      <c r="FM6" s="250"/>
      <c r="FN6" s="250"/>
      <c r="FO6" s="250"/>
      <c r="FP6" s="250"/>
      <c r="FQ6" s="250"/>
      <c r="FR6" s="250"/>
      <c r="FS6" s="250"/>
      <c r="FT6" s="250"/>
      <c r="FU6" s="250"/>
      <c r="FV6" s="250"/>
      <c r="FW6" s="250"/>
      <c r="FX6" s="250"/>
      <c r="FY6" s="250"/>
      <c r="FZ6" s="250"/>
      <c r="GA6" s="250"/>
      <c r="GB6" s="250"/>
      <c r="GC6" s="250"/>
      <c r="GD6" s="250"/>
      <c r="GE6" s="250"/>
      <c r="GF6" s="250"/>
      <c r="GG6" s="250"/>
      <c r="GH6" s="250"/>
      <c r="GI6" s="250"/>
      <c r="GJ6" s="250"/>
      <c r="GK6" s="250"/>
      <c r="GL6" s="250"/>
      <c r="GM6" s="250"/>
      <c r="GN6" s="250"/>
      <c r="GO6" s="250"/>
      <c r="GP6" s="250"/>
      <c r="GQ6" s="250"/>
      <c r="GR6" s="250"/>
      <c r="GS6" s="250"/>
      <c r="GT6" s="250"/>
      <c r="GU6" s="250"/>
      <c r="GV6" s="250"/>
      <c r="GW6" s="250"/>
      <c r="GX6" s="250"/>
      <c r="GY6" s="250"/>
      <c r="GZ6" s="250"/>
      <c r="HA6" s="250"/>
      <c r="HB6" s="250"/>
      <c r="HC6" s="250"/>
      <c r="HD6" s="250"/>
      <c r="HE6" s="250"/>
      <c r="HF6" s="250"/>
      <c r="HG6" s="250"/>
      <c r="HH6" s="250"/>
      <c r="HI6" s="250"/>
      <c r="HJ6" s="250"/>
      <c r="HK6" s="250"/>
      <c r="HL6" s="250"/>
      <c r="HM6" s="250"/>
      <c r="HN6" s="250"/>
      <c r="HO6" s="250"/>
      <c r="HP6" s="250"/>
      <c r="HQ6" s="250"/>
      <c r="HR6" s="250"/>
      <c r="HS6" s="250"/>
      <c r="HT6" s="250"/>
      <c r="HU6" s="250"/>
      <c r="HV6" s="250"/>
      <c r="HW6" s="250"/>
      <c r="HX6" s="250"/>
      <c r="HY6" s="250"/>
      <c r="HZ6" s="250"/>
      <c r="IA6" s="250"/>
      <c r="IB6" s="250"/>
      <c r="IC6" s="250"/>
      <c r="ID6" s="250"/>
      <c r="IE6" s="250"/>
      <c r="IF6" s="250"/>
      <c r="IG6" s="250"/>
      <c r="IH6" s="250"/>
      <c r="II6" s="250"/>
      <c r="IJ6" s="250"/>
      <c r="IK6" s="250"/>
      <c r="IL6" s="250"/>
      <c r="IM6" s="250"/>
      <c r="IN6" s="250"/>
      <c r="IO6" s="250"/>
      <c r="IP6" s="250"/>
      <c r="IQ6" s="250"/>
      <c r="IR6" s="250"/>
      <c r="IS6" s="250"/>
      <c r="IT6" s="250"/>
      <c r="IU6" s="250"/>
      <c r="IV6" s="250"/>
      <c r="IW6" s="250"/>
      <c r="IX6" s="250"/>
      <c r="IY6" s="250"/>
      <c r="IZ6" s="250"/>
      <c r="JA6" s="250"/>
      <c r="JB6" s="250"/>
      <c r="JC6" s="250"/>
      <c r="JD6" s="250"/>
      <c r="JE6" s="250"/>
      <c r="JF6" s="250"/>
      <c r="JG6" s="250"/>
      <c r="JH6" s="250"/>
      <c r="JI6" s="250"/>
      <c r="JJ6" s="250"/>
      <c r="JK6" s="250"/>
      <c r="JL6" s="250"/>
      <c r="JM6" s="250"/>
      <c r="JN6" s="250"/>
      <c r="JO6" s="250"/>
      <c r="KT6" s="883"/>
      <c r="KU6" s="883"/>
      <c r="KV6" s="883"/>
      <c r="KW6" s="883"/>
      <c r="KX6" s="883"/>
      <c r="KY6" s="883"/>
      <c r="KZ6" s="883"/>
      <c r="LA6" s="883"/>
      <c r="LB6" s="883"/>
      <c r="LC6" s="883"/>
      <c r="LD6" s="883"/>
      <c r="LE6" s="883"/>
      <c r="LF6" s="898"/>
      <c r="LG6" s="86"/>
      <c r="LI6" s="902"/>
      <c r="LJ6" s="902"/>
      <c r="LK6" s="902"/>
      <c r="LL6" s="902"/>
      <c r="LM6" s="902"/>
      <c r="LN6" s="902"/>
      <c r="LO6" s="902"/>
      <c r="LP6" s="902"/>
      <c r="LQ6" s="902"/>
      <c r="LR6" s="902"/>
      <c r="LS6" s="902"/>
      <c r="LT6" s="902"/>
      <c r="LU6" s="902"/>
      <c r="LV6" s="902"/>
      <c r="LW6" s="902"/>
      <c r="LX6" s="902"/>
      <c r="LY6" s="902"/>
      <c r="LZ6" s="902"/>
      <c r="MA6" s="902"/>
      <c r="MB6" s="902"/>
      <c r="MC6" s="902"/>
      <c r="MD6" s="902"/>
      <c r="ME6" s="902"/>
      <c r="MF6" s="902"/>
      <c r="MG6" s="902"/>
      <c r="MH6" s="902"/>
      <c r="MI6" s="902"/>
      <c r="MJ6" s="902"/>
      <c r="MK6" s="902"/>
      <c r="ML6" s="902"/>
      <c r="MM6" s="902"/>
      <c r="MN6" s="902"/>
      <c r="MO6" s="902"/>
      <c r="MP6" s="902"/>
      <c r="MQ6" s="902"/>
      <c r="MR6" s="902"/>
      <c r="MS6" s="902"/>
      <c r="MT6" s="902"/>
      <c r="MU6" s="902"/>
      <c r="MV6" s="902"/>
      <c r="MW6" s="902"/>
      <c r="MX6" s="902"/>
      <c r="MY6" s="902"/>
      <c r="MZ6" s="902"/>
      <c r="ND6" s="86"/>
      <c r="NE6" s="883"/>
      <c r="NF6" s="883"/>
      <c r="NG6" s="883"/>
      <c r="NH6" s="883"/>
      <c r="NI6" s="883"/>
      <c r="NJ6" s="883"/>
      <c r="NK6" s="883"/>
      <c r="NL6" s="883"/>
      <c r="NM6" s="857"/>
      <c r="NN6" s="857"/>
      <c r="NO6" s="857"/>
      <c r="NP6" s="857"/>
      <c r="NQ6" s="857"/>
      <c r="NR6" s="857"/>
      <c r="NS6" s="857"/>
      <c r="NT6" s="857"/>
      <c r="NU6" s="857"/>
      <c r="NV6" s="857"/>
      <c r="NW6" s="857"/>
      <c r="NX6" s="857"/>
      <c r="NY6" s="857"/>
      <c r="NZ6" s="857"/>
      <c r="OA6" s="857"/>
      <c r="OB6" s="857"/>
      <c r="OC6" s="857"/>
      <c r="OD6" s="857"/>
      <c r="OE6" s="857"/>
      <c r="OF6" s="857"/>
      <c r="OG6" s="857"/>
      <c r="OH6" s="857"/>
      <c r="OI6" s="857"/>
      <c r="OJ6" s="857"/>
      <c r="OK6" s="857"/>
      <c r="OL6" s="857"/>
      <c r="OM6" s="857"/>
      <c r="ON6" s="857"/>
      <c r="OO6" s="857"/>
      <c r="OP6" s="857"/>
      <c r="OQ6" s="857"/>
      <c r="OR6" s="857"/>
      <c r="OS6" s="857"/>
      <c r="OT6" s="857"/>
      <c r="OU6" s="857"/>
      <c r="OV6" s="857"/>
      <c r="OW6" s="857"/>
      <c r="OX6" s="857"/>
      <c r="OY6" s="857"/>
      <c r="OZ6" s="857"/>
      <c r="PA6" s="857"/>
      <c r="PB6" s="857"/>
      <c r="PC6" s="857"/>
      <c r="PD6" s="857"/>
      <c r="PE6" s="857"/>
      <c r="PF6" s="857"/>
      <c r="PG6" s="857"/>
      <c r="PH6" s="857"/>
      <c r="PI6" s="857"/>
      <c r="PJ6" s="857"/>
      <c r="PK6" s="857"/>
      <c r="PL6" s="857"/>
      <c r="PM6" s="857"/>
      <c r="PN6" s="857"/>
      <c r="PO6" s="857"/>
      <c r="PP6" s="857"/>
      <c r="PQ6" s="857"/>
      <c r="QK6" s="11"/>
    </row>
    <row r="7" spans="1:453" ht="3.65" customHeight="1">
      <c r="B7" s="886"/>
      <c r="C7" s="887"/>
      <c r="D7" s="887"/>
      <c r="E7" s="887"/>
      <c r="F7" s="887"/>
      <c r="G7" s="887"/>
      <c r="H7" s="887"/>
      <c r="I7" s="887"/>
      <c r="J7" s="887"/>
      <c r="K7" s="887"/>
      <c r="L7" s="887"/>
      <c r="M7" s="887"/>
      <c r="N7" s="887"/>
      <c r="O7" s="887"/>
      <c r="P7" s="887"/>
      <c r="Q7" s="887"/>
      <c r="R7" s="887"/>
      <c r="S7" s="887"/>
      <c r="T7" s="887"/>
      <c r="U7" s="887"/>
      <c r="V7" s="887"/>
      <c r="W7" s="887"/>
      <c r="X7" s="887"/>
      <c r="Y7" s="887"/>
      <c r="Z7" s="887"/>
      <c r="AA7" s="887"/>
      <c r="AB7" s="887"/>
      <c r="AC7" s="887"/>
      <c r="AD7" s="887"/>
      <c r="AE7" s="887"/>
      <c r="AF7" s="887"/>
      <c r="AG7" s="887"/>
      <c r="AH7" s="887"/>
      <c r="AI7" s="887"/>
      <c r="AJ7" s="887"/>
      <c r="AK7" s="887"/>
      <c r="AL7" s="887"/>
      <c r="AM7" s="887"/>
      <c r="AN7" s="887"/>
      <c r="AO7" s="887"/>
      <c r="AP7" s="887"/>
      <c r="AQ7" s="887"/>
      <c r="AR7" s="887"/>
      <c r="AS7" s="887"/>
      <c r="AT7" s="887"/>
      <c r="AU7" s="887"/>
      <c r="AV7" s="887"/>
      <c r="AW7" s="887"/>
      <c r="AX7" s="887"/>
      <c r="AY7" s="887"/>
      <c r="AZ7" s="887"/>
      <c r="BA7" s="887"/>
      <c r="BB7" s="887"/>
      <c r="BC7" s="887"/>
      <c r="BD7" s="887"/>
      <c r="BE7" s="887"/>
      <c r="BF7" s="887"/>
      <c r="BG7" s="887"/>
      <c r="BH7" s="887"/>
      <c r="BI7" s="887"/>
      <c r="BJ7" s="887"/>
      <c r="BK7" s="887"/>
      <c r="BL7" s="887"/>
      <c r="BM7" s="887"/>
      <c r="BN7" s="887"/>
      <c r="BO7" s="887"/>
      <c r="BP7" s="887"/>
      <c r="BQ7" s="887"/>
      <c r="BR7" s="887"/>
      <c r="BS7" s="887"/>
      <c r="BT7" s="250"/>
      <c r="BU7" s="250"/>
      <c r="BV7" s="250"/>
      <c r="BW7" s="250"/>
      <c r="BX7" s="250"/>
      <c r="BY7" s="250"/>
      <c r="BZ7" s="250"/>
      <c r="CA7" s="250"/>
      <c r="CB7" s="250"/>
      <c r="CC7" s="250"/>
      <c r="CD7" s="250"/>
      <c r="CE7" s="250"/>
      <c r="CF7" s="250"/>
      <c r="CG7" s="250"/>
      <c r="CH7" s="250"/>
      <c r="CI7" s="250"/>
      <c r="CJ7" s="250"/>
      <c r="CK7" s="250"/>
      <c r="CL7" s="250"/>
      <c r="CM7" s="250"/>
      <c r="CN7" s="250"/>
      <c r="CO7" s="250"/>
      <c r="CP7" s="250"/>
      <c r="CQ7" s="250"/>
      <c r="CR7" s="250"/>
      <c r="CS7" s="250"/>
      <c r="CT7" s="250"/>
      <c r="CU7" s="250"/>
      <c r="CV7" s="250"/>
      <c r="CW7" s="250"/>
      <c r="CX7" s="250"/>
      <c r="CY7" s="250"/>
      <c r="CZ7" s="250"/>
      <c r="DA7" s="250"/>
      <c r="DB7" s="250"/>
      <c r="DC7" s="250"/>
      <c r="DD7" s="250"/>
      <c r="DE7" s="250"/>
      <c r="DF7" s="250"/>
      <c r="DG7" s="250"/>
      <c r="DH7" s="250"/>
      <c r="DI7" s="250"/>
      <c r="DJ7" s="250"/>
      <c r="DK7" s="250"/>
      <c r="DL7" s="250"/>
      <c r="DM7" s="250"/>
      <c r="DN7" s="250"/>
      <c r="DO7" s="250"/>
      <c r="DP7" s="250"/>
      <c r="DQ7" s="250"/>
      <c r="DR7" s="250"/>
      <c r="DS7" s="250"/>
      <c r="DT7" s="250"/>
      <c r="DU7" s="250"/>
      <c r="DV7" s="250"/>
      <c r="DW7" s="250"/>
      <c r="DX7" s="250"/>
      <c r="DY7" s="250"/>
      <c r="DZ7" s="250"/>
      <c r="EA7" s="250"/>
      <c r="EB7" s="250"/>
      <c r="EC7" s="250"/>
      <c r="ED7" s="250"/>
      <c r="EE7" s="250"/>
      <c r="EF7" s="250"/>
      <c r="EG7" s="250"/>
      <c r="EH7" s="250"/>
      <c r="EI7" s="250"/>
      <c r="EJ7" s="250"/>
      <c r="EK7" s="250"/>
      <c r="EL7" s="250"/>
      <c r="EM7" s="250"/>
      <c r="EN7" s="250"/>
      <c r="EO7" s="250"/>
      <c r="EP7" s="250"/>
      <c r="EQ7" s="250"/>
      <c r="ER7" s="250"/>
      <c r="ES7" s="250"/>
      <c r="ET7" s="250"/>
      <c r="EU7" s="250"/>
      <c r="EV7" s="250"/>
      <c r="EW7" s="250"/>
      <c r="EX7" s="250"/>
      <c r="EY7" s="250"/>
      <c r="EZ7" s="250"/>
      <c r="FA7" s="250"/>
      <c r="FB7" s="250"/>
      <c r="FC7" s="250"/>
      <c r="FD7" s="250"/>
      <c r="FE7" s="250"/>
      <c r="FF7" s="250"/>
      <c r="FG7" s="250"/>
      <c r="FH7" s="250"/>
      <c r="FI7" s="250"/>
      <c r="FJ7" s="250"/>
      <c r="FK7" s="250"/>
      <c r="FL7" s="250"/>
      <c r="FM7" s="250"/>
      <c r="FN7" s="250"/>
      <c r="FO7" s="250"/>
      <c r="FP7" s="250"/>
      <c r="FQ7" s="250"/>
      <c r="FR7" s="250"/>
      <c r="FS7" s="250"/>
      <c r="FT7" s="250"/>
      <c r="FU7" s="250"/>
      <c r="FV7" s="250"/>
      <c r="FW7" s="250"/>
      <c r="FX7" s="250"/>
      <c r="FY7" s="250"/>
      <c r="FZ7" s="250"/>
      <c r="GA7" s="250"/>
      <c r="GB7" s="250"/>
      <c r="GC7" s="250"/>
      <c r="GD7" s="250"/>
      <c r="GE7" s="250"/>
      <c r="GF7" s="250"/>
      <c r="GG7" s="250"/>
      <c r="GH7" s="250"/>
      <c r="GI7" s="250"/>
      <c r="GJ7" s="250"/>
      <c r="GK7" s="250"/>
      <c r="GL7" s="250"/>
      <c r="GM7" s="250"/>
      <c r="GN7" s="250"/>
      <c r="GO7" s="250"/>
      <c r="GP7" s="250"/>
      <c r="GQ7" s="250"/>
      <c r="GR7" s="250"/>
      <c r="GS7" s="250"/>
      <c r="GT7" s="250"/>
      <c r="GU7" s="250"/>
      <c r="GV7" s="250"/>
      <c r="GW7" s="250"/>
      <c r="GX7" s="250"/>
      <c r="GY7" s="250"/>
      <c r="GZ7" s="250"/>
      <c r="HA7" s="250"/>
      <c r="HB7" s="250"/>
      <c r="HC7" s="250"/>
      <c r="HD7" s="250"/>
      <c r="HE7" s="250"/>
      <c r="HF7" s="250"/>
      <c r="HG7" s="250"/>
      <c r="HH7" s="250"/>
      <c r="HI7" s="250"/>
      <c r="HJ7" s="250"/>
      <c r="HK7" s="250"/>
      <c r="HL7" s="250"/>
      <c r="HM7" s="250"/>
      <c r="HN7" s="250"/>
      <c r="HO7" s="250"/>
      <c r="HP7" s="250"/>
      <c r="HQ7" s="250"/>
      <c r="HR7" s="250"/>
      <c r="HS7" s="250"/>
      <c r="HT7" s="250"/>
      <c r="HU7" s="250"/>
      <c r="HV7" s="250"/>
      <c r="HW7" s="250"/>
      <c r="HX7" s="250"/>
      <c r="HY7" s="250"/>
      <c r="HZ7" s="250"/>
      <c r="IA7" s="250"/>
      <c r="IB7" s="250"/>
      <c r="IC7" s="250"/>
      <c r="ID7" s="250"/>
      <c r="IE7" s="250"/>
      <c r="IF7" s="250"/>
      <c r="IG7" s="250"/>
      <c r="IH7" s="250"/>
      <c r="II7" s="250"/>
      <c r="IJ7" s="250"/>
      <c r="IK7" s="250"/>
      <c r="IL7" s="250"/>
      <c r="IM7" s="250"/>
      <c r="IN7" s="250"/>
      <c r="IO7" s="250"/>
      <c r="IP7" s="250"/>
      <c r="IQ7" s="250"/>
      <c r="IR7" s="250"/>
      <c r="IS7" s="250"/>
      <c r="IT7" s="250"/>
      <c r="IU7" s="250"/>
      <c r="IV7" s="250"/>
      <c r="IW7" s="250"/>
      <c r="IX7" s="250"/>
      <c r="IY7" s="250"/>
      <c r="IZ7" s="250"/>
      <c r="JA7" s="250"/>
      <c r="JB7" s="250"/>
      <c r="JC7" s="250"/>
      <c r="JD7" s="250"/>
      <c r="JE7" s="250"/>
      <c r="JF7" s="250"/>
      <c r="JG7" s="250"/>
      <c r="JH7" s="250"/>
      <c r="JI7" s="250"/>
      <c r="JJ7" s="250"/>
      <c r="JK7" s="250"/>
      <c r="JL7" s="250"/>
      <c r="JM7" s="250"/>
      <c r="JN7" s="250"/>
      <c r="JO7" s="250"/>
      <c r="KT7" s="883"/>
      <c r="KU7" s="883"/>
      <c r="KV7" s="883"/>
      <c r="KW7" s="883"/>
      <c r="KX7" s="883"/>
      <c r="KY7" s="883"/>
      <c r="KZ7" s="883"/>
      <c r="LA7" s="883"/>
      <c r="LB7" s="883"/>
      <c r="LC7" s="883"/>
      <c r="LD7" s="883"/>
      <c r="LE7" s="883"/>
      <c r="LF7" s="898"/>
      <c r="LG7" s="86"/>
      <c r="LI7" s="902"/>
      <c r="LJ7" s="902"/>
      <c r="LK7" s="902"/>
      <c r="LL7" s="902"/>
      <c r="LM7" s="902"/>
      <c r="LN7" s="902"/>
      <c r="LO7" s="902"/>
      <c r="LP7" s="902"/>
      <c r="LQ7" s="902"/>
      <c r="LR7" s="902"/>
      <c r="LS7" s="902"/>
      <c r="LT7" s="902"/>
      <c r="LU7" s="902"/>
      <c r="LV7" s="902"/>
      <c r="LW7" s="902"/>
      <c r="LX7" s="902"/>
      <c r="LY7" s="902"/>
      <c r="LZ7" s="902"/>
      <c r="MA7" s="902"/>
      <c r="MB7" s="902"/>
      <c r="MC7" s="902"/>
      <c r="MD7" s="902"/>
      <c r="ME7" s="902"/>
      <c r="MF7" s="902"/>
      <c r="MG7" s="902"/>
      <c r="MH7" s="902"/>
      <c r="MI7" s="902"/>
      <c r="MJ7" s="902"/>
      <c r="MK7" s="902"/>
      <c r="ML7" s="902"/>
      <c r="MM7" s="902"/>
      <c r="MN7" s="902"/>
      <c r="MO7" s="902"/>
      <c r="MP7" s="902"/>
      <c r="MQ7" s="902"/>
      <c r="MR7" s="902"/>
      <c r="MS7" s="902"/>
      <c r="MT7" s="902"/>
      <c r="MU7" s="902"/>
      <c r="MV7" s="902"/>
      <c r="MW7" s="902"/>
      <c r="MX7" s="902"/>
      <c r="MY7" s="902"/>
      <c r="MZ7" s="902"/>
      <c r="ND7" s="86"/>
      <c r="NE7" s="883"/>
      <c r="NF7" s="883"/>
      <c r="NG7" s="883"/>
      <c r="NH7" s="883"/>
      <c r="NI7" s="883"/>
      <c r="NJ7" s="883"/>
      <c r="NK7" s="883"/>
      <c r="NL7" s="883"/>
      <c r="NM7" s="857"/>
      <c r="NN7" s="857"/>
      <c r="NO7" s="857"/>
      <c r="NP7" s="857"/>
      <c r="NQ7" s="857"/>
      <c r="NR7" s="857"/>
      <c r="NS7" s="857"/>
      <c r="NT7" s="857"/>
      <c r="NU7" s="857"/>
      <c r="NV7" s="857"/>
      <c r="NW7" s="857"/>
      <c r="NX7" s="857"/>
      <c r="NY7" s="857"/>
      <c r="NZ7" s="857"/>
      <c r="OA7" s="857"/>
      <c r="OB7" s="857"/>
      <c r="OC7" s="857"/>
      <c r="OD7" s="857"/>
      <c r="OE7" s="857"/>
      <c r="OF7" s="857"/>
      <c r="OG7" s="857"/>
      <c r="OH7" s="857"/>
      <c r="OI7" s="857"/>
      <c r="OJ7" s="857"/>
      <c r="OK7" s="857"/>
      <c r="OL7" s="857"/>
      <c r="OM7" s="857"/>
      <c r="ON7" s="857"/>
      <c r="OO7" s="857"/>
      <c r="OP7" s="857"/>
      <c r="OQ7" s="857"/>
      <c r="OR7" s="857"/>
      <c r="OS7" s="857"/>
      <c r="OT7" s="857"/>
      <c r="OU7" s="857"/>
      <c r="OV7" s="857"/>
      <c r="OW7" s="857"/>
      <c r="OX7" s="857"/>
      <c r="OY7" s="857"/>
      <c r="OZ7" s="857"/>
      <c r="PA7" s="857"/>
      <c r="PB7" s="857"/>
      <c r="PC7" s="857"/>
      <c r="PD7" s="857"/>
      <c r="PE7" s="857"/>
      <c r="PF7" s="857"/>
      <c r="PG7" s="857"/>
      <c r="PH7" s="857"/>
      <c r="PI7" s="857"/>
      <c r="PJ7" s="857"/>
      <c r="PK7" s="857"/>
      <c r="PL7" s="857"/>
      <c r="PM7" s="857"/>
      <c r="PN7" s="857"/>
      <c r="PO7" s="857"/>
      <c r="PP7" s="857"/>
      <c r="PQ7" s="857"/>
      <c r="QK7" s="11"/>
    </row>
    <row r="8" spans="1:453" ht="3.65" customHeight="1">
      <c r="B8" s="886"/>
      <c r="C8" s="887"/>
      <c r="D8" s="887"/>
      <c r="E8" s="887"/>
      <c r="F8" s="887"/>
      <c r="G8" s="887"/>
      <c r="H8" s="887"/>
      <c r="I8" s="887"/>
      <c r="J8" s="887"/>
      <c r="K8" s="887"/>
      <c r="L8" s="887"/>
      <c r="M8" s="887"/>
      <c r="N8" s="887"/>
      <c r="O8" s="887"/>
      <c r="P8" s="887"/>
      <c r="Q8" s="887"/>
      <c r="R8" s="887"/>
      <c r="S8" s="887"/>
      <c r="T8" s="887"/>
      <c r="U8" s="887"/>
      <c r="V8" s="887"/>
      <c r="W8" s="887"/>
      <c r="X8" s="887"/>
      <c r="Y8" s="887"/>
      <c r="Z8" s="887"/>
      <c r="AA8" s="887"/>
      <c r="AB8" s="887"/>
      <c r="AC8" s="887"/>
      <c r="AD8" s="887"/>
      <c r="AE8" s="887"/>
      <c r="AF8" s="887"/>
      <c r="AG8" s="887"/>
      <c r="AH8" s="887"/>
      <c r="AI8" s="887"/>
      <c r="AJ8" s="887"/>
      <c r="AK8" s="887"/>
      <c r="AL8" s="887"/>
      <c r="AM8" s="887"/>
      <c r="AN8" s="887"/>
      <c r="AO8" s="887"/>
      <c r="AP8" s="887"/>
      <c r="AQ8" s="887"/>
      <c r="AR8" s="887"/>
      <c r="AS8" s="887"/>
      <c r="AT8" s="887"/>
      <c r="AU8" s="887"/>
      <c r="AV8" s="887"/>
      <c r="AW8" s="887"/>
      <c r="AX8" s="887"/>
      <c r="AY8" s="887"/>
      <c r="AZ8" s="887"/>
      <c r="BA8" s="887"/>
      <c r="BB8" s="887"/>
      <c r="BC8" s="887"/>
      <c r="BD8" s="887"/>
      <c r="BE8" s="887"/>
      <c r="BF8" s="887"/>
      <c r="BG8" s="887"/>
      <c r="BH8" s="887"/>
      <c r="BI8" s="887"/>
      <c r="BJ8" s="887"/>
      <c r="BK8" s="887"/>
      <c r="BL8" s="887"/>
      <c r="BM8" s="887"/>
      <c r="BN8" s="887"/>
      <c r="BO8" s="887"/>
      <c r="BP8" s="887"/>
      <c r="BQ8" s="887"/>
      <c r="BR8" s="887"/>
      <c r="BS8" s="887"/>
      <c r="BT8" s="250"/>
      <c r="BU8" s="250"/>
      <c r="BV8" s="250"/>
      <c r="BW8" s="250"/>
      <c r="BX8" s="250"/>
      <c r="BY8" s="250"/>
      <c r="BZ8" s="250"/>
      <c r="CA8" s="250"/>
      <c r="CB8" s="250"/>
      <c r="CC8" s="250"/>
      <c r="CD8" s="250"/>
      <c r="CE8" s="250"/>
      <c r="CF8" s="250"/>
      <c r="CG8" s="250"/>
      <c r="CH8" s="250"/>
      <c r="CI8" s="250"/>
      <c r="CJ8" s="250"/>
      <c r="CK8" s="250"/>
      <c r="CL8" s="250"/>
      <c r="CM8" s="250"/>
      <c r="CN8" s="250"/>
      <c r="CO8" s="250"/>
      <c r="CP8" s="250"/>
      <c r="CQ8" s="250"/>
      <c r="CR8" s="250"/>
      <c r="CS8" s="250"/>
      <c r="CT8" s="250"/>
      <c r="CU8" s="250"/>
      <c r="CV8" s="250"/>
      <c r="CW8" s="250"/>
      <c r="CX8" s="250"/>
      <c r="CY8" s="250"/>
      <c r="CZ8" s="250"/>
      <c r="DA8" s="250"/>
      <c r="DB8" s="250"/>
      <c r="DC8" s="250"/>
      <c r="DD8" s="250"/>
      <c r="DE8" s="250"/>
      <c r="DF8" s="250"/>
      <c r="DG8" s="250"/>
      <c r="DH8" s="250"/>
      <c r="DI8" s="250"/>
      <c r="DJ8" s="250"/>
      <c r="DK8" s="250"/>
      <c r="DL8" s="250"/>
      <c r="DM8" s="250"/>
      <c r="DN8" s="250"/>
      <c r="DO8" s="250"/>
      <c r="DP8" s="250"/>
      <c r="DQ8" s="250"/>
      <c r="DR8" s="250"/>
      <c r="DS8" s="250"/>
      <c r="DT8" s="250"/>
      <c r="DU8" s="250"/>
      <c r="DV8" s="250"/>
      <c r="DW8" s="250"/>
      <c r="DX8" s="250"/>
      <c r="DY8" s="250"/>
      <c r="DZ8" s="250"/>
      <c r="EA8" s="250"/>
      <c r="EB8" s="250"/>
      <c r="EC8" s="250"/>
      <c r="ED8" s="250"/>
      <c r="EE8" s="250"/>
      <c r="EF8" s="250"/>
      <c r="EG8" s="250"/>
      <c r="EH8" s="250"/>
      <c r="EI8" s="250"/>
      <c r="EJ8" s="250"/>
      <c r="EK8" s="250"/>
      <c r="EL8" s="250"/>
      <c r="EM8" s="250"/>
      <c r="EN8" s="250"/>
      <c r="EO8" s="250"/>
      <c r="EP8" s="250"/>
      <c r="EQ8" s="250"/>
      <c r="ER8" s="250"/>
      <c r="ES8" s="250"/>
      <c r="ET8" s="250"/>
      <c r="EU8" s="250"/>
      <c r="EV8" s="250"/>
      <c r="EW8" s="250"/>
      <c r="EX8" s="250"/>
      <c r="EY8" s="250"/>
      <c r="EZ8" s="250"/>
      <c r="FA8" s="250"/>
      <c r="FB8" s="250"/>
      <c r="FC8" s="250"/>
      <c r="FD8" s="250"/>
      <c r="FE8" s="250"/>
      <c r="FF8" s="250"/>
      <c r="FG8" s="250"/>
      <c r="FH8" s="250"/>
      <c r="FI8" s="250"/>
      <c r="FJ8" s="250"/>
      <c r="FK8" s="250"/>
      <c r="FL8" s="250"/>
      <c r="FM8" s="250"/>
      <c r="FN8" s="250"/>
      <c r="FO8" s="250"/>
      <c r="FP8" s="250"/>
      <c r="FQ8" s="250"/>
      <c r="FR8" s="250"/>
      <c r="FS8" s="250"/>
      <c r="FT8" s="250"/>
      <c r="FU8" s="250"/>
      <c r="FV8" s="250"/>
      <c r="FW8" s="250"/>
      <c r="FX8" s="250"/>
      <c r="FY8" s="250"/>
      <c r="FZ8" s="250"/>
      <c r="GA8" s="250"/>
      <c r="GB8" s="250"/>
      <c r="GC8" s="250"/>
      <c r="GD8" s="250"/>
      <c r="GE8" s="250"/>
      <c r="GF8" s="250"/>
      <c r="GG8" s="250"/>
      <c r="GH8" s="250"/>
      <c r="GI8" s="250"/>
      <c r="GJ8" s="250"/>
      <c r="GK8" s="250"/>
      <c r="GL8" s="250"/>
      <c r="GM8" s="250"/>
      <c r="GN8" s="250"/>
      <c r="GO8" s="250"/>
      <c r="GP8" s="250"/>
      <c r="GQ8" s="250"/>
      <c r="GR8" s="250"/>
      <c r="GS8" s="250"/>
      <c r="GT8" s="250"/>
      <c r="GU8" s="250"/>
      <c r="GV8" s="250"/>
      <c r="GW8" s="250"/>
      <c r="GX8" s="250"/>
      <c r="GY8" s="250"/>
      <c r="GZ8" s="250"/>
      <c r="HA8" s="250"/>
      <c r="HB8" s="250"/>
      <c r="HC8" s="250"/>
      <c r="HD8" s="250"/>
      <c r="HE8" s="250"/>
      <c r="HF8" s="250"/>
      <c r="HG8" s="250"/>
      <c r="HH8" s="250"/>
      <c r="HI8" s="250"/>
      <c r="HJ8" s="250"/>
      <c r="HK8" s="250"/>
      <c r="HL8" s="250"/>
      <c r="HM8" s="250"/>
      <c r="HN8" s="250"/>
      <c r="HO8" s="250"/>
      <c r="HP8" s="250"/>
      <c r="HQ8" s="250"/>
      <c r="HR8" s="250"/>
      <c r="HS8" s="250"/>
      <c r="HT8" s="250"/>
      <c r="HU8" s="250"/>
      <c r="HV8" s="250"/>
      <c r="HW8" s="250"/>
      <c r="HX8" s="250"/>
      <c r="HY8" s="250"/>
      <c r="HZ8" s="250"/>
      <c r="IA8" s="250"/>
      <c r="IB8" s="250"/>
      <c r="IC8" s="250"/>
      <c r="ID8" s="250"/>
      <c r="IE8" s="250"/>
      <c r="IF8" s="250"/>
      <c r="IG8" s="250"/>
      <c r="IH8" s="250"/>
      <c r="II8" s="250"/>
      <c r="IJ8" s="250"/>
      <c r="IK8" s="250"/>
      <c r="IL8" s="250"/>
      <c r="IM8" s="250"/>
      <c r="IN8" s="250"/>
      <c r="IO8" s="250"/>
      <c r="IP8" s="250"/>
      <c r="IQ8" s="250"/>
      <c r="IR8" s="250"/>
      <c r="IS8" s="250"/>
      <c r="IT8" s="250"/>
      <c r="IU8" s="250"/>
      <c r="IV8" s="250"/>
      <c r="IW8" s="250"/>
      <c r="IX8" s="250"/>
      <c r="IY8" s="250"/>
      <c r="IZ8" s="250"/>
      <c r="JA8" s="250"/>
      <c r="JB8" s="250"/>
      <c r="JC8" s="250"/>
      <c r="JD8" s="250"/>
      <c r="JE8" s="250"/>
      <c r="JF8" s="250"/>
      <c r="JG8" s="250"/>
      <c r="JH8" s="250"/>
      <c r="JI8" s="250"/>
      <c r="JJ8" s="250"/>
      <c r="JK8" s="250"/>
      <c r="JL8" s="250"/>
      <c r="JM8" s="250"/>
      <c r="JN8" s="250"/>
      <c r="JO8" s="250"/>
      <c r="KT8" s="883"/>
      <c r="KU8" s="883"/>
      <c r="KV8" s="883"/>
      <c r="KW8" s="883"/>
      <c r="KX8" s="883"/>
      <c r="KY8" s="883"/>
      <c r="KZ8" s="883"/>
      <c r="LA8" s="883"/>
      <c r="LB8" s="883"/>
      <c r="LC8" s="883"/>
      <c r="LD8" s="883"/>
      <c r="LE8" s="883"/>
      <c r="LF8" s="898"/>
      <c r="LG8" s="86"/>
      <c r="LI8" s="902"/>
      <c r="LJ8" s="902"/>
      <c r="LK8" s="902"/>
      <c r="LL8" s="902"/>
      <c r="LM8" s="902"/>
      <c r="LN8" s="902"/>
      <c r="LO8" s="902"/>
      <c r="LP8" s="902"/>
      <c r="LQ8" s="902"/>
      <c r="LR8" s="902"/>
      <c r="LS8" s="902"/>
      <c r="LT8" s="902"/>
      <c r="LU8" s="902"/>
      <c r="LV8" s="902"/>
      <c r="LW8" s="902"/>
      <c r="LX8" s="902"/>
      <c r="LY8" s="902"/>
      <c r="LZ8" s="902"/>
      <c r="MA8" s="902"/>
      <c r="MB8" s="902"/>
      <c r="MC8" s="902"/>
      <c r="MD8" s="902"/>
      <c r="ME8" s="902"/>
      <c r="MF8" s="902"/>
      <c r="MG8" s="902"/>
      <c r="MH8" s="902"/>
      <c r="MI8" s="902"/>
      <c r="MJ8" s="902"/>
      <c r="MK8" s="902"/>
      <c r="ML8" s="902"/>
      <c r="MM8" s="902"/>
      <c r="MN8" s="902"/>
      <c r="MO8" s="902"/>
      <c r="MP8" s="902"/>
      <c r="MQ8" s="902"/>
      <c r="MR8" s="902"/>
      <c r="MS8" s="902"/>
      <c r="MT8" s="902"/>
      <c r="MU8" s="902"/>
      <c r="MV8" s="902"/>
      <c r="MW8" s="902"/>
      <c r="MX8" s="902"/>
      <c r="MY8" s="902"/>
      <c r="MZ8" s="902"/>
      <c r="ND8" s="86"/>
      <c r="NE8" s="883"/>
      <c r="NF8" s="883"/>
      <c r="NG8" s="883"/>
      <c r="NH8" s="883"/>
      <c r="NI8" s="883"/>
      <c r="NJ8" s="883"/>
      <c r="NK8" s="883"/>
      <c r="NL8" s="883"/>
      <c r="NM8" s="857"/>
      <c r="NN8" s="857"/>
      <c r="NO8" s="857"/>
      <c r="NP8" s="857"/>
      <c r="NQ8" s="857"/>
      <c r="NR8" s="857"/>
      <c r="NS8" s="857"/>
      <c r="NT8" s="857"/>
      <c r="NU8" s="857"/>
      <c r="NV8" s="857"/>
      <c r="NW8" s="857"/>
      <c r="NX8" s="857"/>
      <c r="NY8" s="857"/>
      <c r="NZ8" s="857"/>
      <c r="OA8" s="857"/>
      <c r="OB8" s="857"/>
      <c r="OC8" s="857"/>
      <c r="OD8" s="857"/>
      <c r="OE8" s="857"/>
      <c r="OF8" s="857"/>
      <c r="OG8" s="857"/>
      <c r="OH8" s="857"/>
      <c r="OI8" s="857"/>
      <c r="OJ8" s="857"/>
      <c r="OK8" s="857"/>
      <c r="OL8" s="857"/>
      <c r="OM8" s="857"/>
      <c r="ON8" s="857"/>
      <c r="OO8" s="857"/>
      <c r="OP8" s="857"/>
      <c r="OQ8" s="857"/>
      <c r="OR8" s="857"/>
      <c r="OS8" s="857"/>
      <c r="OT8" s="857"/>
      <c r="OU8" s="857"/>
      <c r="OV8" s="857"/>
      <c r="OW8" s="857"/>
      <c r="OX8" s="857"/>
      <c r="OY8" s="857"/>
      <c r="OZ8" s="857"/>
      <c r="PA8" s="857"/>
      <c r="PB8" s="857"/>
      <c r="PC8" s="857"/>
      <c r="PD8" s="857"/>
      <c r="PE8" s="857"/>
      <c r="PF8" s="857"/>
      <c r="PG8" s="857"/>
      <c r="PH8" s="857"/>
      <c r="PI8" s="857"/>
      <c r="PJ8" s="857"/>
      <c r="PK8" s="857"/>
      <c r="PL8" s="857"/>
      <c r="PM8" s="857"/>
      <c r="PN8" s="857"/>
      <c r="PO8" s="857"/>
      <c r="PP8" s="857"/>
      <c r="PQ8" s="857"/>
      <c r="QK8" s="11"/>
    </row>
    <row r="9" spans="1:453" ht="3.65" customHeight="1">
      <c r="B9" s="886"/>
      <c r="C9" s="887"/>
      <c r="D9" s="887"/>
      <c r="E9" s="887"/>
      <c r="F9" s="887"/>
      <c r="G9" s="887"/>
      <c r="H9" s="887"/>
      <c r="I9" s="887"/>
      <c r="J9" s="887"/>
      <c r="K9" s="887"/>
      <c r="L9" s="887"/>
      <c r="M9" s="887"/>
      <c r="N9" s="887"/>
      <c r="O9" s="887"/>
      <c r="P9" s="887"/>
      <c r="Q9" s="887"/>
      <c r="R9" s="887"/>
      <c r="S9" s="887"/>
      <c r="T9" s="887"/>
      <c r="U9" s="887"/>
      <c r="V9" s="887"/>
      <c r="W9" s="887"/>
      <c r="X9" s="887"/>
      <c r="Y9" s="887"/>
      <c r="Z9" s="887"/>
      <c r="AA9" s="887"/>
      <c r="AB9" s="887"/>
      <c r="AC9" s="887"/>
      <c r="AD9" s="887"/>
      <c r="AE9" s="887"/>
      <c r="AF9" s="887"/>
      <c r="AG9" s="887"/>
      <c r="AH9" s="887"/>
      <c r="AI9" s="887"/>
      <c r="AJ9" s="887"/>
      <c r="AK9" s="887"/>
      <c r="AL9" s="887"/>
      <c r="AM9" s="887"/>
      <c r="AN9" s="887"/>
      <c r="AO9" s="887"/>
      <c r="AP9" s="887"/>
      <c r="AQ9" s="887"/>
      <c r="AR9" s="887"/>
      <c r="AS9" s="887"/>
      <c r="AT9" s="887"/>
      <c r="AU9" s="887"/>
      <c r="AV9" s="887"/>
      <c r="AW9" s="887"/>
      <c r="AX9" s="887"/>
      <c r="AY9" s="887"/>
      <c r="AZ9" s="887"/>
      <c r="BA9" s="887"/>
      <c r="BB9" s="887"/>
      <c r="BC9" s="887"/>
      <c r="BD9" s="887"/>
      <c r="BE9" s="887"/>
      <c r="BF9" s="887"/>
      <c r="BG9" s="887"/>
      <c r="BH9" s="887"/>
      <c r="BI9" s="887"/>
      <c r="BJ9" s="887"/>
      <c r="BK9" s="887"/>
      <c r="BL9" s="887"/>
      <c r="BM9" s="887"/>
      <c r="BN9" s="887"/>
      <c r="BO9" s="887"/>
      <c r="BP9" s="887"/>
      <c r="BQ9" s="887"/>
      <c r="BR9" s="887"/>
      <c r="BS9" s="887"/>
      <c r="BT9" s="250"/>
      <c r="BU9" s="250"/>
      <c r="BV9" s="250"/>
      <c r="BW9" s="250"/>
      <c r="BX9" s="250"/>
      <c r="BY9" s="250"/>
      <c r="BZ9" s="250"/>
      <c r="CA9" s="250"/>
      <c r="CB9" s="250"/>
      <c r="CC9" s="250"/>
      <c r="CD9" s="250"/>
      <c r="CE9" s="250"/>
      <c r="CF9" s="250"/>
      <c r="CG9" s="250"/>
      <c r="CH9" s="250"/>
      <c r="CI9" s="250"/>
      <c r="CJ9" s="250"/>
      <c r="CK9" s="250"/>
      <c r="CL9" s="250"/>
      <c r="CM9" s="250"/>
      <c r="CN9" s="250"/>
      <c r="CO9" s="250"/>
      <c r="CP9" s="250"/>
      <c r="CQ9" s="250"/>
      <c r="CR9" s="250"/>
      <c r="CS9" s="250"/>
      <c r="CT9" s="250"/>
      <c r="CU9" s="250"/>
      <c r="CV9" s="250"/>
      <c r="CW9" s="250"/>
      <c r="CX9" s="250"/>
      <c r="CY9" s="250"/>
      <c r="CZ9" s="250"/>
      <c r="DA9" s="250"/>
      <c r="DB9" s="250"/>
      <c r="DC9" s="250"/>
      <c r="DD9" s="250"/>
      <c r="DE9" s="250"/>
      <c r="DF9" s="250"/>
      <c r="DG9" s="250"/>
      <c r="DH9" s="250"/>
      <c r="DI9" s="250"/>
      <c r="DJ9" s="250"/>
      <c r="DK9" s="250"/>
      <c r="DL9" s="250"/>
      <c r="DM9" s="250"/>
      <c r="DN9" s="250"/>
      <c r="DO9" s="250"/>
      <c r="DP9" s="250"/>
      <c r="DQ9" s="250"/>
      <c r="DR9" s="250"/>
      <c r="DS9" s="250"/>
      <c r="DT9" s="250"/>
      <c r="DU9" s="250"/>
      <c r="DV9" s="250"/>
      <c r="DW9" s="250"/>
      <c r="DX9" s="250"/>
      <c r="DY9" s="250"/>
      <c r="DZ9" s="250"/>
      <c r="EA9" s="250"/>
      <c r="EB9" s="250"/>
      <c r="EC9" s="250"/>
      <c r="ED9" s="250"/>
      <c r="EE9" s="250"/>
      <c r="EF9" s="250"/>
      <c r="EG9" s="250"/>
      <c r="EH9" s="250"/>
      <c r="EI9" s="250"/>
      <c r="EJ9" s="250"/>
      <c r="EK9" s="250"/>
      <c r="EL9" s="250"/>
      <c r="EM9" s="250"/>
      <c r="EN9" s="250"/>
      <c r="EO9" s="250"/>
      <c r="EP9" s="250"/>
      <c r="EQ9" s="250"/>
      <c r="ER9" s="250"/>
      <c r="ES9" s="250"/>
      <c r="ET9" s="250"/>
      <c r="EU9" s="250"/>
      <c r="EV9" s="250"/>
      <c r="EW9" s="250"/>
      <c r="EX9" s="250"/>
      <c r="EY9" s="250"/>
      <c r="EZ9" s="250"/>
      <c r="FA9" s="250"/>
      <c r="FB9" s="250"/>
      <c r="FC9" s="250"/>
      <c r="FD9" s="250"/>
      <c r="FE9" s="250"/>
      <c r="FF9" s="250"/>
      <c r="FG9" s="250"/>
      <c r="FH9" s="250"/>
      <c r="FI9" s="250"/>
      <c r="FJ9" s="250"/>
      <c r="FK9" s="250"/>
      <c r="FL9" s="250"/>
      <c r="FM9" s="250"/>
      <c r="FN9" s="250"/>
      <c r="FO9" s="250"/>
      <c r="FP9" s="250"/>
      <c r="FQ9" s="250"/>
      <c r="FR9" s="250"/>
      <c r="FS9" s="250"/>
      <c r="FT9" s="250"/>
      <c r="FU9" s="250"/>
      <c r="FV9" s="250"/>
      <c r="FW9" s="250"/>
      <c r="FX9" s="250"/>
      <c r="FY9" s="250"/>
      <c r="FZ9" s="250"/>
      <c r="GA9" s="250"/>
      <c r="GB9" s="250"/>
      <c r="GC9" s="250"/>
      <c r="GD9" s="250"/>
      <c r="GE9" s="250"/>
      <c r="GF9" s="250"/>
      <c r="GG9" s="250"/>
      <c r="GH9" s="250"/>
      <c r="GI9" s="250"/>
      <c r="GJ9" s="250"/>
      <c r="GK9" s="250"/>
      <c r="GL9" s="250"/>
      <c r="GM9" s="250"/>
      <c r="GN9" s="250"/>
      <c r="GO9" s="250"/>
      <c r="GP9" s="250"/>
      <c r="GQ9" s="250"/>
      <c r="GR9" s="250"/>
      <c r="GS9" s="250"/>
      <c r="GT9" s="250"/>
      <c r="GU9" s="250"/>
      <c r="GV9" s="250"/>
      <c r="GW9" s="250"/>
      <c r="GX9" s="250"/>
      <c r="GY9" s="250"/>
      <c r="GZ9" s="250"/>
      <c r="HA9" s="250"/>
      <c r="HB9" s="250"/>
      <c r="HC9" s="250"/>
      <c r="HD9" s="250"/>
      <c r="HE9" s="250"/>
      <c r="HF9" s="250"/>
      <c r="HG9" s="250"/>
      <c r="HH9" s="250"/>
      <c r="HI9" s="250"/>
      <c r="HJ9" s="250"/>
      <c r="HK9" s="250"/>
      <c r="HL9" s="250"/>
      <c r="HM9" s="250"/>
      <c r="HN9" s="250"/>
      <c r="HO9" s="250"/>
      <c r="HP9" s="250"/>
      <c r="HQ9" s="250"/>
      <c r="HR9" s="250"/>
      <c r="HS9" s="250"/>
      <c r="HT9" s="250"/>
      <c r="HU9" s="250"/>
      <c r="HV9" s="250"/>
      <c r="HW9" s="250"/>
      <c r="HX9" s="250"/>
      <c r="HY9" s="250"/>
      <c r="HZ9" s="250"/>
      <c r="IA9" s="250"/>
      <c r="IB9" s="250"/>
      <c r="IC9" s="250"/>
      <c r="ID9" s="250"/>
      <c r="IE9" s="250"/>
      <c r="IF9" s="250"/>
      <c r="IG9" s="250"/>
      <c r="IH9" s="250"/>
      <c r="II9" s="250"/>
      <c r="IJ9" s="250"/>
      <c r="IK9" s="250"/>
      <c r="IL9" s="250"/>
      <c r="IM9" s="250"/>
      <c r="IN9" s="250"/>
      <c r="IO9" s="250"/>
      <c r="IP9" s="250"/>
      <c r="IQ9" s="250"/>
      <c r="IR9" s="250"/>
      <c r="IS9" s="250"/>
      <c r="IT9" s="250"/>
      <c r="IU9" s="250"/>
      <c r="IV9" s="250"/>
      <c r="IW9" s="250"/>
      <c r="IX9" s="250"/>
      <c r="IY9" s="250"/>
      <c r="IZ9" s="250"/>
      <c r="JA9" s="250"/>
      <c r="JB9" s="250"/>
      <c r="JC9" s="250"/>
      <c r="JD9" s="250"/>
      <c r="JE9" s="250"/>
      <c r="JF9" s="250"/>
      <c r="JG9" s="250"/>
      <c r="JH9" s="250"/>
      <c r="JI9" s="250"/>
      <c r="JJ9" s="250"/>
      <c r="JK9" s="250"/>
      <c r="JL9" s="250"/>
      <c r="JM9" s="250"/>
      <c r="JN9" s="250"/>
      <c r="JO9" s="250"/>
      <c r="KT9" s="883"/>
      <c r="KU9" s="883"/>
      <c r="KV9" s="883"/>
      <c r="KW9" s="883"/>
      <c r="KX9" s="883"/>
      <c r="KY9" s="883"/>
      <c r="KZ9" s="883"/>
      <c r="LA9" s="883"/>
      <c r="LB9" s="883"/>
      <c r="LC9" s="883"/>
      <c r="LD9" s="883"/>
      <c r="LE9" s="883"/>
      <c r="LF9" s="898"/>
      <c r="LG9" s="86"/>
      <c r="LI9" s="902"/>
      <c r="LJ9" s="902"/>
      <c r="LK9" s="902"/>
      <c r="LL9" s="902"/>
      <c r="LM9" s="902"/>
      <c r="LN9" s="902"/>
      <c r="LO9" s="902"/>
      <c r="LP9" s="902"/>
      <c r="LQ9" s="902"/>
      <c r="LR9" s="902"/>
      <c r="LS9" s="902"/>
      <c r="LT9" s="902"/>
      <c r="LU9" s="902"/>
      <c r="LV9" s="902"/>
      <c r="LW9" s="902"/>
      <c r="LX9" s="902"/>
      <c r="LY9" s="902"/>
      <c r="LZ9" s="902"/>
      <c r="MA9" s="902"/>
      <c r="MB9" s="902"/>
      <c r="MC9" s="902"/>
      <c r="MD9" s="902"/>
      <c r="ME9" s="902"/>
      <c r="MF9" s="902"/>
      <c r="MG9" s="902"/>
      <c r="MH9" s="902"/>
      <c r="MI9" s="902"/>
      <c r="MJ9" s="902"/>
      <c r="MK9" s="902"/>
      <c r="ML9" s="902"/>
      <c r="MM9" s="902"/>
      <c r="MN9" s="902"/>
      <c r="MO9" s="902"/>
      <c r="MP9" s="902"/>
      <c r="MQ9" s="902"/>
      <c r="MR9" s="902"/>
      <c r="MS9" s="902"/>
      <c r="MT9" s="902"/>
      <c r="MU9" s="902"/>
      <c r="MV9" s="902"/>
      <c r="MW9" s="902"/>
      <c r="MX9" s="902"/>
      <c r="MY9" s="902"/>
      <c r="MZ9" s="902"/>
      <c r="ND9" s="86"/>
      <c r="NE9" s="883"/>
      <c r="NF9" s="883"/>
      <c r="NG9" s="883"/>
      <c r="NH9" s="883"/>
      <c r="NI9" s="883"/>
      <c r="NJ9" s="883"/>
      <c r="NK9" s="883"/>
      <c r="NL9" s="883"/>
      <c r="QK9" s="11"/>
    </row>
    <row r="10" spans="1:453" ht="3.65" customHeight="1">
      <c r="B10" s="888"/>
      <c r="C10" s="889"/>
      <c r="D10" s="889"/>
      <c r="E10" s="889"/>
      <c r="F10" s="889"/>
      <c r="G10" s="889"/>
      <c r="H10" s="889"/>
      <c r="I10" s="889"/>
      <c r="J10" s="889"/>
      <c r="K10" s="889"/>
      <c r="L10" s="889"/>
      <c r="M10" s="889"/>
      <c r="N10" s="889"/>
      <c r="O10" s="889"/>
      <c r="P10" s="889"/>
      <c r="Q10" s="889"/>
      <c r="R10" s="889"/>
      <c r="S10" s="889"/>
      <c r="T10" s="889"/>
      <c r="U10" s="889"/>
      <c r="V10" s="889"/>
      <c r="W10" s="889"/>
      <c r="X10" s="889"/>
      <c r="Y10" s="889"/>
      <c r="Z10" s="889"/>
      <c r="AA10" s="889"/>
      <c r="AB10" s="889"/>
      <c r="AC10" s="889"/>
      <c r="AD10" s="889"/>
      <c r="AE10" s="889"/>
      <c r="AF10" s="889"/>
      <c r="AG10" s="889"/>
      <c r="AH10" s="889"/>
      <c r="AI10" s="889"/>
      <c r="AJ10" s="889"/>
      <c r="AK10" s="889"/>
      <c r="AL10" s="889"/>
      <c r="AM10" s="889"/>
      <c r="AN10" s="889"/>
      <c r="AO10" s="889"/>
      <c r="AP10" s="889"/>
      <c r="AQ10" s="889"/>
      <c r="AR10" s="889"/>
      <c r="AS10" s="889"/>
      <c r="AT10" s="889"/>
      <c r="AU10" s="889"/>
      <c r="AV10" s="889"/>
      <c r="AW10" s="889"/>
      <c r="AX10" s="889"/>
      <c r="AY10" s="889"/>
      <c r="AZ10" s="889"/>
      <c r="BA10" s="889"/>
      <c r="BB10" s="889"/>
      <c r="BC10" s="889"/>
      <c r="BD10" s="889"/>
      <c r="BE10" s="889"/>
      <c r="BF10" s="889"/>
      <c r="BG10" s="889"/>
      <c r="BH10" s="889"/>
      <c r="BI10" s="889"/>
      <c r="BJ10" s="889"/>
      <c r="BK10" s="889"/>
      <c r="BL10" s="889"/>
      <c r="BM10" s="889"/>
      <c r="BN10" s="889"/>
      <c r="BO10" s="889"/>
      <c r="BP10" s="889"/>
      <c r="BQ10" s="889"/>
      <c r="BR10" s="889"/>
      <c r="BS10" s="889"/>
      <c r="BT10" s="251"/>
      <c r="BU10" s="251"/>
      <c r="BV10" s="251"/>
      <c r="BW10" s="251"/>
      <c r="BX10" s="251"/>
      <c r="BY10" s="251"/>
      <c r="BZ10" s="251"/>
      <c r="CA10" s="251"/>
      <c r="CB10" s="251"/>
      <c r="CC10" s="251"/>
      <c r="CD10" s="251"/>
      <c r="CE10" s="251"/>
      <c r="CF10" s="251"/>
      <c r="CG10" s="251"/>
      <c r="CH10" s="251"/>
      <c r="CI10" s="251"/>
      <c r="CJ10" s="251"/>
      <c r="CK10" s="251"/>
      <c r="CL10" s="251"/>
      <c r="CM10" s="251"/>
      <c r="CN10" s="251"/>
      <c r="CO10" s="251"/>
      <c r="CP10" s="251"/>
      <c r="CQ10" s="251"/>
      <c r="CR10" s="251"/>
      <c r="CS10" s="251"/>
      <c r="CT10" s="251"/>
      <c r="CU10" s="251"/>
      <c r="CV10" s="251"/>
      <c r="CW10" s="251"/>
      <c r="CX10" s="251"/>
      <c r="CY10" s="251"/>
      <c r="CZ10" s="251"/>
      <c r="DA10" s="251"/>
      <c r="DB10" s="251"/>
      <c r="DC10" s="251"/>
      <c r="DD10" s="251"/>
      <c r="DE10" s="251"/>
      <c r="DF10" s="251"/>
      <c r="DG10" s="251"/>
      <c r="DH10" s="251"/>
      <c r="DI10" s="251"/>
      <c r="DJ10" s="251"/>
      <c r="DK10" s="251"/>
      <c r="DL10" s="251"/>
      <c r="DM10" s="251"/>
      <c r="DN10" s="251"/>
      <c r="DO10" s="251"/>
      <c r="DP10" s="251"/>
      <c r="DQ10" s="251"/>
      <c r="DR10" s="251"/>
      <c r="DS10" s="251"/>
      <c r="DT10" s="251"/>
      <c r="DU10" s="251"/>
      <c r="DV10" s="251"/>
      <c r="DW10" s="251"/>
      <c r="DX10" s="251"/>
      <c r="DY10" s="251"/>
      <c r="DZ10" s="251"/>
      <c r="EA10" s="251"/>
      <c r="EB10" s="251"/>
      <c r="EC10" s="251"/>
      <c r="ED10" s="251"/>
      <c r="EE10" s="251"/>
      <c r="EF10" s="251"/>
      <c r="EG10" s="251"/>
      <c r="EH10" s="251"/>
      <c r="EI10" s="251"/>
      <c r="EJ10" s="251"/>
      <c r="EK10" s="251"/>
      <c r="EL10" s="251"/>
      <c r="EM10" s="251"/>
      <c r="EN10" s="251"/>
      <c r="EO10" s="251"/>
      <c r="EP10" s="251"/>
      <c r="EQ10" s="251"/>
      <c r="ER10" s="251"/>
      <c r="ES10" s="251"/>
      <c r="ET10" s="251"/>
      <c r="EU10" s="251"/>
      <c r="EV10" s="251"/>
      <c r="EW10" s="251"/>
      <c r="EX10" s="251"/>
      <c r="EY10" s="251"/>
      <c r="EZ10" s="251"/>
      <c r="FA10" s="251"/>
      <c r="FB10" s="251"/>
      <c r="FC10" s="251"/>
      <c r="FD10" s="251"/>
      <c r="FE10" s="251"/>
      <c r="FF10" s="251"/>
      <c r="FG10" s="251"/>
      <c r="FH10" s="251"/>
      <c r="FI10" s="251"/>
      <c r="FJ10" s="251"/>
      <c r="FK10" s="251"/>
      <c r="FL10" s="251"/>
      <c r="FM10" s="251"/>
      <c r="FN10" s="251"/>
      <c r="FO10" s="251"/>
      <c r="FP10" s="251"/>
      <c r="FQ10" s="251"/>
      <c r="FR10" s="251"/>
      <c r="FS10" s="251"/>
      <c r="FT10" s="251"/>
      <c r="FU10" s="251"/>
      <c r="FV10" s="251"/>
      <c r="FW10" s="251"/>
      <c r="FX10" s="251"/>
      <c r="FY10" s="251"/>
      <c r="FZ10" s="251"/>
      <c r="GA10" s="251"/>
      <c r="GB10" s="251"/>
      <c r="GC10" s="251"/>
      <c r="GD10" s="251"/>
      <c r="GE10" s="251"/>
      <c r="GF10" s="251"/>
      <c r="GG10" s="251"/>
      <c r="GH10" s="251"/>
      <c r="GI10" s="251"/>
      <c r="GJ10" s="251"/>
      <c r="GK10" s="251"/>
      <c r="GL10" s="251"/>
      <c r="GM10" s="251"/>
      <c r="GN10" s="251"/>
      <c r="GO10" s="251"/>
      <c r="GP10" s="251"/>
      <c r="GQ10" s="251"/>
      <c r="GR10" s="251"/>
      <c r="GS10" s="251"/>
      <c r="GT10" s="251"/>
      <c r="GU10" s="251"/>
      <c r="GV10" s="251"/>
      <c r="GW10" s="251"/>
      <c r="GX10" s="251"/>
      <c r="GY10" s="251"/>
      <c r="GZ10" s="251"/>
      <c r="HA10" s="251"/>
      <c r="HB10" s="251"/>
      <c r="HC10" s="251"/>
      <c r="HD10" s="251"/>
      <c r="HE10" s="251"/>
      <c r="HF10" s="251"/>
      <c r="HG10" s="251"/>
      <c r="HH10" s="251"/>
      <c r="HI10" s="251"/>
      <c r="HJ10" s="251"/>
      <c r="HK10" s="251"/>
      <c r="HL10" s="251"/>
      <c r="HM10" s="251"/>
      <c r="HN10" s="251"/>
      <c r="HO10" s="251"/>
      <c r="HP10" s="251"/>
      <c r="HQ10" s="251"/>
      <c r="HR10" s="251"/>
      <c r="HS10" s="251"/>
      <c r="HT10" s="251"/>
      <c r="HU10" s="251"/>
      <c r="HV10" s="251"/>
      <c r="HW10" s="251"/>
      <c r="HX10" s="251"/>
      <c r="HY10" s="251"/>
      <c r="HZ10" s="251"/>
      <c r="IA10" s="251"/>
      <c r="IB10" s="251"/>
      <c r="IC10" s="251"/>
      <c r="ID10" s="251"/>
      <c r="IE10" s="251"/>
      <c r="IF10" s="251"/>
      <c r="IG10" s="251"/>
      <c r="IH10" s="251"/>
      <c r="II10" s="251"/>
      <c r="IJ10" s="251"/>
      <c r="IK10" s="251"/>
      <c r="IL10" s="251"/>
      <c r="IM10" s="251"/>
      <c r="IN10" s="251"/>
      <c r="IO10" s="251"/>
      <c r="IP10" s="251"/>
      <c r="IQ10" s="251"/>
      <c r="IR10" s="251"/>
      <c r="IS10" s="251"/>
      <c r="IT10" s="251"/>
      <c r="IU10" s="251"/>
      <c r="IV10" s="251"/>
      <c r="IW10" s="251"/>
      <c r="IX10" s="251"/>
      <c r="IY10" s="251"/>
      <c r="IZ10" s="251"/>
      <c r="JA10" s="251"/>
      <c r="JB10" s="251"/>
      <c r="JC10" s="251"/>
      <c r="JD10" s="251"/>
      <c r="JE10" s="251"/>
      <c r="JF10" s="251"/>
      <c r="JG10" s="251"/>
      <c r="JH10" s="251"/>
      <c r="JI10" s="251"/>
      <c r="JJ10" s="251"/>
      <c r="JK10" s="251"/>
      <c r="JL10" s="251"/>
      <c r="JM10" s="251"/>
      <c r="JN10" s="251"/>
      <c r="JO10" s="251"/>
      <c r="JP10" s="123"/>
      <c r="JQ10" s="123"/>
      <c r="JR10" s="123"/>
      <c r="JS10" s="123"/>
      <c r="JT10" s="123"/>
      <c r="JU10" s="123"/>
      <c r="JV10" s="123"/>
      <c r="JW10" s="123"/>
      <c r="JX10" s="123"/>
      <c r="JY10" s="123"/>
      <c r="JZ10" s="123"/>
      <c r="KA10" s="123"/>
      <c r="KB10" s="123"/>
      <c r="KC10" s="123"/>
      <c r="KD10" s="123"/>
      <c r="KE10" s="123"/>
      <c r="KF10" s="123"/>
      <c r="KG10" s="123"/>
      <c r="KH10" s="123"/>
      <c r="KI10" s="123"/>
      <c r="KJ10" s="123"/>
      <c r="KK10" s="123"/>
      <c r="KL10" s="123"/>
      <c r="KM10" s="123"/>
      <c r="KN10" s="123"/>
      <c r="KO10" s="123"/>
      <c r="KP10" s="123"/>
      <c r="KQ10" s="123"/>
      <c r="KR10" s="123"/>
      <c r="KS10" s="123"/>
      <c r="KT10" s="899"/>
      <c r="KU10" s="899"/>
      <c r="KV10" s="899"/>
      <c r="KW10" s="899"/>
      <c r="KX10" s="899"/>
      <c r="KY10" s="899"/>
      <c r="KZ10" s="899"/>
      <c r="LA10" s="899"/>
      <c r="LB10" s="899"/>
      <c r="LC10" s="899"/>
      <c r="LD10" s="899"/>
      <c r="LE10" s="899"/>
      <c r="LF10" s="900"/>
      <c r="LG10" s="86"/>
      <c r="ND10" s="86"/>
      <c r="NE10" s="123"/>
      <c r="NF10" s="123"/>
      <c r="NG10" s="123"/>
      <c r="NH10" s="123"/>
      <c r="NI10" s="123"/>
      <c r="NJ10" s="123"/>
      <c r="NK10" s="123"/>
      <c r="NL10" s="123"/>
      <c r="NM10" s="123"/>
      <c r="NN10" s="123"/>
      <c r="NO10" s="123"/>
      <c r="NP10" s="123"/>
      <c r="NQ10" s="123"/>
      <c r="NR10" s="123"/>
      <c r="NS10" s="123"/>
      <c r="NT10" s="123"/>
      <c r="NU10" s="123"/>
      <c r="NV10" s="123"/>
      <c r="NW10" s="123"/>
      <c r="NX10" s="123"/>
      <c r="NY10" s="123"/>
      <c r="NZ10" s="123"/>
      <c r="OA10" s="123"/>
      <c r="OB10" s="123"/>
      <c r="OC10" s="123"/>
      <c r="OD10" s="123"/>
      <c r="OE10" s="123"/>
      <c r="OF10" s="123"/>
      <c r="OG10" s="123"/>
      <c r="OH10" s="123"/>
      <c r="OI10" s="123"/>
      <c r="OJ10" s="123"/>
      <c r="OK10" s="123"/>
      <c r="OL10" s="123"/>
      <c r="OM10" s="123"/>
      <c r="ON10" s="130"/>
      <c r="OO10" s="130"/>
      <c r="OP10" s="130"/>
      <c r="OQ10" s="130"/>
      <c r="OR10" s="130"/>
      <c r="OS10" s="130"/>
      <c r="OT10" s="130"/>
      <c r="OU10" s="130"/>
      <c r="OV10" s="130"/>
      <c r="OW10" s="130"/>
      <c r="OX10" s="130"/>
      <c r="OY10" s="130"/>
      <c r="OZ10" s="130"/>
      <c r="PA10" s="130"/>
      <c r="PB10" s="130"/>
      <c r="PC10" s="130"/>
      <c r="PD10" s="130"/>
      <c r="PE10" s="130"/>
      <c r="PF10" s="130"/>
      <c r="PG10" s="130"/>
      <c r="PH10" s="131"/>
      <c r="PI10" s="131"/>
      <c r="PJ10" s="131"/>
      <c r="PK10" s="131"/>
      <c r="PL10" s="131"/>
      <c r="PM10" s="131"/>
      <c r="PN10" s="131"/>
      <c r="PO10" s="131"/>
      <c r="PP10" s="131"/>
      <c r="PQ10" s="131"/>
      <c r="PR10" s="131"/>
      <c r="PS10" s="131"/>
      <c r="PT10" s="131"/>
      <c r="PU10" s="131"/>
      <c r="PV10" s="131"/>
      <c r="PW10" s="131"/>
      <c r="PX10" s="131"/>
      <c r="PY10" s="131"/>
      <c r="PZ10" s="131"/>
      <c r="QA10" s="131"/>
      <c r="QB10" s="131"/>
      <c r="QC10" s="131"/>
      <c r="QD10" s="131"/>
      <c r="QE10" s="131"/>
      <c r="QF10" s="131"/>
      <c r="QG10" s="131"/>
      <c r="QH10" s="131"/>
      <c r="QI10" s="131"/>
      <c r="QJ10" s="131"/>
      <c r="QK10" s="132"/>
    </row>
    <row r="11" spans="1:453" ht="3.65" customHeight="1">
      <c r="B11" s="79"/>
      <c r="C11" s="870" t="s">
        <v>80</v>
      </c>
      <c r="D11" s="871"/>
      <c r="E11" s="871"/>
      <c r="F11" s="871"/>
      <c r="G11" s="871"/>
      <c r="H11" s="871"/>
      <c r="I11" s="871"/>
      <c r="J11" s="871"/>
      <c r="K11" s="871"/>
      <c r="L11" s="871"/>
      <c r="M11" s="871"/>
      <c r="N11" s="871"/>
      <c r="O11" s="871"/>
      <c r="P11" s="871"/>
      <c r="Q11" s="871"/>
      <c r="R11" s="871"/>
      <c r="S11" s="871"/>
      <c r="T11" s="871"/>
      <c r="U11" s="871"/>
      <c r="V11" s="871"/>
      <c r="W11" s="871"/>
      <c r="X11" s="871"/>
      <c r="Y11" s="871"/>
      <c r="Z11" s="871"/>
      <c r="AA11" s="871"/>
      <c r="AB11" s="871"/>
      <c r="AC11" s="871"/>
      <c r="AD11" s="871"/>
      <c r="AE11" s="871"/>
      <c r="AF11" s="871"/>
      <c r="AG11" s="871"/>
      <c r="AH11" s="872"/>
      <c r="AI11" s="873" t="s">
        <v>221</v>
      </c>
      <c r="AJ11" s="873"/>
      <c r="AK11" s="873"/>
      <c r="AL11" s="873"/>
      <c r="AM11" s="873"/>
      <c r="AN11" s="873"/>
      <c r="AO11" s="873"/>
      <c r="AP11" s="873"/>
      <c r="AQ11" s="873"/>
      <c r="AR11" s="873"/>
      <c r="AS11" s="873"/>
      <c r="AT11" s="873"/>
      <c r="AU11" s="873"/>
      <c r="AV11" s="873"/>
      <c r="AW11" s="873"/>
      <c r="AX11" s="873"/>
      <c r="AY11" s="873"/>
      <c r="AZ11" s="873"/>
      <c r="BA11" s="873"/>
      <c r="BB11" s="873"/>
      <c r="BC11" s="873"/>
      <c r="BD11" s="873"/>
      <c r="BE11" s="873"/>
      <c r="BF11" s="873"/>
      <c r="BG11" s="873"/>
      <c r="BH11" s="873"/>
      <c r="BI11" s="873"/>
      <c r="BJ11" s="873"/>
      <c r="BK11" s="873"/>
      <c r="BL11" s="873"/>
      <c r="BM11" s="873"/>
      <c r="BN11" s="873"/>
      <c r="BO11" s="873" t="s">
        <v>222</v>
      </c>
      <c r="BP11" s="873"/>
      <c r="BQ11" s="873"/>
      <c r="BR11" s="873"/>
      <c r="BS11" s="873"/>
      <c r="BT11" s="873"/>
      <c r="BU11" s="873"/>
      <c r="BV11" s="873"/>
      <c r="BW11" s="873"/>
      <c r="BX11" s="873"/>
      <c r="BY11" s="873"/>
      <c r="BZ11" s="873"/>
      <c r="CA11" s="873"/>
      <c r="CB11" s="873"/>
      <c r="CC11" s="873"/>
      <c r="CD11" s="873"/>
      <c r="CE11" s="873"/>
      <c r="CF11" s="873"/>
      <c r="CG11" s="873"/>
      <c r="CH11" s="873"/>
      <c r="CI11" s="873"/>
      <c r="CJ11" s="873"/>
      <c r="CK11" s="873"/>
      <c r="CL11" s="873"/>
      <c r="CM11" s="873"/>
      <c r="CN11" s="873"/>
      <c r="CO11" s="873"/>
      <c r="CP11" s="873"/>
      <c r="CQ11" s="873"/>
      <c r="CR11" s="873"/>
      <c r="CS11" s="873"/>
      <c r="CT11" s="873"/>
      <c r="CU11" s="873" t="s">
        <v>223</v>
      </c>
      <c r="CV11" s="873"/>
      <c r="CW11" s="873"/>
      <c r="CX11" s="873"/>
      <c r="CY11" s="873"/>
      <c r="CZ11" s="873"/>
      <c r="DA11" s="873"/>
      <c r="DB11" s="873"/>
      <c r="DC11" s="873"/>
      <c r="DD11" s="873"/>
      <c r="DE11" s="873"/>
      <c r="DF11" s="873"/>
      <c r="DG11" s="873"/>
      <c r="DH11" s="873"/>
      <c r="DI11" s="873"/>
      <c r="DJ11" s="873"/>
      <c r="DK11" s="873"/>
      <c r="DL11" s="873"/>
      <c r="DM11" s="873"/>
      <c r="DN11" s="873"/>
      <c r="DO11" s="873"/>
      <c r="DP11" s="873"/>
      <c r="DQ11" s="873"/>
      <c r="DR11" s="873"/>
      <c r="DS11" s="873"/>
      <c r="DT11" s="873"/>
      <c r="DU11" s="873"/>
      <c r="DV11" s="873"/>
      <c r="DW11" s="873"/>
      <c r="DX11" s="873"/>
      <c r="DY11" s="873"/>
      <c r="DZ11" s="873"/>
      <c r="EA11" s="91"/>
      <c r="EB11" s="91"/>
      <c r="EC11" s="91"/>
      <c r="ED11" s="91"/>
      <c r="EE11" s="91"/>
      <c r="EF11" s="91"/>
      <c r="EG11" s="91"/>
      <c r="EH11" s="91"/>
      <c r="EI11" s="91"/>
      <c r="EJ11" s="91"/>
      <c r="EK11" s="91"/>
      <c r="EL11" s="91"/>
      <c r="EM11" s="91"/>
      <c r="EN11" s="91"/>
      <c r="EO11" s="91"/>
      <c r="EP11" s="91"/>
      <c r="EQ11" s="91"/>
      <c r="ER11" s="91"/>
      <c r="ES11" s="91"/>
      <c r="ET11" s="91"/>
      <c r="EU11" s="91"/>
      <c r="EV11" s="91"/>
      <c r="EW11" s="91"/>
      <c r="EX11" s="91"/>
      <c r="EY11" s="91"/>
      <c r="EZ11" s="91"/>
      <c r="FA11" s="91"/>
      <c r="FB11" s="91"/>
      <c r="FC11" s="91"/>
      <c r="FD11" s="91"/>
      <c r="FE11" s="91"/>
      <c r="FF11" s="91"/>
      <c r="FG11" s="91"/>
      <c r="FH11" s="91"/>
      <c r="FI11" s="91"/>
      <c r="FJ11" s="91"/>
      <c r="FK11" s="91"/>
      <c r="FL11" s="91"/>
      <c r="FM11" s="91"/>
      <c r="FN11" s="91"/>
      <c r="FO11" s="91"/>
      <c r="FP11" s="91"/>
      <c r="FQ11" s="91"/>
      <c r="FR11" s="91"/>
      <c r="FS11" s="91"/>
      <c r="FT11" s="91"/>
      <c r="FU11" s="91"/>
      <c r="FV11" s="91"/>
      <c r="FW11" s="91"/>
      <c r="FX11" s="91"/>
      <c r="FY11" s="91"/>
      <c r="FZ11" s="91"/>
      <c r="GA11" s="91"/>
      <c r="GB11" s="91"/>
      <c r="GC11" s="91"/>
      <c r="GD11" s="91"/>
      <c r="GE11" s="91"/>
      <c r="GF11" s="91"/>
      <c r="GG11" s="91"/>
      <c r="GH11" s="91"/>
      <c r="GI11" s="91"/>
      <c r="GJ11" s="91"/>
      <c r="GK11" s="91"/>
      <c r="GL11" s="91"/>
      <c r="GM11" s="91"/>
      <c r="GN11" s="91"/>
      <c r="GO11" s="91"/>
      <c r="GP11" s="91"/>
      <c r="GQ11" s="91"/>
      <c r="GR11" s="91"/>
      <c r="GS11" s="91"/>
      <c r="GT11" s="91"/>
      <c r="GU11" s="91"/>
      <c r="GV11" s="91"/>
      <c r="GW11" s="91"/>
      <c r="GX11" s="91"/>
      <c r="GY11" s="91"/>
      <c r="GZ11" s="91"/>
      <c r="HA11" s="91"/>
      <c r="HB11" s="91"/>
      <c r="HC11" s="91"/>
      <c r="HD11" s="91"/>
      <c r="HE11" s="91"/>
      <c r="HF11" s="91"/>
      <c r="HG11" s="91"/>
      <c r="HH11" s="91"/>
      <c r="HI11" s="91"/>
      <c r="HJ11" s="91"/>
      <c r="HK11" s="91"/>
      <c r="HL11" s="91"/>
      <c r="HM11" s="91"/>
      <c r="HN11" s="91"/>
      <c r="HO11" s="91"/>
      <c r="HP11" s="91"/>
      <c r="HQ11" s="91"/>
      <c r="HR11" s="91"/>
      <c r="HS11" s="91"/>
      <c r="HT11" s="91"/>
      <c r="HU11" s="91"/>
      <c r="HV11" s="91"/>
      <c r="HW11" s="91"/>
      <c r="HX11" s="91"/>
      <c r="HY11" s="91"/>
      <c r="HZ11" s="91"/>
      <c r="IA11" s="91"/>
      <c r="IB11" s="91"/>
      <c r="IC11" s="91"/>
      <c r="ID11" s="91"/>
      <c r="IE11" s="91"/>
      <c r="IF11" s="91"/>
      <c r="IG11" s="91"/>
      <c r="IH11" s="91"/>
      <c r="II11" s="91"/>
      <c r="IJ11" s="91"/>
      <c r="IK11" s="91"/>
      <c r="IL11" s="91"/>
      <c r="IM11" s="91"/>
      <c r="IN11" s="91"/>
      <c r="IO11" s="91"/>
      <c r="IP11" s="91"/>
      <c r="IQ11" s="91"/>
      <c r="IR11" s="91"/>
      <c r="IS11" s="91"/>
      <c r="IT11" s="91"/>
      <c r="IU11" s="91"/>
      <c r="IV11" s="91"/>
      <c r="IW11" s="91"/>
      <c r="IX11" s="91"/>
      <c r="IY11" s="91"/>
      <c r="IZ11" s="91"/>
      <c r="JA11" s="91"/>
      <c r="JB11" s="91"/>
      <c r="JC11" s="91"/>
      <c r="JD11" s="91"/>
      <c r="JE11" s="91"/>
      <c r="JF11" s="91"/>
      <c r="JG11" s="91"/>
      <c r="JH11" s="91"/>
      <c r="JI11" s="91"/>
      <c r="JJ11" s="91"/>
      <c r="JK11" s="873"/>
      <c r="JL11" s="873"/>
      <c r="JM11" s="873"/>
      <c r="JN11" s="873"/>
      <c r="JO11" s="873"/>
      <c r="JP11" s="873"/>
      <c r="JQ11" s="873"/>
      <c r="JR11" s="873"/>
      <c r="JS11" s="873"/>
      <c r="JT11" s="873"/>
      <c r="JU11" s="873"/>
      <c r="JV11" s="873"/>
      <c r="JW11" s="873"/>
      <c r="JX11" s="873"/>
      <c r="JY11" s="873"/>
      <c r="JZ11" s="873"/>
      <c r="KA11" s="873"/>
      <c r="KB11" s="873"/>
      <c r="KC11" s="873"/>
      <c r="KD11" s="873"/>
      <c r="KE11" s="873"/>
      <c r="KF11" s="873"/>
      <c r="KG11" s="873"/>
      <c r="KH11" s="873"/>
      <c r="KI11" s="873"/>
      <c r="KJ11" s="873"/>
      <c r="KK11" s="873"/>
      <c r="KL11" s="873"/>
      <c r="KM11" s="873"/>
      <c r="KN11" s="873"/>
      <c r="KO11" s="873"/>
      <c r="KP11" s="873"/>
      <c r="KQ11" s="873"/>
      <c r="KR11" s="873"/>
      <c r="KS11" s="873"/>
      <c r="KT11" s="873"/>
      <c r="KU11" s="873"/>
      <c r="KV11" s="873"/>
      <c r="KW11" s="873"/>
      <c r="KX11" s="873"/>
      <c r="KY11" s="873"/>
      <c r="KZ11" s="873"/>
      <c r="LA11" s="873"/>
      <c r="LB11" s="873"/>
      <c r="LC11" s="873"/>
      <c r="LD11" s="873"/>
      <c r="LE11" s="873"/>
      <c r="LF11" s="873"/>
      <c r="LG11" s="873"/>
      <c r="LH11" s="873"/>
      <c r="LI11" s="873"/>
      <c r="LJ11" s="873"/>
      <c r="LK11" s="873"/>
      <c r="LL11" s="873"/>
      <c r="LM11" s="873"/>
      <c r="LN11" s="873"/>
      <c r="LO11" s="873"/>
      <c r="LP11" s="873"/>
      <c r="LQ11" s="873"/>
      <c r="LR11" s="873"/>
      <c r="LS11" s="873"/>
      <c r="LT11" s="873"/>
      <c r="LU11" s="873"/>
      <c r="LV11" s="873"/>
      <c r="LW11" s="91"/>
      <c r="LX11" s="91"/>
      <c r="LY11" s="91"/>
      <c r="LZ11" s="91"/>
      <c r="MA11" s="91"/>
      <c r="MB11" s="91"/>
      <c r="MC11" s="91"/>
      <c r="MD11" s="91"/>
      <c r="ME11" s="91"/>
      <c r="MF11" s="91"/>
      <c r="MG11" s="91"/>
      <c r="MH11" s="91"/>
      <c r="MI11" s="91"/>
      <c r="MJ11" s="91"/>
      <c r="MK11" s="91"/>
      <c r="ML11" s="91"/>
      <c r="MM11" s="91"/>
      <c r="MN11" s="91"/>
      <c r="MO11" s="91"/>
      <c r="MP11" s="91"/>
      <c r="MQ11" s="91"/>
      <c r="MR11" s="91"/>
      <c r="MS11" s="91"/>
      <c r="MT11" s="91"/>
      <c r="MU11" s="91"/>
      <c r="MV11" s="91"/>
      <c r="MW11" s="91"/>
      <c r="MX11" s="91"/>
      <c r="MY11" s="91"/>
      <c r="MZ11" s="91"/>
      <c r="NA11" s="91"/>
      <c r="NB11" s="91"/>
      <c r="NC11" s="91"/>
      <c r="ND11" s="91"/>
      <c r="NE11" s="91"/>
      <c r="NF11" s="91"/>
      <c r="NG11" s="91"/>
      <c r="NH11" s="91"/>
      <c r="NI11" s="91"/>
      <c r="NJ11" s="91"/>
      <c r="NK11" s="91"/>
      <c r="NL11" s="91"/>
      <c r="NM11" s="91"/>
      <c r="NN11" s="91"/>
      <c r="NO11" s="91"/>
      <c r="NP11" s="91"/>
      <c r="NQ11" s="91"/>
      <c r="NR11" s="91"/>
      <c r="NS11" s="91"/>
      <c r="NT11" s="91"/>
      <c r="NU11" s="91"/>
      <c r="NV11" s="91"/>
      <c r="NW11" s="91"/>
      <c r="NX11" s="91"/>
      <c r="NY11" s="91"/>
      <c r="NZ11" s="91"/>
      <c r="OA11" s="91"/>
      <c r="OB11" s="91"/>
      <c r="OC11" s="91"/>
      <c r="OD11" s="91"/>
      <c r="OE11" s="91"/>
      <c r="OF11" s="91"/>
      <c r="OG11" s="91"/>
      <c r="OH11" s="91"/>
      <c r="OI11" s="91"/>
      <c r="OJ11" s="91"/>
      <c r="OK11" s="91"/>
      <c r="OL11" s="91"/>
      <c r="OM11" s="91"/>
      <c r="ON11" s="91"/>
      <c r="OO11" s="91"/>
      <c r="OP11" s="91"/>
      <c r="OQ11" s="91"/>
      <c r="OR11" s="91"/>
      <c r="OS11" s="91"/>
      <c r="OT11" s="91"/>
      <c r="OU11" s="91"/>
      <c r="OV11" s="91"/>
      <c r="OW11" s="91"/>
      <c r="OX11" s="91"/>
      <c r="OY11" s="91"/>
      <c r="OZ11" s="91"/>
      <c r="PA11" s="91"/>
      <c r="PB11" s="91"/>
      <c r="PC11" s="91"/>
      <c r="PD11" s="91"/>
      <c r="PE11" s="91"/>
      <c r="PF11" s="91"/>
      <c r="PG11" s="91"/>
      <c r="PH11" s="80"/>
      <c r="PI11" s="80"/>
      <c r="PJ11" s="80"/>
      <c r="PK11" s="80"/>
      <c r="PL11" s="80"/>
      <c r="PM11" s="80"/>
      <c r="PN11" s="80"/>
      <c r="PO11" s="80"/>
      <c r="PP11" s="80"/>
      <c r="PQ11" s="80"/>
      <c r="PR11" s="80"/>
      <c r="PS11" s="80"/>
      <c r="PT11" s="80"/>
      <c r="PU11" s="80"/>
      <c r="PV11" s="80"/>
      <c r="PW11" s="80"/>
      <c r="PX11" s="80"/>
      <c r="PY11" s="80"/>
      <c r="PZ11" s="80"/>
      <c r="QA11" s="80"/>
      <c r="QB11" s="80"/>
      <c r="QC11" s="80"/>
      <c r="QD11" s="80"/>
      <c r="QE11" s="80"/>
      <c r="QF11" s="80"/>
      <c r="QG11" s="80"/>
      <c r="QH11" s="80"/>
      <c r="QI11" s="80"/>
      <c r="QJ11" s="80"/>
      <c r="QK11" s="81"/>
    </row>
    <row r="12" spans="1:453" ht="3.65" customHeight="1">
      <c r="B12" s="79"/>
      <c r="C12" s="870"/>
      <c r="D12" s="871"/>
      <c r="E12" s="871"/>
      <c r="F12" s="871"/>
      <c r="G12" s="871"/>
      <c r="H12" s="871"/>
      <c r="I12" s="871"/>
      <c r="J12" s="871"/>
      <c r="K12" s="871"/>
      <c r="L12" s="871"/>
      <c r="M12" s="871"/>
      <c r="N12" s="871"/>
      <c r="O12" s="871"/>
      <c r="P12" s="871"/>
      <c r="Q12" s="871"/>
      <c r="R12" s="871"/>
      <c r="S12" s="871"/>
      <c r="T12" s="871"/>
      <c r="U12" s="871"/>
      <c r="V12" s="871"/>
      <c r="W12" s="871"/>
      <c r="X12" s="871"/>
      <c r="Y12" s="871"/>
      <c r="Z12" s="871"/>
      <c r="AA12" s="871"/>
      <c r="AB12" s="871"/>
      <c r="AC12" s="871"/>
      <c r="AD12" s="871"/>
      <c r="AE12" s="871"/>
      <c r="AF12" s="871"/>
      <c r="AG12" s="871"/>
      <c r="AH12" s="872"/>
      <c r="AI12" s="873"/>
      <c r="AJ12" s="873"/>
      <c r="AK12" s="873"/>
      <c r="AL12" s="873"/>
      <c r="AM12" s="873"/>
      <c r="AN12" s="873"/>
      <c r="AO12" s="873"/>
      <c r="AP12" s="873"/>
      <c r="AQ12" s="873"/>
      <c r="AR12" s="873"/>
      <c r="AS12" s="873"/>
      <c r="AT12" s="873"/>
      <c r="AU12" s="873"/>
      <c r="AV12" s="873"/>
      <c r="AW12" s="873"/>
      <c r="AX12" s="873"/>
      <c r="AY12" s="873"/>
      <c r="AZ12" s="873"/>
      <c r="BA12" s="873"/>
      <c r="BB12" s="873"/>
      <c r="BC12" s="873"/>
      <c r="BD12" s="873"/>
      <c r="BE12" s="873"/>
      <c r="BF12" s="873"/>
      <c r="BG12" s="873"/>
      <c r="BH12" s="873"/>
      <c r="BI12" s="873"/>
      <c r="BJ12" s="873"/>
      <c r="BK12" s="873"/>
      <c r="BL12" s="873"/>
      <c r="BM12" s="873"/>
      <c r="BN12" s="873"/>
      <c r="BO12" s="873"/>
      <c r="BP12" s="873"/>
      <c r="BQ12" s="873"/>
      <c r="BR12" s="873"/>
      <c r="BS12" s="873"/>
      <c r="BT12" s="873"/>
      <c r="BU12" s="873"/>
      <c r="BV12" s="873"/>
      <c r="BW12" s="873"/>
      <c r="BX12" s="873"/>
      <c r="BY12" s="873"/>
      <c r="BZ12" s="873"/>
      <c r="CA12" s="873"/>
      <c r="CB12" s="873"/>
      <c r="CC12" s="873"/>
      <c r="CD12" s="873"/>
      <c r="CE12" s="873"/>
      <c r="CF12" s="873"/>
      <c r="CG12" s="873"/>
      <c r="CH12" s="873"/>
      <c r="CI12" s="873"/>
      <c r="CJ12" s="873"/>
      <c r="CK12" s="873"/>
      <c r="CL12" s="873"/>
      <c r="CM12" s="873"/>
      <c r="CN12" s="873"/>
      <c r="CO12" s="873"/>
      <c r="CP12" s="873"/>
      <c r="CQ12" s="873"/>
      <c r="CR12" s="873"/>
      <c r="CS12" s="873"/>
      <c r="CT12" s="873"/>
      <c r="CU12" s="873"/>
      <c r="CV12" s="873"/>
      <c r="CW12" s="873"/>
      <c r="CX12" s="873"/>
      <c r="CY12" s="873"/>
      <c r="CZ12" s="873"/>
      <c r="DA12" s="873"/>
      <c r="DB12" s="873"/>
      <c r="DC12" s="873"/>
      <c r="DD12" s="873"/>
      <c r="DE12" s="873"/>
      <c r="DF12" s="873"/>
      <c r="DG12" s="873"/>
      <c r="DH12" s="873"/>
      <c r="DI12" s="873"/>
      <c r="DJ12" s="873"/>
      <c r="DK12" s="873"/>
      <c r="DL12" s="873"/>
      <c r="DM12" s="873"/>
      <c r="DN12" s="873"/>
      <c r="DO12" s="873"/>
      <c r="DP12" s="873"/>
      <c r="DQ12" s="873"/>
      <c r="DR12" s="873"/>
      <c r="DS12" s="873"/>
      <c r="DT12" s="873"/>
      <c r="DU12" s="873"/>
      <c r="DV12" s="873"/>
      <c r="DW12" s="873"/>
      <c r="DX12" s="873"/>
      <c r="DY12" s="873"/>
      <c r="DZ12" s="873"/>
      <c r="EA12" s="91"/>
      <c r="EB12" s="91"/>
      <c r="EC12" s="91"/>
      <c r="ED12" s="91"/>
      <c r="EE12" s="91"/>
      <c r="EF12" s="91"/>
      <c r="EG12" s="91"/>
      <c r="EH12" s="91"/>
      <c r="EI12" s="91"/>
      <c r="EJ12" s="91"/>
      <c r="EK12" s="91"/>
      <c r="EL12" s="91"/>
      <c r="EM12" s="91"/>
      <c r="EN12" s="91"/>
      <c r="EO12" s="91"/>
      <c r="EP12" s="91"/>
      <c r="EQ12" s="91"/>
      <c r="ER12" s="91"/>
      <c r="ES12" s="91"/>
      <c r="ET12" s="91"/>
      <c r="EU12" s="91"/>
      <c r="EV12" s="91"/>
      <c r="EW12" s="91"/>
      <c r="EX12" s="91"/>
      <c r="EY12" s="91"/>
      <c r="EZ12" s="91"/>
      <c r="FA12" s="91"/>
      <c r="FB12" s="91"/>
      <c r="FC12" s="91"/>
      <c r="FD12" s="91"/>
      <c r="FE12" s="91"/>
      <c r="FF12" s="91"/>
      <c r="FG12" s="91"/>
      <c r="FH12" s="91"/>
      <c r="FI12" s="91"/>
      <c r="FJ12" s="91"/>
      <c r="FK12" s="91"/>
      <c r="FL12" s="91"/>
      <c r="FM12" s="91"/>
      <c r="FN12" s="91"/>
      <c r="FO12" s="91"/>
      <c r="FP12" s="91"/>
      <c r="FQ12" s="91"/>
      <c r="FR12" s="91"/>
      <c r="FS12" s="91"/>
      <c r="FT12" s="91"/>
      <c r="FU12" s="91"/>
      <c r="FV12" s="91"/>
      <c r="FW12" s="91"/>
      <c r="FX12" s="91"/>
      <c r="FY12" s="91"/>
      <c r="FZ12" s="91"/>
      <c r="GA12" s="91"/>
      <c r="GB12" s="91"/>
      <c r="GC12" s="91"/>
      <c r="GD12" s="91"/>
      <c r="GE12" s="91"/>
      <c r="GF12" s="91"/>
      <c r="GG12" s="91"/>
      <c r="GH12" s="91"/>
      <c r="GI12" s="91"/>
      <c r="GJ12" s="91"/>
      <c r="GK12" s="91"/>
      <c r="GL12" s="91"/>
      <c r="GM12" s="91"/>
      <c r="GN12" s="91"/>
      <c r="GO12" s="91"/>
      <c r="GP12" s="91"/>
      <c r="GQ12" s="91"/>
      <c r="GR12" s="91"/>
      <c r="GS12" s="91"/>
      <c r="GT12" s="91"/>
      <c r="GU12" s="91"/>
      <c r="GV12" s="91"/>
      <c r="GW12" s="91"/>
      <c r="GX12" s="91"/>
      <c r="GY12" s="91"/>
      <c r="GZ12" s="91"/>
      <c r="HA12" s="91"/>
      <c r="HB12" s="91"/>
      <c r="HC12" s="91"/>
      <c r="HD12" s="91"/>
      <c r="HE12" s="91"/>
      <c r="HF12" s="91"/>
      <c r="HG12" s="91"/>
      <c r="HH12" s="91"/>
      <c r="HI12" s="91"/>
      <c r="HJ12" s="91"/>
      <c r="HK12" s="91"/>
      <c r="HL12" s="91"/>
      <c r="HM12" s="91"/>
      <c r="HN12" s="91"/>
      <c r="HO12" s="91"/>
      <c r="HP12" s="91"/>
      <c r="HQ12" s="91"/>
      <c r="HR12" s="91"/>
      <c r="HS12" s="91"/>
      <c r="HT12" s="91"/>
      <c r="HU12" s="91"/>
      <c r="HV12" s="91"/>
      <c r="HW12" s="91"/>
      <c r="HX12" s="91"/>
      <c r="HY12" s="91"/>
      <c r="HZ12" s="91"/>
      <c r="IA12" s="91"/>
      <c r="IB12" s="91"/>
      <c r="IC12" s="91"/>
      <c r="ID12" s="91"/>
      <c r="IE12" s="91"/>
      <c r="IF12" s="91"/>
      <c r="IG12" s="91"/>
      <c r="IH12" s="91"/>
      <c r="II12" s="91"/>
      <c r="IJ12" s="91"/>
      <c r="IK12" s="91"/>
      <c r="IL12" s="91"/>
      <c r="IM12" s="91"/>
      <c r="IN12" s="91"/>
      <c r="IO12" s="91"/>
      <c r="IP12" s="91"/>
      <c r="IQ12" s="91"/>
      <c r="IR12" s="91"/>
      <c r="IS12" s="91"/>
      <c r="IT12" s="91"/>
      <c r="IU12" s="91"/>
      <c r="IV12" s="91"/>
      <c r="IW12" s="91"/>
      <c r="IX12" s="91"/>
      <c r="IY12" s="91"/>
      <c r="IZ12" s="91"/>
      <c r="JA12" s="91"/>
      <c r="JB12" s="91"/>
      <c r="JC12" s="91"/>
      <c r="JD12" s="91"/>
      <c r="JE12" s="91"/>
      <c r="JF12" s="91"/>
      <c r="JG12" s="91"/>
      <c r="JH12" s="91"/>
      <c r="JI12" s="91"/>
      <c r="JJ12" s="91"/>
      <c r="JK12" s="873"/>
      <c r="JL12" s="873"/>
      <c r="JM12" s="873"/>
      <c r="JN12" s="873"/>
      <c r="JO12" s="873"/>
      <c r="JP12" s="873"/>
      <c r="JQ12" s="873"/>
      <c r="JR12" s="873"/>
      <c r="JS12" s="873"/>
      <c r="JT12" s="873"/>
      <c r="JU12" s="873"/>
      <c r="JV12" s="873"/>
      <c r="JW12" s="873"/>
      <c r="JX12" s="873"/>
      <c r="JY12" s="873"/>
      <c r="JZ12" s="873"/>
      <c r="KA12" s="873"/>
      <c r="KB12" s="873"/>
      <c r="KC12" s="873"/>
      <c r="KD12" s="873"/>
      <c r="KE12" s="873"/>
      <c r="KF12" s="873"/>
      <c r="KG12" s="873"/>
      <c r="KH12" s="873"/>
      <c r="KI12" s="873"/>
      <c r="KJ12" s="873"/>
      <c r="KK12" s="873"/>
      <c r="KL12" s="873"/>
      <c r="KM12" s="873"/>
      <c r="KN12" s="873"/>
      <c r="KO12" s="873"/>
      <c r="KP12" s="873"/>
      <c r="KQ12" s="873"/>
      <c r="KR12" s="873"/>
      <c r="KS12" s="873"/>
      <c r="KT12" s="873"/>
      <c r="KU12" s="873"/>
      <c r="KV12" s="873"/>
      <c r="KW12" s="873"/>
      <c r="KX12" s="873"/>
      <c r="KY12" s="873"/>
      <c r="KZ12" s="873"/>
      <c r="LA12" s="873"/>
      <c r="LB12" s="873"/>
      <c r="LC12" s="873"/>
      <c r="LD12" s="873"/>
      <c r="LE12" s="873"/>
      <c r="LF12" s="873"/>
      <c r="LG12" s="873"/>
      <c r="LH12" s="873"/>
      <c r="LI12" s="873"/>
      <c r="LJ12" s="873"/>
      <c r="LK12" s="873"/>
      <c r="LL12" s="873"/>
      <c r="LM12" s="873"/>
      <c r="LN12" s="873"/>
      <c r="LO12" s="873"/>
      <c r="LP12" s="873"/>
      <c r="LQ12" s="873"/>
      <c r="LR12" s="873"/>
      <c r="LS12" s="873"/>
      <c r="LT12" s="873"/>
      <c r="LU12" s="873"/>
      <c r="LV12" s="873"/>
      <c r="LW12" s="91"/>
      <c r="LX12" s="91"/>
      <c r="LY12" s="91"/>
      <c r="LZ12" s="91"/>
      <c r="MA12" s="91"/>
      <c r="MB12" s="91"/>
      <c r="MC12" s="91"/>
      <c r="MD12" s="91"/>
      <c r="ME12" s="91"/>
      <c r="MF12" s="91"/>
      <c r="MG12" s="91"/>
      <c r="MH12" s="91"/>
      <c r="MI12" s="91"/>
      <c r="MJ12" s="91"/>
      <c r="MK12" s="91"/>
      <c r="ML12" s="91"/>
      <c r="MM12" s="91"/>
      <c r="MN12" s="91"/>
      <c r="MO12" s="91"/>
      <c r="MP12" s="91"/>
      <c r="MQ12" s="91"/>
      <c r="MR12" s="91"/>
      <c r="MS12" s="91"/>
      <c r="MT12" s="91"/>
      <c r="MU12" s="91"/>
      <c r="MV12" s="91"/>
      <c r="MW12" s="91"/>
      <c r="MX12" s="91"/>
      <c r="MY12" s="91"/>
      <c r="MZ12" s="91"/>
      <c r="NA12" s="91"/>
      <c r="NB12" s="91"/>
      <c r="NC12" s="91"/>
      <c r="ND12" s="91"/>
      <c r="NE12" s="91"/>
      <c r="NF12" s="91"/>
      <c r="NG12" s="91"/>
      <c r="NH12" s="91"/>
      <c r="NI12" s="91"/>
      <c r="NJ12" s="91"/>
      <c r="NK12" s="91"/>
      <c r="NL12" s="91"/>
      <c r="NM12" s="91"/>
      <c r="NN12" s="91"/>
      <c r="NO12" s="91"/>
      <c r="NP12" s="91"/>
      <c r="NQ12" s="91"/>
      <c r="NR12" s="91"/>
      <c r="NS12" s="91"/>
      <c r="NT12" s="91"/>
      <c r="NU12" s="91"/>
      <c r="NV12" s="91"/>
      <c r="NW12" s="91"/>
      <c r="NX12" s="91"/>
      <c r="NY12" s="91"/>
      <c r="NZ12" s="91"/>
      <c r="OA12" s="91"/>
      <c r="OB12" s="91"/>
      <c r="OC12" s="91"/>
      <c r="OD12" s="91"/>
      <c r="OE12" s="91"/>
      <c r="OF12" s="91"/>
      <c r="OG12" s="91"/>
      <c r="OH12" s="91"/>
      <c r="OI12" s="91"/>
      <c r="OJ12" s="91"/>
      <c r="OK12" s="91"/>
      <c r="OL12" s="91"/>
      <c r="OM12" s="91"/>
      <c r="ON12" s="91"/>
      <c r="OO12" s="91"/>
      <c r="OP12" s="91"/>
      <c r="OQ12" s="91"/>
      <c r="OR12" s="91"/>
      <c r="OS12" s="91"/>
      <c r="OT12" s="91"/>
      <c r="OU12" s="91"/>
      <c r="OV12" s="91"/>
      <c r="OW12" s="91"/>
      <c r="OX12" s="91"/>
      <c r="OY12" s="91"/>
      <c r="OZ12" s="91"/>
      <c r="PA12" s="91"/>
      <c r="PB12" s="91"/>
      <c r="PC12" s="91"/>
      <c r="PD12" s="91"/>
      <c r="PE12" s="91"/>
      <c r="PF12" s="91"/>
      <c r="PG12" s="91"/>
      <c r="PH12" s="80"/>
      <c r="PI12" s="80"/>
      <c r="PJ12" s="80"/>
      <c r="PK12" s="80"/>
      <c r="PL12" s="80"/>
      <c r="PM12" s="80"/>
      <c r="PN12" s="80"/>
      <c r="PO12" s="80"/>
      <c r="PP12" s="80"/>
      <c r="PQ12" s="80"/>
      <c r="PR12" s="80"/>
      <c r="PS12" s="80"/>
      <c r="PT12" s="80"/>
      <c r="PU12" s="80"/>
      <c r="PV12" s="80"/>
      <c r="PW12" s="80"/>
      <c r="PX12" s="80"/>
      <c r="PY12" s="80"/>
      <c r="PZ12" s="80"/>
      <c r="QA12" s="80"/>
      <c r="QB12" s="80"/>
      <c r="QC12" s="80"/>
      <c r="QD12" s="80"/>
      <c r="QE12" s="80"/>
      <c r="QF12" s="80"/>
      <c r="QG12" s="80"/>
      <c r="QH12" s="80"/>
      <c r="QI12" s="80"/>
      <c r="QJ12" s="80"/>
      <c r="QK12" s="81"/>
    </row>
    <row r="13" spans="1:453" ht="3.65" customHeight="1">
      <c r="B13" s="79"/>
      <c r="C13" s="870"/>
      <c r="D13" s="871"/>
      <c r="E13" s="871"/>
      <c r="F13" s="871"/>
      <c r="G13" s="871"/>
      <c r="H13" s="871"/>
      <c r="I13" s="871"/>
      <c r="J13" s="871"/>
      <c r="K13" s="871"/>
      <c r="L13" s="871"/>
      <c r="M13" s="871"/>
      <c r="N13" s="871"/>
      <c r="O13" s="871"/>
      <c r="P13" s="871"/>
      <c r="Q13" s="871"/>
      <c r="R13" s="871"/>
      <c r="S13" s="871"/>
      <c r="T13" s="871"/>
      <c r="U13" s="871"/>
      <c r="V13" s="871"/>
      <c r="W13" s="871"/>
      <c r="X13" s="871"/>
      <c r="Y13" s="871"/>
      <c r="Z13" s="871"/>
      <c r="AA13" s="871"/>
      <c r="AB13" s="871"/>
      <c r="AC13" s="871"/>
      <c r="AD13" s="871"/>
      <c r="AE13" s="871"/>
      <c r="AF13" s="871"/>
      <c r="AG13" s="871"/>
      <c r="AH13" s="872"/>
      <c r="AI13" s="873"/>
      <c r="AJ13" s="873"/>
      <c r="AK13" s="873"/>
      <c r="AL13" s="873"/>
      <c r="AM13" s="873"/>
      <c r="AN13" s="873"/>
      <c r="AO13" s="873"/>
      <c r="AP13" s="873"/>
      <c r="AQ13" s="873"/>
      <c r="AR13" s="873"/>
      <c r="AS13" s="873"/>
      <c r="AT13" s="873"/>
      <c r="AU13" s="873"/>
      <c r="AV13" s="873"/>
      <c r="AW13" s="873"/>
      <c r="AX13" s="873"/>
      <c r="AY13" s="873"/>
      <c r="AZ13" s="873"/>
      <c r="BA13" s="873"/>
      <c r="BB13" s="873"/>
      <c r="BC13" s="873"/>
      <c r="BD13" s="873"/>
      <c r="BE13" s="873"/>
      <c r="BF13" s="873"/>
      <c r="BG13" s="873"/>
      <c r="BH13" s="873"/>
      <c r="BI13" s="873"/>
      <c r="BJ13" s="873"/>
      <c r="BK13" s="873"/>
      <c r="BL13" s="873"/>
      <c r="BM13" s="873"/>
      <c r="BN13" s="873"/>
      <c r="BO13" s="873"/>
      <c r="BP13" s="873"/>
      <c r="BQ13" s="873"/>
      <c r="BR13" s="873"/>
      <c r="BS13" s="873"/>
      <c r="BT13" s="873"/>
      <c r="BU13" s="873"/>
      <c r="BV13" s="873"/>
      <c r="BW13" s="873"/>
      <c r="BX13" s="873"/>
      <c r="BY13" s="873"/>
      <c r="BZ13" s="873"/>
      <c r="CA13" s="873"/>
      <c r="CB13" s="873"/>
      <c r="CC13" s="873"/>
      <c r="CD13" s="873"/>
      <c r="CE13" s="873"/>
      <c r="CF13" s="873"/>
      <c r="CG13" s="873"/>
      <c r="CH13" s="873"/>
      <c r="CI13" s="873"/>
      <c r="CJ13" s="873"/>
      <c r="CK13" s="873"/>
      <c r="CL13" s="873"/>
      <c r="CM13" s="873"/>
      <c r="CN13" s="873"/>
      <c r="CO13" s="873"/>
      <c r="CP13" s="873"/>
      <c r="CQ13" s="873"/>
      <c r="CR13" s="873"/>
      <c r="CS13" s="873"/>
      <c r="CT13" s="873"/>
      <c r="CU13" s="873"/>
      <c r="CV13" s="873"/>
      <c r="CW13" s="873"/>
      <c r="CX13" s="873"/>
      <c r="CY13" s="873"/>
      <c r="CZ13" s="873"/>
      <c r="DA13" s="873"/>
      <c r="DB13" s="873"/>
      <c r="DC13" s="873"/>
      <c r="DD13" s="873"/>
      <c r="DE13" s="873"/>
      <c r="DF13" s="873"/>
      <c r="DG13" s="873"/>
      <c r="DH13" s="873"/>
      <c r="DI13" s="873"/>
      <c r="DJ13" s="873"/>
      <c r="DK13" s="873"/>
      <c r="DL13" s="873"/>
      <c r="DM13" s="873"/>
      <c r="DN13" s="873"/>
      <c r="DO13" s="873"/>
      <c r="DP13" s="873"/>
      <c r="DQ13" s="873"/>
      <c r="DR13" s="873"/>
      <c r="DS13" s="873"/>
      <c r="DT13" s="873"/>
      <c r="DU13" s="873"/>
      <c r="DV13" s="873"/>
      <c r="DW13" s="873"/>
      <c r="DX13" s="873"/>
      <c r="DY13" s="873"/>
      <c r="DZ13" s="873"/>
      <c r="EA13" s="91"/>
      <c r="EB13" s="91"/>
      <c r="EC13" s="91"/>
      <c r="ED13" s="91"/>
      <c r="EE13" s="91"/>
      <c r="EF13" s="91"/>
      <c r="EG13" s="91"/>
      <c r="EH13" s="91"/>
      <c r="EI13" s="91"/>
      <c r="EJ13" s="91"/>
      <c r="EK13" s="91"/>
      <c r="EL13" s="91"/>
      <c r="EM13" s="91"/>
      <c r="EN13" s="91"/>
      <c r="EO13" s="91"/>
      <c r="EP13" s="91"/>
      <c r="EQ13" s="91"/>
      <c r="ER13" s="91"/>
      <c r="ES13" s="91"/>
      <c r="ET13" s="91"/>
      <c r="EU13" s="91"/>
      <c r="EV13" s="91"/>
      <c r="EW13" s="91"/>
      <c r="EX13" s="91"/>
      <c r="EY13" s="91"/>
      <c r="EZ13" s="91"/>
      <c r="FA13" s="91"/>
      <c r="FB13" s="91"/>
      <c r="FC13" s="91"/>
      <c r="FD13" s="91"/>
      <c r="FE13" s="91"/>
      <c r="FF13" s="91"/>
      <c r="FG13" s="91"/>
      <c r="FH13" s="91"/>
      <c r="FI13" s="91"/>
      <c r="FJ13" s="91"/>
      <c r="FK13" s="91"/>
      <c r="FL13" s="91"/>
      <c r="FM13" s="91"/>
      <c r="FN13" s="91"/>
      <c r="FO13" s="91"/>
      <c r="FP13" s="91"/>
      <c r="FQ13" s="91"/>
      <c r="FR13" s="91"/>
      <c r="FS13" s="91"/>
      <c r="FT13" s="91"/>
      <c r="FU13" s="91"/>
      <c r="FV13" s="91"/>
      <c r="FW13" s="91"/>
      <c r="FX13" s="91"/>
      <c r="FY13" s="91"/>
      <c r="FZ13" s="91"/>
      <c r="GA13" s="91"/>
      <c r="GB13" s="91"/>
      <c r="GC13" s="91"/>
      <c r="GD13" s="91"/>
      <c r="GE13" s="91"/>
      <c r="GF13" s="91"/>
      <c r="GG13" s="91"/>
      <c r="GH13" s="91"/>
      <c r="GI13" s="91"/>
      <c r="GJ13" s="91"/>
      <c r="GK13" s="91"/>
      <c r="GL13" s="91"/>
      <c r="GM13" s="91"/>
      <c r="GN13" s="91"/>
      <c r="GO13" s="91"/>
      <c r="GP13" s="91"/>
      <c r="GQ13" s="91"/>
      <c r="GR13" s="91"/>
      <c r="GS13" s="91"/>
      <c r="GT13" s="91"/>
      <c r="GU13" s="91"/>
      <c r="GV13" s="91"/>
      <c r="GW13" s="91"/>
      <c r="GX13" s="91"/>
      <c r="GY13" s="91"/>
      <c r="GZ13" s="91"/>
      <c r="HA13" s="91"/>
      <c r="HB13" s="91"/>
      <c r="HC13" s="91"/>
      <c r="HD13" s="91"/>
      <c r="HE13" s="91"/>
      <c r="HF13" s="91"/>
      <c r="HG13" s="91"/>
      <c r="HH13" s="91"/>
      <c r="HI13" s="91"/>
      <c r="HJ13" s="91"/>
      <c r="HK13" s="91"/>
      <c r="HL13" s="91"/>
      <c r="HM13" s="91"/>
      <c r="HN13" s="91"/>
      <c r="HO13" s="91"/>
      <c r="HP13" s="91"/>
      <c r="HQ13" s="91"/>
      <c r="HR13" s="91"/>
      <c r="HS13" s="91"/>
      <c r="HT13" s="91"/>
      <c r="HU13" s="91"/>
      <c r="HV13" s="91"/>
      <c r="HW13" s="91"/>
      <c r="HX13" s="91"/>
      <c r="HY13" s="91"/>
      <c r="HZ13" s="91"/>
      <c r="IA13" s="91"/>
      <c r="IB13" s="91"/>
      <c r="IC13" s="91"/>
      <c r="ID13" s="91"/>
      <c r="IE13" s="91"/>
      <c r="IF13" s="91"/>
      <c r="IG13" s="91"/>
      <c r="IH13" s="91"/>
      <c r="II13" s="91"/>
      <c r="IJ13" s="91"/>
      <c r="IK13" s="91"/>
      <c r="IL13" s="91"/>
      <c r="IM13" s="91"/>
      <c r="IN13" s="91"/>
      <c r="IO13" s="91"/>
      <c r="IP13" s="91"/>
      <c r="IQ13" s="91"/>
      <c r="IR13" s="91"/>
      <c r="IS13" s="91"/>
      <c r="IT13" s="91"/>
      <c r="IU13" s="91"/>
      <c r="IV13" s="91"/>
      <c r="IW13" s="91"/>
      <c r="IX13" s="91"/>
      <c r="IY13" s="91"/>
      <c r="IZ13" s="91"/>
      <c r="JA13" s="91"/>
      <c r="JB13" s="91"/>
      <c r="JC13" s="91"/>
      <c r="JD13" s="91"/>
      <c r="JE13" s="91"/>
      <c r="JF13" s="91"/>
      <c r="JG13" s="91"/>
      <c r="JH13" s="91"/>
      <c r="JI13" s="91"/>
      <c r="JJ13" s="91"/>
      <c r="JK13" s="873"/>
      <c r="JL13" s="873"/>
      <c r="JM13" s="873"/>
      <c r="JN13" s="873"/>
      <c r="JO13" s="873"/>
      <c r="JP13" s="873"/>
      <c r="JQ13" s="873"/>
      <c r="JR13" s="873"/>
      <c r="JS13" s="873"/>
      <c r="JT13" s="873"/>
      <c r="JU13" s="873"/>
      <c r="JV13" s="873"/>
      <c r="JW13" s="873"/>
      <c r="JX13" s="873"/>
      <c r="JY13" s="873"/>
      <c r="JZ13" s="873"/>
      <c r="KA13" s="873"/>
      <c r="KB13" s="873"/>
      <c r="KC13" s="873"/>
      <c r="KD13" s="873"/>
      <c r="KE13" s="873"/>
      <c r="KF13" s="873"/>
      <c r="KG13" s="873"/>
      <c r="KH13" s="873"/>
      <c r="KI13" s="873"/>
      <c r="KJ13" s="873"/>
      <c r="KK13" s="873"/>
      <c r="KL13" s="873"/>
      <c r="KM13" s="873"/>
      <c r="KN13" s="873"/>
      <c r="KO13" s="873"/>
      <c r="KP13" s="873"/>
      <c r="KQ13" s="873"/>
      <c r="KR13" s="873"/>
      <c r="KS13" s="873"/>
      <c r="KT13" s="873"/>
      <c r="KU13" s="873"/>
      <c r="KV13" s="873"/>
      <c r="KW13" s="873"/>
      <c r="KX13" s="873"/>
      <c r="KY13" s="873"/>
      <c r="KZ13" s="873"/>
      <c r="LA13" s="873"/>
      <c r="LB13" s="873"/>
      <c r="LC13" s="873"/>
      <c r="LD13" s="873"/>
      <c r="LE13" s="873"/>
      <c r="LF13" s="873"/>
      <c r="LG13" s="873"/>
      <c r="LH13" s="873"/>
      <c r="LI13" s="873"/>
      <c r="LJ13" s="873"/>
      <c r="LK13" s="873"/>
      <c r="LL13" s="873"/>
      <c r="LM13" s="873"/>
      <c r="LN13" s="873"/>
      <c r="LO13" s="873"/>
      <c r="LP13" s="873"/>
      <c r="LQ13" s="873"/>
      <c r="LR13" s="873"/>
      <c r="LS13" s="873"/>
      <c r="LT13" s="873"/>
      <c r="LU13" s="873"/>
      <c r="LV13" s="873"/>
      <c r="LW13" s="91"/>
      <c r="LX13" s="91"/>
      <c r="LY13" s="91"/>
      <c r="LZ13" s="91"/>
      <c r="MA13" s="91"/>
      <c r="MB13" s="91"/>
      <c r="MC13" s="91"/>
      <c r="MD13" s="91"/>
      <c r="ME13" s="91"/>
      <c r="MF13" s="91"/>
      <c r="MG13" s="91"/>
      <c r="MH13" s="91"/>
      <c r="MI13" s="91"/>
      <c r="MJ13" s="91"/>
      <c r="MK13" s="91"/>
      <c r="ML13" s="91"/>
      <c r="MM13" s="91"/>
      <c r="MN13" s="91"/>
      <c r="MO13" s="91"/>
      <c r="MP13" s="91"/>
      <c r="MQ13" s="91"/>
      <c r="MR13" s="91"/>
      <c r="MS13" s="91"/>
      <c r="MT13" s="91"/>
      <c r="MU13" s="91"/>
      <c r="MV13" s="91"/>
      <c r="MW13" s="91"/>
      <c r="MX13" s="91"/>
      <c r="MY13" s="91"/>
      <c r="MZ13" s="91"/>
      <c r="NA13" s="91"/>
      <c r="NB13" s="91"/>
      <c r="NC13" s="91"/>
      <c r="ND13" s="91"/>
      <c r="NE13" s="91"/>
      <c r="NF13" s="91"/>
      <c r="NG13" s="91"/>
      <c r="NH13" s="91"/>
      <c r="NI13" s="91"/>
      <c r="NJ13" s="91"/>
      <c r="NK13" s="91"/>
      <c r="NL13" s="91"/>
      <c r="NM13" s="91"/>
      <c r="NN13" s="91"/>
      <c r="NO13" s="91"/>
      <c r="NP13" s="91"/>
      <c r="NQ13" s="91"/>
      <c r="NR13" s="91"/>
      <c r="NS13" s="91"/>
      <c r="NT13" s="91"/>
      <c r="NU13" s="91"/>
      <c r="NV13" s="91"/>
      <c r="NW13" s="91"/>
      <c r="NX13" s="91"/>
      <c r="NY13" s="91"/>
      <c r="NZ13" s="91"/>
      <c r="OA13" s="91"/>
      <c r="OB13" s="91"/>
      <c r="OC13" s="91"/>
      <c r="OD13" s="91"/>
      <c r="OE13" s="91"/>
      <c r="OF13" s="91"/>
      <c r="OG13" s="91"/>
      <c r="OH13" s="91"/>
      <c r="OI13" s="91"/>
      <c r="OJ13" s="91"/>
      <c r="OK13" s="91"/>
      <c r="OL13" s="91"/>
      <c r="OM13" s="91"/>
      <c r="ON13" s="91"/>
      <c r="OO13" s="91"/>
      <c r="OP13" s="91"/>
      <c r="OQ13" s="91"/>
      <c r="OR13" s="91"/>
      <c r="OS13" s="91"/>
      <c r="OT13" s="91"/>
      <c r="OU13" s="91"/>
      <c r="OV13" s="91"/>
      <c r="OW13" s="91"/>
      <c r="OX13" s="91"/>
      <c r="OY13" s="91"/>
      <c r="OZ13" s="91"/>
      <c r="PA13" s="91"/>
      <c r="PB13" s="91"/>
      <c r="PC13" s="91"/>
      <c r="PD13" s="91"/>
      <c r="PE13" s="91"/>
      <c r="PF13" s="91"/>
      <c r="PG13" s="91"/>
      <c r="PH13" s="80"/>
      <c r="PI13" s="80"/>
      <c r="PJ13" s="80"/>
      <c r="PK13" s="80"/>
      <c r="PL13" s="80"/>
      <c r="PM13" s="80"/>
      <c r="PN13" s="80"/>
      <c r="PO13" s="80"/>
      <c r="PP13" s="80"/>
      <c r="PQ13" s="80"/>
      <c r="PR13" s="80"/>
      <c r="PS13" s="80"/>
      <c r="PT13" s="80"/>
      <c r="PU13" s="80"/>
      <c r="PV13" s="80"/>
      <c r="PW13" s="80"/>
      <c r="PX13" s="80"/>
      <c r="PY13" s="80"/>
      <c r="PZ13" s="80"/>
      <c r="QA13" s="80"/>
      <c r="QB13" s="80"/>
      <c r="QC13" s="80"/>
      <c r="QD13" s="80"/>
      <c r="QE13" s="80"/>
      <c r="QF13" s="80"/>
      <c r="QG13" s="80"/>
      <c r="QH13" s="80"/>
      <c r="QI13" s="80"/>
      <c r="QJ13" s="80"/>
      <c r="QK13" s="81"/>
    </row>
    <row r="14" spans="1:453" ht="3.65" customHeight="1">
      <c r="B14" s="79"/>
      <c r="C14" s="870"/>
      <c r="D14" s="871"/>
      <c r="E14" s="871"/>
      <c r="F14" s="871"/>
      <c r="G14" s="871"/>
      <c r="H14" s="871"/>
      <c r="I14" s="871"/>
      <c r="J14" s="871"/>
      <c r="K14" s="871"/>
      <c r="L14" s="871"/>
      <c r="M14" s="871"/>
      <c r="N14" s="871"/>
      <c r="O14" s="871"/>
      <c r="P14" s="871"/>
      <c r="Q14" s="871"/>
      <c r="R14" s="871"/>
      <c r="S14" s="871"/>
      <c r="T14" s="871"/>
      <c r="U14" s="871"/>
      <c r="V14" s="871"/>
      <c r="W14" s="871"/>
      <c r="X14" s="871"/>
      <c r="Y14" s="871"/>
      <c r="Z14" s="871"/>
      <c r="AA14" s="871"/>
      <c r="AB14" s="871"/>
      <c r="AC14" s="871"/>
      <c r="AD14" s="871"/>
      <c r="AE14" s="871"/>
      <c r="AF14" s="871"/>
      <c r="AG14" s="871"/>
      <c r="AH14" s="872"/>
      <c r="AI14" s="873"/>
      <c r="AJ14" s="873"/>
      <c r="AK14" s="873"/>
      <c r="AL14" s="873"/>
      <c r="AM14" s="873"/>
      <c r="AN14" s="873"/>
      <c r="AO14" s="873"/>
      <c r="AP14" s="873"/>
      <c r="AQ14" s="873"/>
      <c r="AR14" s="873"/>
      <c r="AS14" s="873"/>
      <c r="AT14" s="873"/>
      <c r="AU14" s="873"/>
      <c r="AV14" s="873"/>
      <c r="AW14" s="873"/>
      <c r="AX14" s="873"/>
      <c r="AY14" s="873"/>
      <c r="AZ14" s="873"/>
      <c r="BA14" s="873"/>
      <c r="BB14" s="873"/>
      <c r="BC14" s="873"/>
      <c r="BD14" s="873"/>
      <c r="BE14" s="873"/>
      <c r="BF14" s="873"/>
      <c r="BG14" s="873"/>
      <c r="BH14" s="873"/>
      <c r="BI14" s="873"/>
      <c r="BJ14" s="873"/>
      <c r="BK14" s="873"/>
      <c r="BL14" s="873"/>
      <c r="BM14" s="873"/>
      <c r="BN14" s="873"/>
      <c r="BO14" s="873"/>
      <c r="BP14" s="873"/>
      <c r="BQ14" s="873"/>
      <c r="BR14" s="873"/>
      <c r="BS14" s="873"/>
      <c r="BT14" s="873"/>
      <c r="BU14" s="873"/>
      <c r="BV14" s="873"/>
      <c r="BW14" s="873"/>
      <c r="BX14" s="873"/>
      <c r="BY14" s="873"/>
      <c r="BZ14" s="873"/>
      <c r="CA14" s="873"/>
      <c r="CB14" s="873"/>
      <c r="CC14" s="873"/>
      <c r="CD14" s="873"/>
      <c r="CE14" s="873"/>
      <c r="CF14" s="873"/>
      <c r="CG14" s="873"/>
      <c r="CH14" s="873"/>
      <c r="CI14" s="873"/>
      <c r="CJ14" s="873"/>
      <c r="CK14" s="873"/>
      <c r="CL14" s="873"/>
      <c r="CM14" s="873"/>
      <c r="CN14" s="873"/>
      <c r="CO14" s="873"/>
      <c r="CP14" s="873"/>
      <c r="CQ14" s="873"/>
      <c r="CR14" s="873"/>
      <c r="CS14" s="873"/>
      <c r="CT14" s="873"/>
      <c r="CU14" s="873"/>
      <c r="CV14" s="873"/>
      <c r="CW14" s="873"/>
      <c r="CX14" s="873"/>
      <c r="CY14" s="873"/>
      <c r="CZ14" s="873"/>
      <c r="DA14" s="873"/>
      <c r="DB14" s="873"/>
      <c r="DC14" s="873"/>
      <c r="DD14" s="873"/>
      <c r="DE14" s="873"/>
      <c r="DF14" s="873"/>
      <c r="DG14" s="873"/>
      <c r="DH14" s="873"/>
      <c r="DI14" s="873"/>
      <c r="DJ14" s="873"/>
      <c r="DK14" s="873"/>
      <c r="DL14" s="873"/>
      <c r="DM14" s="873"/>
      <c r="DN14" s="873"/>
      <c r="DO14" s="873"/>
      <c r="DP14" s="873"/>
      <c r="DQ14" s="873"/>
      <c r="DR14" s="873"/>
      <c r="DS14" s="873"/>
      <c r="DT14" s="873"/>
      <c r="DU14" s="873"/>
      <c r="DV14" s="873"/>
      <c r="DW14" s="873"/>
      <c r="DX14" s="873"/>
      <c r="DY14" s="873"/>
      <c r="DZ14" s="873"/>
      <c r="EA14" s="91"/>
      <c r="EB14" s="91"/>
      <c r="EC14" s="91"/>
      <c r="ED14" s="91"/>
      <c r="EE14" s="91"/>
      <c r="EF14" s="91"/>
      <c r="EG14" s="91"/>
      <c r="EH14" s="91"/>
      <c r="EI14" s="91"/>
      <c r="EJ14" s="91"/>
      <c r="EK14" s="91"/>
      <c r="EL14" s="91"/>
      <c r="EM14" s="91"/>
      <c r="EN14" s="91"/>
      <c r="EO14" s="91"/>
      <c r="EP14" s="91"/>
      <c r="EQ14" s="91"/>
      <c r="ER14" s="91"/>
      <c r="ES14" s="91"/>
      <c r="ET14" s="91"/>
      <c r="EU14" s="91"/>
      <c r="EV14" s="91"/>
      <c r="EW14" s="91"/>
      <c r="EX14" s="91"/>
      <c r="EY14" s="91"/>
      <c r="EZ14" s="91"/>
      <c r="FA14" s="91"/>
      <c r="FB14" s="91"/>
      <c r="FC14" s="91"/>
      <c r="FD14" s="91"/>
      <c r="FE14" s="91"/>
      <c r="FF14" s="91"/>
      <c r="FG14" s="91"/>
      <c r="FH14" s="91"/>
      <c r="FI14" s="91"/>
      <c r="FJ14" s="91"/>
      <c r="FK14" s="91"/>
      <c r="FL14" s="91"/>
      <c r="FM14" s="91"/>
      <c r="FN14" s="91"/>
      <c r="FO14" s="91"/>
      <c r="FP14" s="91"/>
      <c r="FQ14" s="91"/>
      <c r="FR14" s="91"/>
      <c r="FS14" s="91"/>
      <c r="FT14" s="91"/>
      <c r="FU14" s="91"/>
      <c r="FV14" s="91"/>
      <c r="FW14" s="91"/>
      <c r="FX14" s="91"/>
      <c r="FY14" s="91"/>
      <c r="FZ14" s="91"/>
      <c r="GA14" s="91"/>
      <c r="GB14" s="91"/>
      <c r="GC14" s="91"/>
      <c r="GD14" s="91"/>
      <c r="GE14" s="91"/>
      <c r="GF14" s="91"/>
      <c r="GG14" s="91"/>
      <c r="GH14" s="91"/>
      <c r="GI14" s="91"/>
      <c r="GJ14" s="91"/>
      <c r="GK14" s="91"/>
      <c r="GL14" s="91"/>
      <c r="GM14" s="91"/>
      <c r="GN14" s="91"/>
      <c r="GO14" s="91"/>
      <c r="GP14" s="91"/>
      <c r="GQ14" s="91"/>
      <c r="GR14" s="91"/>
      <c r="GS14" s="91"/>
      <c r="GT14" s="91"/>
      <c r="GU14" s="91"/>
      <c r="GV14" s="91"/>
      <c r="GW14" s="91"/>
      <c r="GX14" s="91"/>
      <c r="GY14" s="91"/>
      <c r="GZ14" s="91"/>
      <c r="HA14" s="91"/>
      <c r="HB14" s="91"/>
      <c r="HC14" s="91"/>
      <c r="HD14" s="91"/>
      <c r="HE14" s="91"/>
      <c r="HF14" s="91"/>
      <c r="HG14" s="91"/>
      <c r="HH14" s="91"/>
      <c r="HI14" s="91"/>
      <c r="HJ14" s="91"/>
      <c r="HK14" s="91"/>
      <c r="HL14" s="91"/>
      <c r="HM14" s="91"/>
      <c r="HN14" s="91"/>
      <c r="HO14" s="91"/>
      <c r="HP14" s="91"/>
      <c r="HQ14" s="91"/>
      <c r="HR14" s="91"/>
      <c r="HS14" s="91"/>
      <c r="HT14" s="91"/>
      <c r="HU14" s="91"/>
      <c r="HV14" s="91"/>
      <c r="HW14" s="91"/>
      <c r="HX14" s="91"/>
      <c r="HY14" s="91"/>
      <c r="HZ14" s="91"/>
      <c r="IA14" s="91"/>
      <c r="IB14" s="91"/>
      <c r="IC14" s="91"/>
      <c r="ID14" s="91"/>
      <c r="IE14" s="91"/>
      <c r="IF14" s="91"/>
      <c r="IG14" s="91"/>
      <c r="IH14" s="91"/>
      <c r="II14" s="91"/>
      <c r="IJ14" s="91"/>
      <c r="IK14" s="91"/>
      <c r="IL14" s="91"/>
      <c r="IM14" s="91"/>
      <c r="IN14" s="91"/>
      <c r="IO14" s="91"/>
      <c r="IP14" s="91"/>
      <c r="IQ14" s="91"/>
      <c r="IR14" s="91"/>
      <c r="IS14" s="91"/>
      <c r="IT14" s="91"/>
      <c r="IU14" s="91"/>
      <c r="IV14" s="91"/>
      <c r="IW14" s="91"/>
      <c r="IX14" s="91"/>
      <c r="IY14" s="91"/>
      <c r="IZ14" s="91"/>
      <c r="JA14" s="91"/>
      <c r="JB14" s="91"/>
      <c r="JC14" s="91"/>
      <c r="JD14" s="91"/>
      <c r="JE14" s="91"/>
      <c r="JF14" s="91"/>
      <c r="JG14" s="91"/>
      <c r="JH14" s="91"/>
      <c r="JI14" s="91"/>
      <c r="JJ14" s="91"/>
      <c r="JK14" s="873"/>
      <c r="JL14" s="873"/>
      <c r="JM14" s="873"/>
      <c r="JN14" s="873"/>
      <c r="JO14" s="873"/>
      <c r="JP14" s="873"/>
      <c r="JQ14" s="873"/>
      <c r="JR14" s="873"/>
      <c r="JS14" s="873"/>
      <c r="JT14" s="873"/>
      <c r="JU14" s="873"/>
      <c r="JV14" s="873"/>
      <c r="JW14" s="873"/>
      <c r="JX14" s="873"/>
      <c r="JY14" s="873"/>
      <c r="JZ14" s="873"/>
      <c r="KA14" s="873"/>
      <c r="KB14" s="873"/>
      <c r="KC14" s="873"/>
      <c r="KD14" s="873"/>
      <c r="KE14" s="873"/>
      <c r="KF14" s="873"/>
      <c r="KG14" s="873"/>
      <c r="KH14" s="873"/>
      <c r="KI14" s="873"/>
      <c r="KJ14" s="873"/>
      <c r="KK14" s="873"/>
      <c r="KL14" s="873"/>
      <c r="KM14" s="873"/>
      <c r="KN14" s="873"/>
      <c r="KO14" s="873"/>
      <c r="KP14" s="873"/>
      <c r="KQ14" s="873"/>
      <c r="KR14" s="873"/>
      <c r="KS14" s="873"/>
      <c r="KT14" s="873"/>
      <c r="KU14" s="873"/>
      <c r="KV14" s="873"/>
      <c r="KW14" s="873"/>
      <c r="KX14" s="873"/>
      <c r="KY14" s="873"/>
      <c r="KZ14" s="873"/>
      <c r="LA14" s="873"/>
      <c r="LB14" s="873"/>
      <c r="LC14" s="873"/>
      <c r="LD14" s="873"/>
      <c r="LE14" s="873"/>
      <c r="LF14" s="873"/>
      <c r="LG14" s="873"/>
      <c r="LH14" s="873"/>
      <c r="LI14" s="873"/>
      <c r="LJ14" s="873"/>
      <c r="LK14" s="873"/>
      <c r="LL14" s="873"/>
      <c r="LM14" s="873"/>
      <c r="LN14" s="873"/>
      <c r="LO14" s="873"/>
      <c r="LP14" s="873"/>
      <c r="LQ14" s="873"/>
      <c r="LR14" s="873"/>
      <c r="LS14" s="873"/>
      <c r="LT14" s="873"/>
      <c r="LU14" s="873"/>
      <c r="LV14" s="873"/>
      <c r="LW14" s="91"/>
      <c r="LX14" s="91"/>
      <c r="LY14" s="91"/>
      <c r="LZ14" s="91"/>
      <c r="MA14" s="91"/>
      <c r="MB14" s="91"/>
      <c r="MC14" s="91"/>
      <c r="MD14" s="91"/>
      <c r="ME14" s="91"/>
      <c r="MF14" s="91"/>
      <c r="MG14" s="91"/>
      <c r="MH14" s="91"/>
      <c r="MI14" s="91"/>
      <c r="MJ14" s="91"/>
      <c r="MK14" s="91"/>
      <c r="ML14" s="91"/>
      <c r="MM14" s="91"/>
      <c r="MN14" s="91"/>
      <c r="MO14" s="91"/>
      <c r="MP14" s="91"/>
      <c r="MQ14" s="91"/>
      <c r="MR14" s="91"/>
      <c r="MS14" s="91"/>
      <c r="MT14" s="91"/>
      <c r="MU14" s="91"/>
      <c r="MV14" s="91"/>
      <c r="MW14" s="91"/>
      <c r="MX14" s="91"/>
      <c r="MY14" s="91"/>
      <c r="MZ14" s="91"/>
      <c r="NA14" s="91"/>
      <c r="NB14" s="91"/>
      <c r="NC14" s="91"/>
      <c r="ND14" s="91"/>
      <c r="NE14" s="91"/>
      <c r="NF14" s="91"/>
      <c r="NG14" s="91"/>
      <c r="NH14" s="91"/>
      <c r="NI14" s="91"/>
      <c r="NJ14" s="91"/>
      <c r="NK14" s="91"/>
      <c r="NL14" s="91"/>
      <c r="NM14" s="91"/>
      <c r="NN14" s="91"/>
      <c r="NO14" s="91"/>
      <c r="NP14" s="91"/>
      <c r="NQ14" s="91"/>
      <c r="NR14" s="91"/>
      <c r="NS14" s="91"/>
      <c r="NT14" s="91"/>
      <c r="NU14" s="91"/>
      <c r="NV14" s="91"/>
      <c r="NW14" s="91"/>
      <c r="NX14" s="91"/>
      <c r="NY14" s="91"/>
      <c r="NZ14" s="91"/>
      <c r="OA14" s="91"/>
      <c r="OB14" s="91"/>
      <c r="OC14" s="91"/>
      <c r="OD14" s="91"/>
      <c r="OE14" s="91"/>
      <c r="OF14" s="91"/>
      <c r="OG14" s="91"/>
      <c r="OH14" s="91"/>
      <c r="OI14" s="91"/>
      <c r="OJ14" s="91"/>
      <c r="OK14" s="91"/>
      <c r="OL14" s="91"/>
      <c r="OM14" s="91"/>
      <c r="ON14" s="91"/>
      <c r="OO14" s="91"/>
      <c r="OP14" s="91"/>
      <c r="OQ14" s="91"/>
      <c r="OR14" s="91"/>
      <c r="OS14" s="91"/>
      <c r="OT14" s="91"/>
      <c r="OU14" s="91"/>
      <c r="OV14" s="91"/>
      <c r="OW14" s="91"/>
      <c r="OX14" s="91"/>
      <c r="OY14" s="91"/>
      <c r="OZ14" s="91"/>
      <c r="PA14" s="91"/>
      <c r="PB14" s="91"/>
      <c r="PC14" s="91"/>
      <c r="PD14" s="91"/>
      <c r="PE14" s="91"/>
      <c r="PF14" s="91"/>
      <c r="PG14" s="91"/>
      <c r="PH14" s="80"/>
      <c r="PI14" s="80"/>
      <c r="PJ14" s="80"/>
      <c r="PK14" s="80"/>
      <c r="PL14" s="80"/>
      <c r="PM14" s="80"/>
      <c r="PN14" s="80"/>
      <c r="PO14" s="80"/>
      <c r="PP14" s="80"/>
      <c r="PQ14" s="80"/>
      <c r="PR14" s="80"/>
      <c r="PS14" s="80"/>
      <c r="PT14" s="80"/>
      <c r="PU14" s="80"/>
      <c r="PV14" s="80"/>
      <c r="PW14" s="80"/>
      <c r="PX14" s="80"/>
      <c r="PY14" s="80"/>
      <c r="PZ14" s="80"/>
      <c r="QA14" s="80"/>
      <c r="QB14" s="80"/>
      <c r="QC14" s="80"/>
      <c r="QD14" s="80"/>
      <c r="QE14" s="80"/>
      <c r="QF14" s="80"/>
      <c r="QG14" s="80"/>
      <c r="QH14" s="80"/>
      <c r="QI14" s="80"/>
      <c r="QJ14" s="80"/>
      <c r="QK14" s="81"/>
    </row>
    <row r="15" spans="1:453" ht="3.65" customHeight="1">
      <c r="B15" s="79"/>
      <c r="C15" s="870"/>
      <c r="D15" s="871"/>
      <c r="E15" s="871"/>
      <c r="F15" s="871"/>
      <c r="G15" s="871"/>
      <c r="H15" s="871"/>
      <c r="I15" s="871"/>
      <c r="J15" s="871"/>
      <c r="K15" s="871"/>
      <c r="L15" s="871"/>
      <c r="M15" s="871"/>
      <c r="N15" s="871"/>
      <c r="O15" s="871"/>
      <c r="P15" s="871"/>
      <c r="Q15" s="871"/>
      <c r="R15" s="871"/>
      <c r="S15" s="871"/>
      <c r="T15" s="871"/>
      <c r="U15" s="871"/>
      <c r="V15" s="871"/>
      <c r="W15" s="871"/>
      <c r="X15" s="871"/>
      <c r="Y15" s="871"/>
      <c r="Z15" s="871"/>
      <c r="AA15" s="871"/>
      <c r="AB15" s="871"/>
      <c r="AC15" s="871"/>
      <c r="AD15" s="871"/>
      <c r="AE15" s="871"/>
      <c r="AF15" s="871"/>
      <c r="AG15" s="871"/>
      <c r="AH15" s="872"/>
      <c r="AI15" s="873"/>
      <c r="AJ15" s="873"/>
      <c r="AK15" s="873"/>
      <c r="AL15" s="873"/>
      <c r="AM15" s="873"/>
      <c r="AN15" s="873"/>
      <c r="AO15" s="873"/>
      <c r="AP15" s="873"/>
      <c r="AQ15" s="873"/>
      <c r="AR15" s="873"/>
      <c r="AS15" s="873"/>
      <c r="AT15" s="873"/>
      <c r="AU15" s="873"/>
      <c r="AV15" s="873"/>
      <c r="AW15" s="873"/>
      <c r="AX15" s="873"/>
      <c r="AY15" s="873"/>
      <c r="AZ15" s="873"/>
      <c r="BA15" s="873"/>
      <c r="BB15" s="873"/>
      <c r="BC15" s="873"/>
      <c r="BD15" s="873"/>
      <c r="BE15" s="873"/>
      <c r="BF15" s="873"/>
      <c r="BG15" s="873"/>
      <c r="BH15" s="873"/>
      <c r="BI15" s="873"/>
      <c r="BJ15" s="873"/>
      <c r="BK15" s="873"/>
      <c r="BL15" s="873"/>
      <c r="BM15" s="873"/>
      <c r="BN15" s="873"/>
      <c r="BO15" s="873"/>
      <c r="BP15" s="873"/>
      <c r="BQ15" s="873"/>
      <c r="BR15" s="873"/>
      <c r="BS15" s="873"/>
      <c r="BT15" s="873"/>
      <c r="BU15" s="873"/>
      <c r="BV15" s="873"/>
      <c r="BW15" s="873"/>
      <c r="BX15" s="873"/>
      <c r="BY15" s="873"/>
      <c r="BZ15" s="873"/>
      <c r="CA15" s="873"/>
      <c r="CB15" s="873"/>
      <c r="CC15" s="873"/>
      <c r="CD15" s="873"/>
      <c r="CE15" s="873"/>
      <c r="CF15" s="873"/>
      <c r="CG15" s="873"/>
      <c r="CH15" s="873"/>
      <c r="CI15" s="873"/>
      <c r="CJ15" s="873"/>
      <c r="CK15" s="873"/>
      <c r="CL15" s="873"/>
      <c r="CM15" s="873"/>
      <c r="CN15" s="873"/>
      <c r="CO15" s="873"/>
      <c r="CP15" s="873"/>
      <c r="CQ15" s="873"/>
      <c r="CR15" s="873"/>
      <c r="CS15" s="873"/>
      <c r="CT15" s="873"/>
      <c r="CU15" s="873"/>
      <c r="CV15" s="873"/>
      <c r="CW15" s="873"/>
      <c r="CX15" s="873"/>
      <c r="CY15" s="873"/>
      <c r="CZ15" s="873"/>
      <c r="DA15" s="873"/>
      <c r="DB15" s="873"/>
      <c r="DC15" s="873"/>
      <c r="DD15" s="873"/>
      <c r="DE15" s="873"/>
      <c r="DF15" s="873"/>
      <c r="DG15" s="873"/>
      <c r="DH15" s="873"/>
      <c r="DI15" s="873"/>
      <c r="DJ15" s="873"/>
      <c r="DK15" s="873"/>
      <c r="DL15" s="873"/>
      <c r="DM15" s="873"/>
      <c r="DN15" s="873"/>
      <c r="DO15" s="873"/>
      <c r="DP15" s="873"/>
      <c r="DQ15" s="873"/>
      <c r="DR15" s="873"/>
      <c r="DS15" s="873"/>
      <c r="DT15" s="873"/>
      <c r="DU15" s="873"/>
      <c r="DV15" s="873"/>
      <c r="DW15" s="873"/>
      <c r="DX15" s="873"/>
      <c r="DY15" s="873"/>
      <c r="DZ15" s="873"/>
      <c r="EA15" s="91"/>
      <c r="EB15" s="91"/>
      <c r="EC15" s="91"/>
      <c r="ED15" s="91"/>
      <c r="EE15" s="91"/>
      <c r="EF15" s="91"/>
      <c r="EG15" s="91"/>
      <c r="EH15" s="91"/>
      <c r="EI15" s="91"/>
      <c r="EJ15" s="91"/>
      <c r="EK15" s="91"/>
      <c r="EL15" s="91"/>
      <c r="EM15" s="91"/>
      <c r="EN15" s="91"/>
      <c r="EO15" s="91"/>
      <c r="EP15" s="91"/>
      <c r="EQ15" s="91"/>
      <c r="ER15" s="91"/>
      <c r="ES15" s="91"/>
      <c r="ET15" s="91"/>
      <c r="EU15" s="91"/>
      <c r="EV15" s="91"/>
      <c r="EW15" s="91"/>
      <c r="EX15" s="91"/>
      <c r="EY15" s="91"/>
      <c r="EZ15" s="91"/>
      <c r="FA15" s="91"/>
      <c r="FB15" s="91"/>
      <c r="FC15" s="91"/>
      <c r="FD15" s="91"/>
      <c r="FE15" s="91"/>
      <c r="FF15" s="91"/>
      <c r="FG15" s="91"/>
      <c r="FH15" s="91"/>
      <c r="FI15" s="91"/>
      <c r="FJ15" s="91"/>
      <c r="FK15" s="91"/>
      <c r="FL15" s="91"/>
      <c r="FM15" s="91"/>
      <c r="FN15" s="91"/>
      <c r="FO15" s="91"/>
      <c r="FP15" s="91"/>
      <c r="FQ15" s="91"/>
      <c r="FR15" s="91"/>
      <c r="FS15" s="91"/>
      <c r="FT15" s="91"/>
      <c r="FU15" s="91"/>
      <c r="FV15" s="91"/>
      <c r="FW15" s="91"/>
      <c r="FX15" s="91"/>
      <c r="FY15" s="91"/>
      <c r="FZ15" s="91"/>
      <c r="GA15" s="91"/>
      <c r="GB15" s="91"/>
      <c r="GC15" s="91"/>
      <c r="GD15" s="91"/>
      <c r="GE15" s="91"/>
      <c r="GF15" s="91"/>
      <c r="GG15" s="91"/>
      <c r="GH15" s="91"/>
      <c r="GI15" s="91"/>
      <c r="GJ15" s="91"/>
      <c r="GK15" s="91"/>
      <c r="GL15" s="91"/>
      <c r="GM15" s="91"/>
      <c r="GN15" s="91"/>
      <c r="GO15" s="91"/>
      <c r="GP15" s="91"/>
      <c r="GQ15" s="91"/>
      <c r="GR15" s="91"/>
      <c r="GS15" s="91"/>
      <c r="GT15" s="91"/>
      <c r="GU15" s="91"/>
      <c r="GV15" s="91"/>
      <c r="GW15" s="91"/>
      <c r="GX15" s="91"/>
      <c r="GY15" s="91"/>
      <c r="GZ15" s="91"/>
      <c r="HA15" s="91"/>
      <c r="HB15" s="91"/>
      <c r="HC15" s="91"/>
      <c r="HD15" s="91"/>
      <c r="HE15" s="91"/>
      <c r="HF15" s="91"/>
      <c r="HG15" s="91"/>
      <c r="HH15" s="91"/>
      <c r="HI15" s="91"/>
      <c r="HJ15" s="91"/>
      <c r="HK15" s="91"/>
      <c r="HL15" s="91"/>
      <c r="HM15" s="91"/>
      <c r="HN15" s="91"/>
      <c r="HO15" s="91"/>
      <c r="HP15" s="91"/>
      <c r="HQ15" s="91"/>
      <c r="HR15" s="91"/>
      <c r="HS15" s="91"/>
      <c r="HT15" s="91"/>
      <c r="HU15" s="91"/>
      <c r="HV15" s="91"/>
      <c r="HW15" s="91"/>
      <c r="HX15" s="91"/>
      <c r="HY15" s="91"/>
      <c r="HZ15" s="91"/>
      <c r="IA15" s="91"/>
      <c r="IB15" s="91"/>
      <c r="IC15" s="91"/>
      <c r="ID15" s="91"/>
      <c r="IE15" s="91"/>
      <c r="IF15" s="91"/>
      <c r="IG15" s="91"/>
      <c r="IH15" s="91"/>
      <c r="II15" s="91"/>
      <c r="IJ15" s="91"/>
      <c r="IK15" s="91"/>
      <c r="IL15" s="91"/>
      <c r="IM15" s="91"/>
      <c r="IN15" s="91"/>
      <c r="IO15" s="91"/>
      <c r="IP15" s="91"/>
      <c r="IQ15" s="91"/>
      <c r="IR15" s="91"/>
      <c r="IS15" s="91"/>
      <c r="IT15" s="91"/>
      <c r="IU15" s="91"/>
      <c r="IV15" s="91"/>
      <c r="IW15" s="91"/>
      <c r="IX15" s="91"/>
      <c r="IY15" s="91"/>
      <c r="IZ15" s="91"/>
      <c r="JA15" s="91"/>
      <c r="JB15" s="91"/>
      <c r="JC15" s="91"/>
      <c r="JD15" s="91"/>
      <c r="JE15" s="91"/>
      <c r="JF15" s="91"/>
      <c r="JG15" s="91"/>
      <c r="JH15" s="91"/>
      <c r="JI15" s="91"/>
      <c r="JJ15" s="91"/>
      <c r="JK15" s="873"/>
      <c r="JL15" s="873"/>
      <c r="JM15" s="873"/>
      <c r="JN15" s="873"/>
      <c r="JO15" s="873"/>
      <c r="JP15" s="873"/>
      <c r="JQ15" s="873"/>
      <c r="JR15" s="873"/>
      <c r="JS15" s="873"/>
      <c r="JT15" s="873"/>
      <c r="JU15" s="873"/>
      <c r="JV15" s="873"/>
      <c r="JW15" s="873"/>
      <c r="JX15" s="873"/>
      <c r="JY15" s="873"/>
      <c r="JZ15" s="873"/>
      <c r="KA15" s="873"/>
      <c r="KB15" s="873"/>
      <c r="KC15" s="873"/>
      <c r="KD15" s="873"/>
      <c r="KE15" s="873"/>
      <c r="KF15" s="873"/>
      <c r="KG15" s="873"/>
      <c r="KH15" s="873"/>
      <c r="KI15" s="873"/>
      <c r="KJ15" s="873"/>
      <c r="KK15" s="873"/>
      <c r="KL15" s="873"/>
      <c r="KM15" s="873"/>
      <c r="KN15" s="873"/>
      <c r="KO15" s="873"/>
      <c r="KP15" s="873"/>
      <c r="KQ15" s="873"/>
      <c r="KR15" s="873"/>
      <c r="KS15" s="873"/>
      <c r="KT15" s="873"/>
      <c r="KU15" s="873"/>
      <c r="KV15" s="873"/>
      <c r="KW15" s="873"/>
      <c r="KX15" s="873"/>
      <c r="KY15" s="873"/>
      <c r="KZ15" s="873"/>
      <c r="LA15" s="873"/>
      <c r="LB15" s="873"/>
      <c r="LC15" s="873"/>
      <c r="LD15" s="873"/>
      <c r="LE15" s="873"/>
      <c r="LF15" s="873"/>
      <c r="LG15" s="873"/>
      <c r="LH15" s="873"/>
      <c r="LI15" s="873"/>
      <c r="LJ15" s="873"/>
      <c r="LK15" s="873"/>
      <c r="LL15" s="873"/>
      <c r="LM15" s="873"/>
      <c r="LN15" s="873"/>
      <c r="LO15" s="873"/>
      <c r="LP15" s="873"/>
      <c r="LQ15" s="873"/>
      <c r="LR15" s="873"/>
      <c r="LS15" s="873"/>
      <c r="LT15" s="873"/>
      <c r="LU15" s="873"/>
      <c r="LV15" s="873"/>
      <c r="LW15" s="91"/>
      <c r="LX15" s="91"/>
      <c r="LY15" s="91"/>
      <c r="LZ15" s="91"/>
      <c r="MA15" s="91"/>
      <c r="MB15" s="91"/>
      <c r="MC15" s="91"/>
      <c r="MD15" s="91"/>
      <c r="ME15" s="91"/>
      <c r="MF15" s="91"/>
      <c r="MG15" s="91"/>
      <c r="MH15" s="91"/>
      <c r="MI15" s="91"/>
      <c r="MJ15" s="91"/>
      <c r="MK15" s="91"/>
      <c r="ML15" s="91"/>
      <c r="MM15" s="91"/>
      <c r="MN15" s="91"/>
      <c r="MO15" s="91"/>
      <c r="MP15" s="91"/>
      <c r="MQ15" s="91"/>
      <c r="MR15" s="91"/>
      <c r="MS15" s="91"/>
      <c r="MT15" s="91"/>
      <c r="MU15" s="91"/>
      <c r="MV15" s="91"/>
      <c r="MW15" s="91"/>
      <c r="MX15" s="91"/>
      <c r="MY15" s="91"/>
      <c r="MZ15" s="91"/>
      <c r="NA15" s="91"/>
      <c r="NB15" s="91"/>
      <c r="NC15" s="91"/>
      <c r="ND15" s="91"/>
      <c r="NE15" s="91"/>
      <c r="NF15" s="91"/>
      <c r="NG15" s="91"/>
      <c r="NH15" s="91"/>
      <c r="NI15" s="91"/>
      <c r="NJ15" s="91"/>
      <c r="NK15" s="91"/>
      <c r="NL15" s="91"/>
      <c r="NM15" s="91"/>
      <c r="NN15" s="91"/>
      <c r="NO15" s="91"/>
      <c r="NP15" s="91"/>
      <c r="NQ15" s="91"/>
      <c r="NR15" s="91"/>
      <c r="NS15" s="91"/>
      <c r="NT15" s="91"/>
      <c r="NU15" s="91"/>
      <c r="NV15" s="91"/>
      <c r="NW15" s="91"/>
      <c r="NX15" s="91"/>
      <c r="NY15" s="91"/>
      <c r="NZ15" s="91"/>
      <c r="OA15" s="91"/>
      <c r="OB15" s="91"/>
      <c r="OC15" s="91"/>
      <c r="OD15" s="91"/>
      <c r="OE15" s="91"/>
      <c r="OF15" s="91"/>
      <c r="OG15" s="91"/>
      <c r="OH15" s="91"/>
      <c r="OI15" s="91"/>
      <c r="OJ15" s="91"/>
      <c r="OK15" s="91"/>
      <c r="OL15" s="91"/>
      <c r="OM15" s="91"/>
      <c r="ON15" s="91"/>
      <c r="OO15" s="91"/>
      <c r="OP15" s="91"/>
      <c r="OQ15" s="91"/>
      <c r="OR15" s="91"/>
      <c r="OS15" s="91"/>
      <c r="OT15" s="91"/>
      <c r="OU15" s="91"/>
      <c r="OV15" s="91"/>
      <c r="OW15" s="91"/>
      <c r="OX15" s="91"/>
      <c r="OY15" s="91"/>
      <c r="OZ15" s="91"/>
      <c r="PA15" s="91"/>
      <c r="PB15" s="91"/>
      <c r="PC15" s="91"/>
      <c r="PD15" s="91"/>
      <c r="PE15" s="91"/>
      <c r="PF15" s="91"/>
      <c r="PG15" s="91"/>
      <c r="PH15" s="80"/>
      <c r="PI15" s="80"/>
      <c r="PJ15" s="80"/>
      <c r="PK15" s="80"/>
      <c r="PL15" s="80"/>
      <c r="PM15" s="80"/>
      <c r="PN15" s="80"/>
      <c r="PO15" s="80"/>
      <c r="PP15" s="80"/>
      <c r="PQ15" s="80"/>
      <c r="PR15" s="80"/>
      <c r="PS15" s="80"/>
      <c r="PT15" s="80"/>
      <c r="PU15" s="80"/>
      <c r="PV15" s="80"/>
      <c r="PW15" s="80"/>
      <c r="PX15" s="80"/>
      <c r="PY15" s="80"/>
      <c r="PZ15" s="80"/>
      <c r="QA15" s="80"/>
      <c r="QB15" s="80"/>
      <c r="QC15" s="80"/>
      <c r="QD15" s="80"/>
      <c r="QE15" s="80"/>
      <c r="QF15" s="80"/>
      <c r="QG15" s="80"/>
      <c r="QH15" s="80"/>
      <c r="QI15" s="80"/>
      <c r="QJ15" s="80"/>
      <c r="QK15" s="81"/>
    </row>
    <row r="16" spans="1:453" ht="3.65" customHeight="1" thickBot="1">
      <c r="B16" s="79"/>
      <c r="C16" s="870"/>
      <c r="D16" s="871"/>
      <c r="E16" s="871"/>
      <c r="F16" s="871"/>
      <c r="G16" s="871"/>
      <c r="H16" s="871"/>
      <c r="I16" s="871"/>
      <c r="J16" s="871"/>
      <c r="K16" s="871"/>
      <c r="L16" s="871"/>
      <c r="M16" s="871"/>
      <c r="N16" s="871"/>
      <c r="O16" s="871"/>
      <c r="P16" s="871"/>
      <c r="Q16" s="871"/>
      <c r="R16" s="871"/>
      <c r="S16" s="871"/>
      <c r="T16" s="871"/>
      <c r="U16" s="871"/>
      <c r="V16" s="871"/>
      <c r="W16" s="871"/>
      <c r="X16" s="871"/>
      <c r="Y16" s="871"/>
      <c r="Z16" s="871"/>
      <c r="AA16" s="871"/>
      <c r="AB16" s="871"/>
      <c r="AC16" s="871"/>
      <c r="AD16" s="871"/>
      <c r="AE16" s="871"/>
      <c r="AF16" s="871"/>
      <c r="AG16" s="871"/>
      <c r="AH16" s="872"/>
      <c r="AI16" s="873"/>
      <c r="AJ16" s="873"/>
      <c r="AK16" s="873"/>
      <c r="AL16" s="873"/>
      <c r="AM16" s="873"/>
      <c r="AN16" s="873"/>
      <c r="AO16" s="873"/>
      <c r="AP16" s="873"/>
      <c r="AQ16" s="873"/>
      <c r="AR16" s="873"/>
      <c r="AS16" s="873"/>
      <c r="AT16" s="873"/>
      <c r="AU16" s="873"/>
      <c r="AV16" s="873"/>
      <c r="AW16" s="873"/>
      <c r="AX16" s="873"/>
      <c r="AY16" s="873"/>
      <c r="AZ16" s="873"/>
      <c r="BA16" s="873"/>
      <c r="BB16" s="873"/>
      <c r="BC16" s="873"/>
      <c r="BD16" s="873"/>
      <c r="BE16" s="873"/>
      <c r="BF16" s="873"/>
      <c r="BG16" s="873"/>
      <c r="BH16" s="873"/>
      <c r="BI16" s="873"/>
      <c r="BJ16" s="873"/>
      <c r="BK16" s="873"/>
      <c r="BL16" s="873"/>
      <c r="BM16" s="873"/>
      <c r="BN16" s="873"/>
      <c r="BO16" s="873"/>
      <c r="BP16" s="873"/>
      <c r="BQ16" s="873"/>
      <c r="BR16" s="873"/>
      <c r="BS16" s="873"/>
      <c r="BT16" s="873"/>
      <c r="BU16" s="873"/>
      <c r="BV16" s="873"/>
      <c r="BW16" s="873"/>
      <c r="BX16" s="873"/>
      <c r="BY16" s="873"/>
      <c r="BZ16" s="873"/>
      <c r="CA16" s="873"/>
      <c r="CB16" s="873"/>
      <c r="CC16" s="873"/>
      <c r="CD16" s="873"/>
      <c r="CE16" s="873"/>
      <c r="CF16" s="873"/>
      <c r="CG16" s="873"/>
      <c r="CH16" s="873"/>
      <c r="CI16" s="873"/>
      <c r="CJ16" s="873"/>
      <c r="CK16" s="873"/>
      <c r="CL16" s="873"/>
      <c r="CM16" s="873"/>
      <c r="CN16" s="873"/>
      <c r="CO16" s="873"/>
      <c r="CP16" s="873"/>
      <c r="CQ16" s="873"/>
      <c r="CR16" s="873"/>
      <c r="CS16" s="873"/>
      <c r="CT16" s="873"/>
      <c r="CU16" s="873"/>
      <c r="CV16" s="873"/>
      <c r="CW16" s="873"/>
      <c r="CX16" s="873"/>
      <c r="CY16" s="873"/>
      <c r="CZ16" s="873"/>
      <c r="DA16" s="873"/>
      <c r="DB16" s="873"/>
      <c r="DC16" s="873"/>
      <c r="DD16" s="873"/>
      <c r="DE16" s="873"/>
      <c r="DF16" s="873"/>
      <c r="DG16" s="873"/>
      <c r="DH16" s="873"/>
      <c r="DI16" s="873"/>
      <c r="DJ16" s="873"/>
      <c r="DK16" s="873"/>
      <c r="DL16" s="873"/>
      <c r="DM16" s="873"/>
      <c r="DN16" s="873"/>
      <c r="DO16" s="873"/>
      <c r="DP16" s="873"/>
      <c r="DQ16" s="873"/>
      <c r="DR16" s="873"/>
      <c r="DS16" s="873"/>
      <c r="DT16" s="873"/>
      <c r="DU16" s="873"/>
      <c r="DV16" s="873"/>
      <c r="DW16" s="873"/>
      <c r="DX16" s="873"/>
      <c r="DY16" s="873"/>
      <c r="DZ16" s="873"/>
      <c r="EA16" s="91"/>
      <c r="EB16" s="91"/>
      <c r="EC16" s="91"/>
      <c r="ED16" s="91"/>
      <c r="EE16" s="91"/>
      <c r="EF16" s="91"/>
      <c r="EG16" s="91"/>
      <c r="EH16" s="91"/>
      <c r="EI16" s="91"/>
      <c r="EJ16" s="91"/>
      <c r="EK16" s="91"/>
      <c r="EL16" s="91"/>
      <c r="EM16" s="91"/>
      <c r="EN16" s="91"/>
      <c r="EO16" s="91"/>
      <c r="EP16" s="91"/>
      <c r="EQ16" s="91"/>
      <c r="ER16" s="91"/>
      <c r="ES16" s="91"/>
      <c r="ET16" s="91"/>
      <c r="EU16" s="91"/>
      <c r="EV16" s="91"/>
      <c r="EW16" s="91"/>
      <c r="EX16" s="91"/>
      <c r="EY16" s="91"/>
      <c r="EZ16" s="91"/>
      <c r="FA16" s="91"/>
      <c r="FB16" s="91"/>
      <c r="FC16" s="91"/>
      <c r="FD16" s="91"/>
      <c r="FE16" s="91"/>
      <c r="FF16" s="91"/>
      <c r="FG16" s="91"/>
      <c r="FH16" s="91"/>
      <c r="FI16" s="91"/>
      <c r="FJ16" s="91"/>
      <c r="FK16" s="91"/>
      <c r="FL16" s="91"/>
      <c r="FM16" s="91"/>
      <c r="FN16" s="91"/>
      <c r="FO16" s="91"/>
      <c r="FP16" s="91"/>
      <c r="FQ16" s="91"/>
      <c r="FR16" s="91"/>
      <c r="FS16" s="91"/>
      <c r="FT16" s="91"/>
      <c r="FU16" s="91"/>
      <c r="FV16" s="91"/>
      <c r="FW16" s="91"/>
      <c r="FX16" s="91"/>
      <c r="FY16" s="91"/>
      <c r="FZ16" s="91"/>
      <c r="GA16" s="91"/>
      <c r="GB16" s="91"/>
      <c r="GC16" s="91"/>
      <c r="GD16" s="91"/>
      <c r="GE16" s="91"/>
      <c r="GF16" s="91"/>
      <c r="GG16" s="91"/>
      <c r="GH16" s="91"/>
      <c r="GI16" s="91"/>
      <c r="GJ16" s="91"/>
      <c r="GK16" s="91"/>
      <c r="GL16" s="91"/>
      <c r="GM16" s="91"/>
      <c r="GN16" s="91"/>
      <c r="GO16" s="91"/>
      <c r="GP16" s="91"/>
      <c r="GQ16" s="91"/>
      <c r="GR16" s="91"/>
      <c r="GS16" s="91"/>
      <c r="GT16" s="91"/>
      <c r="GU16" s="91"/>
      <c r="GV16" s="91"/>
      <c r="GW16" s="91"/>
      <c r="GX16" s="91"/>
      <c r="GY16" s="91"/>
      <c r="GZ16" s="91"/>
      <c r="HA16" s="91"/>
      <c r="HB16" s="91"/>
      <c r="HC16" s="91"/>
      <c r="HD16" s="91"/>
      <c r="HE16" s="91"/>
      <c r="HF16" s="91"/>
      <c r="HG16" s="91"/>
      <c r="HH16" s="91"/>
      <c r="HI16" s="91"/>
      <c r="HJ16" s="91"/>
      <c r="HK16" s="91"/>
      <c r="HL16" s="91"/>
      <c r="HM16" s="91"/>
      <c r="HN16" s="91"/>
      <c r="HO16" s="91"/>
      <c r="HP16" s="91"/>
      <c r="HQ16" s="91"/>
      <c r="HR16" s="91"/>
      <c r="HS16" s="91"/>
      <c r="HT16" s="91"/>
      <c r="HU16" s="91"/>
      <c r="HV16" s="91"/>
      <c r="HW16" s="91"/>
      <c r="HX16" s="91"/>
      <c r="HY16" s="91"/>
      <c r="HZ16" s="91"/>
      <c r="IA16" s="91"/>
      <c r="IB16" s="91"/>
      <c r="IC16" s="91"/>
      <c r="ID16" s="91"/>
      <c r="IE16" s="91"/>
      <c r="IF16" s="91"/>
      <c r="IG16" s="91"/>
      <c r="IH16" s="91"/>
      <c r="II16" s="91"/>
      <c r="IJ16" s="91"/>
      <c r="IK16" s="91"/>
      <c r="IL16" s="91"/>
      <c r="IM16" s="91"/>
      <c r="IN16" s="91"/>
      <c r="IO16" s="91"/>
      <c r="IP16" s="91"/>
      <c r="IQ16" s="91"/>
      <c r="IR16" s="91"/>
      <c r="IS16" s="91"/>
      <c r="IT16" s="91"/>
      <c r="IU16" s="91"/>
      <c r="IV16" s="91"/>
      <c r="IW16" s="91"/>
      <c r="IX16" s="91"/>
      <c r="IY16" s="91"/>
      <c r="IZ16" s="91"/>
      <c r="JA16" s="91"/>
      <c r="JB16" s="91"/>
      <c r="JC16" s="91"/>
      <c r="JD16" s="91"/>
      <c r="JE16" s="91"/>
      <c r="JF16" s="91"/>
      <c r="JG16" s="91"/>
      <c r="JH16" s="91"/>
      <c r="JI16" s="91"/>
      <c r="JJ16" s="91"/>
      <c r="JK16" s="873"/>
      <c r="JL16" s="873"/>
      <c r="JM16" s="873"/>
      <c r="JN16" s="873"/>
      <c r="JO16" s="873"/>
      <c r="JP16" s="873"/>
      <c r="JQ16" s="873"/>
      <c r="JR16" s="873"/>
      <c r="JS16" s="873"/>
      <c r="JT16" s="873"/>
      <c r="JU16" s="873"/>
      <c r="JV16" s="873"/>
      <c r="JW16" s="873"/>
      <c r="JX16" s="873"/>
      <c r="JY16" s="873"/>
      <c r="JZ16" s="873"/>
      <c r="KA16" s="873"/>
      <c r="KB16" s="873"/>
      <c r="KC16" s="873"/>
      <c r="KD16" s="873"/>
      <c r="KE16" s="873"/>
      <c r="KF16" s="873"/>
      <c r="KG16" s="873"/>
      <c r="KH16" s="873"/>
      <c r="KI16" s="873"/>
      <c r="KJ16" s="873"/>
      <c r="KK16" s="873"/>
      <c r="KL16" s="873"/>
      <c r="KM16" s="873"/>
      <c r="KN16" s="873"/>
      <c r="KO16" s="873"/>
      <c r="KP16" s="873"/>
      <c r="KQ16" s="873"/>
      <c r="KR16" s="873"/>
      <c r="KS16" s="873"/>
      <c r="KT16" s="873"/>
      <c r="KU16" s="873"/>
      <c r="KV16" s="873"/>
      <c r="KW16" s="873"/>
      <c r="KX16" s="873"/>
      <c r="KY16" s="873"/>
      <c r="KZ16" s="873"/>
      <c r="LA16" s="873"/>
      <c r="LB16" s="873"/>
      <c r="LC16" s="873"/>
      <c r="LD16" s="873"/>
      <c r="LE16" s="873"/>
      <c r="LF16" s="873"/>
      <c r="LG16" s="873"/>
      <c r="LH16" s="873"/>
      <c r="LI16" s="873"/>
      <c r="LJ16" s="873"/>
      <c r="LK16" s="873"/>
      <c r="LL16" s="873"/>
      <c r="LM16" s="873"/>
      <c r="LN16" s="873"/>
      <c r="LO16" s="873"/>
      <c r="LP16" s="873"/>
      <c r="LQ16" s="873"/>
      <c r="LR16" s="873"/>
      <c r="LS16" s="873"/>
      <c r="LT16" s="873"/>
      <c r="LU16" s="873"/>
      <c r="LV16" s="873"/>
      <c r="LW16" s="91"/>
      <c r="LX16" s="91"/>
      <c r="LY16" s="91"/>
      <c r="LZ16" s="91"/>
      <c r="MA16" s="91"/>
      <c r="MB16" s="91"/>
      <c r="MC16" s="91"/>
      <c r="MD16" s="91"/>
      <c r="ME16" s="91"/>
      <c r="MF16" s="91"/>
      <c r="MG16" s="91"/>
      <c r="MH16" s="91"/>
      <c r="MI16" s="91"/>
      <c r="MJ16" s="91"/>
      <c r="MK16" s="91"/>
      <c r="ML16" s="91"/>
      <c r="MM16" s="91"/>
      <c r="MN16" s="91"/>
      <c r="MO16" s="91"/>
      <c r="MP16" s="91"/>
      <c r="MQ16" s="91"/>
      <c r="MR16" s="91"/>
      <c r="MS16" s="91"/>
      <c r="MT16" s="91"/>
      <c r="MU16" s="91"/>
      <c r="MV16" s="91"/>
      <c r="MW16" s="91"/>
      <c r="MX16" s="91"/>
      <c r="MY16" s="91"/>
      <c r="MZ16" s="91"/>
      <c r="NA16" s="91"/>
      <c r="NB16" s="91"/>
      <c r="NC16" s="91"/>
      <c r="ND16" s="91"/>
      <c r="NE16" s="91"/>
      <c r="NF16" s="91"/>
      <c r="NG16" s="91"/>
      <c r="NH16" s="91"/>
      <c r="NI16" s="91"/>
      <c r="NJ16" s="91"/>
      <c r="NK16" s="91"/>
      <c r="NL16" s="91"/>
      <c r="NM16" s="91"/>
      <c r="NN16" s="91"/>
      <c r="NO16" s="91"/>
      <c r="NP16" s="91"/>
      <c r="NQ16" s="91"/>
      <c r="NR16" s="91"/>
      <c r="NS16" s="91"/>
      <c r="NT16" s="91"/>
      <c r="NU16" s="91"/>
      <c r="NV16" s="91"/>
      <c r="NW16" s="91"/>
      <c r="NX16" s="91"/>
      <c r="NY16" s="91"/>
      <c r="NZ16" s="91"/>
      <c r="OA16" s="91"/>
      <c r="OB16" s="91"/>
      <c r="OC16" s="91"/>
      <c r="OD16" s="91"/>
      <c r="OE16" s="91"/>
      <c r="OF16" s="91"/>
      <c r="OG16" s="91"/>
      <c r="OH16" s="91"/>
      <c r="OI16" s="91"/>
      <c r="OJ16" s="91"/>
      <c r="OK16" s="91"/>
      <c r="OL16" s="91"/>
      <c r="OM16" s="91"/>
      <c r="ON16" s="91"/>
      <c r="OO16" s="91"/>
      <c r="OP16" s="91"/>
      <c r="OQ16" s="91"/>
      <c r="OR16" s="91"/>
      <c r="OS16" s="91"/>
      <c r="OT16" s="91"/>
      <c r="OU16" s="91"/>
      <c r="OV16" s="91"/>
      <c r="OW16" s="91"/>
      <c r="OX16" s="91"/>
      <c r="OY16" s="91"/>
      <c r="OZ16" s="91"/>
      <c r="PA16" s="91"/>
      <c r="PB16" s="91"/>
      <c r="PC16" s="91"/>
      <c r="PD16" s="91"/>
      <c r="PE16" s="91"/>
      <c r="PF16" s="91"/>
      <c r="PG16" s="91"/>
      <c r="PH16" s="80"/>
      <c r="PI16" s="80"/>
      <c r="PJ16" s="80"/>
      <c r="PK16" s="80"/>
      <c r="PL16" s="80"/>
      <c r="PM16" s="80"/>
      <c r="PN16" s="80"/>
      <c r="PO16" s="80"/>
      <c r="PP16" s="80"/>
      <c r="PQ16" s="80"/>
      <c r="PR16" s="80"/>
      <c r="PS16" s="80"/>
      <c r="PT16" s="80"/>
      <c r="PU16" s="80"/>
      <c r="PV16" s="80"/>
      <c r="PW16" s="80"/>
      <c r="PX16" s="80"/>
      <c r="PY16" s="80"/>
      <c r="PZ16" s="80"/>
      <c r="QA16" s="80"/>
      <c r="QB16" s="80"/>
      <c r="QC16" s="80"/>
      <c r="QD16" s="80"/>
      <c r="QE16" s="80"/>
      <c r="QF16" s="80"/>
      <c r="QG16" s="80"/>
      <c r="QH16" s="80"/>
      <c r="QI16" s="80"/>
      <c r="QJ16" s="80"/>
      <c r="QK16" s="81"/>
    </row>
    <row r="17" spans="2:453" ht="3.65" customHeight="1" thickTop="1">
      <c r="B17" s="79"/>
      <c r="C17" s="92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4"/>
      <c r="BG17" s="94"/>
      <c r="BH17" s="94"/>
      <c r="BI17" s="94"/>
      <c r="BJ17" s="94"/>
      <c r="BK17" s="94"/>
      <c r="BL17" s="94"/>
      <c r="BM17" s="94"/>
      <c r="BN17" s="94"/>
      <c r="BO17" s="94"/>
      <c r="BP17" s="94"/>
      <c r="BQ17" s="94"/>
      <c r="BR17" s="94"/>
      <c r="BS17" s="94"/>
      <c r="BT17" s="94"/>
      <c r="BU17" s="94"/>
      <c r="BV17" s="94"/>
      <c r="BW17" s="94"/>
      <c r="BX17" s="94"/>
      <c r="BY17" s="94"/>
      <c r="BZ17" s="94"/>
      <c r="CA17" s="94"/>
      <c r="CB17" s="94"/>
      <c r="CC17" s="94"/>
      <c r="CD17" s="94"/>
      <c r="CE17" s="94"/>
      <c r="CF17" s="94"/>
      <c r="CG17" s="94"/>
      <c r="CH17" s="94"/>
      <c r="CI17" s="94"/>
      <c r="CJ17" s="94"/>
      <c r="CK17" s="94"/>
      <c r="CL17" s="94"/>
      <c r="CM17" s="94"/>
      <c r="CN17" s="94"/>
      <c r="CO17" s="94"/>
      <c r="CP17" s="94"/>
      <c r="CQ17" s="94"/>
      <c r="CR17" s="94"/>
      <c r="CS17" s="94"/>
      <c r="CT17" s="94"/>
      <c r="CU17" s="94"/>
      <c r="CV17" s="94"/>
      <c r="CW17" s="94"/>
      <c r="CX17" s="94"/>
      <c r="CY17" s="94"/>
      <c r="CZ17" s="94"/>
      <c r="DA17" s="94"/>
      <c r="DB17" s="94"/>
      <c r="DC17" s="94"/>
      <c r="DD17" s="94"/>
      <c r="DE17" s="94"/>
      <c r="DF17" s="94"/>
      <c r="DG17" s="94"/>
      <c r="DH17" s="94"/>
      <c r="DI17" s="94"/>
      <c r="DJ17" s="94"/>
      <c r="DK17" s="94"/>
      <c r="DL17" s="94"/>
      <c r="DM17" s="94"/>
      <c r="DN17" s="94"/>
      <c r="DO17" s="94"/>
      <c r="DP17" s="94"/>
      <c r="DQ17" s="94"/>
      <c r="DR17" s="94"/>
      <c r="DS17" s="94"/>
      <c r="DT17" s="94"/>
      <c r="DU17" s="94"/>
      <c r="DV17" s="94"/>
      <c r="DW17" s="94"/>
      <c r="DX17" s="94"/>
      <c r="DY17" s="94"/>
      <c r="DZ17" s="94"/>
      <c r="EA17" s="94"/>
      <c r="EB17" s="94"/>
      <c r="EC17" s="94"/>
      <c r="ED17" s="94"/>
      <c r="EE17" s="94"/>
      <c r="EF17" s="94"/>
      <c r="EG17" s="94"/>
      <c r="EH17" s="94"/>
      <c r="EI17" s="94"/>
      <c r="EJ17" s="94"/>
      <c r="EK17" s="94"/>
      <c r="EL17" s="94"/>
      <c r="EM17" s="94"/>
      <c r="EN17" s="94"/>
      <c r="EO17" s="94"/>
      <c r="EP17" s="94"/>
      <c r="EQ17" s="94"/>
      <c r="ER17" s="94"/>
      <c r="ES17" s="94"/>
      <c r="ET17" s="94"/>
      <c r="EU17" s="94"/>
      <c r="EV17" s="94"/>
      <c r="EW17" s="94"/>
      <c r="EX17" s="94"/>
      <c r="EY17" s="94"/>
      <c r="EZ17" s="94"/>
      <c r="FA17" s="94"/>
      <c r="FB17" s="94"/>
      <c r="FC17" s="94"/>
      <c r="FD17" s="94"/>
      <c r="FE17" s="94"/>
      <c r="FF17" s="94"/>
      <c r="FG17" s="94"/>
      <c r="FH17" s="94"/>
      <c r="FI17" s="94"/>
      <c r="FJ17" s="94"/>
      <c r="FK17" s="94"/>
      <c r="FL17" s="94"/>
      <c r="FM17" s="94"/>
      <c r="FN17" s="94"/>
      <c r="FO17" s="94"/>
      <c r="FP17" s="94"/>
      <c r="FQ17" s="94"/>
      <c r="FR17" s="94"/>
      <c r="FS17" s="94"/>
      <c r="FT17" s="94"/>
      <c r="FU17" s="94"/>
      <c r="FV17" s="94"/>
      <c r="FW17" s="94"/>
      <c r="FX17" s="94"/>
      <c r="FY17" s="94"/>
      <c r="FZ17" s="94"/>
      <c r="GA17" s="94"/>
      <c r="GB17" s="94"/>
      <c r="GC17" s="94"/>
      <c r="GD17" s="94"/>
      <c r="GE17" s="94"/>
      <c r="GF17" s="94"/>
      <c r="GG17" s="94"/>
      <c r="GH17" s="94"/>
      <c r="GI17" s="94"/>
      <c r="GJ17" s="94"/>
      <c r="GK17" s="94"/>
      <c r="GL17" s="94"/>
      <c r="GM17" s="94"/>
      <c r="GN17" s="94"/>
      <c r="GO17" s="94"/>
      <c r="GP17" s="94"/>
      <c r="GQ17" s="94"/>
      <c r="GR17" s="94"/>
      <c r="GS17" s="94"/>
      <c r="GT17" s="94"/>
      <c r="GU17" s="94"/>
      <c r="GV17" s="94"/>
      <c r="GW17" s="94"/>
      <c r="GX17" s="94"/>
      <c r="GY17" s="94"/>
      <c r="GZ17" s="94"/>
      <c r="HA17" s="94"/>
      <c r="HB17" s="94"/>
      <c r="HC17" s="94"/>
      <c r="HD17" s="94"/>
      <c r="HE17" s="94"/>
      <c r="HF17" s="94"/>
      <c r="HG17" s="94"/>
      <c r="HH17" s="94"/>
      <c r="HI17" s="94"/>
      <c r="HJ17" s="94"/>
      <c r="HK17" s="94"/>
      <c r="HL17" s="94"/>
      <c r="HM17" s="94"/>
      <c r="HN17" s="94"/>
      <c r="HO17" s="94"/>
      <c r="HP17" s="94"/>
      <c r="HQ17" s="94"/>
      <c r="HR17" s="94"/>
      <c r="HS17" s="94"/>
      <c r="HT17" s="94"/>
      <c r="HU17" s="94"/>
      <c r="HV17" s="94"/>
      <c r="HW17" s="94"/>
      <c r="HX17" s="94"/>
      <c r="HY17" s="94"/>
      <c r="HZ17" s="94"/>
      <c r="IA17" s="94"/>
      <c r="IB17" s="94"/>
      <c r="IC17" s="94"/>
      <c r="ID17" s="94"/>
      <c r="IE17" s="94"/>
      <c r="IF17" s="94"/>
      <c r="IG17" s="94"/>
      <c r="IH17" s="94"/>
      <c r="II17" s="94"/>
      <c r="IJ17" s="94"/>
      <c r="IK17" s="94"/>
      <c r="IL17" s="94"/>
      <c r="IM17" s="94"/>
      <c r="IN17" s="94"/>
      <c r="IO17" s="94"/>
      <c r="IP17" s="94"/>
      <c r="IQ17" s="94"/>
      <c r="IR17" s="94"/>
      <c r="IS17" s="94"/>
      <c r="IT17" s="94"/>
      <c r="IU17" s="94"/>
      <c r="IV17" s="94"/>
      <c r="IW17" s="94"/>
      <c r="IX17" s="94"/>
      <c r="IY17" s="94"/>
      <c r="IZ17" s="94"/>
      <c r="JA17" s="94"/>
      <c r="JB17" s="94"/>
      <c r="JC17" s="94"/>
      <c r="JD17" s="94"/>
      <c r="JE17" s="94"/>
      <c r="JF17" s="94"/>
      <c r="JG17" s="94"/>
      <c r="JH17" s="94"/>
      <c r="JI17" s="94"/>
      <c r="JJ17" s="94"/>
      <c r="JK17" s="94"/>
      <c r="JL17" s="94"/>
      <c r="JM17" s="94"/>
      <c r="JN17" s="94"/>
      <c r="JO17" s="94"/>
      <c r="JP17" s="94"/>
      <c r="JQ17" s="94"/>
      <c r="JR17" s="94"/>
      <c r="JS17" s="94"/>
      <c r="JT17" s="94"/>
      <c r="JU17" s="94"/>
      <c r="JV17" s="94"/>
      <c r="JW17" s="94"/>
      <c r="JX17" s="94"/>
      <c r="JY17" s="94"/>
      <c r="JZ17" s="94"/>
      <c r="KA17" s="94"/>
      <c r="KB17" s="94"/>
      <c r="KC17" s="94"/>
      <c r="KD17" s="94"/>
      <c r="KE17" s="94"/>
      <c r="KF17" s="94"/>
      <c r="KG17" s="94"/>
      <c r="KH17" s="94"/>
      <c r="KI17" s="94"/>
      <c r="KJ17" s="94"/>
      <c r="KK17" s="94"/>
      <c r="KL17" s="94"/>
      <c r="KM17" s="94"/>
      <c r="KN17" s="94"/>
      <c r="KO17" s="94"/>
      <c r="KP17" s="94"/>
      <c r="KQ17" s="94"/>
      <c r="KR17" s="94"/>
      <c r="KS17" s="94"/>
      <c r="KT17" s="94"/>
      <c r="KU17" s="94"/>
      <c r="KV17" s="94"/>
      <c r="KW17" s="94"/>
      <c r="KX17" s="94"/>
      <c r="KY17" s="94"/>
      <c r="KZ17" s="94"/>
      <c r="LA17" s="94"/>
      <c r="LB17" s="94"/>
      <c r="LC17" s="94"/>
      <c r="LD17" s="94"/>
      <c r="LE17" s="94"/>
      <c r="LF17" s="94"/>
      <c r="LG17" s="94"/>
      <c r="LH17" s="94"/>
      <c r="LI17" s="94"/>
      <c r="LJ17" s="94"/>
      <c r="LK17" s="94"/>
      <c r="LL17" s="94"/>
      <c r="LM17" s="94"/>
      <c r="LN17" s="94"/>
      <c r="LO17" s="94"/>
      <c r="LP17" s="94"/>
      <c r="LQ17" s="94"/>
      <c r="LR17" s="94"/>
      <c r="LS17" s="94"/>
      <c r="LT17" s="94"/>
      <c r="LU17" s="94"/>
      <c r="LV17" s="94"/>
      <c r="LW17" s="94"/>
      <c r="LX17" s="94"/>
      <c r="LY17" s="94"/>
      <c r="LZ17" s="94"/>
      <c r="MA17" s="94"/>
      <c r="MB17" s="94"/>
      <c r="MC17" s="94"/>
      <c r="MD17" s="94"/>
      <c r="ME17" s="94"/>
      <c r="MF17" s="94"/>
      <c r="MG17" s="94"/>
      <c r="MH17" s="94"/>
      <c r="MI17" s="94"/>
      <c r="MJ17" s="94"/>
      <c r="MK17" s="94"/>
      <c r="ML17" s="94"/>
      <c r="MM17" s="94"/>
      <c r="MN17" s="94"/>
      <c r="MO17" s="94"/>
      <c r="MP17" s="94"/>
      <c r="MQ17" s="94"/>
      <c r="MR17" s="94"/>
      <c r="MS17" s="94"/>
      <c r="MT17" s="94"/>
      <c r="MU17" s="94"/>
      <c r="MV17" s="94"/>
      <c r="MW17" s="94"/>
      <c r="MX17" s="94"/>
      <c r="MY17" s="94"/>
      <c r="MZ17" s="94"/>
      <c r="NA17" s="94"/>
      <c r="NB17" s="94"/>
      <c r="NC17" s="94"/>
      <c r="ND17" s="94"/>
      <c r="NE17" s="94"/>
      <c r="NF17" s="94"/>
      <c r="NG17" s="94"/>
      <c r="NH17" s="94"/>
      <c r="NI17" s="94"/>
      <c r="NJ17" s="94"/>
      <c r="NK17" s="94"/>
      <c r="NL17" s="94"/>
      <c r="NM17" s="94"/>
      <c r="NN17" s="94"/>
      <c r="NO17" s="94"/>
      <c r="NP17" s="94"/>
      <c r="NQ17" s="94"/>
      <c r="NR17" s="94"/>
      <c r="NS17" s="94"/>
      <c r="NT17" s="94"/>
      <c r="NU17" s="94"/>
      <c r="NV17" s="94"/>
      <c r="NW17" s="94"/>
      <c r="NX17" s="94"/>
      <c r="NY17" s="94"/>
      <c r="NZ17" s="94"/>
      <c r="OA17" s="94"/>
      <c r="OB17" s="94"/>
      <c r="OC17" s="94"/>
      <c r="OD17" s="94"/>
      <c r="OE17" s="94"/>
      <c r="OF17" s="94"/>
      <c r="OG17" s="94"/>
      <c r="OH17" s="94"/>
      <c r="OI17" s="94"/>
      <c r="OJ17" s="94"/>
      <c r="OK17" s="94"/>
      <c r="OL17" s="94"/>
      <c r="OM17" s="94"/>
      <c r="ON17" s="94"/>
      <c r="OO17" s="94"/>
      <c r="OP17" s="94"/>
      <c r="OQ17" s="94"/>
      <c r="OR17" s="94"/>
      <c r="OS17" s="94"/>
      <c r="OT17" s="94"/>
      <c r="OU17" s="94"/>
      <c r="OV17" s="94"/>
      <c r="OW17" s="94"/>
      <c r="OX17" s="94"/>
      <c r="OY17" s="94"/>
      <c r="OZ17" s="94"/>
      <c r="PA17" s="94"/>
      <c r="PB17" s="94"/>
      <c r="PC17" s="94"/>
      <c r="PD17" s="94"/>
      <c r="PE17" s="94"/>
      <c r="PF17" s="94"/>
      <c r="PG17" s="94"/>
      <c r="PH17" s="94"/>
      <c r="PI17" s="94"/>
      <c r="PJ17" s="94"/>
      <c r="PK17" s="94"/>
      <c r="PL17" s="94"/>
      <c r="PM17" s="94"/>
      <c r="PN17" s="94"/>
      <c r="PO17" s="94"/>
      <c r="PP17" s="94"/>
      <c r="PQ17" s="94"/>
      <c r="PR17" s="94"/>
      <c r="PS17" s="94"/>
      <c r="PT17" s="94"/>
      <c r="PU17" s="94"/>
      <c r="PV17" s="94"/>
      <c r="PW17" s="94"/>
      <c r="PX17" s="94"/>
      <c r="PY17" s="94"/>
      <c r="PZ17" s="94"/>
      <c r="QA17" s="94"/>
      <c r="QB17" s="94"/>
      <c r="QC17" s="94"/>
      <c r="QD17" s="94"/>
      <c r="QE17" s="94"/>
      <c r="QF17" s="94"/>
      <c r="QG17" s="94"/>
      <c r="QH17" s="94"/>
      <c r="QI17" s="94"/>
      <c r="QJ17" s="94"/>
      <c r="QK17" s="95"/>
    </row>
    <row r="18" spans="2:453" ht="3.65" customHeight="1">
      <c r="B18" s="79"/>
      <c r="C18" s="92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90"/>
    </row>
    <row r="19" spans="2:453" ht="3.65" customHeight="1">
      <c r="B19" s="79"/>
      <c r="C19" s="92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90"/>
    </row>
    <row r="20" spans="2:453" ht="3.65" customHeight="1">
      <c r="B20" s="79"/>
      <c r="C20" s="92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90"/>
    </row>
    <row r="21" spans="2:453" ht="3.65" customHeight="1">
      <c r="B21" s="79"/>
      <c r="C21" s="104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102"/>
      <c r="AV21" s="102"/>
      <c r="AW21" s="102"/>
      <c r="AX21" s="102"/>
      <c r="AY21" s="102"/>
      <c r="AZ21" s="102"/>
      <c r="BA21" s="102"/>
      <c r="BB21" s="102"/>
      <c r="BC21" s="102"/>
      <c r="BD21" s="102"/>
      <c r="BE21" s="102"/>
      <c r="BF21" s="102"/>
      <c r="BG21" s="102"/>
      <c r="BH21" s="102"/>
      <c r="BI21" s="102"/>
      <c r="BJ21" s="102"/>
      <c r="BK21" s="102"/>
      <c r="BL21" s="102"/>
      <c r="BM21" s="102"/>
      <c r="BN21" s="102"/>
      <c r="BO21" s="102"/>
      <c r="BP21" s="102"/>
      <c r="BQ21" s="102"/>
      <c r="BR21" s="102"/>
      <c r="BS21" s="102"/>
      <c r="BT21" s="102"/>
      <c r="BU21" s="102"/>
      <c r="BV21" s="102"/>
      <c r="BW21" s="102"/>
      <c r="BX21" s="102"/>
      <c r="BY21" s="102"/>
      <c r="BZ21" s="102"/>
      <c r="CA21" s="102"/>
      <c r="CB21" s="102"/>
      <c r="CC21" s="102"/>
      <c r="CD21" s="102"/>
      <c r="CE21" s="102"/>
      <c r="CF21" s="102"/>
      <c r="CG21" s="102"/>
      <c r="CH21" s="102"/>
      <c r="CI21" s="102"/>
      <c r="CJ21" s="102"/>
      <c r="CK21" s="102"/>
      <c r="CL21" s="102"/>
      <c r="CM21" s="102"/>
      <c r="CN21" s="102"/>
      <c r="CO21" s="102"/>
      <c r="CP21" s="102"/>
      <c r="CQ21" s="102"/>
      <c r="CR21" s="102"/>
      <c r="CS21" s="102"/>
      <c r="CT21" s="102"/>
      <c r="CU21" s="102"/>
      <c r="CV21" s="102"/>
      <c r="CW21" s="102"/>
      <c r="CX21" s="102"/>
      <c r="CY21" s="102"/>
      <c r="CZ21" s="102"/>
      <c r="DA21" s="102"/>
      <c r="DB21" s="102"/>
      <c r="DC21" s="102"/>
      <c r="DD21" s="102"/>
      <c r="DE21" s="102"/>
      <c r="DF21" s="102"/>
      <c r="DG21" s="102"/>
      <c r="DH21" s="102"/>
      <c r="DI21" s="102"/>
      <c r="DJ21" s="102"/>
      <c r="DK21" s="102"/>
      <c r="DL21" s="102"/>
      <c r="DM21" s="102"/>
      <c r="DN21" s="102"/>
      <c r="DO21" s="102"/>
      <c r="DP21" s="102"/>
      <c r="DQ21" s="102"/>
      <c r="DR21" s="102"/>
      <c r="DS21" s="102"/>
      <c r="DT21" s="102"/>
      <c r="DU21" s="102"/>
      <c r="DV21" s="102"/>
      <c r="DW21" s="102"/>
      <c r="DX21" s="102"/>
      <c r="DY21" s="102"/>
      <c r="DZ21" s="102"/>
      <c r="EA21" s="102"/>
      <c r="EB21" s="102"/>
      <c r="EC21" s="102"/>
      <c r="ED21" s="102"/>
      <c r="EE21" s="102"/>
      <c r="EF21" s="102"/>
      <c r="EG21" s="102"/>
      <c r="EH21" s="102"/>
      <c r="EI21" s="102"/>
      <c r="EJ21" s="102"/>
      <c r="EK21" s="102"/>
      <c r="EL21" s="102"/>
      <c r="EM21" s="102"/>
      <c r="EN21" s="102"/>
      <c r="EO21" s="102"/>
      <c r="EP21" s="102"/>
      <c r="EQ21" s="102"/>
      <c r="ER21" s="102"/>
      <c r="ES21" s="102"/>
      <c r="ET21" s="102"/>
      <c r="EU21" s="102"/>
      <c r="EV21" s="102"/>
      <c r="EW21" s="102"/>
      <c r="EX21" s="102"/>
      <c r="EY21" s="102"/>
      <c r="EZ21" s="102"/>
      <c r="FA21" s="102"/>
      <c r="FB21" s="102"/>
      <c r="FC21" s="102"/>
      <c r="FD21" s="102"/>
      <c r="FE21" s="102"/>
      <c r="FF21" s="102"/>
      <c r="FG21" s="102"/>
      <c r="FH21" s="102"/>
      <c r="FI21" s="102"/>
      <c r="FJ21" s="102"/>
      <c r="FK21" s="102"/>
      <c r="FL21" s="102"/>
      <c r="FM21" s="102"/>
      <c r="FN21" s="102"/>
      <c r="FO21" s="102"/>
      <c r="FP21" s="102"/>
      <c r="FQ21" s="102"/>
      <c r="FR21" s="102"/>
      <c r="FS21" s="102"/>
      <c r="FT21" s="102"/>
      <c r="FU21" s="102"/>
      <c r="FV21" s="102"/>
      <c r="FW21" s="102"/>
      <c r="FX21" s="102"/>
      <c r="FY21" s="102"/>
      <c r="FZ21" s="102"/>
      <c r="GA21" s="102"/>
      <c r="GB21" s="102"/>
      <c r="GC21" s="102"/>
      <c r="GD21" s="102"/>
      <c r="GE21" s="102"/>
      <c r="GF21" s="102"/>
      <c r="GG21" s="102"/>
      <c r="GH21" s="102"/>
      <c r="GI21" s="102"/>
      <c r="GJ21" s="102"/>
      <c r="GK21" s="102"/>
      <c r="GL21" s="102"/>
      <c r="GM21" s="102"/>
      <c r="GN21" s="102"/>
      <c r="GO21" s="102"/>
      <c r="GP21" s="102"/>
      <c r="GQ21" s="102"/>
      <c r="GR21" s="102"/>
      <c r="GS21" s="102"/>
      <c r="GT21" s="102"/>
      <c r="GU21" s="102"/>
      <c r="GV21" s="102"/>
      <c r="GW21" s="102"/>
      <c r="GX21" s="102"/>
      <c r="GY21" s="102"/>
      <c r="GZ21" s="102"/>
      <c r="HA21" s="102"/>
      <c r="HB21" s="102"/>
      <c r="HC21" s="102"/>
      <c r="HD21" s="102"/>
      <c r="HE21" s="102"/>
      <c r="HF21" s="102"/>
      <c r="HG21" s="102"/>
      <c r="HH21" s="102"/>
      <c r="HI21" s="102"/>
      <c r="HJ21" s="102"/>
      <c r="HK21" s="102"/>
      <c r="HL21" s="102"/>
      <c r="HM21" s="102"/>
      <c r="HN21" s="102"/>
      <c r="HO21" s="102"/>
      <c r="HP21" s="102"/>
      <c r="HQ21" s="102"/>
      <c r="HR21" s="102"/>
      <c r="HS21" s="102"/>
      <c r="HT21" s="102"/>
      <c r="HU21" s="102"/>
      <c r="HV21" s="102"/>
      <c r="HW21" s="102"/>
      <c r="HX21" s="102"/>
      <c r="HY21" s="102"/>
      <c r="HZ21" s="102"/>
      <c r="IA21" s="102"/>
      <c r="IB21" s="102"/>
      <c r="IC21" s="102"/>
      <c r="ID21" s="102"/>
      <c r="IE21" s="102"/>
      <c r="IF21" s="102"/>
      <c r="IG21" s="102"/>
      <c r="IH21" s="102"/>
      <c r="II21" s="102"/>
      <c r="IJ21" s="102"/>
      <c r="IK21" s="102"/>
      <c r="IL21" s="102"/>
      <c r="IM21" s="102"/>
      <c r="IN21" s="102"/>
      <c r="IO21" s="102"/>
      <c r="IP21" s="102"/>
      <c r="IQ21" s="102"/>
      <c r="IR21" s="102"/>
      <c r="IS21" s="102"/>
      <c r="IT21" s="102"/>
      <c r="IU21" s="102"/>
      <c r="IV21" s="102"/>
      <c r="IW21" s="102"/>
      <c r="IX21" s="102"/>
      <c r="IY21" s="102"/>
      <c r="IZ21" s="102"/>
      <c r="JA21" s="102"/>
      <c r="JB21" s="102"/>
      <c r="JC21" s="102"/>
      <c r="JD21" s="102"/>
      <c r="JE21" s="102"/>
      <c r="JF21" s="102"/>
      <c r="JG21" s="102"/>
      <c r="JH21" s="102"/>
      <c r="JI21" s="102"/>
      <c r="JJ21" s="102"/>
      <c r="JK21" s="102"/>
      <c r="JL21" s="102"/>
      <c r="JM21" s="102"/>
      <c r="JN21" s="102"/>
      <c r="JO21" s="102"/>
      <c r="JP21" s="102"/>
      <c r="JQ21" s="102"/>
      <c r="JR21" s="102"/>
      <c r="JS21" s="102"/>
      <c r="JT21" s="102"/>
      <c r="JU21" s="102"/>
      <c r="JV21" s="102"/>
      <c r="JW21" s="102"/>
      <c r="JX21" s="102"/>
      <c r="JY21" s="102"/>
      <c r="JZ21" s="102"/>
      <c r="KA21" s="102"/>
      <c r="KB21" s="102"/>
      <c r="KC21" s="102"/>
      <c r="KD21" s="102"/>
      <c r="KE21" s="102"/>
      <c r="KF21" s="102"/>
      <c r="KG21" s="102"/>
      <c r="KH21" s="102"/>
      <c r="KI21" s="102"/>
      <c r="KJ21" s="102"/>
      <c r="KK21" s="102"/>
      <c r="KL21" s="102"/>
      <c r="KM21" s="102"/>
      <c r="KN21" s="102"/>
      <c r="KO21" s="102"/>
      <c r="KP21" s="102"/>
      <c r="KQ21" s="102"/>
      <c r="KR21" s="102"/>
      <c r="KS21" s="102"/>
      <c r="KT21" s="102"/>
      <c r="KU21" s="102"/>
      <c r="KV21" s="102"/>
      <c r="KW21" s="102"/>
      <c r="KX21" s="102"/>
      <c r="KY21" s="102"/>
      <c r="KZ21" s="102"/>
      <c r="LA21" s="102"/>
      <c r="LB21" s="102"/>
      <c r="LC21" s="102"/>
      <c r="LD21" s="102"/>
      <c r="LE21" s="102"/>
      <c r="LF21" s="102"/>
      <c r="LG21" s="102"/>
      <c r="LH21" s="102"/>
      <c r="LI21" s="102"/>
      <c r="LJ21" s="102"/>
      <c r="LK21" s="102"/>
      <c r="LL21" s="102"/>
      <c r="LM21" s="102"/>
      <c r="LN21" s="102"/>
      <c r="LO21" s="102"/>
      <c r="LP21" s="102"/>
      <c r="LQ21" s="102"/>
      <c r="LR21" s="102"/>
      <c r="LS21" s="102"/>
      <c r="LT21" s="102"/>
      <c r="LU21" s="102"/>
      <c r="LV21" s="102"/>
      <c r="LW21" s="102"/>
      <c r="LX21" s="102"/>
      <c r="LY21" s="102"/>
      <c r="LZ21" s="102"/>
      <c r="MA21" s="102"/>
      <c r="MB21" s="102"/>
      <c r="MC21" s="102"/>
      <c r="MD21" s="102"/>
      <c r="ME21" s="102"/>
      <c r="MF21" s="102"/>
      <c r="MG21" s="102"/>
      <c r="MH21" s="102"/>
      <c r="MI21" s="102"/>
      <c r="MJ21" s="102"/>
      <c r="MK21" s="102"/>
      <c r="ML21" s="102"/>
      <c r="MM21" s="102"/>
      <c r="MN21" s="102"/>
      <c r="MO21" s="102"/>
      <c r="MP21" s="102"/>
      <c r="MQ21" s="102"/>
      <c r="MR21" s="102"/>
      <c r="MS21" s="102"/>
      <c r="MT21" s="102"/>
      <c r="MU21" s="102"/>
      <c r="MV21" s="102"/>
      <c r="MW21" s="102"/>
      <c r="MX21" s="102"/>
      <c r="MY21" s="102"/>
      <c r="MZ21" s="102"/>
      <c r="NA21" s="102"/>
      <c r="NB21" s="102"/>
      <c r="NC21" s="102"/>
      <c r="ND21" s="102"/>
      <c r="NE21" s="102"/>
      <c r="NF21" s="102"/>
      <c r="NG21" s="102"/>
      <c r="NH21" s="102"/>
      <c r="NI21" s="102"/>
      <c r="NJ21" s="102"/>
      <c r="NK21" s="102"/>
      <c r="NL21" s="102"/>
      <c r="NM21" s="102"/>
      <c r="NN21" s="102"/>
      <c r="NO21" s="102"/>
      <c r="NP21" s="102"/>
      <c r="NQ21" s="102"/>
      <c r="NR21" s="102"/>
      <c r="NS21" s="102"/>
      <c r="NT21" s="102"/>
      <c r="NU21" s="102"/>
      <c r="NV21" s="102"/>
      <c r="NW21" s="102"/>
      <c r="NX21" s="102"/>
      <c r="NY21" s="102"/>
      <c r="NZ21" s="102"/>
      <c r="OA21" s="102"/>
      <c r="OB21" s="102"/>
      <c r="OC21" s="102"/>
      <c r="OD21" s="102"/>
      <c r="OE21" s="102"/>
      <c r="OF21" s="102"/>
      <c r="OG21" s="102"/>
      <c r="OH21" s="102"/>
      <c r="OI21" s="102"/>
      <c r="OJ21" s="102"/>
      <c r="OK21" s="102"/>
      <c r="OL21" s="102"/>
      <c r="OM21" s="102"/>
      <c r="ON21" s="102"/>
      <c r="OO21" s="102"/>
      <c r="OP21" s="102"/>
      <c r="OQ21" s="102"/>
      <c r="OR21" s="102"/>
      <c r="OS21" s="102"/>
      <c r="OT21" s="102"/>
      <c r="OU21" s="102"/>
      <c r="OV21" s="102"/>
      <c r="OW21" s="102"/>
      <c r="OX21" s="102"/>
      <c r="OY21" s="102"/>
      <c r="OZ21" s="102"/>
      <c r="PA21" s="102"/>
      <c r="PB21" s="102"/>
      <c r="PC21" s="102"/>
      <c r="PD21" s="102"/>
      <c r="PE21" s="102"/>
      <c r="PF21" s="102"/>
      <c r="PG21" s="102"/>
      <c r="PH21" s="102"/>
      <c r="PI21" s="102"/>
      <c r="PJ21" s="102"/>
      <c r="PK21" s="102"/>
      <c r="PL21" s="102"/>
      <c r="PM21" s="102"/>
      <c r="PN21" s="102"/>
      <c r="PO21" s="102"/>
      <c r="PP21" s="102"/>
      <c r="PQ21" s="102"/>
      <c r="PR21" s="102"/>
      <c r="PS21" s="102"/>
      <c r="PT21" s="102"/>
      <c r="PU21" s="102"/>
      <c r="PV21" s="102"/>
      <c r="PW21" s="102"/>
      <c r="PX21" s="102"/>
      <c r="PY21" s="102"/>
      <c r="PZ21" s="102"/>
      <c r="QA21" s="102"/>
      <c r="QB21" s="102"/>
      <c r="QC21" s="102"/>
      <c r="QD21" s="102"/>
      <c r="QE21" s="102"/>
      <c r="QF21" s="102"/>
      <c r="QG21" s="102"/>
      <c r="QH21" s="102"/>
      <c r="QI21" s="102"/>
      <c r="QJ21" s="102"/>
      <c r="QK21" s="103"/>
    </row>
    <row r="22" spans="2:453" ht="3.65" customHeight="1">
      <c r="B22" s="79"/>
      <c r="C22" s="867" t="s">
        <v>62</v>
      </c>
      <c r="D22" s="868"/>
      <c r="E22" s="868"/>
      <c r="F22" s="868"/>
      <c r="G22" s="868"/>
      <c r="H22" s="868"/>
      <c r="I22" s="868"/>
      <c r="J22" s="868"/>
      <c r="K22" s="868"/>
      <c r="L22" s="868"/>
      <c r="M22" s="868"/>
      <c r="N22" s="868"/>
      <c r="O22" s="868"/>
      <c r="P22" s="868"/>
      <c r="Q22" s="868"/>
      <c r="R22" s="868"/>
      <c r="S22" s="868"/>
      <c r="T22" s="868"/>
      <c r="U22" s="868"/>
      <c r="V22" s="868"/>
      <c r="W22" s="868"/>
      <c r="X22" s="868"/>
      <c r="Y22" s="868"/>
      <c r="Z22" s="868"/>
      <c r="AA22" s="868"/>
      <c r="AB22" s="868"/>
      <c r="AC22" s="868"/>
      <c r="AD22" s="868"/>
      <c r="AE22" s="868"/>
      <c r="AF22" s="868"/>
      <c r="AG22" s="868"/>
      <c r="AH22" s="868"/>
      <c r="AI22" s="868"/>
      <c r="AJ22" s="868"/>
      <c r="AK22" s="868"/>
      <c r="AL22" s="868"/>
      <c r="AM22" s="868"/>
      <c r="AN22" s="868"/>
      <c r="AO22" s="868"/>
      <c r="AP22" s="868"/>
      <c r="AQ22" s="868"/>
      <c r="AR22" s="868"/>
      <c r="AS22" s="868"/>
      <c r="AT22" s="868"/>
      <c r="AU22" s="868"/>
      <c r="AV22" s="868"/>
      <c r="AW22" s="868"/>
      <c r="AX22" s="869"/>
      <c r="NO22" s="115"/>
      <c r="NP22" s="116"/>
      <c r="NQ22" s="116"/>
      <c r="NR22" s="116"/>
      <c r="NS22" s="116"/>
      <c r="NT22" s="116"/>
      <c r="NU22" s="116"/>
      <c r="NV22" s="116"/>
      <c r="NW22" s="116"/>
      <c r="NX22" s="116"/>
      <c r="NY22" s="116"/>
      <c r="NZ22" s="116"/>
      <c r="OA22" s="116"/>
      <c r="OB22" s="116"/>
      <c r="OC22" s="116"/>
      <c r="OD22" s="116"/>
      <c r="OE22" s="116"/>
      <c r="OF22" s="116"/>
      <c r="OG22" s="116"/>
      <c r="OH22" s="116"/>
      <c r="OI22" s="116"/>
      <c r="OJ22" s="116"/>
      <c r="OK22" s="116"/>
      <c r="OL22" s="116"/>
      <c r="OM22" s="116"/>
      <c r="ON22" s="116"/>
      <c r="OO22" s="116"/>
      <c r="OP22" s="116"/>
      <c r="OQ22" s="116"/>
      <c r="OR22" s="116"/>
      <c r="OS22" s="116"/>
      <c r="OT22" s="116"/>
      <c r="OU22" s="116"/>
      <c r="OV22" s="116"/>
      <c r="OW22" s="116"/>
      <c r="OX22" s="116"/>
      <c r="OY22" s="116"/>
      <c r="OZ22" s="116"/>
      <c r="PA22" s="116"/>
      <c r="PB22" s="116"/>
      <c r="PC22" s="116"/>
      <c r="PD22" s="116"/>
      <c r="PE22" s="116"/>
      <c r="PF22" s="116"/>
      <c r="PG22" s="116"/>
      <c r="PH22" s="116"/>
      <c r="PI22" s="116"/>
      <c r="PJ22" s="116"/>
      <c r="PK22" s="116"/>
      <c r="PL22" s="116"/>
      <c r="PM22" s="116"/>
      <c r="PN22" s="116"/>
      <c r="PO22" s="116"/>
      <c r="PP22" s="116"/>
      <c r="PQ22" s="116"/>
      <c r="PR22" s="116"/>
      <c r="PS22" s="116"/>
      <c r="PT22" s="116"/>
      <c r="PU22" s="116"/>
      <c r="PV22" s="116"/>
      <c r="PW22" s="116"/>
      <c r="PX22" s="116"/>
      <c r="PY22" s="116"/>
      <c r="PZ22" s="116"/>
      <c r="QA22" s="116"/>
      <c r="QB22" s="116"/>
      <c r="QC22" s="116"/>
      <c r="QD22" s="116"/>
      <c r="QE22" s="116"/>
      <c r="QF22" s="116"/>
      <c r="QG22" s="116"/>
      <c r="QH22" s="116"/>
      <c r="QI22" s="116"/>
      <c r="QJ22" s="116"/>
      <c r="QK22" s="117"/>
    </row>
    <row r="23" spans="2:453" ht="3.65" customHeight="1">
      <c r="B23" s="79"/>
      <c r="C23" s="867"/>
      <c r="D23" s="868"/>
      <c r="E23" s="868"/>
      <c r="F23" s="868"/>
      <c r="G23" s="868"/>
      <c r="H23" s="868"/>
      <c r="I23" s="868"/>
      <c r="J23" s="868"/>
      <c r="K23" s="868"/>
      <c r="L23" s="868"/>
      <c r="M23" s="868"/>
      <c r="N23" s="868"/>
      <c r="O23" s="868"/>
      <c r="P23" s="868"/>
      <c r="Q23" s="868"/>
      <c r="R23" s="868"/>
      <c r="S23" s="868"/>
      <c r="T23" s="868"/>
      <c r="U23" s="868"/>
      <c r="V23" s="868"/>
      <c r="W23" s="868"/>
      <c r="X23" s="868"/>
      <c r="Y23" s="868"/>
      <c r="Z23" s="868"/>
      <c r="AA23" s="868"/>
      <c r="AB23" s="868"/>
      <c r="AC23" s="868"/>
      <c r="AD23" s="868"/>
      <c r="AE23" s="868"/>
      <c r="AF23" s="868"/>
      <c r="AG23" s="868"/>
      <c r="AH23" s="868"/>
      <c r="AI23" s="868"/>
      <c r="AJ23" s="868"/>
      <c r="AK23" s="868"/>
      <c r="AL23" s="868"/>
      <c r="AM23" s="868"/>
      <c r="AN23" s="868"/>
      <c r="AO23" s="868"/>
      <c r="AP23" s="868"/>
      <c r="AQ23" s="868"/>
      <c r="AR23" s="868"/>
      <c r="AS23" s="868"/>
      <c r="AT23" s="868"/>
      <c r="AU23" s="868"/>
      <c r="AV23" s="868"/>
      <c r="AW23" s="868"/>
      <c r="AX23" s="869"/>
      <c r="NO23" s="108"/>
      <c r="QK23" s="11"/>
    </row>
    <row r="24" spans="2:453" ht="3.65" customHeight="1">
      <c r="B24" s="79"/>
      <c r="C24" s="867"/>
      <c r="D24" s="868"/>
      <c r="E24" s="868"/>
      <c r="F24" s="868"/>
      <c r="G24" s="868"/>
      <c r="H24" s="868"/>
      <c r="I24" s="868"/>
      <c r="J24" s="868"/>
      <c r="K24" s="868"/>
      <c r="L24" s="868"/>
      <c r="M24" s="868"/>
      <c r="N24" s="868"/>
      <c r="O24" s="868"/>
      <c r="P24" s="868"/>
      <c r="Q24" s="868"/>
      <c r="R24" s="868"/>
      <c r="S24" s="868"/>
      <c r="T24" s="868"/>
      <c r="U24" s="868"/>
      <c r="V24" s="868"/>
      <c r="W24" s="868"/>
      <c r="X24" s="868"/>
      <c r="Y24" s="868"/>
      <c r="Z24" s="868"/>
      <c r="AA24" s="868"/>
      <c r="AB24" s="868"/>
      <c r="AC24" s="868"/>
      <c r="AD24" s="868"/>
      <c r="AE24" s="868"/>
      <c r="AF24" s="868"/>
      <c r="AG24" s="868"/>
      <c r="AH24" s="868"/>
      <c r="AI24" s="868"/>
      <c r="AJ24" s="868"/>
      <c r="AK24" s="868"/>
      <c r="AL24" s="868"/>
      <c r="AM24" s="868"/>
      <c r="AN24" s="868"/>
      <c r="AO24" s="868"/>
      <c r="AP24" s="868"/>
      <c r="AQ24" s="868"/>
      <c r="AR24" s="868"/>
      <c r="AS24" s="868"/>
      <c r="AT24" s="868"/>
      <c r="AU24" s="868"/>
      <c r="AV24" s="868"/>
      <c r="AW24" s="868"/>
      <c r="AX24" s="869"/>
      <c r="NO24" s="108"/>
      <c r="QK24" s="11"/>
    </row>
    <row r="25" spans="2:453" ht="3.65" customHeight="1">
      <c r="B25" s="79"/>
      <c r="C25" s="867"/>
      <c r="D25" s="868"/>
      <c r="E25" s="868"/>
      <c r="F25" s="868"/>
      <c r="G25" s="868"/>
      <c r="H25" s="868"/>
      <c r="I25" s="868"/>
      <c r="J25" s="868"/>
      <c r="K25" s="868"/>
      <c r="L25" s="868"/>
      <c r="M25" s="868"/>
      <c r="N25" s="868"/>
      <c r="O25" s="868"/>
      <c r="P25" s="868"/>
      <c r="Q25" s="868"/>
      <c r="R25" s="868"/>
      <c r="S25" s="868"/>
      <c r="T25" s="868"/>
      <c r="U25" s="868"/>
      <c r="V25" s="868"/>
      <c r="W25" s="868"/>
      <c r="X25" s="868"/>
      <c r="Y25" s="868"/>
      <c r="Z25" s="868"/>
      <c r="AA25" s="868"/>
      <c r="AB25" s="868"/>
      <c r="AC25" s="868"/>
      <c r="AD25" s="868"/>
      <c r="AE25" s="868"/>
      <c r="AF25" s="868"/>
      <c r="AG25" s="868"/>
      <c r="AH25" s="868"/>
      <c r="AI25" s="868"/>
      <c r="AJ25" s="868"/>
      <c r="AK25" s="868"/>
      <c r="AL25" s="868"/>
      <c r="AM25" s="868"/>
      <c r="AN25" s="868"/>
      <c r="AO25" s="868"/>
      <c r="AP25" s="868"/>
      <c r="AQ25" s="868"/>
      <c r="AR25" s="868"/>
      <c r="AS25" s="868"/>
      <c r="AT25" s="868"/>
      <c r="AU25" s="868"/>
      <c r="AV25" s="868"/>
      <c r="AW25" s="868"/>
      <c r="AX25" s="869"/>
      <c r="NO25" s="108"/>
      <c r="QK25" s="11"/>
    </row>
    <row r="26" spans="2:453" ht="3.65" customHeight="1">
      <c r="B26" s="79"/>
      <c r="C26" s="867"/>
      <c r="D26" s="868"/>
      <c r="E26" s="868"/>
      <c r="F26" s="868"/>
      <c r="G26" s="868"/>
      <c r="H26" s="868"/>
      <c r="I26" s="868"/>
      <c r="J26" s="868"/>
      <c r="K26" s="868"/>
      <c r="L26" s="868"/>
      <c r="M26" s="868"/>
      <c r="N26" s="868"/>
      <c r="O26" s="868"/>
      <c r="P26" s="868"/>
      <c r="Q26" s="868"/>
      <c r="R26" s="868"/>
      <c r="S26" s="868"/>
      <c r="T26" s="868"/>
      <c r="U26" s="868"/>
      <c r="V26" s="868"/>
      <c r="W26" s="868"/>
      <c r="X26" s="868"/>
      <c r="Y26" s="868"/>
      <c r="Z26" s="868"/>
      <c r="AA26" s="868"/>
      <c r="AB26" s="868"/>
      <c r="AC26" s="868"/>
      <c r="AD26" s="868"/>
      <c r="AE26" s="868"/>
      <c r="AF26" s="868"/>
      <c r="AG26" s="868"/>
      <c r="AH26" s="868"/>
      <c r="AI26" s="868"/>
      <c r="AJ26" s="868"/>
      <c r="AK26" s="868"/>
      <c r="AL26" s="868"/>
      <c r="AM26" s="868"/>
      <c r="AN26" s="868"/>
      <c r="AO26" s="868"/>
      <c r="AP26" s="868"/>
      <c r="AQ26" s="868"/>
      <c r="AR26" s="868"/>
      <c r="AS26" s="868"/>
      <c r="AT26" s="868"/>
      <c r="AU26" s="868"/>
      <c r="AV26" s="868"/>
      <c r="AW26" s="868"/>
      <c r="AX26" s="869"/>
      <c r="NO26" s="108"/>
      <c r="QK26" s="11"/>
    </row>
    <row r="27" spans="2:453" ht="3.65" customHeight="1">
      <c r="B27" s="79"/>
      <c r="C27" s="867"/>
      <c r="D27" s="868"/>
      <c r="E27" s="868"/>
      <c r="F27" s="868"/>
      <c r="G27" s="868"/>
      <c r="H27" s="868"/>
      <c r="I27" s="868"/>
      <c r="J27" s="868"/>
      <c r="K27" s="868"/>
      <c r="L27" s="868"/>
      <c r="M27" s="868"/>
      <c r="N27" s="868"/>
      <c r="O27" s="868"/>
      <c r="P27" s="868"/>
      <c r="Q27" s="868"/>
      <c r="R27" s="868"/>
      <c r="S27" s="868"/>
      <c r="T27" s="868"/>
      <c r="U27" s="868"/>
      <c r="V27" s="868"/>
      <c r="W27" s="868"/>
      <c r="X27" s="868"/>
      <c r="Y27" s="868"/>
      <c r="Z27" s="868"/>
      <c r="AA27" s="868"/>
      <c r="AB27" s="868"/>
      <c r="AC27" s="868"/>
      <c r="AD27" s="868"/>
      <c r="AE27" s="868"/>
      <c r="AF27" s="868"/>
      <c r="AG27" s="868"/>
      <c r="AH27" s="868"/>
      <c r="AI27" s="868"/>
      <c r="AJ27" s="868"/>
      <c r="AK27" s="868"/>
      <c r="AL27" s="868"/>
      <c r="AM27" s="868"/>
      <c r="AN27" s="868"/>
      <c r="AO27" s="868"/>
      <c r="AP27" s="868"/>
      <c r="AQ27" s="868"/>
      <c r="AR27" s="868"/>
      <c r="AS27" s="868"/>
      <c r="AT27" s="868"/>
      <c r="AU27" s="868"/>
      <c r="AV27" s="868"/>
      <c r="AW27" s="868"/>
      <c r="AX27" s="869"/>
      <c r="NO27" s="108"/>
      <c r="QK27" s="11"/>
    </row>
    <row r="28" spans="2:453" ht="3.65" customHeight="1" thickBot="1">
      <c r="B28" s="79"/>
      <c r="C28" s="867"/>
      <c r="D28" s="868"/>
      <c r="E28" s="868"/>
      <c r="F28" s="868"/>
      <c r="G28" s="868"/>
      <c r="H28" s="868"/>
      <c r="I28" s="868"/>
      <c r="J28" s="868"/>
      <c r="K28" s="868"/>
      <c r="L28" s="868"/>
      <c r="M28" s="868"/>
      <c r="N28" s="868"/>
      <c r="O28" s="868"/>
      <c r="P28" s="868"/>
      <c r="Q28" s="868"/>
      <c r="R28" s="868"/>
      <c r="S28" s="868"/>
      <c r="T28" s="868"/>
      <c r="U28" s="868"/>
      <c r="V28" s="868"/>
      <c r="W28" s="868"/>
      <c r="X28" s="868"/>
      <c r="Y28" s="868"/>
      <c r="Z28" s="868"/>
      <c r="AA28" s="868"/>
      <c r="AB28" s="868"/>
      <c r="AC28" s="868"/>
      <c r="AD28" s="868"/>
      <c r="AE28" s="868"/>
      <c r="AF28" s="868"/>
      <c r="AG28" s="868"/>
      <c r="AH28" s="868"/>
      <c r="AI28" s="868"/>
      <c r="AJ28" s="868"/>
      <c r="AK28" s="868"/>
      <c r="AL28" s="868"/>
      <c r="AM28" s="868"/>
      <c r="AN28" s="868"/>
      <c r="AO28" s="868"/>
      <c r="AP28" s="868"/>
      <c r="AQ28" s="868"/>
      <c r="AR28" s="868"/>
      <c r="AS28" s="868"/>
      <c r="AT28" s="868"/>
      <c r="AU28" s="868"/>
      <c r="AV28" s="868"/>
      <c r="AW28" s="868"/>
      <c r="AX28" s="869"/>
      <c r="BJ28" s="877"/>
      <c r="BK28" s="840"/>
      <c r="BL28" s="840"/>
      <c r="BM28" s="845">
        <v>1</v>
      </c>
      <c r="BN28" s="845"/>
      <c r="BO28" s="845"/>
      <c r="BP28" s="845"/>
      <c r="BQ28" s="845"/>
      <c r="BR28" s="845"/>
      <c r="BS28" s="845"/>
      <c r="BT28" s="845"/>
      <c r="BU28" s="845"/>
      <c r="BV28" s="845"/>
      <c r="BW28" s="845"/>
      <c r="BX28" s="845"/>
      <c r="BY28" s="845"/>
      <c r="BZ28" s="845"/>
      <c r="CA28" s="845"/>
      <c r="CB28" s="845"/>
      <c r="CC28" s="846"/>
      <c r="CD28" s="845">
        <v>2</v>
      </c>
      <c r="CE28" s="845"/>
      <c r="CF28" s="845"/>
      <c r="CG28" s="845"/>
      <c r="CH28" s="845"/>
      <c r="CI28" s="845"/>
      <c r="CJ28" s="845"/>
      <c r="CK28" s="845"/>
      <c r="CL28" s="845"/>
      <c r="CM28" s="845"/>
      <c r="CN28" s="845"/>
      <c r="CO28" s="845"/>
      <c r="CP28" s="845"/>
      <c r="CQ28" s="845"/>
      <c r="CR28" s="845"/>
      <c r="CS28" s="845"/>
      <c r="CT28" s="846"/>
      <c r="CU28" s="845">
        <v>3</v>
      </c>
      <c r="CV28" s="845"/>
      <c r="CW28" s="845"/>
      <c r="CX28" s="845"/>
      <c r="CY28" s="845"/>
      <c r="CZ28" s="845"/>
      <c r="DA28" s="845"/>
      <c r="DB28" s="845"/>
      <c r="DC28" s="845"/>
      <c r="DD28" s="845"/>
      <c r="DE28" s="845"/>
      <c r="DF28" s="845"/>
      <c r="DG28" s="845"/>
      <c r="DH28" s="845"/>
      <c r="DI28" s="845"/>
      <c r="DJ28" s="845"/>
      <c r="DK28" s="846"/>
      <c r="DL28" s="845">
        <v>4</v>
      </c>
      <c r="DM28" s="845"/>
      <c r="DN28" s="845"/>
      <c r="DO28" s="845"/>
      <c r="DP28" s="845"/>
      <c r="DQ28" s="845"/>
      <c r="DR28" s="845"/>
      <c r="DS28" s="845"/>
      <c r="DT28" s="845"/>
      <c r="DU28" s="845"/>
      <c r="DV28" s="845"/>
      <c r="DW28" s="845"/>
      <c r="DX28" s="845"/>
      <c r="DY28" s="845"/>
      <c r="DZ28" s="845"/>
      <c r="EA28" s="845"/>
      <c r="EB28" s="846"/>
      <c r="EC28" s="845">
        <v>5</v>
      </c>
      <c r="ED28" s="845"/>
      <c r="EE28" s="845"/>
      <c r="EF28" s="845"/>
      <c r="EG28" s="845"/>
      <c r="EH28" s="845"/>
      <c r="EI28" s="845"/>
      <c r="EJ28" s="845"/>
      <c r="EK28" s="845"/>
      <c r="EL28" s="845"/>
      <c r="EM28" s="845"/>
      <c r="EN28" s="845"/>
      <c r="EO28" s="845"/>
      <c r="EP28" s="845"/>
      <c r="EQ28" s="845"/>
      <c r="ER28" s="845"/>
      <c r="ES28" s="846"/>
      <c r="ET28" s="845">
        <v>6</v>
      </c>
      <c r="EU28" s="845"/>
      <c r="EV28" s="845"/>
      <c r="EW28" s="845"/>
      <c r="EX28" s="845"/>
      <c r="EY28" s="845"/>
      <c r="EZ28" s="845"/>
      <c r="FA28" s="845"/>
      <c r="FB28" s="845"/>
      <c r="FC28" s="845"/>
      <c r="FD28" s="845"/>
      <c r="FE28" s="845"/>
      <c r="FF28" s="845"/>
      <c r="FG28" s="845"/>
      <c r="FH28" s="845"/>
      <c r="FI28" s="845"/>
      <c r="FJ28" s="846"/>
      <c r="FK28" s="845">
        <v>7</v>
      </c>
      <c r="FL28" s="845"/>
      <c r="FM28" s="845"/>
      <c r="FN28" s="845"/>
      <c r="FO28" s="845"/>
      <c r="FP28" s="845"/>
      <c r="FQ28" s="845"/>
      <c r="FR28" s="845"/>
      <c r="FS28" s="845"/>
      <c r="FT28" s="845"/>
      <c r="FU28" s="845"/>
      <c r="FV28" s="845"/>
      <c r="FW28" s="845"/>
      <c r="FX28" s="845"/>
      <c r="FY28" s="845"/>
      <c r="FZ28" s="845"/>
      <c r="GA28" s="846"/>
      <c r="GB28" s="845">
        <v>8</v>
      </c>
      <c r="GC28" s="845"/>
      <c r="GD28" s="845"/>
      <c r="GE28" s="845"/>
      <c r="GF28" s="845"/>
      <c r="GG28" s="845"/>
      <c r="GH28" s="845"/>
      <c r="GI28" s="845"/>
      <c r="GJ28" s="845"/>
      <c r="GK28" s="845"/>
      <c r="GL28" s="845"/>
      <c r="GM28" s="845"/>
      <c r="GN28" s="845"/>
      <c r="GO28" s="845"/>
      <c r="GP28" s="845"/>
      <c r="GQ28" s="845"/>
      <c r="GR28" s="846"/>
      <c r="GS28" s="845">
        <v>9</v>
      </c>
      <c r="GT28" s="845"/>
      <c r="GU28" s="845"/>
      <c r="GV28" s="845"/>
      <c r="GW28" s="845"/>
      <c r="GX28" s="845"/>
      <c r="GY28" s="845"/>
      <c r="GZ28" s="845"/>
      <c r="HA28" s="845"/>
      <c r="HB28" s="845"/>
      <c r="HC28" s="845"/>
      <c r="HD28" s="845"/>
      <c r="HE28" s="845"/>
      <c r="HF28" s="845"/>
      <c r="HG28" s="845"/>
      <c r="HH28" s="845"/>
      <c r="HI28" s="846"/>
      <c r="HJ28" s="845">
        <v>10</v>
      </c>
      <c r="HK28" s="845"/>
      <c r="HL28" s="845"/>
      <c r="HM28" s="845"/>
      <c r="HN28" s="845"/>
      <c r="HO28" s="845"/>
      <c r="HP28" s="845"/>
      <c r="HQ28" s="845"/>
      <c r="HR28" s="845"/>
      <c r="HS28" s="845"/>
      <c r="HT28" s="845"/>
      <c r="HU28" s="845"/>
      <c r="HV28" s="845"/>
      <c r="HW28" s="845"/>
      <c r="HX28" s="845"/>
      <c r="HY28" s="845"/>
      <c r="HZ28" s="846"/>
      <c r="IA28" s="845">
        <v>11</v>
      </c>
      <c r="IB28" s="845"/>
      <c r="IC28" s="845"/>
      <c r="ID28" s="845"/>
      <c r="IE28" s="845"/>
      <c r="IF28" s="845"/>
      <c r="IG28" s="845"/>
      <c r="IH28" s="845"/>
      <c r="II28" s="845"/>
      <c r="IJ28" s="845"/>
      <c r="IK28" s="845"/>
      <c r="IL28" s="845"/>
      <c r="IM28" s="845"/>
      <c r="IN28" s="845"/>
      <c r="IO28" s="845"/>
      <c r="IP28" s="845"/>
      <c r="IQ28" s="846"/>
      <c r="IR28" s="874">
        <v>12</v>
      </c>
      <c r="IS28" s="845"/>
      <c r="IT28" s="845"/>
      <c r="IU28" s="845"/>
      <c r="IV28" s="845"/>
      <c r="IW28" s="845"/>
      <c r="IX28" s="845"/>
      <c r="IY28" s="845"/>
      <c r="IZ28" s="845"/>
      <c r="JA28" s="845"/>
      <c r="JB28" s="845"/>
      <c r="JC28" s="845"/>
      <c r="JD28" s="845"/>
      <c r="JE28" s="845"/>
      <c r="JF28" s="845"/>
      <c r="JG28" s="845"/>
      <c r="JH28" s="875"/>
      <c r="JI28" s="845">
        <v>13</v>
      </c>
      <c r="JJ28" s="845"/>
      <c r="JK28" s="845"/>
      <c r="JL28" s="845"/>
      <c r="JM28" s="845"/>
      <c r="JN28" s="845"/>
      <c r="JO28" s="845"/>
      <c r="JP28" s="845"/>
      <c r="JQ28" s="845"/>
      <c r="JR28" s="845"/>
      <c r="JS28" s="845"/>
      <c r="JT28" s="845"/>
      <c r="JU28" s="845"/>
      <c r="JV28" s="845"/>
      <c r="JW28" s="845"/>
      <c r="JX28" s="845"/>
      <c r="JY28" s="846"/>
      <c r="JZ28" s="845">
        <v>14</v>
      </c>
      <c r="KA28" s="845"/>
      <c r="KB28" s="845"/>
      <c r="KC28" s="845"/>
      <c r="KD28" s="845"/>
      <c r="KE28" s="845"/>
      <c r="KF28" s="845"/>
      <c r="KG28" s="845"/>
      <c r="KH28" s="845"/>
      <c r="KI28" s="845"/>
      <c r="KJ28" s="845"/>
      <c r="KK28" s="845"/>
      <c r="KL28" s="845"/>
      <c r="KM28" s="845"/>
      <c r="KN28" s="845"/>
      <c r="KO28" s="845"/>
      <c r="KP28" s="846"/>
      <c r="KQ28" s="845">
        <v>15</v>
      </c>
      <c r="KR28" s="845"/>
      <c r="KS28" s="845"/>
      <c r="KT28" s="845"/>
      <c r="KU28" s="845"/>
      <c r="KV28" s="845"/>
      <c r="KW28" s="845"/>
      <c r="KX28" s="845"/>
      <c r="KY28" s="845"/>
      <c r="KZ28" s="845"/>
      <c r="LA28" s="845"/>
      <c r="LB28" s="845"/>
      <c r="LC28" s="845"/>
      <c r="LD28" s="845"/>
      <c r="LE28" s="845"/>
      <c r="LF28" s="845"/>
      <c r="LG28" s="846"/>
      <c r="LH28" s="874">
        <v>16</v>
      </c>
      <c r="LI28" s="845"/>
      <c r="LJ28" s="845"/>
      <c r="LK28" s="845"/>
      <c r="LL28" s="845"/>
      <c r="LM28" s="845"/>
      <c r="LN28" s="845"/>
      <c r="LO28" s="845"/>
      <c r="LP28" s="845"/>
      <c r="LQ28" s="845"/>
      <c r="LR28" s="845"/>
      <c r="LS28" s="845"/>
      <c r="LT28" s="845"/>
      <c r="LU28" s="845"/>
      <c r="LV28" s="845"/>
      <c r="LW28" s="845"/>
      <c r="LX28" s="846"/>
      <c r="LY28" s="874">
        <v>17</v>
      </c>
      <c r="LZ28" s="845"/>
      <c r="MA28" s="845"/>
      <c r="MB28" s="845"/>
      <c r="MC28" s="845"/>
      <c r="MD28" s="845"/>
      <c r="ME28" s="845"/>
      <c r="MF28" s="845"/>
      <c r="MG28" s="845"/>
      <c r="MH28" s="845"/>
      <c r="MI28" s="845"/>
      <c r="MJ28" s="845"/>
      <c r="MK28" s="845"/>
      <c r="ML28" s="845"/>
      <c r="MM28" s="845"/>
      <c r="MN28" s="845"/>
      <c r="MO28" s="846"/>
      <c r="MP28" s="874">
        <v>18</v>
      </c>
      <c r="MQ28" s="845"/>
      <c r="MR28" s="845"/>
      <c r="MS28" s="845"/>
      <c r="MT28" s="845"/>
      <c r="MU28" s="845"/>
      <c r="MV28" s="845"/>
      <c r="MW28" s="845"/>
      <c r="MX28" s="845"/>
      <c r="MY28" s="845"/>
      <c r="MZ28" s="845"/>
      <c r="NA28" s="845"/>
      <c r="NB28" s="845"/>
      <c r="NC28" s="845"/>
      <c r="ND28" s="845"/>
      <c r="NE28" s="845"/>
      <c r="NF28" s="845"/>
      <c r="NG28" s="840"/>
      <c r="NH28" s="840"/>
      <c r="NI28" s="841"/>
      <c r="NO28" s="108"/>
      <c r="QK28" s="11"/>
    </row>
    <row r="29" spans="2:453" ht="3.65" customHeight="1" thickTop="1">
      <c r="B29" s="79"/>
      <c r="C29" s="867"/>
      <c r="D29" s="868"/>
      <c r="E29" s="868"/>
      <c r="F29" s="868"/>
      <c r="G29" s="868"/>
      <c r="H29" s="868"/>
      <c r="I29" s="868"/>
      <c r="J29" s="868"/>
      <c r="K29" s="868"/>
      <c r="L29" s="868"/>
      <c r="M29" s="868"/>
      <c r="N29" s="868"/>
      <c r="O29" s="868"/>
      <c r="P29" s="868"/>
      <c r="Q29" s="868"/>
      <c r="R29" s="868"/>
      <c r="S29" s="868"/>
      <c r="T29" s="868"/>
      <c r="U29" s="868"/>
      <c r="V29" s="868"/>
      <c r="W29" s="868"/>
      <c r="X29" s="868"/>
      <c r="Y29" s="868"/>
      <c r="Z29" s="868"/>
      <c r="AA29" s="868"/>
      <c r="AB29" s="868"/>
      <c r="AC29" s="868"/>
      <c r="AD29" s="868"/>
      <c r="AE29" s="868"/>
      <c r="AF29" s="868"/>
      <c r="AG29" s="868"/>
      <c r="AH29" s="868"/>
      <c r="AI29" s="868"/>
      <c r="AJ29" s="868"/>
      <c r="AK29" s="868"/>
      <c r="AL29" s="868"/>
      <c r="AM29" s="868"/>
      <c r="AN29" s="868"/>
      <c r="AO29" s="868"/>
      <c r="AP29" s="868"/>
      <c r="AQ29" s="868"/>
      <c r="AR29" s="868"/>
      <c r="AS29" s="868"/>
      <c r="AT29" s="868"/>
      <c r="AU29" s="868"/>
      <c r="AV29" s="868"/>
      <c r="AW29" s="868"/>
      <c r="AX29" s="869"/>
      <c r="BA29" s="105"/>
      <c r="BB29" s="106"/>
      <c r="BC29" s="106"/>
      <c r="BD29" s="106"/>
      <c r="BE29" s="106"/>
      <c r="BF29" s="107"/>
      <c r="BJ29" s="831"/>
      <c r="BK29" s="832"/>
      <c r="BL29" s="832"/>
      <c r="BM29" s="847"/>
      <c r="BN29" s="847"/>
      <c r="BO29" s="847"/>
      <c r="BP29" s="847"/>
      <c r="BQ29" s="847"/>
      <c r="BR29" s="847"/>
      <c r="BS29" s="847"/>
      <c r="BT29" s="847"/>
      <c r="BU29" s="847"/>
      <c r="BV29" s="847"/>
      <c r="BW29" s="847"/>
      <c r="BX29" s="847"/>
      <c r="BY29" s="847"/>
      <c r="BZ29" s="847"/>
      <c r="CA29" s="847"/>
      <c r="CB29" s="847"/>
      <c r="CC29" s="848"/>
      <c r="CD29" s="847"/>
      <c r="CE29" s="847"/>
      <c r="CF29" s="847"/>
      <c r="CG29" s="847"/>
      <c r="CH29" s="847"/>
      <c r="CI29" s="847"/>
      <c r="CJ29" s="847"/>
      <c r="CK29" s="847"/>
      <c r="CL29" s="847"/>
      <c r="CM29" s="847"/>
      <c r="CN29" s="847"/>
      <c r="CO29" s="847"/>
      <c r="CP29" s="847"/>
      <c r="CQ29" s="847"/>
      <c r="CR29" s="847"/>
      <c r="CS29" s="847"/>
      <c r="CT29" s="848"/>
      <c r="CU29" s="847"/>
      <c r="CV29" s="847"/>
      <c r="CW29" s="847"/>
      <c r="CX29" s="847"/>
      <c r="CY29" s="847"/>
      <c r="CZ29" s="847"/>
      <c r="DA29" s="847"/>
      <c r="DB29" s="847"/>
      <c r="DC29" s="847"/>
      <c r="DD29" s="847"/>
      <c r="DE29" s="847"/>
      <c r="DF29" s="847"/>
      <c r="DG29" s="847"/>
      <c r="DH29" s="847"/>
      <c r="DI29" s="847"/>
      <c r="DJ29" s="847"/>
      <c r="DK29" s="848"/>
      <c r="DL29" s="847"/>
      <c r="DM29" s="847"/>
      <c r="DN29" s="847"/>
      <c r="DO29" s="847"/>
      <c r="DP29" s="847"/>
      <c r="DQ29" s="847"/>
      <c r="DR29" s="847"/>
      <c r="DS29" s="847"/>
      <c r="DT29" s="847"/>
      <c r="DU29" s="847"/>
      <c r="DV29" s="847"/>
      <c r="DW29" s="847"/>
      <c r="DX29" s="847"/>
      <c r="DY29" s="847"/>
      <c r="DZ29" s="847"/>
      <c r="EA29" s="847"/>
      <c r="EB29" s="848"/>
      <c r="EC29" s="847"/>
      <c r="ED29" s="847"/>
      <c r="EE29" s="847"/>
      <c r="EF29" s="847"/>
      <c r="EG29" s="847"/>
      <c r="EH29" s="847"/>
      <c r="EI29" s="847"/>
      <c r="EJ29" s="847"/>
      <c r="EK29" s="847"/>
      <c r="EL29" s="847"/>
      <c r="EM29" s="847"/>
      <c r="EN29" s="847"/>
      <c r="EO29" s="847"/>
      <c r="EP29" s="847"/>
      <c r="EQ29" s="847"/>
      <c r="ER29" s="847"/>
      <c r="ES29" s="848"/>
      <c r="ET29" s="847"/>
      <c r="EU29" s="847"/>
      <c r="EV29" s="847"/>
      <c r="EW29" s="847"/>
      <c r="EX29" s="847"/>
      <c r="EY29" s="847"/>
      <c r="EZ29" s="847"/>
      <c r="FA29" s="847"/>
      <c r="FB29" s="847"/>
      <c r="FC29" s="847"/>
      <c r="FD29" s="847"/>
      <c r="FE29" s="847"/>
      <c r="FF29" s="847"/>
      <c r="FG29" s="847"/>
      <c r="FH29" s="847"/>
      <c r="FI29" s="847"/>
      <c r="FJ29" s="848"/>
      <c r="FK29" s="847"/>
      <c r="FL29" s="847"/>
      <c r="FM29" s="847"/>
      <c r="FN29" s="847"/>
      <c r="FO29" s="847"/>
      <c r="FP29" s="847"/>
      <c r="FQ29" s="847"/>
      <c r="FR29" s="847"/>
      <c r="FS29" s="847"/>
      <c r="FT29" s="847"/>
      <c r="FU29" s="847"/>
      <c r="FV29" s="847"/>
      <c r="FW29" s="847"/>
      <c r="FX29" s="847"/>
      <c r="FY29" s="847"/>
      <c r="FZ29" s="847"/>
      <c r="GA29" s="848"/>
      <c r="GB29" s="847"/>
      <c r="GC29" s="847"/>
      <c r="GD29" s="847"/>
      <c r="GE29" s="847"/>
      <c r="GF29" s="847"/>
      <c r="GG29" s="847"/>
      <c r="GH29" s="847"/>
      <c r="GI29" s="847"/>
      <c r="GJ29" s="847"/>
      <c r="GK29" s="847"/>
      <c r="GL29" s="847"/>
      <c r="GM29" s="847"/>
      <c r="GN29" s="847"/>
      <c r="GO29" s="847"/>
      <c r="GP29" s="847"/>
      <c r="GQ29" s="847"/>
      <c r="GR29" s="848"/>
      <c r="GS29" s="847"/>
      <c r="GT29" s="847"/>
      <c r="GU29" s="847"/>
      <c r="GV29" s="847"/>
      <c r="GW29" s="847"/>
      <c r="GX29" s="847"/>
      <c r="GY29" s="847"/>
      <c r="GZ29" s="847"/>
      <c r="HA29" s="847"/>
      <c r="HB29" s="847"/>
      <c r="HC29" s="847"/>
      <c r="HD29" s="847"/>
      <c r="HE29" s="847"/>
      <c r="HF29" s="847"/>
      <c r="HG29" s="847"/>
      <c r="HH29" s="847"/>
      <c r="HI29" s="848"/>
      <c r="HJ29" s="847"/>
      <c r="HK29" s="847"/>
      <c r="HL29" s="847"/>
      <c r="HM29" s="847"/>
      <c r="HN29" s="847"/>
      <c r="HO29" s="847"/>
      <c r="HP29" s="847"/>
      <c r="HQ29" s="847"/>
      <c r="HR29" s="847"/>
      <c r="HS29" s="847"/>
      <c r="HT29" s="847"/>
      <c r="HU29" s="847"/>
      <c r="HV29" s="847"/>
      <c r="HW29" s="847"/>
      <c r="HX29" s="847"/>
      <c r="HY29" s="847"/>
      <c r="HZ29" s="848"/>
      <c r="IA29" s="847"/>
      <c r="IB29" s="847"/>
      <c r="IC29" s="847"/>
      <c r="ID29" s="847"/>
      <c r="IE29" s="847"/>
      <c r="IF29" s="847"/>
      <c r="IG29" s="847"/>
      <c r="IH29" s="847"/>
      <c r="II29" s="847"/>
      <c r="IJ29" s="847"/>
      <c r="IK29" s="847"/>
      <c r="IL29" s="847"/>
      <c r="IM29" s="847"/>
      <c r="IN29" s="847"/>
      <c r="IO29" s="847"/>
      <c r="IP29" s="847"/>
      <c r="IQ29" s="848"/>
      <c r="IR29" s="854"/>
      <c r="IS29" s="847"/>
      <c r="IT29" s="847"/>
      <c r="IU29" s="847"/>
      <c r="IV29" s="847"/>
      <c r="IW29" s="847"/>
      <c r="IX29" s="847"/>
      <c r="IY29" s="847"/>
      <c r="IZ29" s="847"/>
      <c r="JA29" s="847"/>
      <c r="JB29" s="847"/>
      <c r="JC29" s="847"/>
      <c r="JD29" s="847"/>
      <c r="JE29" s="847"/>
      <c r="JF29" s="847"/>
      <c r="JG29" s="847"/>
      <c r="JH29" s="876"/>
      <c r="JI29" s="847"/>
      <c r="JJ29" s="847"/>
      <c r="JK29" s="847"/>
      <c r="JL29" s="847"/>
      <c r="JM29" s="847"/>
      <c r="JN29" s="847"/>
      <c r="JO29" s="847"/>
      <c r="JP29" s="847"/>
      <c r="JQ29" s="847"/>
      <c r="JR29" s="847"/>
      <c r="JS29" s="847"/>
      <c r="JT29" s="847"/>
      <c r="JU29" s="847"/>
      <c r="JV29" s="847"/>
      <c r="JW29" s="847"/>
      <c r="JX29" s="847"/>
      <c r="JY29" s="848"/>
      <c r="JZ29" s="847"/>
      <c r="KA29" s="847"/>
      <c r="KB29" s="847"/>
      <c r="KC29" s="847"/>
      <c r="KD29" s="847"/>
      <c r="KE29" s="847"/>
      <c r="KF29" s="847"/>
      <c r="KG29" s="847"/>
      <c r="KH29" s="847"/>
      <c r="KI29" s="847"/>
      <c r="KJ29" s="847"/>
      <c r="KK29" s="847"/>
      <c r="KL29" s="847"/>
      <c r="KM29" s="847"/>
      <c r="KN29" s="847"/>
      <c r="KO29" s="847"/>
      <c r="KP29" s="848"/>
      <c r="KQ29" s="847"/>
      <c r="KR29" s="847"/>
      <c r="KS29" s="847"/>
      <c r="KT29" s="847"/>
      <c r="KU29" s="847"/>
      <c r="KV29" s="847"/>
      <c r="KW29" s="847"/>
      <c r="KX29" s="847"/>
      <c r="KY29" s="847"/>
      <c r="KZ29" s="847"/>
      <c r="LA29" s="847"/>
      <c r="LB29" s="847"/>
      <c r="LC29" s="847"/>
      <c r="LD29" s="847"/>
      <c r="LE29" s="847"/>
      <c r="LF29" s="847"/>
      <c r="LG29" s="848"/>
      <c r="LH29" s="854"/>
      <c r="LI29" s="847"/>
      <c r="LJ29" s="847"/>
      <c r="LK29" s="847"/>
      <c r="LL29" s="847"/>
      <c r="LM29" s="847"/>
      <c r="LN29" s="847"/>
      <c r="LO29" s="847"/>
      <c r="LP29" s="847"/>
      <c r="LQ29" s="847"/>
      <c r="LR29" s="847"/>
      <c r="LS29" s="847"/>
      <c r="LT29" s="847"/>
      <c r="LU29" s="847"/>
      <c r="LV29" s="847"/>
      <c r="LW29" s="847"/>
      <c r="LX29" s="848"/>
      <c r="LY29" s="854"/>
      <c r="LZ29" s="847"/>
      <c r="MA29" s="847"/>
      <c r="MB29" s="847"/>
      <c r="MC29" s="847"/>
      <c r="MD29" s="847"/>
      <c r="ME29" s="847"/>
      <c r="MF29" s="847"/>
      <c r="MG29" s="847"/>
      <c r="MH29" s="847"/>
      <c r="MI29" s="847"/>
      <c r="MJ29" s="847"/>
      <c r="MK29" s="847"/>
      <c r="ML29" s="847"/>
      <c r="MM29" s="847"/>
      <c r="MN29" s="847"/>
      <c r="MO29" s="848"/>
      <c r="MP29" s="854"/>
      <c r="MQ29" s="847"/>
      <c r="MR29" s="847"/>
      <c r="MS29" s="847"/>
      <c r="MT29" s="847"/>
      <c r="MU29" s="847"/>
      <c r="MV29" s="847"/>
      <c r="MW29" s="847"/>
      <c r="MX29" s="847"/>
      <c r="MY29" s="847"/>
      <c r="MZ29" s="847"/>
      <c r="NA29" s="847"/>
      <c r="NB29" s="847"/>
      <c r="NC29" s="847"/>
      <c r="ND29" s="847"/>
      <c r="NE29" s="847"/>
      <c r="NF29" s="847"/>
      <c r="NG29" s="832"/>
      <c r="NH29" s="832"/>
      <c r="NI29" s="842"/>
      <c r="NO29" s="108"/>
      <c r="QK29" s="11"/>
    </row>
    <row r="30" spans="2:453" ht="3.65" customHeight="1">
      <c r="B30" s="79"/>
      <c r="C30" s="861" t="s">
        <v>63</v>
      </c>
      <c r="D30" s="862"/>
      <c r="E30" s="862"/>
      <c r="F30" s="862"/>
      <c r="G30" s="862"/>
      <c r="H30" s="862"/>
      <c r="I30" s="862"/>
      <c r="J30" s="862"/>
      <c r="K30" s="862"/>
      <c r="L30" s="862"/>
      <c r="M30" s="862"/>
      <c r="N30" s="862"/>
      <c r="O30" s="862"/>
      <c r="P30" s="862"/>
      <c r="Q30" s="862"/>
      <c r="R30" s="862"/>
      <c r="S30" s="862"/>
      <c r="T30" s="862"/>
      <c r="U30" s="862"/>
      <c r="V30" s="862"/>
      <c r="W30" s="862"/>
      <c r="X30" s="862"/>
      <c r="Y30" s="862"/>
      <c r="Z30" s="862"/>
      <c r="AA30" s="862"/>
      <c r="AB30" s="862"/>
      <c r="AC30" s="862"/>
      <c r="AD30" s="862"/>
      <c r="AE30" s="862"/>
      <c r="AF30" s="862"/>
      <c r="AG30" s="862"/>
      <c r="AH30" s="862"/>
      <c r="AI30" s="862"/>
      <c r="AJ30" s="862"/>
      <c r="AK30" s="862"/>
      <c r="AL30" s="862"/>
      <c r="AM30" s="862"/>
      <c r="AN30" s="862"/>
      <c r="AO30" s="862"/>
      <c r="AP30" s="862"/>
      <c r="AQ30" s="862"/>
      <c r="AR30" s="862"/>
      <c r="AS30" s="862"/>
      <c r="AT30" s="862"/>
      <c r="AU30" s="862"/>
      <c r="AV30" s="862"/>
      <c r="AW30" s="862"/>
      <c r="AX30" s="863"/>
      <c r="BA30" s="108"/>
      <c r="BF30" s="100"/>
      <c r="BJ30" s="831"/>
      <c r="BK30" s="832"/>
      <c r="BL30" s="832"/>
      <c r="BM30" s="17"/>
      <c r="BN30" s="17"/>
      <c r="BO30" s="17"/>
      <c r="BP30" s="17"/>
      <c r="BQ30" s="17"/>
      <c r="BR30" s="17"/>
      <c r="BS30" s="189"/>
      <c r="BT30" s="843" t="e" vm="7">
        <v>#VALUE!</v>
      </c>
      <c r="BU30" s="843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844" t="e" vm="7">
        <v>#VALUE!</v>
      </c>
      <c r="CL30" s="844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844" t="e" vm="7">
        <v>#VALUE!</v>
      </c>
      <c r="DC30" s="844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844" t="e" vm="7">
        <v>#VALUE!</v>
      </c>
      <c r="DT30" s="844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843" t="e" vm="7">
        <v>#VALUE!</v>
      </c>
      <c r="EK30" s="843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843" t="e" vm="7">
        <v>#VALUE!</v>
      </c>
      <c r="FB30" s="843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843" t="e" vm="7">
        <v>#VALUE!</v>
      </c>
      <c r="FS30" s="843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843" t="e" vm="7">
        <v>#VALUE!</v>
      </c>
      <c r="GJ30" s="843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843" t="e" vm="7">
        <v>#VALUE!</v>
      </c>
      <c r="HA30" s="843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843" t="e" vm="7">
        <v>#VALUE!</v>
      </c>
      <c r="HR30" s="843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843" t="e" vm="7">
        <v>#VALUE!</v>
      </c>
      <c r="II30" s="843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843" t="e" vm="7">
        <v>#VALUE!</v>
      </c>
      <c r="IZ30" s="843"/>
      <c r="JA30" s="20"/>
      <c r="JB30" s="17"/>
      <c r="JC30" s="17"/>
      <c r="JD30" s="17"/>
      <c r="JE30" s="17"/>
      <c r="JF30" s="17"/>
      <c r="JG30" s="17"/>
      <c r="JH30" s="188"/>
      <c r="JI30" s="17"/>
      <c r="JJ30" s="17"/>
      <c r="JK30" s="17"/>
      <c r="JL30" s="17"/>
      <c r="JM30" s="17"/>
      <c r="JN30" s="17"/>
      <c r="JO30" s="189"/>
      <c r="JP30" s="843" t="e" vm="7">
        <v>#VALUE!</v>
      </c>
      <c r="JQ30" s="843"/>
      <c r="JR30" s="17"/>
      <c r="JS30" s="17"/>
      <c r="JT30" s="17"/>
      <c r="JU30" s="17"/>
      <c r="JV30" s="17"/>
      <c r="JW30" s="17"/>
      <c r="JX30" s="17"/>
      <c r="JY30" s="19"/>
      <c r="JZ30" s="17"/>
      <c r="KA30" s="17"/>
      <c r="KB30" s="17"/>
      <c r="KC30" s="17"/>
      <c r="KD30" s="17"/>
      <c r="KE30" s="17"/>
      <c r="KF30" s="17"/>
      <c r="KG30" s="844" t="e" vm="7">
        <v>#VALUE!</v>
      </c>
      <c r="KH30" s="844"/>
      <c r="KI30" s="20"/>
      <c r="KJ30" s="20"/>
      <c r="KK30" s="20"/>
      <c r="KL30" s="20"/>
      <c r="KM30" s="20"/>
      <c r="KN30" s="20"/>
      <c r="KO30" s="20"/>
      <c r="KP30" s="21"/>
      <c r="KQ30" s="20"/>
      <c r="KR30" s="20"/>
      <c r="KS30" s="20"/>
      <c r="KT30" s="20"/>
      <c r="KU30" s="20"/>
      <c r="KV30" s="20"/>
      <c r="KW30" s="20"/>
      <c r="KX30" s="844" t="e" vm="7">
        <v>#VALUE!</v>
      </c>
      <c r="KY30" s="844"/>
      <c r="KZ30" s="20"/>
      <c r="LA30" s="20"/>
      <c r="LB30" s="20"/>
      <c r="LC30" s="20"/>
      <c r="LD30" s="20"/>
      <c r="LE30" s="20"/>
      <c r="LF30" s="20"/>
      <c r="LG30" s="21"/>
      <c r="LH30" s="20"/>
      <c r="LI30" s="20"/>
      <c r="LJ30" s="20"/>
      <c r="LK30" s="20"/>
      <c r="LL30" s="20"/>
      <c r="LM30" s="20"/>
      <c r="LN30" s="20"/>
      <c r="LO30" s="844" t="e" vm="7">
        <v>#VALUE!</v>
      </c>
      <c r="LP30" s="844"/>
      <c r="LQ30" s="20"/>
      <c r="LR30" s="20"/>
      <c r="LS30" s="20"/>
      <c r="LT30" s="20"/>
      <c r="LU30" s="20"/>
      <c r="LV30" s="20"/>
      <c r="LW30" s="20"/>
      <c r="LX30" s="21"/>
      <c r="LY30" s="20"/>
      <c r="LZ30" s="20"/>
      <c r="MA30" s="20"/>
      <c r="MB30" s="20"/>
      <c r="MC30" s="20"/>
      <c r="MD30" s="20"/>
      <c r="ME30" s="20"/>
      <c r="MF30" s="843" t="e" vm="7">
        <v>#VALUE!</v>
      </c>
      <c r="MG30" s="843"/>
      <c r="MH30" s="20"/>
      <c r="MI30" s="20"/>
      <c r="MJ30" s="20"/>
      <c r="MK30" s="20"/>
      <c r="ML30" s="20"/>
      <c r="MM30" s="20"/>
      <c r="MN30" s="20"/>
      <c r="MO30" s="21"/>
      <c r="MP30" s="20"/>
      <c r="MQ30" s="20"/>
      <c r="MR30" s="20"/>
      <c r="MS30" s="20"/>
      <c r="MT30" s="20"/>
      <c r="MU30" s="20"/>
      <c r="MV30" s="20"/>
      <c r="MW30" s="843" t="e" vm="7">
        <v>#VALUE!</v>
      </c>
      <c r="MX30" s="843"/>
      <c r="MY30" s="20"/>
      <c r="MZ30" s="20"/>
      <c r="NA30" s="20"/>
      <c r="NB30" s="20"/>
      <c r="NC30" s="20"/>
      <c r="ND30" s="20"/>
      <c r="NE30" s="20"/>
      <c r="NF30" s="20"/>
      <c r="NG30" s="832"/>
      <c r="NH30" s="832"/>
      <c r="NI30" s="842"/>
      <c r="NO30" s="108"/>
      <c r="QK30" s="11"/>
    </row>
    <row r="31" spans="2:453" ht="3.65" customHeight="1">
      <c r="B31" s="79"/>
      <c r="C31" s="861"/>
      <c r="D31" s="862"/>
      <c r="E31" s="862"/>
      <c r="F31" s="862"/>
      <c r="G31" s="862"/>
      <c r="H31" s="862"/>
      <c r="I31" s="862"/>
      <c r="J31" s="862"/>
      <c r="K31" s="862"/>
      <c r="L31" s="862"/>
      <c r="M31" s="862"/>
      <c r="N31" s="862"/>
      <c r="O31" s="862"/>
      <c r="P31" s="862"/>
      <c r="Q31" s="862"/>
      <c r="R31" s="862"/>
      <c r="S31" s="862"/>
      <c r="T31" s="862"/>
      <c r="U31" s="862"/>
      <c r="V31" s="862"/>
      <c r="W31" s="862"/>
      <c r="X31" s="862"/>
      <c r="Y31" s="862"/>
      <c r="Z31" s="862"/>
      <c r="AA31" s="862"/>
      <c r="AB31" s="862"/>
      <c r="AC31" s="862"/>
      <c r="AD31" s="862"/>
      <c r="AE31" s="862"/>
      <c r="AF31" s="862"/>
      <c r="AG31" s="862"/>
      <c r="AH31" s="862"/>
      <c r="AI31" s="862"/>
      <c r="AJ31" s="862"/>
      <c r="AK31" s="862"/>
      <c r="AL31" s="862"/>
      <c r="AM31" s="862"/>
      <c r="AN31" s="862"/>
      <c r="AO31" s="862"/>
      <c r="AP31" s="862"/>
      <c r="AQ31" s="862"/>
      <c r="AR31" s="862"/>
      <c r="AS31" s="862"/>
      <c r="AT31" s="862"/>
      <c r="AU31" s="862"/>
      <c r="AV31" s="862"/>
      <c r="AW31" s="862"/>
      <c r="AX31" s="863"/>
      <c r="BA31" s="108"/>
      <c r="BF31" s="100"/>
      <c r="BJ31" s="849" t="s">
        <v>12</v>
      </c>
      <c r="BK31" s="819"/>
      <c r="BL31" s="22"/>
      <c r="BM31" s="185"/>
      <c r="BN31" s="185"/>
      <c r="BO31" s="185"/>
      <c r="BP31" s="185"/>
      <c r="BQ31" s="185"/>
      <c r="BR31" s="185"/>
      <c r="BS31" s="185"/>
      <c r="BT31" s="185"/>
      <c r="BU31" s="185"/>
      <c r="BV31" s="185"/>
      <c r="BW31" s="185"/>
      <c r="BX31" s="185"/>
      <c r="BY31" s="185"/>
      <c r="BZ31" s="185"/>
      <c r="CA31" s="185"/>
      <c r="CB31" s="185"/>
      <c r="CC31" s="185"/>
      <c r="CD31" s="185"/>
      <c r="CE31" s="185"/>
      <c r="CF31" s="185"/>
      <c r="CG31" s="185"/>
      <c r="CH31" s="185"/>
      <c r="CI31" s="185"/>
      <c r="CJ31" s="185"/>
      <c r="CK31" s="185"/>
      <c r="CL31" s="185"/>
      <c r="CM31" s="185"/>
      <c r="CN31" s="185"/>
      <c r="CO31" s="185"/>
      <c r="CP31" s="185"/>
      <c r="CQ31" s="185"/>
      <c r="CR31" s="185"/>
      <c r="CS31" s="185"/>
      <c r="CT31" s="185"/>
      <c r="CU31" s="185"/>
      <c r="CV31" s="185"/>
      <c r="CW31" s="185"/>
      <c r="CX31" s="185"/>
      <c r="CY31" s="185"/>
      <c r="CZ31" s="185"/>
      <c r="DA31" s="185"/>
      <c r="DB31" s="185"/>
      <c r="DC31" s="185"/>
      <c r="DD31" s="185"/>
      <c r="DE31" s="185"/>
      <c r="DF31" s="185"/>
      <c r="DG31" s="185"/>
      <c r="DH31" s="185"/>
      <c r="DI31" s="185"/>
      <c r="DJ31" s="185"/>
      <c r="DK31" s="185"/>
      <c r="DL31" s="185"/>
      <c r="DM31" s="185"/>
      <c r="DN31" s="185"/>
      <c r="DO31" s="185"/>
      <c r="DP31" s="185"/>
      <c r="DQ31" s="185"/>
      <c r="DR31" s="185"/>
      <c r="DS31" s="185"/>
      <c r="DT31" s="185"/>
      <c r="DU31" s="185"/>
      <c r="DV31" s="185"/>
      <c r="DW31" s="185"/>
      <c r="DX31" s="185"/>
      <c r="DY31" s="185"/>
      <c r="DZ31" s="185"/>
      <c r="EA31" s="185"/>
      <c r="EB31" s="185"/>
      <c r="EC31" s="185"/>
      <c r="ED31" s="185"/>
      <c r="EE31" s="185"/>
      <c r="EF31" s="185"/>
      <c r="EG31" s="185"/>
      <c r="EH31" s="185"/>
      <c r="EI31" s="185"/>
      <c r="EJ31" s="185"/>
      <c r="EK31" s="185"/>
      <c r="EL31" s="185"/>
      <c r="EM31" s="185"/>
      <c r="EN31" s="185"/>
      <c r="EO31" s="185"/>
      <c r="EP31" s="185"/>
      <c r="EQ31" s="185"/>
      <c r="ER31" s="185"/>
      <c r="ES31" s="185"/>
      <c r="ET31" s="185"/>
      <c r="EU31" s="185"/>
      <c r="EV31" s="185"/>
      <c r="EW31" s="185"/>
      <c r="EX31" s="185"/>
      <c r="EY31" s="185"/>
      <c r="EZ31" s="185"/>
      <c r="FA31" s="185"/>
      <c r="FB31" s="185"/>
      <c r="FC31" s="185"/>
      <c r="FD31" s="185"/>
      <c r="FE31" s="185"/>
      <c r="FF31" s="185"/>
      <c r="FG31" s="185"/>
      <c r="FH31" s="185"/>
      <c r="FI31" s="185"/>
      <c r="FJ31" s="185"/>
      <c r="FK31" s="185"/>
      <c r="FL31" s="185"/>
      <c r="FM31" s="185"/>
      <c r="FN31" s="185"/>
      <c r="FO31" s="185"/>
      <c r="FP31" s="185"/>
      <c r="FQ31" s="185"/>
      <c r="FR31" s="185"/>
      <c r="FS31" s="185"/>
      <c r="FT31" s="185"/>
      <c r="FU31" s="185"/>
      <c r="FV31" s="185"/>
      <c r="FW31" s="185"/>
      <c r="FX31" s="185"/>
      <c r="FY31" s="185"/>
      <c r="FZ31" s="185"/>
      <c r="GA31" s="185"/>
      <c r="GB31" s="185"/>
      <c r="GC31" s="185"/>
      <c r="GD31" s="185"/>
      <c r="GE31" s="185"/>
      <c r="GF31" s="185"/>
      <c r="GG31" s="185"/>
      <c r="GH31" s="185"/>
      <c r="GI31" s="185"/>
      <c r="GJ31" s="185"/>
      <c r="GK31" s="185"/>
      <c r="GL31" s="185"/>
      <c r="GM31" s="185"/>
      <c r="GN31" s="185"/>
      <c r="GO31" s="185"/>
      <c r="GP31" s="185"/>
      <c r="GQ31" s="185"/>
      <c r="GR31" s="185"/>
      <c r="GS31" s="185"/>
      <c r="GT31" s="185"/>
      <c r="GU31" s="185"/>
      <c r="GV31" s="185"/>
      <c r="GW31" s="185"/>
      <c r="GX31" s="185"/>
      <c r="GY31" s="185"/>
      <c r="GZ31" s="185"/>
      <c r="HA31" s="185"/>
      <c r="HB31" s="185"/>
      <c r="HC31" s="185"/>
      <c r="HD31" s="185"/>
      <c r="HE31" s="185"/>
      <c r="HF31" s="185"/>
      <c r="HG31" s="185"/>
      <c r="HH31" s="185"/>
      <c r="HI31" s="185"/>
      <c r="HJ31" s="185"/>
      <c r="HK31" s="185"/>
      <c r="HL31" s="185"/>
      <c r="HM31" s="185"/>
      <c r="HN31" s="185"/>
      <c r="HO31" s="185"/>
      <c r="HP31" s="185"/>
      <c r="HQ31" s="185"/>
      <c r="HR31" s="185"/>
      <c r="HS31" s="185"/>
      <c r="HT31" s="185"/>
      <c r="HU31" s="185"/>
      <c r="HV31" s="185"/>
      <c r="HW31" s="185"/>
      <c r="HX31" s="185"/>
      <c r="HY31" s="185"/>
      <c r="HZ31" s="185"/>
      <c r="IA31" s="185"/>
      <c r="IB31" s="185"/>
      <c r="IC31" s="185"/>
      <c r="ID31" s="185"/>
      <c r="IE31" s="185"/>
      <c r="IF31" s="185"/>
      <c r="IG31" s="185"/>
      <c r="IH31" s="185"/>
      <c r="II31" s="185"/>
      <c r="IJ31" s="185"/>
      <c r="IK31" s="185"/>
      <c r="IL31" s="185"/>
      <c r="IM31" s="185"/>
      <c r="IN31" s="185"/>
      <c r="IO31" s="185"/>
      <c r="IP31" s="185"/>
      <c r="IQ31" s="185"/>
      <c r="IR31" s="185"/>
      <c r="IS31" s="185"/>
      <c r="IT31" s="185"/>
      <c r="IU31" s="185"/>
      <c r="IV31" s="185"/>
      <c r="IW31" s="185"/>
      <c r="IX31" s="185"/>
      <c r="IY31" s="185"/>
      <c r="IZ31" s="185"/>
      <c r="JA31" s="185"/>
      <c r="JB31" s="185"/>
      <c r="JC31" s="185"/>
      <c r="JD31" s="185"/>
      <c r="JE31" s="185"/>
      <c r="JF31" s="185"/>
      <c r="JG31" s="185"/>
      <c r="JH31" s="185"/>
      <c r="JI31" s="26"/>
      <c r="JJ31" s="26"/>
      <c r="JK31" s="26"/>
      <c r="JL31" s="26"/>
      <c r="JM31" s="26"/>
      <c r="JN31" s="26"/>
      <c r="JO31" s="26"/>
      <c r="JP31" s="26"/>
      <c r="JQ31" s="26"/>
      <c r="JR31" s="26"/>
      <c r="JS31" s="26"/>
      <c r="JT31" s="26"/>
      <c r="JU31" s="26"/>
      <c r="JV31" s="26"/>
      <c r="JW31" s="26"/>
      <c r="JX31" s="26"/>
      <c r="JY31" s="26"/>
      <c r="JZ31" s="26"/>
      <c r="KA31" s="26"/>
      <c r="KB31" s="26"/>
      <c r="KC31" s="26"/>
      <c r="KD31" s="26"/>
      <c r="KE31" s="26"/>
      <c r="KF31" s="26"/>
      <c r="KG31" s="26"/>
      <c r="KH31" s="26"/>
      <c r="KI31" s="26"/>
      <c r="KJ31" s="26"/>
      <c r="KK31" s="26"/>
      <c r="KL31" s="26"/>
      <c r="KM31" s="26"/>
      <c r="KN31" s="26"/>
      <c r="KO31" s="26"/>
      <c r="KP31" s="26"/>
      <c r="KQ31" s="26"/>
      <c r="KR31" s="26"/>
      <c r="KS31" s="26"/>
      <c r="KT31" s="26"/>
      <c r="KU31" s="26"/>
      <c r="KV31" s="26"/>
      <c r="KW31" s="26"/>
      <c r="KX31" s="26"/>
      <c r="KY31" s="26"/>
      <c r="KZ31" s="26"/>
      <c r="LA31" s="26"/>
      <c r="LB31" s="26"/>
      <c r="LC31" s="26"/>
      <c r="LD31" s="26"/>
      <c r="LE31" s="26"/>
      <c r="LF31" s="26"/>
      <c r="LG31" s="26"/>
      <c r="LH31" s="26"/>
      <c r="LI31" s="26"/>
      <c r="LJ31" s="26"/>
      <c r="LK31" s="26"/>
      <c r="LL31" s="26"/>
      <c r="LM31" s="26"/>
      <c r="LN31" s="26"/>
      <c r="LO31" s="26"/>
      <c r="LP31" s="26"/>
      <c r="LQ31" s="26"/>
      <c r="LR31" s="26"/>
      <c r="LS31" s="26"/>
      <c r="LT31" s="26"/>
      <c r="LU31" s="26"/>
      <c r="LV31" s="26"/>
      <c r="LW31" s="26"/>
      <c r="LX31" s="26"/>
      <c r="LY31" s="26"/>
      <c r="LZ31" s="26"/>
      <c r="MA31" s="26"/>
      <c r="MB31" s="26"/>
      <c r="MC31" s="26"/>
      <c r="MD31" s="26"/>
      <c r="ME31" s="26"/>
      <c r="MF31" s="26"/>
      <c r="MG31" s="26"/>
      <c r="MH31" s="26"/>
      <c r="MI31" s="26"/>
      <c r="MJ31" s="26"/>
      <c r="MK31" s="26"/>
      <c r="ML31" s="26"/>
      <c r="MM31" s="26"/>
      <c r="MN31" s="26"/>
      <c r="MO31" s="26"/>
      <c r="MP31" s="26"/>
      <c r="MQ31" s="26"/>
      <c r="MR31" s="26"/>
      <c r="MS31" s="26"/>
      <c r="MT31" s="26"/>
      <c r="MU31" s="26"/>
      <c r="MV31" s="26"/>
      <c r="MW31" s="26"/>
      <c r="MX31" s="26"/>
      <c r="MY31" s="26"/>
      <c r="MZ31" s="26"/>
      <c r="NA31" s="26"/>
      <c r="NB31" s="26"/>
      <c r="NC31" s="26"/>
      <c r="ND31" s="26"/>
      <c r="NE31" s="26"/>
      <c r="NF31" s="26"/>
      <c r="NG31" s="28"/>
      <c r="NH31" s="819" t="s">
        <v>12</v>
      </c>
      <c r="NI31" s="820"/>
      <c r="NO31" s="108"/>
      <c r="QK31" s="11"/>
    </row>
    <row r="32" spans="2:453" ht="3.65" customHeight="1">
      <c r="B32" s="79"/>
      <c r="C32" s="861"/>
      <c r="D32" s="862"/>
      <c r="E32" s="862"/>
      <c r="F32" s="862"/>
      <c r="G32" s="862"/>
      <c r="H32" s="862"/>
      <c r="I32" s="862"/>
      <c r="J32" s="862"/>
      <c r="K32" s="862"/>
      <c r="L32" s="862"/>
      <c r="M32" s="862"/>
      <c r="N32" s="862"/>
      <c r="O32" s="862"/>
      <c r="P32" s="862"/>
      <c r="Q32" s="862"/>
      <c r="R32" s="862"/>
      <c r="S32" s="862"/>
      <c r="T32" s="862"/>
      <c r="U32" s="862"/>
      <c r="V32" s="862"/>
      <c r="W32" s="862"/>
      <c r="X32" s="862"/>
      <c r="Y32" s="862"/>
      <c r="Z32" s="862"/>
      <c r="AA32" s="862"/>
      <c r="AB32" s="862"/>
      <c r="AC32" s="862"/>
      <c r="AD32" s="862"/>
      <c r="AE32" s="862"/>
      <c r="AF32" s="862"/>
      <c r="AG32" s="862"/>
      <c r="AH32" s="862"/>
      <c r="AI32" s="862"/>
      <c r="AJ32" s="862"/>
      <c r="AK32" s="862"/>
      <c r="AL32" s="862"/>
      <c r="AM32" s="862"/>
      <c r="AN32" s="862"/>
      <c r="AO32" s="862"/>
      <c r="AP32" s="862"/>
      <c r="AQ32" s="862"/>
      <c r="AR32" s="862"/>
      <c r="AS32" s="862"/>
      <c r="AT32" s="862"/>
      <c r="AU32" s="862"/>
      <c r="AV32" s="862"/>
      <c r="AW32" s="862"/>
      <c r="AX32" s="863"/>
      <c r="BA32" s="108"/>
      <c r="BF32" s="100"/>
      <c r="BJ32" s="849"/>
      <c r="BK32" s="819"/>
      <c r="BL32" s="22"/>
      <c r="BM32" s="185"/>
      <c r="BN32" s="185"/>
      <c r="BO32" s="185"/>
      <c r="BP32" s="185"/>
      <c r="BQ32" s="185"/>
      <c r="BR32" s="185"/>
      <c r="BS32" s="185"/>
      <c r="BT32" s="185"/>
      <c r="BU32" s="185"/>
      <c r="BV32" s="185"/>
      <c r="BW32" s="185"/>
      <c r="BX32" s="185"/>
      <c r="BY32" s="185"/>
      <c r="BZ32" s="185"/>
      <c r="CA32" s="185"/>
      <c r="CB32" s="185"/>
      <c r="CC32" s="185"/>
      <c r="CD32" s="185"/>
      <c r="CE32" s="185"/>
      <c r="CF32" s="185"/>
      <c r="CG32" s="185"/>
      <c r="CH32" s="185"/>
      <c r="CI32" s="185"/>
      <c r="CJ32" s="185"/>
      <c r="CK32" s="185"/>
      <c r="CL32" s="185"/>
      <c r="CM32" s="185"/>
      <c r="CN32" s="185"/>
      <c r="CO32" s="185"/>
      <c r="CP32" s="185"/>
      <c r="CQ32" s="185"/>
      <c r="CR32" s="185"/>
      <c r="CS32" s="185"/>
      <c r="CT32" s="185"/>
      <c r="CU32" s="185"/>
      <c r="CV32" s="185"/>
      <c r="CW32" s="185"/>
      <c r="CX32" s="185"/>
      <c r="CY32" s="185"/>
      <c r="CZ32" s="185"/>
      <c r="DA32" s="185"/>
      <c r="DB32" s="185"/>
      <c r="DC32" s="185"/>
      <c r="DD32" s="185"/>
      <c r="DE32" s="185"/>
      <c r="DF32" s="185"/>
      <c r="DG32" s="185"/>
      <c r="DH32" s="185"/>
      <c r="DI32" s="185"/>
      <c r="DJ32" s="185"/>
      <c r="DK32" s="185"/>
      <c r="DL32" s="185"/>
      <c r="DM32" s="185"/>
      <c r="DN32" s="185"/>
      <c r="DO32" s="185"/>
      <c r="DP32" s="185"/>
      <c r="DQ32" s="185"/>
      <c r="DR32" s="185"/>
      <c r="DS32" s="185"/>
      <c r="DT32" s="185"/>
      <c r="DU32" s="185"/>
      <c r="DV32" s="185"/>
      <c r="DW32" s="185"/>
      <c r="DX32" s="185"/>
      <c r="DY32" s="185"/>
      <c r="DZ32" s="185"/>
      <c r="EA32" s="185"/>
      <c r="EB32" s="185"/>
      <c r="EC32" s="185"/>
      <c r="ED32" s="185"/>
      <c r="EE32" s="185"/>
      <c r="EF32" s="185"/>
      <c r="EG32" s="185"/>
      <c r="EH32" s="185"/>
      <c r="EI32" s="185"/>
      <c r="EJ32" s="185"/>
      <c r="EK32" s="185"/>
      <c r="EL32" s="185"/>
      <c r="EM32" s="185"/>
      <c r="EN32" s="185"/>
      <c r="EO32" s="185"/>
      <c r="EP32" s="185"/>
      <c r="EQ32" s="185"/>
      <c r="ER32" s="185"/>
      <c r="ES32" s="185"/>
      <c r="ET32" s="185"/>
      <c r="EU32" s="185"/>
      <c r="EV32" s="185"/>
      <c r="EW32" s="185"/>
      <c r="EX32" s="185"/>
      <c r="EY32" s="185"/>
      <c r="EZ32" s="185"/>
      <c r="FA32" s="185"/>
      <c r="FB32" s="185"/>
      <c r="FC32" s="185"/>
      <c r="FD32" s="185"/>
      <c r="FE32" s="185"/>
      <c r="FF32" s="185"/>
      <c r="FG32" s="185"/>
      <c r="FH32" s="185"/>
      <c r="FI32" s="185"/>
      <c r="FJ32" s="185"/>
      <c r="FK32" s="185"/>
      <c r="FL32" s="185"/>
      <c r="FM32" s="185"/>
      <c r="FN32" s="185"/>
      <c r="FO32" s="185"/>
      <c r="FP32" s="185"/>
      <c r="FQ32" s="185"/>
      <c r="FR32" s="185"/>
      <c r="FS32" s="185"/>
      <c r="FT32" s="185"/>
      <c r="FU32" s="185"/>
      <c r="FV32" s="185"/>
      <c r="FW32" s="185"/>
      <c r="FX32" s="185"/>
      <c r="FY32" s="185"/>
      <c r="FZ32" s="185"/>
      <c r="GA32" s="185"/>
      <c r="GB32" s="185"/>
      <c r="GC32" s="185"/>
      <c r="GD32" s="185"/>
      <c r="GE32" s="185"/>
      <c r="GF32" s="185"/>
      <c r="GG32" s="185"/>
      <c r="GH32" s="185"/>
      <c r="GI32" s="185"/>
      <c r="GJ32" s="185"/>
      <c r="GK32" s="185"/>
      <c r="GL32" s="185"/>
      <c r="GM32" s="185"/>
      <c r="GN32" s="185"/>
      <c r="GO32" s="185"/>
      <c r="GP32" s="185"/>
      <c r="GQ32" s="185"/>
      <c r="GR32" s="185"/>
      <c r="GS32" s="185"/>
      <c r="GT32" s="185"/>
      <c r="GU32" s="185"/>
      <c r="GV32" s="185"/>
      <c r="GW32" s="185"/>
      <c r="GX32" s="185"/>
      <c r="GY32" s="185"/>
      <c r="GZ32" s="185"/>
      <c r="HA32" s="185"/>
      <c r="HB32" s="185"/>
      <c r="HC32" s="185"/>
      <c r="HD32" s="185"/>
      <c r="HE32" s="185"/>
      <c r="HF32" s="185"/>
      <c r="HG32" s="185"/>
      <c r="HH32" s="185"/>
      <c r="HI32" s="185"/>
      <c r="HJ32" s="185"/>
      <c r="HK32" s="185"/>
      <c r="HL32" s="185"/>
      <c r="HM32" s="185"/>
      <c r="HN32" s="185"/>
      <c r="HO32" s="185"/>
      <c r="HP32" s="185"/>
      <c r="HQ32" s="185"/>
      <c r="HR32" s="185"/>
      <c r="HS32" s="185"/>
      <c r="HT32" s="185"/>
      <c r="HU32" s="185"/>
      <c r="HV32" s="185"/>
      <c r="HW32" s="185"/>
      <c r="HX32" s="185"/>
      <c r="HY32" s="185"/>
      <c r="HZ32" s="185"/>
      <c r="IA32" s="185"/>
      <c r="IB32" s="185"/>
      <c r="IC32" s="185"/>
      <c r="ID32" s="185"/>
      <c r="IE32" s="185"/>
      <c r="IF32" s="185"/>
      <c r="IG32" s="185"/>
      <c r="IH32" s="185"/>
      <c r="II32" s="185"/>
      <c r="IJ32" s="185"/>
      <c r="IK32" s="185"/>
      <c r="IL32" s="185"/>
      <c r="IM32" s="185"/>
      <c r="IN32" s="185"/>
      <c r="IO32" s="185"/>
      <c r="IP32" s="185"/>
      <c r="IQ32" s="185"/>
      <c r="IR32" s="185"/>
      <c r="IS32" s="185"/>
      <c r="IT32" s="185"/>
      <c r="IU32" s="185"/>
      <c r="IV32" s="185"/>
      <c r="IW32" s="185"/>
      <c r="IX32" s="185"/>
      <c r="IY32" s="185"/>
      <c r="IZ32" s="185"/>
      <c r="JA32" s="185"/>
      <c r="JB32" s="185"/>
      <c r="JC32" s="185"/>
      <c r="JD32" s="185"/>
      <c r="JE32" s="185"/>
      <c r="JF32" s="185"/>
      <c r="JG32" s="185"/>
      <c r="JH32" s="185"/>
      <c r="JI32" s="26"/>
      <c r="JJ32" s="26"/>
      <c r="JK32" s="26"/>
      <c r="JL32" s="26"/>
      <c r="JM32" s="26"/>
      <c r="JN32" s="26"/>
      <c r="JO32" s="26"/>
      <c r="JP32" s="26"/>
      <c r="JQ32" s="26"/>
      <c r="JR32" s="26"/>
      <c r="JS32" s="26"/>
      <c r="JT32" s="26"/>
      <c r="JU32" s="26"/>
      <c r="JV32" s="26"/>
      <c r="JW32" s="26"/>
      <c r="JX32" s="26"/>
      <c r="JY32" s="26"/>
      <c r="JZ32" s="26"/>
      <c r="KA32" s="26"/>
      <c r="KB32" s="26"/>
      <c r="KC32" s="26"/>
      <c r="KD32" s="26"/>
      <c r="KE32" s="26"/>
      <c r="KF32" s="26"/>
      <c r="KG32" s="26"/>
      <c r="KH32" s="26"/>
      <c r="KI32" s="26"/>
      <c r="KJ32" s="26"/>
      <c r="KK32" s="26"/>
      <c r="KL32" s="26"/>
      <c r="KM32" s="26"/>
      <c r="KN32" s="26"/>
      <c r="KO32" s="26"/>
      <c r="KP32" s="26"/>
      <c r="KQ32" s="26"/>
      <c r="KR32" s="26"/>
      <c r="KS32" s="26"/>
      <c r="KT32" s="26"/>
      <c r="KU32" s="26"/>
      <c r="KV32" s="26"/>
      <c r="KW32" s="26"/>
      <c r="KX32" s="26"/>
      <c r="KY32" s="26"/>
      <c r="KZ32" s="26"/>
      <c r="LA32" s="26"/>
      <c r="LB32" s="26"/>
      <c r="LC32" s="26"/>
      <c r="LD32" s="26"/>
      <c r="LE32" s="26"/>
      <c r="LF32" s="26"/>
      <c r="LG32" s="26"/>
      <c r="LH32" s="26"/>
      <c r="LI32" s="26"/>
      <c r="LJ32" s="26"/>
      <c r="LK32" s="26"/>
      <c r="LL32" s="26"/>
      <c r="LM32" s="26"/>
      <c r="LN32" s="26"/>
      <c r="LO32" s="26"/>
      <c r="LP32" s="26"/>
      <c r="LQ32" s="26"/>
      <c r="LR32" s="26"/>
      <c r="LS32" s="26"/>
      <c r="LT32" s="26"/>
      <c r="LU32" s="26"/>
      <c r="LV32" s="26"/>
      <c r="LW32" s="26"/>
      <c r="LX32" s="26"/>
      <c r="LY32" s="26"/>
      <c r="LZ32" s="26"/>
      <c r="MA32" s="26"/>
      <c r="MB32" s="26"/>
      <c r="MC32" s="26"/>
      <c r="MD32" s="26"/>
      <c r="ME32" s="26"/>
      <c r="MF32" s="26"/>
      <c r="MG32" s="26"/>
      <c r="MH32" s="26"/>
      <c r="MI32" s="26"/>
      <c r="MJ32" s="26"/>
      <c r="MK32" s="26"/>
      <c r="ML32" s="26"/>
      <c r="MM32" s="26"/>
      <c r="MN32" s="26"/>
      <c r="MO32" s="26"/>
      <c r="MP32" s="26"/>
      <c r="MQ32" s="26"/>
      <c r="MR32" s="26"/>
      <c r="MS32" s="26"/>
      <c r="MT32" s="26"/>
      <c r="MU32" s="26"/>
      <c r="MV32" s="26"/>
      <c r="MW32" s="26"/>
      <c r="MX32" s="26"/>
      <c r="MY32" s="26"/>
      <c r="MZ32" s="26"/>
      <c r="NA32" s="26"/>
      <c r="NB32" s="26"/>
      <c r="NC32" s="26"/>
      <c r="ND32" s="26"/>
      <c r="NE32" s="26"/>
      <c r="NF32" s="26"/>
      <c r="NG32" s="28"/>
      <c r="NH32" s="819"/>
      <c r="NI32" s="820"/>
      <c r="NO32" s="108"/>
      <c r="QK32" s="11"/>
    </row>
    <row r="33" spans="2:453" ht="3.65" customHeight="1">
      <c r="B33" s="79"/>
      <c r="C33" s="861"/>
      <c r="D33" s="862"/>
      <c r="E33" s="862"/>
      <c r="F33" s="862"/>
      <c r="G33" s="862"/>
      <c r="H33" s="862"/>
      <c r="I33" s="862"/>
      <c r="J33" s="862"/>
      <c r="K33" s="862"/>
      <c r="L33" s="862"/>
      <c r="M33" s="862"/>
      <c r="N33" s="862"/>
      <c r="O33" s="862"/>
      <c r="P33" s="862"/>
      <c r="Q33" s="862"/>
      <c r="R33" s="862"/>
      <c r="S33" s="862"/>
      <c r="T33" s="862"/>
      <c r="U33" s="862"/>
      <c r="V33" s="862"/>
      <c r="W33" s="862"/>
      <c r="X33" s="862"/>
      <c r="Y33" s="862"/>
      <c r="Z33" s="862"/>
      <c r="AA33" s="862"/>
      <c r="AB33" s="862"/>
      <c r="AC33" s="862"/>
      <c r="AD33" s="862"/>
      <c r="AE33" s="862"/>
      <c r="AF33" s="862"/>
      <c r="AG33" s="862"/>
      <c r="AH33" s="862"/>
      <c r="AI33" s="862"/>
      <c r="AJ33" s="862"/>
      <c r="AK33" s="862"/>
      <c r="AL33" s="862"/>
      <c r="AM33" s="862"/>
      <c r="AN33" s="862"/>
      <c r="AO33" s="862"/>
      <c r="AP33" s="862"/>
      <c r="AQ33" s="862"/>
      <c r="AR33" s="862"/>
      <c r="AS33" s="862"/>
      <c r="AT33" s="862"/>
      <c r="AU33" s="862"/>
      <c r="AV33" s="862"/>
      <c r="AW33" s="862"/>
      <c r="AX33" s="863"/>
      <c r="BA33" s="108"/>
      <c r="BF33" s="100"/>
      <c r="BJ33" s="849"/>
      <c r="BK33" s="819"/>
      <c r="BL33" s="22"/>
      <c r="BM33" s="185"/>
      <c r="BN33" s="185"/>
      <c r="BO33" s="185"/>
      <c r="BP33" s="185"/>
      <c r="BQ33" s="185"/>
      <c r="BR33" s="185"/>
      <c r="BS33" s="185"/>
      <c r="BT33" s="185"/>
      <c r="BU33" s="185"/>
      <c r="BV33" s="185"/>
      <c r="BW33" s="185"/>
      <c r="BX33" s="185"/>
      <c r="BY33" s="185"/>
      <c r="BZ33" s="185"/>
      <c r="CA33" s="185"/>
      <c r="CB33" s="185"/>
      <c r="CC33" s="185"/>
      <c r="CD33" s="185"/>
      <c r="CE33" s="185"/>
      <c r="CF33" s="185"/>
      <c r="CG33" s="185"/>
      <c r="CH33" s="185"/>
      <c r="CI33" s="185"/>
      <c r="CJ33" s="185"/>
      <c r="CK33" s="185"/>
      <c r="CL33" s="185"/>
      <c r="CM33" s="185"/>
      <c r="CN33" s="185"/>
      <c r="CO33" s="185"/>
      <c r="CP33" s="185"/>
      <c r="CQ33" s="185"/>
      <c r="CR33" s="185"/>
      <c r="CS33" s="185"/>
      <c r="CT33" s="185"/>
      <c r="CU33" s="185"/>
      <c r="CV33" s="185"/>
      <c r="CW33" s="185"/>
      <c r="CX33" s="185"/>
      <c r="CY33" s="185"/>
      <c r="CZ33" s="185"/>
      <c r="DA33" s="185"/>
      <c r="DB33" s="185"/>
      <c r="DC33" s="185"/>
      <c r="DD33" s="185"/>
      <c r="DE33" s="185"/>
      <c r="DF33" s="185"/>
      <c r="DG33" s="185"/>
      <c r="DH33" s="185"/>
      <c r="DI33" s="185"/>
      <c r="DJ33" s="185"/>
      <c r="DK33" s="185"/>
      <c r="DL33" s="185"/>
      <c r="DM33" s="185"/>
      <c r="DN33" s="185"/>
      <c r="DO33" s="185"/>
      <c r="DP33" s="185"/>
      <c r="DQ33" s="185"/>
      <c r="DR33" s="185"/>
      <c r="DS33" s="185"/>
      <c r="DT33" s="185"/>
      <c r="DU33" s="185"/>
      <c r="DV33" s="185"/>
      <c r="DW33" s="185"/>
      <c r="DX33" s="185"/>
      <c r="DY33" s="185"/>
      <c r="DZ33" s="185"/>
      <c r="EA33" s="185"/>
      <c r="EB33" s="185"/>
      <c r="EC33" s="185"/>
      <c r="ED33" s="185"/>
      <c r="EE33" s="185"/>
      <c r="EF33" s="185"/>
      <c r="EG33" s="185"/>
      <c r="EH33" s="185"/>
      <c r="EI33" s="185"/>
      <c r="EJ33" s="185"/>
      <c r="EK33" s="185"/>
      <c r="EL33" s="185"/>
      <c r="EM33" s="185"/>
      <c r="EN33" s="185"/>
      <c r="EO33" s="185"/>
      <c r="EP33" s="185"/>
      <c r="EQ33" s="185"/>
      <c r="ER33" s="185"/>
      <c r="ES33" s="185"/>
      <c r="ET33" s="185"/>
      <c r="EU33" s="185"/>
      <c r="EV33" s="185"/>
      <c r="EW33" s="185"/>
      <c r="EX33" s="185"/>
      <c r="EY33" s="185"/>
      <c r="EZ33" s="185"/>
      <c r="FA33" s="185"/>
      <c r="FB33" s="185"/>
      <c r="FC33" s="185"/>
      <c r="FD33" s="185"/>
      <c r="FE33" s="185"/>
      <c r="FF33" s="185"/>
      <c r="FG33" s="185"/>
      <c r="FH33" s="185"/>
      <c r="FI33" s="185"/>
      <c r="FJ33" s="185"/>
      <c r="FK33" s="185"/>
      <c r="FL33" s="185"/>
      <c r="FM33" s="185"/>
      <c r="FN33" s="185"/>
      <c r="FO33" s="185"/>
      <c r="FP33" s="185"/>
      <c r="FQ33" s="185"/>
      <c r="FR33" s="185"/>
      <c r="FS33" s="185"/>
      <c r="FT33" s="185"/>
      <c r="FU33" s="185"/>
      <c r="FV33" s="185"/>
      <c r="FW33" s="185"/>
      <c r="FX33" s="185"/>
      <c r="FY33" s="185"/>
      <c r="FZ33" s="185"/>
      <c r="GA33" s="185"/>
      <c r="GB33" s="185"/>
      <c r="GC33" s="185"/>
      <c r="GD33" s="185"/>
      <c r="GE33" s="185"/>
      <c r="GF33" s="185"/>
      <c r="GG33" s="185"/>
      <c r="GH33" s="185"/>
      <c r="GI33" s="185"/>
      <c r="GJ33" s="185"/>
      <c r="GK33" s="185"/>
      <c r="GL33" s="185"/>
      <c r="GM33" s="185"/>
      <c r="GN33" s="185"/>
      <c r="GO33" s="185"/>
      <c r="GP33" s="185"/>
      <c r="GQ33" s="185"/>
      <c r="GR33" s="185"/>
      <c r="GS33" s="185"/>
      <c r="GT33" s="185"/>
      <c r="GU33" s="185"/>
      <c r="GV33" s="185"/>
      <c r="GW33" s="185"/>
      <c r="GX33" s="185"/>
      <c r="GY33" s="185"/>
      <c r="GZ33" s="185"/>
      <c r="HA33" s="185"/>
      <c r="HB33" s="185"/>
      <c r="HC33" s="185"/>
      <c r="HD33" s="185"/>
      <c r="HE33" s="185"/>
      <c r="HF33" s="185"/>
      <c r="HG33" s="185"/>
      <c r="HH33" s="185"/>
      <c r="HI33" s="185"/>
      <c r="HJ33" s="185"/>
      <c r="HK33" s="185"/>
      <c r="HL33" s="185"/>
      <c r="HM33" s="185"/>
      <c r="HN33" s="185"/>
      <c r="HO33" s="185"/>
      <c r="HP33" s="185"/>
      <c r="HQ33" s="185"/>
      <c r="HR33" s="185"/>
      <c r="HS33" s="185"/>
      <c r="HT33" s="185"/>
      <c r="HU33" s="185"/>
      <c r="HV33" s="185"/>
      <c r="HW33" s="185"/>
      <c r="HX33" s="185"/>
      <c r="HY33" s="185"/>
      <c r="HZ33" s="185"/>
      <c r="IA33" s="185"/>
      <c r="IB33" s="185"/>
      <c r="IC33" s="185"/>
      <c r="ID33" s="185"/>
      <c r="IE33" s="185"/>
      <c r="IF33" s="185"/>
      <c r="IG33" s="185"/>
      <c r="IH33" s="185"/>
      <c r="II33" s="185"/>
      <c r="IJ33" s="185"/>
      <c r="IK33" s="185"/>
      <c r="IL33" s="185"/>
      <c r="IM33" s="185"/>
      <c r="IN33" s="185"/>
      <c r="IO33" s="185"/>
      <c r="IP33" s="185"/>
      <c r="IQ33" s="185"/>
      <c r="IR33" s="185"/>
      <c r="IS33" s="185"/>
      <c r="IT33" s="185"/>
      <c r="IU33" s="185"/>
      <c r="IV33" s="185"/>
      <c r="IW33" s="185"/>
      <c r="IX33" s="185"/>
      <c r="IY33" s="185"/>
      <c r="IZ33" s="185"/>
      <c r="JA33" s="185"/>
      <c r="JB33" s="185"/>
      <c r="JC33" s="185"/>
      <c r="JD33" s="185"/>
      <c r="JE33" s="185"/>
      <c r="JF33" s="185"/>
      <c r="JG33" s="185"/>
      <c r="JH33" s="185"/>
      <c r="JI33" s="26"/>
      <c r="JJ33" s="26"/>
      <c r="JK33" s="26"/>
      <c r="JL33" s="26"/>
      <c r="JM33" s="26"/>
      <c r="JN33" s="26"/>
      <c r="JO33" s="26"/>
      <c r="JP33" s="26"/>
      <c r="JQ33" s="26"/>
      <c r="JR33" s="26"/>
      <c r="JS33" s="26"/>
      <c r="JT33" s="26"/>
      <c r="JU33" s="26"/>
      <c r="JV33" s="26"/>
      <c r="JW33" s="26"/>
      <c r="JX33" s="26"/>
      <c r="JY33" s="26"/>
      <c r="JZ33" s="26"/>
      <c r="KA33" s="26"/>
      <c r="KB33" s="26"/>
      <c r="KC33" s="26"/>
      <c r="KD33" s="26"/>
      <c r="KE33" s="26"/>
      <c r="KF33" s="26"/>
      <c r="KG33" s="26"/>
      <c r="KH33" s="26"/>
      <c r="KI33" s="26"/>
      <c r="KJ33" s="26"/>
      <c r="KK33" s="26"/>
      <c r="KL33" s="26"/>
      <c r="KM33" s="26"/>
      <c r="KN33" s="26"/>
      <c r="KO33" s="26"/>
      <c r="KP33" s="26"/>
      <c r="KQ33" s="26"/>
      <c r="KR33" s="26"/>
      <c r="KS33" s="26"/>
      <c r="KT33" s="26"/>
      <c r="KU33" s="26"/>
      <c r="KV33" s="26"/>
      <c r="KW33" s="26"/>
      <c r="KX33" s="26"/>
      <c r="KY33" s="26"/>
      <c r="KZ33" s="26"/>
      <c r="LA33" s="26"/>
      <c r="LB33" s="26"/>
      <c r="LC33" s="26"/>
      <c r="LD33" s="26"/>
      <c r="LE33" s="26"/>
      <c r="LF33" s="26"/>
      <c r="LG33" s="26"/>
      <c r="LH33" s="26"/>
      <c r="LI33" s="26"/>
      <c r="LJ33" s="26"/>
      <c r="LK33" s="26"/>
      <c r="LL33" s="26"/>
      <c r="LM33" s="26"/>
      <c r="LN33" s="26"/>
      <c r="LO33" s="26"/>
      <c r="LP33" s="26"/>
      <c r="LQ33" s="26"/>
      <c r="LR33" s="26"/>
      <c r="LS33" s="26"/>
      <c r="LT33" s="26"/>
      <c r="LU33" s="26"/>
      <c r="LV33" s="26"/>
      <c r="LW33" s="26"/>
      <c r="LX33" s="26"/>
      <c r="LY33" s="26"/>
      <c r="LZ33" s="26"/>
      <c r="MA33" s="26"/>
      <c r="MB33" s="26"/>
      <c r="MC33" s="26"/>
      <c r="MD33" s="26"/>
      <c r="ME33" s="26"/>
      <c r="MF33" s="26"/>
      <c r="MG33" s="26"/>
      <c r="MH33" s="26"/>
      <c r="MI33" s="26"/>
      <c r="MJ33" s="26"/>
      <c r="MK33" s="26"/>
      <c r="ML33" s="26"/>
      <c r="MM33" s="26"/>
      <c r="MN33" s="26"/>
      <c r="MO33" s="26"/>
      <c r="MP33" s="26"/>
      <c r="MQ33" s="26"/>
      <c r="MR33" s="26"/>
      <c r="MS33" s="26"/>
      <c r="MT33" s="26"/>
      <c r="MU33" s="26"/>
      <c r="MV33" s="26"/>
      <c r="MW33" s="26"/>
      <c r="MX33" s="26"/>
      <c r="MY33" s="26"/>
      <c r="MZ33" s="26"/>
      <c r="NA33" s="26"/>
      <c r="NB33" s="26"/>
      <c r="NC33" s="26"/>
      <c r="ND33" s="26"/>
      <c r="NE33" s="26"/>
      <c r="NF33" s="26"/>
      <c r="NG33" s="28"/>
      <c r="NH33" s="819"/>
      <c r="NI33" s="820"/>
      <c r="NO33" s="108"/>
      <c r="QK33" s="11"/>
    </row>
    <row r="34" spans="2:453" ht="3.65" customHeight="1">
      <c r="B34" s="79"/>
      <c r="C34" s="861"/>
      <c r="D34" s="862"/>
      <c r="E34" s="862"/>
      <c r="F34" s="862"/>
      <c r="G34" s="862"/>
      <c r="H34" s="862"/>
      <c r="I34" s="862"/>
      <c r="J34" s="862"/>
      <c r="K34" s="862"/>
      <c r="L34" s="862"/>
      <c r="M34" s="862"/>
      <c r="N34" s="862"/>
      <c r="O34" s="862"/>
      <c r="P34" s="862"/>
      <c r="Q34" s="862"/>
      <c r="R34" s="862"/>
      <c r="S34" s="862"/>
      <c r="T34" s="862"/>
      <c r="U34" s="862"/>
      <c r="V34" s="862"/>
      <c r="W34" s="862"/>
      <c r="X34" s="862"/>
      <c r="Y34" s="862"/>
      <c r="Z34" s="862"/>
      <c r="AA34" s="862"/>
      <c r="AB34" s="862"/>
      <c r="AC34" s="862"/>
      <c r="AD34" s="862"/>
      <c r="AE34" s="862"/>
      <c r="AF34" s="862"/>
      <c r="AG34" s="862"/>
      <c r="AH34" s="862"/>
      <c r="AI34" s="862"/>
      <c r="AJ34" s="862"/>
      <c r="AK34" s="862"/>
      <c r="AL34" s="862"/>
      <c r="AM34" s="862"/>
      <c r="AN34" s="862"/>
      <c r="AO34" s="862"/>
      <c r="AP34" s="862"/>
      <c r="AQ34" s="862"/>
      <c r="AR34" s="862"/>
      <c r="AS34" s="862"/>
      <c r="AT34" s="862"/>
      <c r="AU34" s="862"/>
      <c r="AV34" s="862"/>
      <c r="AW34" s="862"/>
      <c r="AX34" s="863"/>
      <c r="BA34" s="108"/>
      <c r="BF34" s="100"/>
      <c r="BJ34" s="849"/>
      <c r="BK34" s="819"/>
      <c r="BL34" s="22"/>
      <c r="BM34" s="185"/>
      <c r="BN34" s="185"/>
      <c r="BO34" s="185"/>
      <c r="BP34" s="185"/>
      <c r="BQ34" s="185"/>
      <c r="BR34" s="185"/>
      <c r="BS34" s="185"/>
      <c r="BT34" s="185"/>
      <c r="BU34" s="185"/>
      <c r="BV34" s="185"/>
      <c r="BW34" s="185"/>
      <c r="BX34" s="185"/>
      <c r="BY34" s="185"/>
      <c r="BZ34" s="185"/>
      <c r="CA34" s="185"/>
      <c r="CB34" s="185"/>
      <c r="CC34" s="185"/>
      <c r="CD34" s="185"/>
      <c r="CE34" s="185"/>
      <c r="CF34" s="185"/>
      <c r="CG34" s="185"/>
      <c r="CH34" s="185"/>
      <c r="CI34" s="185"/>
      <c r="CJ34" s="185"/>
      <c r="CK34" s="185"/>
      <c r="CL34" s="185"/>
      <c r="CM34" s="185"/>
      <c r="CN34" s="185"/>
      <c r="CO34" s="185"/>
      <c r="CP34" s="185"/>
      <c r="CQ34" s="185"/>
      <c r="CR34" s="185"/>
      <c r="CS34" s="185"/>
      <c r="CT34" s="185"/>
      <c r="CU34" s="185"/>
      <c r="CV34" s="185"/>
      <c r="CW34" s="185"/>
      <c r="CX34" s="185"/>
      <c r="CY34" s="185"/>
      <c r="CZ34" s="185"/>
      <c r="DA34" s="185"/>
      <c r="DB34" s="185"/>
      <c r="DC34" s="185"/>
      <c r="DD34" s="185"/>
      <c r="DE34" s="185"/>
      <c r="DF34" s="185"/>
      <c r="DG34" s="185"/>
      <c r="DH34" s="185"/>
      <c r="DI34" s="185"/>
      <c r="DJ34" s="185"/>
      <c r="DK34" s="185"/>
      <c r="DL34" s="185"/>
      <c r="DM34" s="185"/>
      <c r="DN34" s="185"/>
      <c r="DO34" s="185"/>
      <c r="DP34" s="185"/>
      <c r="DQ34" s="185"/>
      <c r="DR34" s="185"/>
      <c r="DS34" s="185"/>
      <c r="DT34" s="185"/>
      <c r="DU34" s="185"/>
      <c r="DV34" s="185"/>
      <c r="DW34" s="185"/>
      <c r="DX34" s="185"/>
      <c r="DY34" s="185"/>
      <c r="DZ34" s="185"/>
      <c r="EA34" s="185"/>
      <c r="EB34" s="185"/>
      <c r="EC34" s="185"/>
      <c r="ED34" s="185"/>
      <c r="EE34" s="185"/>
      <c r="EF34" s="185"/>
      <c r="EG34" s="185"/>
      <c r="EH34" s="185"/>
      <c r="EI34" s="185"/>
      <c r="EJ34" s="185"/>
      <c r="EK34" s="185"/>
      <c r="EL34" s="185"/>
      <c r="EM34" s="185"/>
      <c r="EN34" s="185"/>
      <c r="EO34" s="185"/>
      <c r="EP34" s="185"/>
      <c r="EQ34" s="185"/>
      <c r="ER34" s="185"/>
      <c r="ES34" s="185"/>
      <c r="ET34" s="185"/>
      <c r="EU34" s="185"/>
      <c r="EV34" s="185"/>
      <c r="EW34" s="185"/>
      <c r="EX34" s="185"/>
      <c r="EY34" s="185"/>
      <c r="EZ34" s="185"/>
      <c r="FA34" s="185"/>
      <c r="FB34" s="185"/>
      <c r="FC34" s="185"/>
      <c r="FD34" s="185"/>
      <c r="FE34" s="185"/>
      <c r="FF34" s="185"/>
      <c r="FG34" s="185"/>
      <c r="FH34" s="185"/>
      <c r="FI34" s="185"/>
      <c r="FJ34" s="185"/>
      <c r="FK34" s="185"/>
      <c r="FL34" s="185"/>
      <c r="FM34" s="185"/>
      <c r="FN34" s="185"/>
      <c r="FO34" s="185"/>
      <c r="FP34" s="185"/>
      <c r="FQ34" s="185"/>
      <c r="FR34" s="185"/>
      <c r="FS34" s="185"/>
      <c r="FT34" s="185"/>
      <c r="FU34" s="185"/>
      <c r="FV34" s="185"/>
      <c r="FW34" s="185"/>
      <c r="FX34" s="185"/>
      <c r="FY34" s="185"/>
      <c r="FZ34" s="185"/>
      <c r="GA34" s="185"/>
      <c r="GB34" s="185"/>
      <c r="GC34" s="185"/>
      <c r="GD34" s="185"/>
      <c r="GE34" s="185"/>
      <c r="GF34" s="185"/>
      <c r="GG34" s="185"/>
      <c r="GH34" s="185"/>
      <c r="GI34" s="185"/>
      <c r="GJ34" s="185"/>
      <c r="GK34" s="185"/>
      <c r="GL34" s="185"/>
      <c r="GM34" s="185"/>
      <c r="GN34" s="185"/>
      <c r="GO34" s="185"/>
      <c r="GP34" s="185"/>
      <c r="GQ34" s="185"/>
      <c r="GR34" s="185"/>
      <c r="GS34" s="185"/>
      <c r="GT34" s="185"/>
      <c r="GU34" s="185"/>
      <c r="GV34" s="185"/>
      <c r="GW34" s="185"/>
      <c r="GX34" s="185"/>
      <c r="GY34" s="185"/>
      <c r="GZ34" s="185"/>
      <c r="HA34" s="185"/>
      <c r="HB34" s="185"/>
      <c r="HC34" s="185"/>
      <c r="HD34" s="185"/>
      <c r="HE34" s="185"/>
      <c r="HF34" s="185"/>
      <c r="HG34" s="185"/>
      <c r="HH34" s="185"/>
      <c r="HI34" s="185"/>
      <c r="HJ34" s="185"/>
      <c r="HK34" s="185"/>
      <c r="HL34" s="185"/>
      <c r="HM34" s="185"/>
      <c r="HN34" s="185"/>
      <c r="HO34" s="185"/>
      <c r="HP34" s="185"/>
      <c r="HQ34" s="185"/>
      <c r="HR34" s="185"/>
      <c r="HS34" s="185"/>
      <c r="HT34" s="185"/>
      <c r="HU34" s="185"/>
      <c r="HV34" s="185"/>
      <c r="HW34" s="185"/>
      <c r="HX34" s="185"/>
      <c r="HY34" s="185"/>
      <c r="HZ34" s="185"/>
      <c r="IA34" s="185"/>
      <c r="IB34" s="185"/>
      <c r="IC34" s="185"/>
      <c r="ID34" s="185"/>
      <c r="IE34" s="185"/>
      <c r="IF34" s="185"/>
      <c r="IG34" s="185"/>
      <c r="IH34" s="185"/>
      <c r="II34" s="185"/>
      <c r="IJ34" s="185"/>
      <c r="IK34" s="185"/>
      <c r="IL34" s="185"/>
      <c r="IM34" s="185"/>
      <c r="IN34" s="185"/>
      <c r="IO34" s="185"/>
      <c r="IP34" s="185"/>
      <c r="IQ34" s="185"/>
      <c r="IR34" s="185"/>
      <c r="IS34" s="185"/>
      <c r="IT34" s="185"/>
      <c r="IU34" s="185"/>
      <c r="IV34" s="185"/>
      <c r="IW34" s="185"/>
      <c r="IX34" s="185"/>
      <c r="IY34" s="185"/>
      <c r="IZ34" s="185"/>
      <c r="JA34" s="185"/>
      <c r="JB34" s="185"/>
      <c r="JC34" s="185"/>
      <c r="JD34" s="185"/>
      <c r="JE34" s="185"/>
      <c r="JF34" s="185"/>
      <c r="JG34" s="185"/>
      <c r="JH34" s="185"/>
      <c r="JI34" s="26"/>
      <c r="JJ34" s="26"/>
      <c r="JK34" s="26"/>
      <c r="JL34" s="26"/>
      <c r="JM34" s="26"/>
      <c r="JN34" s="26"/>
      <c r="JO34" s="26"/>
      <c r="JP34" s="26"/>
      <c r="JQ34" s="26"/>
      <c r="JR34" s="26"/>
      <c r="JS34" s="26"/>
      <c r="JT34" s="26"/>
      <c r="JU34" s="26"/>
      <c r="JV34" s="26"/>
      <c r="JW34" s="26"/>
      <c r="JX34" s="26"/>
      <c r="JY34" s="26"/>
      <c r="JZ34" s="26"/>
      <c r="KA34" s="26"/>
      <c r="KB34" s="26"/>
      <c r="KC34" s="26"/>
      <c r="KD34" s="26"/>
      <c r="KE34" s="26"/>
      <c r="KF34" s="26"/>
      <c r="KG34" s="26"/>
      <c r="KH34" s="26"/>
      <c r="KI34" s="26"/>
      <c r="KJ34" s="26"/>
      <c r="KK34" s="26"/>
      <c r="KL34" s="26"/>
      <c r="KM34" s="26"/>
      <c r="KN34" s="26"/>
      <c r="KO34" s="26"/>
      <c r="KP34" s="26"/>
      <c r="KQ34" s="26"/>
      <c r="KR34" s="26"/>
      <c r="KS34" s="26"/>
      <c r="KT34" s="26"/>
      <c r="KU34" s="26"/>
      <c r="KV34" s="26"/>
      <c r="KW34" s="26"/>
      <c r="KX34" s="26"/>
      <c r="KY34" s="26"/>
      <c r="KZ34" s="26"/>
      <c r="LA34" s="26"/>
      <c r="LB34" s="26"/>
      <c r="LC34" s="26"/>
      <c r="LD34" s="26"/>
      <c r="LE34" s="26"/>
      <c r="LF34" s="26"/>
      <c r="LG34" s="26"/>
      <c r="LH34" s="26"/>
      <c r="LI34" s="26"/>
      <c r="LJ34" s="26"/>
      <c r="LK34" s="26"/>
      <c r="LL34" s="26"/>
      <c r="LM34" s="26"/>
      <c r="LN34" s="26"/>
      <c r="LO34" s="26"/>
      <c r="LP34" s="26"/>
      <c r="LQ34" s="26"/>
      <c r="LR34" s="26"/>
      <c r="LS34" s="26"/>
      <c r="LT34" s="26"/>
      <c r="LU34" s="26"/>
      <c r="LV34" s="26"/>
      <c r="LW34" s="26"/>
      <c r="LX34" s="26"/>
      <c r="LY34" s="26"/>
      <c r="LZ34" s="26"/>
      <c r="MA34" s="26"/>
      <c r="MB34" s="26"/>
      <c r="MC34" s="26"/>
      <c r="MD34" s="26"/>
      <c r="ME34" s="26"/>
      <c r="MF34" s="26"/>
      <c r="MG34" s="26"/>
      <c r="MH34" s="26"/>
      <c r="MI34" s="26"/>
      <c r="MJ34" s="26"/>
      <c r="MK34" s="26"/>
      <c r="ML34" s="26"/>
      <c r="MM34" s="26"/>
      <c r="MN34" s="26"/>
      <c r="MO34" s="26"/>
      <c r="MP34" s="26"/>
      <c r="MQ34" s="26"/>
      <c r="MR34" s="26"/>
      <c r="MS34" s="26"/>
      <c r="MT34" s="26"/>
      <c r="MU34" s="26"/>
      <c r="MV34" s="26"/>
      <c r="MW34" s="26"/>
      <c r="MX34" s="26"/>
      <c r="MY34" s="26"/>
      <c r="MZ34" s="26"/>
      <c r="NA34" s="26"/>
      <c r="NB34" s="26"/>
      <c r="NC34" s="26"/>
      <c r="ND34" s="26"/>
      <c r="NE34" s="26"/>
      <c r="NF34" s="26"/>
      <c r="NG34" s="28"/>
      <c r="NH34" s="819"/>
      <c r="NI34" s="820"/>
      <c r="NO34" s="108"/>
      <c r="QK34" s="11"/>
    </row>
    <row r="35" spans="2:453" ht="3.65" customHeight="1">
      <c r="B35" s="79"/>
      <c r="C35" s="861"/>
      <c r="D35" s="862"/>
      <c r="E35" s="862"/>
      <c r="F35" s="862"/>
      <c r="G35" s="862"/>
      <c r="H35" s="862"/>
      <c r="I35" s="862"/>
      <c r="J35" s="862"/>
      <c r="K35" s="862"/>
      <c r="L35" s="862"/>
      <c r="M35" s="862"/>
      <c r="N35" s="862"/>
      <c r="O35" s="862"/>
      <c r="P35" s="862"/>
      <c r="Q35" s="862"/>
      <c r="R35" s="862"/>
      <c r="S35" s="862"/>
      <c r="T35" s="862"/>
      <c r="U35" s="862"/>
      <c r="V35" s="862"/>
      <c r="W35" s="862"/>
      <c r="X35" s="862"/>
      <c r="Y35" s="862"/>
      <c r="Z35" s="862"/>
      <c r="AA35" s="862"/>
      <c r="AB35" s="862"/>
      <c r="AC35" s="862"/>
      <c r="AD35" s="862"/>
      <c r="AE35" s="862"/>
      <c r="AF35" s="862"/>
      <c r="AG35" s="862"/>
      <c r="AH35" s="862"/>
      <c r="AI35" s="862"/>
      <c r="AJ35" s="862"/>
      <c r="AK35" s="862"/>
      <c r="AL35" s="862"/>
      <c r="AM35" s="862"/>
      <c r="AN35" s="862"/>
      <c r="AO35" s="862"/>
      <c r="AP35" s="862"/>
      <c r="AQ35" s="862"/>
      <c r="AR35" s="862"/>
      <c r="AS35" s="862"/>
      <c r="AT35" s="862"/>
      <c r="AU35" s="862"/>
      <c r="AV35" s="862"/>
      <c r="AW35" s="862"/>
      <c r="AX35" s="863"/>
      <c r="BA35" s="108"/>
      <c r="BF35" s="100"/>
      <c r="BJ35" s="849"/>
      <c r="BK35" s="819"/>
      <c r="BL35" s="22"/>
      <c r="BM35" s="185"/>
      <c r="BN35" s="185"/>
      <c r="BO35" s="185"/>
      <c r="BP35" s="185"/>
      <c r="BQ35" s="185"/>
      <c r="BR35" s="185"/>
      <c r="BS35" s="185"/>
      <c r="BT35" s="185"/>
      <c r="BU35" s="185"/>
      <c r="BV35" s="185"/>
      <c r="BW35" s="185"/>
      <c r="BX35" s="185"/>
      <c r="BY35" s="185"/>
      <c r="BZ35" s="185"/>
      <c r="CA35" s="185"/>
      <c r="CB35" s="185"/>
      <c r="CC35" s="185"/>
      <c r="CD35" s="185"/>
      <c r="CE35" s="185"/>
      <c r="CF35" s="185"/>
      <c r="CG35" s="185"/>
      <c r="CH35" s="185"/>
      <c r="CI35" s="185"/>
      <c r="CJ35" s="185"/>
      <c r="CK35" s="185"/>
      <c r="CL35" s="185"/>
      <c r="CM35" s="185"/>
      <c r="CN35" s="185"/>
      <c r="CO35" s="185"/>
      <c r="CP35" s="185"/>
      <c r="CQ35" s="185"/>
      <c r="CR35" s="185"/>
      <c r="CS35" s="185"/>
      <c r="CT35" s="185"/>
      <c r="CU35" s="185"/>
      <c r="CV35" s="185"/>
      <c r="CW35" s="185"/>
      <c r="CX35" s="185"/>
      <c r="CY35" s="185"/>
      <c r="CZ35" s="185"/>
      <c r="DA35" s="185"/>
      <c r="DB35" s="185"/>
      <c r="DC35" s="185"/>
      <c r="DD35" s="185"/>
      <c r="DE35" s="185"/>
      <c r="DF35" s="185"/>
      <c r="DG35" s="185"/>
      <c r="DH35" s="185"/>
      <c r="DI35" s="185"/>
      <c r="DJ35" s="185"/>
      <c r="DK35" s="185"/>
      <c r="DL35" s="185"/>
      <c r="DM35" s="185"/>
      <c r="DN35" s="185"/>
      <c r="DO35" s="185"/>
      <c r="DP35" s="185"/>
      <c r="DQ35" s="185"/>
      <c r="DR35" s="185"/>
      <c r="DS35" s="185"/>
      <c r="DT35" s="185"/>
      <c r="DU35" s="185"/>
      <c r="DV35" s="185"/>
      <c r="DW35" s="185"/>
      <c r="DX35" s="185"/>
      <c r="DY35" s="185"/>
      <c r="DZ35" s="185"/>
      <c r="EA35" s="185"/>
      <c r="EB35" s="185"/>
      <c r="EC35" s="185"/>
      <c r="ED35" s="185"/>
      <c r="EE35" s="185"/>
      <c r="EF35" s="185"/>
      <c r="EG35" s="185"/>
      <c r="EH35" s="185"/>
      <c r="EI35" s="185"/>
      <c r="EJ35" s="185"/>
      <c r="EK35" s="185"/>
      <c r="EL35" s="185"/>
      <c r="EM35" s="185"/>
      <c r="EN35" s="185"/>
      <c r="EO35" s="185"/>
      <c r="EP35" s="185"/>
      <c r="EQ35" s="185"/>
      <c r="ER35" s="185"/>
      <c r="ES35" s="185"/>
      <c r="ET35" s="185"/>
      <c r="EU35" s="185"/>
      <c r="EV35" s="185"/>
      <c r="EW35" s="185"/>
      <c r="EX35" s="185"/>
      <c r="EY35" s="185"/>
      <c r="EZ35" s="185"/>
      <c r="FA35" s="185"/>
      <c r="FB35" s="185"/>
      <c r="FC35" s="185"/>
      <c r="FD35" s="185"/>
      <c r="FE35" s="185"/>
      <c r="FF35" s="185"/>
      <c r="FG35" s="185"/>
      <c r="FH35" s="185"/>
      <c r="FI35" s="185"/>
      <c r="FJ35" s="185"/>
      <c r="FK35" s="185"/>
      <c r="FL35" s="185"/>
      <c r="FM35" s="185"/>
      <c r="FN35" s="185"/>
      <c r="FO35" s="185"/>
      <c r="FP35" s="185"/>
      <c r="FQ35" s="185"/>
      <c r="FR35" s="185"/>
      <c r="FS35" s="185"/>
      <c r="FT35" s="185"/>
      <c r="FU35" s="185"/>
      <c r="FV35" s="185"/>
      <c r="FW35" s="185"/>
      <c r="FX35" s="185"/>
      <c r="FY35" s="185"/>
      <c r="FZ35" s="185"/>
      <c r="GA35" s="185"/>
      <c r="GB35" s="185"/>
      <c r="GC35" s="185"/>
      <c r="GD35" s="185"/>
      <c r="GE35" s="185"/>
      <c r="GF35" s="185"/>
      <c r="GG35" s="185"/>
      <c r="GH35" s="185"/>
      <c r="GI35" s="185"/>
      <c r="GJ35" s="185"/>
      <c r="GK35" s="185"/>
      <c r="GL35" s="185"/>
      <c r="GM35" s="185"/>
      <c r="GN35" s="185"/>
      <c r="GO35" s="185"/>
      <c r="GP35" s="185"/>
      <c r="GQ35" s="185"/>
      <c r="GR35" s="185"/>
      <c r="GS35" s="185"/>
      <c r="GT35" s="185"/>
      <c r="GU35" s="185"/>
      <c r="GV35" s="185"/>
      <c r="GW35" s="185"/>
      <c r="GX35" s="185"/>
      <c r="GY35" s="185"/>
      <c r="GZ35" s="185"/>
      <c r="HA35" s="185"/>
      <c r="HB35" s="185"/>
      <c r="HC35" s="185"/>
      <c r="HD35" s="185"/>
      <c r="HE35" s="185"/>
      <c r="HF35" s="185"/>
      <c r="HG35" s="185"/>
      <c r="HH35" s="185"/>
      <c r="HI35" s="185"/>
      <c r="HJ35" s="185"/>
      <c r="HK35" s="185"/>
      <c r="HL35" s="185"/>
      <c r="HM35" s="185"/>
      <c r="HN35" s="185"/>
      <c r="HO35" s="185"/>
      <c r="HP35" s="185"/>
      <c r="HQ35" s="185"/>
      <c r="HR35" s="185"/>
      <c r="HS35" s="185"/>
      <c r="HT35" s="185"/>
      <c r="HU35" s="185"/>
      <c r="HV35" s="185"/>
      <c r="HW35" s="185"/>
      <c r="HX35" s="185"/>
      <c r="HY35" s="185"/>
      <c r="HZ35" s="185"/>
      <c r="IA35" s="185"/>
      <c r="IB35" s="185"/>
      <c r="IC35" s="185"/>
      <c r="ID35" s="185"/>
      <c r="IE35" s="185"/>
      <c r="IF35" s="185"/>
      <c r="IG35" s="185"/>
      <c r="IH35" s="185"/>
      <c r="II35" s="185"/>
      <c r="IJ35" s="185"/>
      <c r="IK35" s="185"/>
      <c r="IL35" s="185"/>
      <c r="IM35" s="185"/>
      <c r="IN35" s="185"/>
      <c r="IO35" s="185"/>
      <c r="IP35" s="185"/>
      <c r="IQ35" s="185"/>
      <c r="IR35" s="185"/>
      <c r="IS35" s="185"/>
      <c r="IT35" s="185"/>
      <c r="IU35" s="185"/>
      <c r="IV35" s="185"/>
      <c r="IW35" s="185"/>
      <c r="IX35" s="185"/>
      <c r="IY35" s="185"/>
      <c r="IZ35" s="185"/>
      <c r="JA35" s="185"/>
      <c r="JB35" s="185"/>
      <c r="JC35" s="185"/>
      <c r="JD35" s="185"/>
      <c r="JE35" s="185"/>
      <c r="JF35" s="185"/>
      <c r="JG35" s="185"/>
      <c r="JH35" s="185"/>
      <c r="JI35" s="26"/>
      <c r="JJ35" s="26"/>
      <c r="JK35" s="26"/>
      <c r="JL35" s="26"/>
      <c r="JM35" s="26"/>
      <c r="JN35" s="26"/>
      <c r="JO35" s="26"/>
      <c r="JP35" s="26"/>
      <c r="JQ35" s="26"/>
      <c r="JR35" s="26"/>
      <c r="JS35" s="26"/>
      <c r="JT35" s="26"/>
      <c r="JU35" s="26"/>
      <c r="JV35" s="26"/>
      <c r="JW35" s="26"/>
      <c r="JX35" s="26"/>
      <c r="JY35" s="26"/>
      <c r="JZ35" s="26"/>
      <c r="KA35" s="26"/>
      <c r="KB35" s="26"/>
      <c r="KC35" s="26"/>
      <c r="KD35" s="26"/>
      <c r="KE35" s="26"/>
      <c r="KF35" s="26"/>
      <c r="KG35" s="26"/>
      <c r="KH35" s="26"/>
      <c r="KI35" s="26"/>
      <c r="KJ35" s="26"/>
      <c r="KK35" s="26"/>
      <c r="KL35" s="26"/>
      <c r="KM35" s="26"/>
      <c r="KN35" s="26"/>
      <c r="KO35" s="26"/>
      <c r="KP35" s="26"/>
      <c r="KQ35" s="26"/>
      <c r="KR35" s="26"/>
      <c r="KS35" s="26"/>
      <c r="KT35" s="26"/>
      <c r="KU35" s="26"/>
      <c r="KV35" s="26"/>
      <c r="KW35" s="26"/>
      <c r="KX35" s="26"/>
      <c r="KY35" s="26"/>
      <c r="KZ35" s="26"/>
      <c r="LA35" s="26"/>
      <c r="LB35" s="26"/>
      <c r="LC35" s="26"/>
      <c r="LD35" s="26"/>
      <c r="LE35" s="26"/>
      <c r="LF35" s="26"/>
      <c r="LG35" s="26"/>
      <c r="LH35" s="26"/>
      <c r="LI35" s="26"/>
      <c r="LJ35" s="26"/>
      <c r="LK35" s="26"/>
      <c r="LL35" s="26"/>
      <c r="LM35" s="26"/>
      <c r="LN35" s="26"/>
      <c r="LO35" s="26"/>
      <c r="LP35" s="26"/>
      <c r="LQ35" s="26"/>
      <c r="LR35" s="26"/>
      <c r="LS35" s="26"/>
      <c r="LT35" s="26"/>
      <c r="LU35" s="26"/>
      <c r="LV35" s="26"/>
      <c r="LW35" s="26"/>
      <c r="LX35" s="26"/>
      <c r="LY35" s="26"/>
      <c r="LZ35" s="26"/>
      <c r="MA35" s="26"/>
      <c r="MB35" s="26"/>
      <c r="MC35" s="26"/>
      <c r="MD35" s="26"/>
      <c r="ME35" s="26"/>
      <c r="MF35" s="26"/>
      <c r="MG35" s="26"/>
      <c r="MH35" s="26"/>
      <c r="MI35" s="26"/>
      <c r="MJ35" s="26"/>
      <c r="MK35" s="26"/>
      <c r="ML35" s="26"/>
      <c r="MM35" s="26"/>
      <c r="MN35" s="26"/>
      <c r="MO35" s="26"/>
      <c r="MP35" s="26"/>
      <c r="MQ35" s="26"/>
      <c r="MR35" s="26"/>
      <c r="MS35" s="26"/>
      <c r="MT35" s="26"/>
      <c r="MU35" s="26"/>
      <c r="MV35" s="26"/>
      <c r="MW35" s="26"/>
      <c r="MX35" s="26"/>
      <c r="MY35" s="26"/>
      <c r="MZ35" s="26"/>
      <c r="NA35" s="26"/>
      <c r="NB35" s="26"/>
      <c r="NC35" s="26"/>
      <c r="ND35" s="26"/>
      <c r="NE35" s="26"/>
      <c r="NF35" s="26"/>
      <c r="NG35" s="28"/>
      <c r="NH35" s="819"/>
      <c r="NI35" s="820"/>
      <c r="NO35" s="108"/>
      <c r="QK35" s="11"/>
    </row>
    <row r="36" spans="2:453" ht="3.65" customHeight="1">
      <c r="B36" s="79"/>
      <c r="C36" s="861"/>
      <c r="D36" s="862"/>
      <c r="E36" s="862"/>
      <c r="F36" s="862"/>
      <c r="G36" s="862"/>
      <c r="H36" s="862"/>
      <c r="I36" s="862"/>
      <c r="J36" s="862"/>
      <c r="K36" s="862"/>
      <c r="L36" s="862"/>
      <c r="M36" s="862"/>
      <c r="N36" s="862"/>
      <c r="O36" s="862"/>
      <c r="P36" s="862"/>
      <c r="Q36" s="862"/>
      <c r="R36" s="862"/>
      <c r="S36" s="862"/>
      <c r="T36" s="862"/>
      <c r="U36" s="862"/>
      <c r="V36" s="862"/>
      <c r="W36" s="862"/>
      <c r="X36" s="862"/>
      <c r="Y36" s="862"/>
      <c r="Z36" s="862"/>
      <c r="AA36" s="862"/>
      <c r="AB36" s="862"/>
      <c r="AC36" s="862"/>
      <c r="AD36" s="862"/>
      <c r="AE36" s="862"/>
      <c r="AF36" s="862"/>
      <c r="AG36" s="862"/>
      <c r="AH36" s="862"/>
      <c r="AI36" s="862"/>
      <c r="AJ36" s="862"/>
      <c r="AK36" s="862"/>
      <c r="AL36" s="862"/>
      <c r="AM36" s="862"/>
      <c r="AN36" s="862"/>
      <c r="AO36" s="862"/>
      <c r="AP36" s="862"/>
      <c r="AQ36" s="862"/>
      <c r="AR36" s="862"/>
      <c r="AS36" s="862"/>
      <c r="AT36" s="862"/>
      <c r="AU36" s="862"/>
      <c r="AV36" s="862"/>
      <c r="AW36" s="862"/>
      <c r="AX36" s="863"/>
      <c r="BA36" s="108"/>
      <c r="BF36" s="100"/>
      <c r="BJ36" s="849"/>
      <c r="BK36" s="819"/>
      <c r="BL36" s="823" t="e" vm="8">
        <v>#VALUE!</v>
      </c>
      <c r="BM36" s="186"/>
      <c r="BN36" s="186"/>
      <c r="BO36" s="186"/>
      <c r="BP36" s="186"/>
      <c r="BQ36" s="186"/>
      <c r="BR36" s="186"/>
      <c r="BS36" s="186"/>
      <c r="BT36" s="186"/>
      <c r="BU36" s="186"/>
      <c r="BV36" s="186"/>
      <c r="BW36" s="186"/>
      <c r="BX36" s="186"/>
      <c r="BY36" s="186"/>
      <c r="BZ36" s="186"/>
      <c r="CA36" s="186"/>
      <c r="CB36" s="186"/>
      <c r="CC36" s="186"/>
      <c r="CD36" s="186"/>
      <c r="CE36" s="186"/>
      <c r="CF36" s="186"/>
      <c r="CG36" s="186"/>
      <c r="CH36" s="186"/>
      <c r="CI36" s="186"/>
      <c r="CJ36" s="186"/>
      <c r="CK36" s="186"/>
      <c r="CL36" s="186"/>
      <c r="CM36" s="186"/>
      <c r="CN36" s="186"/>
      <c r="CO36" s="186"/>
      <c r="CP36" s="186"/>
      <c r="CQ36" s="186"/>
      <c r="CR36" s="186"/>
      <c r="CS36" s="186"/>
      <c r="CT36" s="186"/>
      <c r="CU36" s="186"/>
      <c r="CV36" s="186"/>
      <c r="CW36" s="186"/>
      <c r="CX36" s="186"/>
      <c r="CY36" s="186"/>
      <c r="CZ36" s="186"/>
      <c r="DA36" s="186"/>
      <c r="DB36" s="186"/>
      <c r="DC36" s="186"/>
      <c r="DD36" s="186"/>
      <c r="DE36" s="186"/>
      <c r="DF36" s="186"/>
      <c r="DG36" s="186"/>
      <c r="DH36" s="186"/>
      <c r="DI36" s="186"/>
      <c r="DJ36" s="186"/>
      <c r="DK36" s="186"/>
      <c r="DL36" s="186"/>
      <c r="DM36" s="186"/>
      <c r="DN36" s="186"/>
      <c r="DO36" s="186"/>
      <c r="DP36" s="186"/>
      <c r="DQ36" s="186"/>
      <c r="DR36" s="186"/>
      <c r="DS36" s="186"/>
      <c r="DT36" s="186"/>
      <c r="DU36" s="186"/>
      <c r="DV36" s="186"/>
      <c r="DW36" s="186"/>
      <c r="DX36" s="186"/>
      <c r="DY36" s="186"/>
      <c r="DZ36" s="186"/>
      <c r="EA36" s="186"/>
      <c r="EB36" s="186"/>
      <c r="EC36" s="186"/>
      <c r="ED36" s="186"/>
      <c r="EE36" s="186"/>
      <c r="EF36" s="186"/>
      <c r="EG36" s="186"/>
      <c r="EH36" s="186"/>
      <c r="EI36" s="186"/>
      <c r="EJ36" s="186"/>
      <c r="EK36" s="186"/>
      <c r="EL36" s="186"/>
      <c r="EM36" s="186"/>
      <c r="EN36" s="186"/>
      <c r="EO36" s="186"/>
      <c r="EP36" s="186"/>
      <c r="EQ36" s="186"/>
      <c r="ER36" s="186"/>
      <c r="ES36" s="186"/>
      <c r="ET36" s="186"/>
      <c r="EU36" s="186"/>
      <c r="EV36" s="186"/>
      <c r="EW36" s="186"/>
      <c r="EX36" s="186"/>
      <c r="EY36" s="186"/>
      <c r="EZ36" s="186"/>
      <c r="FA36" s="186"/>
      <c r="FB36" s="186"/>
      <c r="FC36" s="186"/>
      <c r="FD36" s="186"/>
      <c r="FE36" s="186"/>
      <c r="FF36" s="186"/>
      <c r="FG36" s="186"/>
      <c r="FH36" s="186"/>
      <c r="FI36" s="186"/>
      <c r="FJ36" s="186"/>
      <c r="FK36" s="186"/>
      <c r="FL36" s="186"/>
      <c r="FM36" s="186"/>
      <c r="FN36" s="186"/>
      <c r="FO36" s="186"/>
      <c r="FP36" s="186"/>
      <c r="FQ36" s="186"/>
      <c r="FR36" s="186"/>
      <c r="FS36" s="186"/>
      <c r="FT36" s="186"/>
      <c r="FU36" s="186"/>
      <c r="FV36" s="186"/>
      <c r="FW36" s="186"/>
      <c r="FX36" s="186"/>
      <c r="FY36" s="186"/>
      <c r="FZ36" s="186"/>
      <c r="GA36" s="186"/>
      <c r="GB36" s="186"/>
      <c r="GC36" s="186"/>
      <c r="GD36" s="186"/>
      <c r="GE36" s="186"/>
      <c r="GF36" s="186"/>
      <c r="GG36" s="186"/>
      <c r="GH36" s="186"/>
      <c r="GI36" s="186"/>
      <c r="GJ36" s="186"/>
      <c r="GK36" s="186"/>
      <c r="GL36" s="186"/>
      <c r="GM36" s="186"/>
      <c r="GN36" s="186"/>
      <c r="GO36" s="186"/>
      <c r="GP36" s="186"/>
      <c r="GQ36" s="186"/>
      <c r="GR36" s="186"/>
      <c r="GS36" s="186"/>
      <c r="GT36" s="186"/>
      <c r="GU36" s="186"/>
      <c r="GV36" s="186"/>
      <c r="GW36" s="186"/>
      <c r="GX36" s="186"/>
      <c r="GY36" s="186"/>
      <c r="GZ36" s="186"/>
      <c r="HA36" s="186"/>
      <c r="HB36" s="186"/>
      <c r="HC36" s="186"/>
      <c r="HD36" s="186"/>
      <c r="HE36" s="186"/>
      <c r="HF36" s="186"/>
      <c r="HG36" s="186"/>
      <c r="HH36" s="186"/>
      <c r="HI36" s="186"/>
      <c r="HJ36" s="186"/>
      <c r="HK36" s="186"/>
      <c r="HL36" s="186"/>
      <c r="HM36" s="186"/>
      <c r="HN36" s="186"/>
      <c r="HO36" s="186"/>
      <c r="HP36" s="186"/>
      <c r="HQ36" s="186"/>
      <c r="HR36" s="186"/>
      <c r="HS36" s="186"/>
      <c r="HT36" s="186"/>
      <c r="HU36" s="186"/>
      <c r="HV36" s="186"/>
      <c r="HW36" s="186"/>
      <c r="HX36" s="186"/>
      <c r="HY36" s="186"/>
      <c r="HZ36" s="186"/>
      <c r="IA36" s="186"/>
      <c r="IB36" s="186"/>
      <c r="IC36" s="186"/>
      <c r="ID36" s="186"/>
      <c r="IE36" s="186"/>
      <c r="IF36" s="186"/>
      <c r="IG36" s="186"/>
      <c r="IH36" s="186"/>
      <c r="II36" s="186"/>
      <c r="IJ36" s="186"/>
      <c r="IK36" s="186"/>
      <c r="IL36" s="186"/>
      <c r="IM36" s="186"/>
      <c r="IN36" s="186"/>
      <c r="IO36" s="186"/>
      <c r="IP36" s="186"/>
      <c r="IQ36" s="186"/>
      <c r="IR36" s="186"/>
      <c r="IS36" s="186"/>
      <c r="IT36" s="186"/>
      <c r="IU36" s="186"/>
      <c r="IV36" s="186"/>
      <c r="IW36" s="186"/>
      <c r="IX36" s="186"/>
      <c r="IY36" s="186"/>
      <c r="IZ36" s="186"/>
      <c r="JA36" s="186"/>
      <c r="JB36" s="186"/>
      <c r="JC36" s="186"/>
      <c r="JD36" s="186"/>
      <c r="JE36" s="186"/>
      <c r="JF36" s="186"/>
      <c r="JG36" s="186"/>
      <c r="JH36" s="186"/>
      <c r="JI36" s="26"/>
      <c r="JJ36" s="26"/>
      <c r="JK36" s="26"/>
      <c r="JL36" s="26"/>
      <c r="JM36" s="26"/>
      <c r="JN36" s="26"/>
      <c r="JO36" s="26"/>
      <c r="JP36" s="26"/>
      <c r="JQ36" s="26"/>
      <c r="JR36" s="26"/>
      <c r="JS36" s="26"/>
      <c r="JT36" s="26"/>
      <c r="JU36" s="26"/>
      <c r="JV36" s="26"/>
      <c r="JW36" s="26"/>
      <c r="JX36" s="26"/>
      <c r="JY36" s="26"/>
      <c r="JZ36" s="26"/>
      <c r="KA36" s="26"/>
      <c r="KB36" s="26"/>
      <c r="KC36" s="26"/>
      <c r="KD36" s="26"/>
      <c r="KE36" s="26"/>
      <c r="KF36" s="26"/>
      <c r="KG36" s="26"/>
      <c r="KH36" s="26"/>
      <c r="KI36" s="26"/>
      <c r="KJ36" s="26"/>
      <c r="KK36" s="26"/>
      <c r="KL36" s="26"/>
      <c r="KM36" s="26"/>
      <c r="KN36" s="26"/>
      <c r="KO36" s="26"/>
      <c r="KP36" s="26"/>
      <c r="KQ36" s="26"/>
      <c r="KR36" s="26"/>
      <c r="KS36" s="26"/>
      <c r="KT36" s="26"/>
      <c r="KU36" s="26"/>
      <c r="KV36" s="26"/>
      <c r="KW36" s="26"/>
      <c r="KX36" s="26"/>
      <c r="KY36" s="26"/>
      <c r="KZ36" s="26"/>
      <c r="LA36" s="26"/>
      <c r="LB36" s="26"/>
      <c r="LC36" s="26"/>
      <c r="LD36" s="26"/>
      <c r="LE36" s="26"/>
      <c r="LF36" s="26"/>
      <c r="LG36" s="26"/>
      <c r="LH36" s="26"/>
      <c r="LI36" s="26"/>
      <c r="LJ36" s="26"/>
      <c r="LK36" s="26"/>
      <c r="LL36" s="26"/>
      <c r="LM36" s="26"/>
      <c r="LN36" s="26"/>
      <c r="LO36" s="26"/>
      <c r="LP36" s="26"/>
      <c r="LQ36" s="26"/>
      <c r="LR36" s="26"/>
      <c r="LS36" s="26"/>
      <c r="LT36" s="26"/>
      <c r="LU36" s="26"/>
      <c r="LV36" s="26"/>
      <c r="LW36" s="26"/>
      <c r="LX36" s="26"/>
      <c r="LY36" s="26"/>
      <c r="LZ36" s="26"/>
      <c r="MA36" s="26"/>
      <c r="MB36" s="26"/>
      <c r="MC36" s="26"/>
      <c r="MD36" s="26"/>
      <c r="ME36" s="26"/>
      <c r="MF36" s="26"/>
      <c r="MG36" s="26"/>
      <c r="MH36" s="26"/>
      <c r="MI36" s="26"/>
      <c r="MJ36" s="26"/>
      <c r="MK36" s="26"/>
      <c r="ML36" s="26"/>
      <c r="MM36" s="26"/>
      <c r="MN36" s="26"/>
      <c r="MO36" s="26"/>
      <c r="MP36" s="26"/>
      <c r="MQ36" s="26"/>
      <c r="MR36" s="26"/>
      <c r="MS36" s="26"/>
      <c r="MT36" s="26"/>
      <c r="MU36" s="26"/>
      <c r="MV36" s="26"/>
      <c r="MW36" s="26"/>
      <c r="MX36" s="26"/>
      <c r="MY36" s="26"/>
      <c r="MZ36" s="26"/>
      <c r="NA36" s="26"/>
      <c r="NB36" s="26"/>
      <c r="NC36" s="26"/>
      <c r="ND36" s="26"/>
      <c r="NE36" s="26"/>
      <c r="NF36" s="26"/>
      <c r="NG36" s="824" t="e" vm="8">
        <v>#VALUE!</v>
      </c>
      <c r="NH36" s="819"/>
      <c r="NI36" s="820"/>
      <c r="NO36" s="108"/>
      <c r="QK36" s="11"/>
    </row>
    <row r="37" spans="2:453" ht="3.65" customHeight="1" thickBot="1">
      <c r="B37" s="79"/>
      <c r="C37" s="864"/>
      <c r="D37" s="865"/>
      <c r="E37" s="865"/>
      <c r="F37" s="865"/>
      <c r="G37" s="865"/>
      <c r="H37" s="865"/>
      <c r="I37" s="865"/>
      <c r="J37" s="865"/>
      <c r="K37" s="865"/>
      <c r="L37" s="865"/>
      <c r="M37" s="865"/>
      <c r="N37" s="865"/>
      <c r="O37" s="865"/>
      <c r="P37" s="865"/>
      <c r="Q37" s="865"/>
      <c r="R37" s="865"/>
      <c r="S37" s="865"/>
      <c r="T37" s="865"/>
      <c r="U37" s="865"/>
      <c r="V37" s="865"/>
      <c r="W37" s="865"/>
      <c r="X37" s="865"/>
      <c r="Y37" s="865"/>
      <c r="Z37" s="865"/>
      <c r="AA37" s="865"/>
      <c r="AB37" s="865"/>
      <c r="AC37" s="865"/>
      <c r="AD37" s="865"/>
      <c r="AE37" s="865"/>
      <c r="AF37" s="865"/>
      <c r="AG37" s="865"/>
      <c r="AH37" s="865"/>
      <c r="AI37" s="865"/>
      <c r="AJ37" s="865"/>
      <c r="AK37" s="865"/>
      <c r="AL37" s="865"/>
      <c r="AM37" s="865"/>
      <c r="AN37" s="865"/>
      <c r="AO37" s="865"/>
      <c r="AP37" s="865"/>
      <c r="AQ37" s="865"/>
      <c r="AR37" s="865"/>
      <c r="AS37" s="865"/>
      <c r="AT37" s="865"/>
      <c r="AU37" s="865"/>
      <c r="AV37" s="865"/>
      <c r="AW37" s="865"/>
      <c r="AX37" s="866"/>
      <c r="BA37" s="108"/>
      <c r="BF37" s="100"/>
      <c r="BJ37" s="849"/>
      <c r="BK37" s="819"/>
      <c r="BL37" s="823"/>
      <c r="BM37" s="186"/>
      <c r="BN37" s="186"/>
      <c r="BO37" s="186"/>
      <c r="BP37" s="186"/>
      <c r="BQ37" s="186"/>
      <c r="BR37" s="186"/>
      <c r="BS37" s="186"/>
      <c r="BT37" s="186"/>
      <c r="BU37" s="186"/>
      <c r="BV37" s="186"/>
      <c r="BW37" s="186"/>
      <c r="BX37" s="186"/>
      <c r="BY37" s="186"/>
      <c r="BZ37" s="186"/>
      <c r="CA37" s="186"/>
      <c r="CB37" s="186"/>
      <c r="CC37" s="186"/>
      <c r="CD37" s="186"/>
      <c r="CE37" s="186"/>
      <c r="CF37" s="186"/>
      <c r="CG37" s="186"/>
      <c r="CH37" s="186"/>
      <c r="CI37" s="186"/>
      <c r="CJ37" s="186"/>
      <c r="CK37" s="186"/>
      <c r="CL37" s="186"/>
      <c r="CM37" s="186"/>
      <c r="CN37" s="186"/>
      <c r="CO37" s="186"/>
      <c r="CP37" s="186"/>
      <c r="CQ37" s="186"/>
      <c r="CR37" s="186"/>
      <c r="CS37" s="186"/>
      <c r="CT37" s="186"/>
      <c r="CU37" s="186"/>
      <c r="CV37" s="186"/>
      <c r="CW37" s="186"/>
      <c r="CX37" s="186"/>
      <c r="CY37" s="186"/>
      <c r="CZ37" s="186"/>
      <c r="DA37" s="186"/>
      <c r="DB37" s="186"/>
      <c r="DC37" s="186"/>
      <c r="DD37" s="186"/>
      <c r="DE37" s="186"/>
      <c r="DF37" s="186"/>
      <c r="DG37" s="186"/>
      <c r="DH37" s="186"/>
      <c r="DI37" s="186"/>
      <c r="DJ37" s="186"/>
      <c r="DK37" s="186"/>
      <c r="DL37" s="186"/>
      <c r="DM37" s="186"/>
      <c r="DN37" s="186"/>
      <c r="DO37" s="186"/>
      <c r="DP37" s="186"/>
      <c r="DQ37" s="186"/>
      <c r="DR37" s="186"/>
      <c r="DS37" s="186"/>
      <c r="DT37" s="186"/>
      <c r="DU37" s="186"/>
      <c r="DV37" s="186"/>
      <c r="DW37" s="186"/>
      <c r="DX37" s="186"/>
      <c r="DY37" s="186"/>
      <c r="DZ37" s="186"/>
      <c r="EA37" s="186"/>
      <c r="EB37" s="186"/>
      <c r="EC37" s="186"/>
      <c r="ED37" s="186"/>
      <c r="EE37" s="186"/>
      <c r="EF37" s="186"/>
      <c r="EG37" s="186"/>
      <c r="EH37" s="186"/>
      <c r="EI37" s="186"/>
      <c r="EJ37" s="186"/>
      <c r="EK37" s="186"/>
      <c r="EL37" s="186"/>
      <c r="EM37" s="186"/>
      <c r="EN37" s="186"/>
      <c r="EO37" s="186"/>
      <c r="EP37" s="186"/>
      <c r="EQ37" s="186"/>
      <c r="ER37" s="186"/>
      <c r="ES37" s="186"/>
      <c r="ET37" s="186"/>
      <c r="EU37" s="186"/>
      <c r="EV37" s="186"/>
      <c r="EW37" s="186"/>
      <c r="EX37" s="186"/>
      <c r="EY37" s="186"/>
      <c r="EZ37" s="186"/>
      <c r="FA37" s="186"/>
      <c r="FB37" s="186"/>
      <c r="FC37" s="186"/>
      <c r="FD37" s="186"/>
      <c r="FE37" s="186"/>
      <c r="FF37" s="186"/>
      <c r="FG37" s="186"/>
      <c r="FH37" s="186"/>
      <c r="FI37" s="186"/>
      <c r="FJ37" s="186"/>
      <c r="FK37" s="186"/>
      <c r="FL37" s="186"/>
      <c r="FM37" s="186"/>
      <c r="FN37" s="186"/>
      <c r="FO37" s="186"/>
      <c r="FP37" s="186"/>
      <c r="FQ37" s="186"/>
      <c r="FR37" s="186"/>
      <c r="FS37" s="186"/>
      <c r="FT37" s="186"/>
      <c r="FU37" s="186"/>
      <c r="FV37" s="186"/>
      <c r="FW37" s="186"/>
      <c r="FX37" s="186"/>
      <c r="FY37" s="186"/>
      <c r="FZ37" s="186"/>
      <c r="GA37" s="186"/>
      <c r="GB37" s="186"/>
      <c r="GC37" s="186"/>
      <c r="GD37" s="186"/>
      <c r="GE37" s="186"/>
      <c r="GF37" s="186"/>
      <c r="GG37" s="186"/>
      <c r="GH37" s="186"/>
      <c r="GI37" s="186"/>
      <c r="GJ37" s="186"/>
      <c r="GK37" s="186"/>
      <c r="GL37" s="186"/>
      <c r="GM37" s="186"/>
      <c r="GN37" s="186"/>
      <c r="GO37" s="186"/>
      <c r="GP37" s="186"/>
      <c r="GQ37" s="186"/>
      <c r="GR37" s="186"/>
      <c r="GS37" s="186"/>
      <c r="GT37" s="186"/>
      <c r="GU37" s="186"/>
      <c r="GV37" s="186"/>
      <c r="GW37" s="186"/>
      <c r="GX37" s="186"/>
      <c r="GY37" s="186"/>
      <c r="GZ37" s="186"/>
      <c r="HA37" s="186"/>
      <c r="HB37" s="186"/>
      <c r="HC37" s="186"/>
      <c r="HD37" s="186"/>
      <c r="HE37" s="186"/>
      <c r="HF37" s="186"/>
      <c r="HG37" s="186"/>
      <c r="HH37" s="186"/>
      <c r="HI37" s="186"/>
      <c r="HJ37" s="186"/>
      <c r="HK37" s="186"/>
      <c r="HL37" s="186"/>
      <c r="HM37" s="186"/>
      <c r="HN37" s="186"/>
      <c r="HO37" s="186"/>
      <c r="HP37" s="186"/>
      <c r="HQ37" s="186"/>
      <c r="HR37" s="186"/>
      <c r="HS37" s="186"/>
      <c r="HT37" s="186"/>
      <c r="HU37" s="186"/>
      <c r="HV37" s="186"/>
      <c r="HW37" s="186"/>
      <c r="HX37" s="186"/>
      <c r="HY37" s="186"/>
      <c r="HZ37" s="186"/>
      <c r="IA37" s="186"/>
      <c r="IB37" s="186"/>
      <c r="IC37" s="186"/>
      <c r="ID37" s="186"/>
      <c r="IE37" s="186"/>
      <c r="IF37" s="186"/>
      <c r="IG37" s="186"/>
      <c r="IH37" s="186"/>
      <c r="II37" s="186"/>
      <c r="IJ37" s="186"/>
      <c r="IK37" s="186"/>
      <c r="IL37" s="186"/>
      <c r="IM37" s="186"/>
      <c r="IN37" s="186"/>
      <c r="IO37" s="186"/>
      <c r="IP37" s="186"/>
      <c r="IQ37" s="186"/>
      <c r="IR37" s="186"/>
      <c r="IS37" s="186"/>
      <c r="IT37" s="186"/>
      <c r="IU37" s="186"/>
      <c r="IV37" s="186"/>
      <c r="IW37" s="186"/>
      <c r="IX37" s="186"/>
      <c r="IY37" s="186"/>
      <c r="IZ37" s="186"/>
      <c r="JA37" s="186"/>
      <c r="JB37" s="186"/>
      <c r="JC37" s="186"/>
      <c r="JD37" s="186"/>
      <c r="JE37" s="186"/>
      <c r="JF37" s="186"/>
      <c r="JG37" s="186"/>
      <c r="JH37" s="186"/>
      <c r="JI37" s="26"/>
      <c r="JJ37" s="26"/>
      <c r="JK37" s="26"/>
      <c r="JL37" s="26"/>
      <c r="JM37" s="26"/>
      <c r="JN37" s="26"/>
      <c r="JO37" s="26"/>
      <c r="JP37" s="26"/>
      <c r="JQ37" s="26"/>
      <c r="JR37" s="26"/>
      <c r="JS37" s="26"/>
      <c r="JT37" s="26"/>
      <c r="JU37" s="26"/>
      <c r="JV37" s="26"/>
      <c r="JW37" s="26"/>
      <c r="JX37" s="26"/>
      <c r="JY37" s="26"/>
      <c r="JZ37" s="26"/>
      <c r="KA37" s="26"/>
      <c r="KB37" s="26"/>
      <c r="KC37" s="26"/>
      <c r="KD37" s="26"/>
      <c r="KE37" s="26"/>
      <c r="KF37" s="26"/>
      <c r="KG37" s="26"/>
      <c r="KH37" s="26"/>
      <c r="KI37" s="26"/>
      <c r="KJ37" s="26"/>
      <c r="KK37" s="26"/>
      <c r="KL37" s="26"/>
      <c r="KM37" s="26"/>
      <c r="KN37" s="26"/>
      <c r="KO37" s="26"/>
      <c r="KP37" s="26"/>
      <c r="KQ37" s="26"/>
      <c r="KR37" s="26"/>
      <c r="KS37" s="26"/>
      <c r="KT37" s="26"/>
      <c r="KU37" s="26"/>
      <c r="KV37" s="26"/>
      <c r="KW37" s="26"/>
      <c r="KX37" s="26"/>
      <c r="KY37" s="26"/>
      <c r="KZ37" s="26"/>
      <c r="LA37" s="26"/>
      <c r="LB37" s="26"/>
      <c r="LC37" s="26"/>
      <c r="LD37" s="26"/>
      <c r="LE37" s="26"/>
      <c r="LF37" s="26"/>
      <c r="LG37" s="26"/>
      <c r="LH37" s="26"/>
      <c r="LI37" s="26"/>
      <c r="LJ37" s="26"/>
      <c r="LK37" s="26"/>
      <c r="LL37" s="26"/>
      <c r="LM37" s="26"/>
      <c r="LN37" s="26"/>
      <c r="LO37" s="26"/>
      <c r="LP37" s="26"/>
      <c r="LQ37" s="26"/>
      <c r="LR37" s="26"/>
      <c r="LS37" s="26"/>
      <c r="LT37" s="26"/>
      <c r="LU37" s="26"/>
      <c r="LV37" s="26"/>
      <c r="LW37" s="26"/>
      <c r="LX37" s="26"/>
      <c r="LY37" s="26"/>
      <c r="LZ37" s="26"/>
      <c r="MA37" s="26"/>
      <c r="MB37" s="26"/>
      <c r="MC37" s="26"/>
      <c r="MD37" s="26"/>
      <c r="ME37" s="26"/>
      <c r="MF37" s="26"/>
      <c r="MG37" s="26"/>
      <c r="MH37" s="26"/>
      <c r="MI37" s="26"/>
      <c r="MJ37" s="26"/>
      <c r="MK37" s="26"/>
      <c r="ML37" s="26"/>
      <c r="MM37" s="26"/>
      <c r="MN37" s="26"/>
      <c r="MO37" s="26"/>
      <c r="MP37" s="26"/>
      <c r="MQ37" s="26"/>
      <c r="MR37" s="26"/>
      <c r="MS37" s="26"/>
      <c r="MT37" s="26"/>
      <c r="MU37" s="26"/>
      <c r="MV37" s="26"/>
      <c r="MW37" s="26"/>
      <c r="MX37" s="26"/>
      <c r="MY37" s="26"/>
      <c r="MZ37" s="26"/>
      <c r="NA37" s="26"/>
      <c r="NB37" s="26"/>
      <c r="NC37" s="26"/>
      <c r="ND37" s="26"/>
      <c r="NE37" s="26"/>
      <c r="NF37" s="26"/>
      <c r="NG37" s="824"/>
      <c r="NH37" s="819"/>
      <c r="NI37" s="820"/>
      <c r="NO37" s="108"/>
      <c r="QK37" s="11"/>
    </row>
    <row r="38" spans="2:453" ht="3.65" customHeight="1" thickTop="1">
      <c r="B38" s="79"/>
      <c r="C38" s="858" t="s">
        <v>224</v>
      </c>
      <c r="D38" s="859"/>
      <c r="E38" s="859"/>
      <c r="F38" s="859"/>
      <c r="G38" s="859"/>
      <c r="H38" s="859"/>
      <c r="I38" s="859"/>
      <c r="J38" s="859"/>
      <c r="K38" s="859"/>
      <c r="L38" s="859"/>
      <c r="M38" s="859"/>
      <c r="N38" s="859"/>
      <c r="O38" s="859"/>
      <c r="P38" s="859"/>
      <c r="Q38" s="859"/>
      <c r="R38" s="859"/>
      <c r="S38" s="859"/>
      <c r="T38" s="859"/>
      <c r="U38" s="859"/>
      <c r="V38" s="859"/>
      <c r="W38" s="859"/>
      <c r="X38" s="859"/>
      <c r="Y38" s="859"/>
      <c r="Z38" s="859"/>
      <c r="AA38" s="859"/>
      <c r="AB38" s="859"/>
      <c r="AC38" s="859"/>
      <c r="AD38" s="859"/>
      <c r="AE38" s="859"/>
      <c r="AF38" s="859"/>
      <c r="AG38" s="859"/>
      <c r="AH38" s="859"/>
      <c r="AI38" s="859"/>
      <c r="AJ38" s="859"/>
      <c r="AK38" s="859"/>
      <c r="AL38" s="859"/>
      <c r="AM38" s="859"/>
      <c r="AN38" s="859"/>
      <c r="AO38" s="859"/>
      <c r="AP38" s="859"/>
      <c r="AQ38" s="859"/>
      <c r="AR38" s="859"/>
      <c r="AS38" s="859"/>
      <c r="AT38" s="859"/>
      <c r="AU38" s="859"/>
      <c r="AV38" s="859"/>
      <c r="AW38" s="859"/>
      <c r="AX38" s="860"/>
      <c r="BA38" s="108"/>
      <c r="BF38" s="100"/>
      <c r="BJ38" s="849"/>
      <c r="BK38" s="819"/>
      <c r="BL38" s="22"/>
      <c r="BM38" s="185"/>
      <c r="BN38" s="185"/>
      <c r="BO38" s="185"/>
      <c r="BP38" s="185"/>
      <c r="BQ38" s="185"/>
      <c r="BR38" s="185"/>
      <c r="BS38" s="185"/>
      <c r="BT38" s="185"/>
      <c r="BU38" s="185"/>
      <c r="BV38" s="185"/>
      <c r="BW38" s="185"/>
      <c r="BX38" s="185"/>
      <c r="BY38" s="185"/>
      <c r="BZ38" s="185"/>
      <c r="CA38" s="185"/>
      <c r="CB38" s="185"/>
      <c r="CC38" s="185"/>
      <c r="CD38" s="185"/>
      <c r="CE38" s="185"/>
      <c r="CF38" s="185"/>
      <c r="CG38" s="185"/>
      <c r="CH38" s="185"/>
      <c r="CI38" s="185"/>
      <c r="CJ38" s="185"/>
      <c r="CK38" s="185"/>
      <c r="CL38" s="185"/>
      <c r="CM38" s="185"/>
      <c r="CN38" s="185"/>
      <c r="CO38" s="185"/>
      <c r="CP38" s="185"/>
      <c r="CQ38" s="185"/>
      <c r="CR38" s="185"/>
      <c r="CS38" s="185"/>
      <c r="CT38" s="185"/>
      <c r="CU38" s="185"/>
      <c r="CV38" s="185"/>
      <c r="CW38" s="185"/>
      <c r="CX38" s="185"/>
      <c r="CY38" s="185"/>
      <c r="CZ38" s="185"/>
      <c r="DA38" s="185"/>
      <c r="DB38" s="185"/>
      <c r="DC38" s="185"/>
      <c r="DD38" s="185"/>
      <c r="DE38" s="185"/>
      <c r="DF38" s="185"/>
      <c r="DG38" s="185"/>
      <c r="DH38" s="185"/>
      <c r="DI38" s="185"/>
      <c r="DJ38" s="185"/>
      <c r="DK38" s="185"/>
      <c r="DL38" s="185"/>
      <c r="DM38" s="185"/>
      <c r="DN38" s="185"/>
      <c r="DO38" s="185"/>
      <c r="DP38" s="185"/>
      <c r="DQ38" s="185"/>
      <c r="DR38" s="185"/>
      <c r="DS38" s="185"/>
      <c r="DT38" s="185"/>
      <c r="DU38" s="185"/>
      <c r="DV38" s="185"/>
      <c r="DW38" s="185"/>
      <c r="DX38" s="185"/>
      <c r="DY38" s="185"/>
      <c r="DZ38" s="185"/>
      <c r="EA38" s="185"/>
      <c r="EB38" s="185"/>
      <c r="EC38" s="185"/>
      <c r="ED38" s="185"/>
      <c r="EE38" s="185"/>
      <c r="EF38" s="185"/>
      <c r="EG38" s="185"/>
      <c r="EH38" s="185"/>
      <c r="EI38" s="185"/>
      <c r="EJ38" s="185"/>
      <c r="EK38" s="185"/>
      <c r="EL38" s="185"/>
      <c r="EM38" s="185"/>
      <c r="EN38" s="185"/>
      <c r="EO38" s="185"/>
      <c r="EP38" s="185"/>
      <c r="EQ38" s="185"/>
      <c r="ER38" s="185"/>
      <c r="ES38" s="185"/>
      <c r="ET38" s="185"/>
      <c r="EU38" s="185"/>
      <c r="EV38" s="185"/>
      <c r="EW38" s="185"/>
      <c r="EX38" s="185"/>
      <c r="EY38" s="185"/>
      <c r="EZ38" s="185"/>
      <c r="FA38" s="185"/>
      <c r="FB38" s="185"/>
      <c r="FC38" s="185"/>
      <c r="FD38" s="185"/>
      <c r="FE38" s="185"/>
      <c r="FF38" s="185"/>
      <c r="FG38" s="185"/>
      <c r="FH38" s="185"/>
      <c r="FI38" s="185"/>
      <c r="FJ38" s="185"/>
      <c r="FK38" s="185"/>
      <c r="FL38" s="185"/>
      <c r="FM38" s="185"/>
      <c r="FN38" s="185"/>
      <c r="FO38" s="185"/>
      <c r="FP38" s="185"/>
      <c r="FQ38" s="185"/>
      <c r="FR38" s="185"/>
      <c r="FS38" s="185"/>
      <c r="FT38" s="185"/>
      <c r="FU38" s="185"/>
      <c r="FV38" s="185"/>
      <c r="FW38" s="185"/>
      <c r="FX38" s="185"/>
      <c r="FY38" s="185"/>
      <c r="FZ38" s="185"/>
      <c r="GA38" s="185"/>
      <c r="GB38" s="185"/>
      <c r="GC38" s="185"/>
      <c r="GD38" s="185"/>
      <c r="GE38" s="185"/>
      <c r="GF38" s="185"/>
      <c r="GG38" s="185"/>
      <c r="GH38" s="185"/>
      <c r="GI38" s="185"/>
      <c r="GJ38" s="185"/>
      <c r="GK38" s="185"/>
      <c r="GL38" s="185"/>
      <c r="GM38" s="185"/>
      <c r="GN38" s="185"/>
      <c r="GO38" s="185"/>
      <c r="GP38" s="185"/>
      <c r="GQ38" s="185"/>
      <c r="GR38" s="185"/>
      <c r="GS38" s="185"/>
      <c r="GT38" s="185"/>
      <c r="GU38" s="185"/>
      <c r="GV38" s="185"/>
      <c r="GW38" s="185"/>
      <c r="GX38" s="185"/>
      <c r="GY38" s="185"/>
      <c r="GZ38" s="185"/>
      <c r="HA38" s="185"/>
      <c r="HB38" s="185"/>
      <c r="HC38" s="185"/>
      <c r="HD38" s="185"/>
      <c r="HE38" s="185"/>
      <c r="HF38" s="185"/>
      <c r="HG38" s="185"/>
      <c r="HH38" s="185"/>
      <c r="HI38" s="185"/>
      <c r="HJ38" s="185"/>
      <c r="HK38" s="185"/>
      <c r="HL38" s="185"/>
      <c r="HM38" s="185"/>
      <c r="HN38" s="185"/>
      <c r="HO38" s="185"/>
      <c r="HP38" s="185"/>
      <c r="HQ38" s="185"/>
      <c r="HR38" s="185"/>
      <c r="HS38" s="185"/>
      <c r="HT38" s="185"/>
      <c r="HU38" s="185"/>
      <c r="HV38" s="185"/>
      <c r="HW38" s="185"/>
      <c r="HX38" s="185"/>
      <c r="HY38" s="185"/>
      <c r="HZ38" s="185"/>
      <c r="IA38" s="185"/>
      <c r="IB38" s="185"/>
      <c r="IC38" s="185"/>
      <c r="ID38" s="185"/>
      <c r="IE38" s="185"/>
      <c r="IF38" s="185"/>
      <c r="IG38" s="185"/>
      <c r="IH38" s="185"/>
      <c r="II38" s="185"/>
      <c r="IJ38" s="185"/>
      <c r="IK38" s="185"/>
      <c r="IL38" s="185"/>
      <c r="IM38" s="185"/>
      <c r="IN38" s="185"/>
      <c r="IO38" s="185"/>
      <c r="IP38" s="185"/>
      <c r="IQ38" s="185"/>
      <c r="IR38" s="185"/>
      <c r="IS38" s="185"/>
      <c r="IT38" s="185"/>
      <c r="IU38" s="185"/>
      <c r="IV38" s="185"/>
      <c r="IW38" s="185"/>
      <c r="IX38" s="185"/>
      <c r="IY38" s="185"/>
      <c r="IZ38" s="185"/>
      <c r="JA38" s="185"/>
      <c r="JB38" s="185"/>
      <c r="JC38" s="185"/>
      <c r="JD38" s="185"/>
      <c r="JE38" s="185"/>
      <c r="JF38" s="185"/>
      <c r="JG38" s="185"/>
      <c r="JH38" s="185"/>
      <c r="JI38" s="26"/>
      <c r="JJ38" s="26"/>
      <c r="JK38" s="26"/>
      <c r="JL38" s="26"/>
      <c r="JM38" s="26"/>
      <c r="JN38" s="26"/>
      <c r="JO38" s="26"/>
      <c r="JP38" s="26"/>
      <c r="JQ38" s="26"/>
      <c r="JR38" s="26"/>
      <c r="JS38" s="26"/>
      <c r="JT38" s="26"/>
      <c r="JU38" s="26"/>
      <c r="JV38" s="26"/>
      <c r="JW38" s="26"/>
      <c r="JX38" s="26"/>
      <c r="JY38" s="26"/>
      <c r="JZ38" s="26"/>
      <c r="KA38" s="26"/>
      <c r="KB38" s="26"/>
      <c r="KC38" s="26"/>
      <c r="KD38" s="26"/>
      <c r="KE38" s="26"/>
      <c r="KF38" s="26"/>
      <c r="KG38" s="26"/>
      <c r="KH38" s="26"/>
      <c r="KI38" s="26"/>
      <c r="KJ38" s="26"/>
      <c r="KK38" s="26"/>
      <c r="KL38" s="26"/>
      <c r="KM38" s="26"/>
      <c r="KN38" s="26"/>
      <c r="KO38" s="26"/>
      <c r="KP38" s="26"/>
      <c r="KQ38" s="26"/>
      <c r="KR38" s="26"/>
      <c r="KS38" s="26"/>
      <c r="KT38" s="26"/>
      <c r="KU38" s="26"/>
      <c r="KV38" s="26"/>
      <c r="KW38" s="26"/>
      <c r="KX38" s="26"/>
      <c r="KY38" s="26"/>
      <c r="KZ38" s="26"/>
      <c r="LA38" s="26"/>
      <c r="LB38" s="26"/>
      <c r="LC38" s="26"/>
      <c r="LD38" s="26"/>
      <c r="LE38" s="26"/>
      <c r="LF38" s="26"/>
      <c r="LG38" s="26"/>
      <c r="LH38" s="26"/>
      <c r="LI38" s="26"/>
      <c r="LJ38" s="26"/>
      <c r="LK38" s="26"/>
      <c r="LL38" s="26"/>
      <c r="LM38" s="26"/>
      <c r="LN38" s="26"/>
      <c r="LO38" s="26"/>
      <c r="LP38" s="26"/>
      <c r="LQ38" s="26"/>
      <c r="LR38" s="26"/>
      <c r="LS38" s="26"/>
      <c r="LT38" s="26"/>
      <c r="LU38" s="26"/>
      <c r="LV38" s="26"/>
      <c r="LW38" s="26"/>
      <c r="LX38" s="26"/>
      <c r="LY38" s="26"/>
      <c r="LZ38" s="26"/>
      <c r="MA38" s="26"/>
      <c r="MB38" s="26"/>
      <c r="MC38" s="26"/>
      <c r="MD38" s="26"/>
      <c r="ME38" s="26"/>
      <c r="MF38" s="26"/>
      <c r="MG38" s="26"/>
      <c r="MH38" s="26"/>
      <c r="MI38" s="26"/>
      <c r="MJ38" s="26"/>
      <c r="MK38" s="26"/>
      <c r="ML38" s="26"/>
      <c r="MM38" s="26"/>
      <c r="MN38" s="26"/>
      <c r="MO38" s="26"/>
      <c r="MP38" s="26"/>
      <c r="MQ38" s="26"/>
      <c r="MR38" s="26"/>
      <c r="MS38" s="26"/>
      <c r="MT38" s="26"/>
      <c r="MU38" s="26"/>
      <c r="MV38" s="26"/>
      <c r="MW38" s="26"/>
      <c r="MX38" s="26"/>
      <c r="MY38" s="26"/>
      <c r="MZ38" s="26"/>
      <c r="NA38" s="26"/>
      <c r="NB38" s="26"/>
      <c r="NC38" s="26"/>
      <c r="ND38" s="26"/>
      <c r="NE38" s="26"/>
      <c r="NF38" s="26"/>
      <c r="NG38" s="28"/>
      <c r="NH38" s="819"/>
      <c r="NI38" s="820"/>
      <c r="NO38" s="108"/>
      <c r="QK38" s="11"/>
    </row>
    <row r="39" spans="2:453" ht="3.65" customHeight="1">
      <c r="B39" s="79"/>
      <c r="C39" s="861"/>
      <c r="D39" s="862"/>
      <c r="E39" s="862"/>
      <c r="F39" s="862"/>
      <c r="G39" s="862"/>
      <c r="H39" s="862"/>
      <c r="I39" s="862"/>
      <c r="J39" s="862"/>
      <c r="K39" s="862"/>
      <c r="L39" s="862"/>
      <c r="M39" s="862"/>
      <c r="N39" s="862"/>
      <c r="O39" s="862"/>
      <c r="P39" s="862"/>
      <c r="Q39" s="862"/>
      <c r="R39" s="862"/>
      <c r="S39" s="862"/>
      <c r="T39" s="862"/>
      <c r="U39" s="862"/>
      <c r="V39" s="862"/>
      <c r="W39" s="862"/>
      <c r="X39" s="862"/>
      <c r="Y39" s="862"/>
      <c r="Z39" s="862"/>
      <c r="AA39" s="862"/>
      <c r="AB39" s="862"/>
      <c r="AC39" s="862"/>
      <c r="AD39" s="862"/>
      <c r="AE39" s="862"/>
      <c r="AF39" s="862"/>
      <c r="AG39" s="862"/>
      <c r="AH39" s="862"/>
      <c r="AI39" s="862"/>
      <c r="AJ39" s="862"/>
      <c r="AK39" s="862"/>
      <c r="AL39" s="862"/>
      <c r="AM39" s="862"/>
      <c r="AN39" s="862"/>
      <c r="AO39" s="862"/>
      <c r="AP39" s="862"/>
      <c r="AQ39" s="862"/>
      <c r="AR39" s="862"/>
      <c r="AS39" s="862"/>
      <c r="AT39" s="862"/>
      <c r="AU39" s="862"/>
      <c r="AV39" s="862"/>
      <c r="AW39" s="862"/>
      <c r="AX39" s="863"/>
      <c r="BA39" s="108"/>
      <c r="BF39" s="100"/>
      <c r="BJ39" s="849"/>
      <c r="BK39" s="819"/>
      <c r="BL39" s="22"/>
      <c r="BM39" s="185"/>
      <c r="BN39" s="185"/>
      <c r="BO39" s="185"/>
      <c r="BP39" s="185"/>
      <c r="BQ39" s="185"/>
      <c r="BR39" s="185"/>
      <c r="BS39" s="185"/>
      <c r="BT39" s="185"/>
      <c r="BU39" s="185"/>
      <c r="BV39" s="185"/>
      <c r="BW39" s="185"/>
      <c r="BX39" s="185"/>
      <c r="BY39" s="185"/>
      <c r="BZ39" s="185"/>
      <c r="CA39" s="185"/>
      <c r="CB39" s="185"/>
      <c r="CC39" s="185"/>
      <c r="CD39" s="185"/>
      <c r="CE39" s="185"/>
      <c r="CF39" s="185"/>
      <c r="CG39" s="185"/>
      <c r="CH39" s="185"/>
      <c r="CI39" s="185"/>
      <c r="CJ39" s="185"/>
      <c r="CK39" s="185"/>
      <c r="CL39" s="185"/>
      <c r="CM39" s="185"/>
      <c r="CN39" s="185"/>
      <c r="CO39" s="185"/>
      <c r="CP39" s="185"/>
      <c r="CQ39" s="185"/>
      <c r="CR39" s="185"/>
      <c r="CS39" s="185"/>
      <c r="CT39" s="185"/>
      <c r="CU39" s="185"/>
      <c r="CV39" s="185"/>
      <c r="CW39" s="185"/>
      <c r="CX39" s="185"/>
      <c r="CY39" s="185"/>
      <c r="CZ39" s="185"/>
      <c r="DA39" s="185"/>
      <c r="DB39" s="185"/>
      <c r="DC39" s="185"/>
      <c r="DD39" s="185"/>
      <c r="DE39" s="185"/>
      <c r="DF39" s="185"/>
      <c r="DG39" s="185"/>
      <c r="DH39" s="185"/>
      <c r="DI39" s="185"/>
      <c r="DJ39" s="185"/>
      <c r="DK39" s="185"/>
      <c r="DL39" s="185"/>
      <c r="DM39" s="185"/>
      <c r="DN39" s="185"/>
      <c r="DO39" s="185"/>
      <c r="DP39" s="185"/>
      <c r="DQ39" s="185"/>
      <c r="DR39" s="185"/>
      <c r="DS39" s="185"/>
      <c r="DT39" s="185"/>
      <c r="DU39" s="185"/>
      <c r="DV39" s="185"/>
      <c r="DW39" s="185"/>
      <c r="DX39" s="185"/>
      <c r="DY39" s="185"/>
      <c r="DZ39" s="185"/>
      <c r="EA39" s="185"/>
      <c r="EB39" s="185"/>
      <c r="EC39" s="185"/>
      <c r="ED39" s="185"/>
      <c r="EE39" s="185"/>
      <c r="EF39" s="185"/>
      <c r="EG39" s="185"/>
      <c r="EH39" s="185"/>
      <c r="EI39" s="185"/>
      <c r="EJ39" s="185"/>
      <c r="EK39" s="185"/>
      <c r="EL39" s="185"/>
      <c r="EM39" s="185"/>
      <c r="EN39" s="185"/>
      <c r="EO39" s="185"/>
      <c r="EP39" s="185"/>
      <c r="EQ39" s="185"/>
      <c r="ER39" s="185"/>
      <c r="ES39" s="185"/>
      <c r="ET39" s="185"/>
      <c r="EU39" s="185"/>
      <c r="EV39" s="185"/>
      <c r="EW39" s="185"/>
      <c r="EX39" s="185"/>
      <c r="EY39" s="185"/>
      <c r="EZ39" s="185"/>
      <c r="FA39" s="185"/>
      <c r="FB39" s="185"/>
      <c r="FC39" s="185"/>
      <c r="FD39" s="185"/>
      <c r="FE39" s="185"/>
      <c r="FF39" s="185"/>
      <c r="FG39" s="185"/>
      <c r="FH39" s="185"/>
      <c r="FI39" s="185"/>
      <c r="FJ39" s="185"/>
      <c r="FK39" s="185"/>
      <c r="FL39" s="185"/>
      <c r="FM39" s="185"/>
      <c r="FN39" s="185"/>
      <c r="FO39" s="185"/>
      <c r="FP39" s="185"/>
      <c r="FQ39" s="185"/>
      <c r="FR39" s="185"/>
      <c r="FS39" s="185"/>
      <c r="FT39" s="185"/>
      <c r="FU39" s="185"/>
      <c r="FV39" s="185"/>
      <c r="FW39" s="185"/>
      <c r="FX39" s="185"/>
      <c r="FY39" s="185"/>
      <c r="FZ39" s="185"/>
      <c r="GA39" s="185"/>
      <c r="GB39" s="185"/>
      <c r="GC39" s="185"/>
      <c r="GD39" s="185"/>
      <c r="GE39" s="185"/>
      <c r="GF39" s="185"/>
      <c r="GG39" s="185"/>
      <c r="GH39" s="185"/>
      <c r="GI39" s="185"/>
      <c r="GJ39" s="185"/>
      <c r="GK39" s="185"/>
      <c r="GL39" s="185"/>
      <c r="GM39" s="185"/>
      <c r="GN39" s="185"/>
      <c r="GO39" s="185"/>
      <c r="GP39" s="185"/>
      <c r="GQ39" s="185"/>
      <c r="GR39" s="185"/>
      <c r="GS39" s="185"/>
      <c r="GT39" s="185"/>
      <c r="GU39" s="185"/>
      <c r="GV39" s="185"/>
      <c r="GW39" s="185"/>
      <c r="GX39" s="185"/>
      <c r="GY39" s="185"/>
      <c r="GZ39" s="185"/>
      <c r="HA39" s="185"/>
      <c r="HB39" s="185"/>
      <c r="HC39" s="185"/>
      <c r="HD39" s="185"/>
      <c r="HE39" s="185"/>
      <c r="HF39" s="185"/>
      <c r="HG39" s="185"/>
      <c r="HH39" s="185"/>
      <c r="HI39" s="185"/>
      <c r="HJ39" s="185"/>
      <c r="HK39" s="185"/>
      <c r="HL39" s="185"/>
      <c r="HM39" s="185"/>
      <c r="HN39" s="185"/>
      <c r="HO39" s="185"/>
      <c r="HP39" s="185"/>
      <c r="HQ39" s="185"/>
      <c r="HR39" s="185"/>
      <c r="HS39" s="185"/>
      <c r="HT39" s="185"/>
      <c r="HU39" s="185"/>
      <c r="HV39" s="185"/>
      <c r="HW39" s="185"/>
      <c r="HX39" s="185"/>
      <c r="HY39" s="185"/>
      <c r="HZ39" s="185"/>
      <c r="IA39" s="185"/>
      <c r="IB39" s="185"/>
      <c r="IC39" s="185"/>
      <c r="ID39" s="185"/>
      <c r="IE39" s="185"/>
      <c r="IF39" s="185"/>
      <c r="IG39" s="185"/>
      <c r="IH39" s="185"/>
      <c r="II39" s="185"/>
      <c r="IJ39" s="185"/>
      <c r="IK39" s="185"/>
      <c r="IL39" s="185"/>
      <c r="IM39" s="185"/>
      <c r="IN39" s="185"/>
      <c r="IO39" s="185"/>
      <c r="IP39" s="185"/>
      <c r="IQ39" s="185"/>
      <c r="IR39" s="185"/>
      <c r="IS39" s="185"/>
      <c r="IT39" s="185"/>
      <c r="IU39" s="185"/>
      <c r="IV39" s="185"/>
      <c r="IW39" s="185"/>
      <c r="IX39" s="185"/>
      <c r="IY39" s="185"/>
      <c r="IZ39" s="185"/>
      <c r="JA39" s="185"/>
      <c r="JB39" s="185"/>
      <c r="JC39" s="185"/>
      <c r="JD39" s="185"/>
      <c r="JE39" s="185"/>
      <c r="JF39" s="185"/>
      <c r="JG39" s="185"/>
      <c r="JH39" s="185"/>
      <c r="JI39" s="26"/>
      <c r="JJ39" s="26"/>
      <c r="JK39" s="26"/>
      <c r="JL39" s="26"/>
      <c r="JM39" s="26"/>
      <c r="JN39" s="26"/>
      <c r="JO39" s="26"/>
      <c r="JP39" s="26"/>
      <c r="JQ39" s="26"/>
      <c r="JR39" s="26"/>
      <c r="JS39" s="26"/>
      <c r="JT39" s="26"/>
      <c r="JU39" s="26"/>
      <c r="JV39" s="26"/>
      <c r="JW39" s="26"/>
      <c r="JX39" s="26"/>
      <c r="JY39" s="26"/>
      <c r="JZ39" s="26"/>
      <c r="KA39" s="26"/>
      <c r="KB39" s="26"/>
      <c r="KC39" s="26"/>
      <c r="KD39" s="26"/>
      <c r="KE39" s="26"/>
      <c r="KF39" s="26"/>
      <c r="KG39" s="26"/>
      <c r="KH39" s="26"/>
      <c r="KI39" s="26"/>
      <c r="KJ39" s="26"/>
      <c r="KK39" s="26"/>
      <c r="KL39" s="26"/>
      <c r="KM39" s="26"/>
      <c r="KN39" s="26"/>
      <c r="KO39" s="26"/>
      <c r="KP39" s="26"/>
      <c r="KQ39" s="26"/>
      <c r="KR39" s="26"/>
      <c r="KS39" s="26"/>
      <c r="KT39" s="26"/>
      <c r="KU39" s="26"/>
      <c r="KV39" s="26"/>
      <c r="KW39" s="26"/>
      <c r="KX39" s="26"/>
      <c r="KY39" s="26"/>
      <c r="KZ39" s="26"/>
      <c r="LA39" s="26"/>
      <c r="LB39" s="26"/>
      <c r="LC39" s="26"/>
      <c r="LD39" s="26"/>
      <c r="LE39" s="26"/>
      <c r="LF39" s="26"/>
      <c r="LG39" s="26"/>
      <c r="LH39" s="26"/>
      <c r="LI39" s="26"/>
      <c r="LJ39" s="26"/>
      <c r="LK39" s="26"/>
      <c r="LL39" s="26"/>
      <c r="LM39" s="26"/>
      <c r="LN39" s="26"/>
      <c r="LO39" s="26"/>
      <c r="LP39" s="26"/>
      <c r="LQ39" s="26"/>
      <c r="LR39" s="26"/>
      <c r="LS39" s="26"/>
      <c r="LT39" s="26"/>
      <c r="LU39" s="26"/>
      <c r="LV39" s="26"/>
      <c r="LW39" s="26"/>
      <c r="LX39" s="26"/>
      <c r="LY39" s="26"/>
      <c r="LZ39" s="26"/>
      <c r="MA39" s="26"/>
      <c r="MB39" s="26"/>
      <c r="MC39" s="26"/>
      <c r="MD39" s="26"/>
      <c r="ME39" s="26"/>
      <c r="MF39" s="26"/>
      <c r="MG39" s="26"/>
      <c r="MH39" s="26"/>
      <c r="MI39" s="26"/>
      <c r="MJ39" s="26"/>
      <c r="MK39" s="26"/>
      <c r="ML39" s="26"/>
      <c r="MM39" s="26"/>
      <c r="MN39" s="26"/>
      <c r="MO39" s="26"/>
      <c r="MP39" s="26"/>
      <c r="MQ39" s="26"/>
      <c r="MR39" s="26"/>
      <c r="MS39" s="26"/>
      <c r="MT39" s="26"/>
      <c r="MU39" s="26"/>
      <c r="MV39" s="26"/>
      <c r="MW39" s="26"/>
      <c r="MX39" s="26"/>
      <c r="MY39" s="26"/>
      <c r="MZ39" s="26"/>
      <c r="NA39" s="26"/>
      <c r="NB39" s="26"/>
      <c r="NC39" s="26"/>
      <c r="ND39" s="26"/>
      <c r="NE39" s="26"/>
      <c r="NF39" s="26"/>
      <c r="NG39" s="28"/>
      <c r="NH39" s="819"/>
      <c r="NI39" s="820"/>
      <c r="NO39" s="108"/>
      <c r="QK39" s="11"/>
    </row>
    <row r="40" spans="2:453" ht="3.65" customHeight="1">
      <c r="B40" s="79"/>
      <c r="C40" s="861"/>
      <c r="D40" s="862"/>
      <c r="E40" s="862"/>
      <c r="F40" s="862"/>
      <c r="G40" s="862"/>
      <c r="H40" s="862"/>
      <c r="I40" s="862"/>
      <c r="J40" s="862"/>
      <c r="K40" s="862"/>
      <c r="L40" s="862"/>
      <c r="M40" s="862"/>
      <c r="N40" s="862"/>
      <c r="O40" s="862"/>
      <c r="P40" s="862"/>
      <c r="Q40" s="862"/>
      <c r="R40" s="862"/>
      <c r="S40" s="862"/>
      <c r="T40" s="862"/>
      <c r="U40" s="862"/>
      <c r="V40" s="862"/>
      <c r="W40" s="862"/>
      <c r="X40" s="862"/>
      <c r="Y40" s="862"/>
      <c r="Z40" s="862"/>
      <c r="AA40" s="862"/>
      <c r="AB40" s="862"/>
      <c r="AC40" s="862"/>
      <c r="AD40" s="862"/>
      <c r="AE40" s="862"/>
      <c r="AF40" s="862"/>
      <c r="AG40" s="862"/>
      <c r="AH40" s="862"/>
      <c r="AI40" s="862"/>
      <c r="AJ40" s="862"/>
      <c r="AK40" s="862"/>
      <c r="AL40" s="862"/>
      <c r="AM40" s="862"/>
      <c r="AN40" s="862"/>
      <c r="AO40" s="862"/>
      <c r="AP40" s="862"/>
      <c r="AQ40" s="862"/>
      <c r="AR40" s="862"/>
      <c r="AS40" s="862"/>
      <c r="AT40" s="862"/>
      <c r="AU40" s="862"/>
      <c r="AV40" s="862"/>
      <c r="AW40" s="862"/>
      <c r="AX40" s="863"/>
      <c r="BA40" s="108"/>
      <c r="BF40" s="100"/>
      <c r="BJ40" s="849"/>
      <c r="BK40" s="819"/>
      <c r="BL40" s="22"/>
      <c r="BM40" s="185"/>
      <c r="BN40" s="185"/>
      <c r="BO40" s="185"/>
      <c r="BP40" s="185"/>
      <c r="BQ40" s="185"/>
      <c r="BR40" s="185"/>
      <c r="BS40" s="185"/>
      <c r="BT40" s="185"/>
      <c r="BU40" s="185"/>
      <c r="BV40" s="185"/>
      <c r="BW40" s="185"/>
      <c r="BX40" s="185"/>
      <c r="BY40" s="185"/>
      <c r="BZ40" s="185"/>
      <c r="CA40" s="185"/>
      <c r="CB40" s="185"/>
      <c r="CC40" s="185"/>
      <c r="CD40" s="185"/>
      <c r="CE40" s="185"/>
      <c r="CF40" s="185"/>
      <c r="CG40" s="185"/>
      <c r="CH40" s="185"/>
      <c r="CI40" s="185"/>
      <c r="CJ40" s="185"/>
      <c r="CK40" s="185"/>
      <c r="CL40" s="185"/>
      <c r="CM40" s="185"/>
      <c r="CN40" s="185"/>
      <c r="CO40" s="185"/>
      <c r="CP40" s="185"/>
      <c r="CQ40" s="185"/>
      <c r="CR40" s="185"/>
      <c r="CS40" s="185"/>
      <c r="CT40" s="185"/>
      <c r="CU40" s="185"/>
      <c r="CV40" s="185"/>
      <c r="CW40" s="185"/>
      <c r="CX40" s="185"/>
      <c r="CY40" s="185"/>
      <c r="CZ40" s="185"/>
      <c r="DA40" s="185"/>
      <c r="DB40" s="185"/>
      <c r="DC40" s="185"/>
      <c r="DD40" s="185"/>
      <c r="DE40" s="185"/>
      <c r="DF40" s="185"/>
      <c r="DG40" s="185"/>
      <c r="DH40" s="185"/>
      <c r="DI40" s="185"/>
      <c r="DJ40" s="185"/>
      <c r="DK40" s="185"/>
      <c r="DL40" s="185"/>
      <c r="DM40" s="185"/>
      <c r="DN40" s="185"/>
      <c r="DO40" s="185"/>
      <c r="DP40" s="185"/>
      <c r="DQ40" s="185"/>
      <c r="DR40" s="185"/>
      <c r="DS40" s="185"/>
      <c r="DT40" s="185"/>
      <c r="DU40" s="185"/>
      <c r="DV40" s="185"/>
      <c r="DW40" s="185"/>
      <c r="DX40" s="185"/>
      <c r="DY40" s="185"/>
      <c r="DZ40" s="185"/>
      <c r="EA40" s="185"/>
      <c r="EB40" s="185"/>
      <c r="EC40" s="185"/>
      <c r="ED40" s="185"/>
      <c r="EE40" s="185"/>
      <c r="EF40" s="185"/>
      <c r="EG40" s="185"/>
      <c r="EH40" s="185"/>
      <c r="EI40" s="185"/>
      <c r="EJ40" s="185"/>
      <c r="EK40" s="185"/>
      <c r="EL40" s="185"/>
      <c r="EM40" s="185"/>
      <c r="EN40" s="185"/>
      <c r="EO40" s="185"/>
      <c r="EP40" s="185"/>
      <c r="EQ40" s="185"/>
      <c r="ER40" s="185"/>
      <c r="ES40" s="185"/>
      <c r="ET40" s="185"/>
      <c r="EU40" s="185"/>
      <c r="EV40" s="185"/>
      <c r="EW40" s="185"/>
      <c r="EX40" s="185"/>
      <c r="EY40" s="185"/>
      <c r="EZ40" s="185"/>
      <c r="FA40" s="185"/>
      <c r="FB40" s="185"/>
      <c r="FC40" s="185"/>
      <c r="FD40" s="185"/>
      <c r="FE40" s="185"/>
      <c r="FF40" s="185"/>
      <c r="FG40" s="185"/>
      <c r="FH40" s="185"/>
      <c r="FI40" s="185"/>
      <c r="FJ40" s="185"/>
      <c r="FK40" s="185"/>
      <c r="FL40" s="185"/>
      <c r="FM40" s="185"/>
      <c r="FN40" s="185"/>
      <c r="FO40" s="185"/>
      <c r="FP40" s="185"/>
      <c r="FQ40" s="185"/>
      <c r="FR40" s="185"/>
      <c r="FS40" s="185"/>
      <c r="FT40" s="185"/>
      <c r="FU40" s="185"/>
      <c r="FV40" s="185"/>
      <c r="FW40" s="185"/>
      <c r="FX40" s="185"/>
      <c r="FY40" s="185"/>
      <c r="FZ40" s="185"/>
      <c r="GA40" s="185"/>
      <c r="GB40" s="185"/>
      <c r="GC40" s="185"/>
      <c r="GD40" s="185"/>
      <c r="GE40" s="185"/>
      <c r="GF40" s="185"/>
      <c r="GG40" s="185"/>
      <c r="GH40" s="185"/>
      <c r="GI40" s="185"/>
      <c r="GJ40" s="185"/>
      <c r="GK40" s="185"/>
      <c r="GL40" s="185"/>
      <c r="GM40" s="185"/>
      <c r="GN40" s="185"/>
      <c r="GO40" s="185"/>
      <c r="GP40" s="185"/>
      <c r="GQ40" s="185"/>
      <c r="GR40" s="185"/>
      <c r="GS40" s="185"/>
      <c r="GT40" s="185"/>
      <c r="GU40" s="185"/>
      <c r="GV40" s="185"/>
      <c r="GW40" s="185"/>
      <c r="GX40" s="185"/>
      <c r="GY40" s="185"/>
      <c r="GZ40" s="185"/>
      <c r="HA40" s="185"/>
      <c r="HB40" s="185"/>
      <c r="HC40" s="185"/>
      <c r="HD40" s="185"/>
      <c r="HE40" s="185"/>
      <c r="HF40" s="185"/>
      <c r="HG40" s="185"/>
      <c r="HH40" s="185"/>
      <c r="HI40" s="185"/>
      <c r="HJ40" s="185"/>
      <c r="HK40" s="185"/>
      <c r="HL40" s="185"/>
      <c r="HM40" s="185"/>
      <c r="HN40" s="185"/>
      <c r="HO40" s="185"/>
      <c r="HP40" s="185"/>
      <c r="HQ40" s="185"/>
      <c r="HR40" s="185"/>
      <c r="HS40" s="185"/>
      <c r="HT40" s="185"/>
      <c r="HU40" s="185"/>
      <c r="HV40" s="185"/>
      <c r="HW40" s="185"/>
      <c r="HX40" s="185"/>
      <c r="HY40" s="185"/>
      <c r="HZ40" s="185"/>
      <c r="IA40" s="185"/>
      <c r="IB40" s="185"/>
      <c r="IC40" s="185"/>
      <c r="ID40" s="185"/>
      <c r="IE40" s="185"/>
      <c r="IF40" s="185"/>
      <c r="IG40" s="185"/>
      <c r="IH40" s="185"/>
      <c r="II40" s="185"/>
      <c r="IJ40" s="185"/>
      <c r="IK40" s="185"/>
      <c r="IL40" s="185"/>
      <c r="IM40" s="185"/>
      <c r="IN40" s="185"/>
      <c r="IO40" s="185"/>
      <c r="IP40" s="185"/>
      <c r="IQ40" s="185"/>
      <c r="IR40" s="185"/>
      <c r="IS40" s="185"/>
      <c r="IT40" s="185"/>
      <c r="IU40" s="185"/>
      <c r="IV40" s="185"/>
      <c r="IW40" s="185"/>
      <c r="IX40" s="185"/>
      <c r="IY40" s="185"/>
      <c r="IZ40" s="185"/>
      <c r="JA40" s="185"/>
      <c r="JB40" s="185"/>
      <c r="JC40" s="185"/>
      <c r="JD40" s="185"/>
      <c r="JE40" s="185"/>
      <c r="JF40" s="185"/>
      <c r="JG40" s="185"/>
      <c r="JH40" s="185"/>
      <c r="JI40" s="26"/>
      <c r="JJ40" s="26"/>
      <c r="JK40" s="26"/>
      <c r="JL40" s="26"/>
      <c r="JM40" s="26"/>
      <c r="JN40" s="26"/>
      <c r="JO40" s="26"/>
      <c r="JP40" s="26"/>
      <c r="JQ40" s="26"/>
      <c r="JR40" s="26"/>
      <c r="JS40" s="26"/>
      <c r="JT40" s="26"/>
      <c r="JU40" s="26"/>
      <c r="JV40" s="26"/>
      <c r="JW40" s="26"/>
      <c r="JX40" s="26"/>
      <c r="JY40" s="26"/>
      <c r="JZ40" s="26"/>
      <c r="KA40" s="26"/>
      <c r="KB40" s="26"/>
      <c r="KC40" s="26"/>
      <c r="KD40" s="26"/>
      <c r="KE40" s="26"/>
      <c r="KF40" s="26"/>
      <c r="KG40" s="26"/>
      <c r="KH40" s="26"/>
      <c r="KI40" s="26"/>
      <c r="KJ40" s="26"/>
      <c r="KK40" s="26"/>
      <c r="KL40" s="26"/>
      <c r="KM40" s="26"/>
      <c r="KN40" s="26"/>
      <c r="KO40" s="26"/>
      <c r="KP40" s="26"/>
      <c r="KQ40" s="26"/>
      <c r="KR40" s="26"/>
      <c r="KS40" s="26"/>
      <c r="KT40" s="26"/>
      <c r="KU40" s="26"/>
      <c r="KV40" s="26"/>
      <c r="KW40" s="26"/>
      <c r="KX40" s="26"/>
      <c r="KY40" s="26"/>
      <c r="KZ40" s="26"/>
      <c r="LA40" s="26"/>
      <c r="LB40" s="26"/>
      <c r="LC40" s="26"/>
      <c r="LD40" s="26"/>
      <c r="LE40" s="26"/>
      <c r="LF40" s="26"/>
      <c r="LG40" s="26"/>
      <c r="LH40" s="26"/>
      <c r="LI40" s="26"/>
      <c r="LJ40" s="26"/>
      <c r="LK40" s="26"/>
      <c r="LL40" s="26"/>
      <c r="LM40" s="26"/>
      <c r="LN40" s="26"/>
      <c r="LO40" s="26"/>
      <c r="LP40" s="26"/>
      <c r="LQ40" s="26"/>
      <c r="LR40" s="26"/>
      <c r="LS40" s="26"/>
      <c r="LT40" s="26"/>
      <c r="LU40" s="26"/>
      <c r="LV40" s="26"/>
      <c r="LW40" s="26"/>
      <c r="LX40" s="26"/>
      <c r="LY40" s="26"/>
      <c r="LZ40" s="26"/>
      <c r="MA40" s="26"/>
      <c r="MB40" s="26"/>
      <c r="MC40" s="26"/>
      <c r="MD40" s="26"/>
      <c r="ME40" s="26"/>
      <c r="MF40" s="26"/>
      <c r="MG40" s="26"/>
      <c r="MH40" s="26"/>
      <c r="MI40" s="26"/>
      <c r="MJ40" s="26"/>
      <c r="MK40" s="26"/>
      <c r="ML40" s="26"/>
      <c r="MM40" s="26"/>
      <c r="MN40" s="26"/>
      <c r="MO40" s="26"/>
      <c r="MP40" s="26"/>
      <c r="MQ40" s="26"/>
      <c r="MR40" s="26"/>
      <c r="MS40" s="26"/>
      <c r="MT40" s="26"/>
      <c r="MU40" s="26"/>
      <c r="MV40" s="26"/>
      <c r="MW40" s="26"/>
      <c r="MX40" s="26"/>
      <c r="MY40" s="26"/>
      <c r="MZ40" s="26"/>
      <c r="NA40" s="26"/>
      <c r="NB40" s="26"/>
      <c r="NC40" s="26"/>
      <c r="ND40" s="26"/>
      <c r="NE40" s="26"/>
      <c r="NF40" s="26"/>
      <c r="NG40" s="28"/>
      <c r="NH40" s="819"/>
      <c r="NI40" s="820"/>
      <c r="NO40" s="108"/>
      <c r="QK40" s="11"/>
    </row>
    <row r="41" spans="2:453" ht="3.65" customHeight="1">
      <c r="B41" s="79"/>
      <c r="C41" s="861"/>
      <c r="D41" s="862"/>
      <c r="E41" s="862"/>
      <c r="F41" s="862"/>
      <c r="G41" s="862"/>
      <c r="H41" s="862"/>
      <c r="I41" s="862"/>
      <c r="J41" s="862"/>
      <c r="K41" s="862"/>
      <c r="L41" s="862"/>
      <c r="M41" s="862"/>
      <c r="N41" s="862"/>
      <c r="O41" s="862"/>
      <c r="P41" s="862"/>
      <c r="Q41" s="862"/>
      <c r="R41" s="862"/>
      <c r="S41" s="862"/>
      <c r="T41" s="862"/>
      <c r="U41" s="862"/>
      <c r="V41" s="862"/>
      <c r="W41" s="862"/>
      <c r="X41" s="862"/>
      <c r="Y41" s="862"/>
      <c r="Z41" s="862"/>
      <c r="AA41" s="862"/>
      <c r="AB41" s="862"/>
      <c r="AC41" s="862"/>
      <c r="AD41" s="862"/>
      <c r="AE41" s="862"/>
      <c r="AF41" s="862"/>
      <c r="AG41" s="862"/>
      <c r="AH41" s="862"/>
      <c r="AI41" s="862"/>
      <c r="AJ41" s="862"/>
      <c r="AK41" s="862"/>
      <c r="AL41" s="862"/>
      <c r="AM41" s="862"/>
      <c r="AN41" s="862"/>
      <c r="AO41" s="862"/>
      <c r="AP41" s="862"/>
      <c r="AQ41" s="862"/>
      <c r="AR41" s="862"/>
      <c r="AS41" s="862"/>
      <c r="AT41" s="862"/>
      <c r="AU41" s="862"/>
      <c r="AV41" s="862"/>
      <c r="AW41" s="862"/>
      <c r="AX41" s="863"/>
      <c r="BA41" s="108"/>
      <c r="BF41" s="100"/>
      <c r="BJ41" s="849"/>
      <c r="BK41" s="819"/>
      <c r="BL41" s="22"/>
      <c r="BM41" s="185"/>
      <c r="BN41" s="185"/>
      <c r="BO41" s="185"/>
      <c r="BP41" s="185"/>
      <c r="BQ41" s="185"/>
      <c r="BR41" s="185"/>
      <c r="BS41" s="185"/>
      <c r="BT41" s="185"/>
      <c r="BU41" s="185"/>
      <c r="BV41" s="185"/>
      <c r="BW41" s="185"/>
      <c r="BX41" s="185"/>
      <c r="BY41" s="185"/>
      <c r="BZ41" s="185"/>
      <c r="CA41" s="185"/>
      <c r="CB41" s="185"/>
      <c r="CC41" s="185"/>
      <c r="CD41" s="185"/>
      <c r="CE41" s="185"/>
      <c r="CF41" s="185"/>
      <c r="CG41" s="185"/>
      <c r="CH41" s="185"/>
      <c r="CI41" s="185"/>
      <c r="CJ41" s="185"/>
      <c r="CK41" s="185"/>
      <c r="CL41" s="185"/>
      <c r="CM41" s="185"/>
      <c r="CN41" s="185"/>
      <c r="CO41" s="185"/>
      <c r="CP41" s="185"/>
      <c r="CQ41" s="185"/>
      <c r="CR41" s="185"/>
      <c r="CS41" s="185"/>
      <c r="CT41" s="185"/>
      <c r="CU41" s="185"/>
      <c r="CV41" s="185"/>
      <c r="CW41" s="185"/>
      <c r="CX41" s="185"/>
      <c r="CY41" s="185"/>
      <c r="CZ41" s="185"/>
      <c r="DA41" s="185"/>
      <c r="DB41" s="185"/>
      <c r="DC41" s="185"/>
      <c r="DD41" s="185"/>
      <c r="DE41" s="185"/>
      <c r="DF41" s="185"/>
      <c r="DG41" s="185"/>
      <c r="DH41" s="185"/>
      <c r="DI41" s="185"/>
      <c r="DJ41" s="185"/>
      <c r="DK41" s="185"/>
      <c r="DL41" s="185"/>
      <c r="DM41" s="185"/>
      <c r="DN41" s="185"/>
      <c r="DO41" s="185"/>
      <c r="DP41" s="185"/>
      <c r="DQ41" s="185"/>
      <c r="DR41" s="185"/>
      <c r="DS41" s="185"/>
      <c r="DT41" s="185"/>
      <c r="DU41" s="185"/>
      <c r="DV41" s="185"/>
      <c r="DW41" s="185"/>
      <c r="DX41" s="185"/>
      <c r="DY41" s="185"/>
      <c r="DZ41" s="185"/>
      <c r="EA41" s="185"/>
      <c r="EB41" s="185"/>
      <c r="EC41" s="185"/>
      <c r="ED41" s="185"/>
      <c r="EE41" s="185"/>
      <c r="EF41" s="185"/>
      <c r="EG41" s="185"/>
      <c r="EH41" s="185"/>
      <c r="EI41" s="185"/>
      <c r="EJ41" s="185"/>
      <c r="EK41" s="185"/>
      <c r="EL41" s="185"/>
      <c r="EM41" s="185"/>
      <c r="EN41" s="185"/>
      <c r="EO41" s="185"/>
      <c r="EP41" s="185"/>
      <c r="EQ41" s="185"/>
      <c r="ER41" s="185"/>
      <c r="ES41" s="185"/>
      <c r="ET41" s="185"/>
      <c r="EU41" s="185"/>
      <c r="EV41" s="185"/>
      <c r="EW41" s="185"/>
      <c r="EX41" s="185"/>
      <c r="EY41" s="185"/>
      <c r="EZ41" s="185"/>
      <c r="FA41" s="185"/>
      <c r="FB41" s="185"/>
      <c r="FC41" s="185"/>
      <c r="FD41" s="185"/>
      <c r="FE41" s="185"/>
      <c r="FF41" s="185"/>
      <c r="FG41" s="185"/>
      <c r="FH41" s="185"/>
      <c r="FI41" s="185"/>
      <c r="FJ41" s="185"/>
      <c r="FK41" s="185"/>
      <c r="FL41" s="185"/>
      <c r="FM41" s="185"/>
      <c r="FN41" s="185"/>
      <c r="FO41" s="185"/>
      <c r="FP41" s="185"/>
      <c r="FQ41" s="185"/>
      <c r="FR41" s="185"/>
      <c r="FS41" s="185"/>
      <c r="FT41" s="185"/>
      <c r="FU41" s="185"/>
      <c r="FV41" s="185"/>
      <c r="FW41" s="185"/>
      <c r="FX41" s="185"/>
      <c r="FY41" s="185"/>
      <c r="FZ41" s="185"/>
      <c r="GA41" s="185"/>
      <c r="GB41" s="185"/>
      <c r="GC41" s="185"/>
      <c r="GD41" s="185"/>
      <c r="GE41" s="185"/>
      <c r="GF41" s="185"/>
      <c r="GG41" s="185"/>
      <c r="GH41" s="185"/>
      <c r="GI41" s="185"/>
      <c r="GJ41" s="185"/>
      <c r="GK41" s="185"/>
      <c r="GL41" s="185"/>
      <c r="GM41" s="185"/>
      <c r="GN41" s="185"/>
      <c r="GO41" s="185"/>
      <c r="GP41" s="185"/>
      <c r="GQ41" s="185"/>
      <c r="GR41" s="185"/>
      <c r="GS41" s="185"/>
      <c r="GT41" s="185"/>
      <c r="GU41" s="185"/>
      <c r="GV41" s="185"/>
      <c r="GW41" s="185"/>
      <c r="GX41" s="185"/>
      <c r="GY41" s="185"/>
      <c r="GZ41" s="185"/>
      <c r="HA41" s="185"/>
      <c r="HB41" s="185"/>
      <c r="HC41" s="185"/>
      <c r="HD41" s="185"/>
      <c r="HE41" s="185"/>
      <c r="HF41" s="185"/>
      <c r="HG41" s="185"/>
      <c r="HH41" s="185"/>
      <c r="HI41" s="185"/>
      <c r="HJ41" s="185"/>
      <c r="HK41" s="185"/>
      <c r="HL41" s="185"/>
      <c r="HM41" s="185"/>
      <c r="HN41" s="185"/>
      <c r="HO41" s="185"/>
      <c r="HP41" s="185"/>
      <c r="HQ41" s="185"/>
      <c r="HR41" s="185"/>
      <c r="HS41" s="185"/>
      <c r="HT41" s="185"/>
      <c r="HU41" s="185"/>
      <c r="HV41" s="185"/>
      <c r="HW41" s="185"/>
      <c r="HX41" s="185"/>
      <c r="HY41" s="185"/>
      <c r="HZ41" s="185"/>
      <c r="IA41" s="185"/>
      <c r="IB41" s="185"/>
      <c r="IC41" s="185"/>
      <c r="ID41" s="185"/>
      <c r="IE41" s="185"/>
      <c r="IF41" s="185"/>
      <c r="IG41" s="185"/>
      <c r="IH41" s="185"/>
      <c r="II41" s="185"/>
      <c r="IJ41" s="185"/>
      <c r="IK41" s="185"/>
      <c r="IL41" s="185"/>
      <c r="IM41" s="185"/>
      <c r="IN41" s="185"/>
      <c r="IO41" s="185"/>
      <c r="IP41" s="185"/>
      <c r="IQ41" s="185"/>
      <c r="IR41" s="185"/>
      <c r="IS41" s="185"/>
      <c r="IT41" s="185"/>
      <c r="IU41" s="185"/>
      <c r="IV41" s="185"/>
      <c r="IW41" s="185"/>
      <c r="IX41" s="185"/>
      <c r="IY41" s="185"/>
      <c r="IZ41" s="185"/>
      <c r="JA41" s="185"/>
      <c r="JB41" s="185"/>
      <c r="JC41" s="185"/>
      <c r="JD41" s="185"/>
      <c r="JE41" s="185"/>
      <c r="JF41" s="185"/>
      <c r="JG41" s="185"/>
      <c r="JH41" s="185"/>
      <c r="JI41" s="26"/>
      <c r="JJ41" s="26"/>
      <c r="JK41" s="26"/>
      <c r="JL41" s="26"/>
      <c r="JM41" s="26"/>
      <c r="JN41" s="26"/>
      <c r="JO41" s="26"/>
      <c r="JP41" s="26"/>
      <c r="JQ41" s="26"/>
      <c r="JR41" s="26"/>
      <c r="JS41" s="26"/>
      <c r="JT41" s="26"/>
      <c r="JU41" s="26"/>
      <c r="JV41" s="26"/>
      <c r="JW41" s="26"/>
      <c r="JX41" s="26"/>
      <c r="JY41" s="26"/>
      <c r="JZ41" s="26"/>
      <c r="KA41" s="26"/>
      <c r="KB41" s="26"/>
      <c r="KC41" s="26"/>
      <c r="KD41" s="26"/>
      <c r="KE41" s="26"/>
      <c r="KF41" s="26"/>
      <c r="KG41" s="26"/>
      <c r="KH41" s="26"/>
      <c r="KI41" s="26"/>
      <c r="KJ41" s="26"/>
      <c r="KK41" s="26"/>
      <c r="KL41" s="26"/>
      <c r="KM41" s="26"/>
      <c r="KN41" s="26"/>
      <c r="KO41" s="26"/>
      <c r="KP41" s="26"/>
      <c r="KQ41" s="26"/>
      <c r="KR41" s="26"/>
      <c r="KS41" s="26"/>
      <c r="KT41" s="26"/>
      <c r="KU41" s="26"/>
      <c r="KV41" s="26"/>
      <c r="KW41" s="26"/>
      <c r="KX41" s="26"/>
      <c r="KY41" s="26"/>
      <c r="KZ41" s="26"/>
      <c r="LA41" s="26"/>
      <c r="LB41" s="26"/>
      <c r="LC41" s="26"/>
      <c r="LD41" s="26"/>
      <c r="LE41" s="26"/>
      <c r="LF41" s="26"/>
      <c r="LG41" s="26"/>
      <c r="LH41" s="26"/>
      <c r="LI41" s="26"/>
      <c r="LJ41" s="26"/>
      <c r="LK41" s="26"/>
      <c r="LL41" s="26"/>
      <c r="LM41" s="26"/>
      <c r="LN41" s="26"/>
      <c r="LO41" s="26"/>
      <c r="LP41" s="26"/>
      <c r="LQ41" s="26"/>
      <c r="LR41" s="26"/>
      <c r="LS41" s="26"/>
      <c r="LT41" s="26"/>
      <c r="LU41" s="26"/>
      <c r="LV41" s="26"/>
      <c r="LW41" s="26"/>
      <c r="LX41" s="26"/>
      <c r="LY41" s="26"/>
      <c r="LZ41" s="26"/>
      <c r="MA41" s="26"/>
      <c r="MB41" s="26"/>
      <c r="MC41" s="26"/>
      <c r="MD41" s="26"/>
      <c r="ME41" s="26"/>
      <c r="MF41" s="26"/>
      <c r="MG41" s="26"/>
      <c r="MH41" s="26"/>
      <c r="MI41" s="26"/>
      <c r="MJ41" s="26"/>
      <c r="MK41" s="26"/>
      <c r="ML41" s="26"/>
      <c r="MM41" s="26"/>
      <c r="MN41" s="26"/>
      <c r="MO41" s="26"/>
      <c r="MP41" s="26"/>
      <c r="MQ41" s="26"/>
      <c r="MR41" s="26"/>
      <c r="MS41" s="26"/>
      <c r="MT41" s="26"/>
      <c r="MU41" s="26"/>
      <c r="MV41" s="26"/>
      <c r="MW41" s="26"/>
      <c r="MX41" s="26"/>
      <c r="MY41" s="26"/>
      <c r="MZ41" s="26"/>
      <c r="NA41" s="26"/>
      <c r="NB41" s="26"/>
      <c r="NC41" s="26"/>
      <c r="ND41" s="26"/>
      <c r="NE41" s="26"/>
      <c r="NF41" s="26"/>
      <c r="NG41" s="28"/>
      <c r="NH41" s="819"/>
      <c r="NI41" s="820"/>
      <c r="NO41" s="108"/>
      <c r="QK41" s="11"/>
    </row>
    <row r="42" spans="2:453" ht="3.65" customHeight="1">
      <c r="B42" s="79"/>
      <c r="C42" s="861"/>
      <c r="D42" s="862"/>
      <c r="E42" s="862"/>
      <c r="F42" s="862"/>
      <c r="G42" s="862"/>
      <c r="H42" s="862"/>
      <c r="I42" s="862"/>
      <c r="J42" s="862"/>
      <c r="K42" s="862"/>
      <c r="L42" s="862"/>
      <c r="M42" s="862"/>
      <c r="N42" s="862"/>
      <c r="O42" s="862"/>
      <c r="P42" s="862"/>
      <c r="Q42" s="862"/>
      <c r="R42" s="862"/>
      <c r="S42" s="862"/>
      <c r="T42" s="862"/>
      <c r="U42" s="862"/>
      <c r="V42" s="862"/>
      <c r="W42" s="862"/>
      <c r="X42" s="862"/>
      <c r="Y42" s="862"/>
      <c r="Z42" s="862"/>
      <c r="AA42" s="862"/>
      <c r="AB42" s="862"/>
      <c r="AC42" s="862"/>
      <c r="AD42" s="862"/>
      <c r="AE42" s="862"/>
      <c r="AF42" s="862"/>
      <c r="AG42" s="862"/>
      <c r="AH42" s="862"/>
      <c r="AI42" s="862"/>
      <c r="AJ42" s="862"/>
      <c r="AK42" s="862"/>
      <c r="AL42" s="862"/>
      <c r="AM42" s="862"/>
      <c r="AN42" s="862"/>
      <c r="AO42" s="862"/>
      <c r="AP42" s="862"/>
      <c r="AQ42" s="862"/>
      <c r="AR42" s="862"/>
      <c r="AS42" s="862"/>
      <c r="AT42" s="862"/>
      <c r="AU42" s="862"/>
      <c r="AV42" s="862"/>
      <c r="AW42" s="862"/>
      <c r="AX42" s="863"/>
      <c r="BA42" s="108"/>
      <c r="BF42" s="100"/>
      <c r="BJ42" s="849"/>
      <c r="BK42" s="819"/>
      <c r="BL42" s="22"/>
      <c r="BM42" s="185"/>
      <c r="BN42" s="185"/>
      <c r="BO42" s="185"/>
      <c r="BP42" s="185"/>
      <c r="BQ42" s="185"/>
      <c r="BR42" s="185"/>
      <c r="BS42" s="185"/>
      <c r="BT42" s="185"/>
      <c r="BU42" s="185"/>
      <c r="BV42" s="185"/>
      <c r="BW42" s="185"/>
      <c r="BX42" s="185"/>
      <c r="BY42" s="185"/>
      <c r="BZ42" s="185"/>
      <c r="CA42" s="185"/>
      <c r="CB42" s="185"/>
      <c r="CC42" s="185"/>
      <c r="CD42" s="185"/>
      <c r="CE42" s="185"/>
      <c r="CF42" s="185"/>
      <c r="CG42" s="185"/>
      <c r="CH42" s="185"/>
      <c r="CI42" s="185"/>
      <c r="CJ42" s="185"/>
      <c r="CK42" s="185"/>
      <c r="CL42" s="185"/>
      <c r="CM42" s="185"/>
      <c r="CN42" s="185"/>
      <c r="CO42" s="185"/>
      <c r="CP42" s="185"/>
      <c r="CQ42" s="185"/>
      <c r="CR42" s="185"/>
      <c r="CS42" s="185"/>
      <c r="CT42" s="185"/>
      <c r="CU42" s="185"/>
      <c r="CV42" s="185"/>
      <c r="CW42" s="185"/>
      <c r="CX42" s="185"/>
      <c r="CY42" s="185"/>
      <c r="CZ42" s="185"/>
      <c r="DA42" s="185"/>
      <c r="DB42" s="185"/>
      <c r="DC42" s="185"/>
      <c r="DD42" s="185"/>
      <c r="DE42" s="185"/>
      <c r="DF42" s="185"/>
      <c r="DG42" s="185"/>
      <c r="DH42" s="185"/>
      <c r="DI42" s="185"/>
      <c r="DJ42" s="185"/>
      <c r="DK42" s="185"/>
      <c r="DL42" s="185"/>
      <c r="DM42" s="185"/>
      <c r="DN42" s="185"/>
      <c r="DO42" s="185"/>
      <c r="DP42" s="185"/>
      <c r="DQ42" s="185"/>
      <c r="DR42" s="185"/>
      <c r="DS42" s="185"/>
      <c r="DT42" s="185"/>
      <c r="DU42" s="185"/>
      <c r="DV42" s="185"/>
      <c r="DW42" s="185"/>
      <c r="DX42" s="185"/>
      <c r="DY42" s="185"/>
      <c r="DZ42" s="185"/>
      <c r="EA42" s="185"/>
      <c r="EB42" s="185"/>
      <c r="EC42" s="185"/>
      <c r="ED42" s="185"/>
      <c r="EE42" s="185"/>
      <c r="EF42" s="185"/>
      <c r="EG42" s="185"/>
      <c r="EH42" s="185"/>
      <c r="EI42" s="185"/>
      <c r="EJ42" s="185"/>
      <c r="EK42" s="185"/>
      <c r="EL42" s="185"/>
      <c r="EM42" s="185"/>
      <c r="EN42" s="185"/>
      <c r="EO42" s="185"/>
      <c r="EP42" s="185"/>
      <c r="EQ42" s="185"/>
      <c r="ER42" s="185"/>
      <c r="ES42" s="185"/>
      <c r="ET42" s="185"/>
      <c r="EU42" s="185"/>
      <c r="EV42" s="185"/>
      <c r="EW42" s="185"/>
      <c r="EX42" s="185"/>
      <c r="EY42" s="185"/>
      <c r="EZ42" s="185"/>
      <c r="FA42" s="185"/>
      <c r="FB42" s="185"/>
      <c r="FC42" s="185"/>
      <c r="FD42" s="185"/>
      <c r="FE42" s="185"/>
      <c r="FF42" s="185"/>
      <c r="FG42" s="185"/>
      <c r="FH42" s="185"/>
      <c r="FI42" s="185"/>
      <c r="FJ42" s="185"/>
      <c r="FK42" s="185"/>
      <c r="FL42" s="185"/>
      <c r="FM42" s="185"/>
      <c r="FN42" s="185"/>
      <c r="FO42" s="185"/>
      <c r="FP42" s="185"/>
      <c r="FQ42" s="185"/>
      <c r="FR42" s="185"/>
      <c r="FS42" s="185"/>
      <c r="FT42" s="185"/>
      <c r="FU42" s="185"/>
      <c r="FV42" s="185"/>
      <c r="FW42" s="185"/>
      <c r="FX42" s="185"/>
      <c r="FY42" s="185"/>
      <c r="FZ42" s="185"/>
      <c r="GA42" s="185"/>
      <c r="GB42" s="185"/>
      <c r="GC42" s="185"/>
      <c r="GD42" s="185"/>
      <c r="GE42" s="185"/>
      <c r="GF42" s="185"/>
      <c r="GG42" s="185"/>
      <c r="GH42" s="185"/>
      <c r="GI42" s="185"/>
      <c r="GJ42" s="185"/>
      <c r="GK42" s="185"/>
      <c r="GL42" s="185"/>
      <c r="GM42" s="185"/>
      <c r="GN42" s="185"/>
      <c r="GO42" s="185"/>
      <c r="GP42" s="185"/>
      <c r="GQ42" s="185"/>
      <c r="GR42" s="185"/>
      <c r="GS42" s="185"/>
      <c r="GT42" s="185"/>
      <c r="GU42" s="185"/>
      <c r="GV42" s="185"/>
      <c r="GW42" s="185"/>
      <c r="GX42" s="185"/>
      <c r="GY42" s="185"/>
      <c r="GZ42" s="185"/>
      <c r="HA42" s="185"/>
      <c r="HB42" s="185"/>
      <c r="HC42" s="185"/>
      <c r="HD42" s="185"/>
      <c r="HE42" s="185"/>
      <c r="HF42" s="185"/>
      <c r="HG42" s="185"/>
      <c r="HH42" s="185"/>
      <c r="HI42" s="185"/>
      <c r="HJ42" s="185"/>
      <c r="HK42" s="185"/>
      <c r="HL42" s="185"/>
      <c r="HM42" s="185"/>
      <c r="HN42" s="185"/>
      <c r="HO42" s="185"/>
      <c r="HP42" s="185"/>
      <c r="HQ42" s="185"/>
      <c r="HR42" s="185"/>
      <c r="HS42" s="185"/>
      <c r="HT42" s="185"/>
      <c r="HU42" s="185"/>
      <c r="HV42" s="185"/>
      <c r="HW42" s="185"/>
      <c r="HX42" s="185"/>
      <c r="HY42" s="185"/>
      <c r="HZ42" s="185"/>
      <c r="IA42" s="185"/>
      <c r="IB42" s="185"/>
      <c r="IC42" s="185"/>
      <c r="ID42" s="185"/>
      <c r="IE42" s="185"/>
      <c r="IF42" s="185"/>
      <c r="IG42" s="185"/>
      <c r="IH42" s="185"/>
      <c r="II42" s="185"/>
      <c r="IJ42" s="185"/>
      <c r="IK42" s="185"/>
      <c r="IL42" s="185"/>
      <c r="IM42" s="185"/>
      <c r="IN42" s="185"/>
      <c r="IO42" s="185"/>
      <c r="IP42" s="185"/>
      <c r="IQ42" s="185"/>
      <c r="IR42" s="185"/>
      <c r="IS42" s="185"/>
      <c r="IT42" s="185"/>
      <c r="IU42" s="185"/>
      <c r="IV42" s="185"/>
      <c r="IW42" s="185"/>
      <c r="IX42" s="185"/>
      <c r="IY42" s="185"/>
      <c r="IZ42" s="185"/>
      <c r="JA42" s="185"/>
      <c r="JB42" s="185"/>
      <c r="JC42" s="185"/>
      <c r="JD42" s="185"/>
      <c r="JE42" s="185"/>
      <c r="JF42" s="185"/>
      <c r="JG42" s="185"/>
      <c r="JH42" s="185"/>
      <c r="JI42" s="26"/>
      <c r="JJ42" s="26"/>
      <c r="JK42" s="26"/>
      <c r="JL42" s="26"/>
      <c r="JM42" s="26"/>
      <c r="JN42" s="26"/>
      <c r="JO42" s="26"/>
      <c r="JP42" s="26"/>
      <c r="JQ42" s="26"/>
      <c r="JR42" s="26"/>
      <c r="JS42" s="26"/>
      <c r="JT42" s="26"/>
      <c r="JU42" s="26"/>
      <c r="JV42" s="26"/>
      <c r="JW42" s="26"/>
      <c r="JX42" s="26"/>
      <c r="JY42" s="26"/>
      <c r="JZ42" s="26"/>
      <c r="KA42" s="26"/>
      <c r="KB42" s="26"/>
      <c r="KC42" s="26"/>
      <c r="KD42" s="26"/>
      <c r="KE42" s="26"/>
      <c r="KF42" s="26"/>
      <c r="KG42" s="26"/>
      <c r="KH42" s="26"/>
      <c r="KI42" s="26"/>
      <c r="KJ42" s="26"/>
      <c r="KK42" s="26"/>
      <c r="KL42" s="26"/>
      <c r="KM42" s="26"/>
      <c r="KN42" s="26"/>
      <c r="KO42" s="26"/>
      <c r="KP42" s="26"/>
      <c r="KQ42" s="26"/>
      <c r="KR42" s="26"/>
      <c r="KS42" s="26"/>
      <c r="KT42" s="26"/>
      <c r="KU42" s="26"/>
      <c r="KV42" s="26"/>
      <c r="KW42" s="26"/>
      <c r="KX42" s="26"/>
      <c r="KY42" s="26"/>
      <c r="KZ42" s="26"/>
      <c r="LA42" s="26"/>
      <c r="LB42" s="26"/>
      <c r="LC42" s="26"/>
      <c r="LD42" s="26"/>
      <c r="LE42" s="26"/>
      <c r="LF42" s="26"/>
      <c r="LG42" s="26"/>
      <c r="LH42" s="26"/>
      <c r="LI42" s="26"/>
      <c r="LJ42" s="26"/>
      <c r="LK42" s="26"/>
      <c r="LL42" s="26"/>
      <c r="LM42" s="26"/>
      <c r="LN42" s="26"/>
      <c r="LO42" s="26"/>
      <c r="LP42" s="26"/>
      <c r="LQ42" s="26"/>
      <c r="LR42" s="26"/>
      <c r="LS42" s="26"/>
      <c r="LT42" s="26"/>
      <c r="LU42" s="26"/>
      <c r="LV42" s="26"/>
      <c r="LW42" s="26"/>
      <c r="LX42" s="26"/>
      <c r="LY42" s="26"/>
      <c r="LZ42" s="26"/>
      <c r="MA42" s="26"/>
      <c r="MB42" s="26"/>
      <c r="MC42" s="26"/>
      <c r="MD42" s="26"/>
      <c r="ME42" s="26"/>
      <c r="MF42" s="26"/>
      <c r="MG42" s="26"/>
      <c r="MH42" s="26"/>
      <c r="MI42" s="26"/>
      <c r="MJ42" s="26"/>
      <c r="MK42" s="26"/>
      <c r="ML42" s="26"/>
      <c r="MM42" s="26"/>
      <c r="MN42" s="26"/>
      <c r="MO42" s="26"/>
      <c r="MP42" s="26"/>
      <c r="MQ42" s="26"/>
      <c r="MR42" s="26"/>
      <c r="MS42" s="26"/>
      <c r="MT42" s="26"/>
      <c r="MU42" s="26"/>
      <c r="MV42" s="26"/>
      <c r="MW42" s="26"/>
      <c r="MX42" s="26"/>
      <c r="MY42" s="26"/>
      <c r="MZ42" s="26"/>
      <c r="NA42" s="26"/>
      <c r="NB42" s="26"/>
      <c r="NC42" s="26"/>
      <c r="ND42" s="26"/>
      <c r="NE42" s="26"/>
      <c r="NF42" s="26"/>
      <c r="NG42" s="28"/>
      <c r="NH42" s="819"/>
      <c r="NI42" s="820"/>
      <c r="NO42" s="108"/>
      <c r="QK42" s="11"/>
    </row>
    <row r="43" spans="2:453" ht="3.65" customHeight="1">
      <c r="B43" s="79"/>
      <c r="C43" s="861"/>
      <c r="D43" s="862"/>
      <c r="E43" s="862"/>
      <c r="F43" s="862"/>
      <c r="G43" s="862"/>
      <c r="H43" s="862"/>
      <c r="I43" s="862"/>
      <c r="J43" s="862"/>
      <c r="K43" s="862"/>
      <c r="L43" s="862"/>
      <c r="M43" s="862"/>
      <c r="N43" s="862"/>
      <c r="O43" s="862"/>
      <c r="P43" s="862"/>
      <c r="Q43" s="862"/>
      <c r="R43" s="862"/>
      <c r="S43" s="862"/>
      <c r="T43" s="862"/>
      <c r="U43" s="862"/>
      <c r="V43" s="862"/>
      <c r="W43" s="862"/>
      <c r="X43" s="862"/>
      <c r="Y43" s="862"/>
      <c r="Z43" s="862"/>
      <c r="AA43" s="862"/>
      <c r="AB43" s="862"/>
      <c r="AC43" s="862"/>
      <c r="AD43" s="862"/>
      <c r="AE43" s="862"/>
      <c r="AF43" s="862"/>
      <c r="AG43" s="862"/>
      <c r="AH43" s="862"/>
      <c r="AI43" s="862"/>
      <c r="AJ43" s="862"/>
      <c r="AK43" s="862"/>
      <c r="AL43" s="862"/>
      <c r="AM43" s="862"/>
      <c r="AN43" s="862"/>
      <c r="AO43" s="862"/>
      <c r="AP43" s="862"/>
      <c r="AQ43" s="862"/>
      <c r="AR43" s="862"/>
      <c r="AS43" s="862"/>
      <c r="AT43" s="862"/>
      <c r="AU43" s="862"/>
      <c r="AV43" s="862"/>
      <c r="AW43" s="862"/>
      <c r="AX43" s="863"/>
      <c r="BA43" s="108"/>
      <c r="BF43" s="100"/>
      <c r="BJ43" s="850"/>
      <c r="BK43" s="821"/>
      <c r="BL43" s="37"/>
      <c r="BM43" s="185"/>
      <c r="BN43" s="185"/>
      <c r="BO43" s="185"/>
      <c r="BP43" s="185"/>
      <c r="BQ43" s="185"/>
      <c r="BR43" s="185"/>
      <c r="BS43" s="185"/>
      <c r="BT43" s="185"/>
      <c r="BU43" s="185"/>
      <c r="BV43" s="185"/>
      <c r="BW43" s="185"/>
      <c r="BX43" s="185"/>
      <c r="BY43" s="185"/>
      <c r="BZ43" s="185"/>
      <c r="CA43" s="185"/>
      <c r="CB43" s="185"/>
      <c r="CC43" s="185"/>
      <c r="CD43" s="185"/>
      <c r="CE43" s="185"/>
      <c r="CF43" s="185"/>
      <c r="CG43" s="185"/>
      <c r="CH43" s="185"/>
      <c r="CI43" s="185"/>
      <c r="CJ43" s="185"/>
      <c r="CK43" s="185"/>
      <c r="CL43" s="185"/>
      <c r="CM43" s="185"/>
      <c r="CN43" s="185"/>
      <c r="CO43" s="185"/>
      <c r="CP43" s="185"/>
      <c r="CQ43" s="185"/>
      <c r="CR43" s="185"/>
      <c r="CS43" s="185"/>
      <c r="CT43" s="185"/>
      <c r="CU43" s="185"/>
      <c r="CV43" s="185"/>
      <c r="CW43" s="185"/>
      <c r="CX43" s="185"/>
      <c r="CY43" s="185"/>
      <c r="CZ43" s="185"/>
      <c r="DA43" s="185"/>
      <c r="DB43" s="185"/>
      <c r="DC43" s="185"/>
      <c r="DD43" s="185"/>
      <c r="DE43" s="185"/>
      <c r="DF43" s="185"/>
      <c r="DG43" s="185"/>
      <c r="DH43" s="185"/>
      <c r="DI43" s="185"/>
      <c r="DJ43" s="185"/>
      <c r="DK43" s="185"/>
      <c r="DL43" s="185"/>
      <c r="DM43" s="185"/>
      <c r="DN43" s="185"/>
      <c r="DO43" s="185"/>
      <c r="DP43" s="185"/>
      <c r="DQ43" s="185"/>
      <c r="DR43" s="185"/>
      <c r="DS43" s="185"/>
      <c r="DT43" s="185"/>
      <c r="DU43" s="185"/>
      <c r="DV43" s="185"/>
      <c r="DW43" s="185"/>
      <c r="DX43" s="185"/>
      <c r="DY43" s="185"/>
      <c r="DZ43" s="185"/>
      <c r="EA43" s="185"/>
      <c r="EB43" s="185"/>
      <c r="EC43" s="185"/>
      <c r="ED43" s="185"/>
      <c r="EE43" s="185"/>
      <c r="EF43" s="185"/>
      <c r="EG43" s="185"/>
      <c r="EH43" s="185"/>
      <c r="EI43" s="185"/>
      <c r="EJ43" s="185"/>
      <c r="EK43" s="185"/>
      <c r="EL43" s="185"/>
      <c r="EM43" s="185"/>
      <c r="EN43" s="185"/>
      <c r="EO43" s="185"/>
      <c r="EP43" s="185"/>
      <c r="EQ43" s="185"/>
      <c r="ER43" s="185"/>
      <c r="ES43" s="185"/>
      <c r="ET43" s="185"/>
      <c r="EU43" s="185"/>
      <c r="EV43" s="185"/>
      <c r="EW43" s="185"/>
      <c r="EX43" s="185"/>
      <c r="EY43" s="185"/>
      <c r="EZ43" s="185"/>
      <c r="FA43" s="185"/>
      <c r="FB43" s="185"/>
      <c r="FC43" s="185"/>
      <c r="FD43" s="185"/>
      <c r="FE43" s="185"/>
      <c r="FF43" s="185"/>
      <c r="FG43" s="185"/>
      <c r="FH43" s="185"/>
      <c r="FI43" s="185"/>
      <c r="FJ43" s="185"/>
      <c r="FK43" s="185"/>
      <c r="FL43" s="185"/>
      <c r="FM43" s="185"/>
      <c r="FN43" s="185"/>
      <c r="FO43" s="185"/>
      <c r="FP43" s="185"/>
      <c r="FQ43" s="185"/>
      <c r="FR43" s="185"/>
      <c r="FS43" s="185"/>
      <c r="FT43" s="185"/>
      <c r="FU43" s="185"/>
      <c r="FV43" s="185"/>
      <c r="FW43" s="185"/>
      <c r="FX43" s="185"/>
      <c r="FY43" s="185"/>
      <c r="FZ43" s="185"/>
      <c r="GA43" s="185"/>
      <c r="GB43" s="185"/>
      <c r="GC43" s="185"/>
      <c r="GD43" s="185"/>
      <c r="GE43" s="185"/>
      <c r="GF43" s="185"/>
      <c r="GG43" s="185"/>
      <c r="GH43" s="185"/>
      <c r="GI43" s="185"/>
      <c r="GJ43" s="185"/>
      <c r="GK43" s="185"/>
      <c r="GL43" s="185"/>
      <c r="GM43" s="185"/>
      <c r="GN43" s="185"/>
      <c r="GO43" s="185"/>
      <c r="GP43" s="185"/>
      <c r="GQ43" s="185"/>
      <c r="GR43" s="185"/>
      <c r="GS43" s="185"/>
      <c r="GT43" s="185"/>
      <c r="GU43" s="185"/>
      <c r="GV43" s="185"/>
      <c r="GW43" s="185"/>
      <c r="GX43" s="185"/>
      <c r="GY43" s="185"/>
      <c r="GZ43" s="185"/>
      <c r="HA43" s="185"/>
      <c r="HB43" s="185"/>
      <c r="HC43" s="185"/>
      <c r="HD43" s="185"/>
      <c r="HE43" s="185"/>
      <c r="HF43" s="185"/>
      <c r="HG43" s="185"/>
      <c r="HH43" s="185"/>
      <c r="HI43" s="185"/>
      <c r="HJ43" s="185"/>
      <c r="HK43" s="185"/>
      <c r="HL43" s="185"/>
      <c r="HM43" s="185"/>
      <c r="HN43" s="185"/>
      <c r="HO43" s="185"/>
      <c r="HP43" s="185"/>
      <c r="HQ43" s="185"/>
      <c r="HR43" s="185"/>
      <c r="HS43" s="185"/>
      <c r="HT43" s="185"/>
      <c r="HU43" s="185"/>
      <c r="HV43" s="185"/>
      <c r="HW43" s="185"/>
      <c r="HX43" s="185"/>
      <c r="HY43" s="185"/>
      <c r="HZ43" s="185"/>
      <c r="IA43" s="185"/>
      <c r="IB43" s="185"/>
      <c r="IC43" s="185"/>
      <c r="ID43" s="185"/>
      <c r="IE43" s="185"/>
      <c r="IF43" s="185"/>
      <c r="IG43" s="185"/>
      <c r="IH43" s="185"/>
      <c r="II43" s="185"/>
      <c r="IJ43" s="185"/>
      <c r="IK43" s="185"/>
      <c r="IL43" s="185"/>
      <c r="IM43" s="185"/>
      <c r="IN43" s="185"/>
      <c r="IO43" s="185"/>
      <c r="IP43" s="185"/>
      <c r="IQ43" s="185"/>
      <c r="IR43" s="185"/>
      <c r="IS43" s="185"/>
      <c r="IT43" s="185"/>
      <c r="IU43" s="185"/>
      <c r="IV43" s="185"/>
      <c r="IW43" s="185"/>
      <c r="IX43" s="185"/>
      <c r="IY43" s="185"/>
      <c r="IZ43" s="185"/>
      <c r="JA43" s="185"/>
      <c r="JB43" s="185"/>
      <c r="JC43" s="185"/>
      <c r="JD43" s="185"/>
      <c r="JE43" s="185"/>
      <c r="JF43" s="185"/>
      <c r="JG43" s="185"/>
      <c r="JH43" s="185"/>
      <c r="JI43" s="26"/>
      <c r="JJ43" s="26"/>
      <c r="JK43" s="26"/>
      <c r="JL43" s="26"/>
      <c r="JM43" s="26"/>
      <c r="JN43" s="26"/>
      <c r="JO43" s="26"/>
      <c r="JP43" s="26"/>
      <c r="JQ43" s="26"/>
      <c r="JR43" s="26"/>
      <c r="JS43" s="26"/>
      <c r="JT43" s="26"/>
      <c r="JU43" s="26"/>
      <c r="JV43" s="26"/>
      <c r="JW43" s="26"/>
      <c r="JX43" s="26"/>
      <c r="JY43" s="26"/>
      <c r="JZ43" s="26"/>
      <c r="KA43" s="26"/>
      <c r="KB43" s="26"/>
      <c r="KC43" s="26"/>
      <c r="KD43" s="26"/>
      <c r="KE43" s="26"/>
      <c r="KF43" s="26"/>
      <c r="KG43" s="26"/>
      <c r="KH43" s="26"/>
      <c r="KI43" s="26"/>
      <c r="KJ43" s="26"/>
      <c r="KK43" s="26"/>
      <c r="KL43" s="26"/>
      <c r="KM43" s="26"/>
      <c r="KN43" s="26"/>
      <c r="KO43" s="26"/>
      <c r="KP43" s="26"/>
      <c r="KQ43" s="26"/>
      <c r="KR43" s="26"/>
      <c r="KS43" s="26"/>
      <c r="KT43" s="26"/>
      <c r="KU43" s="26"/>
      <c r="KV43" s="26"/>
      <c r="KW43" s="26"/>
      <c r="KX43" s="26"/>
      <c r="KY43" s="26"/>
      <c r="KZ43" s="26"/>
      <c r="LA43" s="26"/>
      <c r="LB43" s="26"/>
      <c r="LC43" s="26"/>
      <c r="LD43" s="26"/>
      <c r="LE43" s="26"/>
      <c r="LF43" s="26"/>
      <c r="LG43" s="26"/>
      <c r="LH43" s="26"/>
      <c r="LI43" s="26"/>
      <c r="LJ43" s="26"/>
      <c r="LK43" s="26"/>
      <c r="LL43" s="26"/>
      <c r="LM43" s="26"/>
      <c r="LN43" s="26"/>
      <c r="LO43" s="26"/>
      <c r="LP43" s="26"/>
      <c r="LQ43" s="26"/>
      <c r="LR43" s="26"/>
      <c r="LS43" s="26"/>
      <c r="LT43" s="26"/>
      <c r="LU43" s="26"/>
      <c r="LV43" s="26"/>
      <c r="LW43" s="26"/>
      <c r="LX43" s="26"/>
      <c r="LY43" s="26"/>
      <c r="LZ43" s="26"/>
      <c r="MA43" s="26"/>
      <c r="MB43" s="26"/>
      <c r="MC43" s="26"/>
      <c r="MD43" s="26"/>
      <c r="ME43" s="26"/>
      <c r="MF43" s="26"/>
      <c r="MG43" s="26"/>
      <c r="MH43" s="26"/>
      <c r="MI43" s="26"/>
      <c r="MJ43" s="26"/>
      <c r="MK43" s="26"/>
      <c r="ML43" s="26"/>
      <c r="MM43" s="26"/>
      <c r="MN43" s="26"/>
      <c r="MO43" s="26"/>
      <c r="MP43" s="26"/>
      <c r="MQ43" s="26"/>
      <c r="MR43" s="26"/>
      <c r="MS43" s="26"/>
      <c r="MT43" s="26"/>
      <c r="MU43" s="26"/>
      <c r="MV43" s="26"/>
      <c r="MW43" s="26"/>
      <c r="MX43" s="26"/>
      <c r="MY43" s="26"/>
      <c r="MZ43" s="26"/>
      <c r="NA43" s="26"/>
      <c r="NB43" s="26"/>
      <c r="NC43" s="26"/>
      <c r="ND43" s="26"/>
      <c r="NE43" s="26"/>
      <c r="NF43" s="26"/>
      <c r="NG43" s="39"/>
      <c r="NH43" s="821"/>
      <c r="NI43" s="822"/>
      <c r="NO43" s="108"/>
      <c r="QK43" s="11"/>
    </row>
    <row r="44" spans="2:453" ht="3.65" customHeight="1">
      <c r="B44" s="79"/>
      <c r="C44" s="861"/>
      <c r="D44" s="862"/>
      <c r="E44" s="862"/>
      <c r="F44" s="862"/>
      <c r="G44" s="862"/>
      <c r="H44" s="862"/>
      <c r="I44" s="862"/>
      <c r="J44" s="862"/>
      <c r="K44" s="862"/>
      <c r="L44" s="862"/>
      <c r="M44" s="862"/>
      <c r="N44" s="862"/>
      <c r="O44" s="862"/>
      <c r="P44" s="862"/>
      <c r="Q44" s="862"/>
      <c r="R44" s="862"/>
      <c r="S44" s="862"/>
      <c r="T44" s="862"/>
      <c r="U44" s="862"/>
      <c r="V44" s="862"/>
      <c r="W44" s="862"/>
      <c r="X44" s="862"/>
      <c r="Y44" s="862"/>
      <c r="Z44" s="862"/>
      <c r="AA44" s="862"/>
      <c r="AB44" s="862"/>
      <c r="AC44" s="862"/>
      <c r="AD44" s="862"/>
      <c r="AE44" s="862"/>
      <c r="AF44" s="862"/>
      <c r="AG44" s="862"/>
      <c r="AH44" s="862"/>
      <c r="AI44" s="862"/>
      <c r="AJ44" s="862"/>
      <c r="AK44" s="862"/>
      <c r="AL44" s="862"/>
      <c r="AM44" s="862"/>
      <c r="AN44" s="862"/>
      <c r="AO44" s="862"/>
      <c r="AP44" s="862"/>
      <c r="AQ44" s="862"/>
      <c r="AR44" s="862"/>
      <c r="AS44" s="862"/>
      <c r="AT44" s="862"/>
      <c r="AU44" s="862"/>
      <c r="AV44" s="862"/>
      <c r="AW44" s="862"/>
      <c r="AX44" s="863"/>
      <c r="BA44" s="108"/>
      <c r="BF44" s="100"/>
      <c r="BJ44" s="849" t="s">
        <v>16</v>
      </c>
      <c r="BK44" s="819"/>
      <c r="BL44" s="22"/>
      <c r="BM44" s="185"/>
      <c r="BN44" s="185"/>
      <c r="BO44" s="185"/>
      <c r="BP44" s="185"/>
      <c r="BQ44" s="185"/>
      <c r="BR44" s="185"/>
      <c r="BS44" s="185"/>
      <c r="BT44" s="185"/>
      <c r="BU44" s="185"/>
      <c r="BV44" s="185"/>
      <c r="BW44" s="185"/>
      <c r="BX44" s="185"/>
      <c r="BY44" s="185"/>
      <c r="BZ44" s="185"/>
      <c r="CA44" s="185"/>
      <c r="CB44" s="185"/>
      <c r="CC44" s="185"/>
      <c r="CD44" s="185"/>
      <c r="CE44" s="185"/>
      <c r="CF44" s="185"/>
      <c r="CG44" s="185"/>
      <c r="CH44" s="185"/>
      <c r="CI44" s="185"/>
      <c r="CJ44" s="185"/>
      <c r="CK44" s="185"/>
      <c r="CL44" s="185"/>
      <c r="CM44" s="185"/>
      <c r="CN44" s="185"/>
      <c r="CO44" s="185"/>
      <c r="CP44" s="185"/>
      <c r="CQ44" s="185"/>
      <c r="CR44" s="185"/>
      <c r="CS44" s="185"/>
      <c r="CT44" s="185"/>
      <c r="CU44" s="185"/>
      <c r="CV44" s="185"/>
      <c r="CW44" s="185"/>
      <c r="CX44" s="185"/>
      <c r="CY44" s="185"/>
      <c r="CZ44" s="185"/>
      <c r="DA44" s="185"/>
      <c r="DB44" s="185"/>
      <c r="DC44" s="185"/>
      <c r="DD44" s="185"/>
      <c r="DE44" s="185"/>
      <c r="DF44" s="185"/>
      <c r="DG44" s="185"/>
      <c r="DH44" s="185"/>
      <c r="DI44" s="185"/>
      <c r="DJ44" s="185"/>
      <c r="DK44" s="185"/>
      <c r="DL44" s="185"/>
      <c r="DM44" s="185"/>
      <c r="DN44" s="185"/>
      <c r="DO44" s="185"/>
      <c r="DP44" s="185"/>
      <c r="DQ44" s="185"/>
      <c r="DR44" s="185"/>
      <c r="DS44" s="185"/>
      <c r="DT44" s="185"/>
      <c r="DU44" s="185"/>
      <c r="DV44" s="185"/>
      <c r="DW44" s="185"/>
      <c r="DX44" s="185"/>
      <c r="DY44" s="185"/>
      <c r="DZ44" s="185"/>
      <c r="EA44" s="185"/>
      <c r="EB44" s="185"/>
      <c r="EC44" s="185"/>
      <c r="ED44" s="185"/>
      <c r="EE44" s="185"/>
      <c r="EF44" s="185"/>
      <c r="EG44" s="185"/>
      <c r="EH44" s="185"/>
      <c r="EI44" s="185"/>
      <c r="EJ44" s="185"/>
      <c r="EK44" s="185"/>
      <c r="EL44" s="185"/>
      <c r="EM44" s="185"/>
      <c r="EN44" s="185"/>
      <c r="EO44" s="185"/>
      <c r="EP44" s="185"/>
      <c r="EQ44" s="185"/>
      <c r="ER44" s="185"/>
      <c r="ES44" s="185"/>
      <c r="ET44" s="185"/>
      <c r="EU44" s="185"/>
      <c r="EV44" s="185"/>
      <c r="EW44" s="185"/>
      <c r="EX44" s="185"/>
      <c r="EY44" s="185"/>
      <c r="EZ44" s="185"/>
      <c r="FA44" s="185"/>
      <c r="FB44" s="185"/>
      <c r="FC44" s="185"/>
      <c r="FD44" s="185"/>
      <c r="FE44" s="185"/>
      <c r="FF44" s="185"/>
      <c r="FG44" s="185"/>
      <c r="FH44" s="185"/>
      <c r="FI44" s="185"/>
      <c r="FJ44" s="185"/>
      <c r="FK44" s="185"/>
      <c r="FL44" s="185"/>
      <c r="FM44" s="185"/>
      <c r="FN44" s="185"/>
      <c r="FO44" s="185"/>
      <c r="FP44" s="185"/>
      <c r="FQ44" s="185"/>
      <c r="FR44" s="185"/>
      <c r="FS44" s="185"/>
      <c r="FT44" s="185"/>
      <c r="FU44" s="185"/>
      <c r="FV44" s="185"/>
      <c r="FW44" s="185"/>
      <c r="FX44" s="185"/>
      <c r="FY44" s="185"/>
      <c r="FZ44" s="185"/>
      <c r="GA44" s="185"/>
      <c r="GB44" s="185"/>
      <c r="GC44" s="185"/>
      <c r="GD44" s="185"/>
      <c r="GE44" s="185"/>
      <c r="GF44" s="185"/>
      <c r="GG44" s="185"/>
      <c r="GH44" s="185"/>
      <c r="GI44" s="185"/>
      <c r="GJ44" s="185"/>
      <c r="GK44" s="185"/>
      <c r="GL44" s="185"/>
      <c r="GM44" s="185"/>
      <c r="GN44" s="185"/>
      <c r="GO44" s="185"/>
      <c r="GP44" s="185"/>
      <c r="GQ44" s="185"/>
      <c r="GR44" s="185"/>
      <c r="GS44" s="185"/>
      <c r="GT44" s="185"/>
      <c r="GU44" s="185"/>
      <c r="GV44" s="185"/>
      <c r="GW44" s="185"/>
      <c r="GX44" s="185"/>
      <c r="GY44" s="185"/>
      <c r="GZ44" s="185"/>
      <c r="HA44" s="185"/>
      <c r="HB44" s="185"/>
      <c r="HC44" s="185"/>
      <c r="HD44" s="185"/>
      <c r="HE44" s="185"/>
      <c r="HF44" s="185"/>
      <c r="HG44" s="185"/>
      <c r="HH44" s="185"/>
      <c r="HI44" s="185"/>
      <c r="HJ44" s="185"/>
      <c r="HK44" s="185"/>
      <c r="HL44" s="185"/>
      <c r="HM44" s="185"/>
      <c r="HN44" s="185"/>
      <c r="HO44" s="185"/>
      <c r="HP44" s="185"/>
      <c r="HQ44" s="185"/>
      <c r="HR44" s="185"/>
      <c r="HS44" s="185"/>
      <c r="HT44" s="185"/>
      <c r="HU44" s="185"/>
      <c r="HV44" s="185"/>
      <c r="HW44" s="185"/>
      <c r="HX44" s="185"/>
      <c r="HY44" s="185"/>
      <c r="HZ44" s="185"/>
      <c r="IA44" s="185"/>
      <c r="IB44" s="185"/>
      <c r="IC44" s="185"/>
      <c r="ID44" s="185"/>
      <c r="IE44" s="185"/>
      <c r="IF44" s="185"/>
      <c r="IG44" s="185"/>
      <c r="IH44" s="185"/>
      <c r="II44" s="185"/>
      <c r="IJ44" s="185"/>
      <c r="IK44" s="185"/>
      <c r="IL44" s="185"/>
      <c r="IM44" s="185"/>
      <c r="IN44" s="185"/>
      <c r="IO44" s="185"/>
      <c r="IP44" s="185"/>
      <c r="IQ44" s="185"/>
      <c r="IR44" s="185"/>
      <c r="IS44" s="185"/>
      <c r="IT44" s="185"/>
      <c r="IU44" s="185"/>
      <c r="IV44" s="185"/>
      <c r="IW44" s="185"/>
      <c r="IX44" s="185"/>
      <c r="IY44" s="185"/>
      <c r="IZ44" s="185"/>
      <c r="JA44" s="185"/>
      <c r="JB44" s="185"/>
      <c r="JC44" s="185"/>
      <c r="JD44" s="185"/>
      <c r="JE44" s="185"/>
      <c r="JF44" s="185"/>
      <c r="JG44" s="185"/>
      <c r="JH44" s="185"/>
      <c r="JI44" s="26"/>
      <c r="JJ44" s="26"/>
      <c r="JK44" s="26"/>
      <c r="JL44" s="26"/>
      <c r="JM44" s="26"/>
      <c r="JN44" s="26"/>
      <c r="JO44" s="26"/>
      <c r="JP44" s="26"/>
      <c r="JQ44" s="26"/>
      <c r="JR44" s="26"/>
      <c r="JS44" s="26"/>
      <c r="JT44" s="26"/>
      <c r="JU44" s="26"/>
      <c r="JV44" s="26"/>
      <c r="JW44" s="26"/>
      <c r="JX44" s="26"/>
      <c r="JY44" s="26"/>
      <c r="JZ44" s="26"/>
      <c r="KA44" s="26"/>
      <c r="KB44" s="26"/>
      <c r="KC44" s="26"/>
      <c r="KD44" s="26"/>
      <c r="KE44" s="26"/>
      <c r="KF44" s="26"/>
      <c r="KG44" s="26"/>
      <c r="KH44" s="26"/>
      <c r="KI44" s="26"/>
      <c r="KJ44" s="26"/>
      <c r="KK44" s="26"/>
      <c r="KL44" s="26"/>
      <c r="KM44" s="26"/>
      <c r="KN44" s="26"/>
      <c r="KO44" s="26"/>
      <c r="KP44" s="26"/>
      <c r="KQ44" s="26"/>
      <c r="KR44" s="26"/>
      <c r="KS44" s="26"/>
      <c r="KT44" s="26"/>
      <c r="KU44" s="26"/>
      <c r="KV44" s="26"/>
      <c r="KW44" s="26"/>
      <c r="KX44" s="26"/>
      <c r="KY44" s="26"/>
      <c r="KZ44" s="26"/>
      <c r="LA44" s="26"/>
      <c r="LB44" s="26"/>
      <c r="LC44" s="26"/>
      <c r="LD44" s="26"/>
      <c r="LE44" s="26"/>
      <c r="LF44" s="26"/>
      <c r="LG44" s="26"/>
      <c r="LH44" s="26"/>
      <c r="LI44" s="26"/>
      <c r="LJ44" s="26"/>
      <c r="LK44" s="26"/>
      <c r="LL44" s="26"/>
      <c r="LM44" s="26"/>
      <c r="LN44" s="26"/>
      <c r="LO44" s="26"/>
      <c r="LP44" s="26"/>
      <c r="LQ44" s="26"/>
      <c r="LR44" s="26"/>
      <c r="LS44" s="26"/>
      <c r="LT44" s="26"/>
      <c r="LU44" s="26"/>
      <c r="LV44" s="26"/>
      <c r="LW44" s="26"/>
      <c r="LX44" s="26"/>
      <c r="LY44" s="26"/>
      <c r="LZ44" s="26"/>
      <c r="MA44" s="26"/>
      <c r="MB44" s="26"/>
      <c r="MC44" s="26"/>
      <c r="MD44" s="26"/>
      <c r="ME44" s="26"/>
      <c r="MF44" s="26"/>
      <c r="MG44" s="26"/>
      <c r="MH44" s="26"/>
      <c r="MI44" s="26"/>
      <c r="MJ44" s="26"/>
      <c r="MK44" s="26"/>
      <c r="ML44" s="26"/>
      <c r="MM44" s="26"/>
      <c r="MN44" s="26"/>
      <c r="MO44" s="26"/>
      <c r="MP44" s="26"/>
      <c r="MQ44" s="26"/>
      <c r="MR44" s="26"/>
      <c r="MS44" s="26"/>
      <c r="MT44" s="26"/>
      <c r="MU44" s="26"/>
      <c r="MV44" s="26"/>
      <c r="MW44" s="26"/>
      <c r="MX44" s="26"/>
      <c r="MY44" s="26"/>
      <c r="MZ44" s="26"/>
      <c r="NA44" s="26"/>
      <c r="NB44" s="26"/>
      <c r="NC44" s="26"/>
      <c r="ND44" s="26"/>
      <c r="NE44" s="26"/>
      <c r="NF44" s="26"/>
      <c r="NG44" s="28"/>
      <c r="NH44" s="819" t="s">
        <v>16</v>
      </c>
      <c r="NI44" s="820"/>
      <c r="NO44" s="108"/>
      <c r="QK44" s="11"/>
    </row>
    <row r="45" spans="2:453" ht="3.65" customHeight="1" thickBot="1">
      <c r="B45" s="79"/>
      <c r="C45" s="864"/>
      <c r="D45" s="865"/>
      <c r="E45" s="865"/>
      <c r="F45" s="865"/>
      <c r="G45" s="865"/>
      <c r="H45" s="865"/>
      <c r="I45" s="865"/>
      <c r="J45" s="865"/>
      <c r="K45" s="865"/>
      <c r="L45" s="865"/>
      <c r="M45" s="865"/>
      <c r="N45" s="865"/>
      <c r="O45" s="865"/>
      <c r="P45" s="865"/>
      <c r="Q45" s="865"/>
      <c r="R45" s="865"/>
      <c r="S45" s="865"/>
      <c r="T45" s="865"/>
      <c r="U45" s="865"/>
      <c r="V45" s="865"/>
      <c r="W45" s="865"/>
      <c r="X45" s="865"/>
      <c r="Y45" s="865"/>
      <c r="Z45" s="865"/>
      <c r="AA45" s="865"/>
      <c r="AB45" s="865"/>
      <c r="AC45" s="865"/>
      <c r="AD45" s="865"/>
      <c r="AE45" s="865"/>
      <c r="AF45" s="865"/>
      <c r="AG45" s="865"/>
      <c r="AH45" s="865"/>
      <c r="AI45" s="865"/>
      <c r="AJ45" s="865"/>
      <c r="AK45" s="865"/>
      <c r="AL45" s="865"/>
      <c r="AM45" s="865"/>
      <c r="AN45" s="865"/>
      <c r="AO45" s="865"/>
      <c r="AP45" s="865"/>
      <c r="AQ45" s="865"/>
      <c r="AR45" s="865"/>
      <c r="AS45" s="865"/>
      <c r="AT45" s="865"/>
      <c r="AU45" s="865"/>
      <c r="AV45" s="865"/>
      <c r="AW45" s="865"/>
      <c r="AX45" s="866"/>
      <c r="BA45" s="108"/>
      <c r="BF45" s="100"/>
      <c r="BJ45" s="849"/>
      <c r="BK45" s="819"/>
      <c r="BL45" s="22"/>
      <c r="BM45" s="185"/>
      <c r="BN45" s="185"/>
      <c r="BO45" s="185"/>
      <c r="BP45" s="185"/>
      <c r="BQ45" s="185"/>
      <c r="BR45" s="185"/>
      <c r="BS45" s="185"/>
      <c r="BT45" s="185"/>
      <c r="BU45" s="185"/>
      <c r="BV45" s="185"/>
      <c r="BW45" s="185"/>
      <c r="BX45" s="185"/>
      <c r="BY45" s="185"/>
      <c r="BZ45" s="185"/>
      <c r="CA45" s="185"/>
      <c r="CB45" s="185"/>
      <c r="CC45" s="185"/>
      <c r="CD45" s="185"/>
      <c r="CE45" s="185"/>
      <c r="CF45" s="185"/>
      <c r="CG45" s="185"/>
      <c r="CH45" s="185"/>
      <c r="CI45" s="185"/>
      <c r="CJ45" s="185"/>
      <c r="CK45" s="185"/>
      <c r="CL45" s="185"/>
      <c r="CM45" s="185"/>
      <c r="CN45" s="185"/>
      <c r="CO45" s="185"/>
      <c r="CP45" s="185"/>
      <c r="CQ45" s="185"/>
      <c r="CR45" s="185"/>
      <c r="CS45" s="185"/>
      <c r="CT45" s="185"/>
      <c r="CU45" s="185"/>
      <c r="CV45" s="185"/>
      <c r="CW45" s="185"/>
      <c r="CX45" s="185"/>
      <c r="CY45" s="185"/>
      <c r="CZ45" s="185"/>
      <c r="DA45" s="185"/>
      <c r="DB45" s="185"/>
      <c r="DC45" s="185"/>
      <c r="DD45" s="185"/>
      <c r="DE45" s="185"/>
      <c r="DF45" s="185"/>
      <c r="DG45" s="185"/>
      <c r="DH45" s="185"/>
      <c r="DI45" s="185"/>
      <c r="DJ45" s="185"/>
      <c r="DK45" s="185"/>
      <c r="DL45" s="185"/>
      <c r="DM45" s="185"/>
      <c r="DN45" s="185"/>
      <c r="DO45" s="185"/>
      <c r="DP45" s="185"/>
      <c r="DQ45" s="185"/>
      <c r="DR45" s="185"/>
      <c r="DS45" s="185"/>
      <c r="DT45" s="185"/>
      <c r="DU45" s="185"/>
      <c r="DV45" s="185"/>
      <c r="DW45" s="185"/>
      <c r="DX45" s="185"/>
      <c r="DY45" s="185"/>
      <c r="DZ45" s="185"/>
      <c r="EA45" s="185"/>
      <c r="EB45" s="185"/>
      <c r="EC45" s="185"/>
      <c r="ED45" s="185"/>
      <c r="EE45" s="185"/>
      <c r="EF45" s="185"/>
      <c r="EG45" s="185"/>
      <c r="EH45" s="185"/>
      <c r="EI45" s="185"/>
      <c r="EJ45" s="185"/>
      <c r="EK45" s="185"/>
      <c r="EL45" s="185"/>
      <c r="EM45" s="185"/>
      <c r="EN45" s="185"/>
      <c r="EO45" s="185"/>
      <c r="EP45" s="185"/>
      <c r="EQ45" s="185"/>
      <c r="ER45" s="185"/>
      <c r="ES45" s="185"/>
      <c r="ET45" s="185"/>
      <c r="EU45" s="185"/>
      <c r="EV45" s="185"/>
      <c r="EW45" s="185"/>
      <c r="EX45" s="185"/>
      <c r="EY45" s="185"/>
      <c r="EZ45" s="185"/>
      <c r="FA45" s="185"/>
      <c r="FB45" s="185"/>
      <c r="FC45" s="185"/>
      <c r="FD45" s="185"/>
      <c r="FE45" s="185"/>
      <c r="FF45" s="185"/>
      <c r="FG45" s="185"/>
      <c r="FH45" s="185"/>
      <c r="FI45" s="185"/>
      <c r="FJ45" s="185"/>
      <c r="FK45" s="185"/>
      <c r="FL45" s="185"/>
      <c r="FM45" s="185"/>
      <c r="FN45" s="185"/>
      <c r="FO45" s="185"/>
      <c r="FP45" s="185"/>
      <c r="FQ45" s="185"/>
      <c r="FR45" s="185"/>
      <c r="FS45" s="185"/>
      <c r="FT45" s="185"/>
      <c r="FU45" s="185"/>
      <c r="FV45" s="185"/>
      <c r="FW45" s="185"/>
      <c r="FX45" s="185"/>
      <c r="FY45" s="185"/>
      <c r="FZ45" s="185"/>
      <c r="GA45" s="185"/>
      <c r="GB45" s="185"/>
      <c r="GC45" s="185"/>
      <c r="GD45" s="185"/>
      <c r="GE45" s="185"/>
      <c r="GF45" s="185"/>
      <c r="GG45" s="185"/>
      <c r="GH45" s="185"/>
      <c r="GI45" s="185"/>
      <c r="GJ45" s="185"/>
      <c r="GK45" s="185"/>
      <c r="GL45" s="185"/>
      <c r="GM45" s="185"/>
      <c r="GN45" s="185"/>
      <c r="GO45" s="185"/>
      <c r="GP45" s="185"/>
      <c r="GQ45" s="185"/>
      <c r="GR45" s="185"/>
      <c r="GS45" s="185"/>
      <c r="GT45" s="185"/>
      <c r="GU45" s="185"/>
      <c r="GV45" s="185"/>
      <c r="GW45" s="185"/>
      <c r="GX45" s="185"/>
      <c r="GY45" s="185"/>
      <c r="GZ45" s="185"/>
      <c r="HA45" s="185"/>
      <c r="HB45" s="185"/>
      <c r="HC45" s="185"/>
      <c r="HD45" s="185"/>
      <c r="HE45" s="185"/>
      <c r="HF45" s="185"/>
      <c r="HG45" s="185"/>
      <c r="HH45" s="185"/>
      <c r="HI45" s="185"/>
      <c r="HJ45" s="185"/>
      <c r="HK45" s="185"/>
      <c r="HL45" s="185"/>
      <c r="HM45" s="185"/>
      <c r="HN45" s="185"/>
      <c r="HO45" s="185"/>
      <c r="HP45" s="185"/>
      <c r="HQ45" s="185"/>
      <c r="HR45" s="185"/>
      <c r="HS45" s="185"/>
      <c r="HT45" s="185"/>
      <c r="HU45" s="185"/>
      <c r="HV45" s="185"/>
      <c r="HW45" s="185"/>
      <c r="HX45" s="185"/>
      <c r="HY45" s="185"/>
      <c r="HZ45" s="185"/>
      <c r="IA45" s="185"/>
      <c r="IB45" s="185"/>
      <c r="IC45" s="185"/>
      <c r="ID45" s="185"/>
      <c r="IE45" s="185"/>
      <c r="IF45" s="185"/>
      <c r="IG45" s="185"/>
      <c r="IH45" s="185"/>
      <c r="II45" s="185"/>
      <c r="IJ45" s="185"/>
      <c r="IK45" s="185"/>
      <c r="IL45" s="185"/>
      <c r="IM45" s="185"/>
      <c r="IN45" s="185"/>
      <c r="IO45" s="185"/>
      <c r="IP45" s="185"/>
      <c r="IQ45" s="185"/>
      <c r="IR45" s="185"/>
      <c r="IS45" s="185"/>
      <c r="IT45" s="185"/>
      <c r="IU45" s="185"/>
      <c r="IV45" s="185"/>
      <c r="IW45" s="185"/>
      <c r="IX45" s="185"/>
      <c r="IY45" s="185"/>
      <c r="IZ45" s="185"/>
      <c r="JA45" s="185"/>
      <c r="JB45" s="185"/>
      <c r="JC45" s="185"/>
      <c r="JD45" s="185"/>
      <c r="JE45" s="185"/>
      <c r="JF45" s="185"/>
      <c r="JG45" s="185"/>
      <c r="JH45" s="185"/>
      <c r="JI45" s="26"/>
      <c r="JJ45" s="26"/>
      <c r="JK45" s="26"/>
      <c r="JL45" s="26"/>
      <c r="JM45" s="26"/>
      <c r="JN45" s="26"/>
      <c r="JO45" s="26"/>
      <c r="JP45" s="26"/>
      <c r="JQ45" s="26"/>
      <c r="JR45" s="26"/>
      <c r="JS45" s="26"/>
      <c r="JT45" s="26"/>
      <c r="JU45" s="26"/>
      <c r="JV45" s="26"/>
      <c r="JW45" s="26"/>
      <c r="JX45" s="26"/>
      <c r="JY45" s="26"/>
      <c r="JZ45" s="26"/>
      <c r="KA45" s="26"/>
      <c r="KB45" s="26"/>
      <c r="KC45" s="26"/>
      <c r="KD45" s="26"/>
      <c r="KE45" s="26"/>
      <c r="KF45" s="26"/>
      <c r="KG45" s="26"/>
      <c r="KH45" s="26"/>
      <c r="KI45" s="26"/>
      <c r="KJ45" s="26"/>
      <c r="KK45" s="26"/>
      <c r="KL45" s="26"/>
      <c r="KM45" s="26"/>
      <c r="KN45" s="26"/>
      <c r="KO45" s="26"/>
      <c r="KP45" s="26"/>
      <c r="KQ45" s="26"/>
      <c r="KR45" s="26"/>
      <c r="KS45" s="26"/>
      <c r="KT45" s="26"/>
      <c r="KU45" s="26"/>
      <c r="KV45" s="26"/>
      <c r="KW45" s="26"/>
      <c r="KX45" s="26"/>
      <c r="KY45" s="26"/>
      <c r="KZ45" s="26"/>
      <c r="LA45" s="26"/>
      <c r="LB45" s="26"/>
      <c r="LC45" s="26"/>
      <c r="LD45" s="26"/>
      <c r="LE45" s="26"/>
      <c r="LF45" s="26"/>
      <c r="LG45" s="26"/>
      <c r="LH45" s="26"/>
      <c r="LI45" s="26"/>
      <c r="LJ45" s="26"/>
      <c r="LK45" s="26"/>
      <c r="LL45" s="26"/>
      <c r="LM45" s="26"/>
      <c r="LN45" s="26"/>
      <c r="LO45" s="26"/>
      <c r="LP45" s="26"/>
      <c r="LQ45" s="26"/>
      <c r="LR45" s="26"/>
      <c r="LS45" s="26"/>
      <c r="LT45" s="26"/>
      <c r="LU45" s="26"/>
      <c r="LV45" s="26"/>
      <c r="LW45" s="26"/>
      <c r="LX45" s="26"/>
      <c r="LY45" s="26"/>
      <c r="LZ45" s="26"/>
      <c r="MA45" s="26"/>
      <c r="MB45" s="26"/>
      <c r="MC45" s="26"/>
      <c r="MD45" s="26"/>
      <c r="ME45" s="26"/>
      <c r="MF45" s="26"/>
      <c r="MG45" s="26"/>
      <c r="MH45" s="26"/>
      <c r="MI45" s="26"/>
      <c r="MJ45" s="26"/>
      <c r="MK45" s="26"/>
      <c r="ML45" s="26"/>
      <c r="MM45" s="26"/>
      <c r="MN45" s="26"/>
      <c r="MO45" s="26"/>
      <c r="MP45" s="26"/>
      <c r="MQ45" s="26"/>
      <c r="MR45" s="26"/>
      <c r="MS45" s="26"/>
      <c r="MT45" s="26"/>
      <c r="MU45" s="26"/>
      <c r="MV45" s="26"/>
      <c r="MW45" s="26"/>
      <c r="MX45" s="26"/>
      <c r="MY45" s="26"/>
      <c r="MZ45" s="26"/>
      <c r="NA45" s="26"/>
      <c r="NB45" s="26"/>
      <c r="NC45" s="26"/>
      <c r="ND45" s="26"/>
      <c r="NE45" s="26"/>
      <c r="NF45" s="26"/>
      <c r="NG45" s="28"/>
      <c r="NH45" s="819"/>
      <c r="NI45" s="820"/>
      <c r="NO45" s="108"/>
      <c r="QK45" s="11"/>
    </row>
    <row r="46" spans="2:453" ht="3.65" customHeight="1" thickTop="1">
      <c r="B46" s="79"/>
      <c r="C46" s="858" t="s">
        <v>72</v>
      </c>
      <c r="D46" s="859"/>
      <c r="E46" s="859"/>
      <c r="F46" s="859"/>
      <c r="G46" s="859"/>
      <c r="H46" s="859"/>
      <c r="I46" s="859"/>
      <c r="J46" s="859"/>
      <c r="K46" s="859"/>
      <c r="L46" s="859"/>
      <c r="M46" s="859"/>
      <c r="N46" s="859"/>
      <c r="O46" s="859"/>
      <c r="P46" s="859"/>
      <c r="Q46" s="859"/>
      <c r="R46" s="859"/>
      <c r="S46" s="859"/>
      <c r="T46" s="859"/>
      <c r="U46" s="859"/>
      <c r="V46" s="859"/>
      <c r="W46" s="859"/>
      <c r="X46" s="859"/>
      <c r="Y46" s="859"/>
      <c r="Z46" s="859"/>
      <c r="AA46" s="859"/>
      <c r="AB46" s="859"/>
      <c r="AC46" s="859"/>
      <c r="AD46" s="859"/>
      <c r="AE46" s="859"/>
      <c r="AF46" s="859"/>
      <c r="AG46" s="859"/>
      <c r="AH46" s="859"/>
      <c r="AI46" s="859"/>
      <c r="AJ46" s="859"/>
      <c r="AK46" s="859"/>
      <c r="AL46" s="859"/>
      <c r="AM46" s="859"/>
      <c r="AN46" s="859"/>
      <c r="AO46" s="859"/>
      <c r="AP46" s="859"/>
      <c r="AQ46" s="859"/>
      <c r="AR46" s="859"/>
      <c r="AS46" s="859"/>
      <c r="AT46" s="859"/>
      <c r="AU46" s="859"/>
      <c r="AV46" s="859"/>
      <c r="AW46" s="859"/>
      <c r="AX46" s="860"/>
      <c r="BA46" s="108"/>
      <c r="BF46" s="100"/>
      <c r="BJ46" s="849"/>
      <c r="BK46" s="819"/>
      <c r="BL46" s="22"/>
      <c r="BM46" s="185"/>
      <c r="BN46" s="185"/>
      <c r="BO46" s="185"/>
      <c r="BP46" s="185"/>
      <c r="BQ46" s="185"/>
      <c r="BR46" s="185"/>
      <c r="BS46" s="185"/>
      <c r="BT46" s="185"/>
      <c r="BU46" s="185"/>
      <c r="BV46" s="185"/>
      <c r="BW46" s="185"/>
      <c r="BX46" s="185"/>
      <c r="BY46" s="185"/>
      <c r="BZ46" s="185"/>
      <c r="CA46" s="185"/>
      <c r="CB46" s="185"/>
      <c r="CC46" s="185"/>
      <c r="CD46" s="185"/>
      <c r="CE46" s="185"/>
      <c r="CF46" s="185"/>
      <c r="CG46" s="185"/>
      <c r="CH46" s="185"/>
      <c r="CI46" s="185"/>
      <c r="CJ46" s="185"/>
      <c r="CK46" s="185"/>
      <c r="CL46" s="185"/>
      <c r="CM46" s="185"/>
      <c r="CN46" s="185"/>
      <c r="CO46" s="185"/>
      <c r="CP46" s="185"/>
      <c r="CQ46" s="185"/>
      <c r="CR46" s="185"/>
      <c r="CS46" s="185"/>
      <c r="CT46" s="185"/>
      <c r="CU46" s="185"/>
      <c r="CV46" s="185"/>
      <c r="CW46" s="185"/>
      <c r="CX46" s="185"/>
      <c r="CY46" s="185"/>
      <c r="CZ46" s="185"/>
      <c r="DA46" s="185"/>
      <c r="DB46" s="185"/>
      <c r="DC46" s="185"/>
      <c r="DD46" s="185"/>
      <c r="DE46" s="185"/>
      <c r="DF46" s="185"/>
      <c r="DG46" s="185"/>
      <c r="DH46" s="185"/>
      <c r="DI46" s="185"/>
      <c r="DJ46" s="185"/>
      <c r="DK46" s="185"/>
      <c r="DL46" s="185"/>
      <c r="DM46" s="185"/>
      <c r="DN46" s="185"/>
      <c r="DO46" s="185"/>
      <c r="DP46" s="185"/>
      <c r="DQ46" s="185"/>
      <c r="DR46" s="185"/>
      <c r="DS46" s="185"/>
      <c r="DT46" s="185"/>
      <c r="DU46" s="185"/>
      <c r="DV46" s="185"/>
      <c r="DW46" s="185"/>
      <c r="DX46" s="185"/>
      <c r="DY46" s="185"/>
      <c r="DZ46" s="185"/>
      <c r="EA46" s="185"/>
      <c r="EB46" s="185"/>
      <c r="EC46" s="185"/>
      <c r="ED46" s="185"/>
      <c r="EE46" s="185"/>
      <c r="EF46" s="185"/>
      <c r="EG46" s="185"/>
      <c r="EH46" s="185"/>
      <c r="EI46" s="185"/>
      <c r="EJ46" s="185"/>
      <c r="EK46" s="185"/>
      <c r="EL46" s="185"/>
      <c r="EM46" s="185"/>
      <c r="EN46" s="185"/>
      <c r="EO46" s="185"/>
      <c r="EP46" s="185"/>
      <c r="EQ46" s="185"/>
      <c r="ER46" s="185"/>
      <c r="ES46" s="185"/>
      <c r="ET46" s="185"/>
      <c r="EU46" s="185"/>
      <c r="EV46" s="185"/>
      <c r="EW46" s="185"/>
      <c r="EX46" s="185"/>
      <c r="EY46" s="185"/>
      <c r="EZ46" s="185"/>
      <c r="FA46" s="185"/>
      <c r="FB46" s="185"/>
      <c r="FC46" s="185"/>
      <c r="FD46" s="185"/>
      <c r="FE46" s="185"/>
      <c r="FF46" s="185"/>
      <c r="FG46" s="185"/>
      <c r="FH46" s="185"/>
      <c r="FI46" s="185"/>
      <c r="FJ46" s="185"/>
      <c r="FK46" s="185"/>
      <c r="FL46" s="185"/>
      <c r="FM46" s="185"/>
      <c r="FN46" s="185"/>
      <c r="FO46" s="185"/>
      <c r="FP46" s="185"/>
      <c r="FQ46" s="185"/>
      <c r="FR46" s="185"/>
      <c r="FS46" s="185"/>
      <c r="FT46" s="185"/>
      <c r="FU46" s="185"/>
      <c r="FV46" s="185"/>
      <c r="FW46" s="185"/>
      <c r="FX46" s="185"/>
      <c r="FY46" s="185"/>
      <c r="FZ46" s="185"/>
      <c r="GA46" s="185"/>
      <c r="GB46" s="185"/>
      <c r="GC46" s="185"/>
      <c r="GD46" s="185"/>
      <c r="GE46" s="185"/>
      <c r="GF46" s="185"/>
      <c r="GG46" s="185"/>
      <c r="GH46" s="185"/>
      <c r="GI46" s="185"/>
      <c r="GJ46" s="185"/>
      <c r="GK46" s="185"/>
      <c r="GL46" s="185"/>
      <c r="GM46" s="185"/>
      <c r="GN46" s="185"/>
      <c r="GO46" s="185"/>
      <c r="GP46" s="185"/>
      <c r="GQ46" s="185"/>
      <c r="GR46" s="185"/>
      <c r="GS46" s="185"/>
      <c r="GT46" s="185"/>
      <c r="GU46" s="185"/>
      <c r="GV46" s="185"/>
      <c r="GW46" s="185"/>
      <c r="GX46" s="185"/>
      <c r="GY46" s="185"/>
      <c r="GZ46" s="185"/>
      <c r="HA46" s="185"/>
      <c r="HB46" s="185"/>
      <c r="HC46" s="185"/>
      <c r="HD46" s="185"/>
      <c r="HE46" s="185"/>
      <c r="HF46" s="185"/>
      <c r="HG46" s="185"/>
      <c r="HH46" s="185"/>
      <c r="HI46" s="185"/>
      <c r="HJ46" s="185"/>
      <c r="HK46" s="185"/>
      <c r="HL46" s="185"/>
      <c r="HM46" s="185"/>
      <c r="HN46" s="185"/>
      <c r="HO46" s="185"/>
      <c r="HP46" s="185"/>
      <c r="HQ46" s="185"/>
      <c r="HR46" s="185"/>
      <c r="HS46" s="185"/>
      <c r="HT46" s="185"/>
      <c r="HU46" s="185"/>
      <c r="HV46" s="185"/>
      <c r="HW46" s="185"/>
      <c r="HX46" s="185"/>
      <c r="HY46" s="185"/>
      <c r="HZ46" s="185"/>
      <c r="IA46" s="185"/>
      <c r="IB46" s="185"/>
      <c r="IC46" s="185"/>
      <c r="ID46" s="185"/>
      <c r="IE46" s="185"/>
      <c r="IF46" s="185"/>
      <c r="IG46" s="185"/>
      <c r="IH46" s="185"/>
      <c r="II46" s="185"/>
      <c r="IJ46" s="185"/>
      <c r="IK46" s="185"/>
      <c r="IL46" s="185"/>
      <c r="IM46" s="185"/>
      <c r="IN46" s="185"/>
      <c r="IO46" s="185"/>
      <c r="IP46" s="185"/>
      <c r="IQ46" s="185"/>
      <c r="IR46" s="185"/>
      <c r="IS46" s="185"/>
      <c r="IT46" s="185"/>
      <c r="IU46" s="185"/>
      <c r="IV46" s="185"/>
      <c r="IW46" s="185"/>
      <c r="IX46" s="185"/>
      <c r="IY46" s="185"/>
      <c r="IZ46" s="185"/>
      <c r="JA46" s="185"/>
      <c r="JB46" s="185"/>
      <c r="JC46" s="185"/>
      <c r="JD46" s="185"/>
      <c r="JE46" s="185"/>
      <c r="JF46" s="185"/>
      <c r="JG46" s="185"/>
      <c r="JH46" s="185"/>
      <c r="JI46" s="26"/>
      <c r="JJ46" s="26"/>
      <c r="JK46" s="26"/>
      <c r="JL46" s="26"/>
      <c r="JM46" s="26"/>
      <c r="JN46" s="26"/>
      <c r="JO46" s="26"/>
      <c r="JP46" s="26"/>
      <c r="JQ46" s="26"/>
      <c r="JR46" s="26"/>
      <c r="JS46" s="26"/>
      <c r="JT46" s="26"/>
      <c r="JU46" s="26"/>
      <c r="JV46" s="26"/>
      <c r="JW46" s="26"/>
      <c r="JX46" s="26"/>
      <c r="JY46" s="26"/>
      <c r="JZ46" s="26"/>
      <c r="KA46" s="26"/>
      <c r="KB46" s="26"/>
      <c r="KC46" s="26"/>
      <c r="KD46" s="26"/>
      <c r="KE46" s="26"/>
      <c r="KF46" s="26"/>
      <c r="KG46" s="26"/>
      <c r="KH46" s="26"/>
      <c r="KI46" s="26"/>
      <c r="KJ46" s="26"/>
      <c r="KK46" s="26"/>
      <c r="KL46" s="26"/>
      <c r="KM46" s="26"/>
      <c r="KN46" s="26"/>
      <c r="KO46" s="26"/>
      <c r="KP46" s="26"/>
      <c r="KQ46" s="26"/>
      <c r="KR46" s="26"/>
      <c r="KS46" s="26"/>
      <c r="KT46" s="26"/>
      <c r="KU46" s="26"/>
      <c r="KV46" s="26"/>
      <c r="KW46" s="26"/>
      <c r="KX46" s="26"/>
      <c r="KY46" s="26"/>
      <c r="KZ46" s="26"/>
      <c r="LA46" s="26"/>
      <c r="LB46" s="26"/>
      <c r="LC46" s="26"/>
      <c r="LD46" s="26"/>
      <c r="LE46" s="26"/>
      <c r="LF46" s="26"/>
      <c r="LG46" s="26"/>
      <c r="LH46" s="26"/>
      <c r="LI46" s="26"/>
      <c r="LJ46" s="26"/>
      <c r="LK46" s="26"/>
      <c r="LL46" s="26"/>
      <c r="LM46" s="26"/>
      <c r="LN46" s="26"/>
      <c r="LO46" s="26"/>
      <c r="LP46" s="26"/>
      <c r="LQ46" s="26"/>
      <c r="LR46" s="26"/>
      <c r="LS46" s="26"/>
      <c r="LT46" s="26"/>
      <c r="LU46" s="26"/>
      <c r="LV46" s="26"/>
      <c r="LW46" s="26"/>
      <c r="LX46" s="26"/>
      <c r="LY46" s="26"/>
      <c r="LZ46" s="26"/>
      <c r="MA46" s="26"/>
      <c r="MB46" s="26"/>
      <c r="MC46" s="26"/>
      <c r="MD46" s="26"/>
      <c r="ME46" s="26"/>
      <c r="MF46" s="26"/>
      <c r="MG46" s="26"/>
      <c r="MH46" s="26"/>
      <c r="MI46" s="26"/>
      <c r="MJ46" s="26"/>
      <c r="MK46" s="26"/>
      <c r="ML46" s="26"/>
      <c r="MM46" s="26"/>
      <c r="MN46" s="26"/>
      <c r="MO46" s="26"/>
      <c r="MP46" s="26"/>
      <c r="MQ46" s="26"/>
      <c r="MR46" s="26"/>
      <c r="MS46" s="26"/>
      <c r="MT46" s="26"/>
      <c r="MU46" s="26"/>
      <c r="MV46" s="26"/>
      <c r="MW46" s="26"/>
      <c r="MX46" s="26"/>
      <c r="MY46" s="26"/>
      <c r="MZ46" s="26"/>
      <c r="NA46" s="26"/>
      <c r="NB46" s="26"/>
      <c r="NC46" s="26"/>
      <c r="ND46" s="26"/>
      <c r="NE46" s="26"/>
      <c r="NF46" s="26"/>
      <c r="NG46" s="28"/>
      <c r="NH46" s="819"/>
      <c r="NI46" s="820"/>
      <c r="NO46" s="108"/>
      <c r="QK46" s="11"/>
    </row>
    <row r="47" spans="2:453" ht="3.65" customHeight="1">
      <c r="B47" s="79"/>
      <c r="C47" s="861"/>
      <c r="D47" s="862"/>
      <c r="E47" s="862"/>
      <c r="F47" s="862"/>
      <c r="G47" s="862"/>
      <c r="H47" s="862"/>
      <c r="I47" s="862"/>
      <c r="J47" s="862"/>
      <c r="K47" s="862"/>
      <c r="L47" s="862"/>
      <c r="M47" s="862"/>
      <c r="N47" s="862"/>
      <c r="O47" s="862"/>
      <c r="P47" s="862"/>
      <c r="Q47" s="862"/>
      <c r="R47" s="862"/>
      <c r="S47" s="862"/>
      <c r="T47" s="862"/>
      <c r="U47" s="862"/>
      <c r="V47" s="862"/>
      <c r="W47" s="862"/>
      <c r="X47" s="862"/>
      <c r="Y47" s="862"/>
      <c r="Z47" s="862"/>
      <c r="AA47" s="862"/>
      <c r="AB47" s="862"/>
      <c r="AC47" s="862"/>
      <c r="AD47" s="862"/>
      <c r="AE47" s="862"/>
      <c r="AF47" s="862"/>
      <c r="AG47" s="862"/>
      <c r="AH47" s="862"/>
      <c r="AI47" s="862"/>
      <c r="AJ47" s="862"/>
      <c r="AK47" s="862"/>
      <c r="AL47" s="862"/>
      <c r="AM47" s="862"/>
      <c r="AN47" s="862"/>
      <c r="AO47" s="862"/>
      <c r="AP47" s="862"/>
      <c r="AQ47" s="862"/>
      <c r="AR47" s="862"/>
      <c r="AS47" s="862"/>
      <c r="AT47" s="862"/>
      <c r="AU47" s="862"/>
      <c r="AV47" s="862"/>
      <c r="AW47" s="862"/>
      <c r="AX47" s="863"/>
      <c r="BA47" s="108"/>
      <c r="BF47" s="100"/>
      <c r="BJ47" s="849"/>
      <c r="BK47" s="819"/>
      <c r="BL47" s="22"/>
      <c r="BM47" s="185"/>
      <c r="BN47" s="185"/>
      <c r="BO47" s="185"/>
      <c r="BP47" s="185"/>
      <c r="BQ47" s="185"/>
      <c r="BR47" s="185"/>
      <c r="BS47" s="185"/>
      <c r="BT47" s="185"/>
      <c r="BU47" s="185"/>
      <c r="BV47" s="185"/>
      <c r="BW47" s="185"/>
      <c r="BX47" s="185"/>
      <c r="BY47" s="185"/>
      <c r="BZ47" s="185"/>
      <c r="CA47" s="185"/>
      <c r="CB47" s="185"/>
      <c r="CC47" s="185"/>
      <c r="CD47" s="185"/>
      <c r="CE47" s="185"/>
      <c r="CF47" s="185"/>
      <c r="CG47" s="185"/>
      <c r="CH47" s="185"/>
      <c r="CI47" s="185"/>
      <c r="CJ47" s="185"/>
      <c r="CK47" s="185"/>
      <c r="CL47" s="185"/>
      <c r="CM47" s="185"/>
      <c r="CN47" s="185"/>
      <c r="CO47" s="185"/>
      <c r="CP47" s="185"/>
      <c r="CQ47" s="185"/>
      <c r="CR47" s="185"/>
      <c r="CS47" s="185"/>
      <c r="CT47" s="185"/>
      <c r="CU47" s="185"/>
      <c r="CV47" s="185"/>
      <c r="CW47" s="185"/>
      <c r="CX47" s="185"/>
      <c r="CY47" s="185"/>
      <c r="CZ47" s="185"/>
      <c r="DA47" s="185"/>
      <c r="DB47" s="185"/>
      <c r="DC47" s="185"/>
      <c r="DD47" s="185"/>
      <c r="DE47" s="185"/>
      <c r="DF47" s="185"/>
      <c r="DG47" s="185"/>
      <c r="DH47" s="185"/>
      <c r="DI47" s="185"/>
      <c r="DJ47" s="185"/>
      <c r="DK47" s="185"/>
      <c r="DL47" s="185"/>
      <c r="DM47" s="185"/>
      <c r="DN47" s="185"/>
      <c r="DO47" s="185"/>
      <c r="DP47" s="185"/>
      <c r="DQ47" s="185"/>
      <c r="DR47" s="185"/>
      <c r="DS47" s="185"/>
      <c r="DT47" s="185"/>
      <c r="DU47" s="185"/>
      <c r="DV47" s="185"/>
      <c r="DW47" s="185"/>
      <c r="DX47" s="185"/>
      <c r="DY47" s="185"/>
      <c r="DZ47" s="185"/>
      <c r="EA47" s="185"/>
      <c r="EB47" s="185"/>
      <c r="EC47" s="185"/>
      <c r="ED47" s="185"/>
      <c r="EE47" s="185"/>
      <c r="EF47" s="185"/>
      <c r="EG47" s="185"/>
      <c r="EH47" s="185"/>
      <c r="EI47" s="185"/>
      <c r="EJ47" s="185"/>
      <c r="EK47" s="185"/>
      <c r="EL47" s="185"/>
      <c r="EM47" s="185"/>
      <c r="EN47" s="185"/>
      <c r="EO47" s="185"/>
      <c r="EP47" s="185"/>
      <c r="EQ47" s="185"/>
      <c r="ER47" s="185"/>
      <c r="ES47" s="185"/>
      <c r="ET47" s="185"/>
      <c r="EU47" s="185"/>
      <c r="EV47" s="185"/>
      <c r="EW47" s="185"/>
      <c r="EX47" s="185"/>
      <c r="EY47" s="185"/>
      <c r="EZ47" s="185"/>
      <c r="FA47" s="185"/>
      <c r="FB47" s="185"/>
      <c r="FC47" s="185"/>
      <c r="FD47" s="185"/>
      <c r="FE47" s="185"/>
      <c r="FF47" s="185"/>
      <c r="FG47" s="185"/>
      <c r="FH47" s="185"/>
      <c r="FI47" s="185"/>
      <c r="FJ47" s="185"/>
      <c r="FK47" s="185"/>
      <c r="FL47" s="185"/>
      <c r="FM47" s="185"/>
      <c r="FN47" s="185"/>
      <c r="FO47" s="185"/>
      <c r="FP47" s="185"/>
      <c r="FQ47" s="185"/>
      <c r="FR47" s="185"/>
      <c r="FS47" s="185"/>
      <c r="FT47" s="185"/>
      <c r="FU47" s="185"/>
      <c r="FV47" s="185"/>
      <c r="FW47" s="185"/>
      <c r="FX47" s="185"/>
      <c r="FY47" s="185"/>
      <c r="FZ47" s="185"/>
      <c r="GA47" s="185"/>
      <c r="GB47" s="185"/>
      <c r="GC47" s="185"/>
      <c r="GD47" s="185"/>
      <c r="GE47" s="185"/>
      <c r="GF47" s="185"/>
      <c r="GG47" s="185"/>
      <c r="GH47" s="185"/>
      <c r="GI47" s="185"/>
      <c r="GJ47" s="185"/>
      <c r="GK47" s="185"/>
      <c r="GL47" s="185"/>
      <c r="GM47" s="185"/>
      <c r="GN47" s="185"/>
      <c r="GO47" s="185"/>
      <c r="GP47" s="185"/>
      <c r="GQ47" s="185"/>
      <c r="GR47" s="185"/>
      <c r="GS47" s="185"/>
      <c r="GT47" s="185"/>
      <c r="GU47" s="185"/>
      <c r="GV47" s="185"/>
      <c r="GW47" s="185"/>
      <c r="GX47" s="185"/>
      <c r="GY47" s="185"/>
      <c r="GZ47" s="185"/>
      <c r="HA47" s="185"/>
      <c r="HB47" s="185"/>
      <c r="HC47" s="185"/>
      <c r="HD47" s="185"/>
      <c r="HE47" s="185"/>
      <c r="HF47" s="185"/>
      <c r="HG47" s="185"/>
      <c r="HH47" s="185"/>
      <c r="HI47" s="185"/>
      <c r="HJ47" s="185"/>
      <c r="HK47" s="185"/>
      <c r="HL47" s="185"/>
      <c r="HM47" s="185"/>
      <c r="HN47" s="185"/>
      <c r="HO47" s="185"/>
      <c r="HP47" s="185"/>
      <c r="HQ47" s="185"/>
      <c r="HR47" s="185"/>
      <c r="HS47" s="185"/>
      <c r="HT47" s="185"/>
      <c r="HU47" s="185"/>
      <c r="HV47" s="185"/>
      <c r="HW47" s="185"/>
      <c r="HX47" s="185"/>
      <c r="HY47" s="185"/>
      <c r="HZ47" s="185"/>
      <c r="IA47" s="185"/>
      <c r="IB47" s="185"/>
      <c r="IC47" s="185"/>
      <c r="ID47" s="185"/>
      <c r="IE47" s="185"/>
      <c r="IF47" s="185"/>
      <c r="IG47" s="185"/>
      <c r="IH47" s="185"/>
      <c r="II47" s="185"/>
      <c r="IJ47" s="185"/>
      <c r="IK47" s="185"/>
      <c r="IL47" s="185"/>
      <c r="IM47" s="185"/>
      <c r="IN47" s="185"/>
      <c r="IO47" s="185"/>
      <c r="IP47" s="185"/>
      <c r="IQ47" s="185"/>
      <c r="IR47" s="185"/>
      <c r="IS47" s="185"/>
      <c r="IT47" s="185"/>
      <c r="IU47" s="185"/>
      <c r="IV47" s="185"/>
      <c r="IW47" s="185"/>
      <c r="IX47" s="185"/>
      <c r="IY47" s="185"/>
      <c r="IZ47" s="185"/>
      <c r="JA47" s="185"/>
      <c r="JB47" s="185"/>
      <c r="JC47" s="185"/>
      <c r="JD47" s="185"/>
      <c r="JE47" s="185"/>
      <c r="JF47" s="185"/>
      <c r="JG47" s="185"/>
      <c r="JH47" s="185"/>
      <c r="JI47" s="26"/>
      <c r="JJ47" s="26"/>
      <c r="JK47" s="26"/>
      <c r="JL47" s="26"/>
      <c r="JM47" s="26"/>
      <c r="JN47" s="26"/>
      <c r="JO47" s="26"/>
      <c r="JP47" s="26"/>
      <c r="JQ47" s="26"/>
      <c r="JR47" s="26"/>
      <c r="JS47" s="26"/>
      <c r="JT47" s="26"/>
      <c r="JU47" s="26"/>
      <c r="JV47" s="26"/>
      <c r="JW47" s="26"/>
      <c r="JX47" s="26"/>
      <c r="JY47" s="26"/>
      <c r="JZ47" s="26"/>
      <c r="KA47" s="26"/>
      <c r="KB47" s="26"/>
      <c r="KC47" s="26"/>
      <c r="KD47" s="26"/>
      <c r="KE47" s="26"/>
      <c r="KF47" s="26"/>
      <c r="KG47" s="26"/>
      <c r="KH47" s="26"/>
      <c r="KI47" s="26"/>
      <c r="KJ47" s="26"/>
      <c r="KK47" s="26"/>
      <c r="KL47" s="26"/>
      <c r="KM47" s="26"/>
      <c r="KN47" s="26"/>
      <c r="KO47" s="26"/>
      <c r="KP47" s="26"/>
      <c r="KQ47" s="26"/>
      <c r="KR47" s="26"/>
      <c r="KS47" s="26"/>
      <c r="KT47" s="26"/>
      <c r="KU47" s="26"/>
      <c r="KV47" s="26"/>
      <c r="KW47" s="26"/>
      <c r="KX47" s="26"/>
      <c r="KY47" s="26"/>
      <c r="KZ47" s="26"/>
      <c r="LA47" s="26"/>
      <c r="LB47" s="26"/>
      <c r="LC47" s="26"/>
      <c r="LD47" s="26"/>
      <c r="LE47" s="26"/>
      <c r="LF47" s="26"/>
      <c r="LG47" s="26"/>
      <c r="LH47" s="26"/>
      <c r="LI47" s="26"/>
      <c r="LJ47" s="26"/>
      <c r="LK47" s="26"/>
      <c r="LL47" s="26"/>
      <c r="LM47" s="26"/>
      <c r="LN47" s="26"/>
      <c r="LO47" s="26"/>
      <c r="LP47" s="26"/>
      <c r="LQ47" s="26"/>
      <c r="LR47" s="26"/>
      <c r="LS47" s="26"/>
      <c r="LT47" s="26"/>
      <c r="LU47" s="26"/>
      <c r="LV47" s="26"/>
      <c r="LW47" s="26"/>
      <c r="LX47" s="26"/>
      <c r="LY47" s="26"/>
      <c r="LZ47" s="26"/>
      <c r="MA47" s="26"/>
      <c r="MB47" s="26"/>
      <c r="MC47" s="26"/>
      <c r="MD47" s="26"/>
      <c r="ME47" s="26"/>
      <c r="MF47" s="26"/>
      <c r="MG47" s="26"/>
      <c r="MH47" s="26"/>
      <c r="MI47" s="26"/>
      <c r="MJ47" s="26"/>
      <c r="MK47" s="26"/>
      <c r="ML47" s="26"/>
      <c r="MM47" s="26"/>
      <c r="MN47" s="26"/>
      <c r="MO47" s="26"/>
      <c r="MP47" s="26"/>
      <c r="MQ47" s="26"/>
      <c r="MR47" s="26"/>
      <c r="MS47" s="26"/>
      <c r="MT47" s="26"/>
      <c r="MU47" s="26"/>
      <c r="MV47" s="26"/>
      <c r="MW47" s="26"/>
      <c r="MX47" s="26"/>
      <c r="MY47" s="26"/>
      <c r="MZ47" s="26"/>
      <c r="NA47" s="26"/>
      <c r="NB47" s="26"/>
      <c r="NC47" s="26"/>
      <c r="ND47" s="26"/>
      <c r="NE47" s="26"/>
      <c r="NF47" s="26"/>
      <c r="NG47" s="28"/>
      <c r="NH47" s="819"/>
      <c r="NI47" s="820"/>
      <c r="NO47" s="108"/>
      <c r="QK47" s="11"/>
    </row>
    <row r="48" spans="2:453" ht="3.65" customHeight="1">
      <c r="B48" s="79"/>
      <c r="C48" s="861"/>
      <c r="D48" s="862"/>
      <c r="E48" s="862"/>
      <c r="F48" s="862"/>
      <c r="G48" s="862"/>
      <c r="H48" s="862"/>
      <c r="I48" s="862"/>
      <c r="J48" s="862"/>
      <c r="K48" s="862"/>
      <c r="L48" s="862"/>
      <c r="M48" s="862"/>
      <c r="N48" s="862"/>
      <c r="O48" s="862"/>
      <c r="P48" s="862"/>
      <c r="Q48" s="862"/>
      <c r="R48" s="862"/>
      <c r="S48" s="862"/>
      <c r="T48" s="862"/>
      <c r="U48" s="862"/>
      <c r="V48" s="862"/>
      <c r="W48" s="862"/>
      <c r="X48" s="862"/>
      <c r="Y48" s="862"/>
      <c r="Z48" s="862"/>
      <c r="AA48" s="862"/>
      <c r="AB48" s="862"/>
      <c r="AC48" s="862"/>
      <c r="AD48" s="862"/>
      <c r="AE48" s="862"/>
      <c r="AF48" s="862"/>
      <c r="AG48" s="862"/>
      <c r="AH48" s="862"/>
      <c r="AI48" s="862"/>
      <c r="AJ48" s="862"/>
      <c r="AK48" s="862"/>
      <c r="AL48" s="862"/>
      <c r="AM48" s="862"/>
      <c r="AN48" s="862"/>
      <c r="AO48" s="862"/>
      <c r="AP48" s="862"/>
      <c r="AQ48" s="862"/>
      <c r="AR48" s="862"/>
      <c r="AS48" s="862"/>
      <c r="AT48" s="862"/>
      <c r="AU48" s="862"/>
      <c r="AV48" s="862"/>
      <c r="AW48" s="862"/>
      <c r="AX48" s="863"/>
      <c r="BA48" s="108"/>
      <c r="BF48" s="100"/>
      <c r="BJ48" s="849"/>
      <c r="BK48" s="819"/>
      <c r="BL48" s="22"/>
      <c r="BM48" s="185"/>
      <c r="BN48" s="185"/>
      <c r="BO48" s="185"/>
      <c r="BP48" s="185"/>
      <c r="BQ48" s="185"/>
      <c r="BR48" s="185"/>
      <c r="BS48" s="185"/>
      <c r="BT48" s="185"/>
      <c r="BU48" s="185"/>
      <c r="BV48" s="185"/>
      <c r="BW48" s="185"/>
      <c r="BX48" s="185"/>
      <c r="BY48" s="185"/>
      <c r="BZ48" s="185"/>
      <c r="CA48" s="185"/>
      <c r="CB48" s="185"/>
      <c r="CC48" s="185"/>
      <c r="CD48" s="185"/>
      <c r="CE48" s="185"/>
      <c r="CF48" s="185"/>
      <c r="CG48" s="185"/>
      <c r="CH48" s="185"/>
      <c r="CI48" s="185"/>
      <c r="CJ48" s="185"/>
      <c r="CK48" s="185"/>
      <c r="CL48" s="185"/>
      <c r="CM48" s="185"/>
      <c r="CN48" s="185"/>
      <c r="CO48" s="185"/>
      <c r="CP48" s="185"/>
      <c r="CQ48" s="185"/>
      <c r="CR48" s="185"/>
      <c r="CS48" s="185"/>
      <c r="CT48" s="185"/>
      <c r="CU48" s="185"/>
      <c r="CV48" s="185"/>
      <c r="CW48" s="185"/>
      <c r="CX48" s="185"/>
      <c r="CY48" s="185"/>
      <c r="CZ48" s="185"/>
      <c r="DA48" s="185"/>
      <c r="DB48" s="185"/>
      <c r="DC48" s="185"/>
      <c r="DD48" s="185"/>
      <c r="DE48" s="185"/>
      <c r="DF48" s="185"/>
      <c r="DG48" s="185"/>
      <c r="DH48" s="185"/>
      <c r="DI48" s="185"/>
      <c r="DJ48" s="185"/>
      <c r="DK48" s="185"/>
      <c r="DL48" s="185"/>
      <c r="DM48" s="185"/>
      <c r="DN48" s="185"/>
      <c r="DO48" s="185"/>
      <c r="DP48" s="185"/>
      <c r="DQ48" s="185"/>
      <c r="DR48" s="185"/>
      <c r="DS48" s="185"/>
      <c r="DT48" s="185"/>
      <c r="DU48" s="185"/>
      <c r="DV48" s="185"/>
      <c r="DW48" s="185"/>
      <c r="DX48" s="185"/>
      <c r="DY48" s="185"/>
      <c r="DZ48" s="185"/>
      <c r="EA48" s="185"/>
      <c r="EB48" s="185"/>
      <c r="EC48" s="185"/>
      <c r="ED48" s="185"/>
      <c r="EE48" s="185"/>
      <c r="EF48" s="185"/>
      <c r="EG48" s="185"/>
      <c r="EH48" s="185"/>
      <c r="EI48" s="185"/>
      <c r="EJ48" s="185"/>
      <c r="EK48" s="185"/>
      <c r="EL48" s="185"/>
      <c r="EM48" s="185"/>
      <c r="EN48" s="185"/>
      <c r="EO48" s="185"/>
      <c r="EP48" s="185"/>
      <c r="EQ48" s="185"/>
      <c r="ER48" s="185"/>
      <c r="ES48" s="185"/>
      <c r="ET48" s="185"/>
      <c r="EU48" s="185"/>
      <c r="EV48" s="185"/>
      <c r="EW48" s="185"/>
      <c r="EX48" s="185"/>
      <c r="EY48" s="185"/>
      <c r="EZ48" s="185"/>
      <c r="FA48" s="185"/>
      <c r="FB48" s="185"/>
      <c r="FC48" s="185"/>
      <c r="FD48" s="185"/>
      <c r="FE48" s="185"/>
      <c r="FF48" s="185"/>
      <c r="FG48" s="185"/>
      <c r="FH48" s="185"/>
      <c r="FI48" s="185"/>
      <c r="FJ48" s="185"/>
      <c r="FK48" s="185"/>
      <c r="FL48" s="185"/>
      <c r="FM48" s="185"/>
      <c r="FN48" s="185"/>
      <c r="FO48" s="185"/>
      <c r="FP48" s="185"/>
      <c r="FQ48" s="185"/>
      <c r="FR48" s="185"/>
      <c r="FS48" s="185"/>
      <c r="FT48" s="185"/>
      <c r="FU48" s="185"/>
      <c r="FV48" s="185"/>
      <c r="FW48" s="185"/>
      <c r="FX48" s="185"/>
      <c r="FY48" s="185"/>
      <c r="FZ48" s="185"/>
      <c r="GA48" s="185"/>
      <c r="GB48" s="185"/>
      <c r="GC48" s="185"/>
      <c r="GD48" s="185"/>
      <c r="GE48" s="185"/>
      <c r="GF48" s="185"/>
      <c r="GG48" s="185"/>
      <c r="GH48" s="185"/>
      <c r="GI48" s="185"/>
      <c r="GJ48" s="185"/>
      <c r="GK48" s="185"/>
      <c r="GL48" s="185"/>
      <c r="GM48" s="185"/>
      <c r="GN48" s="185"/>
      <c r="GO48" s="185"/>
      <c r="GP48" s="185"/>
      <c r="GQ48" s="185"/>
      <c r="GR48" s="185"/>
      <c r="GS48" s="185"/>
      <c r="GT48" s="185"/>
      <c r="GU48" s="185"/>
      <c r="GV48" s="185"/>
      <c r="GW48" s="185"/>
      <c r="GX48" s="185"/>
      <c r="GY48" s="185"/>
      <c r="GZ48" s="185"/>
      <c r="HA48" s="185"/>
      <c r="HB48" s="185"/>
      <c r="HC48" s="185"/>
      <c r="HD48" s="185"/>
      <c r="HE48" s="185"/>
      <c r="HF48" s="185"/>
      <c r="HG48" s="185"/>
      <c r="HH48" s="185"/>
      <c r="HI48" s="185"/>
      <c r="HJ48" s="185"/>
      <c r="HK48" s="185"/>
      <c r="HL48" s="185"/>
      <c r="HM48" s="185"/>
      <c r="HN48" s="185"/>
      <c r="HO48" s="185"/>
      <c r="HP48" s="185"/>
      <c r="HQ48" s="185"/>
      <c r="HR48" s="185"/>
      <c r="HS48" s="185"/>
      <c r="HT48" s="185"/>
      <c r="HU48" s="185"/>
      <c r="HV48" s="185"/>
      <c r="HW48" s="185"/>
      <c r="HX48" s="185"/>
      <c r="HY48" s="185"/>
      <c r="HZ48" s="185"/>
      <c r="IA48" s="185"/>
      <c r="IB48" s="185"/>
      <c r="IC48" s="185"/>
      <c r="ID48" s="185"/>
      <c r="IE48" s="185"/>
      <c r="IF48" s="185"/>
      <c r="IG48" s="185"/>
      <c r="IH48" s="185"/>
      <c r="II48" s="185"/>
      <c r="IJ48" s="185"/>
      <c r="IK48" s="185"/>
      <c r="IL48" s="185"/>
      <c r="IM48" s="185"/>
      <c r="IN48" s="185"/>
      <c r="IO48" s="185"/>
      <c r="IP48" s="185"/>
      <c r="IQ48" s="185"/>
      <c r="IR48" s="185"/>
      <c r="IS48" s="185"/>
      <c r="IT48" s="185"/>
      <c r="IU48" s="185"/>
      <c r="IV48" s="185"/>
      <c r="IW48" s="185"/>
      <c r="IX48" s="185"/>
      <c r="IY48" s="185"/>
      <c r="IZ48" s="185"/>
      <c r="JA48" s="185"/>
      <c r="JB48" s="185"/>
      <c r="JC48" s="185"/>
      <c r="JD48" s="185"/>
      <c r="JE48" s="185"/>
      <c r="JF48" s="185"/>
      <c r="JG48" s="185"/>
      <c r="JH48" s="185"/>
      <c r="JI48" s="26"/>
      <c r="JJ48" s="26"/>
      <c r="JK48" s="26"/>
      <c r="JL48" s="26"/>
      <c r="JM48" s="26"/>
      <c r="JN48" s="26"/>
      <c r="JO48" s="26"/>
      <c r="JP48" s="26"/>
      <c r="JQ48" s="26"/>
      <c r="JR48" s="26"/>
      <c r="JS48" s="26"/>
      <c r="JT48" s="26"/>
      <c r="JU48" s="26"/>
      <c r="JV48" s="26"/>
      <c r="JW48" s="26"/>
      <c r="JX48" s="26"/>
      <c r="JY48" s="26"/>
      <c r="JZ48" s="26"/>
      <c r="KA48" s="26"/>
      <c r="KB48" s="26"/>
      <c r="KC48" s="26"/>
      <c r="KD48" s="26"/>
      <c r="KE48" s="26"/>
      <c r="KF48" s="26"/>
      <c r="KG48" s="26"/>
      <c r="KH48" s="26"/>
      <c r="KI48" s="26"/>
      <c r="KJ48" s="26"/>
      <c r="KK48" s="26"/>
      <c r="KL48" s="26"/>
      <c r="KM48" s="26"/>
      <c r="KN48" s="26"/>
      <c r="KO48" s="26"/>
      <c r="KP48" s="26"/>
      <c r="KQ48" s="26"/>
      <c r="KR48" s="26"/>
      <c r="KS48" s="26"/>
      <c r="KT48" s="26"/>
      <c r="KU48" s="26"/>
      <c r="KV48" s="26"/>
      <c r="KW48" s="26"/>
      <c r="KX48" s="26"/>
      <c r="KY48" s="26"/>
      <c r="KZ48" s="26"/>
      <c r="LA48" s="26"/>
      <c r="LB48" s="26"/>
      <c r="LC48" s="26"/>
      <c r="LD48" s="26"/>
      <c r="LE48" s="26"/>
      <c r="LF48" s="26"/>
      <c r="LG48" s="26"/>
      <c r="LH48" s="26"/>
      <c r="LI48" s="26"/>
      <c r="LJ48" s="26"/>
      <c r="LK48" s="26"/>
      <c r="LL48" s="26"/>
      <c r="LM48" s="26"/>
      <c r="LN48" s="26"/>
      <c r="LO48" s="26"/>
      <c r="LP48" s="26"/>
      <c r="LQ48" s="26"/>
      <c r="LR48" s="26"/>
      <c r="LS48" s="26"/>
      <c r="LT48" s="26"/>
      <c r="LU48" s="26"/>
      <c r="LV48" s="26"/>
      <c r="LW48" s="26"/>
      <c r="LX48" s="26"/>
      <c r="LY48" s="26"/>
      <c r="LZ48" s="26"/>
      <c r="MA48" s="26"/>
      <c r="MB48" s="26"/>
      <c r="MC48" s="26"/>
      <c r="MD48" s="26"/>
      <c r="ME48" s="26"/>
      <c r="MF48" s="26"/>
      <c r="MG48" s="26"/>
      <c r="MH48" s="26"/>
      <c r="MI48" s="26"/>
      <c r="MJ48" s="26"/>
      <c r="MK48" s="26"/>
      <c r="ML48" s="26"/>
      <c r="MM48" s="26"/>
      <c r="MN48" s="26"/>
      <c r="MO48" s="26"/>
      <c r="MP48" s="26"/>
      <c r="MQ48" s="26"/>
      <c r="MR48" s="26"/>
      <c r="MS48" s="26"/>
      <c r="MT48" s="26"/>
      <c r="MU48" s="26"/>
      <c r="MV48" s="26"/>
      <c r="MW48" s="26"/>
      <c r="MX48" s="26"/>
      <c r="MY48" s="26"/>
      <c r="MZ48" s="26"/>
      <c r="NA48" s="26"/>
      <c r="NB48" s="26"/>
      <c r="NC48" s="26"/>
      <c r="ND48" s="26"/>
      <c r="NE48" s="26"/>
      <c r="NF48" s="26"/>
      <c r="NG48" s="28"/>
      <c r="NH48" s="819"/>
      <c r="NI48" s="820"/>
      <c r="NO48" s="108"/>
      <c r="QK48" s="11"/>
    </row>
    <row r="49" spans="2:479" ht="3.65" customHeight="1">
      <c r="B49" s="79"/>
      <c r="C49" s="861"/>
      <c r="D49" s="862"/>
      <c r="E49" s="862"/>
      <c r="F49" s="862"/>
      <c r="G49" s="862"/>
      <c r="H49" s="862"/>
      <c r="I49" s="862"/>
      <c r="J49" s="862"/>
      <c r="K49" s="862"/>
      <c r="L49" s="862"/>
      <c r="M49" s="862"/>
      <c r="N49" s="862"/>
      <c r="O49" s="862"/>
      <c r="P49" s="862"/>
      <c r="Q49" s="862"/>
      <c r="R49" s="862"/>
      <c r="S49" s="862"/>
      <c r="T49" s="862"/>
      <c r="U49" s="862"/>
      <c r="V49" s="862"/>
      <c r="W49" s="862"/>
      <c r="X49" s="862"/>
      <c r="Y49" s="862"/>
      <c r="Z49" s="862"/>
      <c r="AA49" s="862"/>
      <c r="AB49" s="862"/>
      <c r="AC49" s="862"/>
      <c r="AD49" s="862"/>
      <c r="AE49" s="862"/>
      <c r="AF49" s="862"/>
      <c r="AG49" s="862"/>
      <c r="AH49" s="862"/>
      <c r="AI49" s="862"/>
      <c r="AJ49" s="862"/>
      <c r="AK49" s="862"/>
      <c r="AL49" s="862"/>
      <c r="AM49" s="862"/>
      <c r="AN49" s="862"/>
      <c r="AO49" s="862"/>
      <c r="AP49" s="862"/>
      <c r="AQ49" s="862"/>
      <c r="AR49" s="862"/>
      <c r="AS49" s="862"/>
      <c r="AT49" s="862"/>
      <c r="AU49" s="862"/>
      <c r="AV49" s="862"/>
      <c r="AW49" s="862"/>
      <c r="AX49" s="863"/>
      <c r="BA49" s="108"/>
      <c r="BF49" s="100"/>
      <c r="BJ49" s="849"/>
      <c r="BK49" s="819"/>
      <c r="BL49" s="823" t="e" vm="8">
        <v>#VALUE!</v>
      </c>
      <c r="BM49" s="186"/>
      <c r="BN49" s="186"/>
      <c r="BO49" s="186"/>
      <c r="BP49" s="186"/>
      <c r="BQ49" s="186"/>
      <c r="BR49" s="186"/>
      <c r="BS49" s="186"/>
      <c r="BT49" s="186"/>
      <c r="BU49" s="186"/>
      <c r="BV49" s="186"/>
      <c r="BW49" s="186"/>
      <c r="BX49" s="186"/>
      <c r="BY49" s="186"/>
      <c r="BZ49" s="186"/>
      <c r="CA49" s="186"/>
      <c r="CB49" s="186"/>
      <c r="CC49" s="186"/>
      <c r="CD49" s="186"/>
      <c r="CE49" s="186"/>
      <c r="CF49" s="186"/>
      <c r="CG49" s="186"/>
      <c r="CH49" s="186"/>
      <c r="CI49" s="186"/>
      <c r="CJ49" s="186"/>
      <c r="CK49" s="186"/>
      <c r="CL49" s="186"/>
      <c r="CM49" s="186"/>
      <c r="CN49" s="186"/>
      <c r="CO49" s="186"/>
      <c r="CP49" s="186"/>
      <c r="CQ49" s="186"/>
      <c r="CR49" s="186"/>
      <c r="CS49" s="186"/>
      <c r="CT49" s="186"/>
      <c r="CU49" s="186"/>
      <c r="CV49" s="186"/>
      <c r="CW49" s="186"/>
      <c r="CX49" s="186"/>
      <c r="CY49" s="186"/>
      <c r="CZ49" s="186"/>
      <c r="DA49" s="186"/>
      <c r="DB49" s="186"/>
      <c r="DC49" s="186"/>
      <c r="DD49" s="186"/>
      <c r="DE49" s="186"/>
      <c r="DF49" s="186"/>
      <c r="DG49" s="186"/>
      <c r="DH49" s="186"/>
      <c r="DI49" s="186"/>
      <c r="DJ49" s="186"/>
      <c r="DK49" s="186"/>
      <c r="DL49" s="186"/>
      <c r="DM49" s="186"/>
      <c r="DN49" s="186"/>
      <c r="DO49" s="186"/>
      <c r="DP49" s="186"/>
      <c r="DQ49" s="186"/>
      <c r="DR49" s="186"/>
      <c r="DS49" s="186"/>
      <c r="DT49" s="186"/>
      <c r="DU49" s="186"/>
      <c r="DV49" s="186"/>
      <c r="DW49" s="186"/>
      <c r="DX49" s="186"/>
      <c r="DY49" s="186"/>
      <c r="DZ49" s="186"/>
      <c r="EA49" s="186"/>
      <c r="EB49" s="186"/>
      <c r="EC49" s="186"/>
      <c r="ED49" s="186"/>
      <c r="EE49" s="186"/>
      <c r="EF49" s="186"/>
      <c r="EG49" s="186"/>
      <c r="EH49" s="186"/>
      <c r="EI49" s="186"/>
      <c r="EJ49" s="186"/>
      <c r="EK49" s="186"/>
      <c r="EL49" s="186"/>
      <c r="EM49" s="186"/>
      <c r="EN49" s="186"/>
      <c r="EO49" s="186"/>
      <c r="EP49" s="186"/>
      <c r="EQ49" s="186"/>
      <c r="ER49" s="186"/>
      <c r="ES49" s="186"/>
      <c r="ET49" s="186"/>
      <c r="EU49" s="186"/>
      <c r="EV49" s="186"/>
      <c r="EW49" s="186"/>
      <c r="EX49" s="186"/>
      <c r="EY49" s="186"/>
      <c r="EZ49" s="186"/>
      <c r="FA49" s="186"/>
      <c r="FB49" s="186"/>
      <c r="FC49" s="186"/>
      <c r="FD49" s="186"/>
      <c r="FE49" s="186"/>
      <c r="FF49" s="186"/>
      <c r="FG49" s="186"/>
      <c r="FH49" s="186"/>
      <c r="FI49" s="186"/>
      <c r="FJ49" s="186"/>
      <c r="FK49" s="186"/>
      <c r="FL49" s="186"/>
      <c r="FM49" s="186"/>
      <c r="FN49" s="186"/>
      <c r="FO49" s="186"/>
      <c r="FP49" s="186"/>
      <c r="FQ49" s="186"/>
      <c r="FR49" s="186"/>
      <c r="FS49" s="186"/>
      <c r="FT49" s="186"/>
      <c r="FU49" s="186"/>
      <c r="FV49" s="186"/>
      <c r="FW49" s="186"/>
      <c r="FX49" s="186"/>
      <c r="FY49" s="186"/>
      <c r="FZ49" s="186"/>
      <c r="GA49" s="186"/>
      <c r="GB49" s="186"/>
      <c r="GC49" s="186"/>
      <c r="GD49" s="186"/>
      <c r="GE49" s="186"/>
      <c r="GF49" s="186"/>
      <c r="GG49" s="186"/>
      <c r="GH49" s="186"/>
      <c r="GI49" s="186"/>
      <c r="GJ49" s="186"/>
      <c r="GK49" s="186"/>
      <c r="GL49" s="186"/>
      <c r="GM49" s="186"/>
      <c r="GN49" s="186"/>
      <c r="GO49" s="186"/>
      <c r="GP49" s="186"/>
      <c r="GQ49" s="186"/>
      <c r="GR49" s="186"/>
      <c r="GS49" s="186"/>
      <c r="GT49" s="186"/>
      <c r="GU49" s="186"/>
      <c r="GV49" s="186"/>
      <c r="GW49" s="186"/>
      <c r="GX49" s="186"/>
      <c r="GY49" s="186"/>
      <c r="GZ49" s="186"/>
      <c r="HA49" s="186"/>
      <c r="HB49" s="186"/>
      <c r="HC49" s="186"/>
      <c r="HD49" s="186"/>
      <c r="HE49" s="186"/>
      <c r="HF49" s="186"/>
      <c r="HG49" s="186"/>
      <c r="HH49" s="186"/>
      <c r="HI49" s="186"/>
      <c r="HJ49" s="186"/>
      <c r="HK49" s="186"/>
      <c r="HL49" s="186"/>
      <c r="HM49" s="186"/>
      <c r="HN49" s="186"/>
      <c r="HO49" s="186"/>
      <c r="HP49" s="186"/>
      <c r="HQ49" s="186"/>
      <c r="HR49" s="186"/>
      <c r="HS49" s="186"/>
      <c r="HT49" s="186"/>
      <c r="HU49" s="186"/>
      <c r="HV49" s="186"/>
      <c r="HW49" s="186"/>
      <c r="HX49" s="186"/>
      <c r="HY49" s="186"/>
      <c r="HZ49" s="186"/>
      <c r="IA49" s="186"/>
      <c r="IB49" s="186"/>
      <c r="IC49" s="186"/>
      <c r="ID49" s="186"/>
      <c r="IE49" s="186"/>
      <c r="IF49" s="186"/>
      <c r="IG49" s="186"/>
      <c r="IH49" s="186"/>
      <c r="II49" s="186"/>
      <c r="IJ49" s="186"/>
      <c r="IK49" s="186"/>
      <c r="IL49" s="186"/>
      <c r="IM49" s="186"/>
      <c r="IN49" s="186"/>
      <c r="IO49" s="186"/>
      <c r="IP49" s="186"/>
      <c r="IQ49" s="186"/>
      <c r="IR49" s="186"/>
      <c r="IS49" s="186"/>
      <c r="IT49" s="186"/>
      <c r="IU49" s="186"/>
      <c r="IV49" s="186"/>
      <c r="IW49" s="186"/>
      <c r="IX49" s="186"/>
      <c r="IY49" s="186"/>
      <c r="IZ49" s="186"/>
      <c r="JA49" s="186"/>
      <c r="JB49" s="186"/>
      <c r="JC49" s="186"/>
      <c r="JD49" s="186"/>
      <c r="JE49" s="186"/>
      <c r="JF49" s="186"/>
      <c r="JG49" s="186"/>
      <c r="JH49" s="186"/>
      <c r="JI49" s="26"/>
      <c r="JJ49" s="26"/>
      <c r="JK49" s="26"/>
      <c r="JL49" s="26"/>
      <c r="JM49" s="26"/>
      <c r="JN49" s="26"/>
      <c r="JO49" s="26"/>
      <c r="JP49" s="26"/>
      <c r="JQ49" s="26"/>
      <c r="JR49" s="26"/>
      <c r="JS49" s="26"/>
      <c r="JT49" s="26"/>
      <c r="JU49" s="26"/>
      <c r="JV49" s="26"/>
      <c r="JW49" s="26"/>
      <c r="JX49" s="26"/>
      <c r="JY49" s="26"/>
      <c r="JZ49" s="26"/>
      <c r="KA49" s="26"/>
      <c r="KB49" s="26"/>
      <c r="KC49" s="26"/>
      <c r="KD49" s="26"/>
      <c r="KE49" s="26"/>
      <c r="KF49" s="26"/>
      <c r="KG49" s="26"/>
      <c r="KH49" s="26"/>
      <c r="KI49" s="26"/>
      <c r="KJ49" s="26"/>
      <c r="KK49" s="26"/>
      <c r="KL49" s="26"/>
      <c r="KM49" s="26"/>
      <c r="KN49" s="26"/>
      <c r="KO49" s="26"/>
      <c r="KP49" s="26"/>
      <c r="KQ49" s="26"/>
      <c r="KR49" s="26"/>
      <c r="KS49" s="26"/>
      <c r="KT49" s="26"/>
      <c r="KU49" s="26"/>
      <c r="KV49" s="26"/>
      <c r="KW49" s="26"/>
      <c r="KX49" s="26"/>
      <c r="KY49" s="26"/>
      <c r="KZ49" s="26"/>
      <c r="LA49" s="26"/>
      <c r="LB49" s="26"/>
      <c r="LC49" s="26"/>
      <c r="LD49" s="26"/>
      <c r="LE49" s="26"/>
      <c r="LF49" s="26"/>
      <c r="LG49" s="26"/>
      <c r="LH49" s="26"/>
      <c r="LI49" s="26"/>
      <c r="LJ49" s="26"/>
      <c r="LK49" s="26"/>
      <c r="LL49" s="26"/>
      <c r="LM49" s="26"/>
      <c r="LN49" s="26"/>
      <c r="LO49" s="26"/>
      <c r="LP49" s="26"/>
      <c r="LQ49" s="26"/>
      <c r="LR49" s="26"/>
      <c r="LS49" s="26"/>
      <c r="LT49" s="26"/>
      <c r="LU49" s="26"/>
      <c r="LV49" s="26"/>
      <c r="LW49" s="26"/>
      <c r="LX49" s="26"/>
      <c r="LY49" s="26"/>
      <c r="LZ49" s="26"/>
      <c r="MA49" s="26"/>
      <c r="MB49" s="26"/>
      <c r="MC49" s="26"/>
      <c r="MD49" s="26"/>
      <c r="ME49" s="26"/>
      <c r="MF49" s="26"/>
      <c r="MG49" s="26"/>
      <c r="MH49" s="26"/>
      <c r="MI49" s="26"/>
      <c r="MJ49" s="26"/>
      <c r="MK49" s="26"/>
      <c r="ML49" s="26"/>
      <c r="MM49" s="26"/>
      <c r="MN49" s="26"/>
      <c r="MO49" s="26"/>
      <c r="MP49" s="26"/>
      <c r="MQ49" s="26"/>
      <c r="MR49" s="26"/>
      <c r="MS49" s="26"/>
      <c r="MT49" s="26"/>
      <c r="MU49" s="26"/>
      <c r="MV49" s="26"/>
      <c r="MW49" s="26"/>
      <c r="MX49" s="26"/>
      <c r="MY49" s="26"/>
      <c r="MZ49" s="26"/>
      <c r="NA49" s="26"/>
      <c r="NB49" s="26"/>
      <c r="NC49" s="26"/>
      <c r="ND49" s="26"/>
      <c r="NE49" s="26"/>
      <c r="NF49" s="26"/>
      <c r="NG49" s="824" t="e" vm="8">
        <v>#VALUE!</v>
      </c>
      <c r="NH49" s="819"/>
      <c r="NI49" s="820"/>
      <c r="NO49" s="108"/>
      <c r="QK49" s="11"/>
    </row>
    <row r="50" spans="2:479" ht="3.65" customHeight="1">
      <c r="B50" s="79"/>
      <c r="C50" s="861"/>
      <c r="D50" s="862"/>
      <c r="E50" s="862"/>
      <c r="F50" s="862"/>
      <c r="G50" s="862"/>
      <c r="H50" s="862"/>
      <c r="I50" s="862"/>
      <c r="J50" s="862"/>
      <c r="K50" s="862"/>
      <c r="L50" s="862"/>
      <c r="M50" s="862"/>
      <c r="N50" s="862"/>
      <c r="O50" s="862"/>
      <c r="P50" s="862"/>
      <c r="Q50" s="862"/>
      <c r="R50" s="862"/>
      <c r="S50" s="862"/>
      <c r="T50" s="862"/>
      <c r="U50" s="862"/>
      <c r="V50" s="862"/>
      <c r="W50" s="862"/>
      <c r="X50" s="862"/>
      <c r="Y50" s="862"/>
      <c r="Z50" s="862"/>
      <c r="AA50" s="862"/>
      <c r="AB50" s="862"/>
      <c r="AC50" s="862"/>
      <c r="AD50" s="862"/>
      <c r="AE50" s="862"/>
      <c r="AF50" s="862"/>
      <c r="AG50" s="862"/>
      <c r="AH50" s="862"/>
      <c r="AI50" s="862"/>
      <c r="AJ50" s="862"/>
      <c r="AK50" s="862"/>
      <c r="AL50" s="862"/>
      <c r="AM50" s="862"/>
      <c r="AN50" s="862"/>
      <c r="AO50" s="862"/>
      <c r="AP50" s="862"/>
      <c r="AQ50" s="862"/>
      <c r="AR50" s="862"/>
      <c r="AS50" s="862"/>
      <c r="AT50" s="862"/>
      <c r="AU50" s="862"/>
      <c r="AV50" s="862"/>
      <c r="AW50" s="862"/>
      <c r="AX50" s="863"/>
      <c r="BA50" s="108"/>
      <c r="BF50" s="100"/>
      <c r="BJ50" s="849"/>
      <c r="BK50" s="819"/>
      <c r="BL50" s="823"/>
      <c r="BM50" s="186"/>
      <c r="BN50" s="186"/>
      <c r="BO50" s="186"/>
      <c r="BP50" s="186"/>
      <c r="BQ50" s="186"/>
      <c r="BR50" s="186"/>
      <c r="BS50" s="186"/>
      <c r="BT50" s="186"/>
      <c r="BU50" s="186"/>
      <c r="BV50" s="186"/>
      <c r="BW50" s="186"/>
      <c r="BX50" s="186"/>
      <c r="BY50" s="186"/>
      <c r="BZ50" s="186"/>
      <c r="CA50" s="186"/>
      <c r="CB50" s="186"/>
      <c r="CC50" s="186"/>
      <c r="CD50" s="186"/>
      <c r="CE50" s="186"/>
      <c r="CF50" s="186"/>
      <c r="CG50" s="186"/>
      <c r="CH50" s="186"/>
      <c r="CI50" s="186"/>
      <c r="CJ50" s="186"/>
      <c r="CK50" s="186"/>
      <c r="CL50" s="186"/>
      <c r="CM50" s="186"/>
      <c r="CN50" s="186"/>
      <c r="CO50" s="186"/>
      <c r="CP50" s="186"/>
      <c r="CQ50" s="186"/>
      <c r="CR50" s="186"/>
      <c r="CS50" s="186"/>
      <c r="CT50" s="186"/>
      <c r="CU50" s="186"/>
      <c r="CV50" s="186"/>
      <c r="CW50" s="186"/>
      <c r="CX50" s="186"/>
      <c r="CY50" s="186"/>
      <c r="CZ50" s="186"/>
      <c r="DA50" s="186"/>
      <c r="DB50" s="186"/>
      <c r="DC50" s="186"/>
      <c r="DD50" s="186"/>
      <c r="DE50" s="186"/>
      <c r="DF50" s="186"/>
      <c r="DG50" s="186"/>
      <c r="DH50" s="186"/>
      <c r="DI50" s="186"/>
      <c r="DJ50" s="186"/>
      <c r="DK50" s="186"/>
      <c r="DL50" s="186"/>
      <c r="DM50" s="186"/>
      <c r="DN50" s="186"/>
      <c r="DO50" s="186"/>
      <c r="DP50" s="186"/>
      <c r="DQ50" s="186"/>
      <c r="DR50" s="186"/>
      <c r="DS50" s="186"/>
      <c r="DT50" s="186"/>
      <c r="DU50" s="186"/>
      <c r="DV50" s="186"/>
      <c r="DW50" s="186"/>
      <c r="DX50" s="186"/>
      <c r="DY50" s="186"/>
      <c r="DZ50" s="186"/>
      <c r="EA50" s="186"/>
      <c r="EB50" s="186"/>
      <c r="EC50" s="186"/>
      <c r="ED50" s="186"/>
      <c r="EE50" s="186"/>
      <c r="EF50" s="186"/>
      <c r="EG50" s="186"/>
      <c r="EH50" s="186"/>
      <c r="EI50" s="186"/>
      <c r="EJ50" s="186"/>
      <c r="EK50" s="186"/>
      <c r="EL50" s="186"/>
      <c r="EM50" s="186"/>
      <c r="EN50" s="186"/>
      <c r="EO50" s="186"/>
      <c r="EP50" s="186"/>
      <c r="EQ50" s="186"/>
      <c r="ER50" s="186"/>
      <c r="ES50" s="186"/>
      <c r="ET50" s="186"/>
      <c r="EU50" s="186"/>
      <c r="EV50" s="186"/>
      <c r="EW50" s="186"/>
      <c r="EX50" s="186"/>
      <c r="EY50" s="186"/>
      <c r="EZ50" s="186"/>
      <c r="FA50" s="186"/>
      <c r="FB50" s="186"/>
      <c r="FC50" s="186"/>
      <c r="FD50" s="186"/>
      <c r="FE50" s="186"/>
      <c r="FF50" s="186"/>
      <c r="FG50" s="186"/>
      <c r="FH50" s="186"/>
      <c r="FI50" s="186"/>
      <c r="FJ50" s="186"/>
      <c r="FK50" s="186"/>
      <c r="FL50" s="186"/>
      <c r="FM50" s="186"/>
      <c r="FN50" s="186"/>
      <c r="FO50" s="186"/>
      <c r="FP50" s="186"/>
      <c r="FQ50" s="186"/>
      <c r="FR50" s="186"/>
      <c r="FS50" s="186"/>
      <c r="FT50" s="186"/>
      <c r="FU50" s="186"/>
      <c r="FV50" s="186"/>
      <c r="FW50" s="186"/>
      <c r="FX50" s="186"/>
      <c r="FY50" s="186"/>
      <c r="FZ50" s="186"/>
      <c r="GA50" s="186"/>
      <c r="GB50" s="186"/>
      <c r="GC50" s="186"/>
      <c r="GD50" s="186"/>
      <c r="GE50" s="186"/>
      <c r="GF50" s="186"/>
      <c r="GG50" s="186"/>
      <c r="GH50" s="186"/>
      <c r="GI50" s="186"/>
      <c r="GJ50" s="186"/>
      <c r="GK50" s="186"/>
      <c r="GL50" s="186"/>
      <c r="GM50" s="186"/>
      <c r="GN50" s="186"/>
      <c r="GO50" s="186"/>
      <c r="GP50" s="186"/>
      <c r="GQ50" s="186"/>
      <c r="GR50" s="186"/>
      <c r="GS50" s="186"/>
      <c r="GT50" s="186"/>
      <c r="GU50" s="186"/>
      <c r="GV50" s="186"/>
      <c r="GW50" s="186"/>
      <c r="GX50" s="186"/>
      <c r="GY50" s="186"/>
      <c r="GZ50" s="186"/>
      <c r="HA50" s="186"/>
      <c r="HB50" s="186"/>
      <c r="HC50" s="186"/>
      <c r="HD50" s="186"/>
      <c r="HE50" s="186"/>
      <c r="HF50" s="186"/>
      <c r="HG50" s="186"/>
      <c r="HH50" s="186"/>
      <c r="HI50" s="186"/>
      <c r="HJ50" s="186"/>
      <c r="HK50" s="186"/>
      <c r="HL50" s="186"/>
      <c r="HM50" s="186"/>
      <c r="HN50" s="186"/>
      <c r="HO50" s="186"/>
      <c r="HP50" s="186"/>
      <c r="HQ50" s="186"/>
      <c r="HR50" s="186"/>
      <c r="HS50" s="186"/>
      <c r="HT50" s="186"/>
      <c r="HU50" s="186"/>
      <c r="HV50" s="186"/>
      <c r="HW50" s="186"/>
      <c r="HX50" s="186"/>
      <c r="HY50" s="186"/>
      <c r="HZ50" s="186"/>
      <c r="IA50" s="186"/>
      <c r="IB50" s="186"/>
      <c r="IC50" s="186"/>
      <c r="ID50" s="186"/>
      <c r="IE50" s="186"/>
      <c r="IF50" s="186"/>
      <c r="IG50" s="186"/>
      <c r="IH50" s="186"/>
      <c r="II50" s="186"/>
      <c r="IJ50" s="186"/>
      <c r="IK50" s="186"/>
      <c r="IL50" s="186"/>
      <c r="IM50" s="186"/>
      <c r="IN50" s="186"/>
      <c r="IO50" s="186"/>
      <c r="IP50" s="186"/>
      <c r="IQ50" s="186"/>
      <c r="IR50" s="186"/>
      <c r="IS50" s="186"/>
      <c r="IT50" s="186"/>
      <c r="IU50" s="186"/>
      <c r="IV50" s="186"/>
      <c r="IW50" s="186"/>
      <c r="IX50" s="186"/>
      <c r="IY50" s="186"/>
      <c r="IZ50" s="186"/>
      <c r="JA50" s="186"/>
      <c r="JB50" s="186"/>
      <c r="JC50" s="186"/>
      <c r="JD50" s="186"/>
      <c r="JE50" s="186"/>
      <c r="JF50" s="186"/>
      <c r="JG50" s="186"/>
      <c r="JH50" s="186"/>
      <c r="JI50" s="26"/>
      <c r="JJ50" s="26"/>
      <c r="JK50" s="26"/>
      <c r="JL50" s="26"/>
      <c r="JM50" s="26"/>
      <c r="JN50" s="26"/>
      <c r="JO50" s="26"/>
      <c r="JP50" s="26"/>
      <c r="JQ50" s="26"/>
      <c r="JR50" s="26"/>
      <c r="JS50" s="26"/>
      <c r="JT50" s="26"/>
      <c r="JU50" s="26"/>
      <c r="JV50" s="26"/>
      <c r="JW50" s="26"/>
      <c r="JX50" s="26"/>
      <c r="JY50" s="26"/>
      <c r="JZ50" s="26"/>
      <c r="KA50" s="26"/>
      <c r="KB50" s="26"/>
      <c r="KC50" s="26"/>
      <c r="KD50" s="26"/>
      <c r="KE50" s="26"/>
      <c r="KF50" s="26"/>
      <c r="KG50" s="26"/>
      <c r="KH50" s="26"/>
      <c r="KI50" s="26"/>
      <c r="KJ50" s="26"/>
      <c r="KK50" s="26"/>
      <c r="KL50" s="26"/>
      <c r="KM50" s="26"/>
      <c r="KN50" s="26"/>
      <c r="KO50" s="26"/>
      <c r="KP50" s="26"/>
      <c r="KQ50" s="26"/>
      <c r="KR50" s="26"/>
      <c r="KS50" s="26"/>
      <c r="KT50" s="26"/>
      <c r="KU50" s="26"/>
      <c r="KV50" s="26"/>
      <c r="KW50" s="26"/>
      <c r="KX50" s="26"/>
      <c r="KY50" s="26"/>
      <c r="KZ50" s="26"/>
      <c r="LA50" s="26"/>
      <c r="LB50" s="26"/>
      <c r="LC50" s="26"/>
      <c r="LD50" s="26"/>
      <c r="LE50" s="26"/>
      <c r="LF50" s="26"/>
      <c r="LG50" s="26"/>
      <c r="LH50" s="26"/>
      <c r="LI50" s="26"/>
      <c r="LJ50" s="26"/>
      <c r="LK50" s="26"/>
      <c r="LL50" s="26"/>
      <c r="LM50" s="26"/>
      <c r="LN50" s="26"/>
      <c r="LO50" s="26"/>
      <c r="LP50" s="26"/>
      <c r="LQ50" s="26"/>
      <c r="LR50" s="26"/>
      <c r="LS50" s="26"/>
      <c r="LT50" s="26"/>
      <c r="LU50" s="26"/>
      <c r="LV50" s="26"/>
      <c r="LW50" s="26"/>
      <c r="LX50" s="26"/>
      <c r="LY50" s="26"/>
      <c r="LZ50" s="26"/>
      <c r="MA50" s="26"/>
      <c r="MB50" s="26"/>
      <c r="MC50" s="26"/>
      <c r="MD50" s="26"/>
      <c r="ME50" s="26"/>
      <c r="MF50" s="26"/>
      <c r="MG50" s="26"/>
      <c r="MH50" s="26"/>
      <c r="MI50" s="26"/>
      <c r="MJ50" s="26"/>
      <c r="MK50" s="26"/>
      <c r="ML50" s="26"/>
      <c r="MM50" s="26"/>
      <c r="MN50" s="26"/>
      <c r="MO50" s="26"/>
      <c r="MP50" s="26"/>
      <c r="MQ50" s="26"/>
      <c r="MR50" s="26"/>
      <c r="MS50" s="26"/>
      <c r="MT50" s="26"/>
      <c r="MU50" s="26"/>
      <c r="MV50" s="26"/>
      <c r="MW50" s="26"/>
      <c r="MX50" s="26"/>
      <c r="MY50" s="26"/>
      <c r="MZ50" s="26"/>
      <c r="NA50" s="26"/>
      <c r="NB50" s="26"/>
      <c r="NC50" s="26"/>
      <c r="ND50" s="26"/>
      <c r="NE50" s="26"/>
      <c r="NF50" s="26"/>
      <c r="NG50" s="824"/>
      <c r="NH50" s="819"/>
      <c r="NI50" s="820"/>
      <c r="NO50" s="108"/>
      <c r="QK50" s="11"/>
    </row>
    <row r="51" spans="2:479" ht="3.65" customHeight="1">
      <c r="B51" s="79"/>
      <c r="C51" s="861"/>
      <c r="D51" s="862"/>
      <c r="E51" s="862"/>
      <c r="F51" s="862"/>
      <c r="G51" s="862"/>
      <c r="H51" s="862"/>
      <c r="I51" s="862"/>
      <c r="J51" s="862"/>
      <c r="K51" s="862"/>
      <c r="L51" s="862"/>
      <c r="M51" s="862"/>
      <c r="N51" s="862"/>
      <c r="O51" s="862"/>
      <c r="P51" s="862"/>
      <c r="Q51" s="862"/>
      <c r="R51" s="862"/>
      <c r="S51" s="862"/>
      <c r="T51" s="862"/>
      <c r="U51" s="862"/>
      <c r="V51" s="862"/>
      <c r="W51" s="862"/>
      <c r="X51" s="862"/>
      <c r="Y51" s="862"/>
      <c r="Z51" s="862"/>
      <c r="AA51" s="862"/>
      <c r="AB51" s="862"/>
      <c r="AC51" s="862"/>
      <c r="AD51" s="862"/>
      <c r="AE51" s="862"/>
      <c r="AF51" s="862"/>
      <c r="AG51" s="862"/>
      <c r="AH51" s="862"/>
      <c r="AI51" s="862"/>
      <c r="AJ51" s="862"/>
      <c r="AK51" s="862"/>
      <c r="AL51" s="862"/>
      <c r="AM51" s="862"/>
      <c r="AN51" s="862"/>
      <c r="AO51" s="862"/>
      <c r="AP51" s="862"/>
      <c r="AQ51" s="862"/>
      <c r="AR51" s="862"/>
      <c r="AS51" s="862"/>
      <c r="AT51" s="862"/>
      <c r="AU51" s="862"/>
      <c r="AV51" s="862"/>
      <c r="AW51" s="862"/>
      <c r="AX51" s="863"/>
      <c r="BA51" s="108"/>
      <c r="BF51" s="100"/>
      <c r="BJ51" s="849"/>
      <c r="BK51" s="819"/>
      <c r="BL51" s="22"/>
      <c r="BM51" s="185"/>
      <c r="BN51" s="185"/>
      <c r="BO51" s="185"/>
      <c r="BP51" s="185"/>
      <c r="BQ51" s="185"/>
      <c r="BR51" s="185"/>
      <c r="BS51" s="185"/>
      <c r="BT51" s="185"/>
      <c r="BU51" s="185"/>
      <c r="BV51" s="185"/>
      <c r="BW51" s="185"/>
      <c r="BX51" s="185"/>
      <c r="BY51" s="185"/>
      <c r="BZ51" s="185"/>
      <c r="CA51" s="185"/>
      <c r="CB51" s="185"/>
      <c r="CC51" s="185"/>
      <c r="CD51" s="185"/>
      <c r="CE51" s="185"/>
      <c r="CF51" s="185"/>
      <c r="CG51" s="185"/>
      <c r="CH51" s="185"/>
      <c r="CI51" s="185"/>
      <c r="CJ51" s="185"/>
      <c r="CK51" s="185"/>
      <c r="CL51" s="185"/>
      <c r="CM51" s="185"/>
      <c r="CN51" s="185"/>
      <c r="CO51" s="185"/>
      <c r="CP51" s="185"/>
      <c r="CQ51" s="185"/>
      <c r="CR51" s="185"/>
      <c r="CS51" s="185"/>
      <c r="CT51" s="185"/>
      <c r="CU51" s="185"/>
      <c r="CV51" s="185"/>
      <c r="CW51" s="185"/>
      <c r="CX51" s="185"/>
      <c r="CY51" s="185"/>
      <c r="CZ51" s="185"/>
      <c r="DA51" s="185"/>
      <c r="DB51" s="185"/>
      <c r="DC51" s="185"/>
      <c r="DD51" s="185"/>
      <c r="DE51" s="185"/>
      <c r="DF51" s="185"/>
      <c r="DG51" s="185"/>
      <c r="DH51" s="185"/>
      <c r="DI51" s="185"/>
      <c r="DJ51" s="185"/>
      <c r="DK51" s="185"/>
      <c r="DL51" s="185"/>
      <c r="DM51" s="185"/>
      <c r="DN51" s="185"/>
      <c r="DO51" s="185"/>
      <c r="DP51" s="185"/>
      <c r="DQ51" s="185"/>
      <c r="DR51" s="185"/>
      <c r="DS51" s="185"/>
      <c r="DT51" s="185"/>
      <c r="DU51" s="185"/>
      <c r="DV51" s="185"/>
      <c r="DW51" s="185"/>
      <c r="DX51" s="185"/>
      <c r="DY51" s="185"/>
      <c r="DZ51" s="185"/>
      <c r="EA51" s="185"/>
      <c r="EB51" s="185"/>
      <c r="EC51" s="185"/>
      <c r="ED51" s="185"/>
      <c r="EE51" s="185"/>
      <c r="EF51" s="185"/>
      <c r="EG51" s="185"/>
      <c r="EH51" s="185"/>
      <c r="EI51" s="185"/>
      <c r="EJ51" s="185"/>
      <c r="EK51" s="185"/>
      <c r="EL51" s="185"/>
      <c r="EM51" s="185"/>
      <c r="EN51" s="185"/>
      <c r="EO51" s="185"/>
      <c r="EP51" s="185"/>
      <c r="EQ51" s="185"/>
      <c r="ER51" s="185"/>
      <c r="ES51" s="185"/>
      <c r="ET51" s="185"/>
      <c r="EU51" s="185"/>
      <c r="EV51" s="185"/>
      <c r="EW51" s="185"/>
      <c r="EX51" s="185"/>
      <c r="EY51" s="185"/>
      <c r="EZ51" s="185"/>
      <c r="FA51" s="185"/>
      <c r="FB51" s="185"/>
      <c r="FC51" s="185"/>
      <c r="FD51" s="185"/>
      <c r="FE51" s="185"/>
      <c r="FF51" s="185"/>
      <c r="FG51" s="185"/>
      <c r="FH51" s="185"/>
      <c r="FI51" s="185"/>
      <c r="FJ51" s="185"/>
      <c r="FK51" s="185"/>
      <c r="FL51" s="185"/>
      <c r="FM51" s="185"/>
      <c r="FN51" s="185"/>
      <c r="FO51" s="185"/>
      <c r="FP51" s="185"/>
      <c r="FQ51" s="185"/>
      <c r="FR51" s="185"/>
      <c r="FS51" s="185"/>
      <c r="FT51" s="185"/>
      <c r="FU51" s="185"/>
      <c r="FV51" s="185"/>
      <c r="FW51" s="185"/>
      <c r="FX51" s="185"/>
      <c r="FY51" s="185"/>
      <c r="FZ51" s="185"/>
      <c r="GA51" s="185"/>
      <c r="GB51" s="185"/>
      <c r="GC51" s="185"/>
      <c r="GD51" s="185"/>
      <c r="GE51" s="185"/>
      <c r="GF51" s="185"/>
      <c r="GG51" s="185"/>
      <c r="GH51" s="185"/>
      <c r="GI51" s="185"/>
      <c r="GJ51" s="185"/>
      <c r="GK51" s="185"/>
      <c r="GL51" s="185"/>
      <c r="GM51" s="185"/>
      <c r="GN51" s="185"/>
      <c r="GO51" s="185"/>
      <c r="GP51" s="185"/>
      <c r="GQ51" s="185"/>
      <c r="GR51" s="185"/>
      <c r="GS51" s="185"/>
      <c r="GT51" s="185"/>
      <c r="GU51" s="185"/>
      <c r="GV51" s="185"/>
      <c r="GW51" s="185"/>
      <c r="GX51" s="185"/>
      <c r="GY51" s="185"/>
      <c r="GZ51" s="185"/>
      <c r="HA51" s="185"/>
      <c r="HB51" s="185"/>
      <c r="HC51" s="185"/>
      <c r="HD51" s="185"/>
      <c r="HE51" s="185"/>
      <c r="HF51" s="185"/>
      <c r="HG51" s="185"/>
      <c r="HH51" s="185"/>
      <c r="HI51" s="185"/>
      <c r="HJ51" s="185"/>
      <c r="HK51" s="185"/>
      <c r="HL51" s="185"/>
      <c r="HM51" s="185"/>
      <c r="HN51" s="185"/>
      <c r="HO51" s="185"/>
      <c r="HP51" s="185"/>
      <c r="HQ51" s="185"/>
      <c r="HR51" s="185"/>
      <c r="HS51" s="185"/>
      <c r="HT51" s="185"/>
      <c r="HU51" s="185"/>
      <c r="HV51" s="185"/>
      <c r="HW51" s="185"/>
      <c r="HX51" s="185"/>
      <c r="HY51" s="185"/>
      <c r="HZ51" s="185"/>
      <c r="IA51" s="185"/>
      <c r="IB51" s="185"/>
      <c r="IC51" s="185"/>
      <c r="ID51" s="185"/>
      <c r="IE51" s="185"/>
      <c r="IF51" s="185"/>
      <c r="IG51" s="185"/>
      <c r="IH51" s="185"/>
      <c r="II51" s="185"/>
      <c r="IJ51" s="185"/>
      <c r="IK51" s="185"/>
      <c r="IL51" s="185"/>
      <c r="IM51" s="185"/>
      <c r="IN51" s="185"/>
      <c r="IO51" s="185"/>
      <c r="IP51" s="185"/>
      <c r="IQ51" s="185"/>
      <c r="IR51" s="185"/>
      <c r="IS51" s="185"/>
      <c r="IT51" s="185"/>
      <c r="IU51" s="185"/>
      <c r="IV51" s="185"/>
      <c r="IW51" s="185"/>
      <c r="IX51" s="185"/>
      <c r="IY51" s="185"/>
      <c r="IZ51" s="185"/>
      <c r="JA51" s="185"/>
      <c r="JB51" s="185"/>
      <c r="JC51" s="185"/>
      <c r="JD51" s="185"/>
      <c r="JE51" s="185"/>
      <c r="JF51" s="185"/>
      <c r="JG51" s="185"/>
      <c r="JH51" s="185"/>
      <c r="JI51" s="26"/>
      <c r="JJ51" s="26"/>
      <c r="JK51" s="26"/>
      <c r="JL51" s="26"/>
      <c r="JM51" s="26"/>
      <c r="JN51" s="26"/>
      <c r="JO51" s="26"/>
      <c r="JP51" s="26"/>
      <c r="JQ51" s="26"/>
      <c r="JR51" s="26"/>
      <c r="JS51" s="26"/>
      <c r="JT51" s="26"/>
      <c r="JU51" s="26"/>
      <c r="JV51" s="26"/>
      <c r="JW51" s="26"/>
      <c r="JX51" s="26"/>
      <c r="JY51" s="26"/>
      <c r="JZ51" s="26"/>
      <c r="KA51" s="26"/>
      <c r="KB51" s="26"/>
      <c r="KC51" s="26"/>
      <c r="KD51" s="26"/>
      <c r="KE51" s="26"/>
      <c r="KF51" s="26"/>
      <c r="KG51" s="26"/>
      <c r="KH51" s="26"/>
      <c r="KI51" s="26"/>
      <c r="KJ51" s="26"/>
      <c r="KK51" s="26"/>
      <c r="KL51" s="26"/>
      <c r="KM51" s="26"/>
      <c r="KN51" s="26"/>
      <c r="KO51" s="26"/>
      <c r="KP51" s="26"/>
      <c r="KQ51" s="26"/>
      <c r="KR51" s="26"/>
      <c r="KS51" s="26"/>
      <c r="KT51" s="26"/>
      <c r="KU51" s="26"/>
      <c r="KV51" s="26"/>
      <c r="KW51" s="26"/>
      <c r="KX51" s="26"/>
      <c r="KY51" s="26"/>
      <c r="KZ51" s="26"/>
      <c r="LA51" s="26"/>
      <c r="LB51" s="26"/>
      <c r="LC51" s="26"/>
      <c r="LD51" s="26"/>
      <c r="LE51" s="26"/>
      <c r="LF51" s="26"/>
      <c r="LG51" s="26"/>
      <c r="LH51" s="26"/>
      <c r="LI51" s="26"/>
      <c r="LJ51" s="26"/>
      <c r="LK51" s="26"/>
      <c r="LL51" s="26"/>
      <c r="LM51" s="26"/>
      <c r="LN51" s="26"/>
      <c r="LO51" s="26"/>
      <c r="LP51" s="26"/>
      <c r="LQ51" s="26"/>
      <c r="LR51" s="26"/>
      <c r="LS51" s="26"/>
      <c r="LT51" s="26"/>
      <c r="LU51" s="26"/>
      <c r="LV51" s="26"/>
      <c r="LW51" s="26"/>
      <c r="LX51" s="26"/>
      <c r="LY51" s="26"/>
      <c r="LZ51" s="26"/>
      <c r="MA51" s="26"/>
      <c r="MB51" s="26"/>
      <c r="MC51" s="26"/>
      <c r="MD51" s="26"/>
      <c r="ME51" s="26"/>
      <c r="MF51" s="26"/>
      <c r="MG51" s="26"/>
      <c r="MH51" s="26"/>
      <c r="MI51" s="26"/>
      <c r="MJ51" s="26"/>
      <c r="MK51" s="26"/>
      <c r="ML51" s="26"/>
      <c r="MM51" s="26"/>
      <c r="MN51" s="26"/>
      <c r="MO51" s="26"/>
      <c r="MP51" s="26"/>
      <c r="MQ51" s="26"/>
      <c r="MR51" s="26"/>
      <c r="MS51" s="26"/>
      <c r="MT51" s="26"/>
      <c r="MU51" s="26"/>
      <c r="MV51" s="26"/>
      <c r="MW51" s="26"/>
      <c r="MX51" s="26"/>
      <c r="MY51" s="26"/>
      <c r="MZ51" s="26"/>
      <c r="NA51" s="26"/>
      <c r="NB51" s="26"/>
      <c r="NC51" s="26"/>
      <c r="ND51" s="26"/>
      <c r="NE51" s="26"/>
      <c r="NF51" s="26"/>
      <c r="NG51" s="28"/>
      <c r="NH51" s="819"/>
      <c r="NI51" s="820"/>
      <c r="NO51" s="108"/>
      <c r="QK51" s="11"/>
    </row>
    <row r="52" spans="2:479" ht="3.65" customHeight="1">
      <c r="B52" s="79"/>
      <c r="C52" s="861"/>
      <c r="D52" s="862"/>
      <c r="E52" s="862"/>
      <c r="F52" s="862"/>
      <c r="G52" s="862"/>
      <c r="H52" s="862"/>
      <c r="I52" s="862"/>
      <c r="J52" s="862"/>
      <c r="K52" s="862"/>
      <c r="L52" s="862"/>
      <c r="M52" s="862"/>
      <c r="N52" s="862"/>
      <c r="O52" s="862"/>
      <c r="P52" s="862"/>
      <c r="Q52" s="862"/>
      <c r="R52" s="862"/>
      <c r="S52" s="862"/>
      <c r="T52" s="862"/>
      <c r="U52" s="862"/>
      <c r="V52" s="862"/>
      <c r="W52" s="862"/>
      <c r="X52" s="862"/>
      <c r="Y52" s="862"/>
      <c r="Z52" s="862"/>
      <c r="AA52" s="862"/>
      <c r="AB52" s="862"/>
      <c r="AC52" s="862"/>
      <c r="AD52" s="862"/>
      <c r="AE52" s="862"/>
      <c r="AF52" s="862"/>
      <c r="AG52" s="862"/>
      <c r="AH52" s="862"/>
      <c r="AI52" s="862"/>
      <c r="AJ52" s="862"/>
      <c r="AK52" s="862"/>
      <c r="AL52" s="862"/>
      <c r="AM52" s="862"/>
      <c r="AN52" s="862"/>
      <c r="AO52" s="862"/>
      <c r="AP52" s="862"/>
      <c r="AQ52" s="862"/>
      <c r="AR52" s="862"/>
      <c r="AS52" s="862"/>
      <c r="AT52" s="862"/>
      <c r="AU52" s="862"/>
      <c r="AV52" s="862"/>
      <c r="AW52" s="862"/>
      <c r="AX52" s="863"/>
      <c r="BA52" s="108"/>
      <c r="BF52" s="100"/>
      <c r="BJ52" s="849"/>
      <c r="BK52" s="819"/>
      <c r="BL52" s="22"/>
      <c r="BM52" s="185"/>
      <c r="BN52" s="185"/>
      <c r="BO52" s="185"/>
      <c r="BP52" s="185"/>
      <c r="BQ52" s="185"/>
      <c r="BR52" s="185"/>
      <c r="BS52" s="185"/>
      <c r="BT52" s="185"/>
      <c r="BU52" s="185"/>
      <c r="BV52" s="185"/>
      <c r="BW52" s="185"/>
      <c r="BX52" s="185"/>
      <c r="BY52" s="185"/>
      <c r="BZ52" s="185"/>
      <c r="CA52" s="185"/>
      <c r="CB52" s="185"/>
      <c r="CC52" s="185"/>
      <c r="CD52" s="185"/>
      <c r="CE52" s="185"/>
      <c r="CF52" s="185"/>
      <c r="CG52" s="185"/>
      <c r="CH52" s="185"/>
      <c r="CI52" s="185"/>
      <c r="CJ52" s="185"/>
      <c r="CK52" s="185"/>
      <c r="CL52" s="185"/>
      <c r="CM52" s="185"/>
      <c r="CN52" s="185"/>
      <c r="CO52" s="185"/>
      <c r="CP52" s="185"/>
      <c r="CQ52" s="185"/>
      <c r="CR52" s="185"/>
      <c r="CS52" s="185"/>
      <c r="CT52" s="185"/>
      <c r="CU52" s="185"/>
      <c r="CV52" s="185"/>
      <c r="CW52" s="185"/>
      <c r="CX52" s="185"/>
      <c r="CY52" s="185"/>
      <c r="CZ52" s="185"/>
      <c r="DA52" s="185"/>
      <c r="DB52" s="185"/>
      <c r="DC52" s="185"/>
      <c r="DD52" s="185"/>
      <c r="DE52" s="185"/>
      <c r="DF52" s="185"/>
      <c r="DG52" s="185"/>
      <c r="DH52" s="185"/>
      <c r="DI52" s="185"/>
      <c r="DJ52" s="185"/>
      <c r="DK52" s="185"/>
      <c r="DL52" s="185"/>
      <c r="DM52" s="185"/>
      <c r="DN52" s="185"/>
      <c r="DO52" s="185"/>
      <c r="DP52" s="185"/>
      <c r="DQ52" s="185"/>
      <c r="DR52" s="185"/>
      <c r="DS52" s="185"/>
      <c r="DT52" s="185"/>
      <c r="DU52" s="185"/>
      <c r="DV52" s="185"/>
      <c r="DW52" s="185"/>
      <c r="DX52" s="185"/>
      <c r="DY52" s="185"/>
      <c r="DZ52" s="185"/>
      <c r="EA52" s="185"/>
      <c r="EB52" s="185"/>
      <c r="EC52" s="185"/>
      <c r="ED52" s="185"/>
      <c r="EE52" s="185"/>
      <c r="EF52" s="185"/>
      <c r="EG52" s="185"/>
      <c r="EH52" s="185"/>
      <c r="EI52" s="185"/>
      <c r="EJ52" s="185"/>
      <c r="EK52" s="185"/>
      <c r="EL52" s="185"/>
      <c r="EM52" s="185"/>
      <c r="EN52" s="185"/>
      <c r="EO52" s="185"/>
      <c r="EP52" s="185"/>
      <c r="EQ52" s="185"/>
      <c r="ER52" s="185"/>
      <c r="ES52" s="185"/>
      <c r="ET52" s="185"/>
      <c r="EU52" s="185"/>
      <c r="EV52" s="185"/>
      <c r="EW52" s="185"/>
      <c r="EX52" s="185"/>
      <c r="EY52" s="185"/>
      <c r="EZ52" s="185"/>
      <c r="FA52" s="185"/>
      <c r="FB52" s="185"/>
      <c r="FC52" s="185"/>
      <c r="FD52" s="185"/>
      <c r="FE52" s="185"/>
      <c r="FF52" s="185"/>
      <c r="FG52" s="185"/>
      <c r="FH52" s="185"/>
      <c r="FI52" s="185"/>
      <c r="FJ52" s="185"/>
      <c r="FK52" s="185"/>
      <c r="FL52" s="185"/>
      <c r="FM52" s="185"/>
      <c r="FN52" s="185"/>
      <c r="FO52" s="185"/>
      <c r="FP52" s="185"/>
      <c r="FQ52" s="185"/>
      <c r="FR52" s="185"/>
      <c r="FS52" s="185"/>
      <c r="FT52" s="185"/>
      <c r="FU52" s="185"/>
      <c r="FV52" s="185"/>
      <c r="FW52" s="185"/>
      <c r="FX52" s="185"/>
      <c r="FY52" s="185"/>
      <c r="FZ52" s="185"/>
      <c r="GA52" s="185"/>
      <c r="GB52" s="185"/>
      <c r="GC52" s="185"/>
      <c r="GD52" s="185"/>
      <c r="GE52" s="185"/>
      <c r="GF52" s="185"/>
      <c r="GG52" s="185"/>
      <c r="GH52" s="185"/>
      <c r="GI52" s="185"/>
      <c r="GJ52" s="185"/>
      <c r="GK52" s="185"/>
      <c r="GL52" s="185"/>
      <c r="GM52" s="185"/>
      <c r="GN52" s="185"/>
      <c r="GO52" s="185"/>
      <c r="GP52" s="185"/>
      <c r="GQ52" s="185"/>
      <c r="GR52" s="185"/>
      <c r="GS52" s="185"/>
      <c r="GT52" s="185"/>
      <c r="GU52" s="185"/>
      <c r="GV52" s="185"/>
      <c r="GW52" s="185"/>
      <c r="GX52" s="185"/>
      <c r="GY52" s="185"/>
      <c r="GZ52" s="185"/>
      <c r="HA52" s="185"/>
      <c r="HB52" s="185"/>
      <c r="HC52" s="185"/>
      <c r="HD52" s="185"/>
      <c r="HE52" s="185"/>
      <c r="HF52" s="185"/>
      <c r="HG52" s="185"/>
      <c r="HH52" s="185"/>
      <c r="HI52" s="185"/>
      <c r="HJ52" s="185"/>
      <c r="HK52" s="185"/>
      <c r="HL52" s="185"/>
      <c r="HM52" s="185"/>
      <c r="HN52" s="185"/>
      <c r="HO52" s="185"/>
      <c r="HP52" s="185"/>
      <c r="HQ52" s="185"/>
      <c r="HR52" s="185"/>
      <c r="HS52" s="185"/>
      <c r="HT52" s="185"/>
      <c r="HU52" s="185"/>
      <c r="HV52" s="185"/>
      <c r="HW52" s="185"/>
      <c r="HX52" s="185"/>
      <c r="HY52" s="185"/>
      <c r="HZ52" s="185"/>
      <c r="IA52" s="185"/>
      <c r="IB52" s="185"/>
      <c r="IC52" s="185"/>
      <c r="ID52" s="185"/>
      <c r="IE52" s="185"/>
      <c r="IF52" s="185"/>
      <c r="IG52" s="185"/>
      <c r="IH52" s="185"/>
      <c r="II52" s="185"/>
      <c r="IJ52" s="185"/>
      <c r="IK52" s="185"/>
      <c r="IL52" s="185"/>
      <c r="IM52" s="185"/>
      <c r="IN52" s="185"/>
      <c r="IO52" s="185"/>
      <c r="IP52" s="185"/>
      <c r="IQ52" s="185"/>
      <c r="IR52" s="185"/>
      <c r="IS52" s="185"/>
      <c r="IT52" s="185"/>
      <c r="IU52" s="185"/>
      <c r="IV52" s="185"/>
      <c r="IW52" s="185"/>
      <c r="IX52" s="185"/>
      <c r="IY52" s="185"/>
      <c r="IZ52" s="185"/>
      <c r="JA52" s="185"/>
      <c r="JB52" s="185"/>
      <c r="JC52" s="185"/>
      <c r="JD52" s="185"/>
      <c r="JE52" s="185"/>
      <c r="JF52" s="185"/>
      <c r="JG52" s="185"/>
      <c r="JH52" s="185"/>
      <c r="JI52" s="26"/>
      <c r="JJ52" s="26"/>
      <c r="JK52" s="26"/>
      <c r="JL52" s="26"/>
      <c r="JM52" s="26"/>
      <c r="JN52" s="26"/>
      <c r="JO52" s="26"/>
      <c r="JP52" s="26"/>
      <c r="JQ52" s="26"/>
      <c r="JR52" s="26"/>
      <c r="JS52" s="26"/>
      <c r="JT52" s="26"/>
      <c r="JU52" s="26"/>
      <c r="JV52" s="26"/>
      <c r="JW52" s="26"/>
      <c r="JX52" s="26"/>
      <c r="JY52" s="26"/>
      <c r="JZ52" s="26"/>
      <c r="KA52" s="26"/>
      <c r="KB52" s="26"/>
      <c r="KC52" s="26"/>
      <c r="KD52" s="26"/>
      <c r="KE52" s="26"/>
      <c r="KF52" s="26"/>
      <c r="KG52" s="26"/>
      <c r="KH52" s="26"/>
      <c r="KI52" s="26"/>
      <c r="KJ52" s="26"/>
      <c r="KK52" s="26"/>
      <c r="KL52" s="26"/>
      <c r="KM52" s="26"/>
      <c r="KN52" s="26"/>
      <c r="KO52" s="26"/>
      <c r="KP52" s="26"/>
      <c r="KQ52" s="26"/>
      <c r="KR52" s="26"/>
      <c r="KS52" s="26"/>
      <c r="KT52" s="26"/>
      <c r="KU52" s="26"/>
      <c r="KV52" s="26"/>
      <c r="KW52" s="26"/>
      <c r="KX52" s="26"/>
      <c r="KY52" s="26"/>
      <c r="KZ52" s="26"/>
      <c r="LA52" s="26"/>
      <c r="LB52" s="26"/>
      <c r="LC52" s="26"/>
      <c r="LD52" s="26"/>
      <c r="LE52" s="26"/>
      <c r="LF52" s="26"/>
      <c r="LG52" s="26"/>
      <c r="LH52" s="26"/>
      <c r="LI52" s="26"/>
      <c r="LJ52" s="26"/>
      <c r="LK52" s="26"/>
      <c r="LL52" s="26"/>
      <c r="LM52" s="26"/>
      <c r="LN52" s="26"/>
      <c r="LO52" s="26"/>
      <c r="LP52" s="26"/>
      <c r="LQ52" s="26"/>
      <c r="LR52" s="26"/>
      <c r="LS52" s="26"/>
      <c r="LT52" s="26"/>
      <c r="LU52" s="26"/>
      <c r="LV52" s="26"/>
      <c r="LW52" s="26"/>
      <c r="LX52" s="26"/>
      <c r="LY52" s="26"/>
      <c r="LZ52" s="26"/>
      <c r="MA52" s="26"/>
      <c r="MB52" s="26"/>
      <c r="MC52" s="26"/>
      <c r="MD52" s="26"/>
      <c r="ME52" s="26"/>
      <c r="MF52" s="26"/>
      <c r="MG52" s="26"/>
      <c r="MH52" s="26"/>
      <c r="MI52" s="26"/>
      <c r="MJ52" s="26"/>
      <c r="MK52" s="26"/>
      <c r="ML52" s="26"/>
      <c r="MM52" s="26"/>
      <c r="MN52" s="26"/>
      <c r="MO52" s="26"/>
      <c r="MP52" s="26"/>
      <c r="MQ52" s="26"/>
      <c r="MR52" s="26"/>
      <c r="MS52" s="26"/>
      <c r="MT52" s="26"/>
      <c r="MU52" s="26"/>
      <c r="MV52" s="26"/>
      <c r="MW52" s="26"/>
      <c r="MX52" s="26"/>
      <c r="MY52" s="26"/>
      <c r="MZ52" s="26"/>
      <c r="NA52" s="26"/>
      <c r="NB52" s="26"/>
      <c r="NC52" s="26"/>
      <c r="ND52" s="26"/>
      <c r="NE52" s="26"/>
      <c r="NF52" s="26"/>
      <c r="NG52" s="28"/>
      <c r="NH52" s="819"/>
      <c r="NI52" s="820"/>
      <c r="NO52" s="108"/>
      <c r="QK52" s="11"/>
    </row>
    <row r="53" spans="2:479" ht="3.65" customHeight="1" thickBot="1">
      <c r="B53" s="79"/>
      <c r="C53" s="864"/>
      <c r="D53" s="865"/>
      <c r="E53" s="865"/>
      <c r="F53" s="865"/>
      <c r="G53" s="865"/>
      <c r="H53" s="865"/>
      <c r="I53" s="865"/>
      <c r="J53" s="865"/>
      <c r="K53" s="865"/>
      <c r="L53" s="865"/>
      <c r="M53" s="865"/>
      <c r="N53" s="865"/>
      <c r="O53" s="865"/>
      <c r="P53" s="865"/>
      <c r="Q53" s="865"/>
      <c r="R53" s="865"/>
      <c r="S53" s="865"/>
      <c r="T53" s="865"/>
      <c r="U53" s="865"/>
      <c r="V53" s="865"/>
      <c r="W53" s="865"/>
      <c r="X53" s="865"/>
      <c r="Y53" s="865"/>
      <c r="Z53" s="865"/>
      <c r="AA53" s="865"/>
      <c r="AB53" s="865"/>
      <c r="AC53" s="865"/>
      <c r="AD53" s="865"/>
      <c r="AE53" s="865"/>
      <c r="AF53" s="865"/>
      <c r="AG53" s="865"/>
      <c r="AH53" s="865"/>
      <c r="AI53" s="865"/>
      <c r="AJ53" s="865"/>
      <c r="AK53" s="865"/>
      <c r="AL53" s="865"/>
      <c r="AM53" s="865"/>
      <c r="AN53" s="865"/>
      <c r="AO53" s="865"/>
      <c r="AP53" s="865"/>
      <c r="AQ53" s="865"/>
      <c r="AR53" s="865"/>
      <c r="AS53" s="865"/>
      <c r="AT53" s="865"/>
      <c r="AU53" s="865"/>
      <c r="AV53" s="865"/>
      <c r="AW53" s="865"/>
      <c r="AX53" s="866"/>
      <c r="BA53" s="108"/>
      <c r="BF53" s="100"/>
      <c r="BJ53" s="849"/>
      <c r="BK53" s="819"/>
      <c r="BL53" s="22"/>
      <c r="BM53" s="185"/>
      <c r="BN53" s="185"/>
      <c r="BO53" s="185"/>
      <c r="BP53" s="185"/>
      <c r="BQ53" s="185"/>
      <c r="BR53" s="185"/>
      <c r="BS53" s="185"/>
      <c r="BT53" s="185"/>
      <c r="BU53" s="185"/>
      <c r="BV53" s="185"/>
      <c r="BW53" s="185"/>
      <c r="BX53" s="185"/>
      <c r="BY53" s="185"/>
      <c r="BZ53" s="185"/>
      <c r="CA53" s="185"/>
      <c r="CB53" s="185"/>
      <c r="CC53" s="185"/>
      <c r="CD53" s="185"/>
      <c r="CE53" s="185"/>
      <c r="CF53" s="185"/>
      <c r="CG53" s="185"/>
      <c r="CH53" s="185"/>
      <c r="CI53" s="185"/>
      <c r="CJ53" s="185"/>
      <c r="CK53" s="185"/>
      <c r="CL53" s="185"/>
      <c r="CM53" s="185"/>
      <c r="CN53" s="185"/>
      <c r="CO53" s="185"/>
      <c r="CP53" s="185"/>
      <c r="CQ53" s="185"/>
      <c r="CR53" s="185"/>
      <c r="CS53" s="185"/>
      <c r="CT53" s="185"/>
      <c r="CU53" s="185"/>
      <c r="CV53" s="185"/>
      <c r="CW53" s="185"/>
      <c r="CX53" s="185"/>
      <c r="CY53" s="185"/>
      <c r="CZ53" s="185"/>
      <c r="DA53" s="185"/>
      <c r="DB53" s="185"/>
      <c r="DC53" s="185"/>
      <c r="DD53" s="185"/>
      <c r="DE53" s="185"/>
      <c r="DF53" s="185"/>
      <c r="DG53" s="185"/>
      <c r="DH53" s="185"/>
      <c r="DI53" s="185"/>
      <c r="DJ53" s="185"/>
      <c r="DK53" s="185"/>
      <c r="DL53" s="185"/>
      <c r="DM53" s="185"/>
      <c r="DN53" s="185"/>
      <c r="DO53" s="185"/>
      <c r="DP53" s="185"/>
      <c r="DQ53" s="185"/>
      <c r="DR53" s="185"/>
      <c r="DS53" s="185"/>
      <c r="DT53" s="185"/>
      <c r="DU53" s="185"/>
      <c r="DV53" s="185"/>
      <c r="DW53" s="185"/>
      <c r="DX53" s="185"/>
      <c r="DY53" s="185"/>
      <c r="DZ53" s="185"/>
      <c r="EA53" s="185"/>
      <c r="EB53" s="185"/>
      <c r="EC53" s="185"/>
      <c r="ED53" s="185"/>
      <c r="EE53" s="185"/>
      <c r="EF53" s="185"/>
      <c r="EG53" s="185"/>
      <c r="EH53" s="185"/>
      <c r="EI53" s="185"/>
      <c r="EJ53" s="185"/>
      <c r="EK53" s="185"/>
      <c r="EL53" s="185"/>
      <c r="EM53" s="185"/>
      <c r="EN53" s="185"/>
      <c r="EO53" s="185"/>
      <c r="EP53" s="185"/>
      <c r="EQ53" s="185"/>
      <c r="ER53" s="185"/>
      <c r="ES53" s="185"/>
      <c r="ET53" s="185"/>
      <c r="EU53" s="185"/>
      <c r="EV53" s="185"/>
      <c r="EW53" s="185"/>
      <c r="EX53" s="185"/>
      <c r="EY53" s="185"/>
      <c r="EZ53" s="185"/>
      <c r="FA53" s="185"/>
      <c r="FB53" s="185"/>
      <c r="FC53" s="185"/>
      <c r="FD53" s="185"/>
      <c r="FE53" s="185"/>
      <c r="FF53" s="185"/>
      <c r="FG53" s="185"/>
      <c r="FH53" s="185"/>
      <c r="FI53" s="185"/>
      <c r="FJ53" s="185"/>
      <c r="FK53" s="185"/>
      <c r="FL53" s="185"/>
      <c r="FM53" s="185"/>
      <c r="FN53" s="185"/>
      <c r="FO53" s="185"/>
      <c r="FP53" s="185"/>
      <c r="FQ53" s="185"/>
      <c r="FR53" s="185"/>
      <c r="FS53" s="185"/>
      <c r="FT53" s="185"/>
      <c r="FU53" s="185"/>
      <c r="FV53" s="185"/>
      <c r="FW53" s="185"/>
      <c r="FX53" s="185"/>
      <c r="FY53" s="185"/>
      <c r="FZ53" s="185"/>
      <c r="GA53" s="185"/>
      <c r="GB53" s="185"/>
      <c r="GC53" s="185"/>
      <c r="GD53" s="185"/>
      <c r="GE53" s="185"/>
      <c r="GF53" s="185"/>
      <c r="GG53" s="185"/>
      <c r="GH53" s="185"/>
      <c r="GI53" s="185"/>
      <c r="GJ53" s="185"/>
      <c r="GK53" s="185"/>
      <c r="GL53" s="185"/>
      <c r="GM53" s="185"/>
      <c r="GN53" s="185"/>
      <c r="GO53" s="185"/>
      <c r="GP53" s="185"/>
      <c r="GQ53" s="185"/>
      <c r="GR53" s="185"/>
      <c r="GS53" s="185"/>
      <c r="GT53" s="185"/>
      <c r="GU53" s="185"/>
      <c r="GV53" s="185"/>
      <c r="GW53" s="185"/>
      <c r="GX53" s="185"/>
      <c r="GY53" s="185"/>
      <c r="GZ53" s="185"/>
      <c r="HA53" s="185"/>
      <c r="HB53" s="185"/>
      <c r="HC53" s="185"/>
      <c r="HD53" s="185"/>
      <c r="HE53" s="185"/>
      <c r="HF53" s="185"/>
      <c r="HG53" s="185"/>
      <c r="HH53" s="185"/>
      <c r="HI53" s="185"/>
      <c r="HJ53" s="185"/>
      <c r="HK53" s="185"/>
      <c r="HL53" s="185"/>
      <c r="HM53" s="185"/>
      <c r="HN53" s="185"/>
      <c r="HO53" s="185"/>
      <c r="HP53" s="185"/>
      <c r="HQ53" s="185"/>
      <c r="HR53" s="185"/>
      <c r="HS53" s="185"/>
      <c r="HT53" s="185"/>
      <c r="HU53" s="185"/>
      <c r="HV53" s="185"/>
      <c r="HW53" s="185"/>
      <c r="HX53" s="185"/>
      <c r="HY53" s="185"/>
      <c r="HZ53" s="185"/>
      <c r="IA53" s="185"/>
      <c r="IB53" s="185"/>
      <c r="IC53" s="185"/>
      <c r="ID53" s="185"/>
      <c r="IE53" s="185"/>
      <c r="IF53" s="185"/>
      <c r="IG53" s="185"/>
      <c r="IH53" s="185"/>
      <c r="II53" s="185"/>
      <c r="IJ53" s="185"/>
      <c r="IK53" s="185"/>
      <c r="IL53" s="185"/>
      <c r="IM53" s="185"/>
      <c r="IN53" s="185"/>
      <c r="IO53" s="185"/>
      <c r="IP53" s="185"/>
      <c r="IQ53" s="185"/>
      <c r="IR53" s="185"/>
      <c r="IS53" s="185"/>
      <c r="IT53" s="185"/>
      <c r="IU53" s="185"/>
      <c r="IV53" s="185"/>
      <c r="IW53" s="185"/>
      <c r="IX53" s="185"/>
      <c r="IY53" s="185"/>
      <c r="IZ53" s="185"/>
      <c r="JA53" s="185"/>
      <c r="JB53" s="185"/>
      <c r="JC53" s="185"/>
      <c r="JD53" s="185"/>
      <c r="JE53" s="185"/>
      <c r="JF53" s="185"/>
      <c r="JG53" s="185"/>
      <c r="JH53" s="185"/>
      <c r="JI53" s="26"/>
      <c r="JJ53" s="26"/>
      <c r="JK53" s="26"/>
      <c r="JL53" s="26"/>
      <c r="JM53" s="26"/>
      <c r="JN53" s="26"/>
      <c r="JO53" s="26"/>
      <c r="JP53" s="26"/>
      <c r="JQ53" s="26"/>
      <c r="JR53" s="26"/>
      <c r="JS53" s="26"/>
      <c r="JT53" s="26"/>
      <c r="JU53" s="26"/>
      <c r="JV53" s="26"/>
      <c r="JW53" s="26"/>
      <c r="JX53" s="26"/>
      <c r="JY53" s="26"/>
      <c r="JZ53" s="26"/>
      <c r="KA53" s="26"/>
      <c r="KB53" s="26"/>
      <c r="KC53" s="26"/>
      <c r="KD53" s="26"/>
      <c r="KE53" s="26"/>
      <c r="KF53" s="26"/>
      <c r="KG53" s="26"/>
      <c r="KH53" s="26"/>
      <c r="KI53" s="26"/>
      <c r="KJ53" s="26"/>
      <c r="KK53" s="26"/>
      <c r="KL53" s="26"/>
      <c r="KM53" s="26"/>
      <c r="KN53" s="26"/>
      <c r="KO53" s="26"/>
      <c r="KP53" s="26"/>
      <c r="KQ53" s="26"/>
      <c r="KR53" s="26"/>
      <c r="KS53" s="26"/>
      <c r="KT53" s="26"/>
      <c r="KU53" s="26"/>
      <c r="KV53" s="26"/>
      <c r="KW53" s="26"/>
      <c r="KX53" s="26"/>
      <c r="KY53" s="26"/>
      <c r="KZ53" s="26"/>
      <c r="LA53" s="26"/>
      <c r="LB53" s="26"/>
      <c r="LC53" s="26"/>
      <c r="LD53" s="26"/>
      <c r="LE53" s="26"/>
      <c r="LF53" s="26"/>
      <c r="LG53" s="26"/>
      <c r="LH53" s="26"/>
      <c r="LI53" s="26"/>
      <c r="LJ53" s="26"/>
      <c r="LK53" s="26"/>
      <c r="LL53" s="26"/>
      <c r="LM53" s="26"/>
      <c r="LN53" s="26"/>
      <c r="LO53" s="26"/>
      <c r="LP53" s="26"/>
      <c r="LQ53" s="26"/>
      <c r="LR53" s="26"/>
      <c r="LS53" s="26"/>
      <c r="LT53" s="26"/>
      <c r="LU53" s="26"/>
      <c r="LV53" s="26"/>
      <c r="LW53" s="26"/>
      <c r="LX53" s="26"/>
      <c r="LY53" s="26"/>
      <c r="LZ53" s="26"/>
      <c r="MA53" s="26"/>
      <c r="MB53" s="26"/>
      <c r="MC53" s="26"/>
      <c r="MD53" s="26"/>
      <c r="ME53" s="26"/>
      <c r="MF53" s="26"/>
      <c r="MG53" s="26"/>
      <c r="MH53" s="26"/>
      <c r="MI53" s="26"/>
      <c r="MJ53" s="26"/>
      <c r="MK53" s="26"/>
      <c r="ML53" s="26"/>
      <c r="MM53" s="26"/>
      <c r="MN53" s="26"/>
      <c r="MO53" s="26"/>
      <c r="MP53" s="26"/>
      <c r="MQ53" s="26"/>
      <c r="MR53" s="26"/>
      <c r="MS53" s="26"/>
      <c r="MT53" s="26"/>
      <c r="MU53" s="26"/>
      <c r="MV53" s="26"/>
      <c r="MW53" s="26"/>
      <c r="MX53" s="26"/>
      <c r="MY53" s="26"/>
      <c r="MZ53" s="26"/>
      <c r="NA53" s="26"/>
      <c r="NB53" s="26"/>
      <c r="NC53" s="26"/>
      <c r="ND53" s="26"/>
      <c r="NE53" s="26"/>
      <c r="NF53" s="26"/>
      <c r="NG53" s="28"/>
      <c r="NH53" s="819"/>
      <c r="NI53" s="820"/>
      <c r="NO53" s="108"/>
      <c r="QK53" s="11"/>
    </row>
    <row r="54" spans="2:479" ht="3.65" customHeight="1" thickTop="1">
      <c r="B54" s="79"/>
      <c r="C54" s="861" t="s">
        <v>73</v>
      </c>
      <c r="D54" s="862"/>
      <c r="E54" s="862"/>
      <c r="F54" s="862"/>
      <c r="G54" s="862"/>
      <c r="H54" s="862"/>
      <c r="I54" s="862"/>
      <c r="J54" s="862"/>
      <c r="K54" s="862"/>
      <c r="L54" s="862"/>
      <c r="M54" s="862"/>
      <c r="N54" s="862"/>
      <c r="O54" s="862"/>
      <c r="P54" s="862"/>
      <c r="Q54" s="862"/>
      <c r="R54" s="862"/>
      <c r="S54" s="862"/>
      <c r="T54" s="862"/>
      <c r="U54" s="862"/>
      <c r="V54" s="862"/>
      <c r="W54" s="862"/>
      <c r="X54" s="862"/>
      <c r="Y54" s="862"/>
      <c r="Z54" s="862"/>
      <c r="AA54" s="862"/>
      <c r="AB54" s="862"/>
      <c r="AC54" s="862"/>
      <c r="AD54" s="862"/>
      <c r="AE54" s="862"/>
      <c r="AF54" s="862"/>
      <c r="AG54" s="862"/>
      <c r="AH54" s="862"/>
      <c r="AI54" s="862"/>
      <c r="AJ54" s="862"/>
      <c r="AK54" s="862"/>
      <c r="AL54" s="862"/>
      <c r="AM54" s="862"/>
      <c r="AN54" s="862"/>
      <c r="AO54" s="862"/>
      <c r="AP54" s="862"/>
      <c r="AQ54" s="862"/>
      <c r="AR54" s="862"/>
      <c r="AS54" s="862"/>
      <c r="AT54" s="862"/>
      <c r="AU54" s="862"/>
      <c r="AV54" s="862"/>
      <c r="AW54" s="862"/>
      <c r="AX54" s="863"/>
      <c r="BA54" s="108"/>
      <c r="BF54" s="100"/>
      <c r="BJ54" s="849"/>
      <c r="BK54" s="819"/>
      <c r="BL54" s="22"/>
      <c r="BM54" s="185"/>
      <c r="BN54" s="185"/>
      <c r="BO54" s="185"/>
      <c r="BP54" s="185"/>
      <c r="BQ54" s="185"/>
      <c r="BR54" s="185"/>
      <c r="BS54" s="185"/>
      <c r="BT54" s="185"/>
      <c r="BU54" s="185"/>
      <c r="BV54" s="185"/>
      <c r="BW54" s="185"/>
      <c r="BX54" s="185"/>
      <c r="BY54" s="185"/>
      <c r="BZ54" s="185"/>
      <c r="CA54" s="185"/>
      <c r="CB54" s="185"/>
      <c r="CC54" s="185"/>
      <c r="CD54" s="185"/>
      <c r="CE54" s="185"/>
      <c r="CF54" s="185"/>
      <c r="CG54" s="185"/>
      <c r="CH54" s="185"/>
      <c r="CI54" s="185"/>
      <c r="CJ54" s="185"/>
      <c r="CK54" s="185"/>
      <c r="CL54" s="185"/>
      <c r="CM54" s="185"/>
      <c r="CN54" s="185"/>
      <c r="CO54" s="185"/>
      <c r="CP54" s="185"/>
      <c r="CQ54" s="185"/>
      <c r="CR54" s="185"/>
      <c r="CS54" s="185"/>
      <c r="CT54" s="185"/>
      <c r="CU54" s="185"/>
      <c r="CV54" s="185"/>
      <c r="CW54" s="185"/>
      <c r="CX54" s="185"/>
      <c r="CY54" s="185"/>
      <c r="CZ54" s="185"/>
      <c r="DA54" s="185"/>
      <c r="DB54" s="185"/>
      <c r="DC54" s="185"/>
      <c r="DD54" s="185"/>
      <c r="DE54" s="185"/>
      <c r="DF54" s="185"/>
      <c r="DG54" s="185"/>
      <c r="DH54" s="185"/>
      <c r="DI54" s="185"/>
      <c r="DJ54" s="185"/>
      <c r="DK54" s="185"/>
      <c r="DL54" s="185"/>
      <c r="DM54" s="185"/>
      <c r="DN54" s="185"/>
      <c r="DO54" s="185"/>
      <c r="DP54" s="185"/>
      <c r="DQ54" s="185"/>
      <c r="DR54" s="185"/>
      <c r="DS54" s="185"/>
      <c r="DT54" s="185"/>
      <c r="DU54" s="185"/>
      <c r="DV54" s="185"/>
      <c r="DW54" s="185"/>
      <c r="DX54" s="185"/>
      <c r="DY54" s="185"/>
      <c r="DZ54" s="185"/>
      <c r="EA54" s="185"/>
      <c r="EB54" s="185"/>
      <c r="EC54" s="185"/>
      <c r="ED54" s="185"/>
      <c r="EE54" s="185"/>
      <c r="EF54" s="185"/>
      <c r="EG54" s="185"/>
      <c r="EH54" s="185"/>
      <c r="EI54" s="185"/>
      <c r="EJ54" s="185"/>
      <c r="EK54" s="185"/>
      <c r="EL54" s="185"/>
      <c r="EM54" s="185"/>
      <c r="EN54" s="185"/>
      <c r="EO54" s="185"/>
      <c r="EP54" s="185"/>
      <c r="EQ54" s="185"/>
      <c r="ER54" s="185"/>
      <c r="ES54" s="185"/>
      <c r="ET54" s="185"/>
      <c r="EU54" s="185"/>
      <c r="EV54" s="185"/>
      <c r="EW54" s="185"/>
      <c r="EX54" s="185"/>
      <c r="EY54" s="185"/>
      <c r="EZ54" s="185"/>
      <c r="FA54" s="185"/>
      <c r="FB54" s="185"/>
      <c r="FC54" s="185"/>
      <c r="FD54" s="185"/>
      <c r="FE54" s="185"/>
      <c r="FF54" s="185"/>
      <c r="FG54" s="185"/>
      <c r="FH54" s="185"/>
      <c r="FI54" s="185"/>
      <c r="FJ54" s="185"/>
      <c r="FK54" s="185"/>
      <c r="FL54" s="185"/>
      <c r="FM54" s="185"/>
      <c r="FN54" s="185"/>
      <c r="FO54" s="185"/>
      <c r="FP54" s="185"/>
      <c r="FQ54" s="185"/>
      <c r="FR54" s="185"/>
      <c r="FS54" s="185"/>
      <c r="FT54" s="185"/>
      <c r="FU54" s="185"/>
      <c r="FV54" s="185"/>
      <c r="FW54" s="185"/>
      <c r="FX54" s="185"/>
      <c r="FY54" s="185"/>
      <c r="FZ54" s="185"/>
      <c r="GA54" s="185"/>
      <c r="GB54" s="185"/>
      <c r="GC54" s="185"/>
      <c r="GD54" s="185"/>
      <c r="GE54" s="185"/>
      <c r="GF54" s="185"/>
      <c r="GG54" s="185"/>
      <c r="GH54" s="185"/>
      <c r="GI54" s="185"/>
      <c r="GJ54" s="185"/>
      <c r="GK54" s="185"/>
      <c r="GL54" s="185"/>
      <c r="GM54" s="185"/>
      <c r="GN54" s="185"/>
      <c r="GO54" s="185"/>
      <c r="GP54" s="185"/>
      <c r="GQ54" s="185"/>
      <c r="GR54" s="185"/>
      <c r="GS54" s="185"/>
      <c r="GT54" s="185"/>
      <c r="GU54" s="185"/>
      <c r="GV54" s="185"/>
      <c r="GW54" s="185"/>
      <c r="GX54" s="185"/>
      <c r="GY54" s="185"/>
      <c r="GZ54" s="185"/>
      <c r="HA54" s="185"/>
      <c r="HB54" s="185"/>
      <c r="HC54" s="185"/>
      <c r="HD54" s="185"/>
      <c r="HE54" s="185"/>
      <c r="HF54" s="185"/>
      <c r="HG54" s="185"/>
      <c r="HH54" s="185"/>
      <c r="HI54" s="185"/>
      <c r="HJ54" s="185"/>
      <c r="HK54" s="185"/>
      <c r="HL54" s="185"/>
      <c r="KY54" s="26"/>
      <c r="KZ54" s="26"/>
      <c r="LA54" s="26"/>
      <c r="LB54" s="26"/>
      <c r="LC54" s="26"/>
      <c r="LD54" s="26"/>
      <c r="LE54" s="26"/>
      <c r="LF54" s="26"/>
      <c r="LG54" s="26"/>
      <c r="LH54" s="26"/>
      <c r="LI54" s="26"/>
      <c r="LJ54" s="26"/>
      <c r="LK54" s="26"/>
      <c r="LL54" s="26"/>
      <c r="LM54" s="26"/>
      <c r="LN54" s="26"/>
      <c r="LO54" s="26"/>
      <c r="LP54" s="26"/>
      <c r="LQ54" s="26"/>
      <c r="LR54" s="26"/>
      <c r="LS54" s="26"/>
      <c r="LT54" s="26"/>
      <c r="LU54" s="26"/>
      <c r="LV54" s="26"/>
      <c r="LW54" s="26"/>
      <c r="LX54" s="26"/>
      <c r="LY54" s="26"/>
      <c r="LZ54" s="26"/>
      <c r="MA54" s="26"/>
      <c r="MB54" s="26"/>
      <c r="MC54" s="26"/>
      <c r="MD54" s="26"/>
      <c r="ME54" s="26"/>
      <c r="MF54" s="26"/>
      <c r="MG54" s="26"/>
      <c r="MH54" s="26"/>
      <c r="MI54" s="26"/>
      <c r="MJ54" s="26"/>
      <c r="MK54" s="26"/>
      <c r="ML54" s="26"/>
      <c r="MM54" s="26"/>
      <c r="MN54" s="26"/>
      <c r="MO54" s="26"/>
      <c r="MP54" s="26"/>
      <c r="MQ54" s="26"/>
      <c r="MR54" s="26"/>
      <c r="MS54" s="26"/>
      <c r="MT54" s="26"/>
      <c r="MU54" s="26"/>
      <c r="MV54" s="26"/>
      <c r="MW54" s="26"/>
      <c r="MX54" s="26"/>
      <c r="MY54" s="26"/>
      <c r="MZ54" s="26"/>
      <c r="NA54" s="26"/>
      <c r="NB54" s="26"/>
      <c r="NC54" s="26"/>
      <c r="ND54" s="26"/>
      <c r="NE54" s="26"/>
      <c r="NF54" s="26"/>
      <c r="NG54" s="28"/>
      <c r="NH54" s="819"/>
      <c r="NI54" s="820"/>
      <c r="NO54" s="108"/>
      <c r="QK54" s="11"/>
    </row>
    <row r="55" spans="2:479" ht="3.65" customHeight="1">
      <c r="B55" s="79"/>
      <c r="C55" s="861"/>
      <c r="D55" s="862"/>
      <c r="E55" s="862"/>
      <c r="F55" s="862"/>
      <c r="G55" s="862"/>
      <c r="H55" s="862"/>
      <c r="I55" s="862"/>
      <c r="J55" s="862"/>
      <c r="K55" s="862"/>
      <c r="L55" s="862"/>
      <c r="M55" s="862"/>
      <c r="N55" s="862"/>
      <c r="O55" s="862"/>
      <c r="P55" s="862"/>
      <c r="Q55" s="862"/>
      <c r="R55" s="862"/>
      <c r="S55" s="862"/>
      <c r="T55" s="862"/>
      <c r="U55" s="862"/>
      <c r="V55" s="862"/>
      <c r="W55" s="862"/>
      <c r="X55" s="862"/>
      <c r="Y55" s="862"/>
      <c r="Z55" s="862"/>
      <c r="AA55" s="862"/>
      <c r="AB55" s="862"/>
      <c r="AC55" s="862"/>
      <c r="AD55" s="862"/>
      <c r="AE55" s="862"/>
      <c r="AF55" s="862"/>
      <c r="AG55" s="862"/>
      <c r="AH55" s="862"/>
      <c r="AI55" s="862"/>
      <c r="AJ55" s="862"/>
      <c r="AK55" s="862"/>
      <c r="AL55" s="862"/>
      <c r="AM55" s="862"/>
      <c r="AN55" s="862"/>
      <c r="AO55" s="862"/>
      <c r="AP55" s="862"/>
      <c r="AQ55" s="862"/>
      <c r="AR55" s="862"/>
      <c r="AS55" s="862"/>
      <c r="AT55" s="862"/>
      <c r="AU55" s="862"/>
      <c r="AV55" s="862"/>
      <c r="AW55" s="862"/>
      <c r="AX55" s="863"/>
      <c r="BA55" s="108"/>
      <c r="BF55" s="100"/>
      <c r="BJ55" s="849"/>
      <c r="BK55" s="819"/>
      <c r="BL55" s="22"/>
      <c r="BM55" s="185"/>
      <c r="BN55" s="185"/>
      <c r="BO55" s="185"/>
      <c r="BP55" s="185"/>
      <c r="BQ55" s="185"/>
      <c r="BR55" s="185"/>
      <c r="BS55" s="185"/>
      <c r="BT55" s="185"/>
      <c r="BU55" s="185"/>
      <c r="BV55" s="185"/>
      <c r="BW55" s="185"/>
      <c r="BX55" s="185"/>
      <c r="BY55" s="185"/>
      <c r="BZ55" s="185"/>
      <c r="CA55" s="185"/>
      <c r="CB55" s="185"/>
      <c r="CC55" s="185"/>
      <c r="CD55" s="185"/>
      <c r="CE55" s="185"/>
      <c r="CF55" s="185"/>
      <c r="CG55" s="185"/>
      <c r="CH55" s="185"/>
      <c r="CI55" s="185"/>
      <c r="CJ55" s="185"/>
      <c r="CK55" s="185"/>
      <c r="CL55" s="185"/>
      <c r="CM55" s="185"/>
      <c r="CN55" s="185"/>
      <c r="CO55" s="185"/>
      <c r="CP55" s="185"/>
      <c r="CQ55" s="185"/>
      <c r="CR55" s="185"/>
      <c r="CS55" s="185"/>
      <c r="CT55" s="185"/>
      <c r="CU55" s="185"/>
      <c r="CV55" s="185"/>
      <c r="CW55" s="185"/>
      <c r="CX55" s="185"/>
      <c r="CY55" s="185"/>
      <c r="CZ55" s="185"/>
      <c r="DA55" s="185"/>
      <c r="DB55" s="185"/>
      <c r="DC55" s="185"/>
      <c r="DD55" s="185"/>
      <c r="DE55" s="185"/>
      <c r="DF55" s="185"/>
      <c r="DG55" s="185"/>
      <c r="DH55" s="185"/>
      <c r="DI55" s="185"/>
      <c r="DJ55" s="185"/>
      <c r="DK55" s="185"/>
      <c r="DL55" s="185"/>
      <c r="DM55" s="185"/>
      <c r="DN55" s="185"/>
      <c r="DO55" s="185"/>
      <c r="DP55" s="185"/>
      <c r="DQ55" s="185"/>
      <c r="DR55" s="185"/>
      <c r="DS55" s="185"/>
      <c r="DT55" s="185"/>
      <c r="DU55" s="185"/>
      <c r="DV55" s="185"/>
      <c r="DW55" s="185"/>
      <c r="DX55" s="185"/>
      <c r="DY55" s="185"/>
      <c r="DZ55" s="185"/>
      <c r="EA55" s="185"/>
      <c r="EB55" s="185"/>
      <c r="EC55" s="185"/>
      <c r="ED55" s="185"/>
      <c r="EE55" s="185"/>
      <c r="EF55" s="185"/>
      <c r="EG55" s="185"/>
      <c r="EH55" s="185"/>
      <c r="EI55" s="185"/>
      <c r="EJ55" s="185"/>
      <c r="EK55" s="185"/>
      <c r="EL55" s="185"/>
      <c r="EM55" s="185"/>
      <c r="EN55" s="185"/>
      <c r="EO55" s="185"/>
      <c r="EP55" s="185"/>
      <c r="EQ55" s="185"/>
      <c r="ER55" s="185"/>
      <c r="ES55" s="185"/>
      <c r="ET55" s="185"/>
      <c r="EU55" s="185"/>
      <c r="EV55" s="185"/>
      <c r="EW55" s="185"/>
      <c r="EX55" s="185"/>
      <c r="EY55" s="185"/>
      <c r="EZ55" s="185"/>
      <c r="FA55" s="185"/>
      <c r="FB55" s="185"/>
      <c r="FC55" s="185"/>
      <c r="FD55" s="185"/>
      <c r="FE55" s="185"/>
      <c r="FF55" s="185"/>
      <c r="FG55" s="185"/>
      <c r="FH55" s="185"/>
      <c r="FI55" s="185"/>
      <c r="FJ55" s="185"/>
      <c r="FK55" s="185"/>
      <c r="FL55" s="185"/>
      <c r="FM55" s="185"/>
      <c r="FN55" s="185"/>
      <c r="FO55" s="185"/>
      <c r="FP55" s="185"/>
      <c r="FQ55" s="185"/>
      <c r="FR55" s="185"/>
      <c r="FS55" s="185"/>
      <c r="FT55" s="185"/>
      <c r="FU55" s="185"/>
      <c r="FV55" s="185"/>
      <c r="FW55" s="185"/>
      <c r="FX55" s="185"/>
      <c r="FY55" s="185"/>
      <c r="FZ55" s="185"/>
      <c r="GA55" s="185"/>
      <c r="GB55" s="185"/>
      <c r="GC55" s="185"/>
      <c r="GD55" s="185"/>
      <c r="GE55" s="185"/>
      <c r="GF55" s="185"/>
      <c r="GG55" s="185"/>
      <c r="GH55" s="185"/>
      <c r="GI55" s="185"/>
      <c r="GJ55" s="185"/>
      <c r="GK55" s="185"/>
      <c r="GL55" s="185"/>
      <c r="GM55" s="185"/>
      <c r="GN55" s="185"/>
      <c r="GO55" s="185"/>
      <c r="GP55" s="185"/>
      <c r="GQ55" s="185"/>
      <c r="GR55" s="185"/>
      <c r="GS55" s="185"/>
      <c r="GT55" s="185"/>
      <c r="GU55" s="185"/>
      <c r="GV55" s="185"/>
      <c r="GW55" s="185"/>
      <c r="GX55" s="185"/>
      <c r="GY55" s="185"/>
      <c r="GZ55" s="185"/>
      <c r="HA55" s="185"/>
      <c r="HB55" s="185"/>
      <c r="HC55" s="185"/>
      <c r="HD55" s="185"/>
      <c r="HE55" s="185"/>
      <c r="HF55" s="185"/>
      <c r="HG55" s="185"/>
      <c r="HH55" s="185"/>
      <c r="HI55" s="185"/>
      <c r="HJ55" s="185"/>
      <c r="HK55" s="185"/>
      <c r="HL55" s="185"/>
      <c r="KY55" s="26"/>
      <c r="KZ55" s="26"/>
      <c r="LA55" s="26"/>
      <c r="LB55" s="26"/>
      <c r="LC55" s="26"/>
      <c r="LD55" s="26"/>
      <c r="LE55" s="26"/>
      <c r="LF55" s="26"/>
      <c r="LG55" s="26"/>
      <c r="LH55" s="26"/>
      <c r="LI55" s="26"/>
      <c r="LJ55" s="26"/>
      <c r="LK55" s="26"/>
      <c r="LL55" s="26"/>
      <c r="LM55" s="26"/>
      <c r="LN55" s="26"/>
      <c r="LO55" s="26"/>
      <c r="LP55" s="26"/>
      <c r="LQ55" s="26"/>
      <c r="LR55" s="26"/>
      <c r="LS55" s="26"/>
      <c r="LT55" s="26"/>
      <c r="LU55" s="26"/>
      <c r="LV55" s="26"/>
      <c r="LW55" s="26"/>
      <c r="LX55" s="26"/>
      <c r="LY55" s="26"/>
      <c r="LZ55" s="26"/>
      <c r="MA55" s="26"/>
      <c r="MB55" s="26"/>
      <c r="MC55" s="26"/>
      <c r="MD55" s="26"/>
      <c r="ME55" s="26"/>
      <c r="MF55" s="26"/>
      <c r="MG55" s="26"/>
      <c r="MH55" s="26"/>
      <c r="MI55" s="26"/>
      <c r="MJ55" s="26"/>
      <c r="MK55" s="26"/>
      <c r="ML55" s="26"/>
      <c r="MM55" s="26"/>
      <c r="MN55" s="26"/>
      <c r="MO55" s="26"/>
      <c r="MP55" s="26"/>
      <c r="MQ55" s="26"/>
      <c r="MR55" s="26"/>
      <c r="MS55" s="26"/>
      <c r="MT55" s="26"/>
      <c r="MU55" s="26"/>
      <c r="MV55" s="26"/>
      <c r="MW55" s="26"/>
      <c r="MX55" s="26"/>
      <c r="MY55" s="26"/>
      <c r="MZ55" s="26"/>
      <c r="NA55" s="26"/>
      <c r="NB55" s="26"/>
      <c r="NC55" s="26"/>
      <c r="ND55" s="26"/>
      <c r="NE55" s="26"/>
      <c r="NF55" s="26"/>
      <c r="NG55" s="28"/>
      <c r="NH55" s="819"/>
      <c r="NI55" s="820"/>
      <c r="NO55" s="108"/>
      <c r="QK55" s="11"/>
    </row>
    <row r="56" spans="2:479" ht="3.65" customHeight="1">
      <c r="B56" s="79"/>
      <c r="C56" s="861"/>
      <c r="D56" s="862"/>
      <c r="E56" s="862"/>
      <c r="F56" s="862"/>
      <c r="G56" s="862"/>
      <c r="H56" s="862"/>
      <c r="I56" s="862"/>
      <c r="J56" s="862"/>
      <c r="K56" s="862"/>
      <c r="L56" s="862"/>
      <c r="M56" s="862"/>
      <c r="N56" s="862"/>
      <c r="O56" s="862"/>
      <c r="P56" s="862"/>
      <c r="Q56" s="862"/>
      <c r="R56" s="862"/>
      <c r="S56" s="862"/>
      <c r="T56" s="862"/>
      <c r="U56" s="862"/>
      <c r="V56" s="862"/>
      <c r="W56" s="862"/>
      <c r="X56" s="862"/>
      <c r="Y56" s="862"/>
      <c r="Z56" s="862"/>
      <c r="AA56" s="862"/>
      <c r="AB56" s="862"/>
      <c r="AC56" s="862"/>
      <c r="AD56" s="862"/>
      <c r="AE56" s="862"/>
      <c r="AF56" s="862"/>
      <c r="AG56" s="862"/>
      <c r="AH56" s="862"/>
      <c r="AI56" s="862"/>
      <c r="AJ56" s="862"/>
      <c r="AK56" s="862"/>
      <c r="AL56" s="862"/>
      <c r="AM56" s="862"/>
      <c r="AN56" s="862"/>
      <c r="AO56" s="862"/>
      <c r="AP56" s="862"/>
      <c r="AQ56" s="862"/>
      <c r="AR56" s="862"/>
      <c r="AS56" s="862"/>
      <c r="AT56" s="862"/>
      <c r="AU56" s="862"/>
      <c r="AV56" s="862"/>
      <c r="AW56" s="862"/>
      <c r="AX56" s="863"/>
      <c r="BA56" s="108"/>
      <c r="BF56" s="100"/>
      <c r="BJ56" s="850"/>
      <c r="BK56" s="821"/>
      <c r="BL56" s="37"/>
      <c r="BM56" s="185"/>
      <c r="BN56" s="185"/>
      <c r="BO56" s="185"/>
      <c r="BP56" s="185"/>
      <c r="BQ56" s="185"/>
      <c r="BR56" s="185"/>
      <c r="BS56" s="185"/>
      <c r="BT56" s="185"/>
      <c r="BU56" s="185"/>
      <c r="BV56" s="185"/>
      <c r="BW56" s="185"/>
      <c r="BX56" s="185"/>
      <c r="BY56" s="185"/>
      <c r="BZ56" s="185"/>
      <c r="CA56" s="185"/>
      <c r="CB56" s="185"/>
      <c r="CC56" s="185"/>
      <c r="CD56" s="185"/>
      <c r="CE56" s="185"/>
      <c r="CF56" s="185"/>
      <c r="CG56" s="185"/>
      <c r="CH56" s="185"/>
      <c r="CI56" s="185"/>
      <c r="CJ56" s="185"/>
      <c r="CK56" s="185"/>
      <c r="CL56" s="185"/>
      <c r="CM56" s="185"/>
      <c r="CN56" s="185"/>
      <c r="CO56" s="185"/>
      <c r="CP56" s="185"/>
      <c r="CQ56" s="185"/>
      <c r="CR56" s="185"/>
      <c r="CS56" s="185"/>
      <c r="CT56" s="185"/>
      <c r="CU56" s="185"/>
      <c r="CV56" s="185"/>
      <c r="CW56" s="185"/>
      <c r="CX56" s="185"/>
      <c r="CY56" s="185"/>
      <c r="CZ56" s="185"/>
      <c r="DA56" s="185"/>
      <c r="DB56" s="185"/>
      <c r="DC56" s="185"/>
      <c r="DD56" s="185"/>
      <c r="DE56" s="185"/>
      <c r="DF56" s="185"/>
      <c r="DG56" s="185"/>
      <c r="DH56" s="185"/>
      <c r="DI56" s="185"/>
      <c r="DJ56" s="185"/>
      <c r="DK56" s="185"/>
      <c r="DL56" s="185"/>
      <c r="DM56" s="185"/>
      <c r="DN56" s="185"/>
      <c r="DO56" s="185"/>
      <c r="DP56" s="185"/>
      <c r="DQ56" s="185"/>
      <c r="DR56" s="185"/>
      <c r="DS56" s="185"/>
      <c r="DT56" s="185"/>
      <c r="DU56" s="185"/>
      <c r="DV56" s="185"/>
      <c r="DW56" s="185"/>
      <c r="DX56" s="185"/>
      <c r="DY56" s="185"/>
      <c r="DZ56" s="185"/>
      <c r="EA56" s="185"/>
      <c r="EB56" s="185"/>
      <c r="EC56" s="185"/>
      <c r="ED56" s="185"/>
      <c r="EE56" s="185"/>
      <c r="EF56" s="185"/>
      <c r="EG56" s="185"/>
      <c r="EH56" s="185"/>
      <c r="EI56" s="185"/>
      <c r="EJ56" s="185"/>
      <c r="EK56" s="185"/>
      <c r="EL56" s="185"/>
      <c r="EM56" s="185"/>
      <c r="EN56" s="185"/>
      <c r="EO56" s="185"/>
      <c r="EP56" s="185"/>
      <c r="EQ56" s="185"/>
      <c r="ER56" s="185"/>
      <c r="ES56" s="185"/>
      <c r="ET56" s="185"/>
      <c r="EU56" s="185"/>
      <c r="EV56" s="185"/>
      <c r="EW56" s="185"/>
      <c r="EX56" s="185"/>
      <c r="EY56" s="185"/>
      <c r="EZ56" s="185"/>
      <c r="FA56" s="185"/>
      <c r="FB56" s="185"/>
      <c r="FC56" s="185"/>
      <c r="FD56" s="185"/>
      <c r="FE56" s="185"/>
      <c r="FF56" s="185"/>
      <c r="FG56" s="185"/>
      <c r="FH56" s="185"/>
      <c r="FI56" s="185"/>
      <c r="FJ56" s="185"/>
      <c r="FK56" s="185"/>
      <c r="FL56" s="185"/>
      <c r="FM56" s="185"/>
      <c r="FN56" s="185"/>
      <c r="FO56" s="185"/>
      <c r="FP56" s="185"/>
      <c r="FQ56" s="185"/>
      <c r="FR56" s="185"/>
      <c r="FS56" s="185"/>
      <c r="FT56" s="185"/>
      <c r="FU56" s="185"/>
      <c r="FV56" s="185"/>
      <c r="FW56" s="185"/>
      <c r="FX56" s="185"/>
      <c r="FY56" s="185"/>
      <c r="FZ56" s="185"/>
      <c r="GA56" s="185"/>
      <c r="GB56" s="185"/>
      <c r="GC56" s="185"/>
      <c r="GD56" s="185"/>
      <c r="GE56" s="185"/>
      <c r="GF56" s="185"/>
      <c r="GG56" s="185"/>
      <c r="GH56" s="185"/>
      <c r="GI56" s="185"/>
      <c r="GJ56" s="185"/>
      <c r="GK56" s="185"/>
      <c r="GL56" s="185"/>
      <c r="GM56" s="185"/>
      <c r="GN56" s="185"/>
      <c r="GO56" s="185"/>
      <c r="GP56" s="185"/>
      <c r="GQ56" s="185"/>
      <c r="GR56" s="185"/>
      <c r="GS56" s="185"/>
      <c r="GT56" s="185"/>
      <c r="GU56" s="185"/>
      <c r="GV56" s="185"/>
      <c r="GW56" s="185"/>
      <c r="GX56" s="185"/>
      <c r="GY56" s="185"/>
      <c r="GZ56" s="185"/>
      <c r="HA56" s="185"/>
      <c r="HB56" s="185"/>
      <c r="HC56" s="185"/>
      <c r="HD56" s="185"/>
      <c r="HE56" s="185"/>
      <c r="HF56" s="185"/>
      <c r="HG56" s="185"/>
      <c r="HH56" s="185"/>
      <c r="HI56" s="185"/>
      <c r="HJ56" s="185"/>
      <c r="HK56" s="185"/>
      <c r="HL56" s="185"/>
      <c r="KY56" s="26"/>
      <c r="KZ56" s="26"/>
      <c r="LA56" s="26"/>
      <c r="LB56" s="26"/>
      <c r="LC56" s="26"/>
      <c r="LD56" s="26"/>
      <c r="LE56" s="26"/>
      <c r="LF56" s="26"/>
      <c r="LG56" s="26"/>
      <c r="LH56" s="26"/>
      <c r="LI56" s="26"/>
      <c r="LJ56" s="26"/>
      <c r="LK56" s="26"/>
      <c r="LL56" s="26"/>
      <c r="LM56" s="26"/>
      <c r="LN56" s="26"/>
      <c r="LO56" s="26"/>
      <c r="LP56" s="26"/>
      <c r="LQ56" s="26"/>
      <c r="LR56" s="26"/>
      <c r="LS56" s="26"/>
      <c r="LT56" s="26"/>
      <c r="LU56" s="26"/>
      <c r="LV56" s="26"/>
      <c r="LW56" s="26"/>
      <c r="LX56" s="26"/>
      <c r="LY56" s="26"/>
      <c r="LZ56" s="26"/>
      <c r="MA56" s="26"/>
      <c r="MB56" s="26"/>
      <c r="MC56" s="26"/>
      <c r="MD56" s="26"/>
      <c r="ME56" s="26"/>
      <c r="MF56" s="26"/>
      <c r="MG56" s="26"/>
      <c r="MH56" s="26"/>
      <c r="MI56" s="26"/>
      <c r="MJ56" s="26"/>
      <c r="MK56" s="26"/>
      <c r="ML56" s="26"/>
      <c r="MM56" s="26"/>
      <c r="MN56" s="26"/>
      <c r="MO56" s="26"/>
      <c r="MP56" s="26"/>
      <c r="MQ56" s="26"/>
      <c r="MR56" s="26"/>
      <c r="MS56" s="26"/>
      <c r="MT56" s="26"/>
      <c r="MU56" s="26"/>
      <c r="MV56" s="26"/>
      <c r="MW56" s="26"/>
      <c r="MX56" s="26"/>
      <c r="MY56" s="26"/>
      <c r="MZ56" s="26"/>
      <c r="NA56" s="26"/>
      <c r="NB56" s="26"/>
      <c r="NC56" s="26"/>
      <c r="ND56" s="26"/>
      <c r="NE56" s="26"/>
      <c r="NF56" s="26"/>
      <c r="NG56" s="39"/>
      <c r="NH56" s="821"/>
      <c r="NI56" s="822"/>
      <c r="NO56" s="108"/>
      <c r="QK56" s="11"/>
    </row>
    <row r="57" spans="2:479" ht="3.65" customHeight="1">
      <c r="B57" s="79"/>
      <c r="C57" s="861"/>
      <c r="D57" s="862"/>
      <c r="E57" s="862"/>
      <c r="F57" s="862"/>
      <c r="G57" s="862"/>
      <c r="H57" s="862"/>
      <c r="I57" s="862"/>
      <c r="J57" s="862"/>
      <c r="K57" s="862"/>
      <c r="L57" s="862"/>
      <c r="M57" s="862"/>
      <c r="N57" s="862"/>
      <c r="O57" s="862"/>
      <c r="P57" s="862"/>
      <c r="Q57" s="862"/>
      <c r="R57" s="862"/>
      <c r="S57" s="862"/>
      <c r="T57" s="862"/>
      <c r="U57" s="862"/>
      <c r="V57" s="862"/>
      <c r="W57" s="862"/>
      <c r="X57" s="862"/>
      <c r="Y57" s="862"/>
      <c r="Z57" s="862"/>
      <c r="AA57" s="862"/>
      <c r="AB57" s="862"/>
      <c r="AC57" s="862"/>
      <c r="AD57" s="862"/>
      <c r="AE57" s="862"/>
      <c r="AF57" s="862"/>
      <c r="AG57" s="862"/>
      <c r="AH57" s="862"/>
      <c r="AI57" s="862"/>
      <c r="AJ57" s="862"/>
      <c r="AK57" s="862"/>
      <c r="AL57" s="862"/>
      <c r="AM57" s="862"/>
      <c r="AN57" s="862"/>
      <c r="AO57" s="862"/>
      <c r="AP57" s="862"/>
      <c r="AQ57" s="862"/>
      <c r="AR57" s="862"/>
      <c r="AS57" s="862"/>
      <c r="AT57" s="862"/>
      <c r="AU57" s="862"/>
      <c r="AV57" s="862"/>
      <c r="AW57" s="862"/>
      <c r="AX57" s="863"/>
      <c r="BA57" s="108"/>
      <c r="BF57" s="100"/>
      <c r="BJ57" s="849" t="s">
        <v>17</v>
      </c>
      <c r="BK57" s="819"/>
      <c r="BL57" s="22"/>
      <c r="BM57" s="185"/>
      <c r="BN57" s="185"/>
      <c r="BO57" s="185"/>
      <c r="BP57" s="185"/>
      <c r="BQ57" s="185"/>
      <c r="BR57" s="185"/>
      <c r="BS57" s="185"/>
      <c r="BT57" s="185"/>
      <c r="BU57" s="185"/>
      <c r="BV57" s="185"/>
      <c r="BW57" s="185"/>
      <c r="BX57" s="185"/>
      <c r="BY57" s="185"/>
      <c r="BZ57" s="185"/>
      <c r="CA57" s="185"/>
      <c r="CB57" s="185"/>
      <c r="CC57" s="185"/>
      <c r="CD57" s="185"/>
      <c r="CE57" s="185"/>
      <c r="CF57" s="185"/>
      <c r="CG57" s="185"/>
      <c r="CH57" s="185"/>
      <c r="CI57" s="185"/>
      <c r="CJ57" s="185"/>
      <c r="CK57" s="185"/>
      <c r="CL57" s="185"/>
      <c r="CM57" s="185"/>
      <c r="CN57" s="185"/>
      <c r="CO57" s="185"/>
      <c r="CP57" s="185"/>
      <c r="CQ57" s="185"/>
      <c r="CR57" s="185"/>
      <c r="CS57" s="185"/>
      <c r="CT57" s="185"/>
      <c r="CU57" s="185"/>
      <c r="CV57" s="185"/>
      <c r="CW57" s="185"/>
      <c r="CX57" s="185"/>
      <c r="CY57" s="185"/>
      <c r="CZ57" s="185"/>
      <c r="DA57" s="185"/>
      <c r="DB57" s="185"/>
      <c r="DC57" s="185"/>
      <c r="DD57" s="185"/>
      <c r="DE57" s="185"/>
      <c r="DF57" s="185"/>
      <c r="DG57" s="185"/>
      <c r="DH57" s="185"/>
      <c r="DI57" s="185"/>
      <c r="DJ57" s="185"/>
      <c r="DK57" s="185"/>
      <c r="DL57" s="185"/>
      <c r="DM57" s="185"/>
      <c r="DN57" s="185"/>
      <c r="DO57" s="185"/>
      <c r="DP57" s="185"/>
      <c r="DQ57" s="185"/>
      <c r="DR57" s="185"/>
      <c r="DS57" s="185"/>
      <c r="DT57" s="185"/>
      <c r="DU57" s="185"/>
      <c r="DV57" s="185"/>
      <c r="DW57" s="185"/>
      <c r="DX57" s="185"/>
      <c r="DY57" s="185"/>
      <c r="DZ57" s="185"/>
      <c r="EA57" s="185"/>
      <c r="EB57" s="185"/>
      <c r="EC57" s="185"/>
      <c r="ED57" s="185"/>
      <c r="EE57" s="185"/>
      <c r="EF57" s="185"/>
      <c r="EG57" s="185"/>
      <c r="EH57" s="185"/>
      <c r="EI57" s="185"/>
      <c r="EJ57" s="185"/>
      <c r="EK57" s="185"/>
      <c r="EL57" s="185"/>
      <c r="EM57" s="185"/>
      <c r="EN57" s="185"/>
      <c r="EO57" s="185"/>
      <c r="EP57" s="185"/>
      <c r="EQ57" s="185"/>
      <c r="ER57" s="185"/>
      <c r="ES57" s="185"/>
      <c r="ET57" s="185"/>
      <c r="EU57" s="185"/>
      <c r="EV57" s="185"/>
      <c r="EW57" s="185"/>
      <c r="EX57" s="185"/>
      <c r="EY57" s="185"/>
      <c r="EZ57" s="185"/>
      <c r="FA57" s="185"/>
      <c r="FB57" s="185"/>
      <c r="FC57" s="185"/>
      <c r="FD57" s="185"/>
      <c r="FE57" s="185"/>
      <c r="FF57" s="185"/>
      <c r="FG57" s="185"/>
      <c r="FH57" s="185"/>
      <c r="FI57" s="185"/>
      <c r="FJ57" s="185"/>
      <c r="FK57" s="185"/>
      <c r="FL57" s="185"/>
      <c r="FM57" s="185"/>
      <c r="FN57" s="185"/>
      <c r="FO57" s="185"/>
      <c r="FP57" s="185"/>
      <c r="FQ57" s="185"/>
      <c r="FR57" s="185"/>
      <c r="FS57" s="185"/>
      <c r="FT57" s="185"/>
      <c r="FU57" s="185"/>
      <c r="FV57" s="185"/>
      <c r="FW57" s="185"/>
      <c r="FX57" s="185"/>
      <c r="FY57" s="185"/>
      <c r="FZ57" s="185"/>
      <c r="GA57" s="185"/>
      <c r="GB57" s="185"/>
      <c r="GC57" s="185"/>
      <c r="GD57" s="185"/>
      <c r="GE57" s="185"/>
      <c r="GF57" s="185"/>
      <c r="GG57" s="185"/>
      <c r="GH57" s="185"/>
      <c r="GI57" s="185"/>
      <c r="GJ57" s="185"/>
      <c r="GK57" s="185"/>
      <c r="GL57" s="185"/>
      <c r="GM57" s="185"/>
      <c r="GN57" s="185"/>
      <c r="GO57" s="185"/>
      <c r="GP57" s="185"/>
      <c r="GQ57" s="185"/>
      <c r="GR57" s="185"/>
      <c r="GS57" s="185"/>
      <c r="GT57" s="185"/>
      <c r="GU57" s="185"/>
      <c r="GV57" s="185"/>
      <c r="GW57" s="185"/>
      <c r="GX57" s="185"/>
      <c r="GY57" s="185"/>
      <c r="GZ57" s="185"/>
      <c r="HA57" s="185"/>
      <c r="HB57" s="185"/>
      <c r="HC57" s="185"/>
      <c r="HD57" s="185"/>
      <c r="HE57" s="185"/>
      <c r="HF57" s="185"/>
      <c r="HG57" s="185"/>
      <c r="HH57" s="185"/>
      <c r="HI57" s="185"/>
      <c r="HJ57" s="185"/>
      <c r="HK57" s="185"/>
      <c r="HL57" s="185"/>
      <c r="KY57" s="26"/>
      <c r="KZ57" s="26"/>
      <c r="LA57" s="26"/>
      <c r="LB57" s="26"/>
      <c r="LC57" s="26"/>
      <c r="LD57" s="26"/>
      <c r="LE57" s="26"/>
      <c r="LF57" s="26"/>
      <c r="LG57" s="26"/>
      <c r="LH57" s="26"/>
      <c r="LI57" s="26"/>
      <c r="LJ57" s="26"/>
      <c r="LK57" s="26"/>
      <c r="LL57" s="26"/>
      <c r="LM57" s="26"/>
      <c r="LN57" s="26"/>
      <c r="LO57" s="26"/>
      <c r="LP57" s="26"/>
      <c r="LQ57" s="26"/>
      <c r="LR57" s="26"/>
      <c r="LS57" s="26"/>
      <c r="LT57" s="26"/>
      <c r="LU57" s="26"/>
      <c r="LV57" s="26"/>
      <c r="LW57" s="26"/>
      <c r="LX57" s="26"/>
      <c r="LY57" s="26"/>
      <c r="LZ57" s="26"/>
      <c r="MA57" s="26"/>
      <c r="MB57" s="26"/>
      <c r="MC57" s="26"/>
      <c r="MD57" s="26"/>
      <c r="ME57" s="26"/>
      <c r="MF57" s="26"/>
      <c r="MG57" s="26"/>
      <c r="MH57" s="26"/>
      <c r="MI57" s="26"/>
      <c r="MJ57" s="26"/>
      <c r="MK57" s="26"/>
      <c r="ML57" s="26"/>
      <c r="MM57" s="26"/>
      <c r="MN57" s="26"/>
      <c r="MO57" s="26"/>
      <c r="MP57" s="26"/>
      <c r="MQ57" s="26"/>
      <c r="MR57" s="26"/>
      <c r="MS57" s="26"/>
      <c r="MT57" s="26"/>
      <c r="MU57" s="26"/>
      <c r="MV57" s="26"/>
      <c r="MW57" s="26"/>
      <c r="MX57" s="26"/>
      <c r="MY57" s="26"/>
      <c r="MZ57" s="26"/>
      <c r="NA57" s="26"/>
      <c r="NB57" s="26"/>
      <c r="NC57" s="26"/>
      <c r="ND57" s="26"/>
      <c r="NE57" s="26"/>
      <c r="NF57" s="26"/>
      <c r="NG57" s="28"/>
      <c r="NH57" s="819" t="s">
        <v>17</v>
      </c>
      <c r="NI57" s="820"/>
      <c r="NO57" s="108"/>
      <c r="QK57" s="11"/>
    </row>
    <row r="58" spans="2:479" ht="3.65" customHeight="1">
      <c r="B58" s="79"/>
      <c r="C58" s="861"/>
      <c r="D58" s="862"/>
      <c r="E58" s="862"/>
      <c r="F58" s="862"/>
      <c r="G58" s="862"/>
      <c r="H58" s="862"/>
      <c r="I58" s="862"/>
      <c r="J58" s="862"/>
      <c r="K58" s="862"/>
      <c r="L58" s="862"/>
      <c r="M58" s="862"/>
      <c r="N58" s="862"/>
      <c r="O58" s="862"/>
      <c r="P58" s="862"/>
      <c r="Q58" s="862"/>
      <c r="R58" s="862"/>
      <c r="S58" s="862"/>
      <c r="T58" s="862"/>
      <c r="U58" s="862"/>
      <c r="V58" s="862"/>
      <c r="W58" s="862"/>
      <c r="X58" s="862"/>
      <c r="Y58" s="862"/>
      <c r="Z58" s="862"/>
      <c r="AA58" s="862"/>
      <c r="AB58" s="862"/>
      <c r="AC58" s="862"/>
      <c r="AD58" s="862"/>
      <c r="AE58" s="862"/>
      <c r="AF58" s="862"/>
      <c r="AG58" s="862"/>
      <c r="AH58" s="862"/>
      <c r="AI58" s="862"/>
      <c r="AJ58" s="862"/>
      <c r="AK58" s="862"/>
      <c r="AL58" s="862"/>
      <c r="AM58" s="862"/>
      <c r="AN58" s="862"/>
      <c r="AO58" s="862"/>
      <c r="AP58" s="862"/>
      <c r="AQ58" s="862"/>
      <c r="AR58" s="862"/>
      <c r="AS58" s="862"/>
      <c r="AT58" s="862"/>
      <c r="AU58" s="862"/>
      <c r="AV58" s="862"/>
      <c r="AW58" s="862"/>
      <c r="AX58" s="863"/>
      <c r="BA58" s="108"/>
      <c r="BF58" s="100"/>
      <c r="BJ58" s="849"/>
      <c r="BK58" s="819"/>
      <c r="BL58" s="22"/>
      <c r="BM58" s="185"/>
      <c r="BN58" s="185"/>
      <c r="BO58" s="185"/>
      <c r="BP58" s="185"/>
      <c r="BQ58" s="185"/>
      <c r="BR58" s="185"/>
      <c r="BS58" s="185"/>
      <c r="BT58" s="185"/>
      <c r="BU58" s="185"/>
      <c r="BV58" s="185"/>
      <c r="BW58" s="185"/>
      <c r="BX58" s="185"/>
      <c r="BY58" s="185"/>
      <c r="BZ58" s="185"/>
      <c r="CA58" s="185"/>
      <c r="CB58" s="185"/>
      <c r="CC58" s="185"/>
      <c r="CD58" s="185"/>
      <c r="CE58" s="185"/>
      <c r="CF58" s="185"/>
      <c r="CG58" s="185"/>
      <c r="CH58" s="185"/>
      <c r="CI58" s="185"/>
      <c r="CJ58" s="185"/>
      <c r="CK58" s="185"/>
      <c r="CL58" s="185"/>
      <c r="CM58" s="185"/>
      <c r="CN58" s="185"/>
      <c r="CO58" s="185"/>
      <c r="CP58" s="185"/>
      <c r="CQ58" s="185"/>
      <c r="CR58" s="185"/>
      <c r="CS58" s="185"/>
      <c r="CT58" s="185"/>
      <c r="CU58" s="185"/>
      <c r="CV58" s="185"/>
      <c r="CW58" s="185"/>
      <c r="CX58" s="185"/>
      <c r="CY58" s="185"/>
      <c r="CZ58" s="185"/>
      <c r="DA58" s="185"/>
      <c r="DB58" s="185"/>
      <c r="DC58" s="185"/>
      <c r="DD58" s="185"/>
      <c r="DE58" s="185"/>
      <c r="DF58" s="185"/>
      <c r="DG58" s="185"/>
      <c r="DH58" s="185"/>
      <c r="DI58" s="185"/>
      <c r="DJ58" s="185"/>
      <c r="DK58" s="185"/>
      <c r="DL58" s="185"/>
      <c r="DM58" s="185"/>
      <c r="DN58" s="185"/>
      <c r="DO58" s="185"/>
      <c r="DP58" s="185"/>
      <c r="DQ58" s="185"/>
      <c r="DR58" s="185"/>
      <c r="DS58" s="185"/>
      <c r="DT58" s="185"/>
      <c r="DU58" s="185"/>
      <c r="DV58" s="185"/>
      <c r="DW58" s="185"/>
      <c r="DX58" s="185"/>
      <c r="DY58" s="185"/>
      <c r="DZ58" s="185"/>
      <c r="EA58" s="185"/>
      <c r="EB58" s="185"/>
      <c r="EC58" s="185"/>
      <c r="ED58" s="185"/>
      <c r="EE58" s="185"/>
      <c r="EF58" s="185"/>
      <c r="EG58" s="185"/>
      <c r="EH58" s="185"/>
      <c r="EI58" s="185"/>
      <c r="EJ58" s="185"/>
      <c r="EK58" s="185"/>
      <c r="EL58" s="185"/>
      <c r="EM58" s="185"/>
      <c r="EN58" s="185"/>
      <c r="EO58" s="185"/>
      <c r="EP58" s="185"/>
      <c r="EQ58" s="185"/>
      <c r="ER58" s="185"/>
      <c r="ES58" s="185"/>
      <c r="ET58" s="185"/>
      <c r="EU58" s="185"/>
      <c r="EV58" s="185"/>
      <c r="EW58" s="185"/>
      <c r="EX58" s="185"/>
      <c r="EY58" s="185"/>
      <c r="EZ58" s="185"/>
      <c r="FA58" s="185"/>
      <c r="FB58" s="185"/>
      <c r="FC58" s="185"/>
      <c r="FD58" s="185"/>
      <c r="FE58" s="185"/>
      <c r="FF58" s="185"/>
      <c r="FG58" s="185"/>
      <c r="FH58" s="185"/>
      <c r="FI58" s="185"/>
      <c r="FJ58" s="185"/>
      <c r="FK58" s="185"/>
      <c r="FL58" s="185"/>
      <c r="FM58" s="185"/>
      <c r="FN58" s="185"/>
      <c r="FO58" s="185"/>
      <c r="FP58" s="185"/>
      <c r="FQ58" s="185"/>
      <c r="FR58" s="185"/>
      <c r="FS58" s="185"/>
      <c r="FT58" s="185"/>
      <c r="FU58" s="185"/>
      <c r="FV58" s="185"/>
      <c r="FW58" s="185"/>
      <c r="FX58" s="185"/>
      <c r="FY58" s="185"/>
      <c r="FZ58" s="185"/>
      <c r="GA58" s="185"/>
      <c r="GB58" s="185"/>
      <c r="GC58" s="185"/>
      <c r="GD58" s="185"/>
      <c r="GE58" s="185"/>
      <c r="GF58" s="185"/>
      <c r="GG58" s="185"/>
      <c r="GH58" s="185"/>
      <c r="GI58" s="185"/>
      <c r="GJ58" s="185"/>
      <c r="GK58" s="185"/>
      <c r="GL58" s="185"/>
      <c r="GM58" s="185"/>
      <c r="GN58" s="185"/>
      <c r="GO58" s="185"/>
      <c r="GP58" s="185"/>
      <c r="GQ58" s="185"/>
      <c r="GR58" s="185"/>
      <c r="GS58" s="185"/>
      <c r="GT58" s="185"/>
      <c r="GU58" s="185"/>
      <c r="GV58" s="185"/>
      <c r="GW58" s="185"/>
      <c r="GX58" s="185"/>
      <c r="GY58" s="185"/>
      <c r="GZ58" s="185"/>
      <c r="HA58" s="185"/>
      <c r="HB58" s="185"/>
      <c r="HC58" s="185"/>
      <c r="HD58" s="185"/>
      <c r="HE58" s="185"/>
      <c r="HF58" s="185"/>
      <c r="HG58" s="185"/>
      <c r="HH58" s="185"/>
      <c r="HI58" s="185"/>
      <c r="HJ58" s="185"/>
      <c r="HK58" s="185"/>
      <c r="HL58" s="185"/>
      <c r="KY58" s="26"/>
      <c r="KZ58" s="26"/>
      <c r="LA58" s="26"/>
      <c r="LB58" s="26"/>
      <c r="LC58" s="26"/>
      <c r="LD58" s="26"/>
      <c r="LE58" s="26"/>
      <c r="LF58" s="26"/>
      <c r="LG58" s="26"/>
      <c r="LH58" s="26"/>
      <c r="LI58" s="26"/>
      <c r="LJ58" s="26"/>
      <c r="LK58" s="26"/>
      <c r="LL58" s="26"/>
      <c r="LM58" s="26"/>
      <c r="LN58" s="26"/>
      <c r="LO58" s="26"/>
      <c r="LP58" s="26"/>
      <c r="LQ58" s="26"/>
      <c r="LR58" s="26"/>
      <c r="LS58" s="26"/>
      <c r="LT58" s="26"/>
      <c r="LU58" s="26"/>
      <c r="LV58" s="26"/>
      <c r="LW58" s="26"/>
      <c r="LX58" s="26"/>
      <c r="LY58" s="26"/>
      <c r="LZ58" s="26"/>
      <c r="MA58" s="26"/>
      <c r="MB58" s="26"/>
      <c r="MC58" s="26"/>
      <c r="MD58" s="26"/>
      <c r="ME58" s="26"/>
      <c r="MF58" s="26"/>
      <c r="MG58" s="26"/>
      <c r="MH58" s="26"/>
      <c r="MI58" s="26"/>
      <c r="MJ58" s="26"/>
      <c r="MK58" s="26"/>
      <c r="ML58" s="26"/>
      <c r="MM58" s="26"/>
      <c r="MN58" s="26"/>
      <c r="MO58" s="26"/>
      <c r="MP58" s="26"/>
      <c r="MQ58" s="26"/>
      <c r="MR58" s="26"/>
      <c r="MS58" s="26"/>
      <c r="MT58" s="26"/>
      <c r="MU58" s="26"/>
      <c r="MV58" s="26"/>
      <c r="MW58" s="26"/>
      <c r="MX58" s="26"/>
      <c r="MY58" s="26"/>
      <c r="MZ58" s="26"/>
      <c r="NA58" s="26"/>
      <c r="NB58" s="26"/>
      <c r="NC58" s="26"/>
      <c r="ND58" s="26"/>
      <c r="NE58" s="26"/>
      <c r="NF58" s="26"/>
      <c r="NG58" s="28"/>
      <c r="NH58" s="819"/>
      <c r="NI58" s="820"/>
      <c r="NO58" s="108"/>
      <c r="QK58" s="11"/>
    </row>
    <row r="59" spans="2:479" ht="3.65" customHeight="1">
      <c r="B59" s="79"/>
      <c r="C59" s="861"/>
      <c r="D59" s="862"/>
      <c r="E59" s="862"/>
      <c r="F59" s="862"/>
      <c r="G59" s="862"/>
      <c r="H59" s="862"/>
      <c r="I59" s="862"/>
      <c r="J59" s="862"/>
      <c r="K59" s="862"/>
      <c r="L59" s="862"/>
      <c r="M59" s="862"/>
      <c r="N59" s="862"/>
      <c r="O59" s="862"/>
      <c r="P59" s="862"/>
      <c r="Q59" s="862"/>
      <c r="R59" s="862"/>
      <c r="S59" s="862"/>
      <c r="T59" s="862"/>
      <c r="U59" s="862"/>
      <c r="V59" s="862"/>
      <c r="W59" s="862"/>
      <c r="X59" s="862"/>
      <c r="Y59" s="862"/>
      <c r="Z59" s="862"/>
      <c r="AA59" s="862"/>
      <c r="AB59" s="862"/>
      <c r="AC59" s="862"/>
      <c r="AD59" s="862"/>
      <c r="AE59" s="862"/>
      <c r="AF59" s="862"/>
      <c r="AG59" s="862"/>
      <c r="AH59" s="862"/>
      <c r="AI59" s="862"/>
      <c r="AJ59" s="862"/>
      <c r="AK59" s="862"/>
      <c r="AL59" s="862"/>
      <c r="AM59" s="862"/>
      <c r="AN59" s="862"/>
      <c r="AO59" s="862"/>
      <c r="AP59" s="862"/>
      <c r="AQ59" s="862"/>
      <c r="AR59" s="862"/>
      <c r="AS59" s="862"/>
      <c r="AT59" s="862"/>
      <c r="AU59" s="862"/>
      <c r="AV59" s="862"/>
      <c r="AW59" s="862"/>
      <c r="AX59" s="863"/>
      <c r="BA59" s="108"/>
      <c r="BF59" s="100"/>
      <c r="BJ59" s="849"/>
      <c r="BK59" s="819"/>
      <c r="BL59" s="22"/>
      <c r="BM59" s="185"/>
      <c r="BN59" s="185"/>
      <c r="BO59" s="185"/>
      <c r="BP59" s="878">
        <v>2400</v>
      </c>
      <c r="BQ59" s="878"/>
      <c r="BR59" s="878"/>
      <c r="BS59" s="878"/>
      <c r="BT59" s="878"/>
      <c r="BU59" s="878"/>
      <c r="BV59" s="38"/>
      <c r="BW59" s="38"/>
      <c r="BX59" s="38"/>
      <c r="BY59" s="38"/>
      <c r="FB59" s="185"/>
      <c r="FC59" s="185"/>
      <c r="FD59" s="185"/>
      <c r="FE59" s="185"/>
      <c r="FF59" s="185"/>
      <c r="FG59" s="185"/>
      <c r="FH59" s="185"/>
      <c r="FI59" s="185"/>
      <c r="FJ59" s="185"/>
      <c r="FK59" s="185"/>
      <c r="FL59" s="185"/>
      <c r="FM59" s="185"/>
      <c r="FN59" s="185"/>
      <c r="FO59" s="185"/>
      <c r="FP59" s="185"/>
      <c r="FQ59" s="185"/>
      <c r="FR59" s="185"/>
      <c r="FS59" s="185"/>
      <c r="FT59" s="185"/>
      <c r="FU59" s="185"/>
      <c r="FV59" s="185"/>
      <c r="FW59" s="185"/>
      <c r="FX59" s="185"/>
      <c r="FY59" s="185"/>
      <c r="FZ59" s="185"/>
      <c r="GA59" s="185"/>
      <c r="GB59" s="185"/>
      <c r="GC59" s="185"/>
      <c r="GD59" s="185"/>
      <c r="GE59" s="185"/>
      <c r="GF59" s="185"/>
      <c r="GG59" s="185"/>
      <c r="GH59" s="185"/>
      <c r="GI59" s="185"/>
      <c r="GJ59" s="185"/>
      <c r="GK59" s="185"/>
      <c r="GL59" s="185"/>
      <c r="GM59" s="185"/>
      <c r="GN59" s="185"/>
      <c r="GO59" s="185"/>
      <c r="GP59" s="185"/>
      <c r="GQ59" s="185"/>
      <c r="GR59" s="185"/>
      <c r="GS59" s="185"/>
      <c r="GT59" s="185"/>
      <c r="GU59" s="185"/>
      <c r="GV59" s="185"/>
      <c r="GW59" s="185"/>
      <c r="GX59" s="185"/>
      <c r="GY59" s="185"/>
      <c r="GZ59" s="185"/>
      <c r="HA59" s="185"/>
      <c r="HB59" s="185"/>
      <c r="HC59" s="185"/>
      <c r="HD59" s="185"/>
      <c r="HE59" s="185"/>
      <c r="HF59" s="185"/>
      <c r="HG59" s="185"/>
      <c r="HH59" s="185"/>
      <c r="HI59" s="185"/>
      <c r="HJ59" s="185"/>
      <c r="HK59" s="185"/>
      <c r="HL59" s="185"/>
      <c r="KY59" s="26"/>
      <c r="KZ59" s="26"/>
      <c r="LA59" s="26"/>
      <c r="LB59" s="26"/>
      <c r="LC59" s="26"/>
      <c r="LD59" s="26"/>
      <c r="LE59" s="26"/>
      <c r="LF59" s="26"/>
      <c r="LG59" s="26"/>
      <c r="LH59" s="26"/>
      <c r="LI59" s="26"/>
      <c r="LJ59" s="26"/>
      <c r="LK59" s="26"/>
      <c r="LL59" s="26"/>
      <c r="LM59" s="26"/>
      <c r="LN59" s="26"/>
      <c r="LO59" s="26"/>
      <c r="LP59" s="26"/>
      <c r="LQ59" s="26"/>
      <c r="LR59" s="26"/>
      <c r="LS59" s="26"/>
      <c r="LT59" s="26"/>
      <c r="LU59" s="26"/>
      <c r="LV59" s="26"/>
      <c r="LW59" s="26"/>
      <c r="LX59" s="26"/>
      <c r="LY59" s="26"/>
      <c r="LZ59" s="26"/>
      <c r="MA59" s="26"/>
      <c r="MB59" s="26"/>
      <c r="MC59" s="26"/>
      <c r="MD59" s="26"/>
      <c r="ME59" s="26"/>
      <c r="MF59" s="26"/>
      <c r="MG59" s="26"/>
      <c r="MH59" s="26"/>
      <c r="MI59" s="26"/>
      <c r="MJ59" s="26"/>
      <c r="MK59" s="26"/>
      <c r="ML59" s="26"/>
      <c r="MM59" s="26"/>
      <c r="MN59" s="26"/>
      <c r="MO59" s="26"/>
      <c r="MP59" s="26"/>
      <c r="MQ59" s="26"/>
      <c r="MR59" s="26"/>
      <c r="MS59" s="26"/>
      <c r="MT59" s="26"/>
      <c r="MU59" s="26"/>
      <c r="MV59" s="26"/>
      <c r="MW59" s="26"/>
      <c r="MX59" s="26"/>
      <c r="MY59" s="26"/>
      <c r="MZ59" s="26"/>
      <c r="NA59" s="26"/>
      <c r="NB59" s="26"/>
      <c r="NC59" s="26"/>
      <c r="ND59" s="26"/>
      <c r="NE59" s="26"/>
      <c r="NF59" s="26"/>
      <c r="NG59" s="28"/>
      <c r="NH59" s="819"/>
      <c r="NI59" s="820"/>
      <c r="NO59" s="108"/>
      <c r="QK59" s="11"/>
      <c r="QR59" s="113"/>
      <c r="QS59" s="113"/>
      <c r="QT59" s="113"/>
      <c r="QU59" s="113"/>
      <c r="QV59" s="113"/>
      <c r="QW59" s="113"/>
      <c r="QX59" s="113"/>
      <c r="QY59" s="113"/>
      <c r="QZ59" s="113"/>
      <c r="RA59" s="113"/>
      <c r="RB59" s="113"/>
      <c r="RC59" s="113"/>
      <c r="RD59" s="113"/>
      <c r="RE59" s="113"/>
      <c r="RF59" s="113"/>
      <c r="RG59" s="113"/>
      <c r="RH59" s="113"/>
      <c r="RI59" s="113"/>
      <c r="RJ59" s="113"/>
      <c r="RK59" s="113"/>
    </row>
    <row r="60" spans="2:479" ht="3.65" customHeight="1">
      <c r="B60" s="79"/>
      <c r="C60" s="861"/>
      <c r="D60" s="862"/>
      <c r="E60" s="862"/>
      <c r="F60" s="862"/>
      <c r="G60" s="862"/>
      <c r="H60" s="862"/>
      <c r="I60" s="862"/>
      <c r="J60" s="862"/>
      <c r="K60" s="862"/>
      <c r="L60" s="862"/>
      <c r="M60" s="862"/>
      <c r="N60" s="862"/>
      <c r="O60" s="862"/>
      <c r="P60" s="862"/>
      <c r="Q60" s="862"/>
      <c r="R60" s="862"/>
      <c r="S60" s="862"/>
      <c r="T60" s="862"/>
      <c r="U60" s="862"/>
      <c r="V60" s="862"/>
      <c r="W60" s="862"/>
      <c r="X60" s="862"/>
      <c r="Y60" s="862"/>
      <c r="Z60" s="862"/>
      <c r="AA60" s="862"/>
      <c r="AB60" s="862"/>
      <c r="AC60" s="862"/>
      <c r="AD60" s="862"/>
      <c r="AE60" s="862"/>
      <c r="AF60" s="862"/>
      <c r="AG60" s="862"/>
      <c r="AH60" s="862"/>
      <c r="AI60" s="862"/>
      <c r="AJ60" s="862"/>
      <c r="AK60" s="862"/>
      <c r="AL60" s="862"/>
      <c r="AM60" s="862"/>
      <c r="AN60" s="862"/>
      <c r="AO60" s="862"/>
      <c r="AP60" s="862"/>
      <c r="AQ60" s="862"/>
      <c r="AR60" s="862"/>
      <c r="AS60" s="862"/>
      <c r="AT60" s="862"/>
      <c r="AU60" s="862"/>
      <c r="AV60" s="862"/>
      <c r="AW60" s="862"/>
      <c r="AX60" s="863"/>
      <c r="BA60" s="108"/>
      <c r="BF60" s="100"/>
      <c r="BJ60" s="849"/>
      <c r="BK60" s="819"/>
      <c r="BL60" s="22"/>
      <c r="BM60" s="185"/>
      <c r="BN60" s="185"/>
      <c r="BO60" s="185"/>
      <c r="BP60" s="878"/>
      <c r="BQ60" s="878"/>
      <c r="BR60" s="878"/>
      <c r="BS60" s="878"/>
      <c r="BT60" s="878"/>
      <c r="BU60" s="878"/>
      <c r="BV60" s="42"/>
      <c r="BW60" s="43"/>
      <c r="BX60" s="26"/>
      <c r="BY60" s="26"/>
      <c r="FB60" s="185"/>
      <c r="FC60" s="185"/>
      <c r="FD60" s="185"/>
      <c r="FE60" s="185"/>
      <c r="FF60" s="185"/>
      <c r="FG60" s="185"/>
      <c r="FH60" s="185"/>
      <c r="FI60" s="185"/>
      <c r="FJ60" s="185"/>
      <c r="FK60" s="185"/>
      <c r="FL60" s="185"/>
      <c r="FM60" s="185"/>
      <c r="FN60" s="185"/>
      <c r="FO60" s="185"/>
      <c r="FP60" s="185"/>
      <c r="FQ60" s="185"/>
      <c r="FR60" s="185"/>
      <c r="FS60" s="185"/>
      <c r="FT60" s="185"/>
      <c r="FU60" s="185"/>
      <c r="FV60" s="185"/>
      <c r="FW60" s="185"/>
      <c r="FX60" s="185"/>
      <c r="FY60" s="185"/>
      <c r="FZ60" s="185"/>
      <c r="GA60" s="185"/>
      <c r="GB60" s="185"/>
      <c r="GC60" s="185"/>
      <c r="GD60" s="185"/>
      <c r="GE60" s="185"/>
      <c r="GF60" s="185"/>
      <c r="GG60" s="185"/>
      <c r="GH60" s="185"/>
      <c r="GI60" s="185"/>
      <c r="GJ60" s="185"/>
      <c r="GK60" s="185"/>
      <c r="GL60" s="185"/>
      <c r="GM60" s="185"/>
      <c r="GN60" s="185"/>
      <c r="GO60" s="185"/>
      <c r="GP60" s="185"/>
      <c r="GQ60" s="185"/>
      <c r="GR60" s="185"/>
      <c r="GS60" s="185"/>
      <c r="GT60" s="185"/>
      <c r="GU60" s="185"/>
      <c r="GV60" s="185"/>
      <c r="GW60" s="185"/>
      <c r="GX60" s="185"/>
      <c r="GY60" s="185"/>
      <c r="GZ60" s="185"/>
      <c r="HA60" s="185"/>
      <c r="HB60" s="185"/>
      <c r="HC60" s="185"/>
      <c r="HD60" s="185"/>
      <c r="HE60" s="185"/>
      <c r="HF60" s="185"/>
      <c r="HG60" s="185"/>
      <c r="HH60" s="185"/>
      <c r="HI60" s="185"/>
      <c r="HJ60" s="185"/>
      <c r="HK60" s="185"/>
      <c r="HL60" s="185"/>
      <c r="KY60" s="26"/>
      <c r="KZ60" s="26"/>
      <c r="LA60" s="26"/>
      <c r="LB60" s="26"/>
      <c r="LC60" s="26"/>
      <c r="LD60" s="26"/>
      <c r="LE60" s="26"/>
      <c r="LF60" s="26"/>
      <c r="LG60" s="26"/>
      <c r="LH60" s="26"/>
      <c r="LI60" s="26"/>
      <c r="LJ60" s="26"/>
      <c r="LK60" s="26"/>
      <c r="LL60" s="26"/>
      <c r="LM60" s="26"/>
      <c r="LN60" s="26"/>
      <c r="LO60" s="26"/>
      <c r="LP60" s="26"/>
      <c r="LQ60" s="26"/>
      <c r="LR60" s="26"/>
      <c r="LS60" s="26"/>
      <c r="LT60" s="26"/>
      <c r="LU60" s="26"/>
      <c r="LV60" s="26"/>
      <c r="LW60" s="26"/>
      <c r="LX60" s="26"/>
      <c r="LY60" s="26"/>
      <c r="LZ60" s="26"/>
      <c r="MA60" s="26"/>
      <c r="MB60" s="26"/>
      <c r="MC60" s="26"/>
      <c r="MD60" s="26"/>
      <c r="ME60" s="26"/>
      <c r="MF60" s="26"/>
      <c r="MG60" s="26"/>
      <c r="MH60" s="26"/>
      <c r="MI60" s="26"/>
      <c r="MJ60" s="26"/>
      <c r="MK60" s="26"/>
      <c r="ML60" s="26"/>
      <c r="MM60" s="26"/>
      <c r="MN60" s="26"/>
      <c r="MO60" s="26"/>
      <c r="MP60" s="26"/>
      <c r="MQ60" s="26"/>
      <c r="MR60" s="26"/>
      <c r="MS60" s="26"/>
      <c r="MT60" s="26"/>
      <c r="MU60" s="26"/>
      <c r="MV60" s="26"/>
      <c r="MW60" s="26"/>
      <c r="MX60" s="26"/>
      <c r="MY60" s="26"/>
      <c r="MZ60" s="26"/>
      <c r="NA60" s="26"/>
      <c r="NB60" s="26"/>
      <c r="NC60" s="26"/>
      <c r="ND60" s="26"/>
      <c r="NE60" s="26"/>
      <c r="NF60" s="26"/>
      <c r="NG60" s="28"/>
      <c r="NH60" s="819"/>
      <c r="NI60" s="820"/>
      <c r="NO60" s="108"/>
      <c r="QK60" s="11"/>
      <c r="QR60" s="113"/>
      <c r="QS60" s="113"/>
      <c r="QT60" s="113"/>
      <c r="QU60" s="113"/>
      <c r="QV60" s="113"/>
      <c r="QW60" s="113"/>
      <c r="QX60" s="113"/>
      <c r="QY60" s="113"/>
      <c r="QZ60" s="113"/>
      <c r="RA60" s="113"/>
      <c r="RB60" s="113"/>
      <c r="RC60" s="113"/>
      <c r="RD60" s="113"/>
      <c r="RE60" s="113"/>
      <c r="RF60" s="113"/>
      <c r="RG60" s="113"/>
      <c r="RH60" s="113"/>
      <c r="RI60" s="113"/>
      <c r="RJ60" s="113"/>
      <c r="RK60" s="113"/>
    </row>
    <row r="61" spans="2:479" ht="3.65" customHeight="1">
      <c r="B61" s="79"/>
      <c r="C61" s="861"/>
      <c r="D61" s="862"/>
      <c r="E61" s="862"/>
      <c r="F61" s="862"/>
      <c r="G61" s="862"/>
      <c r="H61" s="862"/>
      <c r="I61" s="862"/>
      <c r="J61" s="862"/>
      <c r="K61" s="862"/>
      <c r="L61" s="862"/>
      <c r="M61" s="862"/>
      <c r="N61" s="862"/>
      <c r="O61" s="862"/>
      <c r="P61" s="862"/>
      <c r="Q61" s="862"/>
      <c r="R61" s="862"/>
      <c r="S61" s="862"/>
      <c r="T61" s="862"/>
      <c r="U61" s="862"/>
      <c r="V61" s="862"/>
      <c r="W61" s="862"/>
      <c r="X61" s="862"/>
      <c r="Y61" s="862"/>
      <c r="Z61" s="862"/>
      <c r="AA61" s="862"/>
      <c r="AB61" s="862"/>
      <c r="AC61" s="862"/>
      <c r="AD61" s="862"/>
      <c r="AE61" s="862"/>
      <c r="AF61" s="862"/>
      <c r="AG61" s="862"/>
      <c r="AH61" s="862"/>
      <c r="AI61" s="862"/>
      <c r="AJ61" s="862"/>
      <c r="AK61" s="862"/>
      <c r="AL61" s="862"/>
      <c r="AM61" s="862"/>
      <c r="AN61" s="862"/>
      <c r="AO61" s="862"/>
      <c r="AP61" s="862"/>
      <c r="AQ61" s="862"/>
      <c r="AR61" s="862"/>
      <c r="AS61" s="862"/>
      <c r="AT61" s="862"/>
      <c r="AU61" s="862"/>
      <c r="AV61" s="862"/>
      <c r="AW61" s="862"/>
      <c r="AX61" s="863"/>
      <c r="BA61" s="108"/>
      <c r="BF61" s="100"/>
      <c r="BJ61" s="849"/>
      <c r="BK61" s="819"/>
      <c r="BL61" s="22"/>
      <c r="BM61" s="185"/>
      <c r="BN61" s="185"/>
      <c r="BO61" s="185"/>
      <c r="BP61" s="33"/>
      <c r="BQ61" s="33"/>
      <c r="BR61" s="33"/>
      <c r="BS61" s="33"/>
      <c r="BT61" s="33"/>
      <c r="BU61" s="44"/>
      <c r="BW61" s="32"/>
      <c r="BX61" s="26"/>
      <c r="BY61" s="26"/>
      <c r="FB61" s="185"/>
      <c r="FC61" s="185"/>
      <c r="FD61" s="185"/>
      <c r="FE61" s="185"/>
      <c r="FF61" s="185"/>
      <c r="FG61" s="185"/>
      <c r="FH61" s="185"/>
      <c r="FI61" s="185"/>
      <c r="FJ61" s="185"/>
      <c r="FK61" s="185"/>
      <c r="FL61" s="185"/>
      <c r="FM61" s="185"/>
      <c r="FN61" s="185"/>
      <c r="FO61" s="185"/>
      <c r="FP61" s="185"/>
      <c r="FQ61" s="185"/>
      <c r="FR61" s="185"/>
      <c r="FS61" s="185"/>
      <c r="FT61" s="185"/>
      <c r="FU61" s="185"/>
      <c r="FV61" s="185"/>
      <c r="FW61" s="185"/>
      <c r="FX61" s="185"/>
      <c r="FY61" s="185"/>
      <c r="FZ61" s="185"/>
      <c r="GA61" s="185"/>
      <c r="GB61" s="185"/>
      <c r="GC61" s="185"/>
      <c r="GD61" s="185"/>
      <c r="GE61" s="185"/>
      <c r="GF61" s="185"/>
      <c r="GG61" s="185"/>
      <c r="GH61" s="185"/>
      <c r="GI61" s="185"/>
      <c r="GJ61" s="185"/>
      <c r="GK61" s="185"/>
      <c r="GL61" s="185"/>
      <c r="GM61" s="185"/>
      <c r="GN61" s="185"/>
      <c r="GO61" s="185"/>
      <c r="GP61" s="185"/>
      <c r="GQ61" s="185"/>
      <c r="GR61" s="185"/>
      <c r="GS61" s="185"/>
      <c r="GT61" s="185"/>
      <c r="GU61" s="185"/>
      <c r="GV61" s="185"/>
      <c r="GW61" s="185"/>
      <c r="GX61" s="185"/>
      <c r="GY61" s="185"/>
      <c r="GZ61" s="185"/>
      <c r="HA61" s="185"/>
      <c r="HB61" s="185"/>
      <c r="HC61" s="185"/>
      <c r="HD61" s="185"/>
      <c r="HE61" s="185"/>
      <c r="HF61" s="185"/>
      <c r="HG61" s="185"/>
      <c r="HH61" s="185"/>
      <c r="HI61" s="185"/>
      <c r="HJ61" s="185"/>
      <c r="HK61" s="185"/>
      <c r="HL61" s="185"/>
      <c r="KY61" s="26"/>
      <c r="KZ61" s="26"/>
      <c r="LA61" s="26"/>
      <c r="LB61" s="26"/>
      <c r="LC61" s="26"/>
      <c r="LD61" s="26"/>
      <c r="LE61" s="26"/>
      <c r="LF61" s="26"/>
      <c r="LG61" s="26"/>
      <c r="LH61" s="26"/>
      <c r="LI61" s="26"/>
      <c r="LJ61" s="26"/>
      <c r="LK61" s="26"/>
      <c r="LL61" s="26"/>
      <c r="LM61" s="26"/>
      <c r="LN61" s="26"/>
      <c r="LO61" s="26"/>
      <c r="LP61" s="26"/>
      <c r="LQ61" s="26"/>
      <c r="LR61" s="26"/>
      <c r="LS61" s="26"/>
      <c r="LT61" s="26"/>
      <c r="LU61" s="26"/>
      <c r="LV61" s="26"/>
      <c r="LW61" s="26"/>
      <c r="LX61" s="26"/>
      <c r="LY61" s="26"/>
      <c r="LZ61" s="26"/>
      <c r="MA61" s="26"/>
      <c r="MB61" s="26"/>
      <c r="MC61" s="26"/>
      <c r="MD61" s="26"/>
      <c r="ME61" s="26"/>
      <c r="MF61" s="26"/>
      <c r="MG61" s="26"/>
      <c r="MH61" s="26"/>
      <c r="MI61" s="26"/>
      <c r="MJ61" s="26"/>
      <c r="MK61" s="26"/>
      <c r="ML61" s="26"/>
      <c r="MM61" s="26"/>
      <c r="MN61" s="26"/>
      <c r="MO61" s="26"/>
      <c r="MP61" s="26"/>
      <c r="MQ61" s="26"/>
      <c r="MR61" s="26"/>
      <c r="MS61" s="26"/>
      <c r="MT61" s="26"/>
      <c r="MU61" s="26"/>
      <c r="MV61" s="26"/>
      <c r="MW61" s="26"/>
      <c r="MX61" s="26"/>
      <c r="MY61" s="26"/>
      <c r="MZ61" s="26"/>
      <c r="NA61" s="26"/>
      <c r="NB61" s="26"/>
      <c r="NC61" s="26"/>
      <c r="ND61" s="26"/>
      <c r="NE61" s="26"/>
      <c r="NF61" s="26"/>
      <c r="NG61" s="28"/>
      <c r="NH61" s="819"/>
      <c r="NI61" s="820"/>
      <c r="NO61" s="108"/>
      <c r="QK61" s="11"/>
      <c r="QR61" s="113"/>
      <c r="QS61" s="113"/>
      <c r="QT61" s="113"/>
      <c r="QU61" s="113"/>
      <c r="QV61" s="113"/>
      <c r="QW61" s="113"/>
      <c r="QX61" s="113"/>
      <c r="QY61" s="113"/>
      <c r="QZ61" s="113"/>
      <c r="RA61" s="113"/>
      <c r="RB61" s="113"/>
      <c r="RC61" s="113"/>
      <c r="RD61" s="113"/>
      <c r="RE61" s="113"/>
      <c r="RF61" s="113"/>
      <c r="RG61" s="113"/>
      <c r="RH61" s="113"/>
      <c r="RI61" s="113"/>
      <c r="RJ61" s="113"/>
      <c r="RK61" s="113"/>
    </row>
    <row r="62" spans="2:479" ht="3.65" customHeight="1">
      <c r="B62" s="79"/>
      <c r="C62" s="861" t="s">
        <v>225</v>
      </c>
      <c r="D62" s="862"/>
      <c r="E62" s="862"/>
      <c r="F62" s="862"/>
      <c r="G62" s="862"/>
      <c r="H62" s="862"/>
      <c r="I62" s="862"/>
      <c r="J62" s="862"/>
      <c r="K62" s="862"/>
      <c r="L62" s="862"/>
      <c r="M62" s="862"/>
      <c r="N62" s="862"/>
      <c r="O62" s="862"/>
      <c r="P62" s="862"/>
      <c r="Q62" s="862"/>
      <c r="R62" s="862"/>
      <c r="S62" s="862"/>
      <c r="T62" s="862"/>
      <c r="U62" s="862"/>
      <c r="V62" s="862"/>
      <c r="W62" s="862"/>
      <c r="X62" s="862"/>
      <c r="Y62" s="862"/>
      <c r="Z62" s="862"/>
      <c r="AA62" s="862"/>
      <c r="AB62" s="862"/>
      <c r="AC62" s="862"/>
      <c r="AD62" s="862"/>
      <c r="AE62" s="862"/>
      <c r="AF62" s="862"/>
      <c r="AG62" s="862"/>
      <c r="AH62" s="862"/>
      <c r="AI62" s="862"/>
      <c r="AJ62" s="862"/>
      <c r="AK62" s="862"/>
      <c r="AL62" s="862"/>
      <c r="AM62" s="862"/>
      <c r="AN62" s="862"/>
      <c r="AO62" s="862"/>
      <c r="AP62" s="862"/>
      <c r="AQ62" s="862"/>
      <c r="AR62" s="862"/>
      <c r="AS62" s="862"/>
      <c r="AT62" s="862"/>
      <c r="AU62" s="862"/>
      <c r="AV62" s="862"/>
      <c r="AW62" s="862"/>
      <c r="AX62" s="863"/>
      <c r="BA62" s="108"/>
      <c r="BF62" s="100"/>
      <c r="BJ62" s="849"/>
      <c r="BK62" s="819"/>
      <c r="BL62" s="823" t="e" vm="8">
        <v>#VALUE!</v>
      </c>
      <c r="BM62" s="186"/>
      <c r="BN62" s="186"/>
      <c r="BO62" s="186"/>
      <c r="BP62" s="44"/>
      <c r="BQ62" s="44"/>
      <c r="BR62" s="44"/>
      <c r="BS62" s="44"/>
      <c r="BT62" s="44"/>
      <c r="BU62" s="44"/>
      <c r="BW62" s="27"/>
      <c r="BX62" s="26"/>
      <c r="BY62" s="26"/>
      <c r="FB62" s="186"/>
      <c r="FC62" s="186"/>
      <c r="FD62" s="186"/>
      <c r="FE62" s="186"/>
      <c r="FF62" s="186"/>
      <c r="FG62" s="186"/>
      <c r="FH62" s="186"/>
      <c r="FI62" s="186"/>
      <c r="FJ62" s="186"/>
      <c r="FK62" s="186"/>
      <c r="FL62" s="186"/>
      <c r="FM62" s="186"/>
      <c r="FN62" s="186"/>
      <c r="FO62" s="186"/>
      <c r="FP62" s="186"/>
      <c r="FQ62" s="186"/>
      <c r="FR62" s="186"/>
      <c r="FS62" s="186"/>
      <c r="FT62" s="186"/>
      <c r="FU62" s="186"/>
      <c r="FV62" s="186"/>
      <c r="FW62" s="186"/>
      <c r="FX62" s="186"/>
      <c r="FY62" s="186"/>
      <c r="FZ62" s="186"/>
      <c r="GA62" s="186"/>
      <c r="GB62" s="186"/>
      <c r="GC62" s="186"/>
      <c r="GD62" s="186"/>
      <c r="GE62" s="186"/>
      <c r="GF62" s="186"/>
      <c r="GG62" s="186"/>
      <c r="GH62" s="186"/>
      <c r="GI62" s="186"/>
      <c r="GJ62" s="186"/>
      <c r="GK62" s="186"/>
      <c r="GL62" s="186"/>
      <c r="GM62" s="186"/>
      <c r="GN62" s="186"/>
      <c r="GO62" s="186"/>
      <c r="GP62" s="186"/>
      <c r="GQ62" s="186"/>
      <c r="GR62" s="186"/>
      <c r="GS62" s="186"/>
      <c r="GT62" s="186"/>
      <c r="GU62" s="186"/>
      <c r="GV62" s="186"/>
      <c r="GW62" s="186"/>
      <c r="GX62" s="186"/>
      <c r="GY62" s="186"/>
      <c r="GZ62" s="186"/>
      <c r="HA62" s="186"/>
      <c r="HB62" s="186"/>
      <c r="HC62" s="186"/>
      <c r="HD62" s="186"/>
      <c r="HE62" s="186"/>
      <c r="HF62" s="186"/>
      <c r="HG62" s="186"/>
      <c r="HH62" s="186"/>
      <c r="HI62" s="186"/>
      <c r="HJ62" s="186"/>
      <c r="HK62" s="186"/>
      <c r="HL62" s="186"/>
      <c r="KY62" s="26"/>
      <c r="KZ62" s="26"/>
      <c r="LA62" s="26"/>
      <c r="LB62" s="26"/>
      <c r="LC62" s="26"/>
      <c r="LD62" s="26"/>
      <c r="LE62" s="26"/>
      <c r="LF62" s="26"/>
      <c r="LG62" s="26"/>
      <c r="LH62" s="26"/>
      <c r="LI62" s="26"/>
      <c r="LJ62" s="26"/>
      <c r="LK62" s="26"/>
      <c r="LL62" s="26"/>
      <c r="LM62" s="26"/>
      <c r="LN62" s="26"/>
      <c r="LO62" s="26"/>
      <c r="LP62" s="26"/>
      <c r="LQ62" s="26"/>
      <c r="LR62" s="26"/>
      <c r="LS62" s="26"/>
      <c r="LT62" s="26"/>
      <c r="LU62" s="26"/>
      <c r="LV62" s="26"/>
      <c r="LW62" s="26"/>
      <c r="LX62" s="26"/>
      <c r="LY62" s="26"/>
      <c r="LZ62" s="26"/>
      <c r="MA62" s="26"/>
      <c r="MB62" s="26"/>
      <c r="MC62" s="26"/>
      <c r="MD62" s="26"/>
      <c r="ME62" s="26"/>
      <c r="MF62" s="26"/>
      <c r="MG62" s="26"/>
      <c r="MH62" s="26"/>
      <c r="MI62" s="26"/>
      <c r="MJ62" s="26"/>
      <c r="MK62" s="26"/>
      <c r="ML62" s="26"/>
      <c r="MM62" s="26"/>
      <c r="MN62" s="26"/>
      <c r="MO62" s="26"/>
      <c r="MP62" s="26"/>
      <c r="MQ62" s="26"/>
      <c r="MR62" s="26"/>
      <c r="MS62" s="26"/>
      <c r="MT62" s="26"/>
      <c r="MU62" s="26"/>
      <c r="MV62" s="26"/>
      <c r="MW62" s="26"/>
      <c r="MX62" s="26"/>
      <c r="MY62" s="26"/>
      <c r="MZ62" s="26"/>
      <c r="NA62" s="26"/>
      <c r="NB62" s="26"/>
      <c r="NC62" s="26"/>
      <c r="ND62" s="26"/>
      <c r="NE62" s="26"/>
      <c r="NF62" s="26"/>
      <c r="NG62" s="824" t="e" vm="8">
        <v>#VALUE!</v>
      </c>
      <c r="NH62" s="819"/>
      <c r="NI62" s="820"/>
      <c r="NO62" s="108"/>
      <c r="QK62" s="11"/>
      <c r="QR62" s="113"/>
      <c r="QS62" s="113"/>
      <c r="QT62" s="113"/>
      <c r="QU62" s="113"/>
      <c r="QV62" s="113"/>
      <c r="QW62" s="113"/>
      <c r="QX62" s="113"/>
      <c r="QY62" s="113"/>
      <c r="QZ62" s="113"/>
      <c r="RA62" s="113"/>
      <c r="RB62" s="113"/>
      <c r="RC62" s="113"/>
      <c r="RD62" s="113"/>
      <c r="RE62" s="113"/>
      <c r="RF62" s="113"/>
      <c r="RG62" s="113"/>
      <c r="RH62" s="113"/>
      <c r="RI62" s="113"/>
      <c r="RJ62" s="113"/>
      <c r="RK62" s="113"/>
    </row>
    <row r="63" spans="2:479" ht="3.65" customHeight="1">
      <c r="B63" s="79"/>
      <c r="C63" s="861"/>
      <c r="D63" s="862"/>
      <c r="E63" s="862"/>
      <c r="F63" s="862"/>
      <c r="G63" s="862"/>
      <c r="H63" s="862"/>
      <c r="I63" s="862"/>
      <c r="J63" s="862"/>
      <c r="K63" s="862"/>
      <c r="L63" s="862"/>
      <c r="M63" s="862"/>
      <c r="N63" s="862"/>
      <c r="O63" s="862"/>
      <c r="P63" s="862"/>
      <c r="Q63" s="862"/>
      <c r="R63" s="862"/>
      <c r="S63" s="862"/>
      <c r="T63" s="862"/>
      <c r="U63" s="862"/>
      <c r="V63" s="862"/>
      <c r="W63" s="862"/>
      <c r="X63" s="862"/>
      <c r="Y63" s="862"/>
      <c r="Z63" s="862"/>
      <c r="AA63" s="862"/>
      <c r="AB63" s="862"/>
      <c r="AC63" s="862"/>
      <c r="AD63" s="862"/>
      <c r="AE63" s="862"/>
      <c r="AF63" s="862"/>
      <c r="AG63" s="862"/>
      <c r="AH63" s="862"/>
      <c r="AI63" s="862"/>
      <c r="AJ63" s="862"/>
      <c r="AK63" s="862"/>
      <c r="AL63" s="862"/>
      <c r="AM63" s="862"/>
      <c r="AN63" s="862"/>
      <c r="AO63" s="862"/>
      <c r="AP63" s="862"/>
      <c r="AQ63" s="862"/>
      <c r="AR63" s="862"/>
      <c r="AS63" s="862"/>
      <c r="AT63" s="862"/>
      <c r="AU63" s="862"/>
      <c r="AV63" s="862"/>
      <c r="AW63" s="862"/>
      <c r="AX63" s="863"/>
      <c r="BA63" s="108"/>
      <c r="BF63" s="100"/>
      <c r="BJ63" s="849"/>
      <c r="BK63" s="819"/>
      <c r="BL63" s="823"/>
      <c r="BM63" s="186"/>
      <c r="BN63" s="186"/>
      <c r="BO63" s="186"/>
      <c r="BP63" s="44"/>
      <c r="BQ63" s="44"/>
      <c r="BR63" s="44"/>
      <c r="BS63" s="44"/>
      <c r="BT63" s="44"/>
      <c r="BU63" s="44"/>
      <c r="BW63" s="32"/>
      <c r="BX63" s="26"/>
      <c r="BY63" s="26"/>
      <c r="FB63" s="186"/>
      <c r="FC63" s="186"/>
      <c r="FD63" s="186"/>
      <c r="FE63" s="186"/>
      <c r="FF63" s="186"/>
      <c r="FG63" s="186"/>
      <c r="FH63" s="186"/>
      <c r="FI63" s="186"/>
      <c r="FJ63" s="186"/>
      <c r="FK63" s="186"/>
      <c r="FL63" s="186"/>
      <c r="FM63" s="186"/>
      <c r="FN63" s="186"/>
      <c r="FO63" s="186"/>
      <c r="FP63" s="186"/>
      <c r="FQ63" s="186"/>
      <c r="FR63" s="186"/>
      <c r="FS63" s="186"/>
      <c r="FT63" s="186"/>
      <c r="FU63" s="186"/>
      <c r="FV63" s="186"/>
      <c r="FW63" s="186"/>
      <c r="FX63" s="186"/>
      <c r="FY63" s="186"/>
      <c r="FZ63" s="186"/>
      <c r="GA63" s="186"/>
      <c r="GB63" s="186"/>
      <c r="GC63" s="186"/>
      <c r="GD63" s="186"/>
      <c r="GE63" s="186"/>
      <c r="GF63" s="186"/>
      <c r="GG63" s="186"/>
      <c r="GH63" s="186"/>
      <c r="GI63" s="186"/>
      <c r="GJ63" s="186"/>
      <c r="GK63" s="186"/>
      <c r="GL63" s="186"/>
      <c r="GM63" s="186"/>
      <c r="GN63" s="186"/>
      <c r="GO63" s="186"/>
      <c r="GP63" s="186"/>
      <c r="GQ63" s="186"/>
      <c r="GR63" s="186"/>
      <c r="GS63" s="186"/>
      <c r="GT63" s="186"/>
      <c r="GU63" s="186"/>
      <c r="GV63" s="186"/>
      <c r="GW63" s="186"/>
      <c r="GX63" s="186"/>
      <c r="GY63" s="186"/>
      <c r="GZ63" s="186"/>
      <c r="HA63" s="186"/>
      <c r="HB63" s="186"/>
      <c r="HC63" s="186"/>
      <c r="HD63" s="186"/>
      <c r="HE63" s="186"/>
      <c r="HF63" s="186"/>
      <c r="HG63" s="186"/>
      <c r="HH63" s="186"/>
      <c r="HI63" s="186"/>
      <c r="HJ63" s="186"/>
      <c r="HK63" s="186"/>
      <c r="HL63" s="186"/>
      <c r="KY63" s="26"/>
      <c r="KZ63" s="26"/>
      <c r="LA63" s="26"/>
      <c r="LB63" s="26"/>
      <c r="LC63" s="26"/>
      <c r="LD63" s="26"/>
      <c r="LE63" s="26"/>
      <c r="LF63" s="26"/>
      <c r="LG63" s="26"/>
      <c r="LH63" s="26"/>
      <c r="LI63" s="26"/>
      <c r="LJ63" s="26"/>
      <c r="LK63" s="26"/>
      <c r="LL63" s="26"/>
      <c r="LM63" s="26"/>
      <c r="LN63" s="26"/>
      <c r="LO63" s="26"/>
      <c r="LP63" s="26"/>
      <c r="LQ63" s="26"/>
      <c r="LR63" s="26"/>
      <c r="LS63" s="26"/>
      <c r="LT63" s="26"/>
      <c r="LU63" s="26"/>
      <c r="LV63" s="26"/>
      <c r="LW63" s="26"/>
      <c r="LX63" s="26"/>
      <c r="LY63" s="26"/>
      <c r="LZ63" s="26"/>
      <c r="MA63" s="26"/>
      <c r="MB63" s="26"/>
      <c r="MC63" s="26"/>
      <c r="MD63" s="26"/>
      <c r="ME63" s="26"/>
      <c r="MF63" s="26"/>
      <c r="MG63" s="26"/>
      <c r="MH63" s="26"/>
      <c r="MI63" s="26"/>
      <c r="MJ63" s="26"/>
      <c r="MK63" s="26"/>
      <c r="ML63" s="26"/>
      <c r="MM63" s="26"/>
      <c r="MN63" s="26"/>
      <c r="MO63" s="26"/>
      <c r="MP63" s="26"/>
      <c r="MQ63" s="26"/>
      <c r="MR63" s="26"/>
      <c r="MS63" s="26"/>
      <c r="MT63" s="26"/>
      <c r="MU63" s="26"/>
      <c r="MV63" s="26"/>
      <c r="MW63" s="26"/>
      <c r="MX63" s="26"/>
      <c r="MY63" s="26"/>
      <c r="MZ63" s="26"/>
      <c r="NA63" s="26"/>
      <c r="NB63" s="26"/>
      <c r="NC63" s="26"/>
      <c r="ND63" s="26"/>
      <c r="NE63" s="26"/>
      <c r="NF63" s="26"/>
      <c r="NG63" s="824"/>
      <c r="NH63" s="819"/>
      <c r="NI63" s="820"/>
      <c r="NO63" s="108"/>
      <c r="QK63" s="11"/>
      <c r="QR63" s="114"/>
      <c r="QS63" s="114"/>
      <c r="QT63" s="114"/>
      <c r="QU63" s="114"/>
      <c r="QV63" s="114"/>
      <c r="QW63" s="114"/>
      <c r="QX63" s="114"/>
      <c r="QY63" s="114"/>
      <c r="QZ63" s="114"/>
      <c r="RA63" s="114"/>
      <c r="RB63" s="114"/>
      <c r="RC63" s="114"/>
      <c r="RD63" s="114"/>
      <c r="RE63" s="114"/>
      <c r="RF63" s="114"/>
      <c r="RG63" s="114"/>
      <c r="RH63" s="114"/>
      <c r="RI63" s="114"/>
      <c r="RJ63" s="114"/>
      <c r="RK63" s="114"/>
    </row>
    <row r="64" spans="2:479" ht="3.65" customHeight="1">
      <c r="B64" s="79"/>
      <c r="C64" s="861"/>
      <c r="D64" s="862"/>
      <c r="E64" s="862"/>
      <c r="F64" s="862"/>
      <c r="G64" s="862"/>
      <c r="H64" s="862"/>
      <c r="I64" s="862"/>
      <c r="J64" s="862"/>
      <c r="K64" s="862"/>
      <c r="L64" s="862"/>
      <c r="M64" s="862"/>
      <c r="N64" s="862"/>
      <c r="O64" s="862"/>
      <c r="P64" s="862"/>
      <c r="Q64" s="862"/>
      <c r="R64" s="862"/>
      <c r="S64" s="862"/>
      <c r="T64" s="862"/>
      <c r="U64" s="862"/>
      <c r="V64" s="862"/>
      <c r="W64" s="862"/>
      <c r="X64" s="862"/>
      <c r="Y64" s="862"/>
      <c r="Z64" s="862"/>
      <c r="AA64" s="862"/>
      <c r="AB64" s="862"/>
      <c r="AC64" s="862"/>
      <c r="AD64" s="862"/>
      <c r="AE64" s="862"/>
      <c r="AF64" s="862"/>
      <c r="AG64" s="862"/>
      <c r="AH64" s="862"/>
      <c r="AI64" s="862"/>
      <c r="AJ64" s="862"/>
      <c r="AK64" s="862"/>
      <c r="AL64" s="862"/>
      <c r="AM64" s="862"/>
      <c r="AN64" s="862"/>
      <c r="AO64" s="862"/>
      <c r="AP64" s="862"/>
      <c r="AQ64" s="862"/>
      <c r="AR64" s="862"/>
      <c r="AS64" s="862"/>
      <c r="AT64" s="862"/>
      <c r="AU64" s="862"/>
      <c r="AV64" s="862"/>
      <c r="AW64" s="862"/>
      <c r="AX64" s="863"/>
      <c r="BA64" s="108"/>
      <c r="BF64" s="100"/>
      <c r="BJ64" s="849"/>
      <c r="BK64" s="819"/>
      <c r="BL64" s="22"/>
      <c r="BM64" s="185"/>
      <c r="BN64" s="185"/>
      <c r="BO64" s="185"/>
      <c r="BP64" s="44"/>
      <c r="BQ64" s="44"/>
      <c r="BR64" s="44"/>
      <c r="BS64" s="44"/>
      <c r="BT64" s="44"/>
      <c r="BU64" s="44"/>
      <c r="BV64" s="46"/>
      <c r="BW64" s="43"/>
      <c r="BX64" s="26"/>
      <c r="BY64" s="26"/>
      <c r="FB64" s="185"/>
      <c r="FC64" s="185"/>
      <c r="FD64" s="185"/>
      <c r="FE64" s="185"/>
      <c r="FF64" s="185"/>
      <c r="FG64" s="185"/>
      <c r="FH64" s="185"/>
      <c r="FI64" s="185"/>
      <c r="FJ64" s="185"/>
      <c r="FK64" s="185"/>
      <c r="FL64" s="185"/>
      <c r="FM64" s="185"/>
      <c r="FN64" s="185"/>
      <c r="FO64" s="185"/>
      <c r="FP64" s="185"/>
      <c r="FQ64" s="185"/>
      <c r="FR64" s="185"/>
      <c r="FS64" s="185"/>
      <c r="FT64" s="185"/>
      <c r="FU64" s="185"/>
      <c r="FV64" s="185"/>
      <c r="FW64" s="185"/>
      <c r="FX64" s="185"/>
      <c r="FY64" s="185"/>
      <c r="FZ64" s="185"/>
      <c r="GA64" s="185"/>
      <c r="GB64" s="185"/>
      <c r="GC64" s="185"/>
      <c r="GD64" s="185"/>
      <c r="GE64" s="185"/>
      <c r="GF64" s="185"/>
      <c r="GG64" s="185"/>
      <c r="GH64" s="185"/>
      <c r="GI64" s="185"/>
      <c r="GJ64" s="185"/>
      <c r="GK64" s="185"/>
      <c r="GL64" s="185"/>
      <c r="GM64" s="185"/>
      <c r="GN64" s="185"/>
      <c r="GO64" s="185"/>
      <c r="GP64" s="185"/>
      <c r="GQ64" s="185"/>
      <c r="GR64" s="185"/>
      <c r="GS64" s="185"/>
      <c r="GT64" s="185"/>
      <c r="GU64" s="185"/>
      <c r="GV64" s="185"/>
      <c r="GW64" s="185"/>
      <c r="GX64" s="185"/>
      <c r="GY64" s="185"/>
      <c r="GZ64" s="185"/>
      <c r="HA64" s="185"/>
      <c r="HB64" s="185"/>
      <c r="HC64" s="185"/>
      <c r="HD64" s="185"/>
      <c r="HE64" s="185"/>
      <c r="HF64" s="185"/>
      <c r="HG64" s="185"/>
      <c r="HH64" s="185"/>
      <c r="HI64" s="185"/>
      <c r="HJ64" s="185"/>
      <c r="HK64" s="185"/>
      <c r="HL64" s="185"/>
      <c r="KY64" s="26"/>
      <c r="KZ64" s="26"/>
      <c r="LA64" s="26"/>
      <c r="LB64" s="26"/>
      <c r="LC64" s="26"/>
      <c r="LD64" s="26"/>
      <c r="LE64" s="26"/>
      <c r="LF64" s="26"/>
      <c r="LG64" s="26"/>
      <c r="LH64" s="26"/>
      <c r="LI64" s="26"/>
      <c r="LJ64" s="26"/>
      <c r="LK64" s="26"/>
      <c r="LL64" s="26"/>
      <c r="LM64" s="26"/>
      <c r="LN64" s="26"/>
      <c r="LO64" s="26"/>
      <c r="LP64" s="26"/>
      <c r="LQ64" s="26"/>
      <c r="LR64" s="26"/>
      <c r="LS64" s="26"/>
      <c r="LT64" s="26"/>
      <c r="LU64" s="26"/>
      <c r="LV64" s="26"/>
      <c r="LW64" s="26"/>
      <c r="LX64" s="26"/>
      <c r="LY64" s="26"/>
      <c r="LZ64" s="26"/>
      <c r="MA64" s="26"/>
      <c r="MB64" s="26"/>
      <c r="MC64" s="26"/>
      <c r="MD64" s="26"/>
      <c r="ME64" s="26"/>
      <c r="MF64" s="26"/>
      <c r="MG64" s="26"/>
      <c r="MH64" s="26"/>
      <c r="MI64" s="26"/>
      <c r="MJ64" s="26"/>
      <c r="MK64" s="26"/>
      <c r="ML64" s="26"/>
      <c r="MM64" s="26"/>
      <c r="MN64" s="26"/>
      <c r="MO64" s="26"/>
      <c r="MP64" s="26"/>
      <c r="MQ64" s="26"/>
      <c r="MR64" s="26"/>
      <c r="MS64" s="26"/>
      <c r="MT64" s="26"/>
      <c r="MU64" s="26"/>
      <c r="MV64" s="26"/>
      <c r="MW64" s="26"/>
      <c r="MX64" s="26"/>
      <c r="MY64" s="26"/>
      <c r="MZ64" s="26"/>
      <c r="NA64" s="26"/>
      <c r="NB64" s="26"/>
      <c r="NC64" s="26"/>
      <c r="ND64" s="26"/>
      <c r="NE64" s="26"/>
      <c r="NF64" s="26"/>
      <c r="NG64" s="28"/>
      <c r="NH64" s="819"/>
      <c r="NI64" s="820"/>
      <c r="NO64" s="108"/>
      <c r="QK64" s="11"/>
      <c r="QR64" s="114"/>
      <c r="QS64" s="114"/>
      <c r="QT64" s="114"/>
      <c r="QU64" s="114"/>
      <c r="QV64" s="114"/>
      <c r="QW64" s="114"/>
      <c r="QX64" s="114"/>
      <c r="QY64" s="114"/>
      <c r="QZ64" s="114"/>
      <c r="RA64" s="114"/>
      <c r="RB64" s="114"/>
      <c r="RC64" s="114"/>
      <c r="RD64" s="114"/>
      <c r="RE64" s="114"/>
      <c r="RF64" s="114"/>
      <c r="RG64" s="114"/>
      <c r="RH64" s="114"/>
      <c r="RI64" s="114"/>
      <c r="RJ64" s="114"/>
      <c r="RK64" s="114"/>
    </row>
    <row r="65" spans="2:479" ht="3.65" customHeight="1">
      <c r="B65" s="79"/>
      <c r="C65" s="861"/>
      <c r="D65" s="862"/>
      <c r="E65" s="862"/>
      <c r="F65" s="862"/>
      <c r="G65" s="862"/>
      <c r="H65" s="862"/>
      <c r="I65" s="862"/>
      <c r="J65" s="862"/>
      <c r="K65" s="862"/>
      <c r="L65" s="862"/>
      <c r="M65" s="862"/>
      <c r="N65" s="862"/>
      <c r="O65" s="862"/>
      <c r="P65" s="862"/>
      <c r="Q65" s="862"/>
      <c r="R65" s="862"/>
      <c r="S65" s="862"/>
      <c r="T65" s="862"/>
      <c r="U65" s="862"/>
      <c r="V65" s="862"/>
      <c r="W65" s="862"/>
      <c r="X65" s="862"/>
      <c r="Y65" s="862"/>
      <c r="Z65" s="862"/>
      <c r="AA65" s="862"/>
      <c r="AB65" s="862"/>
      <c r="AC65" s="862"/>
      <c r="AD65" s="862"/>
      <c r="AE65" s="862"/>
      <c r="AF65" s="862"/>
      <c r="AG65" s="862"/>
      <c r="AH65" s="862"/>
      <c r="AI65" s="862"/>
      <c r="AJ65" s="862"/>
      <c r="AK65" s="862"/>
      <c r="AL65" s="862"/>
      <c r="AM65" s="862"/>
      <c r="AN65" s="862"/>
      <c r="AO65" s="862"/>
      <c r="AP65" s="862"/>
      <c r="AQ65" s="862"/>
      <c r="AR65" s="862"/>
      <c r="AS65" s="862"/>
      <c r="AT65" s="862"/>
      <c r="AU65" s="862"/>
      <c r="AV65" s="862"/>
      <c r="AW65" s="862"/>
      <c r="AX65" s="863"/>
      <c r="BA65" s="108"/>
      <c r="BF65" s="100"/>
      <c r="BJ65" s="849"/>
      <c r="BK65" s="819"/>
      <c r="BL65" s="22"/>
      <c r="BM65" s="185"/>
      <c r="BN65" s="185"/>
      <c r="BO65" s="185"/>
      <c r="BP65" s="44"/>
      <c r="BQ65" s="44"/>
      <c r="BR65" s="44"/>
      <c r="BS65" s="44"/>
      <c r="BT65" s="44"/>
      <c r="BU65" s="44"/>
      <c r="BV65" s="46"/>
      <c r="BW65" s="48"/>
      <c r="BX65" s="26"/>
      <c r="BY65" s="26"/>
      <c r="FB65" s="185"/>
      <c r="FC65" s="185"/>
      <c r="FD65" s="185"/>
      <c r="FE65" s="185"/>
      <c r="FF65" s="185"/>
      <c r="FG65" s="185"/>
      <c r="FH65" s="185"/>
      <c r="FI65" s="185"/>
      <c r="FJ65" s="185"/>
      <c r="FK65" s="185"/>
      <c r="FL65" s="185"/>
      <c r="FM65" s="185"/>
      <c r="FN65" s="185"/>
      <c r="FO65" s="185"/>
      <c r="FP65" s="185"/>
      <c r="FQ65" s="185"/>
      <c r="FR65" s="185"/>
      <c r="FS65" s="185"/>
      <c r="FT65" s="185"/>
      <c r="FU65" s="185"/>
      <c r="FV65" s="185"/>
      <c r="FW65" s="185"/>
      <c r="FX65" s="185"/>
      <c r="FY65" s="185"/>
      <c r="FZ65" s="185"/>
      <c r="GA65" s="185"/>
      <c r="GB65" s="185"/>
      <c r="GC65" s="185"/>
      <c r="GD65" s="185"/>
      <c r="GE65" s="185"/>
      <c r="GF65" s="185"/>
      <c r="GG65" s="185"/>
      <c r="GH65" s="185"/>
      <c r="GI65" s="185"/>
      <c r="GJ65" s="185"/>
      <c r="GK65" s="185"/>
      <c r="GL65" s="185"/>
      <c r="GM65" s="185"/>
      <c r="GN65" s="185"/>
      <c r="GO65" s="185"/>
      <c r="GP65" s="185"/>
      <c r="GQ65" s="185"/>
      <c r="GR65" s="185"/>
      <c r="GS65" s="185"/>
      <c r="GT65" s="185"/>
      <c r="GU65" s="185"/>
      <c r="GV65" s="185"/>
      <c r="GW65" s="185"/>
      <c r="GX65" s="185"/>
      <c r="GY65" s="185"/>
      <c r="GZ65" s="185"/>
      <c r="HA65" s="185"/>
      <c r="HB65" s="185"/>
      <c r="HC65" s="185"/>
      <c r="HD65" s="185"/>
      <c r="HE65" s="185"/>
      <c r="HF65" s="185"/>
      <c r="HG65" s="185"/>
      <c r="HH65" s="185"/>
      <c r="HI65" s="185"/>
      <c r="HJ65" s="185"/>
      <c r="HK65" s="185"/>
      <c r="HL65" s="185"/>
      <c r="KY65" s="26"/>
      <c r="KZ65" s="26"/>
      <c r="LA65" s="26"/>
      <c r="LB65" s="26"/>
      <c r="LC65" s="26"/>
      <c r="LD65" s="26"/>
      <c r="LE65" s="26"/>
      <c r="LF65" s="26"/>
      <c r="LG65" s="26"/>
      <c r="LH65" s="26"/>
      <c r="LI65" s="26"/>
      <c r="LJ65" s="26"/>
      <c r="LK65" s="26"/>
      <c r="LL65" s="26"/>
      <c r="LM65" s="26"/>
      <c r="LN65" s="26"/>
      <c r="LO65" s="26"/>
      <c r="LP65" s="26"/>
      <c r="LQ65" s="26"/>
      <c r="LR65" s="26"/>
      <c r="LS65" s="26"/>
      <c r="LT65" s="26"/>
      <c r="LU65" s="26"/>
      <c r="LV65" s="26"/>
      <c r="LW65" s="26"/>
      <c r="LX65" s="26"/>
      <c r="LY65" s="26"/>
      <c r="LZ65" s="26"/>
      <c r="MA65" s="26"/>
      <c r="MB65" s="26"/>
      <c r="MC65" s="26"/>
      <c r="MD65" s="26"/>
      <c r="ME65" s="26"/>
      <c r="MF65" s="26"/>
      <c r="MG65" s="26"/>
      <c r="MH65" s="26"/>
      <c r="MI65" s="26"/>
      <c r="MJ65" s="26"/>
      <c r="MK65" s="26"/>
      <c r="ML65" s="26"/>
      <c r="MM65" s="26"/>
      <c r="MN65" s="26"/>
      <c r="MO65" s="26"/>
      <c r="MP65" s="26"/>
      <c r="MQ65" s="26"/>
      <c r="MR65" s="26"/>
      <c r="MS65" s="26"/>
      <c r="MT65" s="26"/>
      <c r="MU65" s="26"/>
      <c r="MV65" s="26"/>
      <c r="MW65" s="26"/>
      <c r="MX65" s="26"/>
      <c r="MY65" s="26"/>
      <c r="MZ65" s="26"/>
      <c r="NA65" s="26"/>
      <c r="NB65" s="26"/>
      <c r="NC65" s="26"/>
      <c r="ND65" s="26"/>
      <c r="NE65" s="26"/>
      <c r="NF65" s="26"/>
      <c r="NG65" s="28"/>
      <c r="NH65" s="819"/>
      <c r="NI65" s="820"/>
      <c r="NO65" s="108"/>
      <c r="QK65" s="11"/>
      <c r="QR65" s="114"/>
      <c r="QS65" s="114"/>
      <c r="QT65" s="114"/>
      <c r="QU65" s="114"/>
      <c r="QV65" s="114"/>
      <c r="QW65" s="114"/>
      <c r="QX65" s="114"/>
      <c r="QY65" s="114"/>
      <c r="QZ65" s="114"/>
      <c r="RA65" s="114"/>
      <c r="RB65" s="114"/>
      <c r="RC65" s="114"/>
      <c r="RD65" s="114"/>
      <c r="RE65" s="114"/>
      <c r="RF65" s="114"/>
      <c r="RG65" s="114"/>
      <c r="RH65" s="114"/>
      <c r="RI65" s="114"/>
      <c r="RJ65" s="114"/>
      <c r="RK65" s="114"/>
    </row>
    <row r="66" spans="2:479" ht="3.65" customHeight="1">
      <c r="B66" s="79"/>
      <c r="C66" s="861"/>
      <c r="D66" s="862"/>
      <c r="E66" s="862"/>
      <c r="F66" s="862"/>
      <c r="G66" s="862"/>
      <c r="H66" s="862"/>
      <c r="I66" s="862"/>
      <c r="J66" s="862"/>
      <c r="K66" s="862"/>
      <c r="L66" s="862"/>
      <c r="M66" s="862"/>
      <c r="N66" s="862"/>
      <c r="O66" s="862"/>
      <c r="P66" s="862"/>
      <c r="Q66" s="862"/>
      <c r="R66" s="862"/>
      <c r="S66" s="862"/>
      <c r="T66" s="862"/>
      <c r="U66" s="862"/>
      <c r="V66" s="862"/>
      <c r="W66" s="862"/>
      <c r="X66" s="862"/>
      <c r="Y66" s="862"/>
      <c r="Z66" s="862"/>
      <c r="AA66" s="862"/>
      <c r="AB66" s="862"/>
      <c r="AC66" s="862"/>
      <c r="AD66" s="862"/>
      <c r="AE66" s="862"/>
      <c r="AF66" s="862"/>
      <c r="AG66" s="862"/>
      <c r="AH66" s="862"/>
      <c r="AI66" s="862"/>
      <c r="AJ66" s="862"/>
      <c r="AK66" s="862"/>
      <c r="AL66" s="862"/>
      <c r="AM66" s="862"/>
      <c r="AN66" s="862"/>
      <c r="AO66" s="862"/>
      <c r="AP66" s="862"/>
      <c r="AQ66" s="862"/>
      <c r="AR66" s="862"/>
      <c r="AS66" s="862"/>
      <c r="AT66" s="862"/>
      <c r="AU66" s="862"/>
      <c r="AV66" s="862"/>
      <c r="AW66" s="862"/>
      <c r="AX66" s="863"/>
      <c r="BA66" s="108"/>
      <c r="BF66" s="100"/>
      <c r="BJ66" s="849"/>
      <c r="BK66" s="819"/>
      <c r="BL66" s="22"/>
      <c r="BM66" s="185"/>
      <c r="BN66" s="185"/>
      <c r="BO66" s="185"/>
      <c r="BP66" s="44"/>
      <c r="BQ66" s="44"/>
      <c r="BR66" s="44"/>
      <c r="BS66" s="44"/>
      <c r="BT66" s="44"/>
      <c r="BU66" s="44"/>
      <c r="BW66" s="27"/>
      <c r="BX66" s="26"/>
      <c r="BY66" s="26"/>
      <c r="FB66" s="185"/>
      <c r="FC66" s="185"/>
      <c r="FD66" s="185"/>
      <c r="FE66" s="185"/>
      <c r="FF66" s="185"/>
      <c r="FG66" s="185"/>
      <c r="FH66" s="185"/>
      <c r="FI66" s="185"/>
      <c r="FJ66" s="185"/>
      <c r="FK66" s="185"/>
      <c r="FL66" s="185"/>
      <c r="FM66" s="185"/>
      <c r="FN66" s="185"/>
      <c r="FO66" s="185"/>
      <c r="FP66" s="185"/>
      <c r="FQ66" s="185"/>
      <c r="FR66" s="185"/>
      <c r="FS66" s="185"/>
      <c r="FT66" s="185"/>
      <c r="FU66" s="185"/>
      <c r="FV66" s="185"/>
      <c r="FW66" s="185"/>
      <c r="FX66" s="185"/>
      <c r="FY66" s="185"/>
      <c r="FZ66" s="185"/>
      <c r="GA66" s="185"/>
      <c r="GB66" s="185"/>
      <c r="GC66" s="185"/>
      <c r="GD66" s="185"/>
      <c r="GE66" s="185"/>
      <c r="GF66" s="185"/>
      <c r="GG66" s="185"/>
      <c r="GH66" s="185"/>
      <c r="GI66" s="185"/>
      <c r="GJ66" s="185"/>
      <c r="GK66" s="185"/>
      <c r="GL66" s="185"/>
      <c r="GM66" s="185"/>
      <c r="GN66" s="185"/>
      <c r="GO66" s="185"/>
      <c r="GP66" s="185"/>
      <c r="GQ66" s="185"/>
      <c r="GR66" s="185"/>
      <c r="GS66" s="185"/>
      <c r="GT66" s="185"/>
      <c r="GU66" s="185"/>
      <c r="GV66" s="185"/>
      <c r="GW66" s="185"/>
      <c r="GX66" s="185"/>
      <c r="GY66" s="185"/>
      <c r="GZ66" s="185"/>
      <c r="HA66" s="185"/>
      <c r="HB66" s="185"/>
      <c r="HC66" s="185"/>
      <c r="HD66" s="185"/>
      <c r="HE66" s="185"/>
      <c r="HF66" s="185"/>
      <c r="HG66" s="185"/>
      <c r="HH66" s="185"/>
      <c r="HI66" s="185"/>
      <c r="HJ66" s="185"/>
      <c r="HK66" s="185"/>
      <c r="HL66" s="185"/>
      <c r="KY66" s="26"/>
      <c r="KZ66" s="26"/>
      <c r="LA66" s="26"/>
      <c r="LB66" s="26"/>
      <c r="LC66" s="26"/>
      <c r="LD66" s="26"/>
      <c r="LE66" s="26"/>
      <c r="LF66" s="26"/>
      <c r="LG66" s="26"/>
      <c r="LH66" s="26"/>
      <c r="LI66" s="26"/>
      <c r="LJ66" s="26"/>
      <c r="LK66" s="26"/>
      <c r="LL66" s="26"/>
      <c r="LM66" s="26"/>
      <c r="LN66" s="26"/>
      <c r="LO66" s="26"/>
      <c r="LP66" s="26"/>
      <c r="LQ66" s="26"/>
      <c r="LR66" s="26"/>
      <c r="LS66" s="26"/>
      <c r="LT66" s="26"/>
      <c r="LU66" s="26"/>
      <c r="LV66" s="26"/>
      <c r="LW66" s="26"/>
      <c r="LX66" s="26"/>
      <c r="LY66" s="26"/>
      <c r="LZ66" s="26"/>
      <c r="MA66" s="26"/>
      <c r="MB66" s="26"/>
      <c r="MC66" s="26"/>
      <c r="MD66" s="26"/>
      <c r="ME66" s="26"/>
      <c r="MF66" s="26"/>
      <c r="MG66" s="26"/>
      <c r="MH66" s="26"/>
      <c r="MI66" s="26"/>
      <c r="MJ66" s="26"/>
      <c r="MK66" s="26"/>
      <c r="ML66" s="26"/>
      <c r="MM66" s="26"/>
      <c r="MN66" s="26"/>
      <c r="MO66" s="26"/>
      <c r="MP66" s="26"/>
      <c r="MQ66" s="26"/>
      <c r="MR66" s="26"/>
      <c r="MS66" s="26"/>
      <c r="MT66" s="26"/>
      <c r="MU66" s="26"/>
      <c r="MV66" s="26"/>
      <c r="MW66" s="26"/>
      <c r="MX66" s="26"/>
      <c r="MY66" s="26"/>
      <c r="MZ66" s="26"/>
      <c r="NA66" s="26"/>
      <c r="NB66" s="26"/>
      <c r="NC66" s="26"/>
      <c r="ND66" s="26"/>
      <c r="NE66" s="26"/>
      <c r="NF66" s="26"/>
      <c r="NG66" s="28"/>
      <c r="NH66" s="819"/>
      <c r="NI66" s="820"/>
      <c r="NO66" s="108"/>
      <c r="QK66" s="11"/>
    </row>
    <row r="67" spans="2:479" ht="3.65" customHeight="1">
      <c r="B67" s="79"/>
      <c r="C67" s="861"/>
      <c r="D67" s="862"/>
      <c r="E67" s="862"/>
      <c r="F67" s="862"/>
      <c r="G67" s="862"/>
      <c r="H67" s="862"/>
      <c r="I67" s="862"/>
      <c r="J67" s="862"/>
      <c r="K67" s="862"/>
      <c r="L67" s="862"/>
      <c r="M67" s="862"/>
      <c r="N67" s="862"/>
      <c r="O67" s="862"/>
      <c r="P67" s="862"/>
      <c r="Q67" s="862"/>
      <c r="R67" s="862"/>
      <c r="S67" s="862"/>
      <c r="T67" s="862"/>
      <c r="U67" s="862"/>
      <c r="V67" s="862"/>
      <c r="W67" s="862"/>
      <c r="X67" s="862"/>
      <c r="Y67" s="862"/>
      <c r="Z67" s="862"/>
      <c r="AA67" s="862"/>
      <c r="AB67" s="862"/>
      <c r="AC67" s="862"/>
      <c r="AD67" s="862"/>
      <c r="AE67" s="862"/>
      <c r="AF67" s="862"/>
      <c r="AG67" s="862"/>
      <c r="AH67" s="862"/>
      <c r="AI67" s="862"/>
      <c r="AJ67" s="862"/>
      <c r="AK67" s="862"/>
      <c r="AL67" s="862"/>
      <c r="AM67" s="862"/>
      <c r="AN67" s="862"/>
      <c r="AO67" s="862"/>
      <c r="AP67" s="862"/>
      <c r="AQ67" s="862"/>
      <c r="AR67" s="862"/>
      <c r="AS67" s="862"/>
      <c r="AT67" s="862"/>
      <c r="AU67" s="862"/>
      <c r="AV67" s="862"/>
      <c r="AW67" s="862"/>
      <c r="AX67" s="863"/>
      <c r="BA67" s="108"/>
      <c r="BF67" s="100"/>
      <c r="BJ67" s="849"/>
      <c r="BK67" s="819"/>
      <c r="BL67" s="22"/>
      <c r="BM67" s="185"/>
      <c r="BN67" s="185"/>
      <c r="BO67" s="185"/>
      <c r="BP67" s="878">
        <v>2200</v>
      </c>
      <c r="BQ67" s="878"/>
      <c r="BR67" s="878"/>
      <c r="BS67" s="878"/>
      <c r="BT67" s="878"/>
      <c r="BU67" s="878"/>
      <c r="BV67" s="46"/>
      <c r="BW67" s="48"/>
      <c r="BX67" s="26"/>
      <c r="BY67" s="26"/>
      <c r="FB67" s="185"/>
      <c r="FC67" s="185"/>
      <c r="FD67" s="185"/>
      <c r="FE67" s="185"/>
      <c r="FF67" s="185"/>
      <c r="FG67" s="185"/>
      <c r="FH67" s="185"/>
      <c r="FI67" s="185"/>
      <c r="FJ67" s="185"/>
      <c r="FK67" s="185"/>
      <c r="FL67" s="185"/>
      <c r="FM67" s="185"/>
      <c r="FN67" s="185"/>
      <c r="FO67" s="185"/>
      <c r="FP67" s="185"/>
      <c r="FQ67" s="185"/>
      <c r="FR67" s="185"/>
      <c r="FS67" s="185"/>
      <c r="FT67" s="185"/>
      <c r="FU67" s="185"/>
      <c r="FV67" s="185"/>
      <c r="FW67" s="185"/>
      <c r="FX67" s="185"/>
      <c r="FY67" s="185"/>
      <c r="FZ67" s="185"/>
      <c r="GA67" s="185"/>
      <c r="GB67" s="185"/>
      <c r="GC67" s="185"/>
      <c r="GD67" s="185"/>
      <c r="GE67" s="185"/>
      <c r="GF67" s="185"/>
      <c r="GG67" s="185"/>
      <c r="GH67" s="185"/>
      <c r="GI67" s="185"/>
      <c r="GJ67" s="185"/>
      <c r="GK67" s="185"/>
      <c r="GL67" s="185"/>
      <c r="GM67" s="185"/>
      <c r="GN67" s="185"/>
      <c r="GO67" s="185"/>
      <c r="GP67" s="185"/>
      <c r="GQ67" s="185"/>
      <c r="GR67" s="185"/>
      <c r="GS67" s="185"/>
      <c r="GT67" s="185"/>
      <c r="GU67" s="185"/>
      <c r="GV67" s="185"/>
      <c r="GW67" s="185"/>
      <c r="GX67" s="185"/>
      <c r="GY67" s="185"/>
      <c r="GZ67" s="185"/>
      <c r="HA67" s="185"/>
      <c r="HB67" s="185"/>
      <c r="HC67" s="185"/>
      <c r="HD67" s="185"/>
      <c r="HE67" s="185"/>
      <c r="HF67" s="185"/>
      <c r="HG67" s="185"/>
      <c r="HH67" s="185"/>
      <c r="HI67" s="185"/>
      <c r="HJ67" s="185"/>
      <c r="HK67" s="185"/>
      <c r="HL67" s="185"/>
      <c r="KY67" s="26"/>
      <c r="KZ67" s="26"/>
      <c r="LA67" s="26"/>
      <c r="LB67" s="26"/>
      <c r="LC67" s="26"/>
      <c r="LD67" s="26"/>
      <c r="LE67" s="26"/>
      <c r="LF67" s="26"/>
      <c r="LG67" s="26"/>
      <c r="LH67" s="26"/>
      <c r="LI67" s="26"/>
      <c r="LJ67" s="26"/>
      <c r="LK67" s="26"/>
      <c r="LL67" s="26"/>
      <c r="LM67" s="26"/>
      <c r="LN67" s="26"/>
      <c r="LO67" s="26"/>
      <c r="LP67" s="26"/>
      <c r="LQ67" s="26"/>
      <c r="LR67" s="26"/>
      <c r="LS67" s="26"/>
      <c r="LT67" s="26"/>
      <c r="LU67" s="26"/>
      <c r="LV67" s="26"/>
      <c r="LW67" s="26"/>
      <c r="LX67" s="26"/>
      <c r="LY67" s="26"/>
      <c r="LZ67" s="26"/>
      <c r="MA67" s="26"/>
      <c r="MB67" s="26"/>
      <c r="MC67" s="26"/>
      <c r="MD67" s="26"/>
      <c r="ME67" s="26"/>
      <c r="MF67" s="26"/>
      <c r="MG67" s="26"/>
      <c r="MH67" s="26"/>
      <c r="MI67" s="26"/>
      <c r="MJ67" s="26"/>
      <c r="MK67" s="26"/>
      <c r="ML67" s="26"/>
      <c r="MM67" s="26"/>
      <c r="MN67" s="26"/>
      <c r="MO67" s="26"/>
      <c r="MP67" s="26"/>
      <c r="MQ67" s="26"/>
      <c r="MR67" s="26"/>
      <c r="MS67" s="26"/>
      <c r="MT67" s="26"/>
      <c r="MU67" s="26"/>
      <c r="MV67" s="26"/>
      <c r="MW67" s="26"/>
      <c r="MX67" s="26"/>
      <c r="MY67" s="26"/>
      <c r="MZ67" s="26"/>
      <c r="NA67" s="26"/>
      <c r="NB67" s="26"/>
      <c r="NC67" s="26"/>
      <c r="ND67" s="26"/>
      <c r="NE67" s="26"/>
      <c r="NF67" s="26"/>
      <c r="NG67" s="28"/>
      <c r="NH67" s="819"/>
      <c r="NI67" s="820"/>
      <c r="NO67" s="108"/>
      <c r="QK67" s="11"/>
    </row>
    <row r="68" spans="2:479" ht="3.65" customHeight="1">
      <c r="B68" s="79"/>
      <c r="C68" s="861"/>
      <c r="D68" s="862"/>
      <c r="E68" s="862"/>
      <c r="F68" s="862"/>
      <c r="G68" s="862"/>
      <c r="H68" s="862"/>
      <c r="I68" s="862"/>
      <c r="J68" s="862"/>
      <c r="K68" s="862"/>
      <c r="L68" s="862"/>
      <c r="M68" s="862"/>
      <c r="N68" s="862"/>
      <c r="O68" s="862"/>
      <c r="P68" s="862"/>
      <c r="Q68" s="862"/>
      <c r="R68" s="862"/>
      <c r="S68" s="862"/>
      <c r="T68" s="862"/>
      <c r="U68" s="862"/>
      <c r="V68" s="862"/>
      <c r="W68" s="862"/>
      <c r="X68" s="862"/>
      <c r="Y68" s="862"/>
      <c r="Z68" s="862"/>
      <c r="AA68" s="862"/>
      <c r="AB68" s="862"/>
      <c r="AC68" s="862"/>
      <c r="AD68" s="862"/>
      <c r="AE68" s="862"/>
      <c r="AF68" s="862"/>
      <c r="AG68" s="862"/>
      <c r="AH68" s="862"/>
      <c r="AI68" s="862"/>
      <c r="AJ68" s="862"/>
      <c r="AK68" s="862"/>
      <c r="AL68" s="862"/>
      <c r="AM68" s="862"/>
      <c r="AN68" s="862"/>
      <c r="AO68" s="862"/>
      <c r="AP68" s="862"/>
      <c r="AQ68" s="862"/>
      <c r="AR68" s="862"/>
      <c r="AS68" s="862"/>
      <c r="AT68" s="862"/>
      <c r="AU68" s="862"/>
      <c r="AV68" s="862"/>
      <c r="AW68" s="862"/>
      <c r="AX68" s="863"/>
      <c r="BA68" s="108"/>
      <c r="BF68" s="100"/>
      <c r="BJ68" s="849"/>
      <c r="BK68" s="819"/>
      <c r="BL68" s="22"/>
      <c r="BM68" s="185"/>
      <c r="BN68" s="185"/>
      <c r="BO68" s="185"/>
      <c r="BP68" s="878"/>
      <c r="BQ68" s="878"/>
      <c r="BR68" s="878"/>
      <c r="BS68" s="878"/>
      <c r="BT68" s="878"/>
      <c r="BU68" s="878"/>
      <c r="BV68" s="42"/>
      <c r="BW68" s="43"/>
      <c r="BX68" s="26"/>
      <c r="BY68" s="26"/>
      <c r="FB68" s="185"/>
      <c r="FC68" s="185"/>
      <c r="FD68" s="185"/>
      <c r="FE68" s="185"/>
      <c r="FF68" s="185"/>
      <c r="FG68" s="185"/>
      <c r="FH68" s="185"/>
      <c r="FI68" s="185"/>
      <c r="FJ68" s="185"/>
      <c r="FK68" s="185"/>
      <c r="FL68" s="185"/>
      <c r="FM68" s="185"/>
      <c r="FN68" s="185"/>
      <c r="FO68" s="185"/>
      <c r="FP68" s="185"/>
      <c r="FQ68" s="185"/>
      <c r="FR68" s="185"/>
      <c r="FS68" s="185"/>
      <c r="FT68" s="185"/>
      <c r="FU68" s="185"/>
      <c r="FV68" s="185"/>
      <c r="FW68" s="185"/>
      <c r="FX68" s="185"/>
      <c r="FY68" s="185"/>
      <c r="FZ68" s="185"/>
      <c r="GA68" s="185"/>
      <c r="GB68" s="185"/>
      <c r="GC68" s="185"/>
      <c r="GD68" s="185"/>
      <c r="GE68" s="185"/>
      <c r="GF68" s="185"/>
      <c r="GG68" s="185"/>
      <c r="GH68" s="185"/>
      <c r="GI68" s="185"/>
      <c r="GJ68" s="185"/>
      <c r="GK68" s="185"/>
      <c r="GL68" s="185"/>
      <c r="GM68" s="185"/>
      <c r="GN68" s="185"/>
      <c r="GO68" s="185"/>
      <c r="GP68" s="185"/>
      <c r="GQ68" s="185"/>
      <c r="GR68" s="185"/>
      <c r="GS68" s="185"/>
      <c r="GT68" s="185"/>
      <c r="GU68" s="185"/>
      <c r="GV68" s="185"/>
      <c r="GW68" s="185"/>
      <c r="GX68" s="185"/>
      <c r="GY68" s="185"/>
      <c r="GZ68" s="185"/>
      <c r="HA68" s="185"/>
      <c r="HB68" s="185"/>
      <c r="HC68" s="185"/>
      <c r="HD68" s="185"/>
      <c r="HE68" s="185"/>
      <c r="HF68" s="185"/>
      <c r="HG68" s="185"/>
      <c r="HH68" s="185"/>
      <c r="HI68" s="185"/>
      <c r="HJ68" s="185"/>
      <c r="HK68" s="185"/>
      <c r="HL68" s="185"/>
      <c r="KY68" s="26"/>
      <c r="KZ68" s="26"/>
      <c r="LA68" s="26"/>
      <c r="LB68" s="26"/>
      <c r="LC68" s="26"/>
      <c r="LD68" s="26"/>
      <c r="LE68" s="26"/>
      <c r="LF68" s="26"/>
      <c r="LG68" s="26"/>
      <c r="LH68" s="26"/>
      <c r="LI68" s="26"/>
      <c r="LJ68" s="26"/>
      <c r="LK68" s="26"/>
      <c r="LL68" s="26"/>
      <c r="LM68" s="26"/>
      <c r="LN68" s="26"/>
      <c r="LO68" s="26"/>
      <c r="LP68" s="26"/>
      <c r="LQ68" s="26"/>
      <c r="LR68" s="26"/>
      <c r="LS68" s="26"/>
      <c r="LT68" s="26"/>
      <c r="LU68" s="26"/>
      <c r="LV68" s="26"/>
      <c r="LW68" s="26"/>
      <c r="LX68" s="26"/>
      <c r="LY68" s="26"/>
      <c r="LZ68" s="26"/>
      <c r="MA68" s="26"/>
      <c r="MB68" s="26"/>
      <c r="MC68" s="26"/>
      <c r="MD68" s="26"/>
      <c r="ME68" s="26"/>
      <c r="MF68" s="26"/>
      <c r="MG68" s="26"/>
      <c r="MH68" s="26"/>
      <c r="MI68" s="26"/>
      <c r="MJ68" s="26"/>
      <c r="MK68" s="26"/>
      <c r="ML68" s="26"/>
      <c r="MM68" s="26"/>
      <c r="MN68" s="26"/>
      <c r="MO68" s="26"/>
      <c r="MP68" s="26"/>
      <c r="MQ68" s="26"/>
      <c r="MR68" s="26"/>
      <c r="MS68" s="26"/>
      <c r="MT68" s="26"/>
      <c r="MU68" s="26"/>
      <c r="MV68" s="26"/>
      <c r="MW68" s="26"/>
      <c r="MX68" s="26"/>
      <c r="MY68" s="26"/>
      <c r="MZ68" s="26"/>
      <c r="NA68" s="26"/>
      <c r="NB68" s="26"/>
      <c r="NC68" s="26"/>
      <c r="ND68" s="26"/>
      <c r="NE68" s="26"/>
      <c r="NF68" s="26"/>
      <c r="NG68" s="28"/>
      <c r="NH68" s="819"/>
      <c r="NI68" s="820"/>
      <c r="NO68" s="108"/>
      <c r="QK68" s="11"/>
    </row>
    <row r="69" spans="2:479" ht="3.65" customHeight="1">
      <c r="B69" s="79"/>
      <c r="C69" s="861"/>
      <c r="D69" s="862"/>
      <c r="E69" s="862"/>
      <c r="F69" s="862"/>
      <c r="G69" s="862"/>
      <c r="H69" s="862"/>
      <c r="I69" s="862"/>
      <c r="J69" s="862"/>
      <c r="K69" s="862"/>
      <c r="L69" s="862"/>
      <c r="M69" s="862"/>
      <c r="N69" s="862"/>
      <c r="O69" s="862"/>
      <c r="P69" s="862"/>
      <c r="Q69" s="862"/>
      <c r="R69" s="862"/>
      <c r="S69" s="862"/>
      <c r="T69" s="862"/>
      <c r="U69" s="862"/>
      <c r="V69" s="862"/>
      <c r="W69" s="862"/>
      <c r="X69" s="862"/>
      <c r="Y69" s="862"/>
      <c r="Z69" s="862"/>
      <c r="AA69" s="862"/>
      <c r="AB69" s="862"/>
      <c r="AC69" s="862"/>
      <c r="AD69" s="862"/>
      <c r="AE69" s="862"/>
      <c r="AF69" s="862"/>
      <c r="AG69" s="862"/>
      <c r="AH69" s="862"/>
      <c r="AI69" s="862"/>
      <c r="AJ69" s="862"/>
      <c r="AK69" s="862"/>
      <c r="AL69" s="862"/>
      <c r="AM69" s="862"/>
      <c r="AN69" s="862"/>
      <c r="AO69" s="862"/>
      <c r="AP69" s="862"/>
      <c r="AQ69" s="862"/>
      <c r="AR69" s="862"/>
      <c r="AS69" s="862"/>
      <c r="AT69" s="862"/>
      <c r="AU69" s="862"/>
      <c r="AV69" s="862"/>
      <c r="AW69" s="862"/>
      <c r="AX69" s="863"/>
      <c r="BA69" s="108"/>
      <c r="BF69" s="100"/>
      <c r="BJ69" s="850"/>
      <c r="BK69" s="821"/>
      <c r="BL69" s="37"/>
      <c r="BM69" s="185"/>
      <c r="BN69" s="185"/>
      <c r="BO69" s="185"/>
      <c r="BP69" s="33"/>
      <c r="BQ69" s="33"/>
      <c r="BR69" s="33"/>
      <c r="BS69" s="33"/>
      <c r="BT69" s="33"/>
      <c r="BU69" s="33"/>
      <c r="BW69" s="32"/>
      <c r="BX69" s="26"/>
      <c r="BY69" s="26"/>
      <c r="FB69" s="185"/>
      <c r="FC69" s="185"/>
      <c r="FD69" s="185"/>
      <c r="FE69" s="185"/>
      <c r="FF69" s="185"/>
      <c r="FG69" s="185"/>
      <c r="FH69" s="185"/>
      <c r="FI69" s="185"/>
      <c r="FJ69" s="185"/>
      <c r="FK69" s="185"/>
      <c r="FL69" s="185"/>
      <c r="FM69" s="185"/>
      <c r="FN69" s="185"/>
      <c r="FO69" s="185"/>
      <c r="FP69" s="185"/>
      <c r="FQ69" s="185"/>
      <c r="FR69" s="185"/>
      <c r="FS69" s="185"/>
      <c r="FT69" s="185"/>
      <c r="FU69" s="185"/>
      <c r="FV69" s="185"/>
      <c r="FW69" s="185"/>
      <c r="FX69" s="185"/>
      <c r="FY69" s="185"/>
      <c r="FZ69" s="185"/>
      <c r="GA69" s="185"/>
      <c r="GB69" s="185"/>
      <c r="GC69" s="185"/>
      <c r="GD69" s="185"/>
      <c r="GE69" s="185"/>
      <c r="GF69" s="185"/>
      <c r="GG69" s="185"/>
      <c r="GH69" s="185"/>
      <c r="GI69" s="185"/>
      <c r="GJ69" s="185"/>
      <c r="GK69" s="185"/>
      <c r="GL69" s="185"/>
      <c r="GM69" s="185"/>
      <c r="GN69" s="185"/>
      <c r="GO69" s="185"/>
      <c r="GP69" s="185"/>
      <c r="GQ69" s="185"/>
      <c r="GR69" s="185"/>
      <c r="GS69" s="185"/>
      <c r="GT69" s="185"/>
      <c r="GU69" s="185"/>
      <c r="GV69" s="185"/>
      <c r="GW69" s="185"/>
      <c r="GX69" s="185"/>
      <c r="GY69" s="185"/>
      <c r="GZ69" s="185"/>
      <c r="HA69" s="185"/>
      <c r="HB69" s="185"/>
      <c r="HC69" s="185"/>
      <c r="HD69" s="185"/>
      <c r="HE69" s="185"/>
      <c r="HF69" s="185"/>
      <c r="HG69" s="185"/>
      <c r="HH69" s="185"/>
      <c r="HI69" s="185"/>
      <c r="HJ69" s="185"/>
      <c r="HK69" s="185"/>
      <c r="HL69" s="185"/>
      <c r="KY69" s="26"/>
      <c r="KZ69" s="26"/>
      <c r="LA69" s="26"/>
      <c r="LB69" s="26"/>
      <c r="LC69" s="26"/>
      <c r="LD69" s="26"/>
      <c r="LE69" s="26"/>
      <c r="LF69" s="26"/>
      <c r="LG69" s="26"/>
      <c r="LH69" s="26"/>
      <c r="LI69" s="26"/>
      <c r="LJ69" s="26"/>
      <c r="LK69" s="26"/>
      <c r="LL69" s="26"/>
      <c r="LM69" s="26"/>
      <c r="LN69" s="26"/>
      <c r="LO69" s="26"/>
      <c r="LP69" s="26"/>
      <c r="LQ69" s="26"/>
      <c r="LR69" s="26"/>
      <c r="LS69" s="26"/>
      <c r="LT69" s="26"/>
      <c r="LU69" s="26"/>
      <c r="LV69" s="26"/>
      <c r="LW69" s="26"/>
      <c r="LX69" s="26"/>
      <c r="LY69" s="26"/>
      <c r="LZ69" s="26"/>
      <c r="MA69" s="26"/>
      <c r="MB69" s="26"/>
      <c r="MC69" s="26"/>
      <c r="MD69" s="26"/>
      <c r="ME69" s="26"/>
      <c r="MF69" s="26"/>
      <c r="MG69" s="26"/>
      <c r="MH69" s="26"/>
      <c r="MI69" s="26"/>
      <c r="MJ69" s="26"/>
      <c r="MK69" s="26"/>
      <c r="ML69" s="26"/>
      <c r="MM69" s="26"/>
      <c r="MN69" s="26"/>
      <c r="MO69" s="26"/>
      <c r="MP69" s="26"/>
      <c r="MQ69" s="26"/>
      <c r="MR69" s="26"/>
      <c r="MS69" s="26"/>
      <c r="MT69" s="26"/>
      <c r="MU69" s="26"/>
      <c r="MV69" s="26"/>
      <c r="MW69" s="26"/>
      <c r="MX69" s="26"/>
      <c r="MY69" s="26"/>
      <c r="MZ69" s="26"/>
      <c r="NA69" s="26"/>
      <c r="NB69" s="26"/>
      <c r="NC69" s="26"/>
      <c r="ND69" s="26"/>
      <c r="NE69" s="26"/>
      <c r="NF69" s="26"/>
      <c r="NG69" s="39"/>
      <c r="NH69" s="821"/>
      <c r="NI69" s="822"/>
      <c r="NO69" s="108"/>
      <c r="QK69" s="11"/>
    </row>
    <row r="70" spans="2:479" ht="3.65" customHeight="1">
      <c r="B70" s="79"/>
      <c r="C70" s="867" t="s">
        <v>74</v>
      </c>
      <c r="D70" s="868"/>
      <c r="E70" s="868"/>
      <c r="F70" s="868"/>
      <c r="G70" s="868"/>
      <c r="H70" s="868"/>
      <c r="I70" s="868"/>
      <c r="J70" s="868"/>
      <c r="K70" s="868"/>
      <c r="L70" s="868"/>
      <c r="M70" s="868"/>
      <c r="N70" s="868"/>
      <c r="O70" s="868"/>
      <c r="P70" s="868"/>
      <c r="Q70" s="868"/>
      <c r="R70" s="868"/>
      <c r="S70" s="868"/>
      <c r="T70" s="868"/>
      <c r="U70" s="868"/>
      <c r="V70" s="868"/>
      <c r="W70" s="868"/>
      <c r="X70" s="868"/>
      <c r="Y70" s="868"/>
      <c r="Z70" s="868"/>
      <c r="AA70" s="868"/>
      <c r="AB70" s="868"/>
      <c r="AC70" s="868"/>
      <c r="AD70" s="868"/>
      <c r="AE70" s="868"/>
      <c r="AF70" s="868"/>
      <c r="AG70" s="868"/>
      <c r="AH70" s="868"/>
      <c r="AI70" s="868"/>
      <c r="AJ70" s="868"/>
      <c r="AK70" s="868"/>
      <c r="AL70" s="868"/>
      <c r="AM70" s="868"/>
      <c r="AN70" s="868"/>
      <c r="AO70" s="868"/>
      <c r="AP70" s="868"/>
      <c r="AQ70" s="868"/>
      <c r="AR70" s="868"/>
      <c r="AS70" s="868"/>
      <c r="AT70" s="868"/>
      <c r="AU70" s="868"/>
      <c r="AV70" s="868"/>
      <c r="AW70" s="868"/>
      <c r="AX70" s="869"/>
      <c r="BA70" s="108"/>
      <c r="BF70" s="100"/>
      <c r="BJ70" s="849" t="s">
        <v>18</v>
      </c>
      <c r="BK70" s="819"/>
      <c r="BL70" s="22"/>
      <c r="BM70" s="185"/>
      <c r="BN70" s="185"/>
      <c r="BO70" s="185"/>
      <c r="BP70" s="44"/>
      <c r="BQ70" s="44"/>
      <c r="BR70" s="44"/>
      <c r="BS70" s="44"/>
      <c r="BT70" s="44"/>
      <c r="BU70" s="44"/>
      <c r="BW70" s="27"/>
      <c r="BX70" s="26"/>
      <c r="BY70" s="26"/>
      <c r="FB70" s="185"/>
      <c r="FC70" s="185"/>
      <c r="FD70" s="185"/>
      <c r="FE70" s="185"/>
      <c r="FF70" s="185"/>
      <c r="FG70" s="185"/>
      <c r="FH70" s="185"/>
      <c r="FI70" s="185"/>
      <c r="FJ70" s="185"/>
      <c r="FK70" s="185"/>
      <c r="FL70" s="185"/>
      <c r="FM70" s="185"/>
      <c r="FN70" s="185"/>
      <c r="FO70" s="185"/>
      <c r="FP70" s="185"/>
      <c r="FQ70" s="185"/>
      <c r="FR70" s="185"/>
      <c r="FS70" s="185"/>
      <c r="FT70" s="185"/>
      <c r="FU70" s="185"/>
      <c r="FV70" s="185"/>
      <c r="FW70" s="185"/>
      <c r="FX70" s="185"/>
      <c r="FY70" s="185"/>
      <c r="FZ70" s="185"/>
      <c r="GA70" s="185"/>
      <c r="GB70" s="185"/>
      <c r="GC70" s="185"/>
      <c r="GD70" s="185"/>
      <c r="GE70" s="185"/>
      <c r="GF70" s="185"/>
      <c r="GG70" s="185"/>
      <c r="GH70" s="185"/>
      <c r="GI70" s="185"/>
      <c r="GJ70" s="185"/>
      <c r="GK70" s="185"/>
      <c r="GL70" s="185"/>
      <c r="GM70" s="185"/>
      <c r="GN70" s="185"/>
      <c r="GO70" s="185"/>
      <c r="GP70" s="185"/>
      <c r="GQ70" s="185"/>
      <c r="GR70" s="185"/>
      <c r="GS70" s="185"/>
      <c r="GT70" s="185"/>
      <c r="GU70" s="185"/>
      <c r="GV70" s="185"/>
      <c r="GW70" s="185"/>
      <c r="GX70" s="185"/>
      <c r="GY70" s="185"/>
      <c r="GZ70" s="185"/>
      <c r="HA70" s="185"/>
      <c r="HB70" s="185"/>
      <c r="HC70" s="185"/>
      <c r="HD70" s="185"/>
      <c r="HE70" s="185"/>
      <c r="HF70" s="185"/>
      <c r="HG70" s="185"/>
      <c r="HH70" s="185"/>
      <c r="HI70" s="185"/>
      <c r="HJ70" s="185"/>
      <c r="HK70" s="185"/>
      <c r="HL70" s="185"/>
      <c r="HM70" s="185"/>
      <c r="HN70" s="185"/>
      <c r="HO70" s="185"/>
      <c r="HP70" s="185"/>
      <c r="HQ70" s="185"/>
      <c r="HR70" s="185"/>
      <c r="HS70" s="185"/>
      <c r="HT70" s="185"/>
      <c r="HU70" s="185"/>
      <c r="HV70" s="185"/>
      <c r="HW70" s="185"/>
      <c r="HX70" s="185"/>
      <c r="HY70" s="185"/>
      <c r="HZ70" s="185"/>
      <c r="IA70" s="185"/>
      <c r="IB70" s="185"/>
      <c r="IC70" s="185"/>
      <c r="ID70" s="185"/>
      <c r="IE70" s="185"/>
      <c r="IF70" s="185"/>
      <c r="IG70" s="185"/>
      <c r="IH70" s="185"/>
      <c r="II70" s="185"/>
      <c r="IJ70" s="185"/>
      <c r="IK70" s="185"/>
      <c r="IL70" s="185"/>
      <c r="IM70" s="185"/>
      <c r="IN70" s="185"/>
      <c r="IO70" s="185"/>
      <c r="IP70" s="185"/>
      <c r="IQ70" s="185"/>
      <c r="IR70" s="185"/>
      <c r="IS70" s="185"/>
      <c r="IT70" s="185"/>
      <c r="IU70" s="185"/>
      <c r="IV70" s="185"/>
      <c r="IW70" s="185"/>
      <c r="IX70" s="185"/>
      <c r="IY70" s="185"/>
      <c r="IZ70" s="185"/>
      <c r="JA70" s="185"/>
      <c r="JB70" s="185"/>
      <c r="JC70" s="185"/>
      <c r="JD70" s="185"/>
      <c r="JE70" s="185"/>
      <c r="JF70" s="185"/>
      <c r="KY70" s="26"/>
      <c r="KZ70" s="26"/>
      <c r="LA70" s="26"/>
      <c r="LB70" s="26"/>
      <c r="LC70" s="26"/>
      <c r="LD70" s="26"/>
      <c r="LE70" s="26"/>
      <c r="LF70" s="26"/>
      <c r="LG70" s="26"/>
      <c r="LH70" s="26"/>
      <c r="LI70" s="26"/>
      <c r="LJ70" s="26"/>
      <c r="LK70" s="26"/>
      <c r="LL70" s="26"/>
      <c r="LM70" s="26"/>
      <c r="LN70" s="26"/>
      <c r="LO70" s="26"/>
      <c r="LP70" s="26"/>
      <c r="LQ70" s="26"/>
      <c r="LR70" s="26"/>
      <c r="LS70" s="26"/>
      <c r="LT70" s="26"/>
      <c r="LU70" s="26"/>
      <c r="LV70" s="26"/>
      <c r="LW70" s="26"/>
      <c r="LX70" s="26"/>
      <c r="LY70" s="26"/>
      <c r="LZ70" s="26"/>
      <c r="MA70" s="26"/>
      <c r="MB70" s="26"/>
      <c r="MC70" s="26"/>
      <c r="MD70" s="26"/>
      <c r="ME70" s="26"/>
      <c r="MF70" s="26"/>
      <c r="MG70" s="26"/>
      <c r="MH70" s="26"/>
      <c r="MI70" s="26"/>
      <c r="MJ70" s="26"/>
      <c r="MK70" s="26"/>
      <c r="ML70" s="26"/>
      <c r="MM70" s="26"/>
      <c r="MN70" s="26"/>
      <c r="MO70" s="26"/>
      <c r="MP70" s="26"/>
      <c r="MQ70" s="26"/>
      <c r="MR70" s="26"/>
      <c r="MS70" s="26"/>
      <c r="MT70" s="26"/>
      <c r="MU70" s="26"/>
      <c r="MV70" s="26"/>
      <c r="MW70" s="26"/>
      <c r="MX70" s="26"/>
      <c r="MY70" s="26"/>
      <c r="MZ70" s="26"/>
      <c r="NA70" s="26"/>
      <c r="NB70" s="26"/>
      <c r="NC70" s="26"/>
      <c r="ND70" s="26"/>
      <c r="NE70" s="26"/>
      <c r="NF70" s="26"/>
      <c r="NG70" s="28"/>
      <c r="NH70" s="819" t="s">
        <v>18</v>
      </c>
      <c r="NI70" s="820"/>
      <c r="NO70" s="108"/>
      <c r="QK70" s="11"/>
    </row>
    <row r="71" spans="2:479" ht="3.65" customHeight="1">
      <c r="B71" s="79"/>
      <c r="C71" s="867"/>
      <c r="D71" s="868"/>
      <c r="E71" s="868"/>
      <c r="F71" s="868"/>
      <c r="G71" s="868"/>
      <c r="H71" s="868"/>
      <c r="I71" s="868"/>
      <c r="J71" s="868"/>
      <c r="K71" s="868"/>
      <c r="L71" s="868"/>
      <c r="M71" s="868"/>
      <c r="N71" s="868"/>
      <c r="O71" s="868"/>
      <c r="P71" s="868"/>
      <c r="Q71" s="868"/>
      <c r="R71" s="868"/>
      <c r="S71" s="868"/>
      <c r="T71" s="868"/>
      <c r="U71" s="868"/>
      <c r="V71" s="868"/>
      <c r="W71" s="868"/>
      <c r="X71" s="868"/>
      <c r="Y71" s="868"/>
      <c r="Z71" s="868"/>
      <c r="AA71" s="868"/>
      <c r="AB71" s="868"/>
      <c r="AC71" s="868"/>
      <c r="AD71" s="868"/>
      <c r="AE71" s="868"/>
      <c r="AF71" s="868"/>
      <c r="AG71" s="868"/>
      <c r="AH71" s="868"/>
      <c r="AI71" s="868"/>
      <c r="AJ71" s="868"/>
      <c r="AK71" s="868"/>
      <c r="AL71" s="868"/>
      <c r="AM71" s="868"/>
      <c r="AN71" s="868"/>
      <c r="AO71" s="868"/>
      <c r="AP71" s="868"/>
      <c r="AQ71" s="868"/>
      <c r="AR71" s="868"/>
      <c r="AS71" s="868"/>
      <c r="AT71" s="868"/>
      <c r="AU71" s="868"/>
      <c r="AV71" s="868"/>
      <c r="AW71" s="868"/>
      <c r="AX71" s="869"/>
      <c r="BA71" s="108"/>
      <c r="BF71" s="100"/>
      <c r="BJ71" s="849"/>
      <c r="BK71" s="819"/>
      <c r="BL71" s="22"/>
      <c r="BM71" s="185"/>
      <c r="BN71" s="185"/>
      <c r="BO71" s="185"/>
      <c r="BP71" s="44"/>
      <c r="BQ71" s="44"/>
      <c r="BR71" s="44"/>
      <c r="BS71" s="44"/>
      <c r="BT71" s="44"/>
      <c r="BU71" s="44"/>
      <c r="BW71" s="32"/>
      <c r="BX71" s="26"/>
      <c r="BY71" s="26"/>
      <c r="FB71" s="185"/>
      <c r="FC71" s="185"/>
      <c r="FD71" s="185"/>
      <c r="FE71" s="185"/>
      <c r="FF71" s="185"/>
      <c r="FG71" s="185"/>
      <c r="FH71" s="185"/>
      <c r="FI71" s="185"/>
      <c r="FJ71" s="185"/>
      <c r="FK71" s="185"/>
      <c r="FL71" s="185"/>
      <c r="FM71" s="185"/>
      <c r="FN71" s="185"/>
      <c r="FO71" s="185"/>
      <c r="FP71" s="185"/>
      <c r="FQ71" s="185"/>
      <c r="FR71" s="185"/>
      <c r="FS71" s="185"/>
      <c r="FT71" s="185"/>
      <c r="FU71" s="185"/>
      <c r="FV71" s="185"/>
      <c r="FW71" s="185"/>
      <c r="FX71" s="185"/>
      <c r="FY71" s="185"/>
      <c r="FZ71" s="185"/>
      <c r="GA71" s="185"/>
      <c r="GB71" s="185"/>
      <c r="GC71" s="185"/>
      <c r="GD71" s="185"/>
      <c r="GE71" s="185"/>
      <c r="GF71" s="185"/>
      <c r="GG71" s="185"/>
      <c r="GH71" s="185"/>
      <c r="GI71" s="185"/>
      <c r="GJ71" s="185"/>
      <c r="GK71" s="185"/>
      <c r="GL71" s="185"/>
      <c r="GM71" s="185"/>
      <c r="GN71" s="185"/>
      <c r="GO71" s="185"/>
      <c r="GP71" s="185"/>
      <c r="GQ71" s="185"/>
      <c r="GR71" s="185"/>
      <c r="GS71" s="185"/>
      <c r="GT71" s="185"/>
      <c r="GU71" s="185"/>
      <c r="GV71" s="185"/>
      <c r="GW71" s="185"/>
      <c r="GX71" s="185"/>
      <c r="GY71" s="185"/>
      <c r="GZ71" s="185"/>
      <c r="HA71" s="185"/>
      <c r="HB71" s="185"/>
      <c r="HC71" s="185"/>
      <c r="HD71" s="185"/>
      <c r="HE71" s="185"/>
      <c r="HF71" s="185"/>
      <c r="HG71" s="185"/>
      <c r="HH71" s="185"/>
      <c r="HI71" s="185"/>
      <c r="HJ71" s="185"/>
      <c r="HK71" s="185"/>
      <c r="HL71" s="185"/>
      <c r="HM71" s="185"/>
      <c r="HN71" s="185"/>
      <c r="HO71" s="185"/>
      <c r="HP71" s="185"/>
      <c r="HQ71" s="185"/>
      <c r="HR71" s="185"/>
      <c r="HS71" s="185"/>
      <c r="HT71" s="185"/>
      <c r="HU71" s="185"/>
      <c r="HV71" s="185"/>
      <c r="HW71" s="185"/>
      <c r="HX71" s="185"/>
      <c r="HY71" s="185"/>
      <c r="HZ71" s="185"/>
      <c r="IA71" s="185"/>
      <c r="IB71" s="185"/>
      <c r="IC71" s="185"/>
      <c r="ID71" s="185"/>
      <c r="IE71" s="185"/>
      <c r="IF71" s="185"/>
      <c r="IG71" s="185"/>
      <c r="IH71" s="185"/>
      <c r="II71" s="185"/>
      <c r="IJ71" s="185"/>
      <c r="IK71" s="185"/>
      <c r="IL71" s="185"/>
      <c r="IM71" s="185"/>
      <c r="IN71" s="185"/>
      <c r="IO71" s="185"/>
      <c r="IP71" s="185"/>
      <c r="IQ71" s="185"/>
      <c r="IR71" s="185"/>
      <c r="IS71" s="185"/>
      <c r="IT71" s="185"/>
      <c r="IU71" s="185"/>
      <c r="IV71" s="185"/>
      <c r="IW71" s="185"/>
      <c r="IX71" s="185"/>
      <c r="IY71" s="185"/>
      <c r="IZ71" s="185"/>
      <c r="JA71" s="185"/>
      <c r="JB71" s="185"/>
      <c r="JC71" s="185"/>
      <c r="JD71" s="185"/>
      <c r="JE71" s="185"/>
      <c r="JF71" s="185"/>
      <c r="KY71" s="26"/>
      <c r="KZ71" s="26"/>
      <c r="LA71" s="26"/>
      <c r="LB71" s="26"/>
      <c r="LC71" s="26"/>
      <c r="LD71" s="26"/>
      <c r="LE71" s="26"/>
      <c r="LF71" s="26"/>
      <c r="LG71" s="26"/>
      <c r="LH71" s="26"/>
      <c r="LI71" s="26"/>
      <c r="LJ71" s="26"/>
      <c r="LK71" s="26"/>
      <c r="LL71" s="26"/>
      <c r="LM71" s="26"/>
      <c r="LN71" s="26"/>
      <c r="LO71" s="26"/>
      <c r="LP71" s="26"/>
      <c r="LQ71" s="26"/>
      <c r="LR71" s="26"/>
      <c r="LS71" s="26"/>
      <c r="LT71" s="26"/>
      <c r="LU71" s="26"/>
      <c r="LV71" s="26"/>
      <c r="LW71" s="26"/>
      <c r="LX71" s="26"/>
      <c r="LY71" s="26"/>
      <c r="LZ71" s="26"/>
      <c r="MA71" s="26"/>
      <c r="MB71" s="26"/>
      <c r="MC71" s="26"/>
      <c r="MD71" s="26"/>
      <c r="ME71" s="26"/>
      <c r="MF71" s="26"/>
      <c r="MG71" s="26"/>
      <c r="MH71" s="26"/>
      <c r="MI71" s="26"/>
      <c r="MJ71" s="26"/>
      <c r="MK71" s="26"/>
      <c r="ML71" s="26"/>
      <c r="MM71" s="26"/>
      <c r="MN71" s="26"/>
      <c r="MO71" s="26"/>
      <c r="MP71" s="26"/>
      <c r="MQ71" s="26"/>
      <c r="MR71" s="26"/>
      <c r="MS71" s="26"/>
      <c r="MT71" s="26"/>
      <c r="MU71" s="26"/>
      <c r="MV71" s="26"/>
      <c r="MW71" s="26"/>
      <c r="MX71" s="26"/>
      <c r="MY71" s="26"/>
      <c r="MZ71" s="26"/>
      <c r="NA71" s="26"/>
      <c r="NB71" s="26"/>
      <c r="NC71" s="26"/>
      <c r="ND71" s="26"/>
      <c r="NE71" s="26"/>
      <c r="NF71" s="26"/>
      <c r="NG71" s="28"/>
      <c r="NH71" s="819"/>
      <c r="NI71" s="820"/>
      <c r="NO71" s="108"/>
      <c r="QK71" s="11"/>
    </row>
    <row r="72" spans="2:479" ht="3.65" customHeight="1">
      <c r="B72" s="79"/>
      <c r="C72" s="867"/>
      <c r="D72" s="868"/>
      <c r="E72" s="868"/>
      <c r="F72" s="868"/>
      <c r="G72" s="868"/>
      <c r="H72" s="868"/>
      <c r="I72" s="868"/>
      <c r="J72" s="868"/>
      <c r="K72" s="868"/>
      <c r="L72" s="868"/>
      <c r="M72" s="868"/>
      <c r="N72" s="868"/>
      <c r="O72" s="868"/>
      <c r="P72" s="868"/>
      <c r="Q72" s="868"/>
      <c r="R72" s="868"/>
      <c r="S72" s="868"/>
      <c r="T72" s="868"/>
      <c r="U72" s="868"/>
      <c r="V72" s="868"/>
      <c r="W72" s="868"/>
      <c r="X72" s="868"/>
      <c r="Y72" s="868"/>
      <c r="Z72" s="868"/>
      <c r="AA72" s="868"/>
      <c r="AB72" s="868"/>
      <c r="AC72" s="868"/>
      <c r="AD72" s="868"/>
      <c r="AE72" s="868"/>
      <c r="AF72" s="868"/>
      <c r="AG72" s="868"/>
      <c r="AH72" s="868"/>
      <c r="AI72" s="868"/>
      <c r="AJ72" s="868"/>
      <c r="AK72" s="868"/>
      <c r="AL72" s="868"/>
      <c r="AM72" s="868"/>
      <c r="AN72" s="868"/>
      <c r="AO72" s="868"/>
      <c r="AP72" s="868"/>
      <c r="AQ72" s="868"/>
      <c r="AR72" s="868"/>
      <c r="AS72" s="868"/>
      <c r="AT72" s="868"/>
      <c r="AU72" s="868"/>
      <c r="AV72" s="868"/>
      <c r="AW72" s="868"/>
      <c r="AX72" s="869"/>
      <c r="BA72" s="108"/>
      <c r="BF72" s="100"/>
      <c r="BJ72" s="849"/>
      <c r="BK72" s="819"/>
      <c r="BL72" s="22"/>
      <c r="BM72" s="185"/>
      <c r="BN72" s="185"/>
      <c r="BO72" s="185"/>
      <c r="BP72" s="44"/>
      <c r="BQ72" s="44"/>
      <c r="BR72" s="44"/>
      <c r="BS72" s="44"/>
      <c r="BT72" s="44"/>
      <c r="BU72" s="44"/>
      <c r="BV72" s="46"/>
      <c r="BW72" s="43"/>
      <c r="BX72" s="26"/>
      <c r="BY72" s="26"/>
      <c r="FB72" s="185"/>
      <c r="FC72" s="185"/>
      <c r="FD72" s="185"/>
      <c r="FE72" s="185"/>
      <c r="FF72" s="185"/>
      <c r="FG72" s="185"/>
      <c r="FH72" s="185"/>
      <c r="FI72" s="185"/>
      <c r="FJ72" s="185"/>
      <c r="FK72" s="185"/>
      <c r="FL72" s="185"/>
      <c r="FM72" s="185"/>
      <c r="FN72" s="185"/>
      <c r="FO72" s="185"/>
      <c r="FP72" s="185"/>
      <c r="FQ72" s="185"/>
      <c r="FR72" s="185"/>
      <c r="FS72" s="185"/>
      <c r="FT72" s="185"/>
      <c r="FU72" s="185"/>
      <c r="FV72" s="185"/>
      <c r="FW72" s="185"/>
      <c r="FX72" s="185"/>
      <c r="FY72" s="185"/>
      <c r="FZ72" s="185"/>
      <c r="GA72" s="185"/>
      <c r="GB72" s="185"/>
      <c r="GC72" s="185"/>
      <c r="GD72" s="185"/>
      <c r="GE72" s="185"/>
      <c r="GF72" s="185"/>
      <c r="GG72" s="185"/>
      <c r="GH72" s="185"/>
      <c r="GI72" s="185"/>
      <c r="GJ72" s="185"/>
      <c r="GK72" s="185"/>
      <c r="GL72" s="185"/>
      <c r="GM72" s="185"/>
      <c r="GN72" s="185"/>
      <c r="GO72" s="185"/>
      <c r="GP72" s="185"/>
      <c r="GQ72" s="185"/>
      <c r="GR72" s="185"/>
      <c r="GS72" s="185"/>
      <c r="GT72" s="185"/>
      <c r="GU72" s="185"/>
      <c r="GV72" s="185"/>
      <c r="GW72" s="185"/>
      <c r="GX72" s="185"/>
      <c r="GY72" s="185"/>
      <c r="GZ72" s="185"/>
      <c r="HA72" s="185"/>
      <c r="HB72" s="185"/>
      <c r="HC72" s="185"/>
      <c r="HD72" s="185"/>
      <c r="HE72" s="185"/>
      <c r="HF72" s="185"/>
      <c r="HG72" s="185"/>
      <c r="HH72" s="185"/>
      <c r="HI72" s="185"/>
      <c r="HJ72" s="185"/>
      <c r="HK72" s="185"/>
      <c r="HL72" s="185"/>
      <c r="KY72" s="26"/>
      <c r="KZ72" s="26"/>
      <c r="LA72" s="26"/>
      <c r="LB72" s="26"/>
      <c r="LC72" s="26"/>
      <c r="LD72" s="26"/>
      <c r="LE72" s="26"/>
      <c r="LF72" s="26"/>
      <c r="LG72" s="26"/>
      <c r="LH72" s="26"/>
      <c r="LI72" s="26"/>
      <c r="LJ72" s="26"/>
      <c r="LK72" s="26"/>
      <c r="LL72" s="26"/>
      <c r="LM72" s="26"/>
      <c r="LN72" s="26"/>
      <c r="LO72" s="26"/>
      <c r="LP72" s="26"/>
      <c r="LQ72" s="26"/>
      <c r="LR72" s="26"/>
      <c r="LS72" s="26"/>
      <c r="LT72" s="26"/>
      <c r="LU72" s="26"/>
      <c r="LV72" s="26"/>
      <c r="LW72" s="26"/>
      <c r="LX72" s="26"/>
      <c r="LY72" s="26"/>
      <c r="LZ72" s="26"/>
      <c r="MA72" s="26"/>
      <c r="MB72" s="26"/>
      <c r="MC72" s="26"/>
      <c r="MD72" s="26"/>
      <c r="ME72" s="26"/>
      <c r="MF72" s="26"/>
      <c r="MG72" s="26"/>
      <c r="MH72" s="26"/>
      <c r="MI72" s="26"/>
      <c r="MJ72" s="26"/>
      <c r="MK72" s="26"/>
      <c r="ML72" s="26"/>
      <c r="MM72" s="26"/>
      <c r="MN72" s="26"/>
      <c r="MO72" s="26"/>
      <c r="MP72" s="26"/>
      <c r="MQ72" s="26"/>
      <c r="MR72" s="26"/>
      <c r="MS72" s="26"/>
      <c r="MT72" s="26"/>
      <c r="MU72" s="26"/>
      <c r="MV72" s="26"/>
      <c r="MW72" s="26"/>
      <c r="MX72" s="26"/>
      <c r="MY72" s="26"/>
      <c r="MZ72" s="26"/>
      <c r="NA72" s="26"/>
      <c r="NB72" s="26"/>
      <c r="NC72" s="26"/>
      <c r="ND72" s="26"/>
      <c r="NE72" s="26"/>
      <c r="NF72" s="26"/>
      <c r="NG72" s="28"/>
      <c r="NH72" s="819"/>
      <c r="NI72" s="820"/>
      <c r="NO72" s="108"/>
      <c r="QK72" s="11"/>
    </row>
    <row r="73" spans="2:479" ht="3.65" customHeight="1">
      <c r="B73" s="79"/>
      <c r="C73" s="867"/>
      <c r="D73" s="868"/>
      <c r="E73" s="868"/>
      <c r="F73" s="868"/>
      <c r="G73" s="868"/>
      <c r="H73" s="868"/>
      <c r="I73" s="868"/>
      <c r="J73" s="868"/>
      <c r="K73" s="868"/>
      <c r="L73" s="868"/>
      <c r="M73" s="868"/>
      <c r="N73" s="868"/>
      <c r="O73" s="868"/>
      <c r="P73" s="868"/>
      <c r="Q73" s="868"/>
      <c r="R73" s="868"/>
      <c r="S73" s="868"/>
      <c r="T73" s="868"/>
      <c r="U73" s="868"/>
      <c r="V73" s="868"/>
      <c r="W73" s="868"/>
      <c r="X73" s="868"/>
      <c r="Y73" s="868"/>
      <c r="Z73" s="868"/>
      <c r="AA73" s="868"/>
      <c r="AB73" s="868"/>
      <c r="AC73" s="868"/>
      <c r="AD73" s="868"/>
      <c r="AE73" s="868"/>
      <c r="AF73" s="868"/>
      <c r="AG73" s="868"/>
      <c r="AH73" s="868"/>
      <c r="AI73" s="868"/>
      <c r="AJ73" s="868"/>
      <c r="AK73" s="868"/>
      <c r="AL73" s="868"/>
      <c r="AM73" s="868"/>
      <c r="AN73" s="868"/>
      <c r="AO73" s="868"/>
      <c r="AP73" s="868"/>
      <c r="AQ73" s="868"/>
      <c r="AR73" s="868"/>
      <c r="AS73" s="868"/>
      <c r="AT73" s="868"/>
      <c r="AU73" s="868"/>
      <c r="AV73" s="868"/>
      <c r="AW73" s="868"/>
      <c r="AX73" s="869"/>
      <c r="BA73" s="108"/>
      <c r="BF73" s="100"/>
      <c r="BJ73" s="849"/>
      <c r="BK73" s="819"/>
      <c r="BL73" s="22"/>
      <c r="BM73" s="185"/>
      <c r="BN73" s="185"/>
      <c r="BO73" s="185"/>
      <c r="BP73" s="44"/>
      <c r="BQ73" s="44"/>
      <c r="BR73" s="44"/>
      <c r="BS73" s="44"/>
      <c r="BT73" s="44"/>
      <c r="BU73" s="44"/>
      <c r="BV73" s="46"/>
      <c r="BW73" s="48"/>
      <c r="BX73" s="26"/>
      <c r="BY73" s="26"/>
      <c r="FB73" s="185"/>
      <c r="FC73" s="185"/>
      <c r="FD73" s="185"/>
      <c r="FE73" s="185"/>
      <c r="FF73" s="185"/>
      <c r="FG73" s="185"/>
      <c r="FH73" s="185"/>
      <c r="FI73" s="185"/>
      <c r="FJ73" s="185"/>
      <c r="FK73" s="185"/>
      <c r="FL73" s="185"/>
      <c r="FM73" s="185"/>
      <c r="FN73" s="185"/>
      <c r="FO73" s="185"/>
      <c r="FP73" s="185"/>
      <c r="FQ73" s="185"/>
      <c r="FR73" s="185"/>
      <c r="FS73" s="185"/>
      <c r="FT73" s="185"/>
      <c r="FU73" s="185"/>
      <c r="FV73" s="185"/>
      <c r="FW73" s="185"/>
      <c r="FX73" s="185"/>
      <c r="FY73" s="185"/>
      <c r="FZ73" s="185"/>
      <c r="GA73" s="185"/>
      <c r="GB73" s="185"/>
      <c r="GC73" s="185"/>
      <c r="GD73" s="185"/>
      <c r="GE73" s="185"/>
      <c r="GF73" s="185"/>
      <c r="GG73" s="185"/>
      <c r="GH73" s="185"/>
      <c r="GI73" s="185"/>
      <c r="GJ73" s="185"/>
      <c r="GK73" s="185"/>
      <c r="GL73" s="185"/>
      <c r="GM73" s="185"/>
      <c r="GN73" s="185"/>
      <c r="GO73" s="185"/>
      <c r="GP73" s="185"/>
      <c r="GQ73" s="185"/>
      <c r="GR73" s="185"/>
      <c r="GS73" s="185"/>
      <c r="GT73" s="185"/>
      <c r="GU73" s="185"/>
      <c r="GV73" s="185"/>
      <c r="GW73" s="185"/>
      <c r="GX73" s="185"/>
      <c r="GY73" s="185"/>
      <c r="GZ73" s="185"/>
      <c r="HA73" s="185"/>
      <c r="HB73" s="185"/>
      <c r="HC73" s="185"/>
      <c r="HD73" s="185"/>
      <c r="HE73" s="185"/>
      <c r="HF73" s="185"/>
      <c r="HG73" s="185"/>
      <c r="HH73" s="185"/>
      <c r="HI73" s="185"/>
      <c r="HJ73" s="185"/>
      <c r="HK73" s="185"/>
      <c r="HL73" s="185"/>
      <c r="KY73" s="26"/>
      <c r="KZ73" s="26"/>
      <c r="LA73" s="26"/>
      <c r="LB73" s="26"/>
      <c r="LC73" s="26"/>
      <c r="LD73" s="26"/>
      <c r="LE73" s="26"/>
      <c r="LF73" s="26"/>
      <c r="LG73" s="26"/>
      <c r="LH73" s="26"/>
      <c r="LI73" s="26"/>
      <c r="LJ73" s="26"/>
      <c r="LK73" s="26"/>
      <c r="LL73" s="26"/>
      <c r="LM73" s="26"/>
      <c r="LN73" s="26"/>
      <c r="LO73" s="26"/>
      <c r="LP73" s="26"/>
      <c r="LQ73" s="26"/>
      <c r="LR73" s="26"/>
      <c r="LS73" s="26"/>
      <c r="LT73" s="26"/>
      <c r="LU73" s="26"/>
      <c r="LV73" s="26"/>
      <c r="LW73" s="26"/>
      <c r="LX73" s="26"/>
      <c r="LY73" s="26"/>
      <c r="LZ73" s="26"/>
      <c r="MA73" s="26"/>
      <c r="MB73" s="26"/>
      <c r="MC73" s="26"/>
      <c r="MD73" s="26"/>
      <c r="ME73" s="26"/>
      <c r="MF73" s="26"/>
      <c r="MG73" s="26"/>
      <c r="MH73" s="26"/>
      <c r="MI73" s="26"/>
      <c r="MJ73" s="26"/>
      <c r="MK73" s="26"/>
      <c r="ML73" s="26"/>
      <c r="MM73" s="26"/>
      <c r="MN73" s="26"/>
      <c r="MO73" s="26"/>
      <c r="MP73" s="26"/>
      <c r="MQ73" s="26"/>
      <c r="MR73" s="26"/>
      <c r="MS73" s="26"/>
      <c r="MT73" s="26"/>
      <c r="MU73" s="26"/>
      <c r="MV73" s="26"/>
      <c r="MW73" s="26"/>
      <c r="MX73" s="26"/>
      <c r="MY73" s="26"/>
      <c r="MZ73" s="26"/>
      <c r="NA73" s="26"/>
      <c r="NB73" s="26"/>
      <c r="NC73" s="26"/>
      <c r="ND73" s="26"/>
      <c r="NE73" s="26"/>
      <c r="NF73" s="26"/>
      <c r="NG73" s="28"/>
      <c r="NH73" s="819"/>
      <c r="NI73" s="820"/>
      <c r="NO73" s="108"/>
      <c r="OG73" s="118"/>
      <c r="QK73" s="11"/>
    </row>
    <row r="74" spans="2:479" ht="3.65" customHeight="1">
      <c r="B74" s="79"/>
      <c r="C74" s="867"/>
      <c r="D74" s="868"/>
      <c r="E74" s="868"/>
      <c r="F74" s="868"/>
      <c r="G74" s="868"/>
      <c r="H74" s="868"/>
      <c r="I74" s="868"/>
      <c r="J74" s="868"/>
      <c r="K74" s="868"/>
      <c r="L74" s="868"/>
      <c r="M74" s="868"/>
      <c r="N74" s="868"/>
      <c r="O74" s="868"/>
      <c r="P74" s="868"/>
      <c r="Q74" s="868"/>
      <c r="R74" s="868"/>
      <c r="S74" s="868"/>
      <c r="T74" s="868"/>
      <c r="U74" s="868"/>
      <c r="V74" s="868"/>
      <c r="W74" s="868"/>
      <c r="X74" s="868"/>
      <c r="Y74" s="868"/>
      <c r="Z74" s="868"/>
      <c r="AA74" s="868"/>
      <c r="AB74" s="868"/>
      <c r="AC74" s="868"/>
      <c r="AD74" s="868"/>
      <c r="AE74" s="868"/>
      <c r="AF74" s="868"/>
      <c r="AG74" s="868"/>
      <c r="AH74" s="868"/>
      <c r="AI74" s="868"/>
      <c r="AJ74" s="868"/>
      <c r="AK74" s="868"/>
      <c r="AL74" s="868"/>
      <c r="AM74" s="868"/>
      <c r="AN74" s="868"/>
      <c r="AO74" s="868"/>
      <c r="AP74" s="868"/>
      <c r="AQ74" s="868"/>
      <c r="AR74" s="868"/>
      <c r="AS74" s="868"/>
      <c r="AT74" s="868"/>
      <c r="AU74" s="868"/>
      <c r="AV74" s="868"/>
      <c r="AW74" s="868"/>
      <c r="AX74" s="869"/>
      <c r="BA74" s="108"/>
      <c r="BF74" s="100"/>
      <c r="BJ74" s="849"/>
      <c r="BK74" s="819"/>
      <c r="BL74" s="22"/>
      <c r="BM74" s="185"/>
      <c r="BN74" s="185"/>
      <c r="BO74" s="185"/>
      <c r="BP74" s="44"/>
      <c r="BQ74" s="44"/>
      <c r="BR74" s="44"/>
      <c r="BS74" s="44"/>
      <c r="BT74" s="44"/>
      <c r="BU74" s="44"/>
      <c r="BW74" s="27"/>
      <c r="BX74" s="26"/>
      <c r="BY74" s="26"/>
      <c r="FB74" s="185"/>
      <c r="FC74" s="185"/>
      <c r="FD74" s="185"/>
      <c r="FE74" s="185"/>
      <c r="FF74" s="185"/>
      <c r="FG74" s="185"/>
      <c r="FH74" s="185"/>
      <c r="FI74" s="185"/>
      <c r="FJ74" s="185"/>
      <c r="FK74" s="185"/>
      <c r="FL74" s="185"/>
      <c r="FM74" s="185"/>
      <c r="FN74" s="185"/>
      <c r="FO74" s="185"/>
      <c r="FP74" s="185"/>
      <c r="FQ74" s="185"/>
      <c r="FR74" s="185"/>
      <c r="FS74" s="185"/>
      <c r="FT74" s="185"/>
      <c r="FU74" s="185"/>
      <c r="FV74" s="185"/>
      <c r="FW74" s="185"/>
      <c r="FX74" s="185"/>
      <c r="FY74" s="185"/>
      <c r="FZ74" s="185"/>
      <c r="GA74" s="185"/>
      <c r="GB74" s="185"/>
      <c r="GC74" s="185"/>
      <c r="GD74" s="185"/>
      <c r="GE74" s="185"/>
      <c r="GF74" s="185"/>
      <c r="GG74" s="185"/>
      <c r="GH74" s="185"/>
      <c r="GI74" s="185"/>
      <c r="GJ74" s="185"/>
      <c r="GK74" s="185"/>
      <c r="GL74" s="185"/>
      <c r="GM74" s="185"/>
      <c r="GN74" s="185"/>
      <c r="GO74" s="185"/>
      <c r="GP74" s="185"/>
      <c r="GQ74" s="185"/>
      <c r="GR74" s="185"/>
      <c r="GS74" s="185"/>
      <c r="GT74" s="185"/>
      <c r="GU74" s="185"/>
      <c r="GV74" s="185"/>
      <c r="GW74" s="185"/>
      <c r="GX74" s="185"/>
      <c r="GY74" s="185"/>
      <c r="GZ74" s="185"/>
      <c r="HA74" s="185"/>
      <c r="HB74" s="185"/>
      <c r="HC74" s="185"/>
      <c r="HD74" s="185"/>
      <c r="HE74" s="185"/>
      <c r="HF74" s="185"/>
      <c r="HG74" s="185"/>
      <c r="HH74" s="185"/>
      <c r="HI74" s="185"/>
      <c r="HJ74" s="185"/>
      <c r="HK74" s="185"/>
      <c r="HL74" s="185"/>
      <c r="KY74" s="26"/>
      <c r="KZ74" s="26"/>
      <c r="LA74" s="26"/>
      <c r="LB74" s="26"/>
      <c r="LC74" s="26"/>
      <c r="LD74" s="26"/>
      <c r="LE74" s="26"/>
      <c r="LF74" s="26"/>
      <c r="LG74" s="26"/>
      <c r="LH74" s="26"/>
      <c r="LI74" s="26"/>
      <c r="LJ74" s="26"/>
      <c r="LK74" s="26"/>
      <c r="LL74" s="26"/>
      <c r="LM74" s="26"/>
      <c r="LN74" s="26"/>
      <c r="LO74" s="26"/>
      <c r="LP74" s="26"/>
      <c r="LQ74" s="26"/>
      <c r="LR74" s="26"/>
      <c r="LS74" s="26"/>
      <c r="LT74" s="26"/>
      <c r="LU74" s="26"/>
      <c r="LV74" s="26"/>
      <c r="LW74" s="26"/>
      <c r="LX74" s="26"/>
      <c r="LY74" s="26"/>
      <c r="LZ74" s="26"/>
      <c r="MA74" s="26"/>
      <c r="MB74" s="26"/>
      <c r="MC74" s="26"/>
      <c r="MD74" s="26"/>
      <c r="ME74" s="26"/>
      <c r="MF74" s="26"/>
      <c r="MG74" s="26"/>
      <c r="MH74" s="26"/>
      <c r="MI74" s="26"/>
      <c r="MJ74" s="26"/>
      <c r="MK74" s="26"/>
      <c r="ML74" s="26"/>
      <c r="MM74" s="26"/>
      <c r="MN74" s="26"/>
      <c r="MO74" s="26"/>
      <c r="MP74" s="26"/>
      <c r="MQ74" s="26"/>
      <c r="MR74" s="26"/>
      <c r="MS74" s="26"/>
      <c r="MT74" s="26"/>
      <c r="MU74" s="26"/>
      <c r="MV74" s="26"/>
      <c r="MW74" s="26"/>
      <c r="MX74" s="26"/>
      <c r="MY74" s="26"/>
      <c r="MZ74" s="26"/>
      <c r="NA74" s="26"/>
      <c r="NB74" s="26"/>
      <c r="NC74" s="26"/>
      <c r="ND74" s="26"/>
      <c r="NE74" s="26"/>
      <c r="NF74" s="26"/>
      <c r="NG74" s="28"/>
      <c r="NH74" s="819"/>
      <c r="NI74" s="820"/>
      <c r="NO74" s="108"/>
      <c r="OG74" s="118"/>
      <c r="QK74" s="11"/>
    </row>
    <row r="75" spans="2:479" ht="3.65" customHeight="1">
      <c r="B75" s="79"/>
      <c r="C75" s="867"/>
      <c r="D75" s="868"/>
      <c r="E75" s="868"/>
      <c r="F75" s="868"/>
      <c r="G75" s="868"/>
      <c r="H75" s="868"/>
      <c r="I75" s="868"/>
      <c r="J75" s="868"/>
      <c r="K75" s="868"/>
      <c r="L75" s="868"/>
      <c r="M75" s="868"/>
      <c r="N75" s="868"/>
      <c r="O75" s="868"/>
      <c r="P75" s="868"/>
      <c r="Q75" s="868"/>
      <c r="R75" s="868"/>
      <c r="S75" s="868"/>
      <c r="T75" s="868"/>
      <c r="U75" s="868"/>
      <c r="V75" s="868"/>
      <c r="W75" s="868"/>
      <c r="X75" s="868"/>
      <c r="Y75" s="868"/>
      <c r="Z75" s="868"/>
      <c r="AA75" s="868"/>
      <c r="AB75" s="868"/>
      <c r="AC75" s="868"/>
      <c r="AD75" s="868"/>
      <c r="AE75" s="868"/>
      <c r="AF75" s="868"/>
      <c r="AG75" s="868"/>
      <c r="AH75" s="868"/>
      <c r="AI75" s="868"/>
      <c r="AJ75" s="868"/>
      <c r="AK75" s="868"/>
      <c r="AL75" s="868"/>
      <c r="AM75" s="868"/>
      <c r="AN75" s="868"/>
      <c r="AO75" s="868"/>
      <c r="AP75" s="868"/>
      <c r="AQ75" s="868"/>
      <c r="AR75" s="868"/>
      <c r="AS75" s="868"/>
      <c r="AT75" s="868"/>
      <c r="AU75" s="868"/>
      <c r="AV75" s="868"/>
      <c r="AW75" s="868"/>
      <c r="AX75" s="869"/>
      <c r="BA75" s="108"/>
      <c r="BF75" s="100"/>
      <c r="BJ75" s="849"/>
      <c r="BK75" s="819"/>
      <c r="BL75" s="823" t="e" vm="8">
        <v>#VALUE!</v>
      </c>
      <c r="BM75" s="186"/>
      <c r="BN75" s="186"/>
      <c r="BO75" s="186"/>
      <c r="BP75" s="878">
        <v>2000</v>
      </c>
      <c r="BQ75" s="878"/>
      <c r="BR75" s="878"/>
      <c r="BS75" s="878"/>
      <c r="BT75" s="878"/>
      <c r="BU75" s="878"/>
      <c r="BV75" s="46"/>
      <c r="BW75" s="48"/>
      <c r="BX75" s="26"/>
      <c r="BY75" s="26"/>
      <c r="FB75" s="186"/>
      <c r="FC75" s="186"/>
      <c r="FD75" s="186"/>
      <c r="FE75" s="186"/>
      <c r="FF75" s="186"/>
      <c r="FG75" s="186"/>
      <c r="FH75" s="186"/>
      <c r="FI75" s="186"/>
      <c r="FJ75" s="186"/>
      <c r="FK75" s="186"/>
      <c r="FL75" s="186"/>
      <c r="FM75" s="186"/>
      <c r="FN75" s="186"/>
      <c r="FO75" s="186"/>
      <c r="FP75" s="186"/>
      <c r="FQ75" s="185"/>
      <c r="FR75" s="185"/>
      <c r="FS75" s="185"/>
      <c r="FT75" s="185"/>
      <c r="FU75" s="185"/>
      <c r="FV75" s="185"/>
      <c r="FW75" s="185"/>
      <c r="FX75" s="185"/>
      <c r="FY75" s="185"/>
      <c r="FZ75" s="185"/>
      <c r="GA75" s="185"/>
      <c r="GB75" s="185"/>
      <c r="GC75" s="185"/>
      <c r="GD75" s="185"/>
      <c r="GE75" s="185"/>
      <c r="GF75" s="185"/>
      <c r="GG75" s="185"/>
      <c r="GH75" s="185"/>
      <c r="GI75" s="185"/>
      <c r="GJ75" s="185"/>
      <c r="GK75" s="185"/>
      <c r="GL75" s="185"/>
      <c r="GM75" s="185"/>
      <c r="GN75" s="185"/>
      <c r="GO75" s="185"/>
      <c r="GP75" s="185"/>
      <c r="GQ75" s="185"/>
      <c r="GR75" s="185"/>
      <c r="GS75" s="185"/>
      <c r="GT75" s="185"/>
      <c r="GU75" s="185"/>
      <c r="GV75" s="185"/>
      <c r="GW75" s="185"/>
      <c r="GX75" s="185"/>
      <c r="GY75" s="185"/>
      <c r="GZ75" s="185"/>
      <c r="HA75" s="185"/>
      <c r="HB75" s="185"/>
      <c r="HC75" s="185"/>
      <c r="HD75" s="185"/>
      <c r="HE75" s="185"/>
      <c r="HF75" s="185"/>
      <c r="HG75" s="185"/>
      <c r="HH75" s="185"/>
      <c r="HI75" s="185"/>
      <c r="HJ75" s="185"/>
      <c r="HK75" s="185"/>
      <c r="HL75" s="185"/>
      <c r="KY75" s="26"/>
      <c r="KZ75" s="26"/>
      <c r="LA75" s="26"/>
      <c r="LB75" s="26"/>
      <c r="LC75" s="26"/>
      <c r="LD75" s="26"/>
      <c r="LE75" s="26"/>
      <c r="LF75" s="26"/>
      <c r="LG75" s="26"/>
      <c r="LH75" s="26"/>
      <c r="LI75" s="26"/>
      <c r="LJ75" s="26"/>
      <c r="LK75" s="26"/>
      <c r="LL75" s="26"/>
      <c r="LM75" s="26"/>
      <c r="LN75" s="26"/>
      <c r="LO75" s="26"/>
      <c r="LP75" s="26"/>
      <c r="LQ75" s="26"/>
      <c r="LR75" s="26"/>
      <c r="LS75" s="26"/>
      <c r="LT75" s="26"/>
      <c r="LU75" s="26"/>
      <c r="LV75" s="26"/>
      <c r="LW75" s="26"/>
      <c r="LX75" s="26"/>
      <c r="LY75" s="26"/>
      <c r="LZ75" s="26"/>
      <c r="MA75" s="26"/>
      <c r="MB75" s="26"/>
      <c r="MC75" s="26"/>
      <c r="MD75" s="26"/>
      <c r="ME75" s="26"/>
      <c r="MF75" s="26"/>
      <c r="MG75" s="26"/>
      <c r="MH75" s="26"/>
      <c r="MI75" s="26"/>
      <c r="MJ75" s="26"/>
      <c r="MK75" s="26"/>
      <c r="ML75" s="26"/>
      <c r="MM75" s="26"/>
      <c r="MN75" s="26"/>
      <c r="MO75" s="26"/>
      <c r="MP75" s="26"/>
      <c r="MQ75" s="26"/>
      <c r="MR75" s="26"/>
      <c r="MS75" s="26"/>
      <c r="MT75" s="26"/>
      <c r="MU75" s="26"/>
      <c r="MV75" s="26"/>
      <c r="MW75" s="26"/>
      <c r="MX75" s="26"/>
      <c r="MY75" s="26"/>
      <c r="MZ75" s="26"/>
      <c r="NA75" s="26"/>
      <c r="NB75" s="26"/>
      <c r="NC75" s="26"/>
      <c r="ND75" s="26"/>
      <c r="NE75" s="26"/>
      <c r="NF75" s="26"/>
      <c r="NG75" s="824" t="e" vm="8">
        <v>#VALUE!</v>
      </c>
      <c r="NH75" s="819"/>
      <c r="NI75" s="820"/>
      <c r="NO75" s="108"/>
      <c r="OG75" s="118"/>
      <c r="QK75" s="11"/>
      <c r="QR75" s="113"/>
      <c r="QS75" s="113"/>
      <c r="QT75" s="113"/>
      <c r="QU75" s="113"/>
      <c r="QV75" s="113"/>
      <c r="QW75" s="113"/>
      <c r="QX75" s="113"/>
      <c r="QY75" s="113"/>
      <c r="QZ75" s="113"/>
      <c r="RA75" s="113"/>
      <c r="RB75" s="113"/>
      <c r="RC75" s="113"/>
      <c r="RD75" s="113"/>
      <c r="RE75" s="113"/>
      <c r="RF75" s="113"/>
      <c r="RG75" s="113"/>
      <c r="RH75" s="113"/>
      <c r="RI75" s="113"/>
      <c r="RJ75" s="113"/>
      <c r="RK75" s="113"/>
    </row>
    <row r="76" spans="2:479" ht="3.65" customHeight="1">
      <c r="B76" s="79"/>
      <c r="C76" s="867"/>
      <c r="D76" s="868"/>
      <c r="E76" s="868"/>
      <c r="F76" s="868"/>
      <c r="G76" s="868"/>
      <c r="H76" s="868"/>
      <c r="I76" s="868"/>
      <c r="J76" s="868"/>
      <c r="K76" s="868"/>
      <c r="L76" s="868"/>
      <c r="M76" s="868"/>
      <c r="N76" s="868"/>
      <c r="O76" s="868"/>
      <c r="P76" s="868"/>
      <c r="Q76" s="868"/>
      <c r="R76" s="868"/>
      <c r="S76" s="868"/>
      <c r="T76" s="868"/>
      <c r="U76" s="868"/>
      <c r="V76" s="868"/>
      <c r="W76" s="868"/>
      <c r="X76" s="868"/>
      <c r="Y76" s="868"/>
      <c r="Z76" s="868"/>
      <c r="AA76" s="868"/>
      <c r="AB76" s="868"/>
      <c r="AC76" s="868"/>
      <c r="AD76" s="868"/>
      <c r="AE76" s="868"/>
      <c r="AF76" s="868"/>
      <c r="AG76" s="868"/>
      <c r="AH76" s="868"/>
      <c r="AI76" s="868"/>
      <c r="AJ76" s="868"/>
      <c r="AK76" s="868"/>
      <c r="AL76" s="868"/>
      <c r="AM76" s="868"/>
      <c r="AN76" s="868"/>
      <c r="AO76" s="868"/>
      <c r="AP76" s="868"/>
      <c r="AQ76" s="868"/>
      <c r="AR76" s="868"/>
      <c r="AS76" s="868"/>
      <c r="AT76" s="868"/>
      <c r="AU76" s="868"/>
      <c r="AV76" s="868"/>
      <c r="AW76" s="868"/>
      <c r="AX76" s="869"/>
      <c r="BA76" s="108"/>
      <c r="BF76" s="100"/>
      <c r="BJ76" s="849"/>
      <c r="BK76" s="819"/>
      <c r="BL76" s="823"/>
      <c r="BM76" s="186"/>
      <c r="BN76" s="185"/>
      <c r="BO76" s="185"/>
      <c r="BP76" s="878"/>
      <c r="BQ76" s="878"/>
      <c r="BR76" s="878"/>
      <c r="BS76" s="878"/>
      <c r="BT76" s="878"/>
      <c r="BU76" s="878"/>
      <c r="BV76" s="24"/>
      <c r="BW76" s="27"/>
      <c r="BX76" s="26"/>
      <c r="BY76" s="26"/>
      <c r="FB76" s="185"/>
      <c r="FC76" s="185"/>
      <c r="FD76" s="185"/>
      <c r="FE76" s="185"/>
      <c r="FF76" s="185"/>
      <c r="FG76" s="185"/>
      <c r="FH76" s="185"/>
      <c r="FI76" s="185"/>
      <c r="FJ76" s="185"/>
      <c r="FK76" s="185"/>
      <c r="FL76" s="185"/>
      <c r="FM76" s="185"/>
      <c r="FN76" s="185"/>
      <c r="FO76" s="185"/>
      <c r="FP76" s="185"/>
      <c r="FQ76" s="185"/>
      <c r="FR76" s="185"/>
      <c r="FS76" s="185"/>
      <c r="FT76" s="185"/>
      <c r="FU76" s="185"/>
      <c r="FV76" s="185"/>
      <c r="FW76" s="185"/>
      <c r="FX76" s="185"/>
      <c r="FY76" s="185"/>
      <c r="FZ76" s="185"/>
      <c r="GA76" s="185"/>
      <c r="GB76" s="185"/>
      <c r="GC76" s="185"/>
      <c r="GD76" s="185"/>
      <c r="GE76" s="185"/>
      <c r="GF76" s="185"/>
      <c r="GG76" s="185"/>
      <c r="GH76" s="185"/>
      <c r="GI76" s="185"/>
      <c r="GJ76" s="185"/>
      <c r="GK76" s="185"/>
      <c r="GL76" s="185"/>
      <c r="GM76" s="185"/>
      <c r="GN76" s="185"/>
      <c r="GO76" s="185"/>
      <c r="GP76" s="185"/>
      <c r="GQ76" s="185"/>
      <c r="GR76" s="185"/>
      <c r="GS76" s="185"/>
      <c r="GT76" s="185"/>
      <c r="GU76" s="185"/>
      <c r="GV76" s="185"/>
      <c r="GW76" s="185"/>
      <c r="GX76" s="185"/>
      <c r="GY76" s="185"/>
      <c r="GZ76" s="185"/>
      <c r="HA76" s="185"/>
      <c r="HB76" s="185"/>
      <c r="HC76" s="185"/>
      <c r="HD76" s="185"/>
      <c r="HE76" s="185"/>
      <c r="HF76" s="185"/>
      <c r="HG76" s="185"/>
      <c r="HH76" s="185"/>
      <c r="HI76" s="185"/>
      <c r="HJ76" s="185"/>
      <c r="HK76" s="185"/>
      <c r="HL76" s="185"/>
      <c r="HM76" s="185"/>
      <c r="HN76" s="185"/>
      <c r="HO76" s="185"/>
      <c r="HP76" s="185"/>
      <c r="HQ76" s="185"/>
      <c r="HR76" s="185"/>
      <c r="HS76" s="185"/>
      <c r="HT76" s="185"/>
      <c r="HU76" s="185"/>
      <c r="HV76" s="185"/>
      <c r="HW76" s="185"/>
      <c r="HX76" s="185"/>
      <c r="HY76" s="185"/>
      <c r="HZ76" s="185"/>
      <c r="IA76" s="185"/>
      <c r="IB76" s="185"/>
      <c r="IC76" s="185"/>
      <c r="ID76" s="185"/>
      <c r="IE76" s="185"/>
      <c r="IF76" s="185"/>
      <c r="IG76" s="185"/>
      <c r="IH76" s="185"/>
      <c r="II76" s="185"/>
      <c r="IJ76" s="185"/>
      <c r="IK76" s="185"/>
      <c r="IL76" s="185"/>
      <c r="IM76" s="185"/>
      <c r="IN76" s="185"/>
      <c r="IO76" s="185"/>
      <c r="IP76" s="185"/>
      <c r="IQ76" s="185"/>
      <c r="IR76" s="185"/>
      <c r="IS76" s="185"/>
      <c r="IT76" s="185"/>
      <c r="IU76" s="185"/>
      <c r="IV76" s="185"/>
      <c r="KY76" s="26"/>
      <c r="KZ76" s="26"/>
      <c r="LA76" s="26"/>
      <c r="LB76" s="26"/>
      <c r="LC76" s="26"/>
      <c r="LD76" s="26"/>
      <c r="LE76" s="26"/>
      <c r="LF76" s="26"/>
      <c r="LG76" s="26"/>
      <c r="LH76" s="26"/>
      <c r="LI76" s="26"/>
      <c r="LJ76" s="26"/>
      <c r="LK76" s="26"/>
      <c r="LL76" s="26"/>
      <c r="LM76" s="26"/>
      <c r="LN76" s="26"/>
      <c r="LO76" s="26"/>
      <c r="LP76" s="26"/>
      <c r="LQ76" s="26"/>
      <c r="LR76" s="26"/>
      <c r="LS76" s="26"/>
      <c r="LT76" s="26"/>
      <c r="LU76" s="26"/>
      <c r="LV76" s="26"/>
      <c r="LW76" s="26"/>
      <c r="LX76" s="26"/>
      <c r="LY76" s="26"/>
      <c r="LZ76" s="26"/>
      <c r="MA76" s="26"/>
      <c r="MB76" s="26"/>
      <c r="MC76" s="26"/>
      <c r="MD76" s="26"/>
      <c r="ME76" s="26"/>
      <c r="MF76" s="26"/>
      <c r="MG76" s="26"/>
      <c r="MH76" s="26"/>
      <c r="MI76" s="26"/>
      <c r="MJ76" s="26"/>
      <c r="MK76" s="26"/>
      <c r="ML76" s="26"/>
      <c r="MM76" s="26"/>
      <c r="MN76" s="26"/>
      <c r="MO76" s="26"/>
      <c r="MP76" s="26"/>
      <c r="MQ76" s="26"/>
      <c r="MR76" s="26"/>
      <c r="MS76" s="26"/>
      <c r="MT76" s="26"/>
      <c r="MU76" s="26"/>
      <c r="MV76" s="26"/>
      <c r="MW76" s="26"/>
      <c r="MX76" s="26"/>
      <c r="MY76" s="26"/>
      <c r="MZ76" s="26"/>
      <c r="NA76" s="26"/>
      <c r="NB76" s="26"/>
      <c r="NC76" s="26"/>
      <c r="ND76" s="26"/>
      <c r="NE76" s="26"/>
      <c r="NF76" s="26"/>
      <c r="NG76" s="824"/>
      <c r="NH76" s="819"/>
      <c r="NI76" s="820"/>
      <c r="NO76" s="108"/>
      <c r="OG76" s="118"/>
      <c r="QK76" s="11"/>
      <c r="QR76" s="113"/>
      <c r="QS76" s="113"/>
      <c r="QT76" s="113"/>
      <c r="QU76" s="113"/>
      <c r="QV76" s="113"/>
      <c r="QW76" s="113"/>
      <c r="QX76" s="113"/>
      <c r="QY76" s="113"/>
      <c r="QZ76" s="113"/>
      <c r="RA76" s="113"/>
      <c r="RB76" s="113"/>
      <c r="RC76" s="113"/>
      <c r="RD76" s="113"/>
      <c r="RE76" s="113"/>
      <c r="RF76" s="113"/>
      <c r="RG76" s="113"/>
      <c r="RH76" s="113"/>
      <c r="RI76" s="113"/>
      <c r="RJ76" s="113"/>
      <c r="RK76" s="113"/>
    </row>
    <row r="77" spans="2:479" ht="3.65" customHeight="1">
      <c r="B77" s="79"/>
      <c r="C77" s="867"/>
      <c r="D77" s="868"/>
      <c r="E77" s="868"/>
      <c r="F77" s="868"/>
      <c r="G77" s="868"/>
      <c r="H77" s="868"/>
      <c r="I77" s="868"/>
      <c r="J77" s="868"/>
      <c r="K77" s="868"/>
      <c r="L77" s="868"/>
      <c r="M77" s="868"/>
      <c r="N77" s="868"/>
      <c r="O77" s="868"/>
      <c r="P77" s="868"/>
      <c r="Q77" s="868"/>
      <c r="R77" s="868"/>
      <c r="S77" s="868"/>
      <c r="T77" s="868"/>
      <c r="U77" s="868"/>
      <c r="V77" s="868"/>
      <c r="W77" s="868"/>
      <c r="X77" s="868"/>
      <c r="Y77" s="868"/>
      <c r="Z77" s="868"/>
      <c r="AA77" s="868"/>
      <c r="AB77" s="868"/>
      <c r="AC77" s="868"/>
      <c r="AD77" s="868"/>
      <c r="AE77" s="868"/>
      <c r="AF77" s="868"/>
      <c r="AG77" s="868"/>
      <c r="AH77" s="868"/>
      <c r="AI77" s="868"/>
      <c r="AJ77" s="868"/>
      <c r="AK77" s="868"/>
      <c r="AL77" s="868"/>
      <c r="AM77" s="868"/>
      <c r="AN77" s="868"/>
      <c r="AO77" s="868"/>
      <c r="AP77" s="868"/>
      <c r="AQ77" s="868"/>
      <c r="AR77" s="868"/>
      <c r="AS77" s="868"/>
      <c r="AT77" s="868"/>
      <c r="AU77" s="868"/>
      <c r="AV77" s="868"/>
      <c r="AW77" s="868"/>
      <c r="AX77" s="869"/>
      <c r="BA77" s="108"/>
      <c r="BF77" s="100"/>
      <c r="BJ77" s="849"/>
      <c r="BK77" s="819"/>
      <c r="BL77" s="22"/>
      <c r="BM77" s="185"/>
      <c r="BN77" s="185"/>
      <c r="BO77" s="185"/>
      <c r="BP77" s="44"/>
      <c r="BQ77" s="44"/>
      <c r="BR77" s="44"/>
      <c r="BS77" s="44"/>
      <c r="BT77" s="44"/>
      <c r="BU77" s="44"/>
      <c r="BW77" s="32"/>
      <c r="BX77" s="26"/>
      <c r="BY77" s="26"/>
      <c r="FB77" s="185"/>
      <c r="FC77" s="185"/>
      <c r="FD77" s="185"/>
      <c r="FE77" s="185"/>
      <c r="FF77" s="185"/>
      <c r="FG77" s="185"/>
      <c r="FH77" s="185"/>
      <c r="FI77" s="185"/>
      <c r="FJ77" s="185"/>
      <c r="FK77" s="185"/>
      <c r="FL77" s="185"/>
      <c r="FM77" s="185"/>
      <c r="FN77" s="185"/>
      <c r="FO77" s="185"/>
      <c r="FP77" s="185"/>
      <c r="FQ77" s="185"/>
      <c r="FR77" s="185"/>
      <c r="FS77" s="185"/>
      <c r="FT77" s="185"/>
      <c r="FU77" s="185"/>
      <c r="FV77" s="185"/>
      <c r="FW77" s="185"/>
      <c r="FX77" s="185"/>
      <c r="FY77" s="185"/>
      <c r="FZ77" s="185"/>
      <c r="GA77" s="185"/>
      <c r="GB77" s="185"/>
      <c r="GC77" s="185"/>
      <c r="GD77" s="185"/>
      <c r="GE77" s="185"/>
      <c r="GF77" s="185"/>
      <c r="GG77" s="185"/>
      <c r="GH77" s="185"/>
      <c r="GI77" s="185"/>
      <c r="GJ77" s="185"/>
      <c r="GK77" s="185"/>
      <c r="GL77" s="185"/>
      <c r="GM77" s="185"/>
      <c r="GN77" s="185"/>
      <c r="GO77" s="185"/>
      <c r="GP77" s="185"/>
      <c r="GQ77" s="185"/>
      <c r="GR77" s="185"/>
      <c r="GS77" s="185"/>
      <c r="GT77" s="185"/>
      <c r="GU77" s="185"/>
      <c r="GV77" s="185"/>
      <c r="GW77" s="185"/>
      <c r="GX77" s="185"/>
      <c r="GY77" s="185"/>
      <c r="GZ77" s="185"/>
      <c r="HA77" s="185"/>
      <c r="HB77" s="185"/>
      <c r="HC77" s="185"/>
      <c r="HD77" s="185"/>
      <c r="HE77" s="185"/>
      <c r="HF77" s="185"/>
      <c r="HG77" s="185"/>
      <c r="HH77" s="185"/>
      <c r="HI77" s="185"/>
      <c r="HJ77" s="185"/>
      <c r="HK77" s="185"/>
      <c r="HL77" s="185"/>
      <c r="HM77" s="185"/>
      <c r="HN77" s="185"/>
      <c r="HO77" s="185"/>
      <c r="HP77" s="185"/>
      <c r="HQ77" s="185"/>
      <c r="HR77" s="185"/>
      <c r="HS77" s="185"/>
      <c r="HT77" s="185"/>
      <c r="HU77" s="185"/>
      <c r="HV77" s="185"/>
      <c r="HW77" s="185"/>
      <c r="HX77" s="185"/>
      <c r="HY77" s="185"/>
      <c r="HZ77" s="185"/>
      <c r="IA77" s="185"/>
      <c r="IB77" s="185"/>
      <c r="IC77" s="185"/>
      <c r="ID77" s="185"/>
      <c r="IE77" s="185"/>
      <c r="IF77" s="185"/>
      <c r="IG77" s="185"/>
      <c r="IH77" s="185"/>
      <c r="II77" s="185"/>
      <c r="IJ77" s="185"/>
      <c r="IK77" s="185"/>
      <c r="IL77" s="185"/>
      <c r="IM77" s="185"/>
      <c r="IN77" s="185"/>
      <c r="IO77" s="185"/>
      <c r="IP77" s="185"/>
      <c r="IQ77" s="185"/>
      <c r="IR77" s="185"/>
      <c r="IS77" s="185"/>
      <c r="IT77" s="185"/>
      <c r="IU77" s="185"/>
      <c r="IV77" s="185"/>
      <c r="KY77" s="26"/>
      <c r="KZ77" s="26"/>
      <c r="LA77" s="26"/>
      <c r="LB77" s="26"/>
      <c r="LC77" s="26"/>
      <c r="LD77" s="26"/>
      <c r="LE77" s="26"/>
      <c r="LF77" s="26"/>
      <c r="LG77" s="26"/>
      <c r="LH77" s="26"/>
      <c r="LI77" s="26"/>
      <c r="LJ77" s="26"/>
      <c r="LK77" s="26"/>
      <c r="LL77" s="26"/>
      <c r="LM77" s="26"/>
      <c r="LN77" s="26"/>
      <c r="LO77" s="26"/>
      <c r="LP77" s="26"/>
      <c r="LQ77" s="26"/>
      <c r="LR77" s="26"/>
      <c r="LS77" s="26"/>
      <c r="LT77" s="26"/>
      <c r="LU77" s="26"/>
      <c r="LV77" s="26"/>
      <c r="LW77" s="26"/>
      <c r="LX77" s="26"/>
      <c r="LY77" s="26"/>
      <c r="LZ77" s="26"/>
      <c r="MA77" s="26"/>
      <c r="MB77" s="26"/>
      <c r="MC77" s="26"/>
      <c r="MD77" s="26"/>
      <c r="ME77" s="26"/>
      <c r="MF77" s="26"/>
      <c r="MG77" s="26"/>
      <c r="MH77" s="26"/>
      <c r="MI77" s="26"/>
      <c r="MJ77" s="26"/>
      <c r="MK77" s="26"/>
      <c r="ML77" s="26"/>
      <c r="MM77" s="26"/>
      <c r="MN77" s="26"/>
      <c r="MO77" s="26"/>
      <c r="MP77" s="26"/>
      <c r="MQ77" s="26"/>
      <c r="MR77" s="26"/>
      <c r="MS77" s="26"/>
      <c r="MT77" s="26"/>
      <c r="MU77" s="26"/>
      <c r="MV77" s="26"/>
      <c r="MW77" s="26"/>
      <c r="MX77" s="26"/>
      <c r="MY77" s="26"/>
      <c r="MZ77" s="26"/>
      <c r="NA77" s="26"/>
      <c r="NB77" s="26"/>
      <c r="NC77" s="26"/>
      <c r="ND77" s="26"/>
      <c r="NE77" s="26"/>
      <c r="NF77" s="26"/>
      <c r="NG77" s="28"/>
      <c r="NH77" s="819"/>
      <c r="NI77" s="820"/>
      <c r="NO77" s="108"/>
      <c r="OG77" s="118"/>
      <c r="QK77" s="11"/>
      <c r="QR77" s="113"/>
      <c r="QS77" s="113"/>
      <c r="QT77" s="113"/>
      <c r="QU77" s="113"/>
      <c r="QV77" s="113"/>
      <c r="QW77" s="113"/>
      <c r="QX77" s="113"/>
      <c r="QY77" s="113"/>
      <c r="QZ77" s="113"/>
      <c r="RA77" s="113"/>
      <c r="RB77" s="113"/>
      <c r="RC77" s="113"/>
      <c r="RD77" s="113"/>
      <c r="RE77" s="113"/>
      <c r="RF77" s="113"/>
      <c r="RG77" s="113"/>
      <c r="RH77" s="113"/>
      <c r="RI77" s="113"/>
      <c r="RJ77" s="113"/>
      <c r="RK77" s="113"/>
    </row>
    <row r="78" spans="2:479" ht="3.65" customHeight="1">
      <c r="B78" s="79"/>
      <c r="C78" s="861" t="s">
        <v>64</v>
      </c>
      <c r="D78" s="862"/>
      <c r="E78" s="862"/>
      <c r="F78" s="862"/>
      <c r="G78" s="862"/>
      <c r="H78" s="862"/>
      <c r="I78" s="862"/>
      <c r="J78" s="862"/>
      <c r="K78" s="862"/>
      <c r="L78" s="862"/>
      <c r="M78" s="862"/>
      <c r="N78" s="862"/>
      <c r="O78" s="862"/>
      <c r="P78" s="862"/>
      <c r="Q78" s="862"/>
      <c r="R78" s="862"/>
      <c r="S78" s="862"/>
      <c r="T78" s="862"/>
      <c r="U78" s="862"/>
      <c r="V78" s="862"/>
      <c r="W78" s="862"/>
      <c r="X78" s="862"/>
      <c r="Y78" s="862"/>
      <c r="Z78" s="862"/>
      <c r="AA78" s="862"/>
      <c r="AB78" s="862"/>
      <c r="AC78" s="862"/>
      <c r="AD78" s="862"/>
      <c r="AE78" s="862"/>
      <c r="AF78" s="862"/>
      <c r="AG78" s="862"/>
      <c r="AH78" s="862"/>
      <c r="AI78" s="862"/>
      <c r="AJ78" s="862"/>
      <c r="AK78" s="862"/>
      <c r="AL78" s="862"/>
      <c r="AM78" s="862"/>
      <c r="AN78" s="862"/>
      <c r="AO78" s="862"/>
      <c r="AP78" s="862"/>
      <c r="AQ78" s="862"/>
      <c r="AR78" s="862"/>
      <c r="AS78" s="862"/>
      <c r="AT78" s="862"/>
      <c r="AU78" s="862"/>
      <c r="AV78" s="862"/>
      <c r="AW78" s="862"/>
      <c r="AX78" s="863"/>
      <c r="BA78" s="108"/>
      <c r="BF78" s="100"/>
      <c r="BJ78" s="849"/>
      <c r="BK78" s="819"/>
      <c r="BL78" s="22"/>
      <c r="BM78" s="185"/>
      <c r="BN78" s="186"/>
      <c r="BO78" s="186"/>
      <c r="BP78" s="44"/>
      <c r="BQ78" s="44"/>
      <c r="BR78" s="44"/>
      <c r="BS78" s="44"/>
      <c r="BT78" s="44"/>
      <c r="BU78" s="44"/>
      <c r="BW78" s="27"/>
      <c r="BX78" s="26"/>
      <c r="BY78" s="26"/>
      <c r="FB78" s="186"/>
      <c r="FC78" s="186"/>
      <c r="FD78" s="186"/>
      <c r="FE78" s="186"/>
      <c r="FF78" s="186"/>
      <c r="FG78" s="186"/>
      <c r="FH78" s="186"/>
      <c r="FI78" s="186"/>
      <c r="FJ78" s="186"/>
      <c r="FK78" s="186"/>
      <c r="FL78" s="186"/>
      <c r="FM78" s="186"/>
      <c r="FN78" s="186"/>
      <c r="FO78" s="186"/>
      <c r="FP78" s="186"/>
      <c r="FQ78" s="185"/>
      <c r="FR78" s="185"/>
      <c r="FS78" s="185"/>
      <c r="FT78" s="185"/>
      <c r="FU78" s="185"/>
      <c r="FV78" s="185"/>
      <c r="FW78" s="185"/>
      <c r="FX78" s="185"/>
      <c r="FY78" s="185"/>
      <c r="FZ78" s="185"/>
      <c r="GA78" s="185"/>
      <c r="GB78" s="185"/>
      <c r="GC78" s="185"/>
      <c r="GD78" s="185"/>
      <c r="GE78" s="185"/>
      <c r="GF78" s="185"/>
      <c r="GG78" s="185"/>
      <c r="GH78" s="185"/>
      <c r="GI78" s="185"/>
      <c r="GJ78" s="185"/>
      <c r="GK78" s="185"/>
      <c r="GL78" s="185"/>
      <c r="GM78" s="185"/>
      <c r="GN78" s="185"/>
      <c r="GO78" s="185"/>
      <c r="GP78" s="185"/>
      <c r="GQ78" s="185"/>
      <c r="GR78" s="185"/>
      <c r="GS78" s="185"/>
      <c r="GT78" s="185"/>
      <c r="GU78" s="185"/>
      <c r="GV78" s="185"/>
      <c r="GW78" s="185"/>
      <c r="GX78" s="185"/>
      <c r="GY78" s="185"/>
      <c r="GZ78" s="185"/>
      <c r="HA78" s="185"/>
      <c r="HB78" s="185"/>
      <c r="HC78" s="185"/>
      <c r="HD78" s="185"/>
      <c r="HE78" s="185"/>
      <c r="HF78" s="185"/>
      <c r="HG78" s="185"/>
      <c r="HH78" s="185"/>
      <c r="HI78" s="185"/>
      <c r="HJ78" s="185"/>
      <c r="HK78" s="185"/>
      <c r="HL78" s="185"/>
      <c r="KY78" s="26"/>
      <c r="KZ78" s="26"/>
      <c r="LA78" s="26"/>
      <c r="LB78" s="26"/>
      <c r="LC78" s="26"/>
      <c r="LD78" s="26"/>
      <c r="LE78" s="26"/>
      <c r="LF78" s="26"/>
      <c r="LG78" s="26"/>
      <c r="LH78" s="26"/>
      <c r="LI78" s="26"/>
      <c r="LJ78" s="26"/>
      <c r="LK78" s="26"/>
      <c r="LL78" s="26"/>
      <c r="LM78" s="26"/>
      <c r="LN78" s="26"/>
      <c r="LO78" s="26"/>
      <c r="LP78" s="26"/>
      <c r="LQ78" s="26"/>
      <c r="LR78" s="26"/>
      <c r="LS78" s="26"/>
      <c r="LT78" s="26"/>
      <c r="LU78" s="26"/>
      <c r="LV78" s="26"/>
      <c r="LW78" s="26"/>
      <c r="LX78" s="26"/>
      <c r="LY78" s="26"/>
      <c r="LZ78" s="26"/>
      <c r="MA78" s="26"/>
      <c r="MB78" s="26"/>
      <c r="MC78" s="26"/>
      <c r="MD78" s="26"/>
      <c r="ME78" s="26"/>
      <c r="MF78" s="26"/>
      <c r="MG78" s="26"/>
      <c r="MH78" s="26"/>
      <c r="MI78" s="26"/>
      <c r="MJ78" s="26"/>
      <c r="MK78" s="26"/>
      <c r="ML78" s="26"/>
      <c r="MM78" s="26"/>
      <c r="MN78" s="26"/>
      <c r="MO78" s="26"/>
      <c r="MP78" s="26"/>
      <c r="MQ78" s="26"/>
      <c r="MR78" s="26"/>
      <c r="MS78" s="26"/>
      <c r="MT78" s="26"/>
      <c r="MU78" s="26"/>
      <c r="MV78" s="26"/>
      <c r="MW78" s="26"/>
      <c r="MX78" s="26"/>
      <c r="MY78" s="26"/>
      <c r="MZ78" s="26"/>
      <c r="NA78" s="26"/>
      <c r="NB78" s="26"/>
      <c r="NC78" s="26"/>
      <c r="ND78" s="26"/>
      <c r="NE78" s="26"/>
      <c r="NF78" s="26"/>
      <c r="NG78" s="28"/>
      <c r="NH78" s="819"/>
      <c r="NI78" s="820"/>
      <c r="NO78" s="108"/>
      <c r="OG78" s="119"/>
      <c r="QK78" s="11"/>
      <c r="QR78" s="113"/>
      <c r="QS78" s="113"/>
      <c r="QT78" s="113"/>
      <c r="QU78" s="113"/>
      <c r="QV78" s="113"/>
      <c r="QW78" s="113"/>
      <c r="QX78" s="113"/>
      <c r="QY78" s="113"/>
      <c r="QZ78" s="113"/>
      <c r="RA78" s="113"/>
      <c r="RB78" s="113"/>
      <c r="RC78" s="113"/>
      <c r="RD78" s="113"/>
      <c r="RE78" s="113"/>
      <c r="RF78" s="113"/>
      <c r="RG78" s="113"/>
      <c r="RH78" s="113"/>
      <c r="RI78" s="113"/>
      <c r="RJ78" s="113"/>
      <c r="RK78" s="113"/>
    </row>
    <row r="79" spans="2:479" ht="3.65" customHeight="1">
      <c r="B79" s="79"/>
      <c r="C79" s="861"/>
      <c r="D79" s="862"/>
      <c r="E79" s="862"/>
      <c r="F79" s="862"/>
      <c r="G79" s="862"/>
      <c r="H79" s="862"/>
      <c r="I79" s="862"/>
      <c r="J79" s="862"/>
      <c r="K79" s="862"/>
      <c r="L79" s="862"/>
      <c r="M79" s="862"/>
      <c r="N79" s="862"/>
      <c r="O79" s="862"/>
      <c r="P79" s="862"/>
      <c r="Q79" s="862"/>
      <c r="R79" s="862"/>
      <c r="S79" s="862"/>
      <c r="T79" s="862"/>
      <c r="U79" s="862"/>
      <c r="V79" s="862"/>
      <c r="W79" s="862"/>
      <c r="X79" s="862"/>
      <c r="Y79" s="862"/>
      <c r="Z79" s="862"/>
      <c r="AA79" s="862"/>
      <c r="AB79" s="862"/>
      <c r="AC79" s="862"/>
      <c r="AD79" s="862"/>
      <c r="AE79" s="862"/>
      <c r="AF79" s="862"/>
      <c r="AG79" s="862"/>
      <c r="AH79" s="862"/>
      <c r="AI79" s="862"/>
      <c r="AJ79" s="862"/>
      <c r="AK79" s="862"/>
      <c r="AL79" s="862"/>
      <c r="AM79" s="862"/>
      <c r="AN79" s="862"/>
      <c r="AO79" s="862"/>
      <c r="AP79" s="862"/>
      <c r="AQ79" s="862"/>
      <c r="AR79" s="862"/>
      <c r="AS79" s="862"/>
      <c r="AT79" s="862"/>
      <c r="AU79" s="862"/>
      <c r="AV79" s="862"/>
      <c r="AW79" s="862"/>
      <c r="AX79" s="863"/>
      <c r="BA79" s="108"/>
      <c r="BF79" s="100"/>
      <c r="BJ79" s="849"/>
      <c r="BK79" s="819"/>
      <c r="BL79" s="22"/>
      <c r="BM79" s="185"/>
      <c r="BN79" s="185"/>
      <c r="BO79" s="185"/>
      <c r="BP79" s="44"/>
      <c r="BQ79" s="44"/>
      <c r="BR79" s="44"/>
      <c r="BS79" s="44"/>
      <c r="BT79" s="44"/>
      <c r="BU79" s="44"/>
      <c r="BV79" s="46"/>
      <c r="BW79" s="48"/>
      <c r="BX79" s="26"/>
      <c r="BY79" s="26"/>
      <c r="FB79" s="185"/>
      <c r="FC79" s="185"/>
      <c r="FD79" s="185"/>
      <c r="FE79" s="185"/>
      <c r="FF79" s="185"/>
      <c r="FG79" s="185"/>
      <c r="FH79" s="185"/>
      <c r="FI79" s="185"/>
      <c r="FJ79" s="185"/>
      <c r="FK79" s="185"/>
      <c r="FL79" s="185"/>
      <c r="FM79" s="185"/>
      <c r="FN79" s="185"/>
      <c r="FO79" s="185"/>
      <c r="FP79" s="185"/>
      <c r="FQ79" s="185"/>
      <c r="FR79" s="185"/>
      <c r="FS79" s="185"/>
      <c r="FT79" s="185"/>
      <c r="FU79" s="185"/>
      <c r="FV79" s="185"/>
      <c r="FW79" s="185"/>
      <c r="FX79" s="185"/>
      <c r="FY79" s="185"/>
      <c r="FZ79" s="185"/>
      <c r="GA79" s="185"/>
      <c r="GB79" s="185"/>
      <c r="GC79" s="185"/>
      <c r="GD79" s="185"/>
      <c r="GE79" s="185"/>
      <c r="GF79" s="185"/>
      <c r="GG79" s="185"/>
      <c r="GH79" s="185"/>
      <c r="GI79" s="185"/>
      <c r="GJ79" s="185"/>
      <c r="GK79" s="185"/>
      <c r="GL79" s="185"/>
      <c r="GM79" s="185"/>
      <c r="GN79" s="185"/>
      <c r="GO79" s="185"/>
      <c r="GP79" s="185"/>
      <c r="GQ79" s="185"/>
      <c r="GR79" s="185"/>
      <c r="GS79" s="185"/>
      <c r="GT79" s="185"/>
      <c r="GU79" s="185"/>
      <c r="GV79" s="185"/>
      <c r="GW79" s="185"/>
      <c r="GX79" s="185"/>
      <c r="GY79" s="185"/>
      <c r="GZ79" s="185"/>
      <c r="HA79" s="185"/>
      <c r="HB79" s="185"/>
      <c r="HC79" s="185"/>
      <c r="HD79" s="185"/>
      <c r="HE79" s="185"/>
      <c r="HF79" s="185"/>
      <c r="HG79" s="185"/>
      <c r="HH79" s="185"/>
      <c r="HI79" s="185"/>
      <c r="HJ79" s="185"/>
      <c r="HK79" s="185"/>
      <c r="HL79" s="185"/>
      <c r="KY79" s="26"/>
      <c r="KZ79" s="26"/>
      <c r="LA79" s="26"/>
      <c r="LB79" s="26"/>
      <c r="LC79" s="26"/>
      <c r="LD79" s="26"/>
      <c r="LE79" s="26"/>
      <c r="LF79" s="26"/>
      <c r="LG79" s="26"/>
      <c r="LH79" s="26"/>
      <c r="LI79" s="26"/>
      <c r="LJ79" s="26"/>
      <c r="LK79" s="26"/>
      <c r="LL79" s="26"/>
      <c r="LM79" s="26"/>
      <c r="LN79" s="26"/>
      <c r="LO79" s="26"/>
      <c r="LP79" s="26"/>
      <c r="LQ79" s="26"/>
      <c r="LR79" s="26"/>
      <c r="LS79" s="26"/>
      <c r="LT79" s="26"/>
      <c r="LU79" s="26"/>
      <c r="LV79" s="26"/>
      <c r="LW79" s="26"/>
      <c r="LX79" s="26"/>
      <c r="LY79" s="26"/>
      <c r="LZ79" s="26"/>
      <c r="MA79" s="26"/>
      <c r="MB79" s="26"/>
      <c r="MC79" s="26"/>
      <c r="MD79" s="26"/>
      <c r="ME79" s="26"/>
      <c r="MF79" s="26"/>
      <c r="MG79" s="26"/>
      <c r="MH79" s="26"/>
      <c r="MI79" s="26"/>
      <c r="MJ79" s="26"/>
      <c r="MK79" s="26"/>
      <c r="ML79" s="26"/>
      <c r="MM79" s="26"/>
      <c r="MN79" s="26"/>
      <c r="MO79" s="26"/>
      <c r="MP79" s="26"/>
      <c r="MQ79" s="26"/>
      <c r="MR79" s="26"/>
      <c r="MS79" s="26"/>
      <c r="MT79" s="26"/>
      <c r="MU79" s="26"/>
      <c r="MV79" s="26"/>
      <c r="MW79" s="26"/>
      <c r="MX79" s="26"/>
      <c r="MY79" s="26"/>
      <c r="MZ79" s="26"/>
      <c r="NA79" s="26"/>
      <c r="NB79" s="26"/>
      <c r="NC79" s="26"/>
      <c r="ND79" s="26"/>
      <c r="NE79" s="26"/>
      <c r="NF79" s="26"/>
      <c r="NG79" s="28"/>
      <c r="NH79" s="819"/>
      <c r="NI79" s="820"/>
      <c r="NO79" s="108"/>
      <c r="OG79" s="119"/>
      <c r="QK79" s="11"/>
    </row>
    <row r="80" spans="2:479" ht="3.65" customHeight="1">
      <c r="B80" s="79"/>
      <c r="C80" s="861"/>
      <c r="D80" s="862"/>
      <c r="E80" s="862"/>
      <c r="F80" s="862"/>
      <c r="G80" s="862"/>
      <c r="H80" s="862"/>
      <c r="I80" s="862"/>
      <c r="J80" s="862"/>
      <c r="K80" s="862"/>
      <c r="L80" s="862"/>
      <c r="M80" s="862"/>
      <c r="N80" s="862"/>
      <c r="O80" s="862"/>
      <c r="P80" s="862"/>
      <c r="Q80" s="862"/>
      <c r="R80" s="862"/>
      <c r="S80" s="862"/>
      <c r="T80" s="862"/>
      <c r="U80" s="862"/>
      <c r="V80" s="862"/>
      <c r="W80" s="862"/>
      <c r="X80" s="862"/>
      <c r="Y80" s="862"/>
      <c r="Z80" s="862"/>
      <c r="AA80" s="862"/>
      <c r="AB80" s="862"/>
      <c r="AC80" s="862"/>
      <c r="AD80" s="862"/>
      <c r="AE80" s="862"/>
      <c r="AF80" s="862"/>
      <c r="AG80" s="862"/>
      <c r="AH80" s="862"/>
      <c r="AI80" s="862"/>
      <c r="AJ80" s="862"/>
      <c r="AK80" s="862"/>
      <c r="AL80" s="862"/>
      <c r="AM80" s="862"/>
      <c r="AN80" s="862"/>
      <c r="AO80" s="862"/>
      <c r="AP80" s="862"/>
      <c r="AQ80" s="862"/>
      <c r="AR80" s="862"/>
      <c r="AS80" s="862"/>
      <c r="AT80" s="862"/>
      <c r="AU80" s="862"/>
      <c r="AV80" s="862"/>
      <c r="AW80" s="862"/>
      <c r="AX80" s="863"/>
      <c r="BA80" s="108"/>
      <c r="BF80" s="100"/>
      <c r="BJ80" s="849"/>
      <c r="BK80" s="819"/>
      <c r="BL80" s="22"/>
      <c r="BM80" s="185"/>
      <c r="BN80" s="185"/>
      <c r="BO80" s="185"/>
      <c r="BP80" s="44"/>
      <c r="BQ80" s="44"/>
      <c r="BR80" s="44"/>
      <c r="BS80" s="44"/>
      <c r="BT80" s="44"/>
      <c r="BU80" s="44"/>
      <c r="BV80" s="46"/>
      <c r="BW80" s="43"/>
      <c r="BX80" s="26"/>
      <c r="BY80" s="26"/>
      <c r="FB80" s="185"/>
      <c r="FC80" s="185"/>
      <c r="FD80" s="185"/>
      <c r="FE80" s="185"/>
      <c r="FF80" s="185"/>
      <c r="FG80" s="185"/>
      <c r="FH80" s="185"/>
      <c r="FI80" s="185"/>
      <c r="FJ80" s="185"/>
      <c r="FK80" s="185"/>
      <c r="FL80" s="185"/>
      <c r="FM80" s="185"/>
      <c r="FN80" s="185"/>
      <c r="FO80" s="185"/>
      <c r="FP80" s="185"/>
      <c r="FQ80" s="185"/>
      <c r="FR80" s="185"/>
      <c r="FS80" s="185"/>
      <c r="FT80" s="185"/>
      <c r="FU80" s="185"/>
      <c r="FV80" s="185"/>
      <c r="FW80" s="185"/>
      <c r="FX80" s="185"/>
      <c r="FY80" s="185"/>
      <c r="FZ80" s="185"/>
      <c r="GA80" s="185"/>
      <c r="GB80" s="185"/>
      <c r="GC80" s="185"/>
      <c r="GD80" s="185"/>
      <c r="GE80" s="185"/>
      <c r="GF80" s="185"/>
      <c r="GG80" s="185"/>
      <c r="GH80" s="185"/>
      <c r="GI80" s="185"/>
      <c r="GJ80" s="185"/>
      <c r="GK80" s="185"/>
      <c r="GL80" s="185"/>
      <c r="GM80" s="185"/>
      <c r="GN80" s="185"/>
      <c r="GO80" s="185"/>
      <c r="GP80" s="185"/>
      <c r="GQ80" s="185"/>
      <c r="GR80" s="185"/>
      <c r="GS80" s="185"/>
      <c r="GT80" s="185"/>
      <c r="GU80" s="185"/>
      <c r="GV80" s="185"/>
      <c r="GW80" s="185"/>
      <c r="GX80" s="185"/>
      <c r="GY80" s="185"/>
      <c r="GZ80" s="185"/>
      <c r="HA80" s="185"/>
      <c r="HB80" s="185"/>
      <c r="HC80" s="185"/>
      <c r="HD80" s="185"/>
      <c r="HE80" s="185"/>
      <c r="HF80" s="185"/>
      <c r="HG80" s="185"/>
      <c r="HH80" s="185"/>
      <c r="HI80" s="185"/>
      <c r="HJ80" s="185"/>
      <c r="HK80" s="185"/>
      <c r="HL80" s="185"/>
      <c r="KY80" s="26"/>
      <c r="KZ80" s="26"/>
      <c r="LA80" s="26"/>
      <c r="LB80" s="26"/>
      <c r="LC80" s="26"/>
      <c r="LD80" s="26"/>
      <c r="LE80" s="26"/>
      <c r="LF80" s="26"/>
      <c r="LG80" s="26"/>
      <c r="LH80" s="26"/>
      <c r="LI80" s="26"/>
      <c r="LJ80" s="26"/>
      <c r="LK80" s="26"/>
      <c r="LL80" s="26"/>
      <c r="LM80" s="26"/>
      <c r="LN80" s="26"/>
      <c r="LO80" s="26"/>
      <c r="LP80" s="26"/>
      <c r="LQ80" s="26"/>
      <c r="LR80" s="26"/>
      <c r="LS80" s="26"/>
      <c r="LT80" s="26"/>
      <c r="LU80" s="26"/>
      <c r="LV80" s="26"/>
      <c r="LW80" s="26"/>
      <c r="LX80" s="26"/>
      <c r="LY80" s="26"/>
      <c r="LZ80" s="26"/>
      <c r="MA80" s="26"/>
      <c r="MB80" s="26"/>
      <c r="MC80" s="26"/>
      <c r="MD80" s="26"/>
      <c r="ME80" s="26"/>
      <c r="MF80" s="26"/>
      <c r="MG80" s="26"/>
      <c r="MH80" s="26"/>
      <c r="MI80" s="26"/>
      <c r="MJ80" s="26"/>
      <c r="MK80" s="26"/>
      <c r="ML80" s="26"/>
      <c r="MM80" s="26"/>
      <c r="MN80" s="26"/>
      <c r="MO80" s="26"/>
      <c r="MP80" s="26"/>
      <c r="MQ80" s="26"/>
      <c r="MR80" s="26"/>
      <c r="MS80" s="26"/>
      <c r="MT80" s="26"/>
      <c r="MU80" s="26"/>
      <c r="MV80" s="26"/>
      <c r="MW80" s="26"/>
      <c r="MX80" s="26"/>
      <c r="MY80" s="26"/>
      <c r="MZ80" s="26"/>
      <c r="NA80" s="26"/>
      <c r="NB80" s="26"/>
      <c r="NC80" s="26"/>
      <c r="ND80" s="26"/>
      <c r="NE80" s="26"/>
      <c r="NF80" s="26"/>
      <c r="NG80" s="28"/>
      <c r="NH80" s="819"/>
      <c r="NI80" s="820"/>
      <c r="NO80" s="108"/>
      <c r="OG80" s="119"/>
      <c r="QK80" s="11"/>
    </row>
    <row r="81" spans="2:453" ht="3.65" customHeight="1">
      <c r="B81" s="79"/>
      <c r="C81" s="861"/>
      <c r="D81" s="862"/>
      <c r="E81" s="862"/>
      <c r="F81" s="862"/>
      <c r="G81" s="862"/>
      <c r="H81" s="862"/>
      <c r="I81" s="862"/>
      <c r="J81" s="862"/>
      <c r="K81" s="862"/>
      <c r="L81" s="862"/>
      <c r="M81" s="862"/>
      <c r="N81" s="862"/>
      <c r="O81" s="862"/>
      <c r="P81" s="862"/>
      <c r="Q81" s="862"/>
      <c r="R81" s="862"/>
      <c r="S81" s="862"/>
      <c r="T81" s="862"/>
      <c r="U81" s="862"/>
      <c r="V81" s="862"/>
      <c r="W81" s="862"/>
      <c r="X81" s="862"/>
      <c r="Y81" s="862"/>
      <c r="Z81" s="862"/>
      <c r="AA81" s="862"/>
      <c r="AB81" s="862"/>
      <c r="AC81" s="862"/>
      <c r="AD81" s="862"/>
      <c r="AE81" s="862"/>
      <c r="AF81" s="862"/>
      <c r="AG81" s="862"/>
      <c r="AH81" s="862"/>
      <c r="AI81" s="862"/>
      <c r="AJ81" s="862"/>
      <c r="AK81" s="862"/>
      <c r="AL81" s="862"/>
      <c r="AM81" s="862"/>
      <c r="AN81" s="862"/>
      <c r="AO81" s="862"/>
      <c r="AP81" s="862"/>
      <c r="AQ81" s="862"/>
      <c r="AR81" s="862"/>
      <c r="AS81" s="862"/>
      <c r="AT81" s="862"/>
      <c r="AU81" s="862"/>
      <c r="AV81" s="862"/>
      <c r="AW81" s="862"/>
      <c r="AX81" s="863"/>
      <c r="BA81" s="108"/>
      <c r="BF81" s="100"/>
      <c r="BJ81" s="849"/>
      <c r="BK81" s="819"/>
      <c r="BL81" s="22"/>
      <c r="BM81" s="185"/>
      <c r="BN81" s="186"/>
      <c r="BO81" s="186"/>
      <c r="BP81" s="44"/>
      <c r="BQ81" s="44"/>
      <c r="BR81" s="44"/>
      <c r="BS81" s="44"/>
      <c r="BT81" s="44"/>
      <c r="BU81" s="44"/>
      <c r="BW81" s="32"/>
      <c r="BX81" s="26"/>
      <c r="BY81" s="26"/>
      <c r="FB81" s="186"/>
      <c r="FC81" s="186"/>
      <c r="FD81" s="186"/>
      <c r="FE81" s="186"/>
      <c r="FF81" s="186"/>
      <c r="FG81" s="186"/>
      <c r="FH81" s="186"/>
      <c r="FI81" s="186"/>
      <c r="FJ81" s="186"/>
      <c r="FK81" s="186"/>
      <c r="FL81" s="186"/>
      <c r="FM81" s="186"/>
      <c r="FN81" s="186"/>
      <c r="FO81" s="186"/>
      <c r="FP81" s="186"/>
      <c r="FQ81" s="185"/>
      <c r="FR81" s="185"/>
      <c r="FS81" s="185"/>
      <c r="FT81" s="185"/>
      <c r="FU81" s="185"/>
      <c r="FV81" s="185"/>
      <c r="FW81" s="185"/>
      <c r="FX81" s="185"/>
      <c r="FY81" s="185"/>
      <c r="FZ81" s="185"/>
      <c r="GA81" s="185"/>
      <c r="GB81" s="185"/>
      <c r="GC81" s="185"/>
      <c r="GD81" s="185"/>
      <c r="GE81" s="185"/>
      <c r="GF81" s="185"/>
      <c r="GG81" s="185"/>
      <c r="GH81" s="185"/>
      <c r="GI81" s="185"/>
      <c r="GJ81" s="185"/>
      <c r="GK81" s="185"/>
      <c r="GL81" s="185"/>
      <c r="GM81" s="185"/>
      <c r="GN81" s="185"/>
      <c r="GO81" s="185"/>
      <c r="GP81" s="185"/>
      <c r="GQ81" s="185"/>
      <c r="GR81" s="185"/>
      <c r="GS81" s="185"/>
      <c r="GT81" s="185"/>
      <c r="GU81" s="185"/>
      <c r="GV81" s="185"/>
      <c r="GW81" s="185"/>
      <c r="GX81" s="185"/>
      <c r="GY81" s="185"/>
      <c r="GZ81" s="185"/>
      <c r="HA81" s="185"/>
      <c r="HB81" s="185"/>
      <c r="HC81" s="185"/>
      <c r="HD81" s="185"/>
      <c r="HE81" s="185"/>
      <c r="HF81" s="185"/>
      <c r="HG81" s="185"/>
      <c r="HH81" s="185"/>
      <c r="HI81" s="185"/>
      <c r="HJ81" s="185"/>
      <c r="HK81" s="185"/>
      <c r="HL81" s="185"/>
      <c r="KY81" s="26"/>
      <c r="KZ81" s="26"/>
      <c r="LA81" s="26"/>
      <c r="LB81" s="26"/>
      <c r="LC81" s="26"/>
      <c r="LD81" s="26"/>
      <c r="LE81" s="26"/>
      <c r="LF81" s="26"/>
      <c r="LG81" s="26"/>
      <c r="LH81" s="26"/>
      <c r="LI81" s="26"/>
      <c r="LJ81" s="26"/>
      <c r="LK81" s="26"/>
      <c r="LL81" s="26"/>
      <c r="LM81" s="26"/>
      <c r="LN81" s="26"/>
      <c r="LO81" s="26"/>
      <c r="LP81" s="26"/>
      <c r="LQ81" s="26"/>
      <c r="LR81" s="26"/>
      <c r="LS81" s="26"/>
      <c r="LT81" s="26"/>
      <c r="LU81" s="26"/>
      <c r="LV81" s="26"/>
      <c r="LW81" s="26"/>
      <c r="LX81" s="26"/>
      <c r="LY81" s="26"/>
      <c r="LZ81" s="26"/>
      <c r="MA81" s="26"/>
      <c r="MB81" s="26"/>
      <c r="MC81" s="26"/>
      <c r="MD81" s="26"/>
      <c r="ME81" s="26"/>
      <c r="MF81" s="26"/>
      <c r="MG81" s="26"/>
      <c r="MH81" s="26"/>
      <c r="MI81" s="26"/>
      <c r="MJ81" s="26"/>
      <c r="MK81" s="26"/>
      <c r="ML81" s="26"/>
      <c r="MM81" s="26"/>
      <c r="MN81" s="26"/>
      <c r="MO81" s="26"/>
      <c r="MP81" s="26"/>
      <c r="MQ81" s="26"/>
      <c r="MR81" s="26"/>
      <c r="MS81" s="26"/>
      <c r="MT81" s="26"/>
      <c r="MU81" s="26"/>
      <c r="MV81" s="26"/>
      <c r="MW81" s="26"/>
      <c r="MX81" s="26"/>
      <c r="MY81" s="26"/>
      <c r="MZ81" s="26"/>
      <c r="NA81" s="26"/>
      <c r="NB81" s="26"/>
      <c r="NC81" s="26"/>
      <c r="ND81" s="26"/>
      <c r="NE81" s="26"/>
      <c r="NF81" s="26"/>
      <c r="NG81" s="28"/>
      <c r="NH81" s="819"/>
      <c r="NI81" s="820"/>
      <c r="NO81" s="108"/>
      <c r="OG81" s="118"/>
      <c r="QK81" s="11"/>
    </row>
    <row r="82" spans="2:453" ht="3.65" customHeight="1">
      <c r="B82" s="79"/>
      <c r="C82" s="861"/>
      <c r="D82" s="862"/>
      <c r="E82" s="862"/>
      <c r="F82" s="862"/>
      <c r="G82" s="862"/>
      <c r="H82" s="862"/>
      <c r="I82" s="862"/>
      <c r="J82" s="862"/>
      <c r="K82" s="862"/>
      <c r="L82" s="862"/>
      <c r="M82" s="862"/>
      <c r="N82" s="862"/>
      <c r="O82" s="862"/>
      <c r="P82" s="862"/>
      <c r="Q82" s="862"/>
      <c r="R82" s="862"/>
      <c r="S82" s="862"/>
      <c r="T82" s="862"/>
      <c r="U82" s="862"/>
      <c r="V82" s="862"/>
      <c r="W82" s="862"/>
      <c r="X82" s="862"/>
      <c r="Y82" s="862"/>
      <c r="Z82" s="862"/>
      <c r="AA82" s="862"/>
      <c r="AB82" s="862"/>
      <c r="AC82" s="862"/>
      <c r="AD82" s="862"/>
      <c r="AE82" s="862"/>
      <c r="AF82" s="862"/>
      <c r="AG82" s="862"/>
      <c r="AH82" s="862"/>
      <c r="AI82" s="862"/>
      <c r="AJ82" s="862"/>
      <c r="AK82" s="862"/>
      <c r="AL82" s="862"/>
      <c r="AM82" s="862"/>
      <c r="AN82" s="862"/>
      <c r="AO82" s="862"/>
      <c r="AP82" s="862"/>
      <c r="AQ82" s="862"/>
      <c r="AR82" s="862"/>
      <c r="AS82" s="862"/>
      <c r="AT82" s="862"/>
      <c r="AU82" s="862"/>
      <c r="AV82" s="862"/>
      <c r="AW82" s="862"/>
      <c r="AX82" s="863"/>
      <c r="BA82" s="108"/>
      <c r="BF82" s="100"/>
      <c r="BJ82" s="850"/>
      <c r="BK82" s="821"/>
      <c r="BL82" s="37"/>
      <c r="BM82" s="185"/>
      <c r="BN82" s="185"/>
      <c r="BO82" s="185"/>
      <c r="BP82" s="44"/>
      <c r="BQ82" s="44"/>
      <c r="BR82" s="44"/>
      <c r="BS82" s="44"/>
      <c r="BT82" s="44"/>
      <c r="BU82" s="44"/>
      <c r="BW82" s="27"/>
      <c r="BX82" s="26"/>
      <c r="BY82" s="26"/>
      <c r="FB82" s="185"/>
      <c r="FC82" s="185"/>
      <c r="FD82" s="185"/>
      <c r="FE82" s="185"/>
      <c r="FF82" s="185"/>
      <c r="FG82" s="185"/>
      <c r="FH82" s="185"/>
      <c r="FI82" s="185"/>
      <c r="FJ82" s="185"/>
      <c r="FK82" s="185"/>
      <c r="FL82" s="185"/>
      <c r="FM82" s="185"/>
      <c r="FN82" s="185"/>
      <c r="FO82" s="185"/>
      <c r="FP82" s="185"/>
      <c r="FQ82" s="185"/>
      <c r="FR82" s="185"/>
      <c r="FS82" s="185"/>
      <c r="FT82" s="185"/>
      <c r="FU82" s="185"/>
      <c r="FV82" s="185"/>
      <c r="FW82" s="185"/>
      <c r="FX82" s="185"/>
      <c r="FY82" s="185"/>
      <c r="FZ82" s="185"/>
      <c r="GA82" s="185"/>
      <c r="GB82" s="185"/>
      <c r="GC82" s="185"/>
      <c r="GD82" s="185"/>
      <c r="GE82" s="185"/>
      <c r="GF82" s="185"/>
      <c r="GG82" s="185"/>
      <c r="GH82" s="185"/>
      <c r="GI82" s="185"/>
      <c r="GJ82" s="185"/>
      <c r="GK82" s="185"/>
      <c r="GL82" s="185"/>
      <c r="GM82" s="185"/>
      <c r="GN82" s="185"/>
      <c r="GO82" s="185"/>
      <c r="GP82" s="185"/>
      <c r="GQ82" s="185"/>
      <c r="GR82" s="185"/>
      <c r="GS82" s="185"/>
      <c r="GT82" s="185"/>
      <c r="GU82" s="185"/>
      <c r="GV82" s="185"/>
      <c r="GW82" s="185"/>
      <c r="GX82" s="185"/>
      <c r="GY82" s="185"/>
      <c r="GZ82" s="185"/>
      <c r="HA82" s="185"/>
      <c r="HB82" s="185"/>
      <c r="HC82" s="185"/>
      <c r="HD82" s="185"/>
      <c r="HE82" s="185"/>
      <c r="HF82" s="185"/>
      <c r="HG82" s="185"/>
      <c r="HH82" s="185"/>
      <c r="HI82" s="185"/>
      <c r="HJ82" s="185"/>
      <c r="HK82" s="185"/>
      <c r="HL82" s="185"/>
      <c r="HM82" s="185"/>
      <c r="HN82" s="185"/>
      <c r="HO82" s="185"/>
      <c r="HP82" s="185"/>
      <c r="HQ82" s="185"/>
      <c r="HR82" s="185"/>
      <c r="HS82" s="185"/>
      <c r="HT82" s="185"/>
      <c r="HU82" s="185"/>
      <c r="HV82" s="185"/>
      <c r="HW82" s="185"/>
      <c r="HX82" s="185"/>
      <c r="HY82" s="185"/>
      <c r="HZ82" s="185"/>
      <c r="IA82" s="185"/>
      <c r="IB82" s="185"/>
      <c r="IC82" s="185"/>
      <c r="ID82" s="185"/>
      <c r="IE82" s="185"/>
      <c r="IF82" s="185"/>
      <c r="IG82" s="185"/>
      <c r="IH82" s="185"/>
      <c r="II82" s="185"/>
      <c r="IJ82" s="185"/>
      <c r="IK82" s="185"/>
      <c r="IL82" s="185"/>
      <c r="IM82" s="185"/>
      <c r="IN82" s="185"/>
      <c r="IO82" s="185"/>
      <c r="IP82" s="185"/>
      <c r="IQ82" s="185"/>
      <c r="IR82" s="185"/>
      <c r="IS82" s="185"/>
      <c r="IT82" s="185"/>
      <c r="IU82" s="185"/>
      <c r="IV82" s="185"/>
      <c r="KY82" s="26"/>
      <c r="KZ82" s="26"/>
      <c r="LA82" s="26"/>
      <c r="LB82" s="26"/>
      <c r="LC82" s="26"/>
      <c r="LD82" s="26"/>
      <c r="LE82" s="26"/>
      <c r="LF82" s="26"/>
      <c r="LG82" s="26"/>
      <c r="LH82" s="26"/>
      <c r="LI82" s="26"/>
      <c r="LJ82" s="26"/>
      <c r="LK82" s="26"/>
      <c r="LL82" s="26"/>
      <c r="LM82" s="26"/>
      <c r="LN82" s="26"/>
      <c r="LO82" s="26"/>
      <c r="LP82" s="26"/>
      <c r="LQ82" s="26"/>
      <c r="LR82" s="26"/>
      <c r="LS82" s="26"/>
      <c r="LT82" s="26"/>
      <c r="LU82" s="26"/>
      <c r="LV82" s="26"/>
      <c r="LW82" s="26"/>
      <c r="LX82" s="26"/>
      <c r="LY82" s="26"/>
      <c r="LZ82" s="26"/>
      <c r="MA82" s="26"/>
      <c r="MB82" s="26"/>
      <c r="MC82" s="26"/>
      <c r="MD82" s="26"/>
      <c r="ME82" s="26"/>
      <c r="MF82" s="26"/>
      <c r="MG82" s="26"/>
      <c r="MH82" s="26"/>
      <c r="MI82" s="26"/>
      <c r="MJ82" s="26"/>
      <c r="MK82" s="26"/>
      <c r="ML82" s="26"/>
      <c r="MM82" s="26"/>
      <c r="MN82" s="26"/>
      <c r="MO82" s="26"/>
      <c r="MP82" s="26"/>
      <c r="MQ82" s="26"/>
      <c r="MR82" s="26"/>
      <c r="MS82" s="26"/>
      <c r="MT82" s="26"/>
      <c r="MU82" s="26"/>
      <c r="MV82" s="26"/>
      <c r="MW82" s="26"/>
      <c r="MX82" s="26"/>
      <c r="MY82" s="26"/>
      <c r="MZ82" s="26"/>
      <c r="NA82" s="26"/>
      <c r="NB82" s="26"/>
      <c r="NC82" s="26"/>
      <c r="ND82" s="26"/>
      <c r="NE82" s="26"/>
      <c r="NF82" s="26"/>
      <c r="NG82" s="39"/>
      <c r="NH82" s="821"/>
      <c r="NI82" s="822"/>
      <c r="NO82" s="108"/>
      <c r="QK82" s="11"/>
    </row>
    <row r="83" spans="2:453" ht="3.65" customHeight="1">
      <c r="B83" s="79"/>
      <c r="C83" s="861"/>
      <c r="D83" s="862"/>
      <c r="E83" s="862"/>
      <c r="F83" s="862"/>
      <c r="G83" s="862"/>
      <c r="H83" s="862"/>
      <c r="I83" s="862"/>
      <c r="J83" s="862"/>
      <c r="K83" s="862"/>
      <c r="L83" s="862"/>
      <c r="M83" s="862"/>
      <c r="N83" s="862"/>
      <c r="O83" s="862"/>
      <c r="P83" s="862"/>
      <c r="Q83" s="862"/>
      <c r="R83" s="862"/>
      <c r="S83" s="862"/>
      <c r="T83" s="862"/>
      <c r="U83" s="862"/>
      <c r="V83" s="862"/>
      <c r="W83" s="862"/>
      <c r="X83" s="862"/>
      <c r="Y83" s="862"/>
      <c r="Z83" s="862"/>
      <c r="AA83" s="862"/>
      <c r="AB83" s="862"/>
      <c r="AC83" s="862"/>
      <c r="AD83" s="862"/>
      <c r="AE83" s="862"/>
      <c r="AF83" s="862"/>
      <c r="AG83" s="862"/>
      <c r="AH83" s="862"/>
      <c r="AI83" s="862"/>
      <c r="AJ83" s="862"/>
      <c r="AK83" s="862"/>
      <c r="AL83" s="862"/>
      <c r="AM83" s="862"/>
      <c r="AN83" s="862"/>
      <c r="AO83" s="862"/>
      <c r="AP83" s="862"/>
      <c r="AQ83" s="862"/>
      <c r="AR83" s="862"/>
      <c r="AS83" s="862"/>
      <c r="AT83" s="862"/>
      <c r="AU83" s="862"/>
      <c r="AV83" s="862"/>
      <c r="AW83" s="862"/>
      <c r="AX83" s="863"/>
      <c r="BA83" s="108"/>
      <c r="BF83" s="100"/>
      <c r="BJ83" s="849" t="s">
        <v>20</v>
      </c>
      <c r="BK83" s="819"/>
      <c r="BL83" s="22"/>
      <c r="BM83" s="185"/>
      <c r="BN83" s="185"/>
      <c r="BO83" s="185"/>
      <c r="BP83" s="878">
        <v>1800</v>
      </c>
      <c r="BQ83" s="878"/>
      <c r="BR83" s="878"/>
      <c r="BS83" s="878"/>
      <c r="BT83" s="878"/>
      <c r="BU83" s="878"/>
      <c r="BW83" s="32"/>
      <c r="BX83" s="26"/>
      <c r="BY83" s="26"/>
      <c r="FB83" s="185"/>
      <c r="FC83" s="185"/>
      <c r="FD83" s="185"/>
      <c r="FE83" s="185"/>
      <c r="FF83" s="185"/>
      <c r="FG83" s="185"/>
      <c r="FH83" s="185"/>
      <c r="FI83" s="185"/>
      <c r="FJ83" s="185"/>
      <c r="FK83" s="185"/>
      <c r="FL83" s="185"/>
      <c r="FM83" s="185"/>
      <c r="FN83" s="185"/>
      <c r="FO83" s="185"/>
      <c r="FP83" s="185"/>
      <c r="FQ83" s="185"/>
      <c r="FR83" s="185"/>
      <c r="FS83" s="185"/>
      <c r="FT83" s="185"/>
      <c r="FU83" s="185"/>
      <c r="FV83" s="185"/>
      <c r="FW83" s="185"/>
      <c r="FX83" s="185"/>
      <c r="FY83" s="185"/>
      <c r="FZ83" s="185"/>
      <c r="GA83" s="185"/>
      <c r="GB83" s="185"/>
      <c r="GC83" s="185"/>
      <c r="GD83" s="185"/>
      <c r="GE83" s="185"/>
      <c r="GF83" s="185"/>
      <c r="GG83" s="185"/>
      <c r="GH83" s="185"/>
      <c r="GI83" s="185"/>
      <c r="GJ83" s="185"/>
      <c r="GK83" s="185"/>
      <c r="GL83" s="185"/>
      <c r="GM83" s="185"/>
      <c r="GN83" s="185"/>
      <c r="GO83" s="185"/>
      <c r="GP83" s="185"/>
      <c r="GQ83" s="185"/>
      <c r="GR83" s="185"/>
      <c r="GS83" s="185"/>
      <c r="GT83" s="185"/>
      <c r="GU83" s="185"/>
      <c r="GV83" s="185"/>
      <c r="GW83" s="185"/>
      <c r="GX83" s="185"/>
      <c r="GY83" s="185"/>
      <c r="GZ83" s="185"/>
      <c r="HA83" s="185"/>
      <c r="HB83" s="185"/>
      <c r="HC83" s="185"/>
      <c r="HD83" s="185"/>
      <c r="HE83" s="185"/>
      <c r="HF83" s="185"/>
      <c r="HG83" s="185"/>
      <c r="HH83" s="185"/>
      <c r="HI83" s="185"/>
      <c r="HJ83" s="185"/>
      <c r="HK83" s="185"/>
      <c r="HL83" s="185"/>
      <c r="HM83" s="185"/>
      <c r="HN83" s="185"/>
      <c r="HO83" s="185"/>
      <c r="HP83" s="185"/>
      <c r="HQ83" s="185"/>
      <c r="HR83" s="185"/>
      <c r="HS83" s="185"/>
      <c r="HT83" s="185"/>
      <c r="HU83" s="185"/>
      <c r="HV83" s="185"/>
      <c r="HW83" s="185"/>
      <c r="HX83" s="185"/>
      <c r="HY83" s="185"/>
      <c r="HZ83" s="185"/>
      <c r="IA83" s="185"/>
      <c r="IB83" s="185"/>
      <c r="IC83" s="185"/>
      <c r="ID83" s="185"/>
      <c r="IE83" s="185"/>
      <c r="IF83" s="185"/>
      <c r="IG83" s="185"/>
      <c r="IH83" s="185"/>
      <c r="II83" s="185"/>
      <c r="IJ83" s="185"/>
      <c r="IK83" s="185"/>
      <c r="IL83" s="185"/>
      <c r="IM83" s="185"/>
      <c r="IN83" s="185"/>
      <c r="IO83" s="185"/>
      <c r="IP83" s="185"/>
      <c r="IQ83" s="185"/>
      <c r="IR83" s="185"/>
      <c r="IS83" s="185"/>
      <c r="IT83" s="185"/>
      <c r="IU83" s="185"/>
      <c r="IV83" s="185"/>
      <c r="KY83" s="26"/>
      <c r="KZ83" s="26"/>
      <c r="LA83" s="26"/>
      <c r="LB83" s="26"/>
      <c r="LC83" s="26"/>
      <c r="LD83" s="26"/>
      <c r="LE83" s="26"/>
      <c r="LF83" s="26"/>
      <c r="LG83" s="26"/>
      <c r="LH83" s="26"/>
      <c r="LI83" s="26"/>
      <c r="LJ83" s="26"/>
      <c r="LK83" s="26"/>
      <c r="LL83" s="26"/>
      <c r="LM83" s="26"/>
      <c r="LN83" s="26"/>
      <c r="LO83" s="26"/>
      <c r="LP83" s="26"/>
      <c r="LQ83" s="26"/>
      <c r="LR83" s="26"/>
      <c r="LS83" s="26"/>
      <c r="LT83" s="26"/>
      <c r="LU83" s="26"/>
      <c r="LV83" s="26"/>
      <c r="LW83" s="26"/>
      <c r="LX83" s="26"/>
      <c r="LY83" s="26"/>
      <c r="LZ83" s="26"/>
      <c r="MA83" s="26"/>
      <c r="MB83" s="26"/>
      <c r="MC83" s="26"/>
      <c r="MD83" s="26"/>
      <c r="ME83" s="26"/>
      <c r="MF83" s="26"/>
      <c r="MG83" s="26"/>
      <c r="MH83" s="26"/>
      <c r="MI83" s="26"/>
      <c r="MJ83" s="26"/>
      <c r="MK83" s="26"/>
      <c r="ML83" s="26"/>
      <c r="MM83" s="26"/>
      <c r="MN83" s="26"/>
      <c r="MO83" s="26"/>
      <c r="MP83" s="26"/>
      <c r="MQ83" s="26"/>
      <c r="MR83" s="26"/>
      <c r="MS83" s="26"/>
      <c r="MT83" s="26"/>
      <c r="MU83" s="26"/>
      <c r="MV83" s="26"/>
      <c r="MW83" s="26"/>
      <c r="MX83" s="26"/>
      <c r="MY83" s="26"/>
      <c r="MZ83" s="26"/>
      <c r="NA83" s="26"/>
      <c r="NB83" s="26"/>
      <c r="NC83" s="26"/>
      <c r="ND83" s="26"/>
      <c r="NE83" s="26"/>
      <c r="NF83" s="26"/>
      <c r="NG83" s="28"/>
      <c r="NH83" s="819" t="s">
        <v>20</v>
      </c>
      <c r="NI83" s="820"/>
      <c r="NO83" s="108"/>
      <c r="QK83" s="11"/>
    </row>
    <row r="84" spans="2:453" ht="3.65" customHeight="1">
      <c r="B84" s="79"/>
      <c r="C84" s="861"/>
      <c r="D84" s="862"/>
      <c r="E84" s="862"/>
      <c r="F84" s="862"/>
      <c r="G84" s="862"/>
      <c r="H84" s="862"/>
      <c r="I84" s="862"/>
      <c r="J84" s="862"/>
      <c r="K84" s="862"/>
      <c r="L84" s="862"/>
      <c r="M84" s="862"/>
      <c r="N84" s="862"/>
      <c r="O84" s="862"/>
      <c r="P84" s="862"/>
      <c r="Q84" s="862"/>
      <c r="R84" s="862"/>
      <c r="S84" s="862"/>
      <c r="T84" s="862"/>
      <c r="U84" s="862"/>
      <c r="V84" s="862"/>
      <c r="W84" s="862"/>
      <c r="X84" s="862"/>
      <c r="Y84" s="862"/>
      <c r="Z84" s="862"/>
      <c r="AA84" s="862"/>
      <c r="AB84" s="862"/>
      <c r="AC84" s="862"/>
      <c r="AD84" s="862"/>
      <c r="AE84" s="862"/>
      <c r="AF84" s="862"/>
      <c r="AG84" s="862"/>
      <c r="AH84" s="862"/>
      <c r="AI84" s="862"/>
      <c r="AJ84" s="862"/>
      <c r="AK84" s="862"/>
      <c r="AL84" s="862"/>
      <c r="AM84" s="862"/>
      <c r="AN84" s="862"/>
      <c r="AO84" s="862"/>
      <c r="AP84" s="862"/>
      <c r="AQ84" s="862"/>
      <c r="AR84" s="862"/>
      <c r="AS84" s="862"/>
      <c r="AT84" s="862"/>
      <c r="AU84" s="862"/>
      <c r="AV84" s="862"/>
      <c r="AW84" s="862"/>
      <c r="AX84" s="863"/>
      <c r="BA84" s="108"/>
      <c r="BF84" s="100"/>
      <c r="BJ84" s="849"/>
      <c r="BK84" s="819"/>
      <c r="BL84" s="22"/>
      <c r="BM84" s="185"/>
      <c r="BN84" s="186"/>
      <c r="BO84" s="186"/>
      <c r="BP84" s="878"/>
      <c r="BQ84" s="878"/>
      <c r="BR84" s="878"/>
      <c r="BS84" s="878"/>
      <c r="BT84" s="878"/>
      <c r="BU84" s="878"/>
      <c r="BV84" s="24"/>
      <c r="BW84" s="27"/>
      <c r="BX84" s="26"/>
      <c r="BY84" s="26"/>
      <c r="FB84" s="186"/>
      <c r="FC84" s="186"/>
      <c r="FD84" s="186"/>
      <c r="FE84" s="186"/>
      <c r="FF84" s="186"/>
      <c r="FG84" s="186"/>
      <c r="FH84" s="186"/>
      <c r="FI84" s="186"/>
      <c r="FJ84" s="186"/>
      <c r="FK84" s="186"/>
      <c r="FL84" s="186"/>
      <c r="FM84" s="186"/>
      <c r="FN84" s="186"/>
      <c r="FO84" s="186"/>
      <c r="FP84" s="186"/>
      <c r="FQ84" s="185"/>
      <c r="FR84" s="185"/>
      <c r="FS84" s="185"/>
      <c r="FT84" s="185"/>
      <c r="FU84" s="185"/>
      <c r="FV84" s="185"/>
      <c r="FW84" s="185"/>
      <c r="FX84" s="185"/>
      <c r="FY84" s="185"/>
      <c r="FZ84" s="185"/>
      <c r="GA84" s="185"/>
      <c r="GB84" s="185"/>
      <c r="GC84" s="185"/>
      <c r="GD84" s="185"/>
      <c r="GE84" s="185"/>
      <c r="GF84" s="185"/>
      <c r="GG84" s="185"/>
      <c r="GH84" s="185"/>
      <c r="GI84" s="185"/>
      <c r="GJ84" s="185"/>
      <c r="GK84" s="185"/>
      <c r="GL84" s="185"/>
      <c r="GM84" s="185"/>
      <c r="GN84" s="185"/>
      <c r="GO84" s="185"/>
      <c r="GP84" s="185"/>
      <c r="GQ84" s="185"/>
      <c r="GR84" s="185"/>
      <c r="GS84" s="185"/>
      <c r="GT84" s="185"/>
      <c r="GU84" s="185"/>
      <c r="GV84" s="185"/>
      <c r="GW84" s="185"/>
      <c r="GX84" s="185"/>
      <c r="GY84" s="185"/>
      <c r="GZ84" s="185"/>
      <c r="HA84" s="185"/>
      <c r="HB84" s="185"/>
      <c r="HC84" s="185"/>
      <c r="HD84" s="185"/>
      <c r="HE84" s="185"/>
      <c r="HF84" s="185"/>
      <c r="HG84" s="185"/>
      <c r="HH84" s="185"/>
      <c r="HI84" s="185"/>
      <c r="HJ84" s="185"/>
      <c r="HK84" s="185"/>
      <c r="HL84" s="185"/>
      <c r="KY84" s="26"/>
      <c r="KZ84" s="26"/>
      <c r="LA84" s="26"/>
      <c r="LB84" s="26"/>
      <c r="LC84" s="26"/>
      <c r="LD84" s="26"/>
      <c r="LE84" s="26"/>
      <c r="LF84" s="26"/>
      <c r="LG84" s="26"/>
      <c r="LH84" s="26"/>
      <c r="LI84" s="26"/>
      <c r="LJ84" s="26"/>
      <c r="LK84" s="26"/>
      <c r="LL84" s="26"/>
      <c r="LM84" s="26"/>
      <c r="LN84" s="26"/>
      <c r="LO84" s="26"/>
      <c r="LP84" s="26"/>
      <c r="LQ84" s="26"/>
      <c r="LR84" s="26"/>
      <c r="LS84" s="26"/>
      <c r="LT84" s="26"/>
      <c r="LU84" s="26"/>
      <c r="LV84" s="26"/>
      <c r="LW84" s="26"/>
      <c r="LX84" s="26"/>
      <c r="LY84" s="26"/>
      <c r="LZ84" s="26"/>
      <c r="MA84" s="26"/>
      <c r="MB84" s="26"/>
      <c r="MC84" s="26"/>
      <c r="MD84" s="26"/>
      <c r="ME84" s="26"/>
      <c r="MF84" s="26"/>
      <c r="MG84" s="26"/>
      <c r="MH84" s="26"/>
      <c r="MI84" s="26"/>
      <c r="MJ84" s="26"/>
      <c r="MK84" s="26"/>
      <c r="ML84" s="26"/>
      <c r="MM84" s="26"/>
      <c r="MN84" s="26"/>
      <c r="MO84" s="26"/>
      <c r="MP84" s="26"/>
      <c r="MQ84" s="26"/>
      <c r="MR84" s="26"/>
      <c r="MS84" s="26"/>
      <c r="MT84" s="26"/>
      <c r="MU84" s="26"/>
      <c r="MV84" s="26"/>
      <c r="MW84" s="26"/>
      <c r="MX84" s="26"/>
      <c r="MY84" s="26"/>
      <c r="MZ84" s="26"/>
      <c r="NA84" s="26"/>
      <c r="NB84" s="26"/>
      <c r="NC84" s="26"/>
      <c r="ND84" s="26"/>
      <c r="NE84" s="26"/>
      <c r="NF84" s="26"/>
      <c r="NG84" s="28"/>
      <c r="NH84" s="819"/>
      <c r="NI84" s="820"/>
      <c r="NO84" s="108"/>
      <c r="QK84" s="11"/>
    </row>
    <row r="85" spans="2:453" ht="3.65" customHeight="1" thickBot="1">
      <c r="B85" s="79"/>
      <c r="C85" s="864"/>
      <c r="D85" s="865"/>
      <c r="E85" s="865"/>
      <c r="F85" s="865"/>
      <c r="G85" s="865"/>
      <c r="H85" s="865"/>
      <c r="I85" s="865"/>
      <c r="J85" s="865"/>
      <c r="K85" s="865"/>
      <c r="L85" s="865"/>
      <c r="M85" s="865"/>
      <c r="N85" s="865"/>
      <c r="O85" s="865"/>
      <c r="P85" s="865"/>
      <c r="Q85" s="865"/>
      <c r="R85" s="865"/>
      <c r="S85" s="865"/>
      <c r="T85" s="865"/>
      <c r="U85" s="865"/>
      <c r="V85" s="865"/>
      <c r="W85" s="865"/>
      <c r="X85" s="865"/>
      <c r="Y85" s="865"/>
      <c r="Z85" s="865"/>
      <c r="AA85" s="865"/>
      <c r="AB85" s="865"/>
      <c r="AC85" s="865"/>
      <c r="AD85" s="865"/>
      <c r="AE85" s="865"/>
      <c r="AF85" s="865"/>
      <c r="AG85" s="865"/>
      <c r="AH85" s="865"/>
      <c r="AI85" s="865"/>
      <c r="AJ85" s="865"/>
      <c r="AK85" s="865"/>
      <c r="AL85" s="865"/>
      <c r="AM85" s="865"/>
      <c r="AN85" s="865"/>
      <c r="AO85" s="865"/>
      <c r="AP85" s="865"/>
      <c r="AQ85" s="865"/>
      <c r="AR85" s="865"/>
      <c r="AS85" s="865"/>
      <c r="AT85" s="865"/>
      <c r="AU85" s="865"/>
      <c r="AV85" s="865"/>
      <c r="AW85" s="865"/>
      <c r="AX85" s="866"/>
      <c r="BA85" s="108"/>
      <c r="BF85" s="100"/>
      <c r="BJ85" s="849"/>
      <c r="BK85" s="819"/>
      <c r="BL85" s="22"/>
      <c r="BM85" s="185"/>
      <c r="BN85" s="185"/>
      <c r="BO85" s="185"/>
      <c r="BP85" s="44"/>
      <c r="BQ85" s="44"/>
      <c r="BR85" s="44"/>
      <c r="BS85" s="44"/>
      <c r="BT85" s="44"/>
      <c r="BU85" s="44"/>
      <c r="BW85" s="32"/>
      <c r="BX85" s="26"/>
      <c r="BY85" s="26"/>
      <c r="FB85" s="185"/>
      <c r="FC85" s="185"/>
      <c r="FD85" s="185"/>
      <c r="FE85" s="185"/>
      <c r="FF85" s="185"/>
      <c r="FG85" s="185"/>
      <c r="FH85" s="185"/>
      <c r="FI85" s="185"/>
      <c r="FJ85" s="185"/>
      <c r="FK85" s="185"/>
      <c r="FL85" s="185"/>
      <c r="FM85" s="185"/>
      <c r="FN85" s="185"/>
      <c r="FO85" s="185"/>
      <c r="FP85" s="185"/>
      <c r="FQ85" s="185"/>
      <c r="FR85" s="185"/>
      <c r="FS85" s="185"/>
      <c r="FT85" s="185"/>
      <c r="FU85" s="185"/>
      <c r="FV85" s="185"/>
      <c r="FW85" s="185"/>
      <c r="FX85" s="185"/>
      <c r="FY85" s="185"/>
      <c r="FZ85" s="185"/>
      <c r="GA85" s="185"/>
      <c r="GB85" s="185"/>
      <c r="GC85" s="185"/>
      <c r="GD85" s="185"/>
      <c r="GE85" s="185"/>
      <c r="GF85" s="185"/>
      <c r="GG85" s="185"/>
      <c r="GH85" s="185"/>
      <c r="GI85" s="185"/>
      <c r="GJ85" s="185"/>
      <c r="GK85" s="185"/>
      <c r="GL85" s="185"/>
      <c r="GM85" s="185"/>
      <c r="GN85" s="185"/>
      <c r="GO85" s="185"/>
      <c r="GP85" s="185"/>
      <c r="GQ85" s="185"/>
      <c r="GR85" s="185"/>
      <c r="GS85" s="185"/>
      <c r="GT85" s="185"/>
      <c r="GU85" s="185"/>
      <c r="GV85" s="185"/>
      <c r="GW85" s="185"/>
      <c r="GX85" s="185"/>
      <c r="GY85" s="185"/>
      <c r="GZ85" s="185"/>
      <c r="HA85" s="185"/>
      <c r="HB85" s="185"/>
      <c r="HC85" s="185"/>
      <c r="HD85" s="185"/>
      <c r="HE85" s="185"/>
      <c r="HF85" s="185"/>
      <c r="HG85" s="185"/>
      <c r="HH85" s="185"/>
      <c r="HI85" s="185"/>
      <c r="HJ85" s="185"/>
      <c r="HK85" s="185"/>
      <c r="HL85" s="185"/>
      <c r="KY85" s="26"/>
      <c r="KZ85" s="26"/>
      <c r="LA85" s="26"/>
      <c r="LB85" s="26"/>
      <c r="LC85" s="26"/>
      <c r="LD85" s="26"/>
      <c r="LE85" s="26"/>
      <c r="LF85" s="26"/>
      <c r="LG85" s="26"/>
      <c r="LH85" s="26"/>
      <c r="LI85" s="26"/>
      <c r="LJ85" s="26"/>
      <c r="LK85" s="26"/>
      <c r="LL85" s="26"/>
      <c r="LM85" s="26"/>
      <c r="LN85" s="26"/>
      <c r="LO85" s="26"/>
      <c r="LP85" s="26"/>
      <c r="LQ85" s="26"/>
      <c r="LR85" s="26"/>
      <c r="LS85" s="26"/>
      <c r="LT85" s="26"/>
      <c r="LU85" s="26"/>
      <c r="LV85" s="26"/>
      <c r="LW85" s="26"/>
      <c r="LX85" s="26"/>
      <c r="LY85" s="26"/>
      <c r="LZ85" s="26"/>
      <c r="MA85" s="26"/>
      <c r="MB85" s="26"/>
      <c r="MC85" s="26"/>
      <c r="MD85" s="26"/>
      <c r="ME85" s="26"/>
      <c r="MF85" s="26"/>
      <c r="MG85" s="26"/>
      <c r="MH85" s="26"/>
      <c r="MI85" s="26"/>
      <c r="MJ85" s="26"/>
      <c r="MK85" s="26"/>
      <c r="ML85" s="26"/>
      <c r="MM85" s="26"/>
      <c r="MN85" s="26"/>
      <c r="MO85" s="26"/>
      <c r="MP85" s="26"/>
      <c r="MQ85" s="26"/>
      <c r="MR85" s="26"/>
      <c r="MS85" s="26"/>
      <c r="MT85" s="26"/>
      <c r="MU85" s="26"/>
      <c r="MV85" s="26"/>
      <c r="MW85" s="26"/>
      <c r="MX85" s="26"/>
      <c r="MY85" s="26"/>
      <c r="MZ85" s="26"/>
      <c r="NA85" s="26"/>
      <c r="NB85" s="26"/>
      <c r="NC85" s="26"/>
      <c r="ND85" s="26"/>
      <c r="NE85" s="26"/>
      <c r="NF85" s="26"/>
      <c r="NG85" s="28"/>
      <c r="NH85" s="819"/>
      <c r="NI85" s="820"/>
      <c r="NO85" s="108"/>
      <c r="QK85" s="11"/>
    </row>
    <row r="86" spans="2:453" ht="3.65" customHeight="1" thickTop="1">
      <c r="B86" s="79"/>
      <c r="C86" s="858" t="s">
        <v>65</v>
      </c>
      <c r="D86" s="859"/>
      <c r="E86" s="859"/>
      <c r="F86" s="859"/>
      <c r="G86" s="859"/>
      <c r="H86" s="859"/>
      <c r="I86" s="859"/>
      <c r="J86" s="859"/>
      <c r="K86" s="859"/>
      <c r="L86" s="859"/>
      <c r="M86" s="859"/>
      <c r="N86" s="859"/>
      <c r="O86" s="859"/>
      <c r="P86" s="859"/>
      <c r="Q86" s="859"/>
      <c r="R86" s="859"/>
      <c r="S86" s="859"/>
      <c r="T86" s="859"/>
      <c r="U86" s="859"/>
      <c r="V86" s="859"/>
      <c r="W86" s="859"/>
      <c r="X86" s="859"/>
      <c r="Y86" s="859"/>
      <c r="Z86" s="859"/>
      <c r="AA86" s="859"/>
      <c r="AB86" s="859"/>
      <c r="AC86" s="859"/>
      <c r="AD86" s="859"/>
      <c r="AE86" s="859"/>
      <c r="AF86" s="859"/>
      <c r="AG86" s="859"/>
      <c r="AH86" s="859"/>
      <c r="AI86" s="859"/>
      <c r="AJ86" s="859"/>
      <c r="AK86" s="859"/>
      <c r="AL86" s="859"/>
      <c r="AM86" s="859"/>
      <c r="AN86" s="859"/>
      <c r="AO86" s="859"/>
      <c r="AP86" s="859"/>
      <c r="AQ86" s="859"/>
      <c r="AR86" s="859"/>
      <c r="AS86" s="859"/>
      <c r="AT86" s="859"/>
      <c r="AU86" s="859"/>
      <c r="AV86" s="859"/>
      <c r="AW86" s="859"/>
      <c r="AX86" s="860"/>
      <c r="BA86" s="108"/>
      <c r="BF86" s="100"/>
      <c r="BJ86" s="849"/>
      <c r="BK86" s="819"/>
      <c r="BL86" s="22"/>
      <c r="BM86" s="185"/>
      <c r="BN86" s="185"/>
      <c r="BO86" s="185"/>
      <c r="BP86" s="44"/>
      <c r="BQ86" s="44"/>
      <c r="BR86" s="44"/>
      <c r="BS86" s="44"/>
      <c r="BT86" s="44"/>
      <c r="BU86" s="44"/>
      <c r="BW86" s="27"/>
      <c r="BX86" s="26"/>
      <c r="BY86" s="26"/>
      <c r="FB86" s="185"/>
      <c r="FC86" s="185"/>
      <c r="FD86" s="185"/>
      <c r="FE86" s="185"/>
      <c r="FF86" s="185"/>
      <c r="FG86" s="185"/>
      <c r="FH86" s="185"/>
      <c r="FI86" s="185"/>
      <c r="FJ86" s="185"/>
      <c r="FK86" s="185"/>
      <c r="FL86" s="185"/>
      <c r="FM86" s="185"/>
      <c r="FN86" s="185"/>
      <c r="FO86" s="185"/>
      <c r="FP86" s="185"/>
      <c r="FQ86" s="185"/>
      <c r="FR86" s="185"/>
      <c r="FS86" s="185"/>
      <c r="FT86" s="185"/>
      <c r="FU86" s="185"/>
      <c r="FV86" s="185"/>
      <c r="FW86" s="185"/>
      <c r="FX86" s="185"/>
      <c r="FY86" s="185"/>
      <c r="FZ86" s="185"/>
      <c r="GA86" s="185"/>
      <c r="GB86" s="185"/>
      <c r="GC86" s="185"/>
      <c r="GD86" s="185"/>
      <c r="GE86" s="185"/>
      <c r="GF86" s="185"/>
      <c r="GG86" s="185"/>
      <c r="GH86" s="185"/>
      <c r="GI86" s="185"/>
      <c r="GJ86" s="185"/>
      <c r="GK86" s="185"/>
      <c r="GL86" s="185"/>
      <c r="GM86" s="185"/>
      <c r="GN86" s="185"/>
      <c r="GO86" s="185"/>
      <c r="GP86" s="185"/>
      <c r="GQ86" s="185"/>
      <c r="GR86" s="185"/>
      <c r="GS86" s="185"/>
      <c r="GT86" s="185"/>
      <c r="GU86" s="185"/>
      <c r="GV86" s="185"/>
      <c r="GW86" s="185"/>
      <c r="GX86" s="185"/>
      <c r="GY86" s="185"/>
      <c r="GZ86" s="185"/>
      <c r="HA86" s="185"/>
      <c r="HB86" s="185"/>
      <c r="HC86" s="185"/>
      <c r="HD86" s="185"/>
      <c r="HE86" s="185"/>
      <c r="HF86" s="185"/>
      <c r="HG86" s="185"/>
      <c r="HH86" s="185"/>
      <c r="HI86" s="185"/>
      <c r="HJ86" s="185"/>
      <c r="HK86" s="185"/>
      <c r="HL86" s="185"/>
      <c r="KY86" s="26"/>
      <c r="KZ86" s="26"/>
      <c r="LA86" s="26"/>
      <c r="LB86" s="26"/>
      <c r="LC86" s="26"/>
      <c r="LD86" s="26"/>
      <c r="LE86" s="26"/>
      <c r="LF86" s="26"/>
      <c r="LG86" s="26"/>
      <c r="LH86" s="26"/>
      <c r="LI86" s="26"/>
      <c r="LJ86" s="26"/>
      <c r="LK86" s="26"/>
      <c r="LL86" s="26"/>
      <c r="LM86" s="26"/>
      <c r="LN86" s="26"/>
      <c r="LO86" s="26"/>
      <c r="LP86" s="26"/>
      <c r="LQ86" s="26"/>
      <c r="LR86" s="26"/>
      <c r="LS86" s="26"/>
      <c r="LT86" s="26"/>
      <c r="LU86" s="26"/>
      <c r="LV86" s="26"/>
      <c r="LW86" s="26"/>
      <c r="LX86" s="26"/>
      <c r="LY86" s="26"/>
      <c r="LZ86" s="26"/>
      <c r="MA86" s="26"/>
      <c r="MB86" s="26"/>
      <c r="MC86" s="26"/>
      <c r="MD86" s="26"/>
      <c r="ME86" s="26"/>
      <c r="MF86" s="26"/>
      <c r="MG86" s="26"/>
      <c r="MH86" s="26"/>
      <c r="MI86" s="26"/>
      <c r="MJ86" s="26"/>
      <c r="MK86" s="26"/>
      <c r="ML86" s="26"/>
      <c r="MM86" s="26"/>
      <c r="MN86" s="26"/>
      <c r="MO86" s="26"/>
      <c r="MP86" s="26"/>
      <c r="MQ86" s="26"/>
      <c r="MR86" s="26"/>
      <c r="MS86" s="26"/>
      <c r="MT86" s="26"/>
      <c r="MU86" s="26"/>
      <c r="MV86" s="26"/>
      <c r="MW86" s="26"/>
      <c r="MX86" s="26"/>
      <c r="MY86" s="26"/>
      <c r="MZ86" s="26"/>
      <c r="NA86" s="26"/>
      <c r="NB86" s="26"/>
      <c r="NC86" s="26"/>
      <c r="ND86" s="26"/>
      <c r="NE86" s="26"/>
      <c r="NF86" s="26"/>
      <c r="NG86" s="28"/>
      <c r="NH86" s="819"/>
      <c r="NI86" s="820"/>
      <c r="NO86" s="108"/>
      <c r="QK86" s="11"/>
    </row>
    <row r="87" spans="2:453" ht="3.65" customHeight="1">
      <c r="B87" s="79"/>
      <c r="C87" s="861"/>
      <c r="D87" s="862"/>
      <c r="E87" s="862"/>
      <c r="F87" s="862"/>
      <c r="G87" s="862"/>
      <c r="H87" s="862"/>
      <c r="I87" s="862"/>
      <c r="J87" s="862"/>
      <c r="K87" s="862"/>
      <c r="L87" s="862"/>
      <c r="M87" s="862"/>
      <c r="N87" s="862"/>
      <c r="O87" s="862"/>
      <c r="P87" s="862"/>
      <c r="Q87" s="862"/>
      <c r="R87" s="862"/>
      <c r="S87" s="862"/>
      <c r="T87" s="862"/>
      <c r="U87" s="862"/>
      <c r="V87" s="862"/>
      <c r="W87" s="862"/>
      <c r="X87" s="862"/>
      <c r="Y87" s="862"/>
      <c r="Z87" s="862"/>
      <c r="AA87" s="862"/>
      <c r="AB87" s="862"/>
      <c r="AC87" s="862"/>
      <c r="AD87" s="862"/>
      <c r="AE87" s="862"/>
      <c r="AF87" s="862"/>
      <c r="AG87" s="862"/>
      <c r="AH87" s="862"/>
      <c r="AI87" s="862"/>
      <c r="AJ87" s="862"/>
      <c r="AK87" s="862"/>
      <c r="AL87" s="862"/>
      <c r="AM87" s="862"/>
      <c r="AN87" s="862"/>
      <c r="AO87" s="862"/>
      <c r="AP87" s="862"/>
      <c r="AQ87" s="862"/>
      <c r="AR87" s="862"/>
      <c r="AS87" s="862"/>
      <c r="AT87" s="862"/>
      <c r="AU87" s="862"/>
      <c r="AV87" s="862"/>
      <c r="AW87" s="862"/>
      <c r="AX87" s="863"/>
      <c r="BA87" s="108"/>
      <c r="BF87" s="100"/>
      <c r="BJ87" s="849"/>
      <c r="BK87" s="819"/>
      <c r="BL87" s="22"/>
      <c r="BM87" s="185"/>
      <c r="BN87" s="186"/>
      <c r="BO87" s="186"/>
      <c r="BP87" s="44"/>
      <c r="BQ87" s="44"/>
      <c r="BR87" s="44"/>
      <c r="BS87" s="44"/>
      <c r="BT87" s="44"/>
      <c r="BU87" s="44"/>
      <c r="BV87" s="46"/>
      <c r="BW87" s="48"/>
      <c r="BX87" s="26"/>
      <c r="BY87" s="26"/>
      <c r="FB87" s="186"/>
      <c r="FC87" s="186"/>
      <c r="FD87" s="186"/>
      <c r="FE87" s="186"/>
      <c r="FF87" s="186"/>
      <c r="FG87" s="186"/>
      <c r="FH87" s="186"/>
      <c r="FI87" s="186"/>
      <c r="FJ87" s="186"/>
      <c r="FK87" s="186"/>
      <c r="FL87" s="186"/>
      <c r="FM87" s="186"/>
      <c r="FN87" s="186"/>
      <c r="FO87" s="186"/>
      <c r="FP87" s="186"/>
      <c r="FQ87" s="185"/>
      <c r="FR87" s="185"/>
      <c r="FS87" s="185"/>
      <c r="FT87" s="185"/>
      <c r="FU87" s="185"/>
      <c r="FV87" s="185"/>
      <c r="FW87" s="185"/>
      <c r="FX87" s="185"/>
      <c r="FY87" s="185"/>
      <c r="FZ87" s="185"/>
      <c r="GA87" s="185"/>
      <c r="GB87" s="185"/>
      <c r="GC87" s="185"/>
      <c r="GD87" s="185"/>
      <c r="GE87" s="185"/>
      <c r="GF87" s="185"/>
      <c r="GG87" s="185"/>
      <c r="GH87" s="185"/>
      <c r="GI87" s="185"/>
      <c r="GJ87" s="185"/>
      <c r="GK87" s="185"/>
      <c r="GL87" s="185"/>
      <c r="GM87" s="185"/>
      <c r="GN87" s="185"/>
      <c r="GO87" s="185"/>
      <c r="GP87" s="185"/>
      <c r="GQ87" s="185"/>
      <c r="GR87" s="185"/>
      <c r="GS87" s="185"/>
      <c r="GT87" s="185"/>
      <c r="GU87" s="185"/>
      <c r="GV87" s="185"/>
      <c r="GW87" s="185"/>
      <c r="GX87" s="185"/>
      <c r="GY87" s="185"/>
      <c r="GZ87" s="185"/>
      <c r="HA87" s="185"/>
      <c r="HB87" s="185"/>
      <c r="HC87" s="185"/>
      <c r="HD87" s="185"/>
      <c r="HE87" s="185"/>
      <c r="HF87" s="185"/>
      <c r="HG87" s="185"/>
      <c r="HH87" s="185"/>
      <c r="HI87" s="185"/>
      <c r="HJ87" s="185"/>
      <c r="HK87" s="185"/>
      <c r="HL87" s="185"/>
      <c r="KY87" s="26"/>
      <c r="KZ87" s="26"/>
      <c r="LA87" s="26"/>
      <c r="LB87" s="26"/>
      <c r="LC87" s="26"/>
      <c r="LD87" s="26"/>
      <c r="LE87" s="26"/>
      <c r="LF87" s="26"/>
      <c r="LG87" s="26"/>
      <c r="LH87" s="26"/>
      <c r="LI87" s="26"/>
      <c r="LJ87" s="26"/>
      <c r="LK87" s="26"/>
      <c r="LL87" s="26"/>
      <c r="LM87" s="26"/>
      <c r="LN87" s="26"/>
      <c r="LO87" s="26"/>
      <c r="LP87" s="26"/>
      <c r="LQ87" s="26"/>
      <c r="LR87" s="26"/>
      <c r="LS87" s="26"/>
      <c r="LT87" s="26"/>
      <c r="LU87" s="26"/>
      <c r="LV87" s="26"/>
      <c r="LW87" s="26"/>
      <c r="LX87" s="26"/>
      <c r="LY87" s="26"/>
      <c r="LZ87" s="26"/>
      <c r="MA87" s="26"/>
      <c r="MB87" s="26"/>
      <c r="MC87" s="26"/>
      <c r="MD87" s="26"/>
      <c r="ME87" s="26"/>
      <c r="MF87" s="26"/>
      <c r="MG87" s="26"/>
      <c r="MH87" s="26"/>
      <c r="MI87" s="26"/>
      <c r="MJ87" s="26"/>
      <c r="MK87" s="26"/>
      <c r="ML87" s="26"/>
      <c r="MM87" s="26"/>
      <c r="MN87" s="26"/>
      <c r="MO87" s="26"/>
      <c r="MP87" s="26"/>
      <c r="MQ87" s="26"/>
      <c r="MR87" s="26"/>
      <c r="MS87" s="26"/>
      <c r="MT87" s="26"/>
      <c r="MU87" s="26"/>
      <c r="MV87" s="26"/>
      <c r="MW87" s="26"/>
      <c r="MX87" s="26"/>
      <c r="MY87" s="26"/>
      <c r="MZ87" s="26"/>
      <c r="NA87" s="26"/>
      <c r="NB87" s="26"/>
      <c r="NC87" s="26"/>
      <c r="ND87" s="26"/>
      <c r="NE87" s="26"/>
      <c r="NF87" s="26"/>
      <c r="NG87" s="28"/>
      <c r="NH87" s="819"/>
      <c r="NI87" s="820"/>
      <c r="NO87" s="108"/>
      <c r="QK87" s="11"/>
    </row>
    <row r="88" spans="2:453" ht="3.65" customHeight="1">
      <c r="B88" s="79"/>
      <c r="C88" s="861"/>
      <c r="D88" s="862"/>
      <c r="E88" s="862"/>
      <c r="F88" s="862"/>
      <c r="G88" s="862"/>
      <c r="H88" s="862"/>
      <c r="I88" s="862"/>
      <c r="J88" s="862"/>
      <c r="K88" s="862"/>
      <c r="L88" s="862"/>
      <c r="M88" s="862"/>
      <c r="N88" s="862"/>
      <c r="O88" s="862"/>
      <c r="P88" s="862"/>
      <c r="Q88" s="862"/>
      <c r="R88" s="862"/>
      <c r="S88" s="862"/>
      <c r="T88" s="862"/>
      <c r="U88" s="862"/>
      <c r="V88" s="862"/>
      <c r="W88" s="862"/>
      <c r="X88" s="862"/>
      <c r="Y88" s="862"/>
      <c r="Z88" s="862"/>
      <c r="AA88" s="862"/>
      <c r="AB88" s="862"/>
      <c r="AC88" s="862"/>
      <c r="AD88" s="862"/>
      <c r="AE88" s="862"/>
      <c r="AF88" s="862"/>
      <c r="AG88" s="862"/>
      <c r="AH88" s="862"/>
      <c r="AI88" s="862"/>
      <c r="AJ88" s="862"/>
      <c r="AK88" s="862"/>
      <c r="AL88" s="862"/>
      <c r="AM88" s="862"/>
      <c r="AN88" s="862"/>
      <c r="AO88" s="862"/>
      <c r="AP88" s="862"/>
      <c r="AQ88" s="862"/>
      <c r="AR88" s="862"/>
      <c r="AS88" s="862"/>
      <c r="AT88" s="862"/>
      <c r="AU88" s="862"/>
      <c r="AV88" s="862"/>
      <c r="AW88" s="862"/>
      <c r="AX88" s="863"/>
      <c r="BA88" s="108"/>
      <c r="BF88" s="100"/>
      <c r="BJ88" s="849"/>
      <c r="BK88" s="819"/>
      <c r="BL88" s="823" t="e" vm="8">
        <v>#VALUE!</v>
      </c>
      <c r="BM88" s="186"/>
      <c r="BN88" s="185"/>
      <c r="BO88" s="185"/>
      <c r="BP88" s="44"/>
      <c r="BQ88" s="44"/>
      <c r="BR88" s="44"/>
      <c r="BS88" s="44"/>
      <c r="BT88" s="44"/>
      <c r="BU88" s="44"/>
      <c r="BV88" s="46"/>
      <c r="BW88" s="43"/>
      <c r="BX88" s="26"/>
      <c r="BY88" s="26"/>
      <c r="FB88" s="185"/>
      <c r="FC88" s="185"/>
      <c r="FD88" s="185"/>
      <c r="FE88" s="185"/>
      <c r="FF88" s="185"/>
      <c r="FG88" s="185"/>
      <c r="FH88" s="185"/>
      <c r="FI88" s="185"/>
      <c r="FJ88" s="185"/>
      <c r="FK88" s="185"/>
      <c r="FL88" s="185"/>
      <c r="FM88" s="185"/>
      <c r="FN88" s="185"/>
      <c r="FO88" s="185"/>
      <c r="FP88" s="185"/>
      <c r="FQ88" s="185"/>
      <c r="FR88" s="185"/>
      <c r="FS88" s="185"/>
      <c r="FT88" s="185"/>
      <c r="FU88" s="185"/>
      <c r="FV88" s="185"/>
      <c r="FW88" s="185"/>
      <c r="FX88" s="185"/>
      <c r="FY88" s="185"/>
      <c r="FZ88" s="185"/>
      <c r="GA88" s="185"/>
      <c r="GB88" s="185"/>
      <c r="GC88" s="185"/>
      <c r="GD88" s="185"/>
      <c r="GE88" s="185"/>
      <c r="GF88" s="185"/>
      <c r="GG88" s="185"/>
      <c r="GH88" s="185"/>
      <c r="GI88" s="185"/>
      <c r="GJ88" s="185"/>
      <c r="GK88" s="185"/>
      <c r="GL88" s="185"/>
      <c r="GM88" s="185"/>
      <c r="GN88" s="185"/>
      <c r="GO88" s="185"/>
      <c r="GP88" s="185"/>
      <c r="GQ88" s="185"/>
      <c r="GR88" s="185"/>
      <c r="GS88" s="185"/>
      <c r="GT88" s="185"/>
      <c r="GU88" s="185"/>
      <c r="GV88" s="185"/>
      <c r="GW88" s="185"/>
      <c r="GX88" s="185"/>
      <c r="GY88" s="185"/>
      <c r="GZ88" s="185"/>
      <c r="HA88" s="185"/>
      <c r="HB88" s="185"/>
      <c r="HC88" s="185"/>
      <c r="HD88" s="185"/>
      <c r="HE88" s="185"/>
      <c r="HF88" s="185"/>
      <c r="HG88" s="185"/>
      <c r="HH88" s="185"/>
      <c r="HI88" s="185"/>
      <c r="HJ88" s="185"/>
      <c r="HK88" s="185"/>
      <c r="HL88" s="185"/>
      <c r="HM88" s="185"/>
      <c r="HN88" s="185"/>
      <c r="HO88" s="185"/>
      <c r="HP88" s="185"/>
      <c r="HQ88" s="185"/>
      <c r="HR88" s="185"/>
      <c r="HS88" s="185"/>
      <c r="HT88" s="185"/>
      <c r="HU88" s="185"/>
      <c r="HV88" s="185"/>
      <c r="HW88" s="185"/>
      <c r="HX88" s="185"/>
      <c r="HY88" s="185"/>
      <c r="HZ88" s="185"/>
      <c r="IA88" s="185"/>
      <c r="IB88" s="185"/>
      <c r="IC88" s="185"/>
      <c r="ID88" s="185"/>
      <c r="IE88" s="185"/>
      <c r="IF88" s="185"/>
      <c r="IG88" s="185"/>
      <c r="IH88" s="185"/>
      <c r="II88" s="185"/>
      <c r="IJ88" s="185"/>
      <c r="IK88" s="185"/>
      <c r="IL88" s="185"/>
      <c r="IM88" s="185"/>
      <c r="IN88" s="185"/>
      <c r="IO88" s="185"/>
      <c r="IP88" s="185"/>
      <c r="IQ88" s="185"/>
      <c r="IR88" s="185"/>
      <c r="IS88" s="185"/>
      <c r="IT88" s="185"/>
      <c r="IU88" s="185"/>
      <c r="IV88" s="185"/>
      <c r="KY88" s="26"/>
      <c r="KZ88" s="26"/>
      <c r="LA88" s="26"/>
      <c r="LB88" s="26"/>
      <c r="LC88" s="26"/>
      <c r="LD88" s="26"/>
      <c r="LE88" s="26"/>
      <c r="LF88" s="26"/>
      <c r="LG88" s="26"/>
      <c r="LH88" s="26"/>
      <c r="LI88" s="26"/>
      <c r="LJ88" s="26"/>
      <c r="LK88" s="26"/>
      <c r="LL88" s="26"/>
      <c r="LM88" s="26"/>
      <c r="LN88" s="26"/>
      <c r="LO88" s="26"/>
      <c r="LP88" s="26"/>
      <c r="LQ88" s="26"/>
      <c r="LR88" s="26"/>
      <c r="LS88" s="26"/>
      <c r="LT88" s="26"/>
      <c r="LU88" s="26"/>
      <c r="LV88" s="26"/>
      <c r="LW88" s="26"/>
      <c r="LX88" s="26"/>
      <c r="LY88" s="26"/>
      <c r="LZ88" s="26"/>
      <c r="MA88" s="26"/>
      <c r="MB88" s="26"/>
      <c r="MC88" s="26"/>
      <c r="MD88" s="26"/>
      <c r="ME88" s="26"/>
      <c r="MF88" s="26"/>
      <c r="MG88" s="26"/>
      <c r="MH88" s="26"/>
      <c r="MI88" s="26"/>
      <c r="MJ88" s="26"/>
      <c r="MK88" s="26"/>
      <c r="ML88" s="26"/>
      <c r="MM88" s="26"/>
      <c r="MN88" s="26"/>
      <c r="MO88" s="26"/>
      <c r="MP88" s="26"/>
      <c r="MQ88" s="26"/>
      <c r="MR88" s="26"/>
      <c r="MS88" s="26"/>
      <c r="MT88" s="26"/>
      <c r="MU88" s="26"/>
      <c r="MV88" s="26"/>
      <c r="MW88" s="26"/>
      <c r="MX88" s="26"/>
      <c r="MY88" s="26"/>
      <c r="MZ88" s="26"/>
      <c r="NA88" s="26"/>
      <c r="NB88" s="26"/>
      <c r="NC88" s="26"/>
      <c r="ND88" s="26"/>
      <c r="NE88" s="26"/>
      <c r="NF88" s="26"/>
      <c r="NG88" s="824" t="e" vm="8">
        <v>#VALUE!</v>
      </c>
      <c r="NH88" s="819"/>
      <c r="NI88" s="820"/>
      <c r="NO88" s="108"/>
      <c r="QK88" s="11"/>
    </row>
    <row r="89" spans="2:453" ht="3.65" customHeight="1">
      <c r="B89" s="79"/>
      <c r="C89" s="861"/>
      <c r="D89" s="862"/>
      <c r="E89" s="862"/>
      <c r="F89" s="862"/>
      <c r="G89" s="862"/>
      <c r="H89" s="862"/>
      <c r="I89" s="862"/>
      <c r="J89" s="862"/>
      <c r="K89" s="862"/>
      <c r="L89" s="862"/>
      <c r="M89" s="862"/>
      <c r="N89" s="862"/>
      <c r="O89" s="862"/>
      <c r="P89" s="862"/>
      <c r="Q89" s="862"/>
      <c r="R89" s="862"/>
      <c r="S89" s="862"/>
      <c r="T89" s="862"/>
      <c r="U89" s="862"/>
      <c r="V89" s="862"/>
      <c r="W89" s="862"/>
      <c r="X89" s="862"/>
      <c r="Y89" s="862"/>
      <c r="Z89" s="862"/>
      <c r="AA89" s="862"/>
      <c r="AB89" s="862"/>
      <c r="AC89" s="862"/>
      <c r="AD89" s="862"/>
      <c r="AE89" s="862"/>
      <c r="AF89" s="862"/>
      <c r="AG89" s="862"/>
      <c r="AH89" s="862"/>
      <c r="AI89" s="862"/>
      <c r="AJ89" s="862"/>
      <c r="AK89" s="862"/>
      <c r="AL89" s="862"/>
      <c r="AM89" s="862"/>
      <c r="AN89" s="862"/>
      <c r="AO89" s="862"/>
      <c r="AP89" s="862"/>
      <c r="AQ89" s="862"/>
      <c r="AR89" s="862"/>
      <c r="AS89" s="862"/>
      <c r="AT89" s="862"/>
      <c r="AU89" s="862"/>
      <c r="AV89" s="862"/>
      <c r="AW89" s="862"/>
      <c r="AX89" s="863"/>
      <c r="BA89" s="108"/>
      <c r="BF89" s="100"/>
      <c r="BJ89" s="849"/>
      <c r="BK89" s="819"/>
      <c r="BL89" s="823"/>
      <c r="BM89" s="186"/>
      <c r="BN89" s="185"/>
      <c r="BO89" s="185"/>
      <c r="BP89" s="44"/>
      <c r="BQ89" s="44"/>
      <c r="BR89" s="44"/>
      <c r="BS89" s="44"/>
      <c r="BT89" s="44"/>
      <c r="BU89" s="44"/>
      <c r="BW89" s="32"/>
      <c r="BX89" s="26"/>
      <c r="BY89" s="26"/>
      <c r="FB89" s="185"/>
      <c r="FC89" s="185"/>
      <c r="FD89" s="185"/>
      <c r="FE89" s="185"/>
      <c r="FF89" s="185"/>
      <c r="FG89" s="185"/>
      <c r="FH89" s="185"/>
      <c r="FI89" s="185"/>
      <c r="FJ89" s="185"/>
      <c r="FK89" s="185"/>
      <c r="FL89" s="185"/>
      <c r="FM89" s="185"/>
      <c r="FN89" s="185"/>
      <c r="FO89" s="185"/>
      <c r="FP89" s="185"/>
      <c r="FQ89" s="185"/>
      <c r="FR89" s="185"/>
      <c r="FS89" s="185"/>
      <c r="FT89" s="185"/>
      <c r="FU89" s="185"/>
      <c r="FV89" s="185"/>
      <c r="FW89" s="185"/>
      <c r="FX89" s="185"/>
      <c r="FY89" s="185"/>
      <c r="FZ89" s="185"/>
      <c r="GA89" s="185"/>
      <c r="GB89" s="185"/>
      <c r="GC89" s="185"/>
      <c r="GD89" s="185"/>
      <c r="GE89" s="185"/>
      <c r="GF89" s="185"/>
      <c r="GG89" s="185"/>
      <c r="GH89" s="185"/>
      <c r="GI89" s="185"/>
      <c r="GJ89" s="185"/>
      <c r="GK89" s="185"/>
      <c r="GL89" s="185"/>
      <c r="GM89" s="185"/>
      <c r="GN89" s="185"/>
      <c r="GO89" s="185"/>
      <c r="GP89" s="185"/>
      <c r="GQ89" s="185"/>
      <c r="GR89" s="185"/>
      <c r="GS89" s="185"/>
      <c r="GT89" s="185"/>
      <c r="GU89" s="185"/>
      <c r="GV89" s="185"/>
      <c r="GW89" s="185"/>
      <c r="GX89" s="185"/>
      <c r="GY89" s="185"/>
      <c r="GZ89" s="185"/>
      <c r="HA89" s="185"/>
      <c r="HB89" s="185"/>
      <c r="HC89" s="185"/>
      <c r="HD89" s="185"/>
      <c r="HE89" s="185"/>
      <c r="HF89" s="185"/>
      <c r="HG89" s="185"/>
      <c r="HH89" s="185"/>
      <c r="HI89" s="185"/>
      <c r="HJ89" s="185"/>
      <c r="HK89" s="185"/>
      <c r="HL89" s="185"/>
      <c r="HM89" s="185"/>
      <c r="HN89" s="185"/>
      <c r="HO89" s="185"/>
      <c r="HP89" s="185"/>
      <c r="HQ89" s="185"/>
      <c r="HR89" s="185"/>
      <c r="HS89" s="185"/>
      <c r="HT89" s="185"/>
      <c r="HU89" s="185"/>
      <c r="HV89" s="185"/>
      <c r="HW89" s="185"/>
      <c r="HX89" s="185"/>
      <c r="HY89" s="185"/>
      <c r="HZ89" s="185"/>
      <c r="IA89" s="185"/>
      <c r="IB89" s="185"/>
      <c r="IC89" s="185"/>
      <c r="ID89" s="185"/>
      <c r="IE89" s="185"/>
      <c r="IF89" s="185"/>
      <c r="IG89" s="185"/>
      <c r="IH89" s="185"/>
      <c r="II89" s="185"/>
      <c r="IJ89" s="185"/>
      <c r="IK89" s="185"/>
      <c r="IL89" s="185"/>
      <c r="IM89" s="185"/>
      <c r="IN89" s="185"/>
      <c r="IO89" s="185"/>
      <c r="IP89" s="185"/>
      <c r="IQ89" s="185"/>
      <c r="IR89" s="185"/>
      <c r="IS89" s="185"/>
      <c r="IT89" s="185"/>
      <c r="IU89" s="185"/>
      <c r="IV89" s="185"/>
      <c r="KY89" s="26"/>
      <c r="KZ89" s="26"/>
      <c r="LA89" s="26"/>
      <c r="LB89" s="26"/>
      <c r="LC89" s="26"/>
      <c r="LD89" s="26"/>
      <c r="LE89" s="26"/>
      <c r="LF89" s="26"/>
      <c r="LG89" s="26"/>
      <c r="LH89" s="26"/>
      <c r="LI89" s="26"/>
      <c r="LJ89" s="26"/>
      <c r="LK89" s="26"/>
      <c r="LL89" s="26"/>
      <c r="LM89" s="26"/>
      <c r="LN89" s="26"/>
      <c r="LO89" s="26"/>
      <c r="LP89" s="26"/>
      <c r="LQ89" s="26"/>
      <c r="LR89" s="26"/>
      <c r="LS89" s="26"/>
      <c r="LT89" s="26"/>
      <c r="LU89" s="26"/>
      <c r="LV89" s="26"/>
      <c r="LW89" s="26"/>
      <c r="LX89" s="26"/>
      <c r="LY89" s="26"/>
      <c r="LZ89" s="26"/>
      <c r="MA89" s="26"/>
      <c r="MB89" s="26"/>
      <c r="MC89" s="26"/>
      <c r="MD89" s="26"/>
      <c r="ME89" s="26"/>
      <c r="MF89" s="26"/>
      <c r="MG89" s="26"/>
      <c r="MH89" s="26"/>
      <c r="MI89" s="26"/>
      <c r="MJ89" s="26"/>
      <c r="MK89" s="26"/>
      <c r="ML89" s="26"/>
      <c r="MM89" s="26"/>
      <c r="MN89" s="26"/>
      <c r="MO89" s="26"/>
      <c r="MP89" s="26"/>
      <c r="MQ89" s="26"/>
      <c r="MR89" s="26"/>
      <c r="MS89" s="26"/>
      <c r="MT89" s="26"/>
      <c r="MU89" s="26"/>
      <c r="MV89" s="26"/>
      <c r="MW89" s="26"/>
      <c r="MX89" s="26"/>
      <c r="MY89" s="26"/>
      <c r="MZ89" s="26"/>
      <c r="NA89" s="26"/>
      <c r="NB89" s="26"/>
      <c r="NC89" s="26"/>
      <c r="ND89" s="26"/>
      <c r="NE89" s="26"/>
      <c r="NF89" s="26"/>
      <c r="NG89" s="824"/>
      <c r="NH89" s="819"/>
      <c r="NI89" s="820"/>
      <c r="NO89" s="108"/>
      <c r="QK89" s="11"/>
    </row>
    <row r="90" spans="2:453" ht="3.65" customHeight="1">
      <c r="B90" s="79"/>
      <c r="C90" s="861"/>
      <c r="D90" s="862"/>
      <c r="E90" s="862"/>
      <c r="F90" s="862"/>
      <c r="G90" s="862"/>
      <c r="H90" s="862"/>
      <c r="I90" s="862"/>
      <c r="J90" s="862"/>
      <c r="K90" s="862"/>
      <c r="L90" s="862"/>
      <c r="M90" s="862"/>
      <c r="N90" s="862"/>
      <c r="O90" s="862"/>
      <c r="P90" s="862"/>
      <c r="Q90" s="862"/>
      <c r="R90" s="862"/>
      <c r="S90" s="862"/>
      <c r="T90" s="862"/>
      <c r="U90" s="862"/>
      <c r="V90" s="862"/>
      <c r="W90" s="862"/>
      <c r="X90" s="862"/>
      <c r="Y90" s="862"/>
      <c r="Z90" s="862"/>
      <c r="AA90" s="862"/>
      <c r="AB90" s="862"/>
      <c r="AC90" s="862"/>
      <c r="AD90" s="862"/>
      <c r="AE90" s="862"/>
      <c r="AF90" s="862"/>
      <c r="AG90" s="862"/>
      <c r="AH90" s="862"/>
      <c r="AI90" s="862"/>
      <c r="AJ90" s="862"/>
      <c r="AK90" s="862"/>
      <c r="AL90" s="862"/>
      <c r="AM90" s="862"/>
      <c r="AN90" s="862"/>
      <c r="AO90" s="862"/>
      <c r="AP90" s="862"/>
      <c r="AQ90" s="862"/>
      <c r="AR90" s="862"/>
      <c r="AS90" s="862"/>
      <c r="AT90" s="862"/>
      <c r="AU90" s="862"/>
      <c r="AV90" s="862"/>
      <c r="AW90" s="862"/>
      <c r="AX90" s="863"/>
      <c r="BA90" s="108"/>
      <c r="BF90" s="100"/>
      <c r="BJ90" s="849"/>
      <c r="BK90" s="819"/>
      <c r="BL90" s="22"/>
      <c r="BM90" s="185"/>
      <c r="BN90" s="186"/>
      <c r="BO90" s="186"/>
      <c r="BP90" s="44"/>
      <c r="BQ90" s="44"/>
      <c r="BR90" s="44"/>
      <c r="BS90" s="44"/>
      <c r="BT90" s="44"/>
      <c r="BU90" s="44"/>
      <c r="BW90" s="27"/>
      <c r="BX90" s="26"/>
      <c r="BY90" s="26"/>
      <c r="FB90" s="186"/>
      <c r="FC90" s="186"/>
      <c r="FD90" s="186"/>
      <c r="FE90" s="186"/>
      <c r="FF90" s="186"/>
      <c r="FG90" s="186"/>
      <c r="FH90" s="186"/>
      <c r="FI90" s="186"/>
      <c r="FJ90" s="186"/>
      <c r="FK90" s="186"/>
      <c r="FL90" s="186"/>
      <c r="FM90" s="186"/>
      <c r="FN90" s="186"/>
      <c r="FO90" s="186"/>
      <c r="FP90" s="186"/>
      <c r="FQ90" s="185"/>
      <c r="FR90" s="185"/>
      <c r="FS90" s="185"/>
      <c r="FT90" s="185"/>
      <c r="FU90" s="185"/>
      <c r="FV90" s="185"/>
      <c r="FW90" s="185"/>
      <c r="FX90" s="185"/>
      <c r="FY90" s="185"/>
      <c r="FZ90" s="185"/>
      <c r="GA90" s="185"/>
      <c r="GB90" s="185"/>
      <c r="GC90" s="185"/>
      <c r="GD90" s="185"/>
      <c r="GE90" s="185"/>
      <c r="GF90" s="185"/>
      <c r="GG90" s="185"/>
      <c r="GH90" s="185"/>
      <c r="GI90" s="185"/>
      <c r="GJ90" s="185"/>
      <c r="GK90" s="185"/>
      <c r="GL90" s="185"/>
      <c r="GM90" s="185"/>
      <c r="GN90" s="185"/>
      <c r="GO90" s="185"/>
      <c r="GP90" s="185"/>
      <c r="GQ90" s="185"/>
      <c r="GR90" s="185"/>
      <c r="GS90" s="185"/>
      <c r="GT90" s="185"/>
      <c r="GU90" s="185"/>
      <c r="GV90" s="185"/>
      <c r="GW90" s="185"/>
      <c r="GX90" s="185"/>
      <c r="GY90" s="185"/>
      <c r="GZ90" s="185"/>
      <c r="HA90" s="185"/>
      <c r="HB90" s="185"/>
      <c r="HC90" s="185"/>
      <c r="HD90" s="185"/>
      <c r="HE90" s="185"/>
      <c r="HF90" s="185"/>
      <c r="HG90" s="185"/>
      <c r="HH90" s="185"/>
      <c r="HI90" s="185"/>
      <c r="HJ90" s="185"/>
      <c r="HK90" s="185"/>
      <c r="HL90" s="185"/>
      <c r="KY90" s="26"/>
      <c r="KZ90" s="26"/>
      <c r="LA90" s="26"/>
      <c r="LB90" s="26"/>
      <c r="LC90" s="26"/>
      <c r="LD90" s="26"/>
      <c r="LE90" s="26"/>
      <c r="LF90" s="26"/>
      <c r="LG90" s="26"/>
      <c r="LH90" s="26"/>
      <c r="LI90" s="26"/>
      <c r="LJ90" s="26"/>
      <c r="LK90" s="26"/>
      <c r="LL90" s="26"/>
      <c r="LM90" s="26"/>
      <c r="LN90" s="26"/>
      <c r="LO90" s="26"/>
      <c r="LP90" s="26"/>
      <c r="LQ90" s="26"/>
      <c r="LR90" s="26"/>
      <c r="LS90" s="26"/>
      <c r="LT90" s="26"/>
      <c r="LU90" s="26"/>
      <c r="LV90" s="26"/>
      <c r="LW90" s="26"/>
      <c r="LX90" s="26"/>
      <c r="LY90" s="26"/>
      <c r="LZ90" s="26"/>
      <c r="MA90" s="26"/>
      <c r="MB90" s="26"/>
      <c r="MC90" s="26"/>
      <c r="MD90" s="26"/>
      <c r="ME90" s="26"/>
      <c r="MF90" s="26"/>
      <c r="MG90" s="26"/>
      <c r="MH90" s="26"/>
      <c r="MI90" s="26"/>
      <c r="MJ90" s="26"/>
      <c r="MK90" s="26"/>
      <c r="ML90" s="26"/>
      <c r="MM90" s="26"/>
      <c r="MN90" s="26"/>
      <c r="MO90" s="26"/>
      <c r="MP90" s="26"/>
      <c r="MQ90" s="26"/>
      <c r="MR90" s="26"/>
      <c r="MS90" s="26"/>
      <c r="MT90" s="26"/>
      <c r="MU90" s="26"/>
      <c r="MV90" s="26"/>
      <c r="MW90" s="26"/>
      <c r="MX90" s="26"/>
      <c r="MY90" s="26"/>
      <c r="MZ90" s="26"/>
      <c r="NA90" s="26"/>
      <c r="NB90" s="26"/>
      <c r="NC90" s="26"/>
      <c r="ND90" s="26"/>
      <c r="NE90" s="26"/>
      <c r="NF90" s="26"/>
      <c r="NG90" s="28"/>
      <c r="NH90" s="819"/>
      <c r="NI90" s="820"/>
      <c r="NO90" s="108"/>
      <c r="QK90" s="11"/>
    </row>
    <row r="91" spans="2:453" ht="3.65" customHeight="1">
      <c r="B91" s="79"/>
      <c r="C91" s="861"/>
      <c r="D91" s="862"/>
      <c r="E91" s="862"/>
      <c r="F91" s="862"/>
      <c r="G91" s="862"/>
      <c r="H91" s="862"/>
      <c r="I91" s="862"/>
      <c r="J91" s="862"/>
      <c r="K91" s="862"/>
      <c r="L91" s="862"/>
      <c r="M91" s="862"/>
      <c r="N91" s="862"/>
      <c r="O91" s="862"/>
      <c r="P91" s="862"/>
      <c r="Q91" s="862"/>
      <c r="R91" s="862"/>
      <c r="S91" s="862"/>
      <c r="T91" s="862"/>
      <c r="U91" s="862"/>
      <c r="V91" s="862"/>
      <c r="W91" s="862"/>
      <c r="X91" s="862"/>
      <c r="Y91" s="862"/>
      <c r="Z91" s="862"/>
      <c r="AA91" s="862"/>
      <c r="AB91" s="862"/>
      <c r="AC91" s="862"/>
      <c r="AD91" s="862"/>
      <c r="AE91" s="862"/>
      <c r="AF91" s="862"/>
      <c r="AG91" s="862"/>
      <c r="AH91" s="862"/>
      <c r="AI91" s="862"/>
      <c r="AJ91" s="862"/>
      <c r="AK91" s="862"/>
      <c r="AL91" s="862"/>
      <c r="AM91" s="862"/>
      <c r="AN91" s="862"/>
      <c r="AO91" s="862"/>
      <c r="AP91" s="862"/>
      <c r="AQ91" s="862"/>
      <c r="AR91" s="862"/>
      <c r="AS91" s="862"/>
      <c r="AT91" s="862"/>
      <c r="AU91" s="862"/>
      <c r="AV91" s="862"/>
      <c r="AW91" s="862"/>
      <c r="AX91" s="863"/>
      <c r="BA91" s="108"/>
      <c r="BF91" s="100"/>
      <c r="BJ91" s="849"/>
      <c r="BK91" s="819"/>
      <c r="BL91" s="22"/>
      <c r="BM91" s="185"/>
      <c r="BN91" s="185"/>
      <c r="BO91" s="185"/>
      <c r="BP91" s="878">
        <v>1600</v>
      </c>
      <c r="BQ91" s="878"/>
      <c r="BR91" s="878"/>
      <c r="BS91" s="878"/>
      <c r="BT91" s="878"/>
      <c r="BU91" s="878"/>
      <c r="BW91" s="32"/>
      <c r="BX91" s="26"/>
      <c r="BY91" s="26"/>
      <c r="FB91" s="185"/>
      <c r="FC91" s="185"/>
      <c r="FD91" s="185"/>
      <c r="FE91" s="185"/>
      <c r="FF91" s="185"/>
      <c r="FG91" s="185"/>
      <c r="FH91" s="185"/>
      <c r="FI91" s="185"/>
      <c r="FJ91" s="185"/>
      <c r="FK91" s="185"/>
      <c r="FL91" s="185"/>
      <c r="FM91" s="185"/>
      <c r="FN91" s="185"/>
      <c r="FO91" s="185"/>
      <c r="FP91" s="185"/>
      <c r="FQ91" s="185"/>
      <c r="FR91" s="185"/>
      <c r="FS91" s="185"/>
      <c r="FT91" s="185"/>
      <c r="FU91" s="185"/>
      <c r="FV91" s="185"/>
      <c r="FW91" s="185"/>
      <c r="FX91" s="185"/>
      <c r="FY91" s="185"/>
      <c r="FZ91" s="185"/>
      <c r="GA91" s="185"/>
      <c r="GB91" s="185"/>
      <c r="GC91" s="185"/>
      <c r="GD91" s="185"/>
      <c r="GE91" s="185"/>
      <c r="GF91" s="185"/>
      <c r="GG91" s="185"/>
      <c r="GH91" s="185"/>
      <c r="GI91" s="185"/>
      <c r="GJ91" s="185"/>
      <c r="GK91" s="185"/>
      <c r="GL91" s="185"/>
      <c r="GM91" s="185"/>
      <c r="GN91" s="185"/>
      <c r="GO91" s="185"/>
      <c r="GP91" s="185"/>
      <c r="GQ91" s="185"/>
      <c r="GR91" s="185"/>
      <c r="GS91" s="185"/>
      <c r="GT91" s="185"/>
      <c r="GU91" s="185"/>
      <c r="GV91" s="185"/>
      <c r="GW91" s="185"/>
      <c r="GX91" s="185"/>
      <c r="GY91" s="185"/>
      <c r="GZ91" s="185"/>
      <c r="HA91" s="185"/>
      <c r="HB91" s="185"/>
      <c r="HC91" s="185"/>
      <c r="HD91" s="185"/>
      <c r="HE91" s="185"/>
      <c r="HF91" s="185"/>
      <c r="HG91" s="185"/>
      <c r="HH91" s="185"/>
      <c r="HI91" s="185"/>
      <c r="HJ91" s="185"/>
      <c r="HK91" s="185"/>
      <c r="HL91" s="185"/>
      <c r="KY91" s="26"/>
      <c r="KZ91" s="26"/>
      <c r="LA91" s="26"/>
      <c r="LB91" s="26"/>
      <c r="LC91" s="26"/>
      <c r="LD91" s="26"/>
      <c r="LE91" s="26"/>
      <c r="LF91" s="26"/>
      <c r="LG91" s="26"/>
      <c r="LH91" s="26"/>
      <c r="LI91" s="26"/>
      <c r="LJ91" s="26"/>
      <c r="LK91" s="26"/>
      <c r="LL91" s="26"/>
      <c r="LM91" s="26"/>
      <c r="LN91" s="26"/>
      <c r="LO91" s="26"/>
      <c r="LP91" s="26"/>
      <c r="LQ91" s="26"/>
      <c r="LR91" s="26"/>
      <c r="LS91" s="26"/>
      <c r="LT91" s="26"/>
      <c r="LU91" s="26"/>
      <c r="LV91" s="26"/>
      <c r="LW91" s="26"/>
      <c r="LX91" s="26"/>
      <c r="LY91" s="26"/>
      <c r="LZ91" s="26"/>
      <c r="MA91" s="26"/>
      <c r="MB91" s="26"/>
      <c r="MC91" s="26"/>
      <c r="MD91" s="26"/>
      <c r="ME91" s="26"/>
      <c r="MF91" s="26"/>
      <c r="MG91" s="26"/>
      <c r="MH91" s="26"/>
      <c r="MI91" s="26"/>
      <c r="MJ91" s="26"/>
      <c r="MK91" s="26"/>
      <c r="ML91" s="26"/>
      <c r="MM91" s="26"/>
      <c r="MN91" s="26"/>
      <c r="MO91" s="26"/>
      <c r="MP91" s="26"/>
      <c r="MQ91" s="26"/>
      <c r="MR91" s="26"/>
      <c r="MS91" s="26"/>
      <c r="MT91" s="26"/>
      <c r="MU91" s="26"/>
      <c r="MV91" s="26"/>
      <c r="MW91" s="26"/>
      <c r="MX91" s="26"/>
      <c r="MY91" s="26"/>
      <c r="MZ91" s="26"/>
      <c r="NA91" s="26"/>
      <c r="NB91" s="26"/>
      <c r="NC91" s="26"/>
      <c r="ND91" s="26"/>
      <c r="NE91" s="26"/>
      <c r="NF91" s="26"/>
      <c r="NG91" s="28"/>
      <c r="NH91" s="819"/>
      <c r="NI91" s="820"/>
      <c r="NO91" s="108"/>
      <c r="QK91" s="11"/>
    </row>
    <row r="92" spans="2:453" ht="3.65" customHeight="1">
      <c r="B92" s="79"/>
      <c r="C92" s="861"/>
      <c r="D92" s="862"/>
      <c r="E92" s="862"/>
      <c r="F92" s="862"/>
      <c r="G92" s="862"/>
      <c r="H92" s="862"/>
      <c r="I92" s="862"/>
      <c r="J92" s="862"/>
      <c r="K92" s="862"/>
      <c r="L92" s="862"/>
      <c r="M92" s="862"/>
      <c r="N92" s="862"/>
      <c r="O92" s="862"/>
      <c r="P92" s="862"/>
      <c r="Q92" s="862"/>
      <c r="R92" s="862"/>
      <c r="S92" s="862"/>
      <c r="T92" s="862"/>
      <c r="U92" s="862"/>
      <c r="V92" s="862"/>
      <c r="W92" s="862"/>
      <c r="X92" s="862"/>
      <c r="Y92" s="862"/>
      <c r="Z92" s="862"/>
      <c r="AA92" s="862"/>
      <c r="AB92" s="862"/>
      <c r="AC92" s="862"/>
      <c r="AD92" s="862"/>
      <c r="AE92" s="862"/>
      <c r="AF92" s="862"/>
      <c r="AG92" s="862"/>
      <c r="AH92" s="862"/>
      <c r="AI92" s="862"/>
      <c r="AJ92" s="862"/>
      <c r="AK92" s="862"/>
      <c r="AL92" s="862"/>
      <c r="AM92" s="862"/>
      <c r="AN92" s="862"/>
      <c r="AO92" s="862"/>
      <c r="AP92" s="862"/>
      <c r="AQ92" s="862"/>
      <c r="AR92" s="862"/>
      <c r="AS92" s="862"/>
      <c r="AT92" s="862"/>
      <c r="AU92" s="862"/>
      <c r="AV92" s="862"/>
      <c r="AW92" s="862"/>
      <c r="AX92" s="863"/>
      <c r="BA92" s="108"/>
      <c r="BF92" s="100"/>
      <c r="BJ92" s="849"/>
      <c r="BK92" s="819"/>
      <c r="BL92" s="22"/>
      <c r="BM92" s="185"/>
      <c r="BN92" s="185"/>
      <c r="BO92" s="185"/>
      <c r="BP92" s="878"/>
      <c r="BQ92" s="878"/>
      <c r="BR92" s="878"/>
      <c r="BS92" s="878"/>
      <c r="BT92" s="878"/>
      <c r="BU92" s="878"/>
      <c r="BV92" s="24"/>
      <c r="BW92" s="27"/>
      <c r="BX92" s="26"/>
      <c r="BY92" s="26"/>
      <c r="FB92" s="185"/>
      <c r="FC92" s="185"/>
      <c r="FD92" s="185"/>
      <c r="FE92" s="185"/>
      <c r="FF92" s="185"/>
      <c r="FG92" s="185"/>
      <c r="FH92" s="185"/>
      <c r="FI92" s="185"/>
      <c r="FJ92" s="185"/>
      <c r="FK92" s="185"/>
      <c r="FL92" s="185"/>
      <c r="FM92" s="185"/>
      <c r="FN92" s="185"/>
      <c r="FO92" s="185"/>
      <c r="FP92" s="185"/>
      <c r="FQ92" s="185"/>
      <c r="FR92" s="185"/>
      <c r="FS92" s="185"/>
      <c r="FT92" s="185"/>
      <c r="FU92" s="185"/>
      <c r="FV92" s="185"/>
      <c r="FW92" s="185"/>
      <c r="FX92" s="185"/>
      <c r="FY92" s="185"/>
      <c r="FZ92" s="185"/>
      <c r="GA92" s="185"/>
      <c r="GB92" s="185"/>
      <c r="GC92" s="185"/>
      <c r="GD92" s="185"/>
      <c r="GE92" s="185"/>
      <c r="GF92" s="185"/>
      <c r="GG92" s="185"/>
      <c r="GH92" s="185"/>
      <c r="GI92" s="185"/>
      <c r="GJ92" s="185"/>
      <c r="GK92" s="185"/>
      <c r="GL92" s="185"/>
      <c r="GM92" s="185"/>
      <c r="GN92" s="185"/>
      <c r="GO92" s="185"/>
      <c r="GP92" s="185"/>
      <c r="GQ92" s="185"/>
      <c r="GR92" s="185"/>
      <c r="GS92" s="185"/>
      <c r="GT92" s="185"/>
      <c r="GU92" s="185"/>
      <c r="GV92" s="185"/>
      <c r="GW92" s="185"/>
      <c r="GX92" s="185"/>
      <c r="GY92" s="185"/>
      <c r="GZ92" s="185"/>
      <c r="HA92" s="185"/>
      <c r="HB92" s="185"/>
      <c r="HC92" s="185"/>
      <c r="HD92" s="185"/>
      <c r="HE92" s="185"/>
      <c r="HF92" s="185"/>
      <c r="HG92" s="185"/>
      <c r="HH92" s="185"/>
      <c r="HI92" s="185"/>
      <c r="HJ92" s="185"/>
      <c r="HK92" s="185"/>
      <c r="HL92" s="185"/>
      <c r="KY92" s="26"/>
      <c r="KZ92" s="26"/>
      <c r="LA92" s="26"/>
      <c r="LB92" s="26"/>
      <c r="LC92" s="26"/>
      <c r="LD92" s="26"/>
      <c r="LE92" s="26"/>
      <c r="LF92" s="26"/>
      <c r="LG92" s="26"/>
      <c r="LH92" s="26"/>
      <c r="LI92" s="26"/>
      <c r="LJ92" s="26"/>
      <c r="LK92" s="26"/>
      <c r="LL92" s="26"/>
      <c r="LM92" s="26"/>
      <c r="LN92" s="26"/>
      <c r="LO92" s="26"/>
      <c r="LP92" s="26"/>
      <c r="LQ92" s="26"/>
      <c r="LR92" s="26"/>
      <c r="LS92" s="26"/>
      <c r="LT92" s="26"/>
      <c r="LU92" s="26"/>
      <c r="LV92" s="26"/>
      <c r="LW92" s="26"/>
      <c r="LX92" s="26"/>
      <c r="LY92" s="26"/>
      <c r="LZ92" s="26"/>
      <c r="MA92" s="26"/>
      <c r="MB92" s="26"/>
      <c r="MC92" s="26"/>
      <c r="MD92" s="26"/>
      <c r="ME92" s="26"/>
      <c r="MF92" s="26"/>
      <c r="MG92" s="26"/>
      <c r="MH92" s="26"/>
      <c r="MI92" s="26"/>
      <c r="MJ92" s="26"/>
      <c r="MK92" s="26"/>
      <c r="ML92" s="26"/>
      <c r="MM92" s="26"/>
      <c r="MN92" s="26"/>
      <c r="MO92" s="26"/>
      <c r="MP92" s="26"/>
      <c r="MQ92" s="26"/>
      <c r="MR92" s="26"/>
      <c r="MS92" s="26"/>
      <c r="MT92" s="26"/>
      <c r="MU92" s="26"/>
      <c r="MV92" s="26"/>
      <c r="MW92" s="26"/>
      <c r="MX92" s="26"/>
      <c r="MY92" s="26"/>
      <c r="MZ92" s="26"/>
      <c r="NA92" s="26"/>
      <c r="NB92" s="26"/>
      <c r="NC92" s="26"/>
      <c r="ND92" s="26"/>
      <c r="NE92" s="26"/>
      <c r="NF92" s="26"/>
      <c r="NG92" s="28"/>
      <c r="NH92" s="819"/>
      <c r="NI92" s="820"/>
      <c r="NO92" s="108"/>
      <c r="QK92" s="11"/>
    </row>
    <row r="93" spans="2:453" ht="3.65" customHeight="1" thickBot="1">
      <c r="B93" s="79"/>
      <c r="C93" s="864"/>
      <c r="D93" s="865"/>
      <c r="E93" s="865"/>
      <c r="F93" s="865"/>
      <c r="G93" s="865"/>
      <c r="H93" s="865"/>
      <c r="I93" s="865"/>
      <c r="J93" s="865"/>
      <c r="K93" s="865"/>
      <c r="L93" s="865"/>
      <c r="M93" s="865"/>
      <c r="N93" s="865"/>
      <c r="O93" s="865"/>
      <c r="P93" s="865"/>
      <c r="Q93" s="865"/>
      <c r="R93" s="865"/>
      <c r="S93" s="865"/>
      <c r="T93" s="865"/>
      <c r="U93" s="865"/>
      <c r="V93" s="865"/>
      <c r="W93" s="865"/>
      <c r="X93" s="865"/>
      <c r="Y93" s="865"/>
      <c r="Z93" s="865"/>
      <c r="AA93" s="865"/>
      <c r="AB93" s="865"/>
      <c r="AC93" s="865"/>
      <c r="AD93" s="865"/>
      <c r="AE93" s="865"/>
      <c r="AF93" s="865"/>
      <c r="AG93" s="865"/>
      <c r="AH93" s="865"/>
      <c r="AI93" s="865"/>
      <c r="AJ93" s="865"/>
      <c r="AK93" s="865"/>
      <c r="AL93" s="865"/>
      <c r="AM93" s="865"/>
      <c r="AN93" s="865"/>
      <c r="AO93" s="865"/>
      <c r="AP93" s="865"/>
      <c r="AQ93" s="865"/>
      <c r="AR93" s="865"/>
      <c r="AS93" s="865"/>
      <c r="AT93" s="865"/>
      <c r="AU93" s="865"/>
      <c r="AV93" s="865"/>
      <c r="AW93" s="865"/>
      <c r="AX93" s="866"/>
      <c r="BA93" s="108"/>
      <c r="BF93" s="100"/>
      <c r="BJ93" s="849"/>
      <c r="BK93" s="819"/>
      <c r="BL93" s="22"/>
      <c r="BM93" s="185"/>
      <c r="BN93" s="186"/>
      <c r="BO93" s="186"/>
      <c r="BP93" s="44"/>
      <c r="BQ93" s="44"/>
      <c r="BR93" s="44"/>
      <c r="BS93" s="44"/>
      <c r="BT93" s="44"/>
      <c r="BU93" s="44"/>
      <c r="BW93" s="32"/>
      <c r="BX93" s="26"/>
      <c r="BY93" s="26"/>
      <c r="FB93" s="186"/>
      <c r="FC93" s="186"/>
      <c r="FD93" s="186"/>
      <c r="FE93" s="186"/>
      <c r="FF93" s="186"/>
      <c r="FG93" s="186"/>
      <c r="FH93" s="186"/>
      <c r="FI93" s="186"/>
      <c r="FJ93" s="186"/>
      <c r="FK93" s="186"/>
      <c r="FL93" s="186"/>
      <c r="FM93" s="186"/>
      <c r="FN93" s="186"/>
      <c r="FO93" s="186"/>
      <c r="FP93" s="186"/>
      <c r="FQ93" s="185"/>
      <c r="FR93" s="185"/>
      <c r="FS93" s="185"/>
      <c r="FT93" s="185"/>
      <c r="FU93" s="185"/>
      <c r="FV93" s="185"/>
      <c r="FW93" s="185"/>
      <c r="FX93" s="185"/>
      <c r="FY93" s="185"/>
      <c r="FZ93" s="185"/>
      <c r="GA93" s="185"/>
      <c r="GB93" s="185"/>
      <c r="GC93" s="185"/>
      <c r="GD93" s="185"/>
      <c r="GE93" s="185"/>
      <c r="GF93" s="185"/>
      <c r="GG93" s="185"/>
      <c r="GH93" s="185"/>
      <c r="GI93" s="185"/>
      <c r="GJ93" s="185"/>
      <c r="GK93" s="185"/>
      <c r="GL93" s="185"/>
      <c r="GM93" s="185"/>
      <c r="GN93" s="185"/>
      <c r="GO93" s="185"/>
      <c r="GP93" s="185"/>
      <c r="GQ93" s="185"/>
      <c r="GR93" s="185"/>
      <c r="GS93" s="185"/>
      <c r="GT93" s="185"/>
      <c r="GU93" s="185"/>
      <c r="GV93" s="185"/>
      <c r="GW93" s="185"/>
      <c r="GX93" s="185"/>
      <c r="GY93" s="185"/>
      <c r="GZ93" s="185"/>
      <c r="HA93" s="185"/>
      <c r="HB93" s="185"/>
      <c r="HC93" s="185"/>
      <c r="HD93" s="185"/>
      <c r="HE93" s="185"/>
      <c r="HF93" s="185"/>
      <c r="HG93" s="185"/>
      <c r="HH93" s="185"/>
      <c r="HI93" s="185"/>
      <c r="HJ93" s="185"/>
      <c r="HK93" s="185"/>
      <c r="HL93" s="185"/>
      <c r="KY93" s="26"/>
      <c r="KZ93" s="26"/>
      <c r="LA93" s="26"/>
      <c r="LB93" s="26"/>
      <c r="LC93" s="26"/>
      <c r="LD93" s="26"/>
      <c r="LE93" s="26"/>
      <c r="LF93" s="26"/>
      <c r="LG93" s="26"/>
      <c r="LH93" s="26"/>
      <c r="LI93" s="26"/>
      <c r="LJ93" s="26"/>
      <c r="LK93" s="26"/>
      <c r="LL93" s="26"/>
      <c r="LM93" s="26"/>
      <c r="LN93" s="26"/>
      <c r="LO93" s="26"/>
      <c r="LP93" s="26"/>
      <c r="LQ93" s="26"/>
      <c r="LR93" s="26"/>
      <c r="LS93" s="26"/>
      <c r="LT93" s="26"/>
      <c r="LU93" s="26"/>
      <c r="LV93" s="26"/>
      <c r="LW93" s="26"/>
      <c r="LX93" s="26"/>
      <c r="LY93" s="26"/>
      <c r="LZ93" s="26"/>
      <c r="MA93" s="26"/>
      <c r="MB93" s="26"/>
      <c r="MC93" s="26"/>
      <c r="MD93" s="26"/>
      <c r="ME93" s="26"/>
      <c r="MF93" s="26"/>
      <c r="MG93" s="26"/>
      <c r="MH93" s="26"/>
      <c r="MI93" s="26"/>
      <c r="MJ93" s="26"/>
      <c r="MK93" s="26"/>
      <c r="ML93" s="26"/>
      <c r="MM93" s="26"/>
      <c r="MN93" s="26"/>
      <c r="MO93" s="26"/>
      <c r="MP93" s="26"/>
      <c r="MQ93" s="26"/>
      <c r="MR93" s="26"/>
      <c r="MS93" s="26"/>
      <c r="MT93" s="26"/>
      <c r="MU93" s="26"/>
      <c r="MV93" s="26"/>
      <c r="MW93" s="26"/>
      <c r="MX93" s="26"/>
      <c r="MY93" s="26"/>
      <c r="MZ93" s="26"/>
      <c r="NA93" s="26"/>
      <c r="NB93" s="26"/>
      <c r="NC93" s="26"/>
      <c r="ND93" s="26"/>
      <c r="NE93" s="26"/>
      <c r="NF93" s="26"/>
      <c r="NG93" s="28"/>
      <c r="NH93" s="819"/>
      <c r="NI93" s="820"/>
      <c r="NO93" s="108"/>
      <c r="QK93" s="11"/>
    </row>
    <row r="94" spans="2:453" ht="3.65" customHeight="1" thickTop="1">
      <c r="B94" s="79"/>
      <c r="C94" s="858" t="s">
        <v>66</v>
      </c>
      <c r="D94" s="859"/>
      <c r="E94" s="859"/>
      <c r="F94" s="859"/>
      <c r="G94" s="859"/>
      <c r="H94" s="859"/>
      <c r="I94" s="859"/>
      <c r="J94" s="859"/>
      <c r="K94" s="859"/>
      <c r="L94" s="859"/>
      <c r="M94" s="859"/>
      <c r="N94" s="859"/>
      <c r="O94" s="859"/>
      <c r="P94" s="859"/>
      <c r="Q94" s="859"/>
      <c r="R94" s="859"/>
      <c r="S94" s="859"/>
      <c r="T94" s="859"/>
      <c r="U94" s="859"/>
      <c r="V94" s="859"/>
      <c r="W94" s="859"/>
      <c r="X94" s="859"/>
      <c r="Y94" s="859"/>
      <c r="Z94" s="859"/>
      <c r="AA94" s="859"/>
      <c r="AB94" s="859"/>
      <c r="AC94" s="859"/>
      <c r="AD94" s="859"/>
      <c r="AE94" s="859"/>
      <c r="AF94" s="859"/>
      <c r="AG94" s="859"/>
      <c r="AH94" s="859"/>
      <c r="AI94" s="859"/>
      <c r="AJ94" s="859"/>
      <c r="AK94" s="859"/>
      <c r="AL94" s="859"/>
      <c r="AM94" s="859"/>
      <c r="AN94" s="859"/>
      <c r="AO94" s="859"/>
      <c r="AP94" s="859"/>
      <c r="AQ94" s="859"/>
      <c r="AR94" s="859"/>
      <c r="AS94" s="859"/>
      <c r="AT94" s="859"/>
      <c r="AU94" s="859"/>
      <c r="AV94" s="859"/>
      <c r="AW94" s="859"/>
      <c r="AX94" s="860"/>
      <c r="BA94" s="108"/>
      <c r="BF94" s="100"/>
      <c r="BJ94" s="849"/>
      <c r="BK94" s="819"/>
      <c r="BL94" s="22"/>
      <c r="BM94" s="185"/>
      <c r="BN94" s="185"/>
      <c r="BO94" s="185"/>
      <c r="BP94" s="44"/>
      <c r="BQ94" s="44"/>
      <c r="BR94" s="44"/>
      <c r="BS94" s="44"/>
      <c r="BT94" s="44"/>
      <c r="BU94" s="44"/>
      <c r="BW94" s="27"/>
      <c r="BX94" s="26"/>
      <c r="BY94" s="26"/>
      <c r="FB94" s="185"/>
      <c r="FC94" s="185"/>
      <c r="FD94" s="185"/>
      <c r="FE94" s="185"/>
      <c r="FF94" s="185"/>
      <c r="FG94" s="185"/>
      <c r="FH94" s="185"/>
      <c r="FI94" s="185"/>
      <c r="FJ94" s="185"/>
      <c r="FK94" s="185"/>
      <c r="FL94" s="185"/>
      <c r="FM94" s="185"/>
      <c r="FN94" s="185"/>
      <c r="FO94" s="185"/>
      <c r="FP94" s="185"/>
      <c r="FQ94" s="185"/>
      <c r="FR94" s="185"/>
      <c r="FS94" s="185"/>
      <c r="FT94" s="185"/>
      <c r="FU94" s="185"/>
      <c r="FV94" s="185"/>
      <c r="FW94" s="185"/>
      <c r="FX94" s="185"/>
      <c r="FY94" s="185"/>
      <c r="FZ94" s="185"/>
      <c r="GA94" s="185"/>
      <c r="GB94" s="185"/>
      <c r="GC94" s="185"/>
      <c r="GD94" s="185"/>
      <c r="GE94" s="185"/>
      <c r="GF94" s="185"/>
      <c r="GG94" s="185"/>
      <c r="GH94" s="185"/>
      <c r="GI94" s="185"/>
      <c r="GJ94" s="185"/>
      <c r="GK94" s="185"/>
      <c r="GL94" s="185"/>
      <c r="GM94" s="185"/>
      <c r="GN94" s="185"/>
      <c r="GO94" s="185"/>
      <c r="GP94" s="185"/>
      <c r="GQ94" s="185"/>
      <c r="GR94" s="185"/>
      <c r="GS94" s="185"/>
      <c r="GT94" s="185"/>
      <c r="GU94" s="185"/>
      <c r="GV94" s="185"/>
      <c r="GW94" s="185"/>
      <c r="GX94" s="185"/>
      <c r="GY94" s="185"/>
      <c r="GZ94" s="185"/>
      <c r="HA94" s="185"/>
      <c r="HB94" s="185"/>
      <c r="HC94" s="185"/>
      <c r="HD94" s="185"/>
      <c r="HE94" s="185"/>
      <c r="HF94" s="185"/>
      <c r="HG94" s="185"/>
      <c r="HH94" s="185"/>
      <c r="HI94" s="185"/>
      <c r="HJ94" s="185"/>
      <c r="HK94" s="185"/>
      <c r="HL94" s="185"/>
      <c r="HM94" s="185"/>
      <c r="HN94" s="185"/>
      <c r="HO94" s="185"/>
      <c r="HP94" s="185"/>
      <c r="HQ94" s="185"/>
      <c r="HR94" s="185"/>
      <c r="HS94" s="185"/>
      <c r="HT94" s="185"/>
      <c r="HU94" s="185"/>
      <c r="HV94" s="185"/>
      <c r="HW94" s="185"/>
      <c r="HX94" s="185"/>
      <c r="HY94" s="185"/>
      <c r="HZ94" s="185"/>
      <c r="IA94" s="185"/>
      <c r="IB94" s="185"/>
      <c r="IC94" s="185"/>
      <c r="ID94" s="185"/>
      <c r="IE94" s="185"/>
      <c r="IF94" s="185"/>
      <c r="IG94" s="185"/>
      <c r="IH94" s="185"/>
      <c r="II94" s="185"/>
      <c r="IJ94" s="185"/>
      <c r="IK94" s="185"/>
      <c r="IL94" s="185"/>
      <c r="IM94" s="185"/>
      <c r="IN94" s="185"/>
      <c r="IO94" s="185"/>
      <c r="IP94" s="185"/>
      <c r="IQ94" s="185"/>
      <c r="IR94" s="185"/>
      <c r="IS94" s="185"/>
      <c r="IT94" s="185"/>
      <c r="IU94" s="185"/>
      <c r="IV94" s="185"/>
      <c r="KY94" s="26"/>
      <c r="KZ94" s="26"/>
      <c r="LA94" s="26"/>
      <c r="LB94" s="26"/>
      <c r="LC94" s="26"/>
      <c r="LD94" s="26"/>
      <c r="LE94" s="26"/>
      <c r="LF94" s="26"/>
      <c r="LG94" s="26"/>
      <c r="LH94" s="26"/>
      <c r="LI94" s="26"/>
      <c r="LJ94" s="26"/>
      <c r="LK94" s="26"/>
      <c r="LL94" s="26"/>
      <c r="LM94" s="26"/>
      <c r="LN94" s="26"/>
      <c r="LO94" s="26"/>
      <c r="LP94" s="26"/>
      <c r="LQ94" s="26"/>
      <c r="LR94" s="26"/>
      <c r="LS94" s="26"/>
      <c r="LT94" s="26"/>
      <c r="LU94" s="26"/>
      <c r="LV94" s="26"/>
      <c r="LW94" s="26"/>
      <c r="LX94" s="26"/>
      <c r="LY94" s="26"/>
      <c r="LZ94" s="26"/>
      <c r="MA94" s="26"/>
      <c r="MB94" s="26"/>
      <c r="MC94" s="26"/>
      <c r="MD94" s="26"/>
      <c r="ME94" s="26"/>
      <c r="MF94" s="26"/>
      <c r="MG94" s="26"/>
      <c r="MH94" s="26"/>
      <c r="MI94" s="26"/>
      <c r="MJ94" s="26"/>
      <c r="MK94" s="26"/>
      <c r="ML94" s="26"/>
      <c r="MM94" s="26"/>
      <c r="MN94" s="26"/>
      <c r="MO94" s="26"/>
      <c r="MP94" s="26"/>
      <c r="MQ94" s="26"/>
      <c r="MR94" s="26"/>
      <c r="MS94" s="26"/>
      <c r="MT94" s="26"/>
      <c r="MU94" s="26"/>
      <c r="MV94" s="26"/>
      <c r="MW94" s="26"/>
      <c r="MX94" s="26"/>
      <c r="MY94" s="26"/>
      <c r="MZ94" s="26"/>
      <c r="NA94" s="26"/>
      <c r="NB94" s="26"/>
      <c r="NC94" s="26"/>
      <c r="ND94" s="26"/>
      <c r="NE94" s="26"/>
      <c r="NF94" s="26"/>
      <c r="NG94" s="28"/>
      <c r="NH94" s="819"/>
      <c r="NI94" s="820"/>
      <c r="NO94" s="108"/>
      <c r="QK94" s="11"/>
    </row>
    <row r="95" spans="2:453" ht="3.65" customHeight="1">
      <c r="B95" s="79"/>
      <c r="C95" s="861"/>
      <c r="D95" s="862"/>
      <c r="E95" s="862"/>
      <c r="F95" s="862"/>
      <c r="G95" s="862"/>
      <c r="H95" s="862"/>
      <c r="I95" s="862"/>
      <c r="J95" s="862"/>
      <c r="K95" s="862"/>
      <c r="L95" s="862"/>
      <c r="M95" s="862"/>
      <c r="N95" s="862"/>
      <c r="O95" s="862"/>
      <c r="P95" s="862"/>
      <c r="Q95" s="862"/>
      <c r="R95" s="862"/>
      <c r="S95" s="862"/>
      <c r="T95" s="862"/>
      <c r="U95" s="862"/>
      <c r="V95" s="862"/>
      <c r="W95" s="862"/>
      <c r="X95" s="862"/>
      <c r="Y95" s="862"/>
      <c r="Z95" s="862"/>
      <c r="AA95" s="862"/>
      <c r="AB95" s="862"/>
      <c r="AC95" s="862"/>
      <c r="AD95" s="862"/>
      <c r="AE95" s="862"/>
      <c r="AF95" s="862"/>
      <c r="AG95" s="862"/>
      <c r="AH95" s="862"/>
      <c r="AI95" s="862"/>
      <c r="AJ95" s="862"/>
      <c r="AK95" s="862"/>
      <c r="AL95" s="862"/>
      <c r="AM95" s="862"/>
      <c r="AN95" s="862"/>
      <c r="AO95" s="862"/>
      <c r="AP95" s="862"/>
      <c r="AQ95" s="862"/>
      <c r="AR95" s="862"/>
      <c r="AS95" s="862"/>
      <c r="AT95" s="862"/>
      <c r="AU95" s="862"/>
      <c r="AV95" s="862"/>
      <c r="AW95" s="862"/>
      <c r="AX95" s="863"/>
      <c r="BA95" s="108"/>
      <c r="BF95" s="100"/>
      <c r="BJ95" s="850"/>
      <c r="BK95" s="821"/>
      <c r="BL95" s="37"/>
      <c r="BM95" s="185"/>
      <c r="BN95" s="185"/>
      <c r="BO95" s="185"/>
      <c r="BP95" s="44"/>
      <c r="BQ95" s="44"/>
      <c r="BR95" s="44"/>
      <c r="BS95" s="44"/>
      <c r="BT95" s="44"/>
      <c r="BU95" s="44"/>
      <c r="BV95" s="46"/>
      <c r="BW95" s="48"/>
      <c r="BX95" s="26"/>
      <c r="BY95" s="26"/>
      <c r="FB95" s="185"/>
      <c r="FC95" s="185"/>
      <c r="FD95" s="185"/>
      <c r="FE95" s="185"/>
      <c r="FF95" s="185"/>
      <c r="FG95" s="185"/>
      <c r="FH95" s="185"/>
      <c r="FI95" s="185"/>
      <c r="FJ95" s="185"/>
      <c r="FK95" s="185"/>
      <c r="FL95" s="185"/>
      <c r="FM95" s="185"/>
      <c r="FN95" s="185"/>
      <c r="FO95" s="185"/>
      <c r="FP95" s="185"/>
      <c r="FQ95" s="185"/>
      <c r="FR95" s="185"/>
      <c r="FS95" s="185"/>
      <c r="FT95" s="185"/>
      <c r="FU95" s="185"/>
      <c r="FV95" s="185"/>
      <c r="FW95" s="185"/>
      <c r="FX95" s="185"/>
      <c r="FY95" s="185"/>
      <c r="FZ95" s="185"/>
      <c r="GA95" s="185"/>
      <c r="GB95" s="185"/>
      <c r="GC95" s="185"/>
      <c r="GD95" s="185"/>
      <c r="GE95" s="185"/>
      <c r="GF95" s="185"/>
      <c r="GG95" s="185"/>
      <c r="GH95" s="185"/>
      <c r="GI95" s="185"/>
      <c r="GJ95" s="185"/>
      <c r="GK95" s="185"/>
      <c r="GL95" s="185"/>
      <c r="GM95" s="185"/>
      <c r="GN95" s="185"/>
      <c r="GO95" s="185"/>
      <c r="GP95" s="185"/>
      <c r="GQ95" s="185"/>
      <c r="GR95" s="185"/>
      <c r="GS95" s="185"/>
      <c r="GT95" s="185"/>
      <c r="GU95" s="185"/>
      <c r="GV95" s="185"/>
      <c r="GW95" s="185"/>
      <c r="GX95" s="185"/>
      <c r="GY95" s="185"/>
      <c r="GZ95" s="185"/>
      <c r="HA95" s="185"/>
      <c r="HB95" s="185"/>
      <c r="HC95" s="185"/>
      <c r="HD95" s="185"/>
      <c r="HE95" s="185"/>
      <c r="HF95" s="185"/>
      <c r="HG95" s="185"/>
      <c r="HH95" s="185"/>
      <c r="HI95" s="185"/>
      <c r="HJ95" s="185"/>
      <c r="HK95" s="185"/>
      <c r="HL95" s="185"/>
      <c r="HM95" s="185"/>
      <c r="HN95" s="185"/>
      <c r="HO95" s="185"/>
      <c r="HP95" s="185"/>
      <c r="HQ95" s="185"/>
      <c r="HR95" s="185"/>
      <c r="HS95" s="185"/>
      <c r="HT95" s="185"/>
      <c r="HU95" s="185"/>
      <c r="HV95" s="185"/>
      <c r="HW95" s="185"/>
      <c r="HX95" s="185"/>
      <c r="HY95" s="185"/>
      <c r="HZ95" s="185"/>
      <c r="IA95" s="185"/>
      <c r="IB95" s="185"/>
      <c r="IC95" s="185"/>
      <c r="ID95" s="185"/>
      <c r="IE95" s="185"/>
      <c r="IF95" s="185"/>
      <c r="IG95" s="185"/>
      <c r="IH95" s="185"/>
      <c r="II95" s="185"/>
      <c r="IJ95" s="185"/>
      <c r="IK95" s="185"/>
      <c r="IL95" s="185"/>
      <c r="IM95" s="185"/>
      <c r="IN95" s="185"/>
      <c r="IO95" s="185"/>
      <c r="IP95" s="185"/>
      <c r="IQ95" s="185"/>
      <c r="IR95" s="185"/>
      <c r="IS95" s="185"/>
      <c r="IT95" s="185"/>
      <c r="IU95" s="185"/>
      <c r="IV95" s="185"/>
      <c r="KY95" s="26"/>
      <c r="KZ95" s="26"/>
      <c r="LA95" s="26"/>
      <c r="LB95" s="26"/>
      <c r="LC95" s="26"/>
      <c r="LD95" s="26"/>
      <c r="LE95" s="26"/>
      <c r="LF95" s="26"/>
      <c r="LG95" s="26"/>
      <c r="LH95" s="26"/>
      <c r="LI95" s="26"/>
      <c r="LJ95" s="26"/>
      <c r="LK95" s="26"/>
      <c r="LL95" s="26"/>
      <c r="LM95" s="26"/>
      <c r="LN95" s="26"/>
      <c r="LO95" s="26"/>
      <c r="LP95" s="26"/>
      <c r="LQ95" s="26"/>
      <c r="LR95" s="26"/>
      <c r="LS95" s="26"/>
      <c r="LT95" s="26"/>
      <c r="LU95" s="26"/>
      <c r="LV95" s="26"/>
      <c r="LW95" s="26"/>
      <c r="LX95" s="26"/>
      <c r="LY95" s="26"/>
      <c r="LZ95" s="26"/>
      <c r="MA95" s="26"/>
      <c r="MB95" s="26"/>
      <c r="MC95" s="26"/>
      <c r="MD95" s="26"/>
      <c r="ME95" s="26"/>
      <c r="MF95" s="26"/>
      <c r="MG95" s="26"/>
      <c r="MH95" s="26"/>
      <c r="MI95" s="26"/>
      <c r="MJ95" s="26"/>
      <c r="MK95" s="26"/>
      <c r="ML95" s="26"/>
      <c r="MM95" s="26"/>
      <c r="MN95" s="26"/>
      <c r="MO95" s="26"/>
      <c r="MP95" s="26"/>
      <c r="MQ95" s="26"/>
      <c r="MR95" s="26"/>
      <c r="MS95" s="26"/>
      <c r="MT95" s="26"/>
      <c r="MU95" s="26"/>
      <c r="MV95" s="26"/>
      <c r="MW95" s="26"/>
      <c r="MX95" s="26"/>
      <c r="MY95" s="26"/>
      <c r="MZ95" s="26"/>
      <c r="NA95" s="26"/>
      <c r="NB95" s="26"/>
      <c r="NC95" s="26"/>
      <c r="ND95" s="26"/>
      <c r="NE95" s="26"/>
      <c r="NF95" s="26"/>
      <c r="NG95" s="39"/>
      <c r="NH95" s="821"/>
      <c r="NI95" s="822"/>
      <c r="NO95" s="108"/>
      <c r="QK95" s="11"/>
    </row>
    <row r="96" spans="2:453" ht="3.65" customHeight="1">
      <c r="B96" s="79"/>
      <c r="C96" s="861"/>
      <c r="D96" s="862"/>
      <c r="E96" s="862"/>
      <c r="F96" s="862"/>
      <c r="G96" s="862"/>
      <c r="H96" s="862"/>
      <c r="I96" s="862"/>
      <c r="J96" s="862"/>
      <c r="K96" s="862"/>
      <c r="L96" s="862"/>
      <c r="M96" s="862"/>
      <c r="N96" s="862"/>
      <c r="O96" s="862"/>
      <c r="P96" s="862"/>
      <c r="Q96" s="862"/>
      <c r="R96" s="862"/>
      <c r="S96" s="862"/>
      <c r="T96" s="862"/>
      <c r="U96" s="862"/>
      <c r="V96" s="862"/>
      <c r="W96" s="862"/>
      <c r="X96" s="862"/>
      <c r="Y96" s="862"/>
      <c r="Z96" s="862"/>
      <c r="AA96" s="862"/>
      <c r="AB96" s="862"/>
      <c r="AC96" s="862"/>
      <c r="AD96" s="862"/>
      <c r="AE96" s="862"/>
      <c r="AF96" s="862"/>
      <c r="AG96" s="862"/>
      <c r="AH96" s="862"/>
      <c r="AI96" s="862"/>
      <c r="AJ96" s="862"/>
      <c r="AK96" s="862"/>
      <c r="AL96" s="862"/>
      <c r="AM96" s="862"/>
      <c r="AN96" s="862"/>
      <c r="AO96" s="862"/>
      <c r="AP96" s="862"/>
      <c r="AQ96" s="862"/>
      <c r="AR96" s="862"/>
      <c r="AS96" s="862"/>
      <c r="AT96" s="862"/>
      <c r="AU96" s="862"/>
      <c r="AV96" s="862"/>
      <c r="AW96" s="862"/>
      <c r="AX96" s="863"/>
      <c r="BA96" s="108"/>
      <c r="BF96" s="100"/>
      <c r="BJ96" s="849" t="s">
        <v>21</v>
      </c>
      <c r="BK96" s="819"/>
      <c r="BL96" s="22"/>
      <c r="BM96" s="185"/>
      <c r="BN96" s="186"/>
      <c r="BO96" s="186"/>
      <c r="BP96" s="44"/>
      <c r="BQ96" s="44"/>
      <c r="BR96" s="44"/>
      <c r="BS96" s="44"/>
      <c r="BT96" s="44"/>
      <c r="BU96" s="44"/>
      <c r="BV96" s="46"/>
      <c r="BW96" s="43"/>
      <c r="BX96" s="26"/>
      <c r="BY96" s="26"/>
      <c r="FB96" s="186"/>
      <c r="FC96" s="186"/>
      <c r="FD96" s="186"/>
      <c r="FE96" s="186"/>
      <c r="FF96" s="186"/>
      <c r="FG96" s="186"/>
      <c r="FH96" s="186"/>
      <c r="FI96" s="186"/>
      <c r="FJ96" s="186"/>
      <c r="FK96" s="186"/>
      <c r="FL96" s="186"/>
      <c r="FM96" s="186"/>
      <c r="FN96" s="186"/>
      <c r="FO96" s="186"/>
      <c r="FP96" s="186"/>
      <c r="FQ96" s="185"/>
      <c r="FR96" s="185"/>
      <c r="FS96" s="185"/>
      <c r="FT96" s="185"/>
      <c r="FU96" s="185"/>
      <c r="FV96" s="185"/>
      <c r="FW96" s="185"/>
      <c r="FX96" s="185"/>
      <c r="FY96" s="185"/>
      <c r="FZ96" s="185"/>
      <c r="GA96" s="185"/>
      <c r="GB96" s="185"/>
      <c r="GC96" s="185"/>
      <c r="GD96" s="185"/>
      <c r="GE96" s="185"/>
      <c r="GF96" s="185"/>
      <c r="GG96" s="185"/>
      <c r="GH96" s="185"/>
      <c r="GI96" s="185"/>
      <c r="GJ96" s="185"/>
      <c r="GK96" s="185"/>
      <c r="GL96" s="185"/>
      <c r="GM96" s="185"/>
      <c r="GN96" s="185"/>
      <c r="GO96" s="185"/>
      <c r="GP96" s="185"/>
      <c r="GQ96" s="185"/>
      <c r="GR96" s="185"/>
      <c r="GS96" s="185"/>
      <c r="GT96" s="185"/>
      <c r="GU96" s="185"/>
      <c r="GV96" s="185"/>
      <c r="GW96" s="185"/>
      <c r="GX96" s="185"/>
      <c r="GY96" s="185"/>
      <c r="GZ96" s="185"/>
      <c r="HA96" s="185"/>
      <c r="HB96" s="185"/>
      <c r="HC96" s="185"/>
      <c r="HD96" s="185"/>
      <c r="HE96" s="185"/>
      <c r="HF96" s="185"/>
      <c r="HG96" s="185"/>
      <c r="HH96" s="185"/>
      <c r="HI96" s="185"/>
      <c r="HJ96" s="185"/>
      <c r="HK96" s="185"/>
      <c r="HL96" s="185"/>
      <c r="KY96" s="26"/>
      <c r="KZ96" s="26"/>
      <c r="LA96" s="26"/>
      <c r="LB96" s="26"/>
      <c r="LC96" s="26"/>
      <c r="LD96" s="26"/>
      <c r="LE96" s="26"/>
      <c r="LF96" s="26"/>
      <c r="LG96" s="26"/>
      <c r="LH96" s="26"/>
      <c r="LI96" s="26"/>
      <c r="LJ96" s="26"/>
      <c r="LK96" s="26"/>
      <c r="LL96" s="26"/>
      <c r="LM96" s="26"/>
      <c r="LN96" s="26"/>
      <c r="LO96" s="26"/>
      <c r="LP96" s="26"/>
      <c r="LQ96" s="26"/>
      <c r="LR96" s="26"/>
      <c r="LS96" s="26"/>
      <c r="LT96" s="26"/>
      <c r="LU96" s="26"/>
      <c r="LV96" s="26"/>
      <c r="LW96" s="26"/>
      <c r="LX96" s="26"/>
      <c r="LY96" s="26"/>
      <c r="LZ96" s="26"/>
      <c r="MA96" s="26"/>
      <c r="MB96" s="26"/>
      <c r="MC96" s="26"/>
      <c r="MD96" s="26"/>
      <c r="ME96" s="26"/>
      <c r="MF96" s="26"/>
      <c r="MG96" s="26"/>
      <c r="MH96" s="26"/>
      <c r="MI96" s="26"/>
      <c r="MJ96" s="26"/>
      <c r="MK96" s="26"/>
      <c r="ML96" s="26"/>
      <c r="MM96" s="26"/>
      <c r="MN96" s="26"/>
      <c r="MO96" s="26"/>
      <c r="MP96" s="26"/>
      <c r="MQ96" s="26"/>
      <c r="MR96" s="26"/>
      <c r="MS96" s="26"/>
      <c r="MT96" s="26"/>
      <c r="MU96" s="26"/>
      <c r="MV96" s="26"/>
      <c r="MW96" s="26"/>
      <c r="MX96" s="26"/>
      <c r="MY96" s="26"/>
      <c r="MZ96" s="26"/>
      <c r="NA96" s="26"/>
      <c r="NB96" s="26"/>
      <c r="NC96" s="26"/>
      <c r="ND96" s="26"/>
      <c r="NE96" s="26"/>
      <c r="NF96" s="26"/>
      <c r="NG96" s="28"/>
      <c r="NH96" s="819" t="s">
        <v>21</v>
      </c>
      <c r="NI96" s="820"/>
      <c r="NO96" s="108"/>
      <c r="QK96" s="11"/>
    </row>
    <row r="97" spans="2:453" ht="3.65" customHeight="1">
      <c r="B97" s="79"/>
      <c r="C97" s="861"/>
      <c r="D97" s="862"/>
      <c r="E97" s="862"/>
      <c r="F97" s="862"/>
      <c r="G97" s="862"/>
      <c r="H97" s="862"/>
      <c r="I97" s="862"/>
      <c r="J97" s="862"/>
      <c r="K97" s="862"/>
      <c r="L97" s="862"/>
      <c r="M97" s="862"/>
      <c r="N97" s="862"/>
      <c r="O97" s="862"/>
      <c r="P97" s="862"/>
      <c r="Q97" s="862"/>
      <c r="R97" s="862"/>
      <c r="S97" s="862"/>
      <c r="T97" s="862"/>
      <c r="U97" s="862"/>
      <c r="V97" s="862"/>
      <c r="W97" s="862"/>
      <c r="X97" s="862"/>
      <c r="Y97" s="862"/>
      <c r="Z97" s="862"/>
      <c r="AA97" s="862"/>
      <c r="AB97" s="862"/>
      <c r="AC97" s="862"/>
      <c r="AD97" s="862"/>
      <c r="AE97" s="862"/>
      <c r="AF97" s="862"/>
      <c r="AG97" s="862"/>
      <c r="AH97" s="862"/>
      <c r="AI97" s="862"/>
      <c r="AJ97" s="862"/>
      <c r="AK97" s="862"/>
      <c r="AL97" s="862"/>
      <c r="AM97" s="862"/>
      <c r="AN97" s="862"/>
      <c r="AO97" s="862"/>
      <c r="AP97" s="862"/>
      <c r="AQ97" s="862"/>
      <c r="AR97" s="862"/>
      <c r="AS97" s="862"/>
      <c r="AT97" s="862"/>
      <c r="AU97" s="862"/>
      <c r="AV97" s="862"/>
      <c r="AW97" s="862"/>
      <c r="AX97" s="863"/>
      <c r="BA97" s="108"/>
      <c r="BF97" s="100"/>
      <c r="BJ97" s="849"/>
      <c r="BK97" s="819"/>
      <c r="BL97" s="22"/>
      <c r="BM97" s="185"/>
      <c r="BN97" s="185"/>
      <c r="BO97" s="185"/>
      <c r="BP97" s="44"/>
      <c r="BQ97" s="44"/>
      <c r="BR97" s="44"/>
      <c r="BS97" s="44"/>
      <c r="BT97" s="44"/>
      <c r="BU97" s="44"/>
      <c r="BW97" s="32"/>
      <c r="BX97" s="26"/>
      <c r="BY97" s="26"/>
      <c r="FB97" s="185"/>
      <c r="FC97" s="185"/>
      <c r="FD97" s="185"/>
      <c r="FE97" s="185"/>
      <c r="FF97" s="185"/>
      <c r="FG97" s="185"/>
      <c r="FH97" s="185"/>
      <c r="FI97" s="185"/>
      <c r="FJ97" s="185"/>
      <c r="FK97" s="185"/>
      <c r="FL97" s="185"/>
      <c r="FM97" s="185"/>
      <c r="FN97" s="185"/>
      <c r="FO97" s="185"/>
      <c r="FP97" s="185"/>
      <c r="FQ97" s="185"/>
      <c r="FR97" s="185"/>
      <c r="FS97" s="185"/>
      <c r="FT97" s="185"/>
      <c r="FU97" s="185"/>
      <c r="FV97" s="185"/>
      <c r="FW97" s="185"/>
      <c r="FX97" s="185"/>
      <c r="FY97" s="185"/>
      <c r="FZ97" s="185"/>
      <c r="GA97" s="185"/>
      <c r="GB97" s="185"/>
      <c r="GC97" s="185"/>
      <c r="GD97" s="185"/>
      <c r="GE97" s="185"/>
      <c r="GF97" s="185"/>
      <c r="GG97" s="185"/>
      <c r="GH97" s="185"/>
      <c r="GI97" s="185"/>
      <c r="GJ97" s="185"/>
      <c r="GK97" s="185"/>
      <c r="GL97" s="185"/>
      <c r="GM97" s="185"/>
      <c r="GN97" s="185"/>
      <c r="GO97" s="185"/>
      <c r="GP97" s="185"/>
      <c r="GQ97" s="185"/>
      <c r="GR97" s="185"/>
      <c r="GS97" s="185"/>
      <c r="GT97" s="185"/>
      <c r="GU97" s="185"/>
      <c r="GV97" s="185"/>
      <c r="GW97" s="185"/>
      <c r="GX97" s="185"/>
      <c r="GY97" s="185"/>
      <c r="GZ97" s="185"/>
      <c r="HA97" s="185"/>
      <c r="HB97" s="185"/>
      <c r="HC97" s="185"/>
      <c r="HD97" s="185"/>
      <c r="HE97" s="185"/>
      <c r="HF97" s="185"/>
      <c r="HG97" s="185"/>
      <c r="HH97" s="185"/>
      <c r="HI97" s="185"/>
      <c r="HJ97" s="185"/>
      <c r="HK97" s="185"/>
      <c r="HL97" s="185"/>
      <c r="KY97" s="26"/>
      <c r="KZ97" s="26"/>
      <c r="LA97" s="26"/>
      <c r="LB97" s="26"/>
      <c r="LC97" s="26"/>
      <c r="LD97" s="26"/>
      <c r="LE97" s="26"/>
      <c r="LF97" s="26"/>
      <c r="LG97" s="26"/>
      <c r="LH97" s="26"/>
      <c r="LI97" s="26"/>
      <c r="LJ97" s="26"/>
      <c r="LK97" s="26"/>
      <c r="LL97" s="26"/>
      <c r="LM97" s="26"/>
      <c r="LN97" s="26"/>
      <c r="LO97" s="26"/>
      <c r="LP97" s="26"/>
      <c r="LQ97" s="26"/>
      <c r="LR97" s="26"/>
      <c r="LS97" s="26"/>
      <c r="LT97" s="26"/>
      <c r="LU97" s="26"/>
      <c r="LV97" s="26"/>
      <c r="LW97" s="26"/>
      <c r="LX97" s="26"/>
      <c r="LY97" s="26"/>
      <c r="LZ97" s="26"/>
      <c r="MA97" s="26"/>
      <c r="MB97" s="26"/>
      <c r="MC97" s="26"/>
      <c r="MD97" s="26"/>
      <c r="ME97" s="26"/>
      <c r="MF97" s="26"/>
      <c r="MG97" s="26"/>
      <c r="MH97" s="26"/>
      <c r="MI97" s="26"/>
      <c r="MJ97" s="26"/>
      <c r="MK97" s="26"/>
      <c r="ML97" s="26"/>
      <c r="MM97" s="26"/>
      <c r="MN97" s="26"/>
      <c r="MO97" s="26"/>
      <c r="MP97" s="26"/>
      <c r="MQ97" s="26"/>
      <c r="MR97" s="26"/>
      <c r="MS97" s="26"/>
      <c r="MT97" s="26"/>
      <c r="MU97" s="26"/>
      <c r="MV97" s="26"/>
      <c r="MW97" s="26"/>
      <c r="MX97" s="26"/>
      <c r="MY97" s="26"/>
      <c r="MZ97" s="26"/>
      <c r="NA97" s="26"/>
      <c r="NB97" s="26"/>
      <c r="NC97" s="26"/>
      <c r="ND97" s="26"/>
      <c r="NE97" s="26"/>
      <c r="NF97" s="26"/>
      <c r="NG97" s="28"/>
      <c r="NH97" s="819"/>
      <c r="NI97" s="820"/>
      <c r="NO97" s="108"/>
      <c r="QK97" s="11"/>
    </row>
    <row r="98" spans="2:453" ht="3.65" customHeight="1">
      <c r="B98" s="79"/>
      <c r="C98" s="861"/>
      <c r="D98" s="862"/>
      <c r="E98" s="862"/>
      <c r="F98" s="862"/>
      <c r="G98" s="862"/>
      <c r="H98" s="862"/>
      <c r="I98" s="862"/>
      <c r="J98" s="862"/>
      <c r="K98" s="862"/>
      <c r="L98" s="862"/>
      <c r="M98" s="862"/>
      <c r="N98" s="862"/>
      <c r="O98" s="862"/>
      <c r="P98" s="862"/>
      <c r="Q98" s="862"/>
      <c r="R98" s="862"/>
      <c r="S98" s="862"/>
      <c r="T98" s="862"/>
      <c r="U98" s="862"/>
      <c r="V98" s="862"/>
      <c r="W98" s="862"/>
      <c r="X98" s="862"/>
      <c r="Y98" s="862"/>
      <c r="Z98" s="862"/>
      <c r="AA98" s="862"/>
      <c r="AB98" s="862"/>
      <c r="AC98" s="862"/>
      <c r="AD98" s="862"/>
      <c r="AE98" s="862"/>
      <c r="AF98" s="862"/>
      <c r="AG98" s="862"/>
      <c r="AH98" s="862"/>
      <c r="AI98" s="862"/>
      <c r="AJ98" s="862"/>
      <c r="AK98" s="862"/>
      <c r="AL98" s="862"/>
      <c r="AM98" s="862"/>
      <c r="AN98" s="862"/>
      <c r="AO98" s="862"/>
      <c r="AP98" s="862"/>
      <c r="AQ98" s="862"/>
      <c r="AR98" s="862"/>
      <c r="AS98" s="862"/>
      <c r="AT98" s="862"/>
      <c r="AU98" s="862"/>
      <c r="AV98" s="862"/>
      <c r="AW98" s="862"/>
      <c r="AX98" s="863"/>
      <c r="BA98" s="108"/>
      <c r="BF98" s="100"/>
      <c r="BJ98" s="849"/>
      <c r="BK98" s="819"/>
      <c r="BL98" s="22"/>
      <c r="BM98" s="185"/>
      <c r="BN98" s="185"/>
      <c r="BO98" s="185"/>
      <c r="BP98" s="44"/>
      <c r="BQ98" s="44"/>
      <c r="BR98" s="44"/>
      <c r="BS98" s="44"/>
      <c r="BT98" s="44"/>
      <c r="BU98" s="44"/>
      <c r="BW98" s="27"/>
      <c r="BX98" s="26"/>
      <c r="BY98" s="26"/>
      <c r="FB98" s="185"/>
      <c r="FC98" s="185"/>
      <c r="FD98" s="185"/>
      <c r="FE98" s="185"/>
      <c r="FF98" s="185"/>
      <c r="FG98" s="185"/>
      <c r="FH98" s="185"/>
      <c r="FI98" s="185"/>
      <c r="FJ98" s="185"/>
      <c r="FK98" s="185"/>
      <c r="FL98" s="185"/>
      <c r="FM98" s="185"/>
      <c r="FN98" s="185"/>
      <c r="FO98" s="185"/>
      <c r="FP98" s="185"/>
      <c r="FQ98" s="185"/>
      <c r="FR98" s="185"/>
      <c r="FS98" s="185"/>
      <c r="FT98" s="185"/>
      <c r="FU98" s="185"/>
      <c r="FV98" s="185"/>
      <c r="FW98" s="185"/>
      <c r="FX98" s="185"/>
      <c r="FY98" s="185"/>
      <c r="FZ98" s="185"/>
      <c r="GA98" s="185"/>
      <c r="GB98" s="185"/>
      <c r="GC98" s="185"/>
      <c r="GD98" s="185"/>
      <c r="GE98" s="185"/>
      <c r="GF98" s="185"/>
      <c r="GG98" s="185"/>
      <c r="GH98" s="185"/>
      <c r="GI98" s="185"/>
      <c r="GJ98" s="185"/>
      <c r="GK98" s="185"/>
      <c r="GL98" s="185"/>
      <c r="GM98" s="185"/>
      <c r="GN98" s="185"/>
      <c r="GO98" s="185"/>
      <c r="GP98" s="185"/>
      <c r="GQ98" s="185"/>
      <c r="GR98" s="185"/>
      <c r="GS98" s="185"/>
      <c r="GT98" s="185"/>
      <c r="GU98" s="185"/>
      <c r="GV98" s="185"/>
      <c r="GW98" s="185"/>
      <c r="GX98" s="185"/>
      <c r="GY98" s="185"/>
      <c r="GZ98" s="185"/>
      <c r="HA98" s="185"/>
      <c r="HB98" s="185"/>
      <c r="HC98" s="185"/>
      <c r="HD98" s="185"/>
      <c r="HE98" s="185"/>
      <c r="HF98" s="185"/>
      <c r="HG98" s="185"/>
      <c r="HH98" s="185"/>
      <c r="HI98" s="185"/>
      <c r="HJ98" s="185"/>
      <c r="HK98" s="185"/>
      <c r="HL98" s="185"/>
      <c r="KY98" s="26"/>
      <c r="KZ98" s="26"/>
      <c r="LA98" s="26"/>
      <c r="LB98" s="26"/>
      <c r="LC98" s="26"/>
      <c r="LD98" s="26"/>
      <c r="LE98" s="26"/>
      <c r="LF98" s="26"/>
      <c r="LG98" s="26"/>
      <c r="LH98" s="26"/>
      <c r="LI98" s="26"/>
      <c r="LJ98" s="26"/>
      <c r="LK98" s="26"/>
      <c r="LL98" s="26"/>
      <c r="LM98" s="26"/>
      <c r="LN98" s="26"/>
      <c r="LO98" s="26"/>
      <c r="LP98" s="26"/>
      <c r="LQ98" s="26"/>
      <c r="LR98" s="26"/>
      <c r="LS98" s="26"/>
      <c r="LT98" s="26"/>
      <c r="LU98" s="26"/>
      <c r="LV98" s="26"/>
      <c r="LW98" s="26"/>
      <c r="LX98" s="26"/>
      <c r="LY98" s="26"/>
      <c r="LZ98" s="26"/>
      <c r="MA98" s="26"/>
      <c r="MB98" s="26"/>
      <c r="MC98" s="26"/>
      <c r="MD98" s="26"/>
      <c r="ME98" s="26"/>
      <c r="MF98" s="26"/>
      <c r="MG98" s="26"/>
      <c r="MH98" s="26"/>
      <c r="MI98" s="26"/>
      <c r="MJ98" s="26"/>
      <c r="MK98" s="26"/>
      <c r="ML98" s="26"/>
      <c r="MM98" s="26"/>
      <c r="MN98" s="26"/>
      <c r="MO98" s="26"/>
      <c r="MP98" s="26"/>
      <c r="MQ98" s="26"/>
      <c r="MR98" s="26"/>
      <c r="MS98" s="26"/>
      <c r="MT98" s="26"/>
      <c r="MU98" s="26"/>
      <c r="MV98" s="26"/>
      <c r="MW98" s="26"/>
      <c r="MX98" s="26"/>
      <c r="MY98" s="26"/>
      <c r="MZ98" s="26"/>
      <c r="NA98" s="26"/>
      <c r="NB98" s="26"/>
      <c r="NC98" s="26"/>
      <c r="ND98" s="26"/>
      <c r="NE98" s="26"/>
      <c r="NF98" s="26"/>
      <c r="NG98" s="28"/>
      <c r="NH98" s="819"/>
      <c r="NI98" s="820"/>
      <c r="NO98" s="108"/>
      <c r="QK98" s="11"/>
    </row>
    <row r="99" spans="2:453" ht="3.65" customHeight="1">
      <c r="B99" s="79"/>
      <c r="C99" s="861"/>
      <c r="D99" s="862"/>
      <c r="E99" s="862"/>
      <c r="F99" s="862"/>
      <c r="G99" s="862"/>
      <c r="H99" s="862"/>
      <c r="I99" s="862"/>
      <c r="J99" s="862"/>
      <c r="K99" s="862"/>
      <c r="L99" s="862"/>
      <c r="M99" s="862"/>
      <c r="N99" s="862"/>
      <c r="O99" s="862"/>
      <c r="P99" s="862"/>
      <c r="Q99" s="862"/>
      <c r="R99" s="862"/>
      <c r="S99" s="862"/>
      <c r="T99" s="862"/>
      <c r="U99" s="862"/>
      <c r="V99" s="862"/>
      <c r="W99" s="862"/>
      <c r="X99" s="862"/>
      <c r="Y99" s="862"/>
      <c r="Z99" s="862"/>
      <c r="AA99" s="862"/>
      <c r="AB99" s="862"/>
      <c r="AC99" s="862"/>
      <c r="AD99" s="862"/>
      <c r="AE99" s="862"/>
      <c r="AF99" s="862"/>
      <c r="AG99" s="862"/>
      <c r="AH99" s="862"/>
      <c r="AI99" s="862"/>
      <c r="AJ99" s="862"/>
      <c r="AK99" s="862"/>
      <c r="AL99" s="862"/>
      <c r="AM99" s="862"/>
      <c r="AN99" s="862"/>
      <c r="AO99" s="862"/>
      <c r="AP99" s="862"/>
      <c r="AQ99" s="862"/>
      <c r="AR99" s="862"/>
      <c r="AS99" s="862"/>
      <c r="AT99" s="862"/>
      <c r="AU99" s="862"/>
      <c r="AV99" s="862"/>
      <c r="AW99" s="862"/>
      <c r="AX99" s="863"/>
      <c r="BA99" s="108"/>
      <c r="BF99" s="100"/>
      <c r="BJ99" s="849"/>
      <c r="BK99" s="819"/>
      <c r="BL99" s="22"/>
      <c r="BM99" s="185"/>
      <c r="BN99" s="186"/>
      <c r="BO99" s="186"/>
      <c r="BP99" s="878">
        <v>1400</v>
      </c>
      <c r="BQ99" s="878"/>
      <c r="BR99" s="878"/>
      <c r="BS99" s="878"/>
      <c r="BT99" s="878"/>
      <c r="BU99" s="878"/>
      <c r="BW99" s="32"/>
      <c r="BX99" s="26"/>
      <c r="BY99" s="26"/>
      <c r="FB99" s="186"/>
      <c r="FC99" s="186"/>
      <c r="FD99" s="186"/>
      <c r="FE99" s="186"/>
      <c r="FF99" s="186"/>
      <c r="FG99" s="186"/>
      <c r="FH99" s="186"/>
      <c r="FI99" s="186"/>
      <c r="FJ99" s="186"/>
      <c r="FK99" s="186"/>
      <c r="FL99" s="186"/>
      <c r="FM99" s="186"/>
      <c r="FN99" s="186"/>
      <c r="FO99" s="186"/>
      <c r="FP99" s="186"/>
      <c r="FQ99" s="185"/>
      <c r="FR99" s="185"/>
      <c r="FS99" s="185"/>
      <c r="FT99" s="185"/>
      <c r="FU99" s="185"/>
      <c r="FV99" s="185"/>
      <c r="FW99" s="185"/>
      <c r="FX99" s="185"/>
      <c r="FY99" s="185"/>
      <c r="FZ99" s="185"/>
      <c r="GA99" s="185"/>
      <c r="GB99" s="185"/>
      <c r="GC99" s="185"/>
      <c r="GD99" s="185"/>
      <c r="GE99" s="185"/>
      <c r="GF99" s="185"/>
      <c r="GG99" s="185"/>
      <c r="GH99" s="185"/>
      <c r="GI99" s="185"/>
      <c r="GJ99" s="185"/>
      <c r="GK99" s="185"/>
      <c r="GL99" s="185"/>
      <c r="GM99" s="185"/>
      <c r="GN99" s="185"/>
      <c r="GO99" s="185"/>
      <c r="GP99" s="185"/>
      <c r="GQ99" s="185"/>
      <c r="GR99" s="185"/>
      <c r="GS99" s="185"/>
      <c r="GT99" s="185"/>
      <c r="GU99" s="185"/>
      <c r="GV99" s="185"/>
      <c r="GW99" s="185"/>
      <c r="GX99" s="185"/>
      <c r="GY99" s="185"/>
      <c r="GZ99" s="185"/>
      <c r="HA99" s="185"/>
      <c r="HB99" s="185"/>
      <c r="HC99" s="185"/>
      <c r="HD99" s="185"/>
      <c r="HE99" s="185"/>
      <c r="HF99" s="185"/>
      <c r="HG99" s="185"/>
      <c r="HH99" s="185"/>
      <c r="HI99" s="185"/>
      <c r="HJ99" s="185"/>
      <c r="HK99" s="185"/>
      <c r="HL99" s="185"/>
      <c r="KY99" s="26"/>
      <c r="KZ99" s="26"/>
      <c r="LA99" s="26"/>
      <c r="LB99" s="26"/>
      <c r="LC99" s="26"/>
      <c r="LD99" s="26"/>
      <c r="LE99" s="26"/>
      <c r="LF99" s="26"/>
      <c r="LG99" s="26"/>
      <c r="LH99" s="26"/>
      <c r="LI99" s="26"/>
      <c r="LJ99" s="26"/>
      <c r="LK99" s="26"/>
      <c r="LL99" s="26"/>
      <c r="LM99" s="26"/>
      <c r="LN99" s="26"/>
      <c r="LO99" s="26"/>
      <c r="LP99" s="26"/>
      <c r="LQ99" s="26"/>
      <c r="LR99" s="26"/>
      <c r="LS99" s="26"/>
      <c r="LT99" s="26"/>
      <c r="LU99" s="26"/>
      <c r="LV99" s="26"/>
      <c r="LW99" s="26"/>
      <c r="LX99" s="26"/>
      <c r="LY99" s="26"/>
      <c r="LZ99" s="26"/>
      <c r="MA99" s="26"/>
      <c r="MB99" s="26"/>
      <c r="MC99" s="26"/>
      <c r="MD99" s="26"/>
      <c r="ME99" s="26"/>
      <c r="MF99" s="26"/>
      <c r="MG99" s="26"/>
      <c r="MH99" s="26"/>
      <c r="MI99" s="26"/>
      <c r="MJ99" s="26"/>
      <c r="MK99" s="26"/>
      <c r="ML99" s="26"/>
      <c r="MM99" s="26"/>
      <c r="MN99" s="26"/>
      <c r="MO99" s="26"/>
      <c r="MP99" s="26"/>
      <c r="MQ99" s="26"/>
      <c r="MR99" s="26"/>
      <c r="MS99" s="26"/>
      <c r="MT99" s="26"/>
      <c r="MU99" s="26"/>
      <c r="MV99" s="26"/>
      <c r="MW99" s="26"/>
      <c r="MX99" s="26"/>
      <c r="MY99" s="26"/>
      <c r="MZ99" s="26"/>
      <c r="NA99" s="26"/>
      <c r="NB99" s="26"/>
      <c r="NC99" s="26"/>
      <c r="ND99" s="26"/>
      <c r="NE99" s="26"/>
      <c r="NF99" s="26"/>
      <c r="NG99" s="28"/>
      <c r="NH99" s="819"/>
      <c r="NI99" s="820"/>
      <c r="NO99" s="108"/>
      <c r="QK99" s="11"/>
    </row>
    <row r="100" spans="2:453" ht="3.65" customHeight="1">
      <c r="B100" s="79"/>
      <c r="C100" s="861"/>
      <c r="D100" s="862"/>
      <c r="E100" s="862"/>
      <c r="F100" s="862"/>
      <c r="G100" s="862"/>
      <c r="H100" s="862"/>
      <c r="I100" s="862"/>
      <c r="J100" s="862"/>
      <c r="K100" s="862"/>
      <c r="L100" s="862"/>
      <c r="M100" s="862"/>
      <c r="N100" s="862"/>
      <c r="O100" s="862"/>
      <c r="P100" s="862"/>
      <c r="Q100" s="862"/>
      <c r="R100" s="862"/>
      <c r="S100" s="862"/>
      <c r="T100" s="862"/>
      <c r="U100" s="862"/>
      <c r="V100" s="862"/>
      <c r="W100" s="862"/>
      <c r="X100" s="862"/>
      <c r="Y100" s="862"/>
      <c r="Z100" s="862"/>
      <c r="AA100" s="862"/>
      <c r="AB100" s="862"/>
      <c r="AC100" s="862"/>
      <c r="AD100" s="862"/>
      <c r="AE100" s="862"/>
      <c r="AF100" s="862"/>
      <c r="AG100" s="862"/>
      <c r="AH100" s="862"/>
      <c r="AI100" s="862"/>
      <c r="AJ100" s="862"/>
      <c r="AK100" s="862"/>
      <c r="AL100" s="862"/>
      <c r="AM100" s="862"/>
      <c r="AN100" s="862"/>
      <c r="AO100" s="862"/>
      <c r="AP100" s="862"/>
      <c r="AQ100" s="862"/>
      <c r="AR100" s="862"/>
      <c r="AS100" s="862"/>
      <c r="AT100" s="862"/>
      <c r="AU100" s="862"/>
      <c r="AV100" s="862"/>
      <c r="AW100" s="862"/>
      <c r="AX100" s="863"/>
      <c r="BA100" s="108"/>
      <c r="BF100" s="100"/>
      <c r="BJ100" s="849"/>
      <c r="BK100" s="819"/>
      <c r="BL100" s="22"/>
      <c r="BM100" s="185"/>
      <c r="BN100" s="185"/>
      <c r="BO100" s="185"/>
      <c r="BP100" s="878"/>
      <c r="BQ100" s="878"/>
      <c r="BR100" s="878"/>
      <c r="BS100" s="878"/>
      <c r="BT100" s="878"/>
      <c r="BU100" s="878"/>
      <c r="BV100" s="24"/>
      <c r="BW100" s="27"/>
      <c r="BX100" s="26"/>
      <c r="BY100" s="26"/>
      <c r="FB100" s="185"/>
      <c r="FC100" s="185"/>
      <c r="FD100" s="185"/>
      <c r="FE100" s="185"/>
      <c r="FF100" s="185"/>
      <c r="FG100" s="185"/>
      <c r="FH100" s="185"/>
      <c r="FI100" s="185"/>
      <c r="FJ100" s="185"/>
      <c r="FK100" s="185"/>
      <c r="FL100" s="185"/>
      <c r="FM100" s="185"/>
      <c r="FN100" s="185"/>
      <c r="FO100" s="185"/>
      <c r="FP100" s="185"/>
      <c r="FQ100" s="185"/>
      <c r="FR100" s="185"/>
      <c r="FS100" s="185"/>
      <c r="FT100" s="185"/>
      <c r="FU100" s="185"/>
      <c r="FV100" s="185"/>
      <c r="FW100" s="185"/>
      <c r="FX100" s="185"/>
      <c r="FY100" s="185"/>
      <c r="FZ100" s="185"/>
      <c r="GA100" s="185"/>
      <c r="GB100" s="185"/>
      <c r="GC100" s="185"/>
      <c r="GD100" s="185"/>
      <c r="GE100" s="185"/>
      <c r="GF100" s="185"/>
      <c r="GG100" s="185"/>
      <c r="GH100" s="185"/>
      <c r="GI100" s="185"/>
      <c r="GJ100" s="185"/>
      <c r="GK100" s="185"/>
      <c r="GL100" s="185"/>
      <c r="GM100" s="185"/>
      <c r="GN100" s="185"/>
      <c r="GO100" s="185"/>
      <c r="GP100" s="185"/>
      <c r="GQ100" s="185"/>
      <c r="GR100" s="185"/>
      <c r="GS100" s="185"/>
      <c r="GT100" s="185"/>
      <c r="GU100" s="185"/>
      <c r="GV100" s="185"/>
      <c r="GW100" s="185"/>
      <c r="GX100" s="185"/>
      <c r="GY100" s="185"/>
      <c r="GZ100" s="185"/>
      <c r="HA100" s="185"/>
      <c r="HB100" s="185"/>
      <c r="HC100" s="185"/>
      <c r="HD100" s="185"/>
      <c r="HE100" s="185"/>
      <c r="HF100" s="185"/>
      <c r="HG100" s="185"/>
      <c r="HH100" s="185"/>
      <c r="HI100" s="185"/>
      <c r="HJ100" s="185"/>
      <c r="HK100" s="185"/>
      <c r="HL100" s="185"/>
      <c r="HM100" s="185"/>
      <c r="HN100" s="185"/>
      <c r="HO100" s="185"/>
      <c r="HP100" s="185"/>
      <c r="HQ100" s="185"/>
      <c r="HR100" s="185"/>
      <c r="HS100" s="185"/>
      <c r="HT100" s="185"/>
      <c r="HU100" s="185"/>
      <c r="HV100" s="185"/>
      <c r="HW100" s="185"/>
      <c r="HX100" s="185"/>
      <c r="HY100" s="185"/>
      <c r="HZ100" s="185"/>
      <c r="IA100" s="185"/>
      <c r="IB100" s="185"/>
      <c r="IC100" s="185"/>
      <c r="ID100" s="185"/>
      <c r="IE100" s="185"/>
      <c r="IF100" s="185"/>
      <c r="IG100" s="185"/>
      <c r="IH100" s="185"/>
      <c r="II100" s="185"/>
      <c r="IJ100" s="185"/>
      <c r="IK100" s="185"/>
      <c r="IL100" s="185"/>
      <c r="IM100" s="185"/>
      <c r="IN100" s="185"/>
      <c r="IO100" s="185"/>
      <c r="IP100" s="185"/>
      <c r="IQ100" s="185"/>
      <c r="IR100" s="185"/>
      <c r="IS100" s="185"/>
      <c r="IT100" s="185"/>
      <c r="IU100" s="185"/>
      <c r="IV100" s="185"/>
      <c r="KY100" s="26"/>
      <c r="KZ100" s="26"/>
      <c r="LA100" s="26"/>
      <c r="LB100" s="26"/>
      <c r="LC100" s="26"/>
      <c r="LD100" s="26"/>
      <c r="LE100" s="26"/>
      <c r="LF100" s="26"/>
      <c r="LG100" s="26"/>
      <c r="LH100" s="26"/>
      <c r="LI100" s="26"/>
      <c r="LJ100" s="26"/>
      <c r="LK100" s="26"/>
      <c r="LL100" s="26"/>
      <c r="LM100" s="26"/>
      <c r="LN100" s="26"/>
      <c r="LO100" s="26"/>
      <c r="LP100" s="26"/>
      <c r="LQ100" s="26"/>
      <c r="LR100" s="26"/>
      <c r="LS100" s="26"/>
      <c r="LT100" s="26"/>
      <c r="LU100" s="26"/>
      <c r="LV100" s="26"/>
      <c r="LW100" s="26"/>
      <c r="LX100" s="26"/>
      <c r="LY100" s="26"/>
      <c r="LZ100" s="26"/>
      <c r="MA100" s="26"/>
      <c r="MB100" s="26"/>
      <c r="MC100" s="26"/>
      <c r="MD100" s="26"/>
      <c r="ME100" s="26"/>
      <c r="MF100" s="26"/>
      <c r="MG100" s="26"/>
      <c r="MH100" s="26"/>
      <c r="MI100" s="26"/>
      <c r="MJ100" s="26"/>
      <c r="MK100" s="26"/>
      <c r="ML100" s="26"/>
      <c r="MM100" s="26"/>
      <c r="MN100" s="26"/>
      <c r="MO100" s="26"/>
      <c r="MP100" s="26"/>
      <c r="MQ100" s="26"/>
      <c r="MR100" s="26"/>
      <c r="MS100" s="26"/>
      <c r="MT100" s="26"/>
      <c r="MU100" s="26"/>
      <c r="MV100" s="26"/>
      <c r="MW100" s="26"/>
      <c r="MX100" s="26"/>
      <c r="MY100" s="26"/>
      <c r="MZ100" s="26"/>
      <c r="NA100" s="26"/>
      <c r="NB100" s="26"/>
      <c r="NC100" s="26"/>
      <c r="ND100" s="26"/>
      <c r="NE100" s="26"/>
      <c r="NF100" s="26"/>
      <c r="NG100" s="28"/>
      <c r="NH100" s="819"/>
      <c r="NI100" s="820"/>
      <c r="NO100" s="108"/>
      <c r="QK100" s="11"/>
    </row>
    <row r="101" spans="2:453" ht="3.65" customHeight="1" thickBot="1">
      <c r="B101" s="79"/>
      <c r="C101" s="864"/>
      <c r="D101" s="865"/>
      <c r="E101" s="865"/>
      <c r="F101" s="865"/>
      <c r="G101" s="865"/>
      <c r="H101" s="865"/>
      <c r="I101" s="865"/>
      <c r="J101" s="865"/>
      <c r="K101" s="865"/>
      <c r="L101" s="865"/>
      <c r="M101" s="865"/>
      <c r="N101" s="865"/>
      <c r="O101" s="865"/>
      <c r="P101" s="865"/>
      <c r="Q101" s="865"/>
      <c r="R101" s="865"/>
      <c r="S101" s="865"/>
      <c r="T101" s="865"/>
      <c r="U101" s="865"/>
      <c r="V101" s="865"/>
      <c r="W101" s="865"/>
      <c r="X101" s="865"/>
      <c r="Y101" s="865"/>
      <c r="Z101" s="865"/>
      <c r="AA101" s="865"/>
      <c r="AB101" s="865"/>
      <c r="AC101" s="865"/>
      <c r="AD101" s="865"/>
      <c r="AE101" s="865"/>
      <c r="AF101" s="865"/>
      <c r="AG101" s="865"/>
      <c r="AH101" s="865"/>
      <c r="AI101" s="865"/>
      <c r="AJ101" s="865"/>
      <c r="AK101" s="865"/>
      <c r="AL101" s="865"/>
      <c r="AM101" s="865"/>
      <c r="AN101" s="865"/>
      <c r="AO101" s="865"/>
      <c r="AP101" s="865"/>
      <c r="AQ101" s="865"/>
      <c r="AR101" s="865"/>
      <c r="AS101" s="865"/>
      <c r="AT101" s="865"/>
      <c r="AU101" s="865"/>
      <c r="AV101" s="865"/>
      <c r="AW101" s="865"/>
      <c r="AX101" s="866"/>
      <c r="BA101" s="108"/>
      <c r="BF101" s="100"/>
      <c r="BJ101" s="849"/>
      <c r="BK101" s="819"/>
      <c r="BL101" s="823" t="e" vm="8">
        <v>#VALUE!</v>
      </c>
      <c r="BM101" s="186"/>
      <c r="BN101" s="185"/>
      <c r="BO101" s="185"/>
      <c r="BP101" s="44"/>
      <c r="BQ101" s="44"/>
      <c r="BR101" s="44"/>
      <c r="BS101" s="44"/>
      <c r="BT101" s="44"/>
      <c r="BU101" s="44"/>
      <c r="BW101" s="32"/>
      <c r="BX101" s="26"/>
      <c r="BY101" s="26"/>
      <c r="FB101" s="185"/>
      <c r="FC101" s="185"/>
      <c r="FD101" s="185"/>
      <c r="FE101" s="185"/>
      <c r="FF101" s="185"/>
      <c r="FG101" s="185"/>
      <c r="FH101" s="185"/>
      <c r="FI101" s="185"/>
      <c r="FJ101" s="185"/>
      <c r="FK101" s="185"/>
      <c r="FL101" s="185"/>
      <c r="FM101" s="185"/>
      <c r="FN101" s="185"/>
      <c r="FO101" s="185"/>
      <c r="FP101" s="185"/>
      <c r="FQ101" s="185"/>
      <c r="FR101" s="185"/>
      <c r="FS101" s="185"/>
      <c r="FT101" s="185"/>
      <c r="FU101" s="185"/>
      <c r="FV101" s="185"/>
      <c r="FW101" s="185"/>
      <c r="FX101" s="185"/>
      <c r="FY101" s="185"/>
      <c r="FZ101" s="185"/>
      <c r="GA101" s="185"/>
      <c r="GB101" s="185"/>
      <c r="GC101" s="185"/>
      <c r="GD101" s="185"/>
      <c r="GE101" s="185"/>
      <c r="GF101" s="185"/>
      <c r="GG101" s="185"/>
      <c r="GH101" s="185"/>
      <c r="GI101" s="185"/>
      <c r="GJ101" s="185"/>
      <c r="GK101" s="185"/>
      <c r="GL101" s="185"/>
      <c r="GM101" s="185"/>
      <c r="GN101" s="185"/>
      <c r="GO101" s="185"/>
      <c r="GP101" s="185"/>
      <c r="GQ101" s="185"/>
      <c r="GR101" s="185"/>
      <c r="GS101" s="185"/>
      <c r="GT101" s="185"/>
      <c r="GU101" s="185"/>
      <c r="GV101" s="185"/>
      <c r="GW101" s="185"/>
      <c r="GX101" s="185"/>
      <c r="GY101" s="185"/>
      <c r="GZ101" s="185"/>
      <c r="HA101" s="185"/>
      <c r="HB101" s="185"/>
      <c r="HC101" s="185"/>
      <c r="HD101" s="185"/>
      <c r="HE101" s="185"/>
      <c r="HF101" s="185"/>
      <c r="HG101" s="185"/>
      <c r="HH101" s="185"/>
      <c r="HI101" s="185"/>
      <c r="HJ101" s="185"/>
      <c r="HK101" s="185"/>
      <c r="HL101" s="185"/>
      <c r="HM101" s="185"/>
      <c r="HN101" s="185"/>
      <c r="HO101" s="185"/>
      <c r="HP101" s="185"/>
      <c r="HQ101" s="185"/>
      <c r="HR101" s="185"/>
      <c r="HS101" s="185"/>
      <c r="HT101" s="185"/>
      <c r="HU101" s="185"/>
      <c r="HV101" s="185"/>
      <c r="HW101" s="185"/>
      <c r="HX101" s="185"/>
      <c r="HY101" s="185"/>
      <c r="HZ101" s="185"/>
      <c r="IA101" s="185"/>
      <c r="IB101" s="185"/>
      <c r="IC101" s="185"/>
      <c r="ID101" s="185"/>
      <c r="IE101" s="185"/>
      <c r="IF101" s="185"/>
      <c r="IG101" s="185"/>
      <c r="IH101" s="185"/>
      <c r="II101" s="185"/>
      <c r="IJ101" s="185"/>
      <c r="IK101" s="185"/>
      <c r="IL101" s="185"/>
      <c r="IM101" s="185"/>
      <c r="IN101" s="185"/>
      <c r="IO101" s="185"/>
      <c r="IP101" s="185"/>
      <c r="IQ101" s="185"/>
      <c r="IR101" s="185"/>
      <c r="IS101" s="185"/>
      <c r="IT101" s="185"/>
      <c r="IU101" s="185"/>
      <c r="IV101" s="185"/>
      <c r="KO101" s="185"/>
      <c r="KP101" s="185"/>
      <c r="KQ101" s="185"/>
      <c r="KR101" s="185"/>
      <c r="KS101" s="185"/>
      <c r="KT101" s="185"/>
      <c r="KU101" s="185"/>
      <c r="KV101" s="185"/>
      <c r="KW101" s="185"/>
      <c r="KX101" s="185"/>
      <c r="KY101" s="185"/>
      <c r="KZ101" s="185"/>
      <c r="LA101" s="185"/>
      <c r="LB101" s="185"/>
      <c r="LC101" s="185"/>
      <c r="LD101" s="26"/>
      <c r="LE101" s="26"/>
      <c r="LF101" s="26"/>
      <c r="LG101" s="26"/>
      <c r="LH101" s="26"/>
      <c r="LI101" s="26"/>
      <c r="LJ101" s="26"/>
      <c r="LK101" s="26"/>
      <c r="LL101" s="26"/>
      <c r="LM101" s="26"/>
      <c r="LN101" s="26"/>
      <c r="LO101" s="26"/>
      <c r="LP101" s="26"/>
      <c r="LQ101" s="26"/>
      <c r="LR101" s="26"/>
      <c r="LS101" s="26"/>
      <c r="LT101" s="26"/>
      <c r="LU101" s="26"/>
      <c r="LV101" s="26"/>
      <c r="LW101" s="26"/>
      <c r="LX101" s="26"/>
      <c r="LY101" s="26"/>
      <c r="LZ101" s="26"/>
      <c r="MA101" s="26"/>
      <c r="MB101" s="26"/>
      <c r="MC101" s="26"/>
      <c r="MD101" s="26"/>
      <c r="ME101" s="26"/>
      <c r="MF101" s="26"/>
      <c r="MG101" s="26"/>
      <c r="MH101" s="26"/>
      <c r="MI101" s="26"/>
      <c r="MJ101" s="26"/>
      <c r="MK101" s="26"/>
      <c r="ML101" s="26"/>
      <c r="MM101" s="26"/>
      <c r="MN101" s="26"/>
      <c r="MO101" s="26"/>
      <c r="MP101" s="26"/>
      <c r="MQ101" s="26"/>
      <c r="MR101" s="26"/>
      <c r="MS101" s="26"/>
      <c r="MT101" s="26"/>
      <c r="MU101" s="26"/>
      <c r="MV101" s="26"/>
      <c r="MW101" s="26"/>
      <c r="MX101" s="26"/>
      <c r="MY101" s="26"/>
      <c r="MZ101" s="26"/>
      <c r="NA101" s="26"/>
      <c r="NB101" s="26"/>
      <c r="NC101" s="26"/>
      <c r="ND101" s="26"/>
      <c r="NE101" s="26"/>
      <c r="NF101" s="26"/>
      <c r="NG101" s="824" t="e" vm="8">
        <v>#VALUE!</v>
      </c>
      <c r="NH101" s="819"/>
      <c r="NI101" s="820"/>
      <c r="NO101" s="108"/>
      <c r="QK101" s="11"/>
    </row>
    <row r="102" spans="2:453" ht="3.65" customHeight="1" thickTop="1">
      <c r="B102" s="79"/>
      <c r="C102" s="858" t="s">
        <v>67</v>
      </c>
      <c r="D102" s="859"/>
      <c r="E102" s="859"/>
      <c r="F102" s="859"/>
      <c r="G102" s="859"/>
      <c r="H102" s="859"/>
      <c r="I102" s="859"/>
      <c r="J102" s="859"/>
      <c r="K102" s="859"/>
      <c r="L102" s="859"/>
      <c r="M102" s="859"/>
      <c r="N102" s="859"/>
      <c r="O102" s="859"/>
      <c r="P102" s="859"/>
      <c r="Q102" s="859"/>
      <c r="R102" s="859"/>
      <c r="S102" s="859"/>
      <c r="T102" s="859"/>
      <c r="U102" s="859"/>
      <c r="V102" s="859"/>
      <c r="W102" s="859"/>
      <c r="X102" s="859"/>
      <c r="Y102" s="859"/>
      <c r="Z102" s="859"/>
      <c r="AA102" s="859"/>
      <c r="AB102" s="859"/>
      <c r="AC102" s="859"/>
      <c r="AD102" s="859"/>
      <c r="AE102" s="859"/>
      <c r="AF102" s="859"/>
      <c r="AG102" s="859"/>
      <c r="AH102" s="859"/>
      <c r="AI102" s="859"/>
      <c r="AJ102" s="859"/>
      <c r="AK102" s="859"/>
      <c r="AL102" s="859"/>
      <c r="AM102" s="859"/>
      <c r="AN102" s="859"/>
      <c r="AO102" s="859"/>
      <c r="AP102" s="859"/>
      <c r="AQ102" s="859"/>
      <c r="AR102" s="859"/>
      <c r="AS102" s="859"/>
      <c r="AT102" s="859"/>
      <c r="AU102" s="859"/>
      <c r="AV102" s="859"/>
      <c r="AW102" s="859"/>
      <c r="AX102" s="860"/>
      <c r="BA102" s="108"/>
      <c r="BF102" s="100"/>
      <c r="BJ102" s="849"/>
      <c r="BK102" s="819"/>
      <c r="BL102" s="823"/>
      <c r="BM102" s="186"/>
      <c r="BN102" s="186"/>
      <c r="BO102" s="186"/>
      <c r="BP102" s="44"/>
      <c r="BQ102" s="44"/>
      <c r="BR102" s="44"/>
      <c r="BS102" s="44"/>
      <c r="BT102" s="44"/>
      <c r="BU102" s="44"/>
      <c r="BW102" s="27"/>
      <c r="BX102" s="26"/>
      <c r="BY102" s="26"/>
      <c r="FB102" s="186"/>
      <c r="FC102" s="186"/>
      <c r="FD102" s="186"/>
      <c r="FE102" s="186"/>
      <c r="FF102" s="186"/>
      <c r="FG102" s="186"/>
      <c r="FH102" s="186"/>
      <c r="FI102" s="186"/>
      <c r="FJ102" s="186"/>
      <c r="FK102" s="186"/>
      <c r="FL102" s="186"/>
      <c r="FM102" s="186"/>
      <c r="FN102" s="186"/>
      <c r="FO102" s="186"/>
      <c r="FP102" s="186"/>
      <c r="FQ102" s="185"/>
      <c r="FR102" s="185"/>
      <c r="FS102" s="185"/>
      <c r="FT102" s="185"/>
      <c r="FU102" s="185"/>
      <c r="FV102" s="185"/>
      <c r="FW102" s="185"/>
      <c r="FX102" s="185"/>
      <c r="FY102" s="185"/>
      <c r="FZ102" s="185"/>
      <c r="GA102" s="185"/>
      <c r="GB102" s="185"/>
      <c r="GC102" s="185"/>
      <c r="GD102" s="185"/>
      <c r="GE102" s="185"/>
      <c r="GF102" s="185"/>
      <c r="GG102" s="185"/>
      <c r="GH102" s="185"/>
      <c r="GI102" s="185"/>
      <c r="GJ102" s="185"/>
      <c r="GK102" s="185"/>
      <c r="GL102" s="185"/>
      <c r="GM102" s="185"/>
      <c r="GN102" s="185"/>
      <c r="GO102" s="185"/>
      <c r="GP102" s="185"/>
      <c r="GQ102" s="185"/>
      <c r="GR102" s="185"/>
      <c r="GS102" s="185"/>
      <c r="GT102" s="185"/>
      <c r="GU102" s="185"/>
      <c r="GV102" s="185"/>
      <c r="GW102" s="185"/>
      <c r="GX102" s="185"/>
      <c r="GY102" s="185"/>
      <c r="GZ102" s="185"/>
      <c r="HA102" s="185"/>
      <c r="HB102" s="185"/>
      <c r="HC102" s="185"/>
      <c r="HD102" s="185"/>
      <c r="HE102" s="185"/>
      <c r="HF102" s="185"/>
      <c r="HG102" s="185"/>
      <c r="HH102" s="185"/>
      <c r="HI102" s="185"/>
      <c r="HJ102" s="185"/>
      <c r="HK102" s="185"/>
      <c r="HL102" s="185"/>
      <c r="KO102" s="186"/>
      <c r="KP102" s="186"/>
      <c r="KQ102" s="186"/>
      <c r="KY102" s="26"/>
      <c r="KZ102" s="26"/>
      <c r="LA102" s="26"/>
      <c r="LB102" s="26"/>
      <c r="LC102" s="26"/>
      <c r="LD102" s="26"/>
      <c r="LE102" s="26"/>
      <c r="LF102" s="26"/>
      <c r="LG102" s="26"/>
      <c r="LH102" s="26"/>
      <c r="LI102" s="26"/>
      <c r="LJ102" s="26"/>
      <c r="LK102" s="26"/>
      <c r="LL102" s="26"/>
      <c r="LM102" s="26"/>
      <c r="LN102" s="26"/>
      <c r="LO102" s="26"/>
      <c r="LP102" s="26"/>
      <c r="LQ102" s="26"/>
      <c r="LR102" s="26"/>
      <c r="LS102" s="26"/>
      <c r="LT102" s="26"/>
      <c r="LU102" s="26"/>
      <c r="LV102" s="26"/>
      <c r="LW102" s="26"/>
      <c r="LX102" s="26"/>
      <c r="LY102" s="26"/>
      <c r="LZ102" s="26"/>
      <c r="MA102" s="26"/>
      <c r="MB102" s="26"/>
      <c r="MC102" s="26"/>
      <c r="MD102" s="26"/>
      <c r="ME102" s="26"/>
      <c r="MF102" s="26"/>
      <c r="MG102" s="26"/>
      <c r="MH102" s="26"/>
      <c r="MI102" s="26"/>
      <c r="MJ102" s="26"/>
      <c r="MK102" s="26"/>
      <c r="ML102" s="26"/>
      <c r="MM102" s="26"/>
      <c r="MN102" s="26"/>
      <c r="MO102" s="26"/>
      <c r="MP102" s="26"/>
      <c r="MQ102" s="26"/>
      <c r="MR102" s="26"/>
      <c r="MS102" s="26"/>
      <c r="MT102" s="26"/>
      <c r="MU102" s="26"/>
      <c r="MV102" s="26"/>
      <c r="MW102" s="26"/>
      <c r="MX102" s="26"/>
      <c r="MY102" s="26"/>
      <c r="MZ102" s="26"/>
      <c r="NA102" s="26"/>
      <c r="NB102" s="26"/>
      <c r="NC102" s="26"/>
      <c r="ND102" s="26"/>
      <c r="NE102" s="26"/>
      <c r="NF102" s="26"/>
      <c r="NG102" s="824"/>
      <c r="NH102" s="819"/>
      <c r="NI102" s="820"/>
      <c r="NO102" s="108"/>
      <c r="QK102" s="11"/>
    </row>
    <row r="103" spans="2:453" ht="3.65" customHeight="1">
      <c r="B103" s="79"/>
      <c r="C103" s="861"/>
      <c r="D103" s="862"/>
      <c r="E103" s="862"/>
      <c r="F103" s="862"/>
      <c r="G103" s="862"/>
      <c r="H103" s="862"/>
      <c r="I103" s="862"/>
      <c r="J103" s="862"/>
      <c r="K103" s="862"/>
      <c r="L103" s="862"/>
      <c r="M103" s="862"/>
      <c r="N103" s="862"/>
      <c r="O103" s="862"/>
      <c r="P103" s="862"/>
      <c r="Q103" s="862"/>
      <c r="R103" s="862"/>
      <c r="S103" s="862"/>
      <c r="T103" s="862"/>
      <c r="U103" s="862"/>
      <c r="V103" s="862"/>
      <c r="W103" s="862"/>
      <c r="X103" s="862"/>
      <c r="Y103" s="862"/>
      <c r="Z103" s="862"/>
      <c r="AA103" s="862"/>
      <c r="AB103" s="862"/>
      <c r="AC103" s="862"/>
      <c r="AD103" s="862"/>
      <c r="AE103" s="862"/>
      <c r="AF103" s="862"/>
      <c r="AG103" s="862"/>
      <c r="AH103" s="862"/>
      <c r="AI103" s="862"/>
      <c r="AJ103" s="862"/>
      <c r="AK103" s="862"/>
      <c r="AL103" s="862"/>
      <c r="AM103" s="862"/>
      <c r="AN103" s="862"/>
      <c r="AO103" s="862"/>
      <c r="AP103" s="862"/>
      <c r="AQ103" s="862"/>
      <c r="AR103" s="862"/>
      <c r="AS103" s="862"/>
      <c r="AT103" s="862"/>
      <c r="AU103" s="862"/>
      <c r="AV103" s="862"/>
      <c r="AW103" s="862"/>
      <c r="AX103" s="863"/>
      <c r="BA103" s="108"/>
      <c r="BF103" s="100"/>
      <c r="BJ103" s="849"/>
      <c r="BK103" s="819"/>
      <c r="BL103" s="22"/>
      <c r="BM103" s="185"/>
      <c r="BN103" s="185"/>
      <c r="BO103" s="185"/>
      <c r="BP103" s="44"/>
      <c r="BQ103" s="44"/>
      <c r="BR103" s="44"/>
      <c r="BS103" s="44"/>
      <c r="BT103" s="44"/>
      <c r="BU103" s="44"/>
      <c r="BV103" s="46"/>
      <c r="BW103" s="48"/>
      <c r="BX103" s="26"/>
      <c r="BY103" s="26"/>
      <c r="FB103" s="185"/>
      <c r="FC103" s="185"/>
      <c r="FD103" s="185"/>
      <c r="FE103" s="185"/>
      <c r="FF103" s="185"/>
      <c r="FG103" s="185"/>
      <c r="FH103" s="185"/>
      <c r="FI103" s="185"/>
      <c r="FJ103" s="185"/>
      <c r="FK103" s="185"/>
      <c r="FL103" s="185"/>
      <c r="FM103" s="185"/>
      <c r="FN103" s="185"/>
      <c r="FO103" s="185"/>
      <c r="FP103" s="185"/>
      <c r="FQ103" s="185"/>
      <c r="FR103" s="185"/>
      <c r="FS103" s="185"/>
      <c r="FT103" s="185"/>
      <c r="FU103" s="185"/>
      <c r="FV103" s="185"/>
      <c r="FW103" s="185"/>
      <c r="FX103" s="185"/>
      <c r="FY103" s="185"/>
      <c r="FZ103" s="185"/>
      <c r="GA103" s="185"/>
      <c r="GB103" s="185"/>
      <c r="GC103" s="185"/>
      <c r="GD103" s="185"/>
      <c r="GE103" s="185"/>
      <c r="GF103" s="185"/>
      <c r="GG103" s="185"/>
      <c r="GH103" s="185"/>
      <c r="GI103" s="185"/>
      <c r="GJ103" s="185"/>
      <c r="GK103" s="185"/>
      <c r="GL103" s="185"/>
      <c r="GM103" s="185"/>
      <c r="GN103" s="185"/>
      <c r="GO103" s="185"/>
      <c r="GP103" s="185"/>
      <c r="GQ103" s="185"/>
      <c r="GR103" s="185"/>
      <c r="GS103" s="185"/>
      <c r="GT103" s="185"/>
      <c r="GU103" s="185"/>
      <c r="GV103" s="185"/>
      <c r="GW103" s="185"/>
      <c r="GX103" s="185"/>
      <c r="GY103" s="185"/>
      <c r="GZ103" s="185"/>
      <c r="HA103" s="185"/>
      <c r="HB103" s="185"/>
      <c r="HC103" s="185"/>
      <c r="HD103" s="185"/>
      <c r="HE103" s="185"/>
      <c r="HF103" s="185"/>
      <c r="HG103" s="185"/>
      <c r="HH103" s="185"/>
      <c r="HI103" s="185"/>
      <c r="HJ103" s="185"/>
      <c r="HK103" s="185"/>
      <c r="HL103" s="185"/>
      <c r="KO103" s="185"/>
      <c r="KP103" s="185"/>
      <c r="KQ103" s="185"/>
      <c r="KY103" s="26"/>
      <c r="KZ103" s="26"/>
      <c r="LA103" s="26"/>
      <c r="LB103" s="26"/>
      <c r="LC103" s="26"/>
      <c r="LD103" s="26"/>
      <c r="LE103" s="26"/>
      <c r="LF103" s="26"/>
      <c r="LG103" s="26"/>
      <c r="LH103" s="26"/>
      <c r="LI103" s="26"/>
      <c r="LJ103" s="26"/>
      <c r="LK103" s="26"/>
      <c r="LL103" s="26"/>
      <c r="LM103" s="26"/>
      <c r="LN103" s="26"/>
      <c r="LO103" s="26"/>
      <c r="LP103" s="26"/>
      <c r="LQ103" s="26"/>
      <c r="LR103" s="26"/>
      <c r="LS103" s="26"/>
      <c r="LT103" s="26"/>
      <c r="LU103" s="26"/>
      <c r="LV103" s="26"/>
      <c r="LW103" s="26"/>
      <c r="LX103" s="26"/>
      <c r="LY103" s="26"/>
      <c r="LZ103" s="26"/>
      <c r="MA103" s="26"/>
      <c r="MB103" s="26"/>
      <c r="MC103" s="26"/>
      <c r="MD103" s="26"/>
      <c r="ME103" s="26"/>
      <c r="MF103" s="26"/>
      <c r="MG103" s="26"/>
      <c r="MH103" s="26"/>
      <c r="MI103" s="26"/>
      <c r="MJ103" s="26"/>
      <c r="MK103" s="26"/>
      <c r="ML103" s="26"/>
      <c r="MM103" s="26"/>
      <c r="MN103" s="26"/>
      <c r="MO103" s="26"/>
      <c r="MP103" s="26"/>
      <c r="MQ103" s="26"/>
      <c r="MR103" s="26"/>
      <c r="MS103" s="26"/>
      <c r="MT103" s="26"/>
      <c r="MU103" s="26"/>
      <c r="MV103" s="26"/>
      <c r="MW103" s="26"/>
      <c r="MX103" s="26"/>
      <c r="MY103" s="26"/>
      <c r="MZ103" s="26"/>
      <c r="NA103" s="26"/>
      <c r="NB103" s="26"/>
      <c r="NC103" s="26"/>
      <c r="ND103" s="26"/>
      <c r="NE103" s="26"/>
      <c r="NF103" s="26"/>
      <c r="NG103" s="28"/>
      <c r="NH103" s="819"/>
      <c r="NI103" s="820"/>
      <c r="NO103" s="108"/>
      <c r="QK103" s="11"/>
    </row>
    <row r="104" spans="2:453" ht="3.65" customHeight="1">
      <c r="B104" s="79"/>
      <c r="C104" s="861"/>
      <c r="D104" s="862"/>
      <c r="E104" s="862"/>
      <c r="F104" s="862"/>
      <c r="G104" s="862"/>
      <c r="H104" s="862"/>
      <c r="I104" s="862"/>
      <c r="J104" s="862"/>
      <c r="K104" s="862"/>
      <c r="L104" s="862"/>
      <c r="M104" s="862"/>
      <c r="N104" s="862"/>
      <c r="O104" s="862"/>
      <c r="P104" s="862"/>
      <c r="Q104" s="862"/>
      <c r="R104" s="862"/>
      <c r="S104" s="862"/>
      <c r="T104" s="862"/>
      <c r="U104" s="862"/>
      <c r="V104" s="862"/>
      <c r="W104" s="862"/>
      <c r="X104" s="862"/>
      <c r="Y104" s="862"/>
      <c r="Z104" s="862"/>
      <c r="AA104" s="862"/>
      <c r="AB104" s="862"/>
      <c r="AC104" s="862"/>
      <c r="AD104" s="862"/>
      <c r="AE104" s="862"/>
      <c r="AF104" s="862"/>
      <c r="AG104" s="862"/>
      <c r="AH104" s="862"/>
      <c r="AI104" s="862"/>
      <c r="AJ104" s="862"/>
      <c r="AK104" s="862"/>
      <c r="AL104" s="862"/>
      <c r="AM104" s="862"/>
      <c r="AN104" s="862"/>
      <c r="AO104" s="862"/>
      <c r="AP104" s="862"/>
      <c r="AQ104" s="862"/>
      <c r="AR104" s="862"/>
      <c r="AS104" s="862"/>
      <c r="AT104" s="862"/>
      <c r="AU104" s="862"/>
      <c r="AV104" s="862"/>
      <c r="AW104" s="862"/>
      <c r="AX104" s="863"/>
      <c r="BA104" s="108"/>
      <c r="BF104" s="100"/>
      <c r="BJ104" s="849"/>
      <c r="BK104" s="819"/>
      <c r="BL104" s="22"/>
      <c r="BM104" s="185"/>
      <c r="BN104" s="185"/>
      <c r="BO104" s="185"/>
      <c r="BP104" s="44"/>
      <c r="BQ104" s="44"/>
      <c r="BR104" s="44"/>
      <c r="BS104" s="44"/>
      <c r="BT104" s="44"/>
      <c r="BU104" s="44"/>
      <c r="BV104" s="46"/>
      <c r="BW104" s="43"/>
      <c r="BX104" s="26"/>
      <c r="BY104" s="26"/>
      <c r="FB104" s="185"/>
      <c r="FC104" s="185"/>
      <c r="FD104" s="185"/>
      <c r="FE104" s="185"/>
      <c r="FF104" s="185"/>
      <c r="FG104" s="185"/>
      <c r="FH104" s="185"/>
      <c r="FI104" s="185"/>
      <c r="FJ104" s="185"/>
      <c r="FK104" s="185"/>
      <c r="FL104" s="185"/>
      <c r="FM104" s="185"/>
      <c r="FN104" s="185"/>
      <c r="FO104" s="185"/>
      <c r="FP104" s="185"/>
      <c r="FQ104" s="185"/>
      <c r="FR104" s="185"/>
      <c r="FS104" s="185"/>
      <c r="FT104" s="185"/>
      <c r="FU104" s="185"/>
      <c r="FV104" s="185"/>
      <c r="FW104" s="185"/>
      <c r="FX104" s="185"/>
      <c r="FY104" s="185"/>
      <c r="FZ104" s="185"/>
      <c r="GA104" s="185"/>
      <c r="GB104" s="185"/>
      <c r="GC104" s="185"/>
      <c r="GD104" s="185"/>
      <c r="GE104" s="185"/>
      <c r="GF104" s="185"/>
      <c r="GG104" s="185"/>
      <c r="GH104" s="185"/>
      <c r="GI104" s="185"/>
      <c r="GJ104" s="185"/>
      <c r="GK104" s="185"/>
      <c r="GL104" s="185"/>
      <c r="GM104" s="185"/>
      <c r="GN104" s="185"/>
      <c r="GO104" s="185"/>
      <c r="GP104" s="185"/>
      <c r="GQ104" s="185"/>
      <c r="GR104" s="185"/>
      <c r="GS104" s="185"/>
      <c r="GT104" s="185"/>
      <c r="GU104" s="185"/>
      <c r="GV104" s="185"/>
      <c r="GW104" s="185"/>
      <c r="GX104" s="185"/>
      <c r="GY104" s="185"/>
      <c r="GZ104" s="185"/>
      <c r="HA104" s="185"/>
      <c r="HB104" s="185"/>
      <c r="HC104" s="185"/>
      <c r="HD104" s="185"/>
      <c r="HE104" s="185"/>
      <c r="HF104" s="185"/>
      <c r="HG104" s="185"/>
      <c r="HH104" s="185"/>
      <c r="HI104" s="185"/>
      <c r="HJ104" s="185"/>
      <c r="HK104" s="185"/>
      <c r="HL104" s="185"/>
      <c r="KO104" s="185"/>
      <c r="KP104" s="185"/>
      <c r="KQ104" s="185"/>
      <c r="KY104" s="26"/>
      <c r="KZ104" s="26"/>
      <c r="LA104" s="26"/>
      <c r="LB104" s="26"/>
      <c r="LC104" s="26"/>
      <c r="LD104" s="26"/>
      <c r="LE104" s="26"/>
      <c r="LF104" s="26"/>
      <c r="LG104" s="26"/>
      <c r="LH104" s="26"/>
      <c r="LI104" s="26"/>
      <c r="LJ104" s="26"/>
      <c r="LK104" s="26"/>
      <c r="LL104" s="26"/>
      <c r="LM104" s="26"/>
      <c r="LN104" s="26"/>
      <c r="LO104" s="26"/>
      <c r="LP104" s="26"/>
      <c r="LQ104" s="26"/>
      <c r="LR104" s="26"/>
      <c r="LS104" s="26"/>
      <c r="LT104" s="26"/>
      <c r="LU104" s="26"/>
      <c r="LV104" s="26"/>
      <c r="LW104" s="26"/>
      <c r="LX104" s="26"/>
      <c r="LY104" s="26"/>
      <c r="LZ104" s="26"/>
      <c r="MA104" s="26"/>
      <c r="MB104" s="26"/>
      <c r="MC104" s="26"/>
      <c r="MD104" s="26"/>
      <c r="ME104" s="26"/>
      <c r="MF104" s="26"/>
      <c r="MG104" s="26"/>
      <c r="MH104" s="26"/>
      <c r="MI104" s="26"/>
      <c r="MJ104" s="26"/>
      <c r="MK104" s="26"/>
      <c r="ML104" s="26"/>
      <c r="MM104" s="26"/>
      <c r="MN104" s="26"/>
      <c r="MO104" s="26"/>
      <c r="MP104" s="26"/>
      <c r="MQ104" s="26"/>
      <c r="MR104" s="26"/>
      <c r="MS104" s="26"/>
      <c r="MT104" s="26"/>
      <c r="MU104" s="26"/>
      <c r="MV104" s="26"/>
      <c r="MW104" s="26"/>
      <c r="MX104" s="26"/>
      <c r="MY104" s="26"/>
      <c r="MZ104" s="26"/>
      <c r="NA104" s="26"/>
      <c r="NB104" s="26"/>
      <c r="NC104" s="26"/>
      <c r="ND104" s="26"/>
      <c r="NE104" s="26"/>
      <c r="NF104" s="26"/>
      <c r="NG104" s="28"/>
      <c r="NH104" s="819"/>
      <c r="NI104" s="820"/>
      <c r="NO104" s="108"/>
      <c r="QK104" s="11"/>
    </row>
    <row r="105" spans="2:453" ht="3.65" customHeight="1">
      <c r="B105" s="79"/>
      <c r="C105" s="861"/>
      <c r="D105" s="862"/>
      <c r="E105" s="862"/>
      <c r="F105" s="862"/>
      <c r="G105" s="862"/>
      <c r="H105" s="862"/>
      <c r="I105" s="862"/>
      <c r="J105" s="862"/>
      <c r="K105" s="862"/>
      <c r="L105" s="862"/>
      <c r="M105" s="862"/>
      <c r="N105" s="862"/>
      <c r="O105" s="862"/>
      <c r="P105" s="862"/>
      <c r="Q105" s="862"/>
      <c r="R105" s="862"/>
      <c r="S105" s="862"/>
      <c r="T105" s="862"/>
      <c r="U105" s="862"/>
      <c r="V105" s="862"/>
      <c r="W105" s="862"/>
      <c r="X105" s="862"/>
      <c r="Y105" s="862"/>
      <c r="Z105" s="862"/>
      <c r="AA105" s="862"/>
      <c r="AB105" s="862"/>
      <c r="AC105" s="862"/>
      <c r="AD105" s="862"/>
      <c r="AE105" s="862"/>
      <c r="AF105" s="862"/>
      <c r="AG105" s="862"/>
      <c r="AH105" s="862"/>
      <c r="AI105" s="862"/>
      <c r="AJ105" s="862"/>
      <c r="AK105" s="862"/>
      <c r="AL105" s="862"/>
      <c r="AM105" s="862"/>
      <c r="AN105" s="862"/>
      <c r="AO105" s="862"/>
      <c r="AP105" s="862"/>
      <c r="AQ105" s="862"/>
      <c r="AR105" s="862"/>
      <c r="AS105" s="862"/>
      <c r="AT105" s="862"/>
      <c r="AU105" s="862"/>
      <c r="AV105" s="862"/>
      <c r="AW105" s="862"/>
      <c r="AX105" s="863"/>
      <c r="BA105" s="108"/>
      <c r="BF105" s="100"/>
      <c r="BJ105" s="849"/>
      <c r="BK105" s="819"/>
      <c r="BL105" s="22"/>
      <c r="BM105" s="185"/>
      <c r="BN105" s="186"/>
      <c r="BO105" s="186"/>
      <c r="BP105" s="44"/>
      <c r="BQ105" s="44"/>
      <c r="BR105" s="44"/>
      <c r="BS105" s="44"/>
      <c r="BT105" s="44"/>
      <c r="BU105" s="44"/>
      <c r="BW105" s="32"/>
      <c r="BX105" s="26"/>
      <c r="BY105" s="26"/>
      <c r="FB105" s="186"/>
      <c r="FC105" s="186"/>
      <c r="FD105" s="186"/>
      <c r="FE105" s="186"/>
      <c r="FF105" s="186"/>
      <c r="FG105" s="186"/>
      <c r="FH105" s="186"/>
      <c r="FI105" s="186"/>
      <c r="FJ105" s="186"/>
      <c r="FK105" s="186"/>
      <c r="FL105" s="186"/>
      <c r="FM105" s="186"/>
      <c r="FN105" s="186"/>
      <c r="FO105" s="186"/>
      <c r="FP105" s="186"/>
      <c r="FQ105" s="185"/>
      <c r="FR105" s="185"/>
      <c r="FS105" s="185"/>
      <c r="FT105" s="185"/>
      <c r="FU105" s="185"/>
      <c r="FV105" s="185"/>
      <c r="FW105" s="185"/>
      <c r="FX105" s="185"/>
      <c r="FY105" s="185"/>
      <c r="FZ105" s="185"/>
      <c r="GA105" s="185"/>
      <c r="GB105" s="185"/>
      <c r="GC105" s="185"/>
      <c r="GD105" s="185"/>
      <c r="GE105" s="185"/>
      <c r="GF105" s="185"/>
      <c r="GG105" s="185"/>
      <c r="GH105" s="185"/>
      <c r="GI105" s="185"/>
      <c r="GJ105" s="185"/>
      <c r="GK105" s="185"/>
      <c r="GL105" s="185"/>
      <c r="GM105" s="185"/>
      <c r="GN105" s="185"/>
      <c r="GO105" s="185"/>
      <c r="GP105" s="185"/>
      <c r="GQ105" s="185"/>
      <c r="GR105" s="185"/>
      <c r="GS105" s="185"/>
      <c r="GT105" s="185"/>
      <c r="GU105" s="185"/>
      <c r="GV105" s="185"/>
      <c r="GW105" s="185"/>
      <c r="GX105" s="185"/>
      <c r="GY105" s="185"/>
      <c r="GZ105" s="185"/>
      <c r="HA105" s="185"/>
      <c r="HB105" s="185"/>
      <c r="HC105" s="185"/>
      <c r="HD105" s="185"/>
      <c r="HE105" s="185"/>
      <c r="HF105" s="185"/>
      <c r="HG105" s="185"/>
      <c r="HH105" s="185"/>
      <c r="HI105" s="185"/>
      <c r="HJ105" s="185"/>
      <c r="HK105" s="185"/>
      <c r="HL105" s="185"/>
      <c r="KO105" s="186"/>
      <c r="KP105" s="186"/>
      <c r="KQ105" s="186"/>
      <c r="KY105" s="26"/>
      <c r="KZ105" s="26"/>
      <c r="LA105" s="26"/>
      <c r="LB105" s="26"/>
      <c r="LC105" s="26"/>
      <c r="LD105" s="26"/>
      <c r="LE105" s="26"/>
      <c r="LF105" s="26"/>
      <c r="LG105" s="26"/>
      <c r="LH105" s="26"/>
      <c r="LI105" s="26"/>
      <c r="LJ105" s="26"/>
      <c r="LK105" s="26"/>
      <c r="LL105" s="26"/>
      <c r="LM105" s="26"/>
      <c r="LN105" s="26"/>
      <c r="LO105" s="26"/>
      <c r="LP105" s="26"/>
      <c r="LQ105" s="26"/>
      <c r="LR105" s="26"/>
      <c r="LS105" s="26"/>
      <c r="LT105" s="26"/>
      <c r="LU105" s="26"/>
      <c r="LV105" s="26"/>
      <c r="LW105" s="26"/>
      <c r="LX105" s="26"/>
      <c r="LY105" s="26"/>
      <c r="LZ105" s="26"/>
      <c r="MA105" s="26"/>
      <c r="MB105" s="26"/>
      <c r="MC105" s="26"/>
      <c r="MD105" s="26"/>
      <c r="ME105" s="26"/>
      <c r="MF105" s="26"/>
      <c r="MG105" s="26"/>
      <c r="MH105" s="26"/>
      <c r="MI105" s="26"/>
      <c r="MJ105" s="26"/>
      <c r="MK105" s="26"/>
      <c r="ML105" s="26"/>
      <c r="MM105" s="26"/>
      <c r="MN105" s="26"/>
      <c r="MO105" s="26"/>
      <c r="MP105" s="26"/>
      <c r="MQ105" s="26"/>
      <c r="MR105" s="26"/>
      <c r="MS105" s="26"/>
      <c r="MT105" s="26"/>
      <c r="MU105" s="26"/>
      <c r="MV105" s="26"/>
      <c r="MW105" s="26"/>
      <c r="MX105" s="26"/>
      <c r="MY105" s="26"/>
      <c r="MZ105" s="26"/>
      <c r="NA105" s="26"/>
      <c r="NB105" s="26"/>
      <c r="NC105" s="26"/>
      <c r="ND105" s="26"/>
      <c r="NE105" s="26"/>
      <c r="NF105" s="26"/>
      <c r="NG105" s="28"/>
      <c r="NH105" s="819"/>
      <c r="NI105" s="820"/>
      <c r="NO105" s="108"/>
      <c r="QK105" s="11"/>
    </row>
    <row r="106" spans="2:453" ht="3.65" customHeight="1">
      <c r="B106" s="79"/>
      <c r="C106" s="861"/>
      <c r="D106" s="862"/>
      <c r="E106" s="862"/>
      <c r="F106" s="862"/>
      <c r="G106" s="862"/>
      <c r="H106" s="862"/>
      <c r="I106" s="862"/>
      <c r="J106" s="862"/>
      <c r="K106" s="862"/>
      <c r="L106" s="862"/>
      <c r="M106" s="862"/>
      <c r="N106" s="862"/>
      <c r="O106" s="862"/>
      <c r="P106" s="862"/>
      <c r="Q106" s="862"/>
      <c r="R106" s="862"/>
      <c r="S106" s="862"/>
      <c r="T106" s="862"/>
      <c r="U106" s="862"/>
      <c r="V106" s="862"/>
      <c r="W106" s="862"/>
      <c r="X106" s="862"/>
      <c r="Y106" s="862"/>
      <c r="Z106" s="862"/>
      <c r="AA106" s="862"/>
      <c r="AB106" s="862"/>
      <c r="AC106" s="862"/>
      <c r="AD106" s="862"/>
      <c r="AE106" s="862"/>
      <c r="AF106" s="862"/>
      <c r="AG106" s="862"/>
      <c r="AH106" s="862"/>
      <c r="AI106" s="862"/>
      <c r="AJ106" s="862"/>
      <c r="AK106" s="862"/>
      <c r="AL106" s="862"/>
      <c r="AM106" s="862"/>
      <c r="AN106" s="862"/>
      <c r="AO106" s="862"/>
      <c r="AP106" s="862"/>
      <c r="AQ106" s="862"/>
      <c r="AR106" s="862"/>
      <c r="AS106" s="862"/>
      <c r="AT106" s="862"/>
      <c r="AU106" s="862"/>
      <c r="AV106" s="862"/>
      <c r="AW106" s="862"/>
      <c r="AX106" s="863"/>
      <c r="BA106" s="108"/>
      <c r="BF106" s="100"/>
      <c r="BJ106" s="849"/>
      <c r="BK106" s="819"/>
      <c r="BL106" s="22"/>
      <c r="BM106" s="185"/>
      <c r="BN106" s="185"/>
      <c r="BO106" s="185"/>
      <c r="BP106" s="44"/>
      <c r="BQ106" s="44"/>
      <c r="BR106" s="44"/>
      <c r="BS106" s="44"/>
      <c r="BT106" s="44"/>
      <c r="BU106" s="44"/>
      <c r="BW106" s="27"/>
      <c r="BX106" s="26"/>
      <c r="BY106" s="26"/>
      <c r="FB106" s="185"/>
      <c r="FC106" s="185"/>
      <c r="FD106" s="185"/>
      <c r="FE106" s="185"/>
      <c r="FF106" s="185"/>
      <c r="FG106" s="185"/>
      <c r="FH106" s="185"/>
      <c r="FI106" s="185"/>
      <c r="FJ106" s="185"/>
      <c r="FK106" s="185"/>
      <c r="FL106" s="185"/>
      <c r="FM106" s="185"/>
      <c r="FN106" s="185"/>
      <c r="FO106" s="185"/>
      <c r="FP106" s="185"/>
      <c r="FQ106" s="185"/>
      <c r="FR106" s="185"/>
      <c r="FS106" s="185"/>
      <c r="FT106" s="185"/>
      <c r="FU106" s="185"/>
      <c r="FV106" s="185"/>
      <c r="FW106" s="185"/>
      <c r="FX106" s="185"/>
      <c r="FY106" s="185"/>
      <c r="FZ106" s="185"/>
      <c r="GA106" s="185"/>
      <c r="GB106" s="185"/>
      <c r="GC106" s="185"/>
      <c r="GD106" s="185"/>
      <c r="GE106" s="185"/>
      <c r="GF106" s="185"/>
      <c r="GG106" s="185"/>
      <c r="GH106" s="185"/>
      <c r="GI106" s="185"/>
      <c r="GJ106" s="185"/>
      <c r="GK106" s="185"/>
      <c r="GL106" s="185"/>
      <c r="GM106" s="185"/>
      <c r="GN106" s="185"/>
      <c r="GO106" s="185"/>
      <c r="GP106" s="185"/>
      <c r="GQ106" s="185"/>
      <c r="GR106" s="185"/>
      <c r="GS106" s="185"/>
      <c r="GT106" s="185"/>
      <c r="GU106" s="185"/>
      <c r="GV106" s="185"/>
      <c r="GW106" s="185"/>
      <c r="GX106" s="185"/>
      <c r="GY106" s="185"/>
      <c r="GZ106" s="185"/>
      <c r="HA106" s="185"/>
      <c r="HB106" s="185"/>
      <c r="HC106" s="185"/>
      <c r="HD106" s="185"/>
      <c r="HE106" s="185"/>
      <c r="HF106" s="185"/>
      <c r="HG106" s="185"/>
      <c r="HH106" s="185"/>
      <c r="HI106" s="185"/>
      <c r="HJ106" s="185"/>
      <c r="HK106" s="185"/>
      <c r="HL106" s="185"/>
      <c r="HM106" s="185"/>
      <c r="HN106" s="185"/>
      <c r="HO106" s="185"/>
      <c r="HP106" s="185"/>
      <c r="HQ106" s="185"/>
      <c r="HR106" s="185"/>
      <c r="HS106" s="185"/>
      <c r="HT106" s="185"/>
      <c r="HU106" s="185"/>
      <c r="HV106" s="185"/>
      <c r="HW106" s="185"/>
      <c r="HX106" s="185"/>
      <c r="HY106" s="185"/>
      <c r="HZ106" s="185"/>
      <c r="IA106" s="185"/>
      <c r="IB106" s="185"/>
      <c r="IC106" s="185"/>
      <c r="ID106" s="185"/>
      <c r="IE106" s="185"/>
      <c r="IF106" s="185"/>
      <c r="IG106" s="185"/>
      <c r="IH106" s="185"/>
      <c r="II106" s="185"/>
      <c r="IJ106" s="185"/>
      <c r="IK106" s="185"/>
      <c r="IL106" s="185"/>
      <c r="IM106" s="185"/>
      <c r="IN106" s="185"/>
      <c r="IO106" s="185"/>
      <c r="IP106" s="185"/>
      <c r="IQ106" s="185"/>
      <c r="IR106" s="185"/>
      <c r="IS106" s="185"/>
      <c r="IT106" s="185"/>
      <c r="IU106" s="185"/>
      <c r="IV106" s="185"/>
      <c r="IW106" s="185"/>
      <c r="IX106" s="185"/>
      <c r="IY106" s="185"/>
      <c r="IZ106" s="185"/>
      <c r="JA106" s="185"/>
      <c r="JB106" s="185"/>
      <c r="JC106" s="185"/>
      <c r="JD106" s="185"/>
      <c r="JE106" s="185"/>
      <c r="JF106" s="185"/>
      <c r="KO106" s="185"/>
      <c r="KP106" s="185"/>
      <c r="KQ106" s="185"/>
      <c r="KY106" s="26"/>
      <c r="KZ106" s="26"/>
      <c r="LA106" s="26"/>
      <c r="LB106" s="26"/>
      <c r="LC106" s="26"/>
      <c r="LD106" s="26"/>
      <c r="LE106" s="26"/>
      <c r="LF106" s="26"/>
      <c r="LG106" s="26"/>
      <c r="LH106" s="26"/>
      <c r="LI106" s="26"/>
      <c r="LJ106" s="26"/>
      <c r="LK106" s="26"/>
      <c r="LL106" s="26"/>
      <c r="LM106" s="26"/>
      <c r="LN106" s="26"/>
      <c r="LO106" s="26"/>
      <c r="LP106" s="26"/>
      <c r="LQ106" s="26"/>
      <c r="LR106" s="26"/>
      <c r="LS106" s="26"/>
      <c r="LT106" s="26"/>
      <c r="LU106" s="26"/>
      <c r="LV106" s="26"/>
      <c r="LW106" s="26"/>
      <c r="LX106" s="26"/>
      <c r="LY106" s="26"/>
      <c r="LZ106" s="26"/>
      <c r="MA106" s="26"/>
      <c r="MB106" s="26"/>
      <c r="MC106" s="26"/>
      <c r="MD106" s="26"/>
      <c r="ME106" s="26"/>
      <c r="MF106" s="26"/>
      <c r="MG106" s="26"/>
      <c r="MH106" s="26"/>
      <c r="MI106" s="26"/>
      <c r="MJ106" s="26"/>
      <c r="MK106" s="26"/>
      <c r="ML106" s="26"/>
      <c r="MM106" s="26"/>
      <c r="MN106" s="26"/>
      <c r="MO106" s="26"/>
      <c r="MP106" s="26"/>
      <c r="MQ106" s="26"/>
      <c r="MR106" s="26"/>
      <c r="MS106" s="26"/>
      <c r="MT106" s="26"/>
      <c r="MU106" s="26"/>
      <c r="MV106" s="26"/>
      <c r="MW106" s="26"/>
      <c r="MX106" s="26"/>
      <c r="MY106" s="26"/>
      <c r="MZ106" s="26"/>
      <c r="NA106" s="26"/>
      <c r="NB106" s="26"/>
      <c r="NC106" s="26"/>
      <c r="ND106" s="26"/>
      <c r="NE106" s="26"/>
      <c r="NF106" s="26"/>
      <c r="NG106" s="28"/>
      <c r="NH106" s="819"/>
      <c r="NI106" s="820"/>
      <c r="NO106" s="108"/>
      <c r="QK106" s="11"/>
    </row>
    <row r="107" spans="2:453" ht="3.65" customHeight="1">
      <c r="B107" s="79"/>
      <c r="C107" s="861"/>
      <c r="D107" s="862"/>
      <c r="E107" s="862"/>
      <c r="F107" s="862"/>
      <c r="G107" s="862"/>
      <c r="H107" s="862"/>
      <c r="I107" s="862"/>
      <c r="J107" s="862"/>
      <c r="K107" s="862"/>
      <c r="L107" s="862"/>
      <c r="M107" s="862"/>
      <c r="N107" s="862"/>
      <c r="O107" s="862"/>
      <c r="P107" s="862"/>
      <c r="Q107" s="862"/>
      <c r="R107" s="862"/>
      <c r="S107" s="862"/>
      <c r="T107" s="862"/>
      <c r="U107" s="862"/>
      <c r="V107" s="862"/>
      <c r="W107" s="862"/>
      <c r="X107" s="862"/>
      <c r="Y107" s="862"/>
      <c r="Z107" s="862"/>
      <c r="AA107" s="862"/>
      <c r="AB107" s="862"/>
      <c r="AC107" s="862"/>
      <c r="AD107" s="862"/>
      <c r="AE107" s="862"/>
      <c r="AF107" s="862"/>
      <c r="AG107" s="862"/>
      <c r="AH107" s="862"/>
      <c r="AI107" s="862"/>
      <c r="AJ107" s="862"/>
      <c r="AK107" s="862"/>
      <c r="AL107" s="862"/>
      <c r="AM107" s="862"/>
      <c r="AN107" s="862"/>
      <c r="AO107" s="862"/>
      <c r="AP107" s="862"/>
      <c r="AQ107" s="862"/>
      <c r="AR107" s="862"/>
      <c r="AS107" s="862"/>
      <c r="AT107" s="862"/>
      <c r="AU107" s="862"/>
      <c r="AV107" s="862"/>
      <c r="AW107" s="862"/>
      <c r="AX107" s="863"/>
      <c r="BA107" s="108"/>
      <c r="BF107" s="100"/>
      <c r="BJ107" s="849"/>
      <c r="BK107" s="819"/>
      <c r="BL107" s="22"/>
      <c r="BM107" s="185"/>
      <c r="BN107" s="185"/>
      <c r="BO107" s="185"/>
      <c r="BP107" s="878">
        <v>1200</v>
      </c>
      <c r="BQ107" s="878"/>
      <c r="BR107" s="878"/>
      <c r="BS107" s="878"/>
      <c r="BT107" s="878"/>
      <c r="BU107" s="878"/>
      <c r="BW107" s="32"/>
      <c r="BX107" s="26"/>
      <c r="BY107" s="26"/>
      <c r="FB107" s="185"/>
      <c r="FC107" s="185"/>
      <c r="FD107" s="185"/>
      <c r="FE107" s="185"/>
      <c r="FF107" s="185"/>
      <c r="FG107" s="185"/>
      <c r="FH107" s="185"/>
      <c r="FI107" s="185"/>
      <c r="FJ107" s="185"/>
      <c r="FK107" s="185"/>
      <c r="FL107" s="185"/>
      <c r="FM107" s="185"/>
      <c r="FN107" s="185"/>
      <c r="FO107" s="185"/>
      <c r="FP107" s="185"/>
      <c r="FQ107" s="185"/>
      <c r="FR107" s="185"/>
      <c r="FS107" s="185"/>
      <c r="FT107" s="185"/>
      <c r="FU107" s="185"/>
      <c r="FV107" s="185"/>
      <c r="FW107" s="185"/>
      <c r="FX107" s="185"/>
      <c r="FY107" s="185"/>
      <c r="FZ107" s="185"/>
      <c r="GA107" s="185"/>
      <c r="GB107" s="185"/>
      <c r="GC107" s="185"/>
      <c r="GD107" s="185"/>
      <c r="GE107" s="185"/>
      <c r="GF107" s="185"/>
      <c r="GG107" s="185"/>
      <c r="GH107" s="185"/>
      <c r="GI107" s="185"/>
      <c r="GJ107" s="185"/>
      <c r="GK107" s="185"/>
      <c r="GL107" s="185"/>
      <c r="GM107" s="185"/>
      <c r="GN107" s="185"/>
      <c r="GO107" s="185"/>
      <c r="GP107" s="185"/>
      <c r="GQ107" s="185"/>
      <c r="GR107" s="185"/>
      <c r="GS107" s="185"/>
      <c r="GT107" s="185"/>
      <c r="GU107" s="185"/>
      <c r="GV107" s="185"/>
      <c r="GW107" s="185"/>
      <c r="GX107" s="185"/>
      <c r="GY107" s="185"/>
      <c r="GZ107" s="185"/>
      <c r="HA107" s="185"/>
      <c r="HB107" s="185"/>
      <c r="HC107" s="185"/>
      <c r="HD107" s="185"/>
      <c r="HE107" s="185"/>
      <c r="HF107" s="185"/>
      <c r="HG107" s="185"/>
      <c r="HH107" s="185"/>
      <c r="HI107" s="185"/>
      <c r="HJ107" s="185"/>
      <c r="HK107" s="185"/>
      <c r="HL107" s="185"/>
      <c r="HM107" s="185"/>
      <c r="HN107" s="185"/>
      <c r="HO107" s="185"/>
      <c r="HP107" s="185"/>
      <c r="HQ107" s="185"/>
      <c r="HR107" s="185"/>
      <c r="HS107" s="185"/>
      <c r="HT107" s="185"/>
      <c r="HU107" s="185"/>
      <c r="HV107" s="185"/>
      <c r="HW107" s="185"/>
      <c r="HX107" s="185"/>
      <c r="HY107" s="185"/>
      <c r="HZ107" s="185"/>
      <c r="IA107" s="185"/>
      <c r="IB107" s="185"/>
      <c r="IC107" s="185"/>
      <c r="ID107" s="185"/>
      <c r="IE107" s="185"/>
      <c r="IF107" s="185"/>
      <c r="IG107" s="185"/>
      <c r="IH107" s="185"/>
      <c r="II107" s="185"/>
      <c r="IJ107" s="185"/>
      <c r="IK107" s="185"/>
      <c r="IL107" s="185"/>
      <c r="IM107" s="185"/>
      <c r="IN107" s="185"/>
      <c r="IO107" s="185"/>
      <c r="IP107" s="185"/>
      <c r="IQ107" s="185"/>
      <c r="IR107" s="185"/>
      <c r="IS107" s="185"/>
      <c r="IT107" s="185"/>
      <c r="IU107" s="185"/>
      <c r="IV107" s="185"/>
      <c r="IW107" s="185"/>
      <c r="IX107" s="185"/>
      <c r="IY107" s="185"/>
      <c r="IZ107" s="185"/>
      <c r="JA107" s="185"/>
      <c r="JB107" s="185"/>
      <c r="JC107" s="185"/>
      <c r="JD107" s="185"/>
      <c r="JE107" s="185"/>
      <c r="JF107" s="185"/>
      <c r="KO107" s="185"/>
      <c r="KP107" s="185"/>
      <c r="KQ107" s="185"/>
      <c r="KY107" s="26"/>
      <c r="KZ107" s="26"/>
      <c r="LA107" s="26"/>
      <c r="LB107" s="26"/>
      <c r="LC107" s="26"/>
      <c r="LD107" s="26"/>
      <c r="LE107" s="26"/>
      <c r="LF107" s="26"/>
      <c r="LG107" s="26"/>
      <c r="LH107" s="26"/>
      <c r="LI107" s="26"/>
      <c r="LJ107" s="26"/>
      <c r="LK107" s="26"/>
      <c r="LL107" s="26"/>
      <c r="LM107" s="26"/>
      <c r="LN107" s="26"/>
      <c r="LO107" s="26"/>
      <c r="LP107" s="26"/>
      <c r="LQ107" s="26"/>
      <c r="LR107" s="26"/>
      <c r="LS107" s="26"/>
      <c r="LT107" s="26"/>
      <c r="LU107" s="26"/>
      <c r="LV107" s="26"/>
      <c r="LW107" s="26"/>
      <c r="LX107" s="26"/>
      <c r="LY107" s="26"/>
      <c r="LZ107" s="26"/>
      <c r="MA107" s="26"/>
      <c r="MB107" s="26"/>
      <c r="MC107" s="26"/>
      <c r="MD107" s="26"/>
      <c r="ME107" s="26"/>
      <c r="MF107" s="26"/>
      <c r="MG107" s="26"/>
      <c r="MH107" s="26"/>
      <c r="MI107" s="26"/>
      <c r="MJ107" s="26"/>
      <c r="MK107" s="26"/>
      <c r="ML107" s="26"/>
      <c r="MM107" s="26"/>
      <c r="MN107" s="26"/>
      <c r="MO107" s="26"/>
      <c r="MP107" s="26"/>
      <c r="MQ107" s="26"/>
      <c r="MR107" s="26"/>
      <c r="MS107" s="26"/>
      <c r="MT107" s="26"/>
      <c r="MU107" s="26"/>
      <c r="MV107" s="26"/>
      <c r="MW107" s="26"/>
      <c r="MX107" s="26"/>
      <c r="MY107" s="26"/>
      <c r="MZ107" s="26"/>
      <c r="NA107" s="26"/>
      <c r="NB107" s="26"/>
      <c r="NC107" s="26"/>
      <c r="ND107" s="26"/>
      <c r="NE107" s="26"/>
      <c r="NF107" s="26"/>
      <c r="NG107" s="28"/>
      <c r="NH107" s="819"/>
      <c r="NI107" s="820"/>
      <c r="NO107" s="108"/>
      <c r="QK107" s="11"/>
    </row>
    <row r="108" spans="2:453" ht="3.65" customHeight="1">
      <c r="B108" s="79"/>
      <c r="C108" s="861"/>
      <c r="D108" s="862"/>
      <c r="E108" s="862"/>
      <c r="F108" s="862"/>
      <c r="G108" s="862"/>
      <c r="H108" s="862"/>
      <c r="I108" s="862"/>
      <c r="J108" s="862"/>
      <c r="K108" s="862"/>
      <c r="L108" s="862"/>
      <c r="M108" s="862"/>
      <c r="N108" s="862"/>
      <c r="O108" s="862"/>
      <c r="P108" s="862"/>
      <c r="Q108" s="862"/>
      <c r="R108" s="862"/>
      <c r="S108" s="862"/>
      <c r="T108" s="862"/>
      <c r="U108" s="862"/>
      <c r="V108" s="862"/>
      <c r="W108" s="862"/>
      <c r="X108" s="862"/>
      <c r="Y108" s="862"/>
      <c r="Z108" s="862"/>
      <c r="AA108" s="862"/>
      <c r="AB108" s="862"/>
      <c r="AC108" s="862"/>
      <c r="AD108" s="862"/>
      <c r="AE108" s="862"/>
      <c r="AF108" s="862"/>
      <c r="AG108" s="862"/>
      <c r="AH108" s="862"/>
      <c r="AI108" s="862"/>
      <c r="AJ108" s="862"/>
      <c r="AK108" s="862"/>
      <c r="AL108" s="862"/>
      <c r="AM108" s="862"/>
      <c r="AN108" s="862"/>
      <c r="AO108" s="862"/>
      <c r="AP108" s="862"/>
      <c r="AQ108" s="862"/>
      <c r="AR108" s="862"/>
      <c r="AS108" s="862"/>
      <c r="AT108" s="862"/>
      <c r="AU108" s="862"/>
      <c r="AV108" s="862"/>
      <c r="AW108" s="862"/>
      <c r="AX108" s="863"/>
      <c r="BA108" s="108"/>
      <c r="BF108" s="100"/>
      <c r="BJ108" s="850"/>
      <c r="BK108" s="821"/>
      <c r="BL108" s="37"/>
      <c r="BM108" s="185"/>
      <c r="BN108" s="186"/>
      <c r="BO108" s="186"/>
      <c r="BP108" s="878"/>
      <c r="BQ108" s="878"/>
      <c r="BR108" s="878"/>
      <c r="BS108" s="878"/>
      <c r="BT108" s="878"/>
      <c r="BU108" s="878"/>
      <c r="BV108" s="24"/>
      <c r="BW108" s="27"/>
      <c r="BX108" s="26"/>
      <c r="BY108" s="26"/>
      <c r="FB108" s="186"/>
      <c r="FC108" s="186"/>
      <c r="FD108" s="186"/>
      <c r="FE108" s="186"/>
      <c r="FF108" s="186"/>
      <c r="FG108" s="186"/>
      <c r="FH108" s="186"/>
      <c r="FI108" s="186"/>
      <c r="FJ108" s="186"/>
      <c r="FK108" s="186"/>
      <c r="FL108" s="186"/>
      <c r="FM108" s="186"/>
      <c r="FN108" s="186"/>
      <c r="FO108" s="186"/>
      <c r="FP108" s="186"/>
      <c r="FQ108" s="185"/>
      <c r="FR108" s="185"/>
      <c r="FS108" s="185"/>
      <c r="FT108" s="185"/>
      <c r="FU108" s="185"/>
      <c r="FV108" s="185"/>
      <c r="FW108" s="185"/>
      <c r="FX108" s="185"/>
      <c r="FY108" s="185"/>
      <c r="FZ108" s="185"/>
      <c r="GA108" s="185"/>
      <c r="GB108" s="185"/>
      <c r="GC108" s="185"/>
      <c r="GD108" s="185"/>
      <c r="GE108" s="185"/>
      <c r="GF108" s="185"/>
      <c r="GG108" s="185"/>
      <c r="GH108" s="185"/>
      <c r="GI108" s="185"/>
      <c r="GJ108" s="185"/>
      <c r="GK108" s="185"/>
      <c r="GL108" s="185"/>
      <c r="GM108" s="185"/>
      <c r="GN108" s="185"/>
      <c r="GO108" s="185"/>
      <c r="GP108" s="185"/>
      <c r="GQ108" s="185"/>
      <c r="GR108" s="185"/>
      <c r="GS108" s="185"/>
      <c r="GT108" s="185"/>
      <c r="GU108" s="185"/>
      <c r="GV108" s="185"/>
      <c r="GW108" s="185"/>
      <c r="GX108" s="185"/>
      <c r="GY108" s="185"/>
      <c r="GZ108" s="185"/>
      <c r="HA108" s="185"/>
      <c r="HB108" s="185"/>
      <c r="HC108" s="185"/>
      <c r="HD108" s="185"/>
      <c r="HE108" s="185"/>
      <c r="HF108" s="185"/>
      <c r="HG108" s="185"/>
      <c r="HH108" s="185"/>
      <c r="HI108" s="185"/>
      <c r="HJ108" s="185"/>
      <c r="HK108" s="185"/>
      <c r="HL108" s="185"/>
      <c r="KO108" s="186"/>
      <c r="KP108" s="186"/>
      <c r="KQ108" s="186"/>
      <c r="KY108" s="26"/>
      <c r="KZ108" s="26"/>
      <c r="LA108" s="26"/>
      <c r="LB108" s="26"/>
      <c r="LC108" s="26"/>
      <c r="LD108" s="26"/>
      <c r="LE108" s="26"/>
      <c r="LF108" s="26"/>
      <c r="LG108" s="26"/>
      <c r="LH108" s="26"/>
      <c r="LI108" s="26"/>
      <c r="LJ108" s="26"/>
      <c r="LK108" s="26"/>
      <c r="LL108" s="26"/>
      <c r="LM108" s="26"/>
      <c r="LN108" s="26"/>
      <c r="LO108" s="26"/>
      <c r="LP108" s="26"/>
      <c r="LQ108" s="26"/>
      <c r="LR108" s="26"/>
      <c r="LS108" s="26"/>
      <c r="LT108" s="26"/>
      <c r="LU108" s="26"/>
      <c r="LV108" s="26"/>
      <c r="LW108" s="26"/>
      <c r="LX108" s="26"/>
      <c r="LY108" s="26"/>
      <c r="LZ108" s="26"/>
      <c r="MA108" s="26"/>
      <c r="MB108" s="26"/>
      <c r="MC108" s="26"/>
      <c r="MD108" s="26"/>
      <c r="ME108" s="26"/>
      <c r="MF108" s="26"/>
      <c r="MG108" s="26"/>
      <c r="MH108" s="26"/>
      <c r="MI108" s="26"/>
      <c r="MJ108" s="26"/>
      <c r="MK108" s="26"/>
      <c r="ML108" s="26"/>
      <c r="MM108" s="26"/>
      <c r="MN108" s="26"/>
      <c r="MO108" s="26"/>
      <c r="MP108" s="26"/>
      <c r="MQ108" s="26"/>
      <c r="MR108" s="26"/>
      <c r="MS108" s="26"/>
      <c r="MT108" s="26"/>
      <c r="MU108" s="26"/>
      <c r="MV108" s="26"/>
      <c r="MW108" s="26"/>
      <c r="MX108" s="26"/>
      <c r="MY108" s="26"/>
      <c r="MZ108" s="26"/>
      <c r="NA108" s="26"/>
      <c r="NB108" s="26"/>
      <c r="NC108" s="26"/>
      <c r="ND108" s="26"/>
      <c r="NE108" s="26"/>
      <c r="NF108" s="26"/>
      <c r="NG108" s="39"/>
      <c r="NH108" s="821"/>
      <c r="NI108" s="822"/>
      <c r="NO108" s="108"/>
      <c r="QK108" s="11"/>
    </row>
    <row r="109" spans="2:453" ht="3.65" customHeight="1" thickBot="1">
      <c r="B109" s="79"/>
      <c r="C109" s="864"/>
      <c r="D109" s="865"/>
      <c r="E109" s="865"/>
      <c r="F109" s="865"/>
      <c r="G109" s="865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N109" s="865"/>
      <c r="AO109" s="865"/>
      <c r="AP109" s="865"/>
      <c r="AQ109" s="865"/>
      <c r="AR109" s="865"/>
      <c r="AS109" s="865"/>
      <c r="AT109" s="865"/>
      <c r="AU109" s="865"/>
      <c r="AV109" s="865"/>
      <c r="AW109" s="865"/>
      <c r="AX109" s="866"/>
      <c r="BA109" s="108"/>
      <c r="BF109" s="100"/>
      <c r="BJ109" s="849" t="s">
        <v>22</v>
      </c>
      <c r="BK109" s="819"/>
      <c r="BL109" s="22"/>
      <c r="BM109" s="185"/>
      <c r="BN109" s="185"/>
      <c r="BO109" s="185"/>
      <c r="BP109" s="44"/>
      <c r="BQ109" s="44"/>
      <c r="BR109" s="44"/>
      <c r="BS109" s="44"/>
      <c r="BT109" s="44"/>
      <c r="BU109" s="44"/>
      <c r="BW109" s="32"/>
      <c r="BX109" s="26"/>
      <c r="BY109" s="26"/>
      <c r="FB109" s="185"/>
      <c r="FC109" s="185"/>
      <c r="FD109" s="185"/>
      <c r="FE109" s="185"/>
      <c r="FF109" s="185"/>
      <c r="FG109" s="185"/>
      <c r="FH109" s="185"/>
      <c r="FI109" s="185"/>
      <c r="FJ109" s="185"/>
      <c r="FK109" s="185"/>
      <c r="FL109" s="185"/>
      <c r="FM109" s="185"/>
      <c r="FN109" s="185"/>
      <c r="FO109" s="185"/>
      <c r="FP109" s="185"/>
      <c r="FQ109" s="185"/>
      <c r="FR109" s="185"/>
      <c r="FS109" s="185"/>
      <c r="FT109" s="185"/>
      <c r="FU109" s="185"/>
      <c r="FV109" s="185"/>
      <c r="FW109" s="185"/>
      <c r="FX109" s="185"/>
      <c r="FY109" s="185"/>
      <c r="FZ109" s="185"/>
      <c r="GA109" s="185"/>
      <c r="GB109" s="185"/>
      <c r="GC109" s="185"/>
      <c r="GD109" s="185"/>
      <c r="GE109" s="185"/>
      <c r="GF109" s="185"/>
      <c r="GG109" s="185"/>
      <c r="GH109" s="185"/>
      <c r="GI109" s="185"/>
      <c r="GJ109" s="185"/>
      <c r="GK109" s="185"/>
      <c r="GL109" s="185"/>
      <c r="GM109" s="185"/>
      <c r="GN109" s="185"/>
      <c r="GO109" s="185"/>
      <c r="GP109" s="185"/>
      <c r="GQ109" s="185"/>
      <c r="GR109" s="185"/>
      <c r="GS109" s="185"/>
      <c r="GT109" s="185"/>
      <c r="GU109" s="185"/>
      <c r="GV109" s="185"/>
      <c r="GW109" s="185"/>
      <c r="GX109" s="185"/>
      <c r="GY109" s="185"/>
      <c r="GZ109" s="185"/>
      <c r="HA109" s="185"/>
      <c r="HB109" s="185"/>
      <c r="HC109" s="185"/>
      <c r="HD109" s="185"/>
      <c r="HE109" s="185"/>
      <c r="HF109" s="185"/>
      <c r="HG109" s="185"/>
      <c r="HH109" s="185"/>
      <c r="HI109" s="185"/>
      <c r="HJ109" s="185"/>
      <c r="HK109" s="185"/>
      <c r="HL109" s="185"/>
      <c r="KO109" s="185"/>
      <c r="KP109" s="185"/>
      <c r="KQ109" s="185"/>
      <c r="KY109" s="26"/>
      <c r="KZ109" s="26"/>
      <c r="LA109" s="26"/>
      <c r="LB109" s="26"/>
      <c r="LC109" s="26"/>
      <c r="LD109" s="26"/>
      <c r="LE109" s="26"/>
      <c r="LF109" s="26"/>
      <c r="LG109" s="26"/>
      <c r="LH109" s="26"/>
      <c r="LI109" s="26"/>
      <c r="LJ109" s="26"/>
      <c r="LK109" s="26"/>
      <c r="LL109" s="26"/>
      <c r="LM109" s="26"/>
      <c r="LN109" s="26"/>
      <c r="LO109" s="26"/>
      <c r="LP109" s="26"/>
      <c r="LQ109" s="26"/>
      <c r="LR109" s="26"/>
      <c r="LS109" s="26"/>
      <c r="LT109" s="26"/>
      <c r="LU109" s="26"/>
      <c r="LV109" s="26"/>
      <c r="LW109" s="26"/>
      <c r="LX109" s="26"/>
      <c r="LY109" s="26"/>
      <c r="LZ109" s="26"/>
      <c r="MA109" s="26"/>
      <c r="MB109" s="26"/>
      <c r="MC109" s="26"/>
      <c r="MD109" s="26"/>
      <c r="ME109" s="26"/>
      <c r="MF109" s="26"/>
      <c r="MG109" s="26"/>
      <c r="MH109" s="26"/>
      <c r="MI109" s="26"/>
      <c r="MJ109" s="26"/>
      <c r="MK109" s="26"/>
      <c r="ML109" s="26"/>
      <c r="MM109" s="26"/>
      <c r="MN109" s="26"/>
      <c r="MO109" s="26"/>
      <c r="MP109" s="26"/>
      <c r="MQ109" s="26"/>
      <c r="MR109" s="26"/>
      <c r="MS109" s="26"/>
      <c r="MT109" s="26"/>
      <c r="MU109" s="26"/>
      <c r="MV109" s="26"/>
      <c r="MW109" s="26"/>
      <c r="MX109" s="26"/>
      <c r="MY109" s="26"/>
      <c r="MZ109" s="26"/>
      <c r="NA109" s="26"/>
      <c r="NB109" s="26"/>
      <c r="NC109" s="26"/>
      <c r="ND109" s="26"/>
      <c r="NE109" s="26"/>
      <c r="NF109" s="247"/>
      <c r="NG109" s="28"/>
      <c r="NH109" s="819" t="s">
        <v>22</v>
      </c>
      <c r="NI109" s="820"/>
      <c r="NO109" s="108"/>
      <c r="QK109" s="11"/>
    </row>
    <row r="110" spans="2:453" ht="3.65" customHeight="1" thickTop="1">
      <c r="B110" s="79"/>
      <c r="C110" s="858" t="s">
        <v>69</v>
      </c>
      <c r="D110" s="859"/>
      <c r="E110" s="859"/>
      <c r="F110" s="859"/>
      <c r="G110" s="859"/>
      <c r="H110" s="859"/>
      <c r="I110" s="859"/>
      <c r="J110" s="859"/>
      <c r="K110" s="859"/>
      <c r="L110" s="859"/>
      <c r="M110" s="859"/>
      <c r="N110" s="859"/>
      <c r="O110" s="859"/>
      <c r="P110" s="859"/>
      <c r="Q110" s="859"/>
      <c r="R110" s="859"/>
      <c r="S110" s="859"/>
      <c r="T110" s="859"/>
      <c r="U110" s="859"/>
      <c r="V110" s="859"/>
      <c r="W110" s="859"/>
      <c r="X110" s="859"/>
      <c r="Y110" s="859"/>
      <c r="Z110" s="859"/>
      <c r="AA110" s="859"/>
      <c r="AB110" s="859"/>
      <c r="AC110" s="859"/>
      <c r="AD110" s="859"/>
      <c r="AE110" s="859"/>
      <c r="AF110" s="859"/>
      <c r="AG110" s="859"/>
      <c r="AH110" s="859"/>
      <c r="AI110" s="859"/>
      <c r="AJ110" s="859"/>
      <c r="AK110" s="859"/>
      <c r="AL110" s="859"/>
      <c r="AM110" s="859"/>
      <c r="AN110" s="859"/>
      <c r="AO110" s="859"/>
      <c r="AP110" s="859"/>
      <c r="AQ110" s="859"/>
      <c r="AR110" s="859"/>
      <c r="AS110" s="859"/>
      <c r="AT110" s="859"/>
      <c r="AU110" s="859"/>
      <c r="AV110" s="859"/>
      <c r="AW110" s="859"/>
      <c r="AX110" s="860"/>
      <c r="BA110" s="108"/>
      <c r="BF110" s="100"/>
      <c r="BJ110" s="849"/>
      <c r="BK110" s="819"/>
      <c r="BL110" s="22"/>
      <c r="BM110" s="185"/>
      <c r="BN110" s="185"/>
      <c r="BO110" s="185"/>
      <c r="BP110" s="44"/>
      <c r="BQ110" s="44"/>
      <c r="BR110" s="44"/>
      <c r="BS110" s="44"/>
      <c r="BT110" s="44"/>
      <c r="BU110" s="44"/>
      <c r="BW110" s="27"/>
      <c r="BX110" s="26"/>
      <c r="BY110" s="26"/>
      <c r="FB110" s="185"/>
      <c r="FC110" s="185"/>
      <c r="FD110" s="185"/>
      <c r="FE110" s="185"/>
      <c r="FF110" s="185"/>
      <c r="FG110" s="185"/>
      <c r="FH110" s="185"/>
      <c r="FI110" s="185"/>
      <c r="FJ110" s="185"/>
      <c r="FK110" s="185"/>
      <c r="FL110" s="185"/>
      <c r="FM110" s="185"/>
      <c r="FN110" s="185"/>
      <c r="FO110" s="185"/>
      <c r="FP110" s="185"/>
      <c r="FQ110" s="185"/>
      <c r="FR110" s="185"/>
      <c r="FS110" s="185"/>
      <c r="FT110" s="185"/>
      <c r="FU110" s="185"/>
      <c r="FV110" s="185"/>
      <c r="FW110" s="185"/>
      <c r="FX110" s="185"/>
      <c r="FY110" s="185"/>
      <c r="FZ110" s="185"/>
      <c r="GA110" s="185"/>
      <c r="GB110" s="185"/>
      <c r="GC110" s="185"/>
      <c r="GD110" s="185"/>
      <c r="GE110" s="185"/>
      <c r="GF110" s="185"/>
      <c r="GG110" s="185"/>
      <c r="GH110" s="185"/>
      <c r="GI110" s="185"/>
      <c r="GJ110" s="185"/>
      <c r="GK110" s="185"/>
      <c r="GL110" s="185"/>
      <c r="GM110" s="185"/>
      <c r="GN110" s="185"/>
      <c r="GO110" s="185"/>
      <c r="GP110" s="185"/>
      <c r="GQ110" s="185"/>
      <c r="GR110" s="185"/>
      <c r="GS110" s="185"/>
      <c r="GT110" s="185"/>
      <c r="GU110" s="185"/>
      <c r="GV110" s="185"/>
      <c r="GW110" s="185"/>
      <c r="GX110" s="185"/>
      <c r="GY110" s="185"/>
      <c r="GZ110" s="185"/>
      <c r="HA110" s="185"/>
      <c r="HB110" s="185"/>
      <c r="HC110" s="185"/>
      <c r="HD110" s="185"/>
      <c r="HE110" s="185"/>
      <c r="HF110" s="185"/>
      <c r="HG110" s="185"/>
      <c r="HH110" s="185"/>
      <c r="HI110" s="185"/>
      <c r="HJ110" s="185"/>
      <c r="HK110" s="185"/>
      <c r="HL110" s="185"/>
      <c r="KO110" s="185"/>
      <c r="KP110" s="185"/>
      <c r="KQ110" s="185"/>
      <c r="KY110" s="26"/>
      <c r="KZ110" s="26"/>
      <c r="LA110" s="26"/>
      <c r="LB110" s="26"/>
      <c r="LC110" s="26"/>
      <c r="LD110" s="26"/>
      <c r="LE110" s="26"/>
      <c r="LF110" s="26"/>
      <c r="LG110" s="26"/>
      <c r="LH110" s="26"/>
      <c r="LI110" s="26"/>
      <c r="LJ110" s="26"/>
      <c r="LK110" s="26"/>
      <c r="LL110" s="26"/>
      <c r="LM110" s="26"/>
      <c r="LN110" s="26"/>
      <c r="LO110" s="26"/>
      <c r="LP110" s="26"/>
      <c r="LQ110" s="26"/>
      <c r="LR110" s="26"/>
      <c r="LS110" s="26"/>
      <c r="LT110" s="26"/>
      <c r="LU110" s="26"/>
      <c r="LV110" s="26"/>
      <c r="LW110" s="26"/>
      <c r="LX110" s="26"/>
      <c r="LY110" s="26"/>
      <c r="LZ110" s="26"/>
      <c r="MA110" s="26"/>
      <c r="MB110" s="26"/>
      <c r="MC110" s="26"/>
      <c r="MD110" s="26"/>
      <c r="ME110" s="26"/>
      <c r="MF110" s="26"/>
      <c r="MG110" s="26"/>
      <c r="MH110" s="26"/>
      <c r="MI110" s="26"/>
      <c r="MJ110" s="26"/>
      <c r="MK110" s="26"/>
      <c r="ML110" s="26"/>
      <c r="MM110" s="26"/>
      <c r="MN110" s="26"/>
      <c r="MO110" s="26"/>
      <c r="MP110" s="26"/>
      <c r="MQ110" s="26"/>
      <c r="MR110" s="26"/>
      <c r="MS110" s="26"/>
      <c r="MT110" s="26"/>
      <c r="MU110" s="26"/>
      <c r="MV110" s="26"/>
      <c r="MW110" s="26"/>
      <c r="MX110" s="26"/>
      <c r="MY110" s="26"/>
      <c r="MZ110" s="26"/>
      <c r="NA110" s="26"/>
      <c r="NB110" s="26"/>
      <c r="NC110" s="26"/>
      <c r="ND110" s="26"/>
      <c r="NE110" s="26"/>
      <c r="NF110" s="247"/>
      <c r="NG110" s="28"/>
      <c r="NH110" s="819"/>
      <c r="NI110" s="820"/>
      <c r="NO110" s="108"/>
      <c r="QK110" s="11"/>
    </row>
    <row r="111" spans="2:453" ht="3.65" customHeight="1">
      <c r="B111" s="79"/>
      <c r="C111" s="861"/>
      <c r="D111" s="862"/>
      <c r="E111" s="862"/>
      <c r="F111" s="862"/>
      <c r="G111" s="862"/>
      <c r="H111" s="862"/>
      <c r="I111" s="862"/>
      <c r="J111" s="862"/>
      <c r="K111" s="862"/>
      <c r="L111" s="862"/>
      <c r="M111" s="862"/>
      <c r="N111" s="862"/>
      <c r="O111" s="862"/>
      <c r="P111" s="862"/>
      <c r="Q111" s="862"/>
      <c r="R111" s="862"/>
      <c r="S111" s="862"/>
      <c r="T111" s="862"/>
      <c r="U111" s="862"/>
      <c r="V111" s="862"/>
      <c r="W111" s="862"/>
      <c r="X111" s="862"/>
      <c r="Y111" s="862"/>
      <c r="Z111" s="862"/>
      <c r="AA111" s="862"/>
      <c r="AB111" s="862"/>
      <c r="AC111" s="862"/>
      <c r="AD111" s="862"/>
      <c r="AE111" s="862"/>
      <c r="AF111" s="862"/>
      <c r="AG111" s="862"/>
      <c r="AH111" s="862"/>
      <c r="AI111" s="862"/>
      <c r="AJ111" s="862"/>
      <c r="AK111" s="862"/>
      <c r="AL111" s="862"/>
      <c r="AM111" s="862"/>
      <c r="AN111" s="862"/>
      <c r="AO111" s="862"/>
      <c r="AP111" s="862"/>
      <c r="AQ111" s="862"/>
      <c r="AR111" s="862"/>
      <c r="AS111" s="862"/>
      <c r="AT111" s="862"/>
      <c r="AU111" s="862"/>
      <c r="AV111" s="862"/>
      <c r="AW111" s="862"/>
      <c r="AX111" s="863"/>
      <c r="BA111" s="108"/>
      <c r="BF111" s="100"/>
      <c r="BJ111" s="849"/>
      <c r="BK111" s="819"/>
      <c r="BL111" s="22"/>
      <c r="BM111" s="185"/>
      <c r="BN111" s="186"/>
      <c r="BO111" s="186"/>
      <c r="BP111" s="44"/>
      <c r="BQ111" s="44"/>
      <c r="BR111" s="44"/>
      <c r="BS111" s="44"/>
      <c r="BT111" s="44"/>
      <c r="BU111" s="44"/>
      <c r="BV111" s="46"/>
      <c r="BW111" s="48"/>
      <c r="BX111" s="26"/>
      <c r="BY111" s="26"/>
      <c r="FB111" s="186"/>
      <c r="FC111" s="186"/>
      <c r="FD111" s="186"/>
      <c r="FE111" s="186"/>
      <c r="FF111" s="186"/>
      <c r="FG111" s="186"/>
      <c r="FH111" s="186"/>
      <c r="FI111" s="186"/>
      <c r="FJ111" s="186"/>
      <c r="FK111" s="186"/>
      <c r="FL111" s="186"/>
      <c r="FM111" s="186"/>
      <c r="FN111" s="186"/>
      <c r="FO111" s="186"/>
      <c r="FP111" s="186"/>
      <c r="FQ111" s="185"/>
      <c r="FR111" s="185"/>
      <c r="FS111" s="185"/>
      <c r="FT111" s="185"/>
      <c r="FU111" s="185"/>
      <c r="FV111" s="185"/>
      <c r="FW111" s="185"/>
      <c r="FX111" s="185"/>
      <c r="FY111" s="185"/>
      <c r="FZ111" s="185"/>
      <c r="GA111" s="185"/>
      <c r="GB111" s="185"/>
      <c r="GC111" s="185"/>
      <c r="GD111" s="185"/>
      <c r="GE111" s="185"/>
      <c r="GF111" s="185"/>
      <c r="GG111" s="185"/>
      <c r="GH111" s="185"/>
      <c r="GI111" s="185"/>
      <c r="GJ111" s="185"/>
      <c r="GK111" s="185"/>
      <c r="GL111" s="185"/>
      <c r="GM111" s="185"/>
      <c r="GN111" s="185"/>
      <c r="GO111" s="185"/>
      <c r="GP111" s="185"/>
      <c r="GQ111" s="185"/>
      <c r="GR111" s="185"/>
      <c r="GS111" s="185"/>
      <c r="GT111" s="185"/>
      <c r="GU111" s="185"/>
      <c r="GV111" s="185"/>
      <c r="GW111" s="185"/>
      <c r="GX111" s="185"/>
      <c r="GY111" s="185"/>
      <c r="GZ111" s="185"/>
      <c r="HA111" s="185"/>
      <c r="HB111" s="185"/>
      <c r="HC111" s="185"/>
      <c r="HD111" s="185"/>
      <c r="HE111" s="185"/>
      <c r="HF111" s="185"/>
      <c r="HG111" s="185"/>
      <c r="HH111" s="185"/>
      <c r="HI111" s="185"/>
      <c r="HJ111" s="185"/>
      <c r="HK111" s="185"/>
      <c r="HL111" s="185"/>
      <c r="KY111" s="26"/>
      <c r="KZ111" s="26"/>
      <c r="LA111" s="26"/>
      <c r="LB111" s="26"/>
      <c r="LC111" s="26"/>
      <c r="LD111" s="26"/>
      <c r="LE111" s="26"/>
      <c r="LF111" s="26"/>
      <c r="LG111" s="26"/>
      <c r="LH111" s="26"/>
      <c r="LI111" s="26"/>
      <c r="LJ111" s="26"/>
      <c r="LK111" s="26"/>
      <c r="LL111" s="26"/>
      <c r="LM111" s="26"/>
      <c r="LN111" s="26"/>
      <c r="LO111" s="26"/>
      <c r="LP111" s="26"/>
      <c r="LQ111" s="26"/>
      <c r="LR111" s="26"/>
      <c r="LS111" s="26"/>
      <c r="LT111" s="26"/>
      <c r="LU111" s="26"/>
      <c r="LV111" s="26"/>
      <c r="LW111" s="26"/>
      <c r="LX111" s="26"/>
      <c r="LY111" s="26"/>
      <c r="LZ111" s="26"/>
      <c r="MA111" s="26"/>
      <c r="MB111" s="26"/>
      <c r="MC111" s="26"/>
      <c r="MD111" s="26"/>
      <c r="ME111" s="26"/>
      <c r="MF111" s="26"/>
      <c r="MG111" s="26"/>
      <c r="MH111" s="26"/>
      <c r="MI111" s="26"/>
      <c r="MJ111" s="26"/>
      <c r="MK111" s="26"/>
      <c r="ML111" s="26"/>
      <c r="MM111" s="26"/>
      <c r="MN111" s="26"/>
      <c r="MO111" s="26"/>
      <c r="MP111" s="26"/>
      <c r="MQ111" s="26"/>
      <c r="MR111" s="26"/>
      <c r="MS111" s="26"/>
      <c r="MT111" s="26"/>
      <c r="MU111" s="26"/>
      <c r="MV111" s="26"/>
      <c r="MW111" s="26"/>
      <c r="MX111" s="26"/>
      <c r="MY111" s="26"/>
      <c r="MZ111" s="26"/>
      <c r="NA111" s="26"/>
      <c r="NB111" s="26"/>
      <c r="NC111" s="26"/>
      <c r="ND111" s="26"/>
      <c r="NE111" s="26"/>
      <c r="NF111" s="247"/>
      <c r="NG111" s="28"/>
      <c r="NH111" s="819"/>
      <c r="NI111" s="820"/>
      <c r="NO111" s="108"/>
      <c r="QK111" s="11"/>
    </row>
    <row r="112" spans="2:453" ht="3.65" customHeight="1" thickBot="1">
      <c r="B112" s="79"/>
      <c r="C112" s="861"/>
      <c r="D112" s="862"/>
      <c r="E112" s="862"/>
      <c r="F112" s="862"/>
      <c r="G112" s="862"/>
      <c r="H112" s="862"/>
      <c r="I112" s="862"/>
      <c r="J112" s="862"/>
      <c r="K112" s="862"/>
      <c r="L112" s="862"/>
      <c r="M112" s="862"/>
      <c r="N112" s="862"/>
      <c r="O112" s="862"/>
      <c r="P112" s="862"/>
      <c r="Q112" s="862"/>
      <c r="R112" s="862"/>
      <c r="S112" s="862"/>
      <c r="T112" s="862"/>
      <c r="U112" s="862"/>
      <c r="V112" s="862"/>
      <c r="W112" s="862"/>
      <c r="X112" s="862"/>
      <c r="Y112" s="862"/>
      <c r="Z112" s="862"/>
      <c r="AA112" s="862"/>
      <c r="AB112" s="862"/>
      <c r="AC112" s="862"/>
      <c r="AD112" s="862"/>
      <c r="AE112" s="862"/>
      <c r="AF112" s="862"/>
      <c r="AG112" s="862"/>
      <c r="AH112" s="862"/>
      <c r="AI112" s="862"/>
      <c r="AJ112" s="862"/>
      <c r="AK112" s="862"/>
      <c r="AL112" s="862"/>
      <c r="AM112" s="862"/>
      <c r="AN112" s="862"/>
      <c r="AO112" s="862"/>
      <c r="AP112" s="862"/>
      <c r="AQ112" s="862"/>
      <c r="AR112" s="862"/>
      <c r="AS112" s="862"/>
      <c r="AT112" s="862"/>
      <c r="AU112" s="862"/>
      <c r="AV112" s="862"/>
      <c r="AW112" s="862"/>
      <c r="AX112" s="863"/>
      <c r="BA112" s="109"/>
      <c r="BB112" s="110"/>
      <c r="BC112" s="110"/>
      <c r="BD112" s="110"/>
      <c r="BE112" s="110"/>
      <c r="BF112" s="111"/>
      <c r="BJ112" s="849"/>
      <c r="BK112" s="819"/>
      <c r="BL112" s="22"/>
      <c r="BM112" s="185"/>
      <c r="BN112" s="185"/>
      <c r="BO112" s="185"/>
      <c r="BP112" s="44"/>
      <c r="BQ112" s="44"/>
      <c r="BR112" s="44"/>
      <c r="BS112" s="44"/>
      <c r="BT112" s="44"/>
      <c r="BU112" s="44"/>
      <c r="BV112" s="46"/>
      <c r="BW112" s="43"/>
      <c r="BX112" s="26"/>
      <c r="BY112" s="26"/>
      <c r="FB112" s="185"/>
      <c r="FC112" s="185"/>
      <c r="FD112" s="185"/>
      <c r="FE112" s="185"/>
      <c r="FF112" s="185"/>
      <c r="FG112" s="185"/>
      <c r="FH112" s="185"/>
      <c r="FI112" s="185"/>
      <c r="FJ112" s="185"/>
      <c r="FK112" s="185"/>
      <c r="FL112" s="185"/>
      <c r="FM112" s="185"/>
      <c r="FN112" s="185"/>
      <c r="FO112" s="185"/>
      <c r="FP112" s="185"/>
      <c r="FQ112" s="185"/>
      <c r="FR112" s="185"/>
      <c r="FS112" s="185"/>
      <c r="FT112" s="185"/>
      <c r="FU112" s="185"/>
      <c r="FV112" s="185"/>
      <c r="FW112" s="185"/>
      <c r="FX112" s="185"/>
      <c r="FY112" s="185"/>
      <c r="FZ112" s="185"/>
      <c r="GA112" s="185"/>
      <c r="GB112" s="185"/>
      <c r="GC112" s="185"/>
      <c r="GD112" s="185"/>
      <c r="GE112" s="185"/>
      <c r="GF112" s="185"/>
      <c r="GG112" s="185"/>
      <c r="GH112" s="185"/>
      <c r="GI112" s="185"/>
      <c r="GJ112" s="185"/>
      <c r="GK112" s="185"/>
      <c r="GL112" s="185"/>
      <c r="GM112" s="185"/>
      <c r="GN112" s="185"/>
      <c r="GO112" s="185"/>
      <c r="GP112" s="185"/>
      <c r="GQ112" s="185"/>
      <c r="GR112" s="185"/>
      <c r="GS112" s="185"/>
      <c r="GT112" s="185"/>
      <c r="GU112" s="185"/>
      <c r="GV112" s="185"/>
      <c r="GW112" s="185"/>
      <c r="GX112" s="185"/>
      <c r="GY112" s="185"/>
      <c r="GZ112" s="185"/>
      <c r="HA112" s="185"/>
      <c r="HB112" s="185"/>
      <c r="HC112" s="185"/>
      <c r="HD112" s="185"/>
      <c r="HE112" s="185"/>
      <c r="HF112" s="185"/>
      <c r="HG112" s="185"/>
      <c r="HH112" s="185"/>
      <c r="HI112" s="185"/>
      <c r="HJ112" s="185"/>
      <c r="HK112" s="185"/>
      <c r="HL112" s="185"/>
      <c r="HM112" s="185"/>
      <c r="HN112" s="185"/>
      <c r="HO112" s="185"/>
      <c r="HP112" s="185"/>
      <c r="HQ112" s="185"/>
      <c r="HR112" s="185"/>
      <c r="HS112" s="185"/>
      <c r="HT112" s="185"/>
      <c r="HU112" s="185"/>
      <c r="HV112" s="185"/>
      <c r="HW112" s="185"/>
      <c r="HX112" s="185"/>
      <c r="HY112" s="185"/>
      <c r="HZ112" s="185"/>
      <c r="IA112" s="185"/>
      <c r="IB112" s="185"/>
      <c r="IC112" s="185"/>
      <c r="ID112" s="185"/>
      <c r="IE112" s="185"/>
      <c r="IF112" s="185"/>
      <c r="IG112" s="185"/>
      <c r="IH112" s="185"/>
      <c r="II112" s="185"/>
      <c r="IJ112" s="185"/>
      <c r="IK112" s="185"/>
      <c r="IL112" s="185"/>
      <c r="IM112" s="185"/>
      <c r="IN112" s="185"/>
      <c r="IO112" s="185"/>
      <c r="IP112" s="185"/>
      <c r="IQ112" s="185"/>
      <c r="IR112" s="185"/>
      <c r="IS112" s="185"/>
      <c r="IT112" s="185"/>
      <c r="IU112" s="185"/>
      <c r="IV112" s="185"/>
      <c r="IW112" s="185"/>
      <c r="IX112" s="185"/>
      <c r="IY112" s="185"/>
      <c r="IZ112" s="185"/>
      <c r="JA112" s="185"/>
      <c r="JB112" s="185"/>
      <c r="JC112" s="185"/>
      <c r="JD112" s="185"/>
      <c r="JE112" s="185"/>
      <c r="JF112" s="185"/>
      <c r="KY112" s="26"/>
      <c r="KZ112" s="26"/>
      <c r="LA112" s="26"/>
      <c r="LB112" s="26"/>
      <c r="LC112" s="26"/>
      <c r="LD112" s="26"/>
      <c r="LE112" s="26"/>
      <c r="LF112" s="26"/>
      <c r="LG112" s="26"/>
      <c r="LH112" s="26"/>
      <c r="LI112" s="26"/>
      <c r="LJ112" s="26"/>
      <c r="LK112" s="26"/>
      <c r="LL112" s="26"/>
      <c r="LM112" s="26"/>
      <c r="LN112" s="26"/>
      <c r="LO112" s="26"/>
      <c r="LP112" s="26"/>
      <c r="LQ112" s="26"/>
      <c r="LR112" s="26"/>
      <c r="LS112" s="26"/>
      <c r="LT112" s="26"/>
      <c r="LU112" s="26"/>
      <c r="LV112" s="26"/>
      <c r="LW112" s="26"/>
      <c r="LX112" s="26"/>
      <c r="LY112" s="26"/>
      <c r="LZ112" s="26"/>
      <c r="MA112" s="26"/>
      <c r="MB112" s="26"/>
      <c r="MC112" s="26"/>
      <c r="MD112" s="26"/>
      <c r="ME112" s="26"/>
      <c r="MF112" s="26"/>
      <c r="MG112" s="26"/>
      <c r="MH112" s="26"/>
      <c r="MI112" s="26"/>
      <c r="MJ112" s="26"/>
      <c r="MK112" s="26"/>
      <c r="ML112" s="26"/>
      <c r="MM112" s="26"/>
      <c r="MN112" s="26"/>
      <c r="MO112" s="26"/>
      <c r="MP112" s="26"/>
      <c r="MQ112" s="26"/>
      <c r="MR112" s="26"/>
      <c r="MS112" s="26"/>
      <c r="MT112" s="26"/>
      <c r="MU112" s="26"/>
      <c r="MV112" s="26"/>
      <c r="MW112" s="26"/>
      <c r="MX112" s="26"/>
      <c r="MY112" s="26"/>
      <c r="MZ112" s="26"/>
      <c r="NA112" s="26"/>
      <c r="NB112" s="26"/>
      <c r="NC112" s="26"/>
      <c r="ND112" s="26"/>
      <c r="NE112" s="26"/>
      <c r="NF112" s="247"/>
      <c r="NG112" s="28"/>
      <c r="NH112" s="819"/>
      <c r="NI112" s="820"/>
      <c r="NO112" s="108"/>
      <c r="QK112" s="11"/>
    </row>
    <row r="113" spans="2:453" ht="3.65" customHeight="1" thickTop="1">
      <c r="B113" s="79"/>
      <c r="C113" s="861"/>
      <c r="D113" s="862"/>
      <c r="E113" s="862"/>
      <c r="F113" s="862"/>
      <c r="G113" s="862"/>
      <c r="H113" s="862"/>
      <c r="I113" s="862"/>
      <c r="J113" s="862"/>
      <c r="K113" s="862"/>
      <c r="L113" s="862"/>
      <c r="M113" s="862"/>
      <c r="N113" s="862"/>
      <c r="O113" s="862"/>
      <c r="P113" s="862"/>
      <c r="Q113" s="862"/>
      <c r="R113" s="862"/>
      <c r="S113" s="862"/>
      <c r="T113" s="862"/>
      <c r="U113" s="862"/>
      <c r="V113" s="862"/>
      <c r="W113" s="862"/>
      <c r="X113" s="862"/>
      <c r="Y113" s="862"/>
      <c r="Z113" s="862"/>
      <c r="AA113" s="862"/>
      <c r="AB113" s="862"/>
      <c r="AC113" s="862"/>
      <c r="AD113" s="862"/>
      <c r="AE113" s="862"/>
      <c r="AF113" s="862"/>
      <c r="AG113" s="862"/>
      <c r="AH113" s="862"/>
      <c r="AI113" s="862"/>
      <c r="AJ113" s="862"/>
      <c r="AK113" s="862"/>
      <c r="AL113" s="862"/>
      <c r="AM113" s="862"/>
      <c r="AN113" s="862"/>
      <c r="AO113" s="862"/>
      <c r="AP113" s="862"/>
      <c r="AQ113" s="862"/>
      <c r="AR113" s="862"/>
      <c r="AS113" s="862"/>
      <c r="AT113" s="862"/>
      <c r="AU113" s="862"/>
      <c r="AV113" s="862"/>
      <c r="AW113" s="862"/>
      <c r="AX113" s="863"/>
      <c r="BJ113" s="849"/>
      <c r="BK113" s="819"/>
      <c r="BL113" s="22"/>
      <c r="BM113" s="185"/>
      <c r="BN113" s="185"/>
      <c r="BO113" s="185"/>
      <c r="BP113" s="44"/>
      <c r="BQ113" s="44"/>
      <c r="BR113" s="44"/>
      <c r="BS113" s="44"/>
      <c r="BT113" s="44"/>
      <c r="BU113" s="44"/>
      <c r="BW113" s="32"/>
      <c r="BX113" s="26"/>
      <c r="BY113" s="26"/>
      <c r="FB113" s="185"/>
      <c r="FC113" s="185"/>
      <c r="FD113" s="185"/>
      <c r="FE113" s="185"/>
      <c r="FF113" s="185"/>
      <c r="FG113" s="185"/>
      <c r="FH113" s="185"/>
      <c r="FI113" s="185"/>
      <c r="FJ113" s="185"/>
      <c r="FK113" s="185"/>
      <c r="FL113" s="185"/>
      <c r="FM113" s="185"/>
      <c r="FN113" s="185"/>
      <c r="FO113" s="185"/>
      <c r="FP113" s="185"/>
      <c r="FQ113" s="185"/>
      <c r="FR113" s="185"/>
      <c r="FS113" s="185"/>
      <c r="FT113" s="185"/>
      <c r="FU113" s="185"/>
      <c r="FV113" s="185"/>
      <c r="FW113" s="185"/>
      <c r="FX113" s="185"/>
      <c r="FY113" s="185"/>
      <c r="FZ113" s="185"/>
      <c r="GA113" s="185"/>
      <c r="GB113" s="185"/>
      <c r="GC113" s="185"/>
      <c r="GD113" s="185"/>
      <c r="GE113" s="185"/>
      <c r="GF113" s="185"/>
      <c r="GG113" s="185"/>
      <c r="GH113" s="185"/>
      <c r="GI113" s="185"/>
      <c r="GJ113" s="185"/>
      <c r="GK113" s="185"/>
      <c r="GL113" s="185"/>
      <c r="GM113" s="185"/>
      <c r="GN113" s="185"/>
      <c r="GO113" s="185"/>
      <c r="GP113" s="185"/>
      <c r="GQ113" s="185"/>
      <c r="GR113" s="185"/>
      <c r="GS113" s="185"/>
      <c r="GT113" s="185"/>
      <c r="GU113" s="185"/>
      <c r="GV113" s="185"/>
      <c r="GW113" s="185"/>
      <c r="GX113" s="185"/>
      <c r="GY113" s="185"/>
      <c r="GZ113" s="185"/>
      <c r="HA113" s="185"/>
      <c r="HB113" s="185"/>
      <c r="HC113" s="185"/>
      <c r="HD113" s="185"/>
      <c r="HE113" s="185"/>
      <c r="HF113" s="185"/>
      <c r="HG113" s="185"/>
      <c r="HH113" s="185"/>
      <c r="HI113" s="185"/>
      <c r="HJ113" s="185"/>
      <c r="HK113" s="185"/>
      <c r="HL113" s="185"/>
      <c r="HM113" s="185"/>
      <c r="HN113" s="185"/>
      <c r="HO113" s="185"/>
      <c r="HP113" s="185"/>
      <c r="HQ113" s="185"/>
      <c r="HR113" s="185"/>
      <c r="HS113" s="185"/>
      <c r="HT113" s="185"/>
      <c r="HU113" s="185"/>
      <c r="HV113" s="185"/>
      <c r="HW113" s="185"/>
      <c r="HX113" s="185"/>
      <c r="HY113" s="185"/>
      <c r="HZ113" s="185"/>
      <c r="IA113" s="185"/>
      <c r="IB113" s="185"/>
      <c r="IC113" s="185"/>
      <c r="ID113" s="185"/>
      <c r="IE113" s="185"/>
      <c r="IF113" s="185"/>
      <c r="IG113" s="185"/>
      <c r="IH113" s="185"/>
      <c r="II113" s="185"/>
      <c r="IJ113" s="185"/>
      <c r="IK113" s="185"/>
      <c r="IL113" s="185"/>
      <c r="IM113" s="185"/>
      <c r="IN113" s="185"/>
      <c r="IO113" s="185"/>
      <c r="IP113" s="185"/>
      <c r="IQ113" s="185"/>
      <c r="IR113" s="185"/>
      <c r="IS113" s="185"/>
      <c r="IT113" s="185"/>
      <c r="IU113" s="185"/>
      <c r="IV113" s="185"/>
      <c r="IW113" s="185"/>
      <c r="IX113" s="185"/>
      <c r="IY113" s="185"/>
      <c r="IZ113" s="185"/>
      <c r="JA113" s="185"/>
      <c r="JB113" s="185"/>
      <c r="JC113" s="185"/>
      <c r="JD113" s="185"/>
      <c r="JE113" s="185"/>
      <c r="JF113" s="185"/>
      <c r="KY113" s="26"/>
      <c r="KZ113" s="26"/>
      <c r="LA113" s="26"/>
      <c r="LB113" s="26"/>
      <c r="LC113" s="26"/>
      <c r="LD113" s="26"/>
      <c r="LE113" s="26"/>
      <c r="LF113" s="26"/>
      <c r="LG113" s="26"/>
      <c r="LH113" s="26"/>
      <c r="LI113" s="26"/>
      <c r="LJ113" s="26"/>
      <c r="LK113" s="26"/>
      <c r="LL113" s="26"/>
      <c r="LM113" s="26"/>
      <c r="LN113" s="26"/>
      <c r="LO113" s="26"/>
      <c r="LP113" s="26"/>
      <c r="LQ113" s="26"/>
      <c r="LR113" s="26"/>
      <c r="LS113" s="26"/>
      <c r="LT113" s="26"/>
      <c r="LU113" s="26"/>
      <c r="LV113" s="26"/>
      <c r="LW113" s="26"/>
      <c r="LX113" s="26"/>
      <c r="LY113" s="26"/>
      <c r="LZ113" s="26"/>
      <c r="MA113" s="26"/>
      <c r="MB113" s="26"/>
      <c r="MC113" s="26"/>
      <c r="MD113" s="26"/>
      <c r="ME113" s="26"/>
      <c r="MF113" s="26"/>
      <c r="MG113" s="26"/>
      <c r="MH113" s="26"/>
      <c r="MI113" s="26"/>
      <c r="MJ113" s="26"/>
      <c r="MK113" s="26"/>
      <c r="ML113" s="26"/>
      <c r="MM113" s="26"/>
      <c r="MN113" s="26"/>
      <c r="MO113" s="26"/>
      <c r="MP113" s="26"/>
      <c r="MQ113" s="26"/>
      <c r="MR113" s="26"/>
      <c r="MS113" s="26"/>
      <c r="MT113" s="26"/>
      <c r="MU113" s="26"/>
      <c r="MV113" s="26"/>
      <c r="MW113" s="26"/>
      <c r="MX113" s="26"/>
      <c r="MY113" s="26"/>
      <c r="MZ113" s="26"/>
      <c r="NA113" s="26"/>
      <c r="NB113" s="26"/>
      <c r="NC113" s="26"/>
      <c r="ND113" s="26"/>
      <c r="NE113" s="26"/>
      <c r="NF113" s="247"/>
      <c r="NG113" s="28"/>
      <c r="NH113" s="819"/>
      <c r="NI113" s="820"/>
      <c r="NO113" s="108"/>
      <c r="QK113" s="11"/>
    </row>
    <row r="114" spans="2:453" ht="3.65" customHeight="1">
      <c r="B114" s="79"/>
      <c r="C114" s="861"/>
      <c r="D114" s="862"/>
      <c r="E114" s="862"/>
      <c r="F114" s="862"/>
      <c r="G114" s="862"/>
      <c r="H114" s="862"/>
      <c r="I114" s="862"/>
      <c r="J114" s="862"/>
      <c r="K114" s="862"/>
      <c r="L114" s="862"/>
      <c r="M114" s="862"/>
      <c r="N114" s="862"/>
      <c r="O114" s="862"/>
      <c r="P114" s="862"/>
      <c r="Q114" s="862"/>
      <c r="R114" s="862"/>
      <c r="S114" s="862"/>
      <c r="T114" s="862"/>
      <c r="U114" s="862"/>
      <c r="V114" s="862"/>
      <c r="W114" s="862"/>
      <c r="X114" s="862"/>
      <c r="Y114" s="862"/>
      <c r="Z114" s="862"/>
      <c r="AA114" s="862"/>
      <c r="AB114" s="862"/>
      <c r="AC114" s="862"/>
      <c r="AD114" s="862"/>
      <c r="AE114" s="862"/>
      <c r="AF114" s="862"/>
      <c r="AG114" s="862"/>
      <c r="AH114" s="862"/>
      <c r="AI114" s="862"/>
      <c r="AJ114" s="862"/>
      <c r="AK114" s="862"/>
      <c r="AL114" s="862"/>
      <c r="AM114" s="862"/>
      <c r="AN114" s="862"/>
      <c r="AO114" s="862"/>
      <c r="AP114" s="862"/>
      <c r="AQ114" s="862"/>
      <c r="AR114" s="862"/>
      <c r="AS114" s="862"/>
      <c r="AT114" s="862"/>
      <c r="AU114" s="862"/>
      <c r="AV114" s="862"/>
      <c r="AW114" s="862"/>
      <c r="AX114" s="863"/>
      <c r="BJ114" s="849"/>
      <c r="BK114" s="819"/>
      <c r="BL114" s="823" t="e" vm="8">
        <v>#VALUE!</v>
      </c>
      <c r="BM114" s="186"/>
      <c r="BN114" s="186"/>
      <c r="BO114" s="186"/>
      <c r="BP114" s="44"/>
      <c r="BQ114" s="44"/>
      <c r="BR114" s="44"/>
      <c r="BS114" s="44"/>
      <c r="BT114" s="44"/>
      <c r="BU114" s="44"/>
      <c r="BW114" s="27"/>
      <c r="BX114" s="26"/>
      <c r="BY114" s="26"/>
      <c r="FB114" s="186"/>
      <c r="FC114" s="186"/>
      <c r="FD114" s="186"/>
      <c r="FE114" s="186"/>
      <c r="FF114" s="186"/>
      <c r="FG114" s="186"/>
      <c r="FH114" s="186"/>
      <c r="FI114" s="186"/>
      <c r="FJ114" s="186"/>
      <c r="FK114" s="186"/>
      <c r="FL114" s="186"/>
      <c r="FM114" s="186"/>
      <c r="FN114" s="186"/>
      <c r="FO114" s="186"/>
      <c r="FP114" s="186"/>
      <c r="FQ114" s="185"/>
      <c r="FR114" s="185"/>
      <c r="FS114" s="185"/>
      <c r="FT114" s="185"/>
      <c r="FU114" s="185"/>
      <c r="FV114" s="185"/>
      <c r="FW114" s="185"/>
      <c r="FX114" s="185"/>
      <c r="FY114" s="185"/>
      <c r="FZ114" s="185"/>
      <c r="GA114" s="185"/>
      <c r="GB114" s="185"/>
      <c r="GC114" s="185"/>
      <c r="GD114" s="185"/>
      <c r="GE114" s="185"/>
      <c r="GF114" s="185"/>
      <c r="GG114" s="185"/>
      <c r="GH114" s="185"/>
      <c r="GI114" s="185"/>
      <c r="GJ114" s="185"/>
      <c r="GK114" s="185"/>
      <c r="GL114" s="185"/>
      <c r="GM114" s="185"/>
      <c r="GN114" s="185"/>
      <c r="GO114" s="185"/>
      <c r="GP114" s="185"/>
      <c r="GQ114" s="185"/>
      <c r="GR114" s="185"/>
      <c r="GS114" s="185"/>
      <c r="GT114" s="185"/>
      <c r="GU114" s="185"/>
      <c r="GV114" s="185"/>
      <c r="GW114" s="185"/>
      <c r="GX114" s="185"/>
      <c r="GY114" s="185"/>
      <c r="GZ114" s="185"/>
      <c r="HA114" s="185"/>
      <c r="HB114" s="185"/>
      <c r="HC114" s="185"/>
      <c r="HD114" s="185"/>
      <c r="HE114" s="185"/>
      <c r="HF114" s="185"/>
      <c r="HG114" s="185"/>
      <c r="HH114" s="185"/>
      <c r="HI114" s="185"/>
      <c r="HJ114" s="185"/>
      <c r="HK114" s="185"/>
      <c r="HL114" s="185"/>
      <c r="KY114" s="26"/>
      <c r="KZ114" s="26"/>
      <c r="LA114" s="26"/>
      <c r="LB114" s="26"/>
      <c r="LC114" s="26"/>
      <c r="LD114" s="26"/>
      <c r="LE114" s="26"/>
      <c r="LF114" s="26"/>
      <c r="LG114" s="26"/>
      <c r="LH114" s="26"/>
      <c r="LI114" s="26"/>
      <c r="LJ114" s="26"/>
      <c r="LK114" s="26"/>
      <c r="LL114" s="26"/>
      <c r="LM114" s="26"/>
      <c r="LN114" s="26"/>
      <c r="LO114" s="26"/>
      <c r="LP114" s="26"/>
      <c r="LQ114" s="26"/>
      <c r="LR114" s="26"/>
      <c r="LS114" s="26"/>
      <c r="LT114" s="26"/>
      <c r="LU114" s="26"/>
      <c r="LV114" s="26"/>
      <c r="LW114" s="26"/>
      <c r="LX114" s="26"/>
      <c r="LY114" s="26"/>
      <c r="LZ114" s="26"/>
      <c r="MA114" s="26"/>
      <c r="MB114" s="26"/>
      <c r="MC114" s="26"/>
      <c r="MD114" s="26"/>
      <c r="ME114" s="26"/>
      <c r="MF114" s="26"/>
      <c r="MG114" s="26"/>
      <c r="MH114" s="26"/>
      <c r="MI114" s="26"/>
      <c r="MJ114" s="26"/>
      <c r="MK114" s="26"/>
      <c r="ML114" s="26"/>
      <c r="MM114" s="26"/>
      <c r="MN114" s="26"/>
      <c r="MO114" s="26"/>
      <c r="MP114" s="26"/>
      <c r="MQ114" s="26"/>
      <c r="MR114" s="26"/>
      <c r="MS114" s="26"/>
      <c r="MT114" s="26"/>
      <c r="MU114" s="26"/>
      <c r="MV114" s="26"/>
      <c r="MW114" s="26"/>
      <c r="MX114" s="26"/>
      <c r="MY114" s="26"/>
      <c r="MZ114" s="26"/>
      <c r="NA114" s="26"/>
      <c r="NB114" s="26"/>
      <c r="NC114" s="26"/>
      <c r="ND114" s="26"/>
      <c r="NE114" s="26"/>
      <c r="NF114" s="248"/>
      <c r="NG114" s="824" t="e" vm="8">
        <v>#VALUE!</v>
      </c>
      <c r="NH114" s="819"/>
      <c r="NI114" s="820"/>
      <c r="NO114" s="108"/>
      <c r="QK114" s="11"/>
    </row>
    <row r="115" spans="2:453" ht="3.65" customHeight="1">
      <c r="B115" s="79"/>
      <c r="C115" s="861"/>
      <c r="D115" s="862"/>
      <c r="E115" s="862"/>
      <c r="F115" s="862"/>
      <c r="G115" s="862"/>
      <c r="H115" s="862"/>
      <c r="I115" s="862"/>
      <c r="J115" s="862"/>
      <c r="K115" s="862"/>
      <c r="L115" s="862"/>
      <c r="M115" s="862"/>
      <c r="N115" s="862"/>
      <c r="O115" s="862"/>
      <c r="P115" s="862"/>
      <c r="Q115" s="862"/>
      <c r="R115" s="862"/>
      <c r="S115" s="862"/>
      <c r="T115" s="862"/>
      <c r="U115" s="862"/>
      <c r="V115" s="862"/>
      <c r="W115" s="862"/>
      <c r="X115" s="862"/>
      <c r="Y115" s="862"/>
      <c r="Z115" s="862"/>
      <c r="AA115" s="862"/>
      <c r="AB115" s="862"/>
      <c r="AC115" s="862"/>
      <c r="AD115" s="862"/>
      <c r="AE115" s="862"/>
      <c r="AF115" s="862"/>
      <c r="AG115" s="862"/>
      <c r="AH115" s="862"/>
      <c r="AI115" s="862"/>
      <c r="AJ115" s="862"/>
      <c r="AK115" s="862"/>
      <c r="AL115" s="862"/>
      <c r="AM115" s="862"/>
      <c r="AN115" s="862"/>
      <c r="AO115" s="862"/>
      <c r="AP115" s="862"/>
      <c r="AQ115" s="862"/>
      <c r="AR115" s="862"/>
      <c r="AS115" s="862"/>
      <c r="AT115" s="862"/>
      <c r="AU115" s="862"/>
      <c r="AV115" s="862"/>
      <c r="AW115" s="862"/>
      <c r="AX115" s="863"/>
      <c r="BJ115" s="849"/>
      <c r="BK115" s="819"/>
      <c r="BL115" s="823"/>
      <c r="BM115" s="186"/>
      <c r="BN115" s="185"/>
      <c r="BO115" s="185"/>
      <c r="BP115" s="44"/>
      <c r="BQ115" s="878">
        <v>1000</v>
      </c>
      <c r="BR115" s="878"/>
      <c r="BS115" s="878"/>
      <c r="BT115" s="878"/>
      <c r="BU115" s="878"/>
      <c r="BW115" s="32"/>
      <c r="BX115" s="26"/>
      <c r="BY115" s="26"/>
      <c r="FB115" s="185"/>
      <c r="FC115" s="185"/>
      <c r="FD115" s="185"/>
      <c r="FE115" s="185"/>
      <c r="FF115" s="185"/>
      <c r="FG115" s="185"/>
      <c r="FH115" s="185"/>
      <c r="FI115" s="185"/>
      <c r="FJ115" s="185"/>
      <c r="FK115" s="185"/>
      <c r="FL115" s="185"/>
      <c r="FM115" s="185"/>
      <c r="FN115" s="185"/>
      <c r="FO115" s="185"/>
      <c r="FP115" s="185"/>
      <c r="FQ115" s="185"/>
      <c r="FR115" s="185"/>
      <c r="FS115" s="185"/>
      <c r="FT115" s="185"/>
      <c r="FU115" s="185"/>
      <c r="FV115" s="185"/>
      <c r="FW115" s="185"/>
      <c r="FX115" s="185"/>
      <c r="FY115" s="185"/>
      <c r="FZ115" s="185"/>
      <c r="GA115" s="185"/>
      <c r="GB115" s="185"/>
      <c r="GC115" s="185"/>
      <c r="GD115" s="185"/>
      <c r="GE115" s="185"/>
      <c r="GF115" s="185"/>
      <c r="GG115" s="185"/>
      <c r="GH115" s="185"/>
      <c r="GI115" s="185"/>
      <c r="GJ115" s="185"/>
      <c r="GK115" s="185"/>
      <c r="GL115" s="185"/>
      <c r="GM115" s="185"/>
      <c r="GN115" s="185"/>
      <c r="GO115" s="185"/>
      <c r="GP115" s="185"/>
      <c r="GQ115" s="185"/>
      <c r="GR115" s="185"/>
      <c r="GS115" s="185"/>
      <c r="GT115" s="185"/>
      <c r="GU115" s="185"/>
      <c r="GV115" s="185"/>
      <c r="GW115" s="185"/>
      <c r="GX115" s="185"/>
      <c r="GY115" s="185"/>
      <c r="GZ115" s="185"/>
      <c r="HA115" s="185"/>
      <c r="HB115" s="185"/>
      <c r="HC115" s="185"/>
      <c r="HD115" s="185"/>
      <c r="HE115" s="185"/>
      <c r="HF115" s="185"/>
      <c r="HG115" s="185"/>
      <c r="HH115" s="185"/>
      <c r="HI115" s="185"/>
      <c r="HJ115" s="185"/>
      <c r="HK115" s="185"/>
      <c r="HL115" s="185"/>
      <c r="KY115" s="26"/>
      <c r="KZ115" s="26"/>
      <c r="LA115" s="26"/>
      <c r="LB115" s="26"/>
      <c r="LC115" s="26"/>
      <c r="LD115" s="26"/>
      <c r="LE115" s="26"/>
      <c r="LF115" s="26"/>
      <c r="LG115" s="26"/>
      <c r="LH115" s="26"/>
      <c r="LI115" s="26"/>
      <c r="LJ115" s="26"/>
      <c r="LK115" s="26"/>
      <c r="LL115" s="26"/>
      <c r="LM115" s="26"/>
      <c r="LN115" s="26"/>
      <c r="LO115" s="26"/>
      <c r="LP115" s="26"/>
      <c r="LQ115" s="26"/>
      <c r="LR115" s="26"/>
      <c r="LS115" s="26"/>
      <c r="LT115" s="26"/>
      <c r="LU115" s="26"/>
      <c r="LV115" s="26"/>
      <c r="LW115" s="26"/>
      <c r="LX115" s="26"/>
      <c r="LY115" s="26"/>
      <c r="LZ115" s="26"/>
      <c r="MA115" s="26"/>
      <c r="MB115" s="26"/>
      <c r="MC115" s="26"/>
      <c r="MD115" s="26"/>
      <c r="ME115" s="26"/>
      <c r="MF115" s="26"/>
      <c r="MG115" s="26"/>
      <c r="MH115" s="26"/>
      <c r="MI115" s="26"/>
      <c r="MJ115" s="26"/>
      <c r="MK115" s="26"/>
      <c r="ML115" s="26"/>
      <c r="MM115" s="26"/>
      <c r="MN115" s="26"/>
      <c r="MO115" s="26"/>
      <c r="MP115" s="26"/>
      <c r="MQ115" s="26"/>
      <c r="MR115" s="26"/>
      <c r="MS115" s="26"/>
      <c r="MT115" s="26"/>
      <c r="MU115" s="26"/>
      <c r="MV115" s="26"/>
      <c r="MW115" s="26"/>
      <c r="MX115" s="26"/>
      <c r="MY115" s="26"/>
      <c r="MZ115" s="26"/>
      <c r="NA115" s="26"/>
      <c r="NB115" s="26"/>
      <c r="NC115" s="26"/>
      <c r="ND115" s="26"/>
      <c r="NE115" s="26"/>
      <c r="NF115" s="156"/>
      <c r="NG115" s="824"/>
      <c r="NH115" s="819"/>
      <c r="NI115" s="820"/>
      <c r="NO115" s="108"/>
      <c r="QK115" s="11"/>
    </row>
    <row r="116" spans="2:453" ht="3.65" customHeight="1">
      <c r="B116" s="79"/>
      <c r="C116" s="861"/>
      <c r="D116" s="862"/>
      <c r="E116" s="862"/>
      <c r="F116" s="862"/>
      <c r="G116" s="862"/>
      <c r="H116" s="862"/>
      <c r="I116" s="862"/>
      <c r="J116" s="862"/>
      <c r="K116" s="862"/>
      <c r="L116" s="862"/>
      <c r="M116" s="862"/>
      <c r="N116" s="862"/>
      <c r="O116" s="862"/>
      <c r="P116" s="862"/>
      <c r="Q116" s="862"/>
      <c r="R116" s="862"/>
      <c r="S116" s="862"/>
      <c r="T116" s="862"/>
      <c r="U116" s="862"/>
      <c r="V116" s="862"/>
      <c r="W116" s="862"/>
      <c r="X116" s="862"/>
      <c r="Y116" s="862"/>
      <c r="Z116" s="862"/>
      <c r="AA116" s="862"/>
      <c r="AB116" s="862"/>
      <c r="AC116" s="862"/>
      <c r="AD116" s="862"/>
      <c r="AE116" s="862"/>
      <c r="AF116" s="862"/>
      <c r="AG116" s="862"/>
      <c r="AH116" s="862"/>
      <c r="AI116" s="862"/>
      <c r="AJ116" s="862"/>
      <c r="AK116" s="862"/>
      <c r="AL116" s="862"/>
      <c r="AM116" s="862"/>
      <c r="AN116" s="862"/>
      <c r="AO116" s="862"/>
      <c r="AP116" s="862"/>
      <c r="AQ116" s="862"/>
      <c r="AR116" s="862"/>
      <c r="AS116" s="862"/>
      <c r="AT116" s="862"/>
      <c r="AU116" s="862"/>
      <c r="AV116" s="862"/>
      <c r="AW116" s="862"/>
      <c r="AX116" s="863"/>
      <c r="BJ116" s="849"/>
      <c r="BK116" s="819"/>
      <c r="BL116" s="22"/>
      <c r="BM116" s="185"/>
      <c r="BN116" s="185"/>
      <c r="BO116" s="185"/>
      <c r="BP116" s="44"/>
      <c r="BQ116" s="878"/>
      <c r="BR116" s="878"/>
      <c r="BS116" s="878"/>
      <c r="BT116" s="878"/>
      <c r="BU116" s="878"/>
      <c r="BV116" s="24"/>
      <c r="BW116" s="27"/>
      <c r="BX116" s="26"/>
      <c r="BY116" s="26"/>
      <c r="FB116" s="185"/>
      <c r="FC116" s="185"/>
      <c r="FD116" s="185"/>
      <c r="FE116" s="185"/>
      <c r="FF116" s="185"/>
      <c r="FG116" s="185"/>
      <c r="FH116" s="185"/>
      <c r="FI116" s="185"/>
      <c r="FJ116" s="185"/>
      <c r="FK116" s="185"/>
      <c r="FL116" s="185"/>
      <c r="FM116" s="185"/>
      <c r="FN116" s="185"/>
      <c r="FO116" s="185"/>
      <c r="FP116" s="185"/>
      <c r="FQ116" s="185"/>
      <c r="FR116" s="185"/>
      <c r="FS116" s="185"/>
      <c r="FT116" s="185"/>
      <c r="FU116" s="185"/>
      <c r="FV116" s="185"/>
      <c r="FW116" s="185"/>
      <c r="FX116" s="185"/>
      <c r="FY116" s="185"/>
      <c r="FZ116" s="185"/>
      <c r="GA116" s="185"/>
      <c r="GB116" s="185"/>
      <c r="GC116" s="185"/>
      <c r="GD116" s="185"/>
      <c r="GE116" s="185"/>
      <c r="GF116" s="185"/>
      <c r="GG116" s="185"/>
      <c r="GH116" s="185"/>
      <c r="GI116" s="185"/>
      <c r="GJ116" s="185"/>
      <c r="GK116" s="185"/>
      <c r="GL116" s="185"/>
      <c r="GM116" s="185"/>
      <c r="GN116" s="185"/>
      <c r="GO116" s="185"/>
      <c r="GP116" s="185"/>
      <c r="GQ116" s="185"/>
      <c r="GR116" s="185"/>
      <c r="GS116" s="185"/>
      <c r="GT116" s="185"/>
      <c r="GU116" s="185"/>
      <c r="GV116" s="185"/>
      <c r="GW116" s="185"/>
      <c r="GX116" s="185"/>
      <c r="GY116" s="185"/>
      <c r="GZ116" s="185"/>
      <c r="HA116" s="185"/>
      <c r="HB116" s="185"/>
      <c r="HC116" s="185"/>
      <c r="HD116" s="185"/>
      <c r="HE116" s="185"/>
      <c r="HF116" s="185"/>
      <c r="HG116" s="185"/>
      <c r="HH116" s="185"/>
      <c r="HI116" s="185"/>
      <c r="HJ116" s="185"/>
      <c r="HK116" s="185"/>
      <c r="HL116" s="185"/>
      <c r="KY116" s="26"/>
      <c r="KZ116" s="26"/>
      <c r="LA116" s="26"/>
      <c r="LB116" s="26"/>
      <c r="LC116" s="26"/>
      <c r="LD116" s="26"/>
      <c r="LE116" s="26"/>
      <c r="LF116" s="26"/>
      <c r="LG116" s="26"/>
      <c r="LH116" s="26"/>
      <c r="LI116" s="26"/>
      <c r="LJ116" s="26"/>
      <c r="LK116" s="26"/>
      <c r="LL116" s="26"/>
      <c r="LM116" s="26"/>
      <c r="LN116" s="26"/>
      <c r="LO116" s="26"/>
      <c r="LP116" s="26"/>
      <c r="LQ116" s="26"/>
      <c r="LR116" s="26"/>
      <c r="LS116" s="26"/>
      <c r="LT116" s="26"/>
      <c r="LU116" s="26"/>
      <c r="LV116" s="26"/>
      <c r="LW116" s="26"/>
      <c r="LX116" s="26"/>
      <c r="LY116" s="26"/>
      <c r="LZ116" s="26"/>
      <c r="MA116" s="26"/>
      <c r="MB116" s="26"/>
      <c r="MC116" s="26"/>
      <c r="MD116" s="26"/>
      <c r="ME116" s="26"/>
      <c r="MF116" s="26"/>
      <c r="MG116" s="26"/>
      <c r="MH116" s="26"/>
      <c r="MI116" s="26"/>
      <c r="MJ116" s="26"/>
      <c r="MK116" s="26"/>
      <c r="ML116" s="26"/>
      <c r="MM116" s="26"/>
      <c r="MN116" s="26"/>
      <c r="MO116" s="26"/>
      <c r="MP116" s="26"/>
      <c r="MQ116" s="26"/>
      <c r="MR116" s="26"/>
      <c r="MS116" s="26"/>
      <c r="MT116" s="26"/>
      <c r="MU116" s="26"/>
      <c r="MV116" s="26"/>
      <c r="MW116" s="26"/>
      <c r="MX116" s="26"/>
      <c r="MY116" s="26"/>
      <c r="MZ116" s="26"/>
      <c r="NA116" s="26"/>
      <c r="NB116" s="26"/>
      <c r="NC116" s="26"/>
      <c r="ND116" s="26"/>
      <c r="NE116" s="26"/>
      <c r="NF116" s="156"/>
      <c r="NG116" s="28"/>
      <c r="NH116" s="819"/>
      <c r="NI116" s="820"/>
      <c r="NO116" s="108"/>
      <c r="QK116" s="11"/>
    </row>
    <row r="117" spans="2:453" ht="3.65" customHeight="1" thickBot="1">
      <c r="B117" s="79"/>
      <c r="C117" s="864"/>
      <c r="D117" s="865"/>
      <c r="E117" s="865"/>
      <c r="F117" s="865"/>
      <c r="G117" s="865"/>
      <c r="H117" s="865"/>
      <c r="I117" s="865"/>
      <c r="J117" s="865"/>
      <c r="K117" s="865"/>
      <c r="L117" s="865"/>
      <c r="M117" s="865"/>
      <c r="N117" s="865"/>
      <c r="O117" s="865"/>
      <c r="P117" s="865"/>
      <c r="Q117" s="865"/>
      <c r="R117" s="865"/>
      <c r="S117" s="865"/>
      <c r="T117" s="865"/>
      <c r="U117" s="865"/>
      <c r="V117" s="865"/>
      <c r="W117" s="865"/>
      <c r="X117" s="865"/>
      <c r="Y117" s="865"/>
      <c r="Z117" s="865"/>
      <c r="AA117" s="865"/>
      <c r="AB117" s="865"/>
      <c r="AC117" s="865"/>
      <c r="AD117" s="865"/>
      <c r="AE117" s="865"/>
      <c r="AF117" s="865"/>
      <c r="AG117" s="865"/>
      <c r="AH117" s="865"/>
      <c r="AI117" s="865"/>
      <c r="AJ117" s="865"/>
      <c r="AK117" s="865"/>
      <c r="AL117" s="865"/>
      <c r="AM117" s="865"/>
      <c r="AN117" s="865"/>
      <c r="AO117" s="865"/>
      <c r="AP117" s="865"/>
      <c r="AQ117" s="865"/>
      <c r="AR117" s="865"/>
      <c r="AS117" s="865"/>
      <c r="AT117" s="865"/>
      <c r="AU117" s="865"/>
      <c r="AV117" s="865"/>
      <c r="AW117" s="865"/>
      <c r="AX117" s="866"/>
      <c r="BJ117" s="849"/>
      <c r="BK117" s="819"/>
      <c r="BL117" s="22"/>
      <c r="BM117" s="185"/>
      <c r="BN117" s="186"/>
      <c r="BO117" s="186"/>
      <c r="BP117" s="44"/>
      <c r="BQ117" s="44"/>
      <c r="BR117" s="44"/>
      <c r="BS117" s="44"/>
      <c r="BT117" s="44"/>
      <c r="BU117" s="44"/>
      <c r="BW117" s="32"/>
      <c r="BX117" s="26"/>
      <c r="BY117" s="26"/>
      <c r="FB117" s="186"/>
      <c r="FC117" s="186"/>
      <c r="FD117" s="186"/>
      <c r="FE117" s="186"/>
      <c r="FF117" s="186"/>
      <c r="FG117" s="186"/>
      <c r="FH117" s="186"/>
      <c r="FI117" s="186"/>
      <c r="FJ117" s="186"/>
      <c r="FK117" s="186"/>
      <c r="FL117" s="186"/>
      <c r="FM117" s="186"/>
      <c r="FN117" s="186"/>
      <c r="FO117" s="186"/>
      <c r="FP117" s="186"/>
      <c r="FQ117" s="185"/>
      <c r="FR117" s="185"/>
      <c r="FS117" s="185"/>
      <c r="FT117" s="185"/>
      <c r="FU117" s="185"/>
      <c r="FV117" s="185"/>
      <c r="FW117" s="185"/>
      <c r="FX117" s="185"/>
      <c r="FY117" s="185"/>
      <c r="FZ117" s="185"/>
      <c r="GA117" s="185"/>
      <c r="GB117" s="185"/>
      <c r="GC117" s="185"/>
      <c r="GD117" s="185"/>
      <c r="GE117" s="185"/>
      <c r="GF117" s="185"/>
      <c r="GG117" s="185"/>
      <c r="GH117" s="185"/>
      <c r="GI117" s="185"/>
      <c r="GJ117" s="185"/>
      <c r="GK117" s="185"/>
      <c r="GL117" s="185"/>
      <c r="GM117" s="185"/>
      <c r="GN117" s="185"/>
      <c r="GO117" s="185"/>
      <c r="GP117" s="185"/>
      <c r="GQ117" s="185"/>
      <c r="GR117" s="185"/>
      <c r="GS117" s="185"/>
      <c r="GT117" s="185"/>
      <c r="GU117" s="185"/>
      <c r="GV117" s="185"/>
      <c r="GW117" s="185"/>
      <c r="GX117" s="185"/>
      <c r="GY117" s="185"/>
      <c r="GZ117" s="185"/>
      <c r="HA117" s="185"/>
      <c r="HB117" s="185"/>
      <c r="HC117" s="185"/>
      <c r="HD117" s="185"/>
      <c r="HE117" s="185"/>
      <c r="HF117" s="185"/>
      <c r="HG117" s="185"/>
      <c r="HH117" s="185"/>
      <c r="HI117" s="185"/>
      <c r="HJ117" s="185"/>
      <c r="HK117" s="185"/>
      <c r="HL117" s="185"/>
      <c r="KY117" s="26"/>
      <c r="KZ117" s="26"/>
      <c r="LA117" s="26"/>
      <c r="LB117" s="26"/>
      <c r="LC117" s="26"/>
      <c r="LD117" s="26"/>
      <c r="LE117" s="26"/>
      <c r="LF117" s="26"/>
      <c r="LG117" s="26"/>
      <c r="LH117" s="26"/>
      <c r="LI117" s="26"/>
      <c r="LJ117" s="26"/>
      <c r="LK117" s="26"/>
      <c r="LL117" s="26"/>
      <c r="LM117" s="26"/>
      <c r="LN117" s="26"/>
      <c r="LO117" s="26"/>
      <c r="LP117" s="26"/>
      <c r="LQ117" s="26"/>
      <c r="LR117" s="26"/>
      <c r="LS117" s="26"/>
      <c r="LT117" s="26"/>
      <c r="LU117" s="26"/>
      <c r="LV117" s="26"/>
      <c r="LW117" s="26"/>
      <c r="LX117" s="26"/>
      <c r="LY117" s="26"/>
      <c r="LZ117" s="26"/>
      <c r="MA117" s="26"/>
      <c r="MB117" s="26"/>
      <c r="MC117" s="26"/>
      <c r="MD117" s="26"/>
      <c r="ME117" s="26"/>
      <c r="MF117" s="26"/>
      <c r="MG117" s="26"/>
      <c r="MH117" s="26"/>
      <c r="MI117" s="26"/>
      <c r="MJ117" s="26"/>
      <c r="MK117" s="26"/>
      <c r="ML117" s="26"/>
      <c r="MM117" s="26"/>
      <c r="MN117" s="26"/>
      <c r="MO117" s="26"/>
      <c r="MP117" s="26"/>
      <c r="MQ117" s="26"/>
      <c r="MR117" s="26"/>
      <c r="MS117" s="26"/>
      <c r="MT117" s="26"/>
      <c r="MU117" s="26"/>
      <c r="MV117" s="26"/>
      <c r="MW117" s="26"/>
      <c r="MX117" s="26"/>
      <c r="MY117" s="26"/>
      <c r="MZ117" s="26"/>
      <c r="NA117" s="26"/>
      <c r="NB117" s="26"/>
      <c r="NC117" s="26"/>
      <c r="ND117" s="26"/>
      <c r="NE117" s="26"/>
      <c r="NF117" s="156"/>
      <c r="NG117" s="28"/>
      <c r="NH117" s="819"/>
      <c r="NI117" s="820"/>
      <c r="NO117" s="108"/>
      <c r="QK117" s="11"/>
    </row>
    <row r="118" spans="2:453" ht="3.65" customHeight="1" thickTop="1">
      <c r="B118" s="79"/>
      <c r="C118" s="858" t="s">
        <v>70</v>
      </c>
      <c r="D118" s="859"/>
      <c r="E118" s="859"/>
      <c r="F118" s="859"/>
      <c r="G118" s="859"/>
      <c r="H118" s="859"/>
      <c r="I118" s="859"/>
      <c r="J118" s="859"/>
      <c r="K118" s="859"/>
      <c r="L118" s="859"/>
      <c r="M118" s="859"/>
      <c r="N118" s="859"/>
      <c r="O118" s="859"/>
      <c r="P118" s="859"/>
      <c r="Q118" s="859"/>
      <c r="R118" s="859"/>
      <c r="S118" s="859"/>
      <c r="T118" s="859"/>
      <c r="U118" s="859"/>
      <c r="V118" s="859"/>
      <c r="W118" s="859"/>
      <c r="X118" s="859"/>
      <c r="Y118" s="859"/>
      <c r="Z118" s="859"/>
      <c r="AA118" s="859"/>
      <c r="AB118" s="859"/>
      <c r="AC118" s="859"/>
      <c r="AD118" s="859"/>
      <c r="AE118" s="859"/>
      <c r="AF118" s="859"/>
      <c r="AG118" s="859"/>
      <c r="AH118" s="859"/>
      <c r="AI118" s="859"/>
      <c r="AJ118" s="859"/>
      <c r="AK118" s="859"/>
      <c r="AL118" s="859"/>
      <c r="AM118" s="859"/>
      <c r="AN118" s="859"/>
      <c r="AO118" s="859"/>
      <c r="AP118" s="859"/>
      <c r="AQ118" s="859"/>
      <c r="AR118" s="859"/>
      <c r="AS118" s="859"/>
      <c r="AT118" s="859"/>
      <c r="AU118" s="859"/>
      <c r="AV118" s="859"/>
      <c r="AW118" s="859"/>
      <c r="AX118" s="860"/>
      <c r="BJ118" s="849"/>
      <c r="BK118" s="819"/>
      <c r="BL118" s="22"/>
      <c r="BM118" s="185"/>
      <c r="BN118" s="185"/>
      <c r="BO118" s="185"/>
      <c r="BP118" s="44"/>
      <c r="BQ118" s="44"/>
      <c r="BR118" s="44"/>
      <c r="BS118" s="44"/>
      <c r="BT118" s="44"/>
      <c r="BU118" s="44"/>
      <c r="BW118" s="27"/>
      <c r="BX118" s="26"/>
      <c r="BY118" s="26"/>
      <c r="FB118" s="185"/>
      <c r="FC118" s="185"/>
      <c r="FD118" s="185"/>
      <c r="FE118" s="185"/>
      <c r="FF118" s="185"/>
      <c r="FG118" s="185"/>
      <c r="FH118" s="185"/>
      <c r="FI118" s="185"/>
      <c r="FJ118" s="185"/>
      <c r="FK118" s="185"/>
      <c r="FL118" s="185"/>
      <c r="FM118" s="185"/>
      <c r="FN118" s="185"/>
      <c r="FO118" s="185"/>
      <c r="FP118" s="185"/>
      <c r="FQ118" s="185"/>
      <c r="FR118" s="185"/>
      <c r="FS118" s="185"/>
      <c r="FT118" s="185"/>
      <c r="FU118" s="185"/>
      <c r="FV118" s="185"/>
      <c r="FW118" s="185"/>
      <c r="FX118" s="185"/>
      <c r="FY118" s="185"/>
      <c r="FZ118" s="185"/>
      <c r="GA118" s="185"/>
      <c r="GB118" s="185"/>
      <c r="GC118" s="185"/>
      <c r="GD118" s="185"/>
      <c r="GE118" s="185"/>
      <c r="GF118" s="185"/>
      <c r="GG118" s="185"/>
      <c r="GH118" s="185"/>
      <c r="GI118" s="185"/>
      <c r="GJ118" s="185"/>
      <c r="GK118" s="185"/>
      <c r="GL118" s="185"/>
      <c r="GM118" s="185"/>
      <c r="GN118" s="185"/>
      <c r="GO118" s="185"/>
      <c r="GP118" s="185"/>
      <c r="GQ118" s="185"/>
      <c r="GR118" s="185"/>
      <c r="GS118" s="185"/>
      <c r="GT118" s="185"/>
      <c r="GU118" s="185"/>
      <c r="GV118" s="185"/>
      <c r="GW118" s="185"/>
      <c r="GX118" s="185"/>
      <c r="GY118" s="185"/>
      <c r="GZ118" s="185"/>
      <c r="HA118" s="185"/>
      <c r="HB118" s="185"/>
      <c r="HC118" s="185"/>
      <c r="HD118" s="185"/>
      <c r="HE118" s="185"/>
      <c r="HF118" s="185"/>
      <c r="HG118" s="185"/>
      <c r="HH118" s="185"/>
      <c r="HI118" s="185"/>
      <c r="HJ118" s="185"/>
      <c r="HK118" s="185"/>
      <c r="HL118" s="185"/>
      <c r="HM118" s="185"/>
      <c r="HN118" s="185"/>
      <c r="HO118" s="185"/>
      <c r="HP118" s="185"/>
      <c r="HQ118" s="185"/>
      <c r="HR118" s="185"/>
      <c r="HS118" s="185"/>
      <c r="HT118" s="185"/>
      <c r="HU118" s="185"/>
      <c r="HV118" s="185"/>
      <c r="HW118" s="185"/>
      <c r="HX118" s="185"/>
      <c r="HY118" s="185"/>
      <c r="HZ118" s="185"/>
      <c r="IA118" s="185"/>
      <c r="IB118" s="185"/>
      <c r="IC118" s="185"/>
      <c r="ID118" s="185"/>
      <c r="IE118" s="185"/>
      <c r="IF118" s="185"/>
      <c r="IG118" s="185"/>
      <c r="IH118" s="185"/>
      <c r="II118" s="185"/>
      <c r="IJ118" s="185"/>
      <c r="IK118" s="185"/>
      <c r="IL118" s="185"/>
      <c r="IM118" s="185"/>
      <c r="IN118" s="185"/>
      <c r="IO118" s="185"/>
      <c r="IP118" s="185"/>
      <c r="IQ118" s="185"/>
      <c r="IR118" s="185"/>
      <c r="IS118" s="185"/>
      <c r="IT118" s="185"/>
      <c r="IU118" s="185"/>
      <c r="IV118" s="185"/>
      <c r="IW118" s="185"/>
      <c r="IX118" s="185"/>
      <c r="IY118" s="185"/>
      <c r="IZ118" s="185"/>
      <c r="JA118" s="185"/>
      <c r="JB118" s="185"/>
      <c r="JC118" s="185"/>
      <c r="JD118" s="185"/>
      <c r="JE118" s="185"/>
      <c r="JF118" s="185"/>
      <c r="KY118" s="26"/>
      <c r="KZ118" s="26"/>
      <c r="LA118" s="26"/>
      <c r="LB118" s="26"/>
      <c r="LC118" s="26"/>
      <c r="LD118" s="26"/>
      <c r="LE118" s="26"/>
      <c r="LF118" s="26"/>
      <c r="LG118" s="26"/>
      <c r="LH118" s="26"/>
      <c r="LI118" s="26"/>
      <c r="LJ118" s="26"/>
      <c r="LK118" s="26"/>
      <c r="LL118" s="26"/>
      <c r="LM118" s="26"/>
      <c r="LN118" s="26"/>
      <c r="LO118" s="26"/>
      <c r="LP118" s="26"/>
      <c r="LQ118" s="26"/>
      <c r="LR118" s="26"/>
      <c r="LS118" s="26"/>
      <c r="LT118" s="26"/>
      <c r="LU118" s="26"/>
      <c r="LV118" s="26"/>
      <c r="LW118" s="26"/>
      <c r="LX118" s="26"/>
      <c r="LY118" s="26"/>
      <c r="LZ118" s="26"/>
      <c r="MA118" s="26"/>
      <c r="MB118" s="26"/>
      <c r="MC118" s="26"/>
      <c r="MD118" s="26"/>
      <c r="ME118" s="26"/>
      <c r="MF118" s="26"/>
      <c r="MG118" s="26"/>
      <c r="MH118" s="26"/>
      <c r="MI118" s="26"/>
      <c r="MJ118" s="26"/>
      <c r="MK118" s="26"/>
      <c r="ML118" s="26"/>
      <c r="MM118" s="26"/>
      <c r="MN118" s="26"/>
      <c r="MO118" s="26"/>
      <c r="MP118" s="26"/>
      <c r="MQ118" s="26"/>
      <c r="MR118" s="26"/>
      <c r="MS118" s="26"/>
      <c r="MT118" s="26"/>
      <c r="MU118" s="26"/>
      <c r="MV118" s="26"/>
      <c r="MW118" s="26"/>
      <c r="MX118" s="26"/>
      <c r="MY118" s="26"/>
      <c r="MZ118" s="26"/>
      <c r="NA118" s="26"/>
      <c r="NB118" s="26"/>
      <c r="NC118" s="26"/>
      <c r="ND118" s="26"/>
      <c r="NE118" s="26"/>
      <c r="NF118" s="156"/>
      <c r="NG118" s="28"/>
      <c r="NH118" s="819"/>
      <c r="NI118" s="820"/>
      <c r="NO118" s="108"/>
      <c r="QK118" s="11"/>
    </row>
    <row r="119" spans="2:453" ht="3.65" customHeight="1">
      <c r="B119" s="79"/>
      <c r="C119" s="861"/>
      <c r="D119" s="862"/>
      <c r="E119" s="862"/>
      <c r="F119" s="862"/>
      <c r="G119" s="862"/>
      <c r="H119" s="862"/>
      <c r="I119" s="862"/>
      <c r="J119" s="862"/>
      <c r="K119" s="862"/>
      <c r="L119" s="862"/>
      <c r="M119" s="862"/>
      <c r="N119" s="862"/>
      <c r="O119" s="862"/>
      <c r="P119" s="862"/>
      <c r="Q119" s="862"/>
      <c r="R119" s="862"/>
      <c r="S119" s="862"/>
      <c r="T119" s="862"/>
      <c r="U119" s="862"/>
      <c r="V119" s="862"/>
      <c r="W119" s="862"/>
      <c r="X119" s="862"/>
      <c r="Y119" s="862"/>
      <c r="Z119" s="862"/>
      <c r="AA119" s="862"/>
      <c r="AB119" s="862"/>
      <c r="AC119" s="862"/>
      <c r="AD119" s="862"/>
      <c r="AE119" s="862"/>
      <c r="AF119" s="862"/>
      <c r="AG119" s="862"/>
      <c r="AH119" s="862"/>
      <c r="AI119" s="862"/>
      <c r="AJ119" s="862"/>
      <c r="AK119" s="862"/>
      <c r="AL119" s="862"/>
      <c r="AM119" s="862"/>
      <c r="AN119" s="862"/>
      <c r="AO119" s="862"/>
      <c r="AP119" s="862"/>
      <c r="AQ119" s="862"/>
      <c r="AR119" s="862"/>
      <c r="AS119" s="862"/>
      <c r="AT119" s="862"/>
      <c r="AU119" s="862"/>
      <c r="AV119" s="862"/>
      <c r="AW119" s="862"/>
      <c r="AX119" s="863"/>
      <c r="BJ119" s="849"/>
      <c r="BK119" s="819"/>
      <c r="BL119" s="22"/>
      <c r="BM119" s="185"/>
      <c r="BN119" s="185"/>
      <c r="BO119" s="185"/>
      <c r="BP119" s="44"/>
      <c r="BQ119" s="44"/>
      <c r="BR119" s="44"/>
      <c r="BS119" s="44"/>
      <c r="BT119" s="44"/>
      <c r="BU119" s="44"/>
      <c r="BV119" s="46"/>
      <c r="BW119" s="48"/>
      <c r="BX119" s="26"/>
      <c r="BY119" s="26"/>
      <c r="FB119" s="185"/>
      <c r="FC119" s="185"/>
      <c r="FD119" s="185"/>
      <c r="FE119" s="185"/>
      <c r="FF119" s="185"/>
      <c r="FG119" s="185"/>
      <c r="FH119" s="185"/>
      <c r="FI119" s="185"/>
      <c r="FJ119" s="185"/>
      <c r="FK119" s="185"/>
      <c r="FL119" s="185"/>
      <c r="FM119" s="185"/>
      <c r="FN119" s="185"/>
      <c r="FO119" s="185"/>
      <c r="FP119" s="185"/>
      <c r="FQ119" s="185"/>
      <c r="FR119" s="185"/>
      <c r="FS119" s="185"/>
      <c r="FT119" s="185"/>
      <c r="FU119" s="185"/>
      <c r="FV119" s="185"/>
      <c r="FW119" s="185"/>
      <c r="FX119" s="185"/>
      <c r="FY119" s="185"/>
      <c r="FZ119" s="185"/>
      <c r="GA119" s="185"/>
      <c r="GB119" s="185"/>
      <c r="GC119" s="185"/>
      <c r="GD119" s="185"/>
      <c r="GE119" s="185"/>
      <c r="GF119" s="185"/>
      <c r="GG119" s="185"/>
      <c r="GH119" s="185"/>
      <c r="GI119" s="185"/>
      <c r="GJ119" s="185"/>
      <c r="GK119" s="185"/>
      <c r="GL119" s="185"/>
      <c r="GM119" s="185"/>
      <c r="GN119" s="185"/>
      <c r="GO119" s="185"/>
      <c r="GP119" s="185"/>
      <c r="GQ119" s="185"/>
      <c r="GR119" s="185"/>
      <c r="GS119" s="185"/>
      <c r="GT119" s="185"/>
      <c r="GU119" s="185"/>
      <c r="GV119" s="185"/>
      <c r="GW119" s="185"/>
      <c r="GX119" s="185"/>
      <c r="GY119" s="185"/>
      <c r="GZ119" s="185"/>
      <c r="HA119" s="185"/>
      <c r="HB119" s="185"/>
      <c r="HC119" s="185"/>
      <c r="HD119" s="185"/>
      <c r="HE119" s="185"/>
      <c r="HF119" s="185"/>
      <c r="HG119" s="185"/>
      <c r="HH119" s="185"/>
      <c r="HI119" s="185"/>
      <c r="HJ119" s="185"/>
      <c r="HK119" s="185"/>
      <c r="HL119" s="185"/>
      <c r="HM119" s="185"/>
      <c r="HN119" s="185"/>
      <c r="HO119" s="185"/>
      <c r="HP119" s="185"/>
      <c r="HQ119" s="185"/>
      <c r="HR119" s="185"/>
      <c r="HS119" s="185"/>
      <c r="HT119" s="185"/>
      <c r="HU119" s="185"/>
      <c r="HV119" s="185"/>
      <c r="HW119" s="185"/>
      <c r="HX119" s="185"/>
      <c r="HY119" s="185"/>
      <c r="HZ119" s="185"/>
      <c r="IA119" s="185"/>
      <c r="IB119" s="185"/>
      <c r="IC119" s="185"/>
      <c r="ID119" s="185"/>
      <c r="IE119" s="185"/>
      <c r="IF119" s="185"/>
      <c r="IG119" s="185"/>
      <c r="IH119" s="185"/>
      <c r="II119" s="185"/>
      <c r="IJ119" s="185"/>
      <c r="IK119" s="185"/>
      <c r="IL119" s="185"/>
      <c r="IM119" s="185"/>
      <c r="IN119" s="185"/>
      <c r="IO119" s="185"/>
      <c r="IP119" s="185"/>
      <c r="IQ119" s="185"/>
      <c r="IR119" s="185"/>
      <c r="IS119" s="185"/>
      <c r="IT119" s="185"/>
      <c r="IU119" s="185"/>
      <c r="IV119" s="185"/>
      <c r="IW119" s="185"/>
      <c r="IX119" s="185"/>
      <c r="IY119" s="185"/>
      <c r="IZ119" s="185"/>
      <c r="JA119" s="185"/>
      <c r="JB119" s="185"/>
      <c r="JC119" s="185"/>
      <c r="JD119" s="185"/>
      <c r="JE119" s="185"/>
      <c r="JF119" s="185"/>
      <c r="KY119" s="26"/>
      <c r="KZ119" s="26"/>
      <c r="LA119" s="26"/>
      <c r="LB119" s="26"/>
      <c r="LC119" s="26"/>
      <c r="LD119" s="26"/>
      <c r="LE119" s="26"/>
      <c r="LF119" s="26"/>
      <c r="LG119" s="26"/>
      <c r="LH119" s="26"/>
      <c r="LI119" s="26"/>
      <c r="LJ119" s="26"/>
      <c r="LK119" s="26"/>
      <c r="LL119" s="26"/>
      <c r="LM119" s="26"/>
      <c r="LN119" s="26"/>
      <c r="LO119" s="26"/>
      <c r="LP119" s="26"/>
      <c r="LQ119" s="26"/>
      <c r="LR119" s="26"/>
      <c r="LS119" s="26"/>
      <c r="LT119" s="26"/>
      <c r="LU119" s="26"/>
      <c r="LV119" s="26"/>
      <c r="LW119" s="26"/>
      <c r="LX119" s="26"/>
      <c r="LY119" s="26"/>
      <c r="LZ119" s="26"/>
      <c r="MA119" s="26"/>
      <c r="MB119" s="26"/>
      <c r="MC119" s="26"/>
      <c r="MD119" s="26"/>
      <c r="ME119" s="26"/>
      <c r="MF119" s="26"/>
      <c r="MG119" s="26"/>
      <c r="MH119" s="26"/>
      <c r="MI119" s="26"/>
      <c r="MJ119" s="26"/>
      <c r="MK119" s="26"/>
      <c r="ML119" s="26"/>
      <c r="MM119" s="26"/>
      <c r="MN119" s="26"/>
      <c r="MO119" s="26"/>
      <c r="MP119" s="26"/>
      <c r="MQ119" s="26"/>
      <c r="MR119" s="26"/>
      <c r="MS119" s="26"/>
      <c r="MT119" s="26"/>
      <c r="MU119" s="26"/>
      <c r="MV119" s="26"/>
      <c r="MW119" s="26"/>
      <c r="MX119" s="26"/>
      <c r="MY119" s="26"/>
      <c r="MZ119" s="26"/>
      <c r="NA119" s="26"/>
      <c r="NB119" s="26"/>
      <c r="NC119" s="26"/>
      <c r="ND119" s="26"/>
      <c r="NE119" s="26"/>
      <c r="NF119" s="156"/>
      <c r="NG119" s="28"/>
      <c r="NH119" s="819"/>
      <c r="NI119" s="820"/>
      <c r="NO119" s="108"/>
      <c r="QK119" s="11"/>
    </row>
    <row r="120" spans="2:453" ht="3.65" customHeight="1">
      <c r="B120" s="79"/>
      <c r="C120" s="861"/>
      <c r="D120" s="862"/>
      <c r="E120" s="862"/>
      <c r="F120" s="862"/>
      <c r="G120" s="862"/>
      <c r="H120" s="862"/>
      <c r="I120" s="862"/>
      <c r="J120" s="862"/>
      <c r="K120" s="862"/>
      <c r="L120" s="862"/>
      <c r="M120" s="862"/>
      <c r="N120" s="862"/>
      <c r="O120" s="862"/>
      <c r="P120" s="862"/>
      <c r="Q120" s="862"/>
      <c r="R120" s="862"/>
      <c r="S120" s="862"/>
      <c r="T120" s="862"/>
      <c r="U120" s="862"/>
      <c r="V120" s="862"/>
      <c r="W120" s="862"/>
      <c r="X120" s="862"/>
      <c r="Y120" s="862"/>
      <c r="Z120" s="862"/>
      <c r="AA120" s="862"/>
      <c r="AB120" s="862"/>
      <c r="AC120" s="862"/>
      <c r="AD120" s="862"/>
      <c r="AE120" s="862"/>
      <c r="AF120" s="862"/>
      <c r="AG120" s="862"/>
      <c r="AH120" s="862"/>
      <c r="AI120" s="862"/>
      <c r="AJ120" s="862"/>
      <c r="AK120" s="862"/>
      <c r="AL120" s="862"/>
      <c r="AM120" s="862"/>
      <c r="AN120" s="862"/>
      <c r="AO120" s="862"/>
      <c r="AP120" s="862"/>
      <c r="AQ120" s="862"/>
      <c r="AR120" s="862"/>
      <c r="AS120" s="862"/>
      <c r="AT120" s="862"/>
      <c r="AU120" s="862"/>
      <c r="AV120" s="862"/>
      <c r="AW120" s="862"/>
      <c r="AX120" s="863"/>
      <c r="BJ120" s="849"/>
      <c r="BK120" s="819"/>
      <c r="BL120" s="22"/>
      <c r="BM120" s="185"/>
      <c r="BN120" s="186"/>
      <c r="BO120" s="186"/>
      <c r="BP120" s="44"/>
      <c r="BQ120" s="44"/>
      <c r="BR120" s="44"/>
      <c r="BS120" s="44"/>
      <c r="BT120" s="44"/>
      <c r="BU120" s="44"/>
      <c r="BV120" s="46"/>
      <c r="BW120" s="43"/>
      <c r="BX120" s="26"/>
      <c r="BY120" s="26"/>
      <c r="FB120" s="186"/>
      <c r="FC120" s="186"/>
      <c r="FD120" s="186"/>
      <c r="FE120" s="186"/>
      <c r="FF120" s="186"/>
      <c r="FG120" s="186"/>
      <c r="FH120" s="186"/>
      <c r="FI120" s="186"/>
      <c r="FJ120" s="186"/>
      <c r="FK120" s="186"/>
      <c r="FL120" s="186"/>
      <c r="FM120" s="186"/>
      <c r="FN120" s="186"/>
      <c r="FO120" s="186"/>
      <c r="FP120" s="186"/>
      <c r="FQ120" s="185"/>
      <c r="FR120" s="185"/>
      <c r="FS120" s="185"/>
      <c r="FT120" s="185"/>
      <c r="FU120" s="185"/>
      <c r="FV120" s="185"/>
      <c r="FW120" s="185"/>
      <c r="FX120" s="185"/>
      <c r="FY120" s="185"/>
      <c r="FZ120" s="185"/>
      <c r="GA120" s="185"/>
      <c r="GB120" s="185"/>
      <c r="GC120" s="185"/>
      <c r="GD120" s="185"/>
      <c r="GE120" s="185"/>
      <c r="GF120" s="185"/>
      <c r="GG120" s="185"/>
      <c r="GH120" s="185"/>
      <c r="GI120" s="185"/>
      <c r="GJ120" s="185"/>
      <c r="GK120" s="185"/>
      <c r="GL120" s="185"/>
      <c r="GM120" s="185"/>
      <c r="GN120" s="185"/>
      <c r="GO120" s="185"/>
      <c r="GP120" s="185"/>
      <c r="GQ120" s="185"/>
      <c r="GR120" s="185"/>
      <c r="GS120" s="185"/>
      <c r="GT120" s="185"/>
      <c r="GU120" s="185"/>
      <c r="GV120" s="185"/>
      <c r="GW120" s="185"/>
      <c r="GX120" s="185"/>
      <c r="GY120" s="185"/>
      <c r="GZ120" s="185"/>
      <c r="HA120" s="185"/>
      <c r="HB120" s="185"/>
      <c r="HC120" s="185"/>
      <c r="HD120" s="185"/>
      <c r="HE120" s="185"/>
      <c r="HF120" s="185"/>
      <c r="HG120" s="185"/>
      <c r="HH120" s="185"/>
      <c r="HI120" s="185"/>
      <c r="HJ120" s="185"/>
      <c r="HK120" s="185"/>
      <c r="HL120" s="185"/>
      <c r="KY120" s="26"/>
      <c r="KZ120" s="26"/>
      <c r="LA120" s="26"/>
      <c r="LB120" s="26"/>
      <c r="LC120" s="26"/>
      <c r="LD120" s="26"/>
      <c r="LE120" s="26"/>
      <c r="LF120" s="26"/>
      <c r="LG120" s="26"/>
      <c r="LH120" s="26"/>
      <c r="LI120" s="26"/>
      <c r="LJ120" s="26"/>
      <c r="LK120" s="26"/>
      <c r="LL120" s="26"/>
      <c r="LM120" s="26"/>
      <c r="LN120" s="26"/>
      <c r="LO120" s="26"/>
      <c r="LP120" s="26"/>
      <c r="LQ120" s="26"/>
      <c r="LR120" s="26"/>
      <c r="LS120" s="26"/>
      <c r="LT120" s="26"/>
      <c r="LU120" s="26"/>
      <c r="LV120" s="26"/>
      <c r="LW120" s="26"/>
      <c r="LX120" s="26"/>
      <c r="LY120" s="26"/>
      <c r="LZ120" s="26"/>
      <c r="MA120" s="26"/>
      <c r="MB120" s="26"/>
      <c r="MC120" s="26"/>
      <c r="MD120" s="26"/>
      <c r="ME120" s="26"/>
      <c r="MF120" s="26"/>
      <c r="MG120" s="26"/>
      <c r="MH120" s="26"/>
      <c r="MI120" s="26"/>
      <c r="MJ120" s="26"/>
      <c r="MK120" s="26"/>
      <c r="ML120" s="26"/>
      <c r="MM120" s="26"/>
      <c r="MN120" s="26"/>
      <c r="MO120" s="26"/>
      <c r="MP120" s="26"/>
      <c r="MQ120" s="26"/>
      <c r="MR120" s="26"/>
      <c r="MS120" s="26"/>
      <c r="MT120" s="26"/>
      <c r="MU120" s="26"/>
      <c r="MV120" s="26"/>
      <c r="MW120" s="26"/>
      <c r="MX120" s="26"/>
      <c r="MY120" s="26"/>
      <c r="MZ120" s="26"/>
      <c r="NA120" s="26"/>
      <c r="NB120" s="26"/>
      <c r="NC120" s="26"/>
      <c r="ND120" s="26"/>
      <c r="NE120" s="26"/>
      <c r="NF120" s="156"/>
      <c r="NG120" s="28"/>
      <c r="NH120" s="819"/>
      <c r="NI120" s="820"/>
      <c r="NO120" s="108"/>
      <c r="QK120" s="11"/>
    </row>
    <row r="121" spans="2:453" ht="3.65" customHeight="1">
      <c r="B121" s="79"/>
      <c r="C121" s="861"/>
      <c r="D121" s="862"/>
      <c r="E121" s="862"/>
      <c r="F121" s="862"/>
      <c r="G121" s="862"/>
      <c r="H121" s="862"/>
      <c r="I121" s="862"/>
      <c r="J121" s="862"/>
      <c r="K121" s="862"/>
      <c r="L121" s="862"/>
      <c r="M121" s="862"/>
      <c r="N121" s="862"/>
      <c r="O121" s="862"/>
      <c r="P121" s="862"/>
      <c r="Q121" s="862"/>
      <c r="R121" s="862"/>
      <c r="S121" s="862"/>
      <c r="T121" s="862"/>
      <c r="U121" s="862"/>
      <c r="V121" s="862"/>
      <c r="W121" s="862"/>
      <c r="X121" s="862"/>
      <c r="Y121" s="862"/>
      <c r="Z121" s="862"/>
      <c r="AA121" s="862"/>
      <c r="AB121" s="862"/>
      <c r="AC121" s="862"/>
      <c r="AD121" s="862"/>
      <c r="AE121" s="862"/>
      <c r="AF121" s="862"/>
      <c r="AG121" s="862"/>
      <c r="AH121" s="862"/>
      <c r="AI121" s="862"/>
      <c r="AJ121" s="862"/>
      <c r="AK121" s="862"/>
      <c r="AL121" s="862"/>
      <c r="AM121" s="862"/>
      <c r="AN121" s="862"/>
      <c r="AO121" s="862"/>
      <c r="AP121" s="862"/>
      <c r="AQ121" s="862"/>
      <c r="AR121" s="862"/>
      <c r="AS121" s="862"/>
      <c r="AT121" s="862"/>
      <c r="AU121" s="862"/>
      <c r="AV121" s="862"/>
      <c r="AW121" s="862"/>
      <c r="AX121" s="863"/>
      <c r="BJ121" s="850"/>
      <c r="BK121" s="821"/>
      <c r="BL121" s="37"/>
      <c r="BM121" s="185"/>
      <c r="BN121" s="185"/>
      <c r="BO121" s="185"/>
      <c r="BP121" s="44"/>
      <c r="BQ121" s="44"/>
      <c r="BR121" s="44"/>
      <c r="BS121" s="44"/>
      <c r="BT121" s="44"/>
      <c r="BU121" s="44"/>
      <c r="BW121" s="32"/>
      <c r="BX121" s="26"/>
      <c r="BY121" s="26"/>
      <c r="FB121" s="185"/>
      <c r="FC121" s="185"/>
      <c r="FD121" s="185"/>
      <c r="FE121" s="185"/>
      <c r="FF121" s="185"/>
      <c r="FG121" s="185"/>
      <c r="FH121" s="185"/>
      <c r="FI121" s="185"/>
      <c r="FJ121" s="185"/>
      <c r="FK121" s="185"/>
      <c r="FL121" s="185"/>
      <c r="FM121" s="185"/>
      <c r="FN121" s="185"/>
      <c r="FO121" s="185"/>
      <c r="FP121" s="185"/>
      <c r="FQ121" s="185"/>
      <c r="FR121" s="185"/>
      <c r="FS121" s="185"/>
      <c r="FT121" s="185"/>
      <c r="FU121" s="185"/>
      <c r="FV121" s="185"/>
      <c r="FW121" s="185"/>
      <c r="FX121" s="185"/>
      <c r="FY121" s="185"/>
      <c r="FZ121" s="185"/>
      <c r="GA121" s="185"/>
      <c r="GB121" s="185"/>
      <c r="GC121" s="185"/>
      <c r="GD121" s="185"/>
      <c r="GE121" s="185"/>
      <c r="GF121" s="185"/>
      <c r="GG121" s="185"/>
      <c r="GH121" s="185"/>
      <c r="GI121" s="185"/>
      <c r="GJ121" s="185"/>
      <c r="GK121" s="185"/>
      <c r="GL121" s="185"/>
      <c r="GM121" s="185"/>
      <c r="GN121" s="185"/>
      <c r="GO121" s="185"/>
      <c r="GP121" s="185"/>
      <c r="GQ121" s="185"/>
      <c r="GR121" s="185"/>
      <c r="GS121" s="185"/>
      <c r="GT121" s="185"/>
      <c r="GU121" s="185"/>
      <c r="GV121" s="185"/>
      <c r="GW121" s="185"/>
      <c r="GX121" s="185"/>
      <c r="GY121" s="185"/>
      <c r="GZ121" s="185"/>
      <c r="HA121" s="185"/>
      <c r="HB121" s="185"/>
      <c r="HC121" s="185"/>
      <c r="HD121" s="185"/>
      <c r="HE121" s="185"/>
      <c r="HF121" s="185"/>
      <c r="HG121" s="185"/>
      <c r="HH121" s="185"/>
      <c r="HI121" s="185"/>
      <c r="HJ121" s="185"/>
      <c r="HK121" s="185"/>
      <c r="HL121" s="185"/>
      <c r="KY121" s="26"/>
      <c r="KZ121" s="26"/>
      <c r="LA121" s="26"/>
      <c r="LB121" s="26"/>
      <c r="LC121" s="26"/>
      <c r="LD121" s="26"/>
      <c r="LE121" s="26"/>
      <c r="LF121" s="26"/>
      <c r="LG121" s="26"/>
      <c r="LH121" s="26"/>
      <c r="LI121" s="26"/>
      <c r="LJ121" s="26"/>
      <c r="LK121" s="26"/>
      <c r="LL121" s="26"/>
      <c r="LM121" s="26"/>
      <c r="LN121" s="26"/>
      <c r="LO121" s="26"/>
      <c r="LP121" s="26"/>
      <c r="LQ121" s="26"/>
      <c r="LR121" s="26"/>
      <c r="LS121" s="26"/>
      <c r="LT121" s="26"/>
      <c r="LU121" s="26"/>
      <c r="LV121" s="26"/>
      <c r="LW121" s="26"/>
      <c r="LX121" s="26"/>
      <c r="LY121" s="26"/>
      <c r="LZ121" s="26"/>
      <c r="MA121" s="26"/>
      <c r="MB121" s="26"/>
      <c r="MC121" s="26"/>
      <c r="MD121" s="26"/>
      <c r="ME121" s="26"/>
      <c r="MF121" s="26"/>
      <c r="MG121" s="26"/>
      <c r="MH121" s="26"/>
      <c r="MI121" s="26"/>
      <c r="MJ121" s="26"/>
      <c r="MK121" s="26"/>
      <c r="ML121" s="26"/>
      <c r="MM121" s="26"/>
      <c r="MN121" s="26"/>
      <c r="MO121" s="26"/>
      <c r="MP121" s="26"/>
      <c r="MQ121" s="26"/>
      <c r="MR121" s="26"/>
      <c r="MS121" s="26"/>
      <c r="MT121" s="26"/>
      <c r="MU121" s="26"/>
      <c r="MV121" s="26"/>
      <c r="MW121" s="26"/>
      <c r="MX121" s="26"/>
      <c r="MY121" s="26"/>
      <c r="MZ121" s="26"/>
      <c r="NA121" s="26"/>
      <c r="NB121" s="26"/>
      <c r="NC121" s="26"/>
      <c r="ND121" s="26"/>
      <c r="NE121" s="26"/>
      <c r="NF121" s="156"/>
      <c r="NG121" s="39"/>
      <c r="NH121" s="821"/>
      <c r="NI121" s="822"/>
      <c r="NO121" s="108"/>
      <c r="QK121" s="11"/>
    </row>
    <row r="122" spans="2:453" ht="3.65" customHeight="1">
      <c r="B122" s="79"/>
      <c r="C122" s="861"/>
      <c r="D122" s="862"/>
      <c r="E122" s="862"/>
      <c r="F122" s="862"/>
      <c r="G122" s="862"/>
      <c r="H122" s="862"/>
      <c r="I122" s="862"/>
      <c r="J122" s="862"/>
      <c r="K122" s="862"/>
      <c r="L122" s="862"/>
      <c r="M122" s="862"/>
      <c r="N122" s="862"/>
      <c r="O122" s="862"/>
      <c r="P122" s="862"/>
      <c r="Q122" s="862"/>
      <c r="R122" s="862"/>
      <c r="S122" s="862"/>
      <c r="T122" s="862"/>
      <c r="U122" s="862"/>
      <c r="V122" s="862"/>
      <c r="W122" s="862"/>
      <c r="X122" s="862"/>
      <c r="Y122" s="862"/>
      <c r="Z122" s="862"/>
      <c r="AA122" s="862"/>
      <c r="AB122" s="862"/>
      <c r="AC122" s="862"/>
      <c r="AD122" s="862"/>
      <c r="AE122" s="862"/>
      <c r="AF122" s="862"/>
      <c r="AG122" s="862"/>
      <c r="AH122" s="862"/>
      <c r="AI122" s="862"/>
      <c r="AJ122" s="862"/>
      <c r="AK122" s="862"/>
      <c r="AL122" s="862"/>
      <c r="AM122" s="862"/>
      <c r="AN122" s="862"/>
      <c r="AO122" s="862"/>
      <c r="AP122" s="862"/>
      <c r="AQ122" s="862"/>
      <c r="AR122" s="862"/>
      <c r="AS122" s="862"/>
      <c r="AT122" s="862"/>
      <c r="AU122" s="862"/>
      <c r="AV122" s="862"/>
      <c r="AW122" s="862"/>
      <c r="AX122" s="863"/>
      <c r="BJ122" s="849" t="s">
        <v>23</v>
      </c>
      <c r="BK122" s="819"/>
      <c r="BL122" s="22"/>
      <c r="BM122" s="185"/>
      <c r="BN122" s="185"/>
      <c r="BO122" s="185"/>
      <c r="BP122" s="44"/>
      <c r="BQ122" s="44"/>
      <c r="BR122" s="44"/>
      <c r="BS122" s="44"/>
      <c r="BT122" s="44"/>
      <c r="BU122" s="44"/>
      <c r="BW122" s="27"/>
      <c r="BX122" s="26"/>
      <c r="BY122" s="26"/>
      <c r="FB122" s="185"/>
      <c r="FC122" s="185"/>
      <c r="FD122" s="185"/>
      <c r="FE122" s="185"/>
      <c r="FF122" s="185"/>
      <c r="FG122" s="185"/>
      <c r="FH122" s="185"/>
      <c r="FI122" s="185"/>
      <c r="FJ122" s="185"/>
      <c r="FK122" s="185"/>
      <c r="FL122" s="185"/>
      <c r="FM122" s="185"/>
      <c r="FN122" s="185"/>
      <c r="FO122" s="185"/>
      <c r="FP122" s="185"/>
      <c r="FQ122" s="185"/>
      <c r="FR122" s="185"/>
      <c r="FS122" s="185"/>
      <c r="FT122" s="185"/>
      <c r="FU122" s="185"/>
      <c r="FV122" s="185"/>
      <c r="FW122" s="185"/>
      <c r="FX122" s="185"/>
      <c r="FY122" s="185"/>
      <c r="FZ122" s="185"/>
      <c r="GA122" s="185"/>
      <c r="GB122" s="185"/>
      <c r="GC122" s="185"/>
      <c r="GD122" s="185"/>
      <c r="GE122" s="185"/>
      <c r="GF122" s="185"/>
      <c r="GG122" s="185"/>
      <c r="GH122" s="185"/>
      <c r="GI122" s="185"/>
      <c r="GJ122" s="185"/>
      <c r="GK122" s="185"/>
      <c r="GL122" s="185"/>
      <c r="GM122" s="185"/>
      <c r="GN122" s="185"/>
      <c r="GO122" s="185"/>
      <c r="GP122" s="185"/>
      <c r="GQ122" s="185"/>
      <c r="GR122" s="185"/>
      <c r="GS122" s="185"/>
      <c r="GT122" s="185"/>
      <c r="GU122" s="185"/>
      <c r="GV122" s="185"/>
      <c r="GW122" s="185"/>
      <c r="GX122" s="185"/>
      <c r="GY122" s="185"/>
      <c r="GZ122" s="185"/>
      <c r="HA122" s="185"/>
      <c r="HB122" s="185"/>
      <c r="HC122" s="185"/>
      <c r="HD122" s="185"/>
      <c r="HE122" s="185"/>
      <c r="HF122" s="185"/>
      <c r="HG122" s="185"/>
      <c r="HH122" s="185"/>
      <c r="HI122" s="185"/>
      <c r="HJ122" s="185"/>
      <c r="HK122" s="185"/>
      <c r="HL122" s="185"/>
      <c r="KY122" s="26"/>
      <c r="KZ122" s="26"/>
      <c r="LA122" s="26"/>
      <c r="LB122" s="26"/>
      <c r="LC122" s="26"/>
      <c r="LD122" s="26"/>
      <c r="LE122" s="26"/>
      <c r="LF122" s="26"/>
      <c r="LG122" s="26"/>
      <c r="LH122" s="26"/>
      <c r="LI122" s="26"/>
      <c r="LJ122" s="26"/>
      <c r="LK122" s="26"/>
      <c r="LL122" s="26"/>
      <c r="LM122" s="26"/>
      <c r="LN122" s="26"/>
      <c r="LO122" s="26"/>
      <c r="LP122" s="26"/>
      <c r="LQ122" s="26"/>
      <c r="LR122" s="26"/>
      <c r="LS122" s="26"/>
      <c r="LT122" s="26"/>
      <c r="LU122" s="26"/>
      <c r="LV122" s="26"/>
      <c r="LW122" s="26"/>
      <c r="LX122" s="26"/>
      <c r="LY122" s="26"/>
      <c r="LZ122" s="26"/>
      <c r="MA122" s="26"/>
      <c r="MB122" s="26"/>
      <c r="MC122" s="26"/>
      <c r="MD122" s="26"/>
      <c r="ME122" s="26"/>
      <c r="MF122" s="26"/>
      <c r="MG122" s="26"/>
      <c r="MH122" s="26"/>
      <c r="MI122" s="26"/>
      <c r="MJ122" s="26"/>
      <c r="MK122" s="26"/>
      <c r="ML122" s="26"/>
      <c r="MM122" s="26"/>
      <c r="MN122" s="26"/>
      <c r="MO122" s="26"/>
      <c r="MP122" s="26"/>
      <c r="MQ122" s="26"/>
      <c r="MR122" s="26"/>
      <c r="MS122" s="26"/>
      <c r="MT122" s="26"/>
      <c r="MU122" s="26"/>
      <c r="MV122" s="26"/>
      <c r="MW122" s="26"/>
      <c r="MX122" s="26"/>
      <c r="MY122" s="26"/>
      <c r="MZ122" s="26"/>
      <c r="NA122" s="26"/>
      <c r="NB122" s="26"/>
      <c r="NC122" s="26"/>
      <c r="ND122" s="26"/>
      <c r="NE122" s="26"/>
      <c r="NF122" s="156"/>
      <c r="NG122" s="28"/>
      <c r="NH122" s="819" t="s">
        <v>23</v>
      </c>
      <c r="NI122" s="820"/>
      <c r="NO122" s="108"/>
      <c r="QK122" s="11"/>
    </row>
    <row r="123" spans="2:453" ht="3.65" customHeight="1">
      <c r="B123" s="79"/>
      <c r="C123" s="861"/>
      <c r="D123" s="862"/>
      <c r="E123" s="862"/>
      <c r="F123" s="862"/>
      <c r="G123" s="862"/>
      <c r="H123" s="862"/>
      <c r="I123" s="862"/>
      <c r="J123" s="862"/>
      <c r="K123" s="862"/>
      <c r="L123" s="862"/>
      <c r="M123" s="862"/>
      <c r="N123" s="862"/>
      <c r="O123" s="862"/>
      <c r="P123" s="862"/>
      <c r="Q123" s="862"/>
      <c r="R123" s="862"/>
      <c r="S123" s="862"/>
      <c r="T123" s="862"/>
      <c r="U123" s="862"/>
      <c r="V123" s="862"/>
      <c r="W123" s="862"/>
      <c r="X123" s="862"/>
      <c r="Y123" s="862"/>
      <c r="Z123" s="862"/>
      <c r="AA123" s="862"/>
      <c r="AB123" s="862"/>
      <c r="AC123" s="862"/>
      <c r="AD123" s="862"/>
      <c r="AE123" s="862"/>
      <c r="AF123" s="862"/>
      <c r="AG123" s="862"/>
      <c r="AH123" s="862"/>
      <c r="AI123" s="862"/>
      <c r="AJ123" s="862"/>
      <c r="AK123" s="862"/>
      <c r="AL123" s="862"/>
      <c r="AM123" s="862"/>
      <c r="AN123" s="862"/>
      <c r="AO123" s="862"/>
      <c r="AP123" s="862"/>
      <c r="AQ123" s="862"/>
      <c r="AR123" s="862"/>
      <c r="AS123" s="862"/>
      <c r="AT123" s="862"/>
      <c r="AU123" s="862"/>
      <c r="AV123" s="862"/>
      <c r="AW123" s="862"/>
      <c r="AX123" s="863"/>
      <c r="BJ123" s="849"/>
      <c r="BK123" s="819"/>
      <c r="BL123" s="22"/>
      <c r="BM123" s="185"/>
      <c r="BN123" s="186"/>
      <c r="BO123" s="186"/>
      <c r="BP123" s="44"/>
      <c r="BQ123" s="878">
        <v>800</v>
      </c>
      <c r="BR123" s="878"/>
      <c r="BS123" s="878"/>
      <c r="BT123" s="878"/>
      <c r="BU123" s="878"/>
      <c r="BW123" s="32"/>
      <c r="BX123" s="26"/>
      <c r="BY123" s="26"/>
      <c r="FB123" s="186"/>
      <c r="FC123" s="186"/>
      <c r="FD123" s="186"/>
      <c r="FE123" s="186"/>
      <c r="FF123" s="186"/>
      <c r="FG123" s="186"/>
      <c r="FH123" s="186"/>
      <c r="FI123" s="186"/>
      <c r="FJ123" s="186"/>
      <c r="FK123" s="186"/>
      <c r="FL123" s="186"/>
      <c r="FM123" s="186"/>
      <c r="FN123" s="186"/>
      <c r="FO123" s="186"/>
      <c r="FP123" s="186"/>
      <c r="FQ123" s="185"/>
      <c r="FR123" s="185"/>
      <c r="FS123" s="185"/>
      <c r="FT123" s="185"/>
      <c r="FU123" s="185"/>
      <c r="FV123" s="185"/>
      <c r="FW123" s="185"/>
      <c r="FX123" s="185"/>
      <c r="FY123" s="185"/>
      <c r="FZ123" s="185"/>
      <c r="GA123" s="185"/>
      <c r="GB123" s="185"/>
      <c r="GC123" s="185"/>
      <c r="GD123" s="185"/>
      <c r="GE123" s="185"/>
      <c r="GF123" s="185"/>
      <c r="GG123" s="185"/>
      <c r="GH123" s="185"/>
      <c r="GI123" s="185"/>
      <c r="GJ123" s="185"/>
      <c r="GK123" s="185"/>
      <c r="GL123" s="185"/>
      <c r="GM123" s="185"/>
      <c r="GN123" s="185"/>
      <c r="GO123" s="185"/>
      <c r="GP123" s="185"/>
      <c r="GQ123" s="185"/>
      <c r="GR123" s="185"/>
      <c r="GS123" s="185"/>
      <c r="GT123" s="185"/>
      <c r="GU123" s="185"/>
      <c r="GV123" s="185"/>
      <c r="GW123" s="185"/>
      <c r="GX123" s="185"/>
      <c r="GY123" s="185"/>
      <c r="GZ123" s="185"/>
      <c r="HA123" s="185"/>
      <c r="HB123" s="185"/>
      <c r="HC123" s="185"/>
      <c r="HD123" s="185"/>
      <c r="HE123" s="185"/>
      <c r="HF123" s="185"/>
      <c r="HG123" s="185"/>
      <c r="HH123" s="185"/>
      <c r="HI123" s="185"/>
      <c r="HJ123" s="185"/>
      <c r="HK123" s="185"/>
      <c r="HL123" s="185"/>
      <c r="KY123" s="26"/>
      <c r="KZ123" s="26"/>
      <c r="LA123" s="26"/>
      <c r="LB123" s="26"/>
      <c r="LC123" s="26"/>
      <c r="LD123" s="26"/>
      <c r="LE123" s="26"/>
      <c r="LF123" s="26"/>
      <c r="LG123" s="26"/>
      <c r="LH123" s="26"/>
      <c r="LI123" s="26"/>
      <c r="LJ123" s="26"/>
      <c r="LK123" s="26"/>
      <c r="LL123" s="26"/>
      <c r="LM123" s="26"/>
      <c r="LN123" s="26"/>
      <c r="LO123" s="26"/>
      <c r="LP123" s="26"/>
      <c r="LQ123" s="26"/>
      <c r="LR123" s="26"/>
      <c r="LS123" s="26"/>
      <c r="LT123" s="26"/>
      <c r="LU123" s="26"/>
      <c r="LV123" s="26"/>
      <c r="LW123" s="26"/>
      <c r="LX123" s="26"/>
      <c r="LY123" s="26"/>
      <c r="LZ123" s="26"/>
      <c r="MA123" s="26"/>
      <c r="MB123" s="26"/>
      <c r="MC123" s="26"/>
      <c r="MD123" s="26"/>
      <c r="ME123" s="26"/>
      <c r="MF123" s="26"/>
      <c r="MG123" s="26"/>
      <c r="MH123" s="26"/>
      <c r="MI123" s="26"/>
      <c r="MJ123" s="26"/>
      <c r="MK123" s="26"/>
      <c r="ML123" s="26"/>
      <c r="MM123" s="26"/>
      <c r="MN123" s="26"/>
      <c r="MO123" s="26"/>
      <c r="MP123" s="26"/>
      <c r="MQ123" s="26"/>
      <c r="MR123" s="26"/>
      <c r="MS123" s="26"/>
      <c r="MT123" s="26"/>
      <c r="MU123" s="26"/>
      <c r="MV123" s="26"/>
      <c r="MW123" s="26"/>
      <c r="MX123" s="26"/>
      <c r="MY123" s="26"/>
      <c r="MZ123" s="26"/>
      <c r="NA123" s="26"/>
      <c r="NB123" s="26"/>
      <c r="NC123" s="26"/>
      <c r="ND123" s="26"/>
      <c r="NE123" s="26"/>
      <c r="NF123" s="156"/>
      <c r="NG123" s="28"/>
      <c r="NH123" s="819"/>
      <c r="NI123" s="820"/>
      <c r="NO123" s="108"/>
      <c r="QK123" s="11"/>
    </row>
    <row r="124" spans="2:453" ht="3.65" customHeight="1">
      <c r="B124" s="79"/>
      <c r="C124" s="861"/>
      <c r="D124" s="862"/>
      <c r="E124" s="862"/>
      <c r="F124" s="862"/>
      <c r="G124" s="862"/>
      <c r="H124" s="862"/>
      <c r="I124" s="862"/>
      <c r="J124" s="862"/>
      <c r="K124" s="862"/>
      <c r="L124" s="862"/>
      <c r="M124" s="862"/>
      <c r="N124" s="862"/>
      <c r="O124" s="862"/>
      <c r="P124" s="862"/>
      <c r="Q124" s="862"/>
      <c r="R124" s="862"/>
      <c r="S124" s="862"/>
      <c r="T124" s="862"/>
      <c r="U124" s="862"/>
      <c r="V124" s="862"/>
      <c r="W124" s="862"/>
      <c r="X124" s="862"/>
      <c r="Y124" s="862"/>
      <c r="Z124" s="862"/>
      <c r="AA124" s="862"/>
      <c r="AB124" s="862"/>
      <c r="AC124" s="862"/>
      <c r="AD124" s="862"/>
      <c r="AE124" s="862"/>
      <c r="AF124" s="862"/>
      <c r="AG124" s="862"/>
      <c r="AH124" s="862"/>
      <c r="AI124" s="862"/>
      <c r="AJ124" s="862"/>
      <c r="AK124" s="862"/>
      <c r="AL124" s="862"/>
      <c r="AM124" s="862"/>
      <c r="AN124" s="862"/>
      <c r="AO124" s="862"/>
      <c r="AP124" s="862"/>
      <c r="AQ124" s="862"/>
      <c r="AR124" s="862"/>
      <c r="AS124" s="862"/>
      <c r="AT124" s="862"/>
      <c r="AU124" s="862"/>
      <c r="AV124" s="862"/>
      <c r="AW124" s="862"/>
      <c r="AX124" s="863"/>
      <c r="BJ124" s="849"/>
      <c r="BK124" s="819"/>
      <c r="BL124" s="22"/>
      <c r="BM124" s="185"/>
      <c r="BN124" s="185"/>
      <c r="BO124" s="185"/>
      <c r="BP124" s="44"/>
      <c r="BQ124" s="878"/>
      <c r="BR124" s="878"/>
      <c r="BS124" s="878"/>
      <c r="BT124" s="878"/>
      <c r="BU124" s="878"/>
      <c r="BV124" s="24"/>
      <c r="BW124" s="27"/>
      <c r="BX124" s="26"/>
      <c r="BY124" s="26"/>
      <c r="FB124" s="185"/>
      <c r="FC124" s="185"/>
      <c r="FD124" s="185"/>
      <c r="FE124" s="185"/>
      <c r="FF124" s="185"/>
      <c r="FG124" s="185"/>
      <c r="FH124" s="185"/>
      <c r="FI124" s="185"/>
      <c r="FJ124" s="185"/>
      <c r="FK124" s="185"/>
      <c r="FL124" s="185"/>
      <c r="FM124" s="185"/>
      <c r="FN124" s="185"/>
      <c r="FO124" s="185"/>
      <c r="FP124" s="185"/>
      <c r="FQ124" s="185"/>
      <c r="FR124" s="185"/>
      <c r="FS124" s="185"/>
      <c r="FT124" s="185"/>
      <c r="FU124" s="185"/>
      <c r="FV124" s="185"/>
      <c r="FW124" s="185"/>
      <c r="FX124" s="185"/>
      <c r="FY124" s="185"/>
      <c r="FZ124" s="185"/>
      <c r="GA124" s="185"/>
      <c r="GB124" s="185"/>
      <c r="GC124" s="185"/>
      <c r="GD124" s="185"/>
      <c r="GE124" s="185"/>
      <c r="GF124" s="185"/>
      <c r="GG124" s="185"/>
      <c r="GH124" s="185"/>
      <c r="GI124" s="185"/>
      <c r="GJ124" s="185"/>
      <c r="GK124" s="185"/>
      <c r="GL124" s="185"/>
      <c r="GM124" s="185"/>
      <c r="GN124" s="185"/>
      <c r="GO124" s="185"/>
      <c r="GP124" s="185"/>
      <c r="GQ124" s="185"/>
      <c r="GR124" s="185"/>
      <c r="GS124" s="185"/>
      <c r="GT124" s="185"/>
      <c r="GU124" s="185"/>
      <c r="GV124" s="185"/>
      <c r="GW124" s="185"/>
      <c r="GX124" s="185"/>
      <c r="GY124" s="185"/>
      <c r="GZ124" s="185"/>
      <c r="HA124" s="185"/>
      <c r="HB124" s="185"/>
      <c r="HC124" s="185"/>
      <c r="HD124" s="185"/>
      <c r="HE124" s="185"/>
      <c r="HF124" s="185"/>
      <c r="HG124" s="185"/>
      <c r="HH124" s="185"/>
      <c r="HI124" s="185"/>
      <c r="HJ124" s="185"/>
      <c r="HK124" s="185"/>
      <c r="HL124" s="185"/>
      <c r="HM124" s="185"/>
      <c r="HN124" s="185"/>
      <c r="HO124" s="185"/>
      <c r="HP124" s="185"/>
      <c r="HQ124" s="185"/>
      <c r="HR124" s="185"/>
      <c r="HS124" s="185"/>
      <c r="HT124" s="185"/>
      <c r="HU124" s="185"/>
      <c r="HV124" s="185"/>
      <c r="HW124" s="185"/>
      <c r="HX124" s="185"/>
      <c r="HY124" s="185"/>
      <c r="HZ124" s="185"/>
      <c r="IA124" s="185"/>
      <c r="IB124" s="185"/>
      <c r="IC124" s="185"/>
      <c r="ID124" s="185"/>
      <c r="IE124" s="185"/>
      <c r="IF124" s="185"/>
      <c r="IG124" s="185"/>
      <c r="IH124" s="185"/>
      <c r="II124" s="185"/>
      <c r="IJ124" s="185"/>
      <c r="IK124" s="185"/>
      <c r="IL124" s="185"/>
      <c r="IM124" s="185"/>
      <c r="IN124" s="185"/>
      <c r="IO124" s="185"/>
      <c r="IP124" s="185"/>
      <c r="IQ124" s="185"/>
      <c r="IR124" s="185"/>
      <c r="IS124" s="185"/>
      <c r="IT124" s="185"/>
      <c r="IU124" s="185"/>
      <c r="IV124" s="185"/>
      <c r="IW124" s="185"/>
      <c r="IX124" s="185"/>
      <c r="IY124" s="185"/>
      <c r="IZ124" s="185"/>
      <c r="JA124" s="185"/>
      <c r="JB124" s="185"/>
      <c r="JC124" s="185"/>
      <c r="JD124" s="185"/>
      <c r="JE124" s="185"/>
      <c r="JF124" s="185"/>
      <c r="KY124" s="26"/>
      <c r="KZ124" s="26"/>
      <c r="LA124" s="26"/>
      <c r="LB124" s="26"/>
      <c r="LC124" s="26"/>
      <c r="LD124" s="26"/>
      <c r="LE124" s="26"/>
      <c r="LF124" s="26"/>
      <c r="LG124" s="26"/>
      <c r="LH124" s="26"/>
      <c r="LI124" s="26"/>
      <c r="LJ124" s="26"/>
      <c r="LK124" s="26"/>
      <c r="LL124" s="26"/>
      <c r="LM124" s="26"/>
      <c r="LN124" s="26"/>
      <c r="LO124" s="26"/>
      <c r="LP124" s="26"/>
      <c r="LQ124" s="26"/>
      <c r="LR124" s="26"/>
      <c r="LS124" s="26"/>
      <c r="LT124" s="26"/>
      <c r="LU124" s="26"/>
      <c r="LV124" s="26"/>
      <c r="LW124" s="26"/>
      <c r="LX124" s="26"/>
      <c r="LY124" s="26"/>
      <c r="LZ124" s="26"/>
      <c r="MA124" s="26"/>
      <c r="MB124" s="26"/>
      <c r="MC124" s="26"/>
      <c r="MD124" s="26"/>
      <c r="ME124" s="26"/>
      <c r="MF124" s="26"/>
      <c r="MG124" s="26"/>
      <c r="MH124" s="26"/>
      <c r="MI124" s="26"/>
      <c r="MJ124" s="26"/>
      <c r="MK124" s="26"/>
      <c r="ML124" s="26"/>
      <c r="MM124" s="26"/>
      <c r="MN124" s="26"/>
      <c r="MO124" s="26"/>
      <c r="MP124" s="26"/>
      <c r="MQ124" s="26"/>
      <c r="MR124" s="26"/>
      <c r="MS124" s="26"/>
      <c r="MT124" s="26"/>
      <c r="MU124" s="26"/>
      <c r="MV124" s="26"/>
      <c r="MW124" s="26"/>
      <c r="MX124" s="26"/>
      <c r="MY124" s="26"/>
      <c r="MZ124" s="26"/>
      <c r="NA124" s="26"/>
      <c r="NB124" s="26"/>
      <c r="NC124" s="26"/>
      <c r="ND124" s="26"/>
      <c r="NE124" s="26"/>
      <c r="NF124" s="156"/>
      <c r="NG124" s="28"/>
      <c r="NH124" s="819"/>
      <c r="NI124" s="820"/>
      <c r="NO124" s="108"/>
      <c r="QK124" s="11"/>
    </row>
    <row r="125" spans="2:453" ht="3.65" customHeight="1" thickBot="1">
      <c r="B125" s="79"/>
      <c r="C125" s="864"/>
      <c r="D125" s="865"/>
      <c r="E125" s="865"/>
      <c r="F125" s="865"/>
      <c r="G125" s="865"/>
      <c r="H125" s="865"/>
      <c r="I125" s="865"/>
      <c r="J125" s="865"/>
      <c r="K125" s="865"/>
      <c r="L125" s="865"/>
      <c r="M125" s="865"/>
      <c r="N125" s="865"/>
      <c r="O125" s="865"/>
      <c r="P125" s="865"/>
      <c r="Q125" s="865"/>
      <c r="R125" s="865"/>
      <c r="S125" s="865"/>
      <c r="T125" s="865"/>
      <c r="U125" s="865"/>
      <c r="V125" s="865"/>
      <c r="W125" s="865"/>
      <c r="X125" s="865"/>
      <c r="Y125" s="865"/>
      <c r="Z125" s="865"/>
      <c r="AA125" s="865"/>
      <c r="AB125" s="865"/>
      <c r="AC125" s="865"/>
      <c r="AD125" s="865"/>
      <c r="AE125" s="865"/>
      <c r="AF125" s="865"/>
      <c r="AG125" s="865"/>
      <c r="AH125" s="865"/>
      <c r="AI125" s="865"/>
      <c r="AJ125" s="865"/>
      <c r="AK125" s="865"/>
      <c r="AL125" s="865"/>
      <c r="AM125" s="865"/>
      <c r="AN125" s="865"/>
      <c r="AO125" s="865"/>
      <c r="AP125" s="865"/>
      <c r="AQ125" s="865"/>
      <c r="AR125" s="865"/>
      <c r="AS125" s="865"/>
      <c r="AT125" s="865"/>
      <c r="AU125" s="865"/>
      <c r="AV125" s="865"/>
      <c r="AW125" s="865"/>
      <c r="AX125" s="866"/>
      <c r="BJ125" s="849"/>
      <c r="BK125" s="819"/>
      <c r="BL125" s="22"/>
      <c r="BM125" s="185"/>
      <c r="BN125" s="185"/>
      <c r="BO125" s="185"/>
      <c r="BP125" s="44"/>
      <c r="BQ125" s="44"/>
      <c r="BR125" s="44"/>
      <c r="BS125" s="44"/>
      <c r="BT125" s="44"/>
      <c r="BU125" s="44"/>
      <c r="BW125" s="32"/>
      <c r="BX125" s="26"/>
      <c r="BY125" s="26"/>
      <c r="FB125" s="185"/>
      <c r="FC125" s="185"/>
      <c r="FD125" s="185"/>
      <c r="FE125" s="185"/>
      <c r="FF125" s="185"/>
      <c r="FG125" s="185"/>
      <c r="FH125" s="185"/>
      <c r="FI125" s="185"/>
      <c r="FJ125" s="185"/>
      <c r="FK125" s="185"/>
      <c r="FL125" s="185"/>
      <c r="FM125" s="185"/>
      <c r="FN125" s="185"/>
      <c r="FO125" s="185"/>
      <c r="FP125" s="185"/>
      <c r="FQ125" s="185"/>
      <c r="FR125" s="185"/>
      <c r="FS125" s="185"/>
      <c r="FT125" s="185"/>
      <c r="FU125" s="185"/>
      <c r="FV125" s="185"/>
      <c r="FW125" s="185"/>
      <c r="FX125" s="185"/>
      <c r="FY125" s="185"/>
      <c r="FZ125" s="185"/>
      <c r="GA125" s="185"/>
      <c r="GB125" s="185"/>
      <c r="GC125" s="185"/>
      <c r="GD125" s="185"/>
      <c r="GE125" s="185"/>
      <c r="GF125" s="185"/>
      <c r="GG125" s="185"/>
      <c r="GH125" s="185"/>
      <c r="GI125" s="185"/>
      <c r="GJ125" s="185"/>
      <c r="GK125" s="185"/>
      <c r="GL125" s="185"/>
      <c r="GM125" s="185"/>
      <c r="GN125" s="185"/>
      <c r="GO125" s="185"/>
      <c r="GP125" s="185"/>
      <c r="GQ125" s="185"/>
      <c r="GR125" s="185"/>
      <c r="GS125" s="185"/>
      <c r="GT125" s="185"/>
      <c r="GU125" s="185"/>
      <c r="GV125" s="185"/>
      <c r="GW125" s="185"/>
      <c r="GX125" s="185"/>
      <c r="GY125" s="185"/>
      <c r="GZ125" s="185"/>
      <c r="HA125" s="185"/>
      <c r="HB125" s="185"/>
      <c r="HC125" s="185"/>
      <c r="HD125" s="185"/>
      <c r="HE125" s="185"/>
      <c r="HF125" s="185"/>
      <c r="HG125" s="185"/>
      <c r="HH125" s="185"/>
      <c r="HI125" s="185"/>
      <c r="HJ125" s="185"/>
      <c r="HK125" s="185"/>
      <c r="HL125" s="185"/>
      <c r="HM125" s="185"/>
      <c r="HN125" s="185"/>
      <c r="HO125" s="185"/>
      <c r="HP125" s="185"/>
      <c r="HQ125" s="185"/>
      <c r="HR125" s="185"/>
      <c r="HS125" s="185"/>
      <c r="HT125" s="185"/>
      <c r="HU125" s="185"/>
      <c r="HV125" s="185"/>
      <c r="HW125" s="185"/>
      <c r="HX125" s="185"/>
      <c r="HY125" s="185"/>
      <c r="HZ125" s="185"/>
      <c r="IA125" s="185"/>
      <c r="IB125" s="185"/>
      <c r="IC125" s="185"/>
      <c r="ID125" s="185"/>
      <c r="IE125" s="185"/>
      <c r="IF125" s="185"/>
      <c r="IG125" s="185"/>
      <c r="IH125" s="185"/>
      <c r="II125" s="185"/>
      <c r="IJ125" s="185"/>
      <c r="IK125" s="185"/>
      <c r="IL125" s="185"/>
      <c r="IM125" s="185"/>
      <c r="IN125" s="185"/>
      <c r="IO125" s="185"/>
      <c r="IP125" s="185"/>
      <c r="IQ125" s="185"/>
      <c r="IR125" s="185"/>
      <c r="IS125" s="185"/>
      <c r="IT125" s="185"/>
      <c r="IU125" s="185"/>
      <c r="IV125" s="185"/>
      <c r="IW125" s="185"/>
      <c r="IX125" s="185"/>
      <c r="IY125" s="185"/>
      <c r="IZ125" s="185"/>
      <c r="JA125" s="185"/>
      <c r="JB125" s="185"/>
      <c r="JC125" s="185"/>
      <c r="JD125" s="185"/>
      <c r="JE125" s="185"/>
      <c r="JF125" s="185"/>
      <c r="KY125" s="26"/>
      <c r="KZ125" s="26"/>
      <c r="LA125" s="26"/>
      <c r="LB125" s="26"/>
      <c r="LC125" s="26"/>
      <c r="LD125" s="26"/>
      <c r="LE125" s="26"/>
      <c r="LF125" s="26"/>
      <c r="LG125" s="26"/>
      <c r="LH125" s="26"/>
      <c r="LI125" s="26"/>
      <c r="LJ125" s="26"/>
      <c r="LK125" s="26"/>
      <c r="LL125" s="26"/>
      <c r="LM125" s="26"/>
      <c r="LN125" s="26"/>
      <c r="LO125" s="26"/>
      <c r="LP125" s="26"/>
      <c r="LQ125" s="26"/>
      <c r="LR125" s="26"/>
      <c r="LS125" s="26"/>
      <c r="LT125" s="26"/>
      <c r="LU125" s="26"/>
      <c r="LV125" s="26"/>
      <c r="LW125" s="26"/>
      <c r="LX125" s="26"/>
      <c r="LY125" s="26"/>
      <c r="LZ125" s="26"/>
      <c r="MA125" s="26"/>
      <c r="MB125" s="26"/>
      <c r="MC125" s="26"/>
      <c r="MD125" s="26"/>
      <c r="ME125" s="26"/>
      <c r="MF125" s="26"/>
      <c r="MG125" s="26"/>
      <c r="MH125" s="26"/>
      <c r="MI125" s="26"/>
      <c r="MJ125" s="26"/>
      <c r="MK125" s="26"/>
      <c r="ML125" s="26"/>
      <c r="MM125" s="26"/>
      <c r="MN125" s="26"/>
      <c r="MO125" s="26"/>
      <c r="MP125" s="26"/>
      <c r="MQ125" s="26"/>
      <c r="MR125" s="26"/>
      <c r="MS125" s="26"/>
      <c r="MT125" s="26"/>
      <c r="MU125" s="26"/>
      <c r="MV125" s="26"/>
      <c r="MW125" s="26"/>
      <c r="MX125" s="26"/>
      <c r="MY125" s="26"/>
      <c r="MZ125" s="26"/>
      <c r="NA125" s="26"/>
      <c r="NB125" s="26"/>
      <c r="NC125" s="26"/>
      <c r="ND125" s="26"/>
      <c r="NE125" s="26"/>
      <c r="NF125" s="156"/>
      <c r="NG125" s="28"/>
      <c r="NH125" s="819"/>
      <c r="NI125" s="820"/>
      <c r="NO125" s="108"/>
      <c r="QK125" s="11"/>
    </row>
    <row r="126" spans="2:453" ht="3.65" customHeight="1" thickTop="1">
      <c r="B126" s="79"/>
      <c r="C126" s="858" t="s">
        <v>226</v>
      </c>
      <c r="D126" s="859"/>
      <c r="E126" s="859"/>
      <c r="F126" s="859"/>
      <c r="G126" s="859"/>
      <c r="H126" s="859"/>
      <c r="I126" s="859"/>
      <c r="J126" s="859"/>
      <c r="K126" s="859"/>
      <c r="L126" s="859"/>
      <c r="M126" s="859"/>
      <c r="N126" s="859"/>
      <c r="O126" s="859"/>
      <c r="P126" s="859"/>
      <c r="Q126" s="859"/>
      <c r="R126" s="859"/>
      <c r="S126" s="859"/>
      <c r="T126" s="859"/>
      <c r="U126" s="859"/>
      <c r="V126" s="859"/>
      <c r="W126" s="859"/>
      <c r="X126" s="859"/>
      <c r="Y126" s="859"/>
      <c r="Z126" s="859"/>
      <c r="AA126" s="859"/>
      <c r="AB126" s="859"/>
      <c r="AC126" s="859"/>
      <c r="AD126" s="859"/>
      <c r="AE126" s="859"/>
      <c r="AF126" s="859"/>
      <c r="AG126" s="859"/>
      <c r="AH126" s="859"/>
      <c r="AI126" s="859"/>
      <c r="AJ126" s="859"/>
      <c r="AK126" s="859"/>
      <c r="AL126" s="859"/>
      <c r="AM126" s="859"/>
      <c r="AN126" s="859"/>
      <c r="AO126" s="859"/>
      <c r="AP126" s="859"/>
      <c r="AQ126" s="859"/>
      <c r="AR126" s="859"/>
      <c r="AS126" s="859"/>
      <c r="AT126" s="859"/>
      <c r="AU126" s="859"/>
      <c r="AV126" s="859"/>
      <c r="AW126" s="859"/>
      <c r="AX126" s="860"/>
      <c r="BJ126" s="849"/>
      <c r="BK126" s="819"/>
      <c r="BL126" s="22"/>
      <c r="BM126" s="185"/>
      <c r="BN126" s="186"/>
      <c r="BO126" s="186"/>
      <c r="BP126" s="44"/>
      <c r="BQ126" s="44"/>
      <c r="BR126" s="44"/>
      <c r="BS126" s="44"/>
      <c r="BT126" s="44"/>
      <c r="BU126" s="44"/>
      <c r="BW126" s="27"/>
      <c r="BX126" s="26"/>
      <c r="BY126" s="26"/>
      <c r="FB126" s="186"/>
      <c r="FC126" s="186"/>
      <c r="FD126" s="186"/>
      <c r="FE126" s="186"/>
      <c r="FF126" s="186"/>
      <c r="FG126" s="186"/>
      <c r="FH126" s="186"/>
      <c r="FI126" s="186"/>
      <c r="FJ126" s="186"/>
      <c r="FK126" s="186"/>
      <c r="FL126" s="186"/>
      <c r="FM126" s="186"/>
      <c r="FN126" s="186"/>
      <c r="FO126" s="186"/>
      <c r="FP126" s="186"/>
      <c r="FQ126" s="185"/>
      <c r="FR126" s="185"/>
      <c r="FS126" s="185"/>
      <c r="FT126" s="185"/>
      <c r="FU126" s="185"/>
      <c r="FV126" s="185"/>
      <c r="FW126" s="185"/>
      <c r="FX126" s="185"/>
      <c r="FY126" s="185"/>
      <c r="FZ126" s="185"/>
      <c r="GA126" s="185"/>
      <c r="GB126" s="185"/>
      <c r="GC126" s="185"/>
      <c r="GD126" s="185"/>
      <c r="GE126" s="185"/>
      <c r="GF126" s="185"/>
      <c r="GG126" s="185"/>
      <c r="GH126" s="185"/>
      <c r="GI126" s="185"/>
      <c r="GJ126" s="185"/>
      <c r="GK126" s="185"/>
      <c r="GL126" s="185"/>
      <c r="GM126" s="185"/>
      <c r="GN126" s="185"/>
      <c r="GO126" s="185"/>
      <c r="GP126" s="185"/>
      <c r="GQ126" s="185"/>
      <c r="GR126" s="185"/>
      <c r="GS126" s="185"/>
      <c r="GT126" s="185"/>
      <c r="GU126" s="185"/>
      <c r="GV126" s="185"/>
      <c r="GW126" s="185"/>
      <c r="GX126" s="185"/>
      <c r="GY126" s="185"/>
      <c r="GZ126" s="185"/>
      <c r="HA126" s="185"/>
      <c r="HB126" s="185"/>
      <c r="HC126" s="185"/>
      <c r="HD126" s="185"/>
      <c r="HE126" s="185"/>
      <c r="HF126" s="185"/>
      <c r="HG126" s="185"/>
      <c r="HH126" s="185"/>
      <c r="HI126" s="185"/>
      <c r="HJ126" s="185"/>
      <c r="HK126" s="185"/>
      <c r="HL126" s="185"/>
      <c r="KY126" s="26"/>
      <c r="KZ126" s="26"/>
      <c r="LA126" s="26"/>
      <c r="LB126" s="26"/>
      <c r="LC126" s="26"/>
      <c r="LD126" s="26"/>
      <c r="LE126" s="26"/>
      <c r="LF126" s="26"/>
      <c r="LG126" s="26"/>
      <c r="LH126" s="26"/>
      <c r="LI126" s="26"/>
      <c r="LJ126" s="26"/>
      <c r="LK126" s="26"/>
      <c r="LL126" s="26"/>
      <c r="LM126" s="26"/>
      <c r="LN126" s="26"/>
      <c r="LO126" s="26"/>
      <c r="LP126" s="26"/>
      <c r="LQ126" s="26"/>
      <c r="LR126" s="26"/>
      <c r="LS126" s="26"/>
      <c r="LT126" s="26"/>
      <c r="LU126" s="26"/>
      <c r="LV126" s="26"/>
      <c r="LW126" s="26"/>
      <c r="LX126" s="26"/>
      <c r="LY126" s="26"/>
      <c r="LZ126" s="26"/>
      <c r="MA126" s="26"/>
      <c r="MB126" s="26"/>
      <c r="MC126" s="26"/>
      <c r="MD126" s="26"/>
      <c r="ME126" s="26"/>
      <c r="MF126" s="26"/>
      <c r="MG126" s="26"/>
      <c r="MH126" s="26"/>
      <c r="MI126" s="26"/>
      <c r="MJ126" s="26"/>
      <c r="MK126" s="26"/>
      <c r="ML126" s="26"/>
      <c r="MM126" s="26"/>
      <c r="MN126" s="26"/>
      <c r="MO126" s="26"/>
      <c r="MP126" s="26"/>
      <c r="MQ126" s="26"/>
      <c r="MR126" s="26"/>
      <c r="MS126" s="26"/>
      <c r="MT126" s="26"/>
      <c r="MU126" s="26"/>
      <c r="MV126" s="26"/>
      <c r="MW126" s="26"/>
      <c r="MX126" s="26"/>
      <c r="MY126" s="26"/>
      <c r="MZ126" s="26"/>
      <c r="NA126" s="26"/>
      <c r="NB126" s="26"/>
      <c r="NC126" s="26"/>
      <c r="ND126" s="26"/>
      <c r="NE126" s="26"/>
      <c r="NF126" s="156"/>
      <c r="NG126" s="28"/>
      <c r="NH126" s="819"/>
      <c r="NI126" s="820"/>
      <c r="NO126" s="108"/>
      <c r="QK126" s="11"/>
    </row>
    <row r="127" spans="2:453" ht="3.65" customHeight="1">
      <c r="B127" s="79"/>
      <c r="C127" s="861"/>
      <c r="D127" s="862"/>
      <c r="E127" s="862"/>
      <c r="F127" s="862"/>
      <c r="G127" s="862"/>
      <c r="H127" s="862"/>
      <c r="I127" s="862"/>
      <c r="J127" s="862"/>
      <c r="K127" s="862"/>
      <c r="L127" s="862"/>
      <c r="M127" s="862"/>
      <c r="N127" s="862"/>
      <c r="O127" s="862"/>
      <c r="P127" s="862"/>
      <c r="Q127" s="862"/>
      <c r="R127" s="862"/>
      <c r="S127" s="862"/>
      <c r="T127" s="862"/>
      <c r="U127" s="862"/>
      <c r="V127" s="862"/>
      <c r="W127" s="862"/>
      <c r="X127" s="862"/>
      <c r="Y127" s="862"/>
      <c r="Z127" s="862"/>
      <c r="AA127" s="862"/>
      <c r="AB127" s="862"/>
      <c r="AC127" s="862"/>
      <c r="AD127" s="862"/>
      <c r="AE127" s="862"/>
      <c r="AF127" s="862"/>
      <c r="AG127" s="862"/>
      <c r="AH127" s="862"/>
      <c r="AI127" s="862"/>
      <c r="AJ127" s="862"/>
      <c r="AK127" s="862"/>
      <c r="AL127" s="862"/>
      <c r="AM127" s="862"/>
      <c r="AN127" s="862"/>
      <c r="AO127" s="862"/>
      <c r="AP127" s="862"/>
      <c r="AQ127" s="862"/>
      <c r="AR127" s="862"/>
      <c r="AS127" s="862"/>
      <c r="AT127" s="862"/>
      <c r="AU127" s="862"/>
      <c r="AV127" s="862"/>
      <c r="AW127" s="862"/>
      <c r="AX127" s="863"/>
      <c r="BJ127" s="849"/>
      <c r="BK127" s="819"/>
      <c r="BL127" s="823" t="e" vm="8">
        <v>#VALUE!</v>
      </c>
      <c r="BM127" s="186"/>
      <c r="BN127" s="185"/>
      <c r="BO127" s="185"/>
      <c r="BP127" s="44"/>
      <c r="BQ127" s="44"/>
      <c r="BR127" s="44"/>
      <c r="BS127" s="44"/>
      <c r="BT127" s="44"/>
      <c r="BU127" s="44"/>
      <c r="BV127" s="46"/>
      <c r="BW127" s="48"/>
      <c r="BX127" s="26"/>
      <c r="BY127" s="26"/>
      <c r="FB127" s="185"/>
      <c r="FC127" s="185"/>
      <c r="FD127" s="185"/>
      <c r="FE127" s="185"/>
      <c r="FF127" s="185"/>
      <c r="FG127" s="185"/>
      <c r="FH127" s="185"/>
      <c r="FI127" s="185"/>
      <c r="FJ127" s="185"/>
      <c r="FK127" s="185"/>
      <c r="FL127" s="185"/>
      <c r="FM127" s="185"/>
      <c r="FN127" s="185"/>
      <c r="FO127" s="185"/>
      <c r="FP127" s="185"/>
      <c r="FQ127" s="185"/>
      <c r="FR127" s="185"/>
      <c r="FS127" s="185"/>
      <c r="FT127" s="185"/>
      <c r="FU127" s="185"/>
      <c r="FV127" s="185"/>
      <c r="FW127" s="185"/>
      <c r="FX127" s="185"/>
      <c r="FY127" s="185"/>
      <c r="FZ127" s="185"/>
      <c r="GA127" s="185"/>
      <c r="GB127" s="185"/>
      <c r="GC127" s="185"/>
      <c r="GD127" s="185"/>
      <c r="GE127" s="185"/>
      <c r="GF127" s="185"/>
      <c r="GG127" s="185"/>
      <c r="GH127" s="185"/>
      <c r="GI127" s="185"/>
      <c r="GJ127" s="185"/>
      <c r="GK127" s="185"/>
      <c r="GL127" s="185"/>
      <c r="GM127" s="185"/>
      <c r="GN127" s="185"/>
      <c r="GO127" s="185"/>
      <c r="GP127" s="185"/>
      <c r="GQ127" s="185"/>
      <c r="GR127" s="185"/>
      <c r="GS127" s="185"/>
      <c r="GT127" s="185"/>
      <c r="GU127" s="185"/>
      <c r="GV127" s="185"/>
      <c r="GW127" s="185"/>
      <c r="GX127" s="185"/>
      <c r="GY127" s="185"/>
      <c r="GZ127" s="185"/>
      <c r="HA127" s="185"/>
      <c r="HB127" s="185"/>
      <c r="HC127" s="185"/>
      <c r="HD127" s="185"/>
      <c r="HE127" s="185"/>
      <c r="HF127" s="185"/>
      <c r="HG127" s="185"/>
      <c r="HH127" s="185"/>
      <c r="HI127" s="185"/>
      <c r="HJ127" s="185"/>
      <c r="HK127" s="185"/>
      <c r="HL127" s="185"/>
      <c r="KY127" s="26"/>
      <c r="KZ127" s="26"/>
      <c r="LA127" s="26"/>
      <c r="LB127" s="26"/>
      <c r="LC127" s="26"/>
      <c r="LD127" s="26"/>
      <c r="LE127" s="26"/>
      <c r="LF127" s="26"/>
      <c r="LG127" s="26"/>
      <c r="LH127" s="26"/>
      <c r="LI127" s="26"/>
      <c r="LJ127" s="26"/>
      <c r="LK127" s="26"/>
      <c r="LL127" s="26"/>
      <c r="LM127" s="26"/>
      <c r="LN127" s="26"/>
      <c r="LO127" s="26"/>
      <c r="LP127" s="26"/>
      <c r="LQ127" s="26"/>
      <c r="LR127" s="26"/>
      <c r="LS127" s="26"/>
      <c r="LT127" s="26"/>
      <c r="LU127" s="26"/>
      <c r="LV127" s="26"/>
      <c r="LW127" s="26"/>
      <c r="LX127" s="26"/>
      <c r="LY127" s="26"/>
      <c r="LZ127" s="26"/>
      <c r="MA127" s="26"/>
      <c r="MB127" s="26"/>
      <c r="MC127" s="26"/>
      <c r="MD127" s="26"/>
      <c r="ME127" s="26"/>
      <c r="MF127" s="26"/>
      <c r="MG127" s="26"/>
      <c r="MH127" s="26"/>
      <c r="MI127" s="26"/>
      <c r="MJ127" s="26"/>
      <c r="MK127" s="26"/>
      <c r="ML127" s="26"/>
      <c r="MM127" s="26"/>
      <c r="MN127" s="26"/>
      <c r="MO127" s="26"/>
      <c r="MP127" s="26"/>
      <c r="MQ127" s="26"/>
      <c r="MR127" s="26"/>
      <c r="MS127" s="26"/>
      <c r="MT127" s="26"/>
      <c r="MU127" s="26"/>
      <c r="MV127" s="26"/>
      <c r="MW127" s="26"/>
      <c r="MX127" s="26"/>
      <c r="MY127" s="26"/>
      <c r="MZ127" s="26"/>
      <c r="NA127" s="26"/>
      <c r="NB127" s="26"/>
      <c r="NC127" s="26"/>
      <c r="ND127" s="26"/>
      <c r="NE127" s="26"/>
      <c r="NF127" s="156"/>
      <c r="NG127" s="824" t="e" vm="8">
        <v>#VALUE!</v>
      </c>
      <c r="NH127" s="819"/>
      <c r="NI127" s="820"/>
      <c r="NO127" s="108"/>
      <c r="QK127" s="11"/>
    </row>
    <row r="128" spans="2:453" ht="3.65" customHeight="1">
      <c r="B128" s="79"/>
      <c r="C128" s="861"/>
      <c r="D128" s="862"/>
      <c r="E128" s="862"/>
      <c r="F128" s="862"/>
      <c r="G128" s="862"/>
      <c r="H128" s="862"/>
      <c r="I128" s="862"/>
      <c r="J128" s="862"/>
      <c r="K128" s="862"/>
      <c r="L128" s="862"/>
      <c r="M128" s="862"/>
      <c r="N128" s="862"/>
      <c r="O128" s="862"/>
      <c r="P128" s="862"/>
      <c r="Q128" s="862"/>
      <c r="R128" s="862"/>
      <c r="S128" s="862"/>
      <c r="T128" s="862"/>
      <c r="U128" s="862"/>
      <c r="V128" s="862"/>
      <c r="W128" s="862"/>
      <c r="X128" s="862"/>
      <c r="Y128" s="862"/>
      <c r="Z128" s="862"/>
      <c r="AA128" s="862"/>
      <c r="AB128" s="862"/>
      <c r="AC128" s="862"/>
      <c r="AD128" s="862"/>
      <c r="AE128" s="862"/>
      <c r="AF128" s="862"/>
      <c r="AG128" s="862"/>
      <c r="AH128" s="862"/>
      <c r="AI128" s="862"/>
      <c r="AJ128" s="862"/>
      <c r="AK128" s="862"/>
      <c r="AL128" s="862"/>
      <c r="AM128" s="862"/>
      <c r="AN128" s="862"/>
      <c r="AO128" s="862"/>
      <c r="AP128" s="862"/>
      <c r="AQ128" s="862"/>
      <c r="AR128" s="862"/>
      <c r="AS128" s="862"/>
      <c r="AT128" s="862"/>
      <c r="AU128" s="862"/>
      <c r="AV128" s="862"/>
      <c r="AW128" s="862"/>
      <c r="AX128" s="863"/>
      <c r="BJ128" s="849"/>
      <c r="BK128" s="819"/>
      <c r="BL128" s="823"/>
      <c r="BM128" s="186"/>
      <c r="BN128" s="185"/>
      <c r="BO128" s="186"/>
      <c r="BP128" s="44"/>
      <c r="BQ128" s="44"/>
      <c r="BR128" s="44"/>
      <c r="BS128" s="44"/>
      <c r="BT128" s="44"/>
      <c r="BU128" s="44"/>
      <c r="BV128" s="46"/>
      <c r="BW128" s="43"/>
      <c r="BX128" s="26"/>
      <c r="BY128" s="26"/>
      <c r="FB128" s="186"/>
      <c r="FC128" s="186"/>
      <c r="FD128" s="186"/>
      <c r="FE128" s="186"/>
      <c r="FF128" s="186"/>
      <c r="FG128" s="186"/>
      <c r="FH128" s="186"/>
      <c r="FI128" s="186"/>
      <c r="FJ128" s="186"/>
      <c r="FK128" s="186"/>
      <c r="FL128" s="186"/>
      <c r="FM128" s="186"/>
      <c r="FN128" s="186"/>
      <c r="FO128" s="186"/>
      <c r="FP128" s="186"/>
      <c r="FQ128" s="185"/>
      <c r="FR128" s="185"/>
      <c r="FS128" s="185"/>
      <c r="FT128" s="185"/>
      <c r="FU128" s="185"/>
      <c r="FV128" s="185"/>
      <c r="FW128" s="185"/>
      <c r="FX128" s="185"/>
      <c r="FY128" s="185"/>
      <c r="FZ128" s="185"/>
      <c r="GA128" s="185"/>
      <c r="GB128" s="185"/>
      <c r="GC128" s="185"/>
      <c r="GD128" s="185"/>
      <c r="GE128" s="185"/>
      <c r="GF128" s="185"/>
      <c r="GG128" s="185"/>
      <c r="GH128" s="185"/>
      <c r="GI128" s="185"/>
      <c r="GJ128" s="185"/>
      <c r="GK128" s="185"/>
      <c r="GL128" s="185"/>
      <c r="GM128" s="185"/>
      <c r="GN128" s="185"/>
      <c r="GO128" s="185"/>
      <c r="GP128" s="185"/>
      <c r="GQ128" s="185"/>
      <c r="GR128" s="185"/>
      <c r="GS128" s="185"/>
      <c r="GT128" s="185"/>
      <c r="GU128" s="185"/>
      <c r="GV128" s="185"/>
      <c r="GW128" s="185"/>
      <c r="GX128" s="185"/>
      <c r="GY128" s="185"/>
      <c r="GZ128" s="185"/>
      <c r="HA128" s="185"/>
      <c r="HB128" s="185"/>
      <c r="HC128" s="185"/>
      <c r="HD128" s="185"/>
      <c r="HE128" s="185"/>
      <c r="HF128" s="185"/>
      <c r="HG128" s="185"/>
      <c r="HH128" s="185"/>
      <c r="HI128" s="185"/>
      <c r="HJ128" s="185"/>
      <c r="HK128" s="185"/>
      <c r="HL128" s="185"/>
      <c r="KY128" s="26"/>
      <c r="KZ128" s="26"/>
      <c r="LA128" s="26"/>
      <c r="LB128" s="26"/>
      <c r="LC128" s="26"/>
      <c r="LD128" s="26"/>
      <c r="LE128" s="26"/>
      <c r="LF128" s="26"/>
      <c r="LG128" s="26"/>
      <c r="LH128" s="26"/>
      <c r="LI128" s="26"/>
      <c r="LJ128" s="26"/>
      <c r="LK128" s="26"/>
      <c r="LL128" s="26"/>
      <c r="LM128" s="26"/>
      <c r="LN128" s="26"/>
      <c r="LO128" s="26"/>
      <c r="LP128" s="26"/>
      <c r="LQ128" s="26"/>
      <c r="LR128" s="26"/>
      <c r="LS128" s="26"/>
      <c r="LT128" s="26"/>
      <c r="LU128" s="26"/>
      <c r="LV128" s="26"/>
      <c r="LW128" s="26"/>
      <c r="LX128" s="26"/>
      <c r="LY128" s="26"/>
      <c r="LZ128" s="26"/>
      <c r="MA128" s="26"/>
      <c r="MB128" s="26"/>
      <c r="MC128" s="26"/>
      <c r="MD128" s="26"/>
      <c r="ME128" s="26"/>
      <c r="MF128" s="26"/>
      <c r="MG128" s="26"/>
      <c r="MH128" s="26"/>
      <c r="MI128" s="26"/>
      <c r="MJ128" s="26"/>
      <c r="MK128" s="26"/>
      <c r="ML128" s="26"/>
      <c r="MM128" s="26"/>
      <c r="MN128" s="26"/>
      <c r="MO128" s="26"/>
      <c r="MP128" s="26"/>
      <c r="MQ128" s="26"/>
      <c r="MR128" s="26"/>
      <c r="MS128" s="26"/>
      <c r="MT128" s="26"/>
      <c r="MU128" s="26"/>
      <c r="MV128" s="26"/>
      <c r="MW128" s="26"/>
      <c r="MX128" s="26"/>
      <c r="MY128" s="26"/>
      <c r="MZ128" s="26"/>
      <c r="NA128" s="26"/>
      <c r="NB128" s="26"/>
      <c r="NC128" s="26"/>
      <c r="ND128" s="26"/>
      <c r="NE128" s="26"/>
      <c r="NF128" s="156"/>
      <c r="NG128" s="824"/>
      <c r="NH128" s="819"/>
      <c r="NI128" s="820"/>
      <c r="NO128" s="108"/>
      <c r="QK128" s="11"/>
    </row>
    <row r="129" spans="2:453" ht="3.65" customHeight="1">
      <c r="B129" s="79"/>
      <c r="C129" s="861"/>
      <c r="D129" s="862"/>
      <c r="E129" s="862"/>
      <c r="F129" s="862"/>
      <c r="G129" s="862"/>
      <c r="H129" s="862"/>
      <c r="I129" s="862"/>
      <c r="J129" s="862"/>
      <c r="K129" s="862"/>
      <c r="L129" s="862"/>
      <c r="M129" s="862"/>
      <c r="N129" s="862"/>
      <c r="O129" s="862"/>
      <c r="P129" s="862"/>
      <c r="Q129" s="862"/>
      <c r="R129" s="862"/>
      <c r="S129" s="862"/>
      <c r="T129" s="862"/>
      <c r="U129" s="862"/>
      <c r="V129" s="862"/>
      <c r="W129" s="862"/>
      <c r="X129" s="862"/>
      <c r="Y129" s="862"/>
      <c r="Z129" s="862"/>
      <c r="AA129" s="862"/>
      <c r="AB129" s="862"/>
      <c r="AC129" s="862"/>
      <c r="AD129" s="862"/>
      <c r="AE129" s="862"/>
      <c r="AF129" s="862"/>
      <c r="AG129" s="862"/>
      <c r="AH129" s="862"/>
      <c r="AI129" s="862"/>
      <c r="AJ129" s="862"/>
      <c r="AK129" s="862"/>
      <c r="AL129" s="862"/>
      <c r="AM129" s="862"/>
      <c r="AN129" s="862"/>
      <c r="AO129" s="862"/>
      <c r="AP129" s="862"/>
      <c r="AQ129" s="862"/>
      <c r="AR129" s="862"/>
      <c r="AS129" s="862"/>
      <c r="AT129" s="862"/>
      <c r="AU129" s="862"/>
      <c r="AV129" s="862"/>
      <c r="AW129" s="862"/>
      <c r="AX129" s="863"/>
      <c r="BJ129" s="849"/>
      <c r="BK129" s="819"/>
      <c r="BL129" s="22"/>
      <c r="BM129" s="185"/>
      <c r="BN129" s="186"/>
      <c r="BO129" s="185"/>
      <c r="BP129" s="44"/>
      <c r="BQ129" s="44"/>
      <c r="BR129" s="44"/>
      <c r="BS129" s="44"/>
      <c r="BT129" s="44"/>
      <c r="BU129" s="44"/>
      <c r="BW129" s="32"/>
      <c r="BX129" s="26"/>
      <c r="BY129" s="26"/>
      <c r="FB129" s="185"/>
      <c r="FC129" s="185"/>
      <c r="FD129" s="185"/>
      <c r="FE129" s="185"/>
      <c r="FF129" s="185"/>
      <c r="FG129" s="185"/>
      <c r="FH129" s="185"/>
      <c r="FI129" s="185"/>
      <c r="FJ129" s="185"/>
      <c r="FK129" s="185"/>
      <c r="FL129" s="185"/>
      <c r="FM129" s="185"/>
      <c r="FN129" s="185"/>
      <c r="FO129" s="185"/>
      <c r="FP129" s="185"/>
      <c r="FQ129" s="185"/>
      <c r="FR129" s="185"/>
      <c r="FS129" s="185"/>
      <c r="FT129" s="185"/>
      <c r="FU129" s="185"/>
      <c r="FV129" s="185"/>
      <c r="FW129" s="185"/>
      <c r="FX129" s="185"/>
      <c r="FY129" s="185"/>
      <c r="FZ129" s="185"/>
      <c r="GA129" s="185"/>
      <c r="GB129" s="185"/>
      <c r="GC129" s="185"/>
      <c r="GD129" s="185"/>
      <c r="GE129" s="185"/>
      <c r="GF129" s="185"/>
      <c r="GG129" s="185"/>
      <c r="GH129" s="185"/>
      <c r="GI129" s="185"/>
      <c r="GJ129" s="185"/>
      <c r="GK129" s="185"/>
      <c r="GL129" s="185"/>
      <c r="GM129" s="185"/>
      <c r="GN129" s="185"/>
      <c r="GO129" s="185"/>
      <c r="GP129" s="185"/>
      <c r="GQ129" s="185"/>
      <c r="GR129" s="185"/>
      <c r="GS129" s="185"/>
      <c r="GT129" s="185"/>
      <c r="GU129" s="185"/>
      <c r="GV129" s="185"/>
      <c r="GW129" s="185"/>
      <c r="GX129" s="185"/>
      <c r="GY129" s="185"/>
      <c r="GZ129" s="185"/>
      <c r="HA129" s="185"/>
      <c r="HB129" s="185"/>
      <c r="HC129" s="185"/>
      <c r="HD129" s="185"/>
      <c r="HE129" s="185"/>
      <c r="HF129" s="185"/>
      <c r="HG129" s="185"/>
      <c r="HH129" s="185"/>
      <c r="HI129" s="185"/>
      <c r="HJ129" s="185"/>
      <c r="HK129" s="185"/>
      <c r="HL129" s="185"/>
      <c r="KY129" s="26"/>
      <c r="KZ129" s="26"/>
      <c r="LA129" s="26"/>
      <c r="LB129" s="26"/>
      <c r="LC129" s="26"/>
      <c r="LD129" s="26"/>
      <c r="LE129" s="26"/>
      <c r="LF129" s="26"/>
      <c r="LG129" s="26"/>
      <c r="LH129" s="26"/>
      <c r="LI129" s="26"/>
      <c r="LJ129" s="26"/>
      <c r="LK129" s="26"/>
      <c r="LL129" s="26"/>
      <c r="LM129" s="26"/>
      <c r="LN129" s="26"/>
      <c r="LO129" s="26"/>
      <c r="LP129" s="26"/>
      <c r="LQ129" s="26"/>
      <c r="LR129" s="26"/>
      <c r="LS129" s="26"/>
      <c r="LT129" s="26"/>
      <c r="LU129" s="26"/>
      <c r="LV129" s="26"/>
      <c r="LW129" s="26"/>
      <c r="LX129" s="26"/>
      <c r="LY129" s="26"/>
      <c r="LZ129" s="26"/>
      <c r="MA129" s="26"/>
      <c r="MB129" s="26"/>
      <c r="MC129" s="26"/>
      <c r="MD129" s="26"/>
      <c r="ME129" s="26"/>
      <c r="MF129" s="26"/>
      <c r="MG129" s="26"/>
      <c r="MH129" s="26"/>
      <c r="MI129" s="26"/>
      <c r="MJ129" s="26"/>
      <c r="MK129" s="26"/>
      <c r="ML129" s="26"/>
      <c r="MM129" s="26"/>
      <c r="MN129" s="26"/>
      <c r="MO129" s="26"/>
      <c r="MP129" s="26"/>
      <c r="MQ129" s="26"/>
      <c r="MR129" s="26"/>
      <c r="MS129" s="26"/>
      <c r="MT129" s="26"/>
      <c r="MU129" s="26"/>
      <c r="MV129" s="26"/>
      <c r="MW129" s="26"/>
      <c r="MX129" s="26"/>
      <c r="MY129" s="26"/>
      <c r="MZ129" s="26"/>
      <c r="NA129" s="26"/>
      <c r="NB129" s="26"/>
      <c r="NC129" s="26"/>
      <c r="ND129" s="26"/>
      <c r="NE129" s="26"/>
      <c r="NF129" s="156"/>
      <c r="NG129" s="28"/>
      <c r="NH129" s="819"/>
      <c r="NI129" s="820"/>
      <c r="NO129" s="108"/>
      <c r="QK129" s="11"/>
    </row>
    <row r="130" spans="2:453" ht="3.65" customHeight="1">
      <c r="B130" s="79"/>
      <c r="C130" s="861"/>
      <c r="D130" s="862"/>
      <c r="E130" s="862"/>
      <c r="F130" s="862"/>
      <c r="G130" s="862"/>
      <c r="H130" s="862"/>
      <c r="I130" s="862"/>
      <c r="J130" s="862"/>
      <c r="K130" s="862"/>
      <c r="L130" s="862"/>
      <c r="M130" s="862"/>
      <c r="N130" s="862"/>
      <c r="O130" s="862"/>
      <c r="P130" s="862"/>
      <c r="Q130" s="862"/>
      <c r="R130" s="862"/>
      <c r="S130" s="862"/>
      <c r="T130" s="862"/>
      <c r="U130" s="862"/>
      <c r="V130" s="862"/>
      <c r="W130" s="862"/>
      <c r="X130" s="862"/>
      <c r="Y130" s="862"/>
      <c r="Z130" s="862"/>
      <c r="AA130" s="862"/>
      <c r="AB130" s="862"/>
      <c r="AC130" s="862"/>
      <c r="AD130" s="862"/>
      <c r="AE130" s="862"/>
      <c r="AF130" s="862"/>
      <c r="AG130" s="862"/>
      <c r="AH130" s="862"/>
      <c r="AI130" s="862"/>
      <c r="AJ130" s="862"/>
      <c r="AK130" s="862"/>
      <c r="AL130" s="862"/>
      <c r="AM130" s="862"/>
      <c r="AN130" s="862"/>
      <c r="AO130" s="862"/>
      <c r="AP130" s="862"/>
      <c r="AQ130" s="862"/>
      <c r="AR130" s="862"/>
      <c r="AS130" s="862"/>
      <c r="AT130" s="862"/>
      <c r="AU130" s="862"/>
      <c r="AV130" s="862"/>
      <c r="AW130" s="862"/>
      <c r="AX130" s="863"/>
      <c r="BJ130" s="849"/>
      <c r="BK130" s="819"/>
      <c r="BL130" s="22"/>
      <c r="BM130" s="185"/>
      <c r="BN130" s="185"/>
      <c r="BO130" s="185"/>
      <c r="BP130" s="44"/>
      <c r="BQ130" s="44"/>
      <c r="BR130" s="44"/>
      <c r="BS130" s="44"/>
      <c r="BT130" s="44"/>
      <c r="BU130" s="44"/>
      <c r="BW130" s="27"/>
      <c r="BX130" s="26"/>
      <c r="BY130" s="26"/>
      <c r="FB130" s="185"/>
      <c r="FC130" s="185"/>
      <c r="FD130" s="185"/>
      <c r="FE130" s="185"/>
      <c r="FF130" s="185"/>
      <c r="FG130" s="185"/>
      <c r="FH130" s="185"/>
      <c r="FI130" s="185"/>
      <c r="FJ130" s="185"/>
      <c r="FK130" s="185"/>
      <c r="FL130" s="185"/>
      <c r="FM130" s="185"/>
      <c r="FN130" s="185"/>
      <c r="FO130" s="185"/>
      <c r="FP130" s="185"/>
      <c r="FQ130" s="185"/>
      <c r="FR130" s="185"/>
      <c r="FS130" s="185"/>
      <c r="FT130" s="185"/>
      <c r="FU130" s="185"/>
      <c r="FV130" s="185"/>
      <c r="FW130" s="185"/>
      <c r="FX130" s="185"/>
      <c r="FY130" s="185"/>
      <c r="FZ130" s="185"/>
      <c r="GA130" s="185"/>
      <c r="GB130" s="185"/>
      <c r="GC130" s="185"/>
      <c r="GD130" s="185"/>
      <c r="GE130" s="185"/>
      <c r="GF130" s="185"/>
      <c r="GG130" s="185"/>
      <c r="GH130" s="185"/>
      <c r="GI130" s="185"/>
      <c r="GJ130" s="185"/>
      <c r="GK130" s="185"/>
      <c r="GL130" s="185"/>
      <c r="GM130" s="185"/>
      <c r="GN130" s="185"/>
      <c r="GO130" s="185"/>
      <c r="GP130" s="185"/>
      <c r="GQ130" s="185"/>
      <c r="GR130" s="185"/>
      <c r="GS130" s="185"/>
      <c r="GT130" s="185"/>
      <c r="GU130" s="185"/>
      <c r="GV130" s="185"/>
      <c r="GW130" s="185"/>
      <c r="GX130" s="185"/>
      <c r="GY130" s="185"/>
      <c r="GZ130" s="185"/>
      <c r="HA130" s="185"/>
      <c r="HB130" s="185"/>
      <c r="HC130" s="185"/>
      <c r="HD130" s="185"/>
      <c r="HE130" s="185"/>
      <c r="HF130" s="185"/>
      <c r="HG130" s="185"/>
      <c r="HH130" s="185"/>
      <c r="HI130" s="185"/>
      <c r="HJ130" s="185"/>
      <c r="HK130" s="185"/>
      <c r="HL130" s="185"/>
      <c r="HM130" s="185"/>
      <c r="HN130" s="185"/>
      <c r="HO130" s="185"/>
      <c r="HP130" s="185"/>
      <c r="HQ130" s="185"/>
      <c r="HR130" s="185"/>
      <c r="HS130" s="185"/>
      <c r="HT130" s="185"/>
      <c r="HU130" s="185"/>
      <c r="HV130" s="185"/>
      <c r="HW130" s="185"/>
      <c r="HX130" s="185"/>
      <c r="HY130" s="185"/>
      <c r="HZ130" s="185"/>
      <c r="IA130" s="185"/>
      <c r="IB130" s="185"/>
      <c r="IC130" s="185"/>
      <c r="ID130" s="185"/>
      <c r="IE130" s="185"/>
      <c r="IF130" s="185"/>
      <c r="IG130" s="185"/>
      <c r="IH130" s="185"/>
      <c r="II130" s="185"/>
      <c r="IJ130" s="185"/>
      <c r="IK130" s="185"/>
      <c r="IL130" s="185"/>
      <c r="IM130" s="185"/>
      <c r="IN130" s="185"/>
      <c r="IO130" s="185"/>
      <c r="IP130" s="185"/>
      <c r="IQ130" s="185"/>
      <c r="IR130" s="185"/>
      <c r="IS130" s="185"/>
      <c r="IT130" s="185"/>
      <c r="IU130" s="185"/>
      <c r="IV130" s="185"/>
      <c r="IW130" s="185"/>
      <c r="IX130" s="185"/>
      <c r="IY130" s="185"/>
      <c r="IZ130" s="185"/>
      <c r="JA130" s="185"/>
      <c r="JB130" s="185"/>
      <c r="JC130" s="185"/>
      <c r="JD130" s="185"/>
      <c r="JE130" s="185"/>
      <c r="JF130" s="185"/>
      <c r="KY130" s="26"/>
      <c r="KZ130" s="26"/>
      <c r="LA130" s="26"/>
      <c r="LB130" s="26"/>
      <c r="LC130" s="26"/>
      <c r="LD130" s="26"/>
      <c r="LE130" s="26"/>
      <c r="LF130" s="26"/>
      <c r="LG130" s="26"/>
      <c r="LH130" s="26"/>
      <c r="LI130" s="26"/>
      <c r="LJ130" s="26"/>
      <c r="LK130" s="26"/>
      <c r="LL130" s="26"/>
      <c r="LM130" s="26"/>
      <c r="LN130" s="26"/>
      <c r="LO130" s="26"/>
      <c r="LP130" s="26"/>
      <c r="LQ130" s="26"/>
      <c r="LR130" s="26"/>
      <c r="LS130" s="26"/>
      <c r="LT130" s="26"/>
      <c r="LU130" s="26"/>
      <c r="LV130" s="26"/>
      <c r="LW130" s="26"/>
      <c r="LX130" s="26"/>
      <c r="LY130" s="26"/>
      <c r="LZ130" s="26"/>
      <c r="MA130" s="26"/>
      <c r="MB130" s="26"/>
      <c r="MC130" s="26"/>
      <c r="MD130" s="26"/>
      <c r="ME130" s="26"/>
      <c r="MF130" s="26"/>
      <c r="MG130" s="26"/>
      <c r="MH130" s="26"/>
      <c r="MI130" s="26"/>
      <c r="MJ130" s="26"/>
      <c r="MK130" s="26"/>
      <c r="ML130" s="26"/>
      <c r="MM130" s="26"/>
      <c r="MN130" s="26"/>
      <c r="MO130" s="26"/>
      <c r="MP130" s="26"/>
      <c r="MQ130" s="26"/>
      <c r="MR130" s="26"/>
      <c r="MS130" s="26"/>
      <c r="MT130" s="26"/>
      <c r="MU130" s="26"/>
      <c r="MV130" s="26"/>
      <c r="MW130" s="26"/>
      <c r="MX130" s="26"/>
      <c r="MY130" s="26"/>
      <c r="MZ130" s="26"/>
      <c r="NA130" s="26"/>
      <c r="NB130" s="26"/>
      <c r="NC130" s="26"/>
      <c r="ND130" s="26"/>
      <c r="NE130" s="26"/>
      <c r="NF130" s="156"/>
      <c r="NG130" s="28"/>
      <c r="NH130" s="819"/>
      <c r="NI130" s="820"/>
      <c r="NO130" s="108"/>
      <c r="QK130" s="11"/>
    </row>
    <row r="131" spans="2:453" ht="3.65" customHeight="1">
      <c r="B131" s="79"/>
      <c r="C131" s="861"/>
      <c r="D131" s="862"/>
      <c r="E131" s="862"/>
      <c r="F131" s="862"/>
      <c r="G131" s="862"/>
      <c r="H131" s="862"/>
      <c r="I131" s="862"/>
      <c r="J131" s="862"/>
      <c r="K131" s="862"/>
      <c r="L131" s="862"/>
      <c r="M131" s="862"/>
      <c r="N131" s="862"/>
      <c r="O131" s="862"/>
      <c r="P131" s="862"/>
      <c r="Q131" s="862"/>
      <c r="R131" s="862"/>
      <c r="S131" s="862"/>
      <c r="T131" s="862"/>
      <c r="U131" s="862"/>
      <c r="V131" s="862"/>
      <c r="W131" s="862"/>
      <c r="X131" s="862"/>
      <c r="Y131" s="862"/>
      <c r="Z131" s="862"/>
      <c r="AA131" s="862"/>
      <c r="AB131" s="862"/>
      <c r="AC131" s="862"/>
      <c r="AD131" s="862"/>
      <c r="AE131" s="862"/>
      <c r="AF131" s="862"/>
      <c r="AG131" s="862"/>
      <c r="AH131" s="862"/>
      <c r="AI131" s="862"/>
      <c r="AJ131" s="862"/>
      <c r="AK131" s="862"/>
      <c r="AL131" s="862"/>
      <c r="AM131" s="862"/>
      <c r="AN131" s="862"/>
      <c r="AO131" s="862"/>
      <c r="AP131" s="862"/>
      <c r="AQ131" s="862"/>
      <c r="AR131" s="862"/>
      <c r="AS131" s="862"/>
      <c r="AT131" s="862"/>
      <c r="AU131" s="862"/>
      <c r="AV131" s="862"/>
      <c r="AW131" s="862"/>
      <c r="AX131" s="863"/>
      <c r="BJ131" s="849"/>
      <c r="BK131" s="819"/>
      <c r="BL131" s="22"/>
      <c r="BM131" s="185"/>
      <c r="BN131" s="185"/>
      <c r="BO131" s="186"/>
      <c r="BP131" s="44"/>
      <c r="BQ131" s="878">
        <v>600</v>
      </c>
      <c r="BR131" s="878"/>
      <c r="BS131" s="878"/>
      <c r="BT131" s="878"/>
      <c r="BU131" s="878"/>
      <c r="BW131" s="32"/>
      <c r="BX131" s="26"/>
      <c r="BY131" s="26"/>
      <c r="FB131" s="186"/>
      <c r="FC131" s="186"/>
      <c r="FD131" s="186"/>
      <c r="FE131" s="186"/>
      <c r="FF131" s="186"/>
      <c r="FG131" s="186"/>
      <c r="FH131" s="186"/>
      <c r="FI131" s="186"/>
      <c r="FJ131" s="186"/>
      <c r="FK131" s="186"/>
      <c r="FL131" s="186"/>
      <c r="FM131" s="186"/>
      <c r="FN131" s="186"/>
      <c r="FO131" s="186"/>
      <c r="FP131" s="186"/>
      <c r="FQ131" s="185"/>
      <c r="FR131" s="185"/>
      <c r="FS131" s="185"/>
      <c r="FT131" s="185"/>
      <c r="FU131" s="185"/>
      <c r="FV131" s="185"/>
      <c r="FW131" s="185"/>
      <c r="FX131" s="185"/>
      <c r="FY131" s="185"/>
      <c r="FZ131" s="185"/>
      <c r="GA131" s="185"/>
      <c r="GB131" s="185"/>
      <c r="GC131" s="185"/>
      <c r="GD131" s="185"/>
      <c r="GE131" s="185"/>
      <c r="GF131" s="185"/>
      <c r="GG131" s="185"/>
      <c r="GH131" s="185"/>
      <c r="GI131" s="185"/>
      <c r="GJ131" s="185"/>
      <c r="GK131" s="185"/>
      <c r="GL131" s="185"/>
      <c r="GM131" s="185"/>
      <c r="GN131" s="185"/>
      <c r="GO131" s="185"/>
      <c r="GP131" s="185"/>
      <c r="GQ131" s="185"/>
      <c r="GR131" s="185"/>
      <c r="GS131" s="185"/>
      <c r="GT131" s="185"/>
      <c r="GU131" s="185"/>
      <c r="GV131" s="185"/>
      <c r="GW131" s="185"/>
      <c r="GX131" s="185"/>
      <c r="GY131" s="185"/>
      <c r="GZ131" s="185"/>
      <c r="HA131" s="185"/>
      <c r="HB131" s="185"/>
      <c r="HC131" s="185"/>
      <c r="HD131" s="185"/>
      <c r="HE131" s="185"/>
      <c r="HF131" s="185"/>
      <c r="HG131" s="185"/>
      <c r="HH131" s="185"/>
      <c r="HI131" s="185"/>
      <c r="HJ131" s="185"/>
      <c r="HK131" s="185"/>
      <c r="HL131" s="185"/>
      <c r="HM131" s="185"/>
      <c r="HN131" s="185"/>
      <c r="HO131" s="185"/>
      <c r="HP131" s="185"/>
      <c r="HQ131" s="185"/>
      <c r="HR131" s="185"/>
      <c r="HS131" s="185"/>
      <c r="HT131" s="185"/>
      <c r="HU131" s="185"/>
      <c r="HV131" s="185"/>
      <c r="HW131" s="185"/>
      <c r="HX131" s="185"/>
      <c r="HY131" s="185"/>
      <c r="HZ131" s="185"/>
      <c r="IA131" s="185"/>
      <c r="IB131" s="185"/>
      <c r="IC131" s="185"/>
      <c r="ID131" s="185"/>
      <c r="IE131" s="185"/>
      <c r="IF131" s="185"/>
      <c r="IG131" s="185"/>
      <c r="IH131" s="185"/>
      <c r="II131" s="185"/>
      <c r="IJ131" s="185"/>
      <c r="IK131" s="185"/>
      <c r="IL131" s="185"/>
      <c r="IM131" s="185"/>
      <c r="IN131" s="185"/>
      <c r="IO131" s="185"/>
      <c r="IP131" s="185"/>
      <c r="IQ131" s="185"/>
      <c r="IR131" s="185"/>
      <c r="IS131" s="185"/>
      <c r="IT131" s="185"/>
      <c r="IU131" s="185"/>
      <c r="IV131" s="185"/>
      <c r="IW131" s="185"/>
      <c r="IX131" s="185"/>
      <c r="IY131" s="185"/>
      <c r="IZ131" s="185"/>
      <c r="JA131" s="185"/>
      <c r="JB131" s="185"/>
      <c r="JC131" s="185"/>
      <c r="JD131" s="185"/>
      <c r="JE131" s="185"/>
      <c r="JF131" s="185"/>
      <c r="KY131" s="26"/>
      <c r="KZ131" s="26"/>
      <c r="LA131" s="26"/>
      <c r="LB131" s="26"/>
      <c r="LC131" s="26"/>
      <c r="LD131" s="26"/>
      <c r="LE131" s="26"/>
      <c r="LF131" s="26"/>
      <c r="LG131" s="26"/>
      <c r="LH131" s="26"/>
      <c r="LI131" s="26"/>
      <c r="LJ131" s="26"/>
      <c r="LK131" s="26"/>
      <c r="LL131" s="26"/>
      <c r="LM131" s="26"/>
      <c r="LN131" s="26"/>
      <c r="LO131" s="26"/>
      <c r="LP131" s="26"/>
      <c r="LQ131" s="26"/>
      <c r="LR131" s="26"/>
      <c r="LS131" s="26"/>
      <c r="LT131" s="26"/>
      <c r="LU131" s="26"/>
      <c r="LV131" s="26"/>
      <c r="LW131" s="26"/>
      <c r="LX131" s="26"/>
      <c r="LY131" s="26"/>
      <c r="LZ131" s="26"/>
      <c r="MA131" s="26"/>
      <c r="MB131" s="26"/>
      <c r="MC131" s="26"/>
      <c r="MD131" s="26"/>
      <c r="ME131" s="26"/>
      <c r="MF131" s="26"/>
      <c r="MG131" s="26"/>
      <c r="MH131" s="26"/>
      <c r="MI131" s="26"/>
      <c r="MJ131" s="26"/>
      <c r="MK131" s="26"/>
      <c r="ML131" s="26"/>
      <c r="MM131" s="26"/>
      <c r="MN131" s="26"/>
      <c r="MO131" s="26"/>
      <c r="MP131" s="26"/>
      <c r="MQ131" s="26"/>
      <c r="MR131" s="26"/>
      <c r="MS131" s="26"/>
      <c r="MT131" s="26"/>
      <c r="MU131" s="26"/>
      <c r="MV131" s="26"/>
      <c r="MW131" s="26"/>
      <c r="MX131" s="26"/>
      <c r="MY131" s="26"/>
      <c r="MZ131" s="26"/>
      <c r="NA131" s="26"/>
      <c r="NB131" s="26"/>
      <c r="NC131" s="26"/>
      <c r="ND131" s="26"/>
      <c r="NE131" s="26"/>
      <c r="NF131" s="156"/>
      <c r="NG131" s="28"/>
      <c r="NH131" s="819"/>
      <c r="NI131" s="820"/>
      <c r="NO131" s="108"/>
      <c r="QK131" s="11"/>
    </row>
    <row r="132" spans="2:453" ht="3.65" customHeight="1">
      <c r="B132" s="79"/>
      <c r="C132" s="861"/>
      <c r="D132" s="862"/>
      <c r="E132" s="862"/>
      <c r="F132" s="862"/>
      <c r="G132" s="862"/>
      <c r="H132" s="862"/>
      <c r="I132" s="862"/>
      <c r="J132" s="862"/>
      <c r="K132" s="862"/>
      <c r="L132" s="862"/>
      <c r="M132" s="862"/>
      <c r="N132" s="862"/>
      <c r="O132" s="862"/>
      <c r="P132" s="862"/>
      <c r="Q132" s="862"/>
      <c r="R132" s="862"/>
      <c r="S132" s="862"/>
      <c r="T132" s="862"/>
      <c r="U132" s="862"/>
      <c r="V132" s="862"/>
      <c r="W132" s="862"/>
      <c r="X132" s="862"/>
      <c r="Y132" s="862"/>
      <c r="Z132" s="862"/>
      <c r="AA132" s="862"/>
      <c r="AB132" s="862"/>
      <c r="AC132" s="862"/>
      <c r="AD132" s="862"/>
      <c r="AE132" s="862"/>
      <c r="AF132" s="862"/>
      <c r="AG132" s="862"/>
      <c r="AH132" s="862"/>
      <c r="AI132" s="862"/>
      <c r="AJ132" s="862"/>
      <c r="AK132" s="862"/>
      <c r="AL132" s="862"/>
      <c r="AM132" s="862"/>
      <c r="AN132" s="862"/>
      <c r="AO132" s="862"/>
      <c r="AP132" s="862"/>
      <c r="AQ132" s="862"/>
      <c r="AR132" s="862"/>
      <c r="AS132" s="862"/>
      <c r="AT132" s="862"/>
      <c r="AU132" s="862"/>
      <c r="AV132" s="862"/>
      <c r="AW132" s="862"/>
      <c r="AX132" s="863"/>
      <c r="BJ132" s="849"/>
      <c r="BK132" s="819"/>
      <c r="BL132" s="22"/>
      <c r="BM132" s="185"/>
      <c r="BN132" s="186"/>
      <c r="BO132" s="185"/>
      <c r="BP132" s="44"/>
      <c r="BQ132" s="878"/>
      <c r="BR132" s="878"/>
      <c r="BS132" s="878"/>
      <c r="BT132" s="878"/>
      <c r="BU132" s="878"/>
      <c r="BV132" s="24"/>
      <c r="BW132" s="27"/>
      <c r="BX132" s="26"/>
      <c r="BY132" s="26"/>
      <c r="FB132" s="185"/>
      <c r="FC132" s="185"/>
      <c r="FD132" s="185"/>
      <c r="FE132" s="185"/>
      <c r="FF132" s="185"/>
      <c r="FG132" s="185"/>
      <c r="FH132" s="185"/>
      <c r="FI132" s="185"/>
      <c r="FJ132" s="185"/>
      <c r="FK132" s="185"/>
      <c r="FL132" s="185"/>
      <c r="FM132" s="185"/>
      <c r="FN132" s="185"/>
      <c r="FO132" s="185"/>
      <c r="FP132" s="185"/>
      <c r="FQ132" s="185"/>
      <c r="FR132" s="185"/>
      <c r="FS132" s="185"/>
      <c r="FT132" s="185"/>
      <c r="FU132" s="185"/>
      <c r="FV132" s="185"/>
      <c r="FW132" s="185"/>
      <c r="FX132" s="185"/>
      <c r="FY132" s="185"/>
      <c r="FZ132" s="185"/>
      <c r="GA132" s="185"/>
      <c r="GB132" s="185"/>
      <c r="GC132" s="185"/>
      <c r="GD132" s="185"/>
      <c r="GE132" s="185"/>
      <c r="GF132" s="185"/>
      <c r="GG132" s="185"/>
      <c r="GH132" s="185"/>
      <c r="GI132" s="185"/>
      <c r="GJ132" s="185"/>
      <c r="GK132" s="185"/>
      <c r="GL132" s="185"/>
      <c r="GM132" s="185"/>
      <c r="GN132" s="185"/>
      <c r="GO132" s="185"/>
      <c r="GP132" s="185"/>
      <c r="GQ132" s="185"/>
      <c r="GR132" s="185"/>
      <c r="GS132" s="185"/>
      <c r="GT132" s="185"/>
      <c r="GU132" s="185"/>
      <c r="GV132" s="185"/>
      <c r="GW132" s="185"/>
      <c r="GX132" s="185"/>
      <c r="GY132" s="185"/>
      <c r="GZ132" s="185"/>
      <c r="HA132" s="185"/>
      <c r="HB132" s="185"/>
      <c r="HC132" s="185"/>
      <c r="HD132" s="185"/>
      <c r="HE132" s="185"/>
      <c r="HF132" s="185"/>
      <c r="HG132" s="185"/>
      <c r="HH132" s="185"/>
      <c r="HI132" s="185"/>
      <c r="HJ132" s="185"/>
      <c r="HK132" s="185"/>
      <c r="HL132" s="185"/>
      <c r="KY132" s="26"/>
      <c r="KZ132" s="26"/>
      <c r="LA132" s="26"/>
      <c r="LB132" s="26"/>
      <c r="LC132" s="26"/>
      <c r="LD132" s="26"/>
      <c r="LE132" s="26"/>
      <c r="LF132" s="26"/>
      <c r="LG132" s="26"/>
      <c r="LH132" s="26"/>
      <c r="LI132" s="26"/>
      <c r="LJ132" s="26"/>
      <c r="LK132" s="26"/>
      <c r="LL132" s="26"/>
      <c r="LM132" s="26"/>
      <c r="LN132" s="26"/>
      <c r="LO132" s="26"/>
      <c r="LP132" s="26"/>
      <c r="LQ132" s="26"/>
      <c r="LR132" s="26"/>
      <c r="LS132" s="26"/>
      <c r="LT132" s="26"/>
      <c r="LU132" s="26"/>
      <c r="LV132" s="26"/>
      <c r="LW132" s="26"/>
      <c r="LX132" s="26"/>
      <c r="LY132" s="26"/>
      <c r="LZ132" s="26"/>
      <c r="MA132" s="26"/>
      <c r="MB132" s="26"/>
      <c r="MC132" s="26"/>
      <c r="MD132" s="26"/>
      <c r="ME132" s="26"/>
      <c r="MF132" s="26"/>
      <c r="MG132" s="26"/>
      <c r="MH132" s="26"/>
      <c r="MI132" s="26"/>
      <c r="MJ132" s="26"/>
      <c r="MK132" s="26"/>
      <c r="ML132" s="26"/>
      <c r="MM132" s="26"/>
      <c r="MN132" s="26"/>
      <c r="MO132" s="26"/>
      <c r="MP132" s="26"/>
      <c r="MQ132" s="26"/>
      <c r="MR132" s="26"/>
      <c r="MS132" s="26"/>
      <c r="MT132" s="26"/>
      <c r="MU132" s="26"/>
      <c r="MV132" s="26"/>
      <c r="MW132" s="26"/>
      <c r="MX132" s="26"/>
      <c r="MY132" s="26"/>
      <c r="MZ132" s="26"/>
      <c r="NA132" s="26"/>
      <c r="NB132" s="26"/>
      <c r="NC132" s="26"/>
      <c r="ND132" s="26"/>
      <c r="NE132" s="26"/>
      <c r="NF132" s="156"/>
      <c r="NG132" s="28"/>
      <c r="NH132" s="819"/>
      <c r="NI132" s="820"/>
      <c r="NO132" s="108"/>
      <c r="QK132" s="11"/>
    </row>
    <row r="133" spans="2:453" ht="3.65" customHeight="1" thickBot="1">
      <c r="B133" s="79"/>
      <c r="C133" s="864"/>
      <c r="D133" s="865"/>
      <c r="E133" s="865"/>
      <c r="F133" s="865"/>
      <c r="G133" s="865"/>
      <c r="H133" s="865"/>
      <c r="I133" s="865"/>
      <c r="J133" s="865"/>
      <c r="K133" s="865"/>
      <c r="L133" s="865"/>
      <c r="M133" s="865"/>
      <c r="N133" s="865"/>
      <c r="O133" s="865"/>
      <c r="P133" s="865"/>
      <c r="Q133" s="865"/>
      <c r="R133" s="865"/>
      <c r="S133" s="865"/>
      <c r="T133" s="865"/>
      <c r="U133" s="865"/>
      <c r="V133" s="865"/>
      <c r="W133" s="865"/>
      <c r="X133" s="865"/>
      <c r="Y133" s="865"/>
      <c r="Z133" s="865"/>
      <c r="AA133" s="865"/>
      <c r="AB133" s="865"/>
      <c r="AC133" s="865"/>
      <c r="AD133" s="865"/>
      <c r="AE133" s="865"/>
      <c r="AF133" s="865"/>
      <c r="AG133" s="865"/>
      <c r="AH133" s="865"/>
      <c r="AI133" s="865"/>
      <c r="AJ133" s="865"/>
      <c r="AK133" s="865"/>
      <c r="AL133" s="865"/>
      <c r="AM133" s="865"/>
      <c r="AN133" s="865"/>
      <c r="AO133" s="865"/>
      <c r="AP133" s="865"/>
      <c r="AQ133" s="865"/>
      <c r="AR133" s="865"/>
      <c r="AS133" s="865"/>
      <c r="AT133" s="865"/>
      <c r="AU133" s="865"/>
      <c r="AV133" s="865"/>
      <c r="AW133" s="865"/>
      <c r="AX133" s="866"/>
      <c r="BJ133" s="849"/>
      <c r="BK133" s="819"/>
      <c r="BL133" s="22"/>
      <c r="BM133" s="185"/>
      <c r="BN133" s="185"/>
      <c r="BO133" s="185"/>
      <c r="BP133" s="44"/>
      <c r="BQ133" s="44"/>
      <c r="BR133" s="44"/>
      <c r="BS133" s="44"/>
      <c r="BT133" s="44"/>
      <c r="BU133" s="44"/>
      <c r="BW133" s="32"/>
      <c r="BX133" s="26"/>
      <c r="BY133" s="26"/>
      <c r="FB133" s="185"/>
      <c r="FC133" s="185"/>
      <c r="FD133" s="185"/>
      <c r="FE133" s="185"/>
      <c r="FF133" s="185"/>
      <c r="FG133" s="185"/>
      <c r="FH133" s="185"/>
      <c r="FI133" s="185"/>
      <c r="FJ133" s="185"/>
      <c r="FK133" s="185"/>
      <c r="FL133" s="185"/>
      <c r="FM133" s="185"/>
      <c r="FN133" s="185"/>
      <c r="FO133" s="185"/>
      <c r="FP133" s="185"/>
      <c r="FQ133" s="185"/>
      <c r="FR133" s="185"/>
      <c r="FS133" s="185"/>
      <c r="FT133" s="185"/>
      <c r="FU133" s="185"/>
      <c r="FV133" s="185"/>
      <c r="FW133" s="185"/>
      <c r="FX133" s="185"/>
      <c r="FY133" s="185"/>
      <c r="FZ133" s="185"/>
      <c r="GA133" s="185"/>
      <c r="GB133" s="185"/>
      <c r="GC133" s="185"/>
      <c r="GD133" s="185"/>
      <c r="GE133" s="185"/>
      <c r="GF133" s="185"/>
      <c r="GG133" s="185"/>
      <c r="GH133" s="185"/>
      <c r="GI133" s="185"/>
      <c r="GJ133" s="185"/>
      <c r="GK133" s="185"/>
      <c r="GL133" s="185"/>
      <c r="GM133" s="185"/>
      <c r="GN133" s="185"/>
      <c r="GO133" s="185"/>
      <c r="GP133" s="185"/>
      <c r="GQ133" s="185"/>
      <c r="GR133" s="185"/>
      <c r="GS133" s="185"/>
      <c r="GT133" s="185"/>
      <c r="GU133" s="185"/>
      <c r="GV133" s="185"/>
      <c r="GW133" s="185"/>
      <c r="GX133" s="185"/>
      <c r="GY133" s="185"/>
      <c r="GZ133" s="185"/>
      <c r="HA133" s="185"/>
      <c r="HB133" s="185"/>
      <c r="HC133" s="185"/>
      <c r="HD133" s="185"/>
      <c r="HE133" s="185"/>
      <c r="HF133" s="185"/>
      <c r="HG133" s="185"/>
      <c r="HH133" s="185"/>
      <c r="HI133" s="185"/>
      <c r="HJ133" s="185"/>
      <c r="HK133" s="185"/>
      <c r="HL133" s="185"/>
      <c r="KY133" s="26"/>
      <c r="KZ133" s="26"/>
      <c r="LA133" s="26"/>
      <c r="LB133" s="26"/>
      <c r="LC133" s="26"/>
      <c r="LD133" s="26"/>
      <c r="LE133" s="26"/>
      <c r="LF133" s="26"/>
      <c r="LG133" s="26"/>
      <c r="LH133" s="26"/>
      <c r="LI133" s="26"/>
      <c r="LJ133" s="26"/>
      <c r="LK133" s="26"/>
      <c r="LL133" s="26"/>
      <c r="LM133" s="26"/>
      <c r="LN133" s="26"/>
      <c r="LO133" s="26"/>
      <c r="LP133" s="26"/>
      <c r="LQ133" s="26"/>
      <c r="LR133" s="26"/>
      <c r="LS133" s="26"/>
      <c r="LT133" s="26"/>
      <c r="LU133" s="26"/>
      <c r="LV133" s="26"/>
      <c r="LW133" s="26"/>
      <c r="LX133" s="26"/>
      <c r="LY133" s="26"/>
      <c r="LZ133" s="26"/>
      <c r="MA133" s="26"/>
      <c r="MB133" s="26"/>
      <c r="MC133" s="26"/>
      <c r="MD133" s="26"/>
      <c r="ME133" s="26"/>
      <c r="MF133" s="26"/>
      <c r="MG133" s="26"/>
      <c r="MH133" s="26"/>
      <c r="MI133" s="26"/>
      <c r="MJ133" s="26"/>
      <c r="MK133" s="26"/>
      <c r="ML133" s="26"/>
      <c r="MM133" s="26"/>
      <c r="MN133" s="26"/>
      <c r="MO133" s="26"/>
      <c r="MP133" s="26"/>
      <c r="MQ133" s="26"/>
      <c r="MR133" s="26"/>
      <c r="MS133" s="26"/>
      <c r="MT133" s="26"/>
      <c r="MU133" s="26"/>
      <c r="MV133" s="26"/>
      <c r="MW133" s="26"/>
      <c r="MX133" s="26"/>
      <c r="MY133" s="26"/>
      <c r="MZ133" s="26"/>
      <c r="NA133" s="26"/>
      <c r="NB133" s="26"/>
      <c r="NC133" s="26"/>
      <c r="ND133" s="26"/>
      <c r="NE133" s="26"/>
      <c r="NF133" s="156"/>
      <c r="NG133" s="28"/>
      <c r="NH133" s="819"/>
      <c r="NI133" s="820"/>
      <c r="NO133" s="108"/>
      <c r="QK133" s="11"/>
    </row>
    <row r="134" spans="2:453" ht="3.65" customHeight="1" thickTop="1">
      <c r="B134" s="79"/>
      <c r="C134" s="867" t="s">
        <v>227</v>
      </c>
      <c r="D134" s="868"/>
      <c r="E134" s="868"/>
      <c r="F134" s="868"/>
      <c r="G134" s="868"/>
      <c r="H134" s="868"/>
      <c r="I134" s="868"/>
      <c r="J134" s="868"/>
      <c r="K134" s="868"/>
      <c r="L134" s="868"/>
      <c r="M134" s="868"/>
      <c r="N134" s="868"/>
      <c r="O134" s="868"/>
      <c r="P134" s="868"/>
      <c r="Q134" s="868"/>
      <c r="R134" s="868"/>
      <c r="S134" s="868"/>
      <c r="T134" s="868"/>
      <c r="U134" s="868"/>
      <c r="V134" s="868"/>
      <c r="W134" s="868"/>
      <c r="X134" s="868"/>
      <c r="Y134" s="868"/>
      <c r="Z134" s="868"/>
      <c r="AA134" s="868"/>
      <c r="AB134" s="868"/>
      <c r="AC134" s="868"/>
      <c r="AD134" s="868"/>
      <c r="AE134" s="868"/>
      <c r="AF134" s="868"/>
      <c r="AG134" s="868"/>
      <c r="AH134" s="868"/>
      <c r="AI134" s="868"/>
      <c r="AJ134" s="868"/>
      <c r="AK134" s="868"/>
      <c r="AL134" s="868"/>
      <c r="AM134" s="868"/>
      <c r="AN134" s="868"/>
      <c r="AO134" s="868"/>
      <c r="AP134" s="868"/>
      <c r="AQ134" s="868"/>
      <c r="AR134" s="868"/>
      <c r="AS134" s="868"/>
      <c r="AT134" s="868"/>
      <c r="AU134" s="868"/>
      <c r="AV134" s="868"/>
      <c r="AW134" s="868"/>
      <c r="AX134" s="869"/>
      <c r="BJ134" s="850"/>
      <c r="BK134" s="821"/>
      <c r="BL134" s="37"/>
      <c r="BM134" s="185"/>
      <c r="BN134" s="185"/>
      <c r="BO134" s="186"/>
      <c r="BP134" s="44"/>
      <c r="BQ134" s="44"/>
      <c r="BR134" s="44"/>
      <c r="BS134" s="44"/>
      <c r="BT134" s="44"/>
      <c r="BU134" s="44"/>
      <c r="BW134" s="27"/>
      <c r="BX134" s="26"/>
      <c r="BY134" s="26"/>
      <c r="FB134" s="186"/>
      <c r="FC134" s="186"/>
      <c r="FD134" s="186"/>
      <c r="FE134" s="186"/>
      <c r="FF134" s="186"/>
      <c r="FG134" s="186"/>
      <c r="FH134" s="186"/>
      <c r="FI134" s="186"/>
      <c r="FJ134" s="186"/>
      <c r="FK134" s="186"/>
      <c r="FL134" s="186"/>
      <c r="FM134" s="186"/>
      <c r="FN134" s="186"/>
      <c r="FO134" s="186"/>
      <c r="FP134" s="186"/>
      <c r="FQ134" s="185"/>
      <c r="FR134" s="185"/>
      <c r="FS134" s="185"/>
      <c r="FT134" s="185"/>
      <c r="FU134" s="185"/>
      <c r="FV134" s="185"/>
      <c r="FW134" s="185"/>
      <c r="FX134" s="185"/>
      <c r="FY134" s="185"/>
      <c r="FZ134" s="185"/>
      <c r="GA134" s="185"/>
      <c r="GB134" s="185"/>
      <c r="GC134" s="185"/>
      <c r="GD134" s="185"/>
      <c r="GE134" s="185"/>
      <c r="GF134" s="185"/>
      <c r="GG134" s="185"/>
      <c r="GH134" s="185"/>
      <c r="GI134" s="185"/>
      <c r="GJ134" s="185"/>
      <c r="GK134" s="185"/>
      <c r="GL134" s="185"/>
      <c r="GM134" s="185"/>
      <c r="GN134" s="185"/>
      <c r="GO134" s="185"/>
      <c r="GP134" s="185"/>
      <c r="GQ134" s="185"/>
      <c r="GR134" s="185"/>
      <c r="GS134" s="185"/>
      <c r="GT134" s="185"/>
      <c r="GU134" s="185"/>
      <c r="GV134" s="185"/>
      <c r="GW134" s="185"/>
      <c r="GX134" s="185"/>
      <c r="GY134" s="185"/>
      <c r="GZ134" s="185"/>
      <c r="HA134" s="185"/>
      <c r="HB134" s="185"/>
      <c r="HC134" s="185"/>
      <c r="HD134" s="185"/>
      <c r="HE134" s="185"/>
      <c r="HF134" s="185"/>
      <c r="HG134" s="185"/>
      <c r="HH134" s="185"/>
      <c r="HI134" s="185"/>
      <c r="HJ134" s="185"/>
      <c r="HK134" s="185"/>
      <c r="HL134" s="185"/>
      <c r="KY134" s="26"/>
      <c r="KZ134" s="26"/>
      <c r="LA134" s="26"/>
      <c r="LB134" s="26"/>
      <c r="LC134" s="26"/>
      <c r="LD134" s="26"/>
      <c r="LE134" s="26"/>
      <c r="LF134" s="26"/>
      <c r="LG134" s="26"/>
      <c r="LH134" s="26"/>
      <c r="LI134" s="26"/>
      <c r="LJ134" s="26"/>
      <c r="LK134" s="26"/>
      <c r="LL134" s="26"/>
      <c r="LM134" s="26"/>
      <c r="LN134" s="26"/>
      <c r="LO134" s="26"/>
      <c r="LP134" s="26"/>
      <c r="LQ134" s="26"/>
      <c r="LR134" s="26"/>
      <c r="LS134" s="26"/>
      <c r="LT134" s="26"/>
      <c r="LU134" s="26"/>
      <c r="LV134" s="26"/>
      <c r="LW134" s="26"/>
      <c r="LX134" s="26"/>
      <c r="LY134" s="26"/>
      <c r="LZ134" s="26"/>
      <c r="MA134" s="26"/>
      <c r="MB134" s="26"/>
      <c r="MC134" s="26"/>
      <c r="MD134" s="26"/>
      <c r="ME134" s="26"/>
      <c r="MF134" s="26"/>
      <c r="MG134" s="26"/>
      <c r="MH134" s="26"/>
      <c r="MI134" s="26"/>
      <c r="MJ134" s="26"/>
      <c r="MK134" s="26"/>
      <c r="ML134" s="26"/>
      <c r="MM134" s="26"/>
      <c r="MN134" s="26"/>
      <c r="MO134" s="26"/>
      <c r="MP134" s="26"/>
      <c r="MQ134" s="26"/>
      <c r="MR134" s="26"/>
      <c r="MS134" s="26"/>
      <c r="MT134" s="26"/>
      <c r="MU134" s="26"/>
      <c r="MV134" s="26"/>
      <c r="MW134" s="26"/>
      <c r="MX134" s="26"/>
      <c r="MY134" s="26"/>
      <c r="MZ134" s="26"/>
      <c r="NA134" s="26"/>
      <c r="NB134" s="26"/>
      <c r="NC134" s="26"/>
      <c r="ND134" s="26"/>
      <c r="NE134" s="26"/>
      <c r="NF134" s="156"/>
      <c r="NG134" s="39"/>
      <c r="NH134" s="821"/>
      <c r="NI134" s="822"/>
      <c r="NO134" s="108"/>
      <c r="QK134" s="11"/>
    </row>
    <row r="135" spans="2:453" ht="3.65" customHeight="1">
      <c r="B135" s="79"/>
      <c r="C135" s="867"/>
      <c r="D135" s="868"/>
      <c r="E135" s="868"/>
      <c r="F135" s="868"/>
      <c r="G135" s="868"/>
      <c r="H135" s="868"/>
      <c r="I135" s="868"/>
      <c r="J135" s="868"/>
      <c r="K135" s="868"/>
      <c r="L135" s="868"/>
      <c r="M135" s="868"/>
      <c r="N135" s="868"/>
      <c r="O135" s="868"/>
      <c r="P135" s="868"/>
      <c r="Q135" s="868"/>
      <c r="R135" s="868"/>
      <c r="S135" s="868"/>
      <c r="T135" s="868"/>
      <c r="U135" s="868"/>
      <c r="V135" s="868"/>
      <c r="W135" s="868"/>
      <c r="X135" s="868"/>
      <c r="Y135" s="868"/>
      <c r="Z135" s="868"/>
      <c r="AA135" s="868"/>
      <c r="AB135" s="868"/>
      <c r="AC135" s="868"/>
      <c r="AD135" s="868"/>
      <c r="AE135" s="868"/>
      <c r="AF135" s="868"/>
      <c r="AG135" s="868"/>
      <c r="AH135" s="868"/>
      <c r="AI135" s="868"/>
      <c r="AJ135" s="868"/>
      <c r="AK135" s="868"/>
      <c r="AL135" s="868"/>
      <c r="AM135" s="868"/>
      <c r="AN135" s="868"/>
      <c r="AO135" s="868"/>
      <c r="AP135" s="868"/>
      <c r="AQ135" s="868"/>
      <c r="AR135" s="868"/>
      <c r="AS135" s="868"/>
      <c r="AT135" s="868"/>
      <c r="AU135" s="868"/>
      <c r="AV135" s="868"/>
      <c r="AW135" s="868"/>
      <c r="AX135" s="869"/>
      <c r="BJ135" s="849" t="s">
        <v>25</v>
      </c>
      <c r="BK135" s="819"/>
      <c r="BL135" s="22"/>
      <c r="BM135" s="185"/>
      <c r="BN135" s="186"/>
      <c r="BO135" s="185"/>
      <c r="BP135" s="44"/>
      <c r="BQ135" s="44"/>
      <c r="BR135" s="44"/>
      <c r="BS135" s="44"/>
      <c r="BT135" s="44"/>
      <c r="BU135" s="44"/>
      <c r="BV135" s="46"/>
      <c r="BW135" s="48"/>
      <c r="BX135" s="26"/>
      <c r="BY135" s="26"/>
      <c r="FB135" s="185"/>
      <c r="FC135" s="185"/>
      <c r="FD135" s="185"/>
      <c r="FE135" s="185"/>
      <c r="FF135" s="185"/>
      <c r="FG135" s="185"/>
      <c r="FH135" s="185"/>
      <c r="FI135" s="185"/>
      <c r="FJ135" s="185"/>
      <c r="FK135" s="185"/>
      <c r="FL135" s="185"/>
      <c r="FM135" s="185"/>
      <c r="FN135" s="185"/>
      <c r="FO135" s="185"/>
      <c r="FP135" s="185"/>
      <c r="FQ135" s="185"/>
      <c r="FR135" s="185"/>
      <c r="FS135" s="185"/>
      <c r="FT135" s="185"/>
      <c r="FU135" s="185"/>
      <c r="FV135" s="185"/>
      <c r="FW135" s="185"/>
      <c r="FX135" s="185"/>
      <c r="FY135" s="185"/>
      <c r="FZ135" s="185"/>
      <c r="GA135" s="185"/>
      <c r="GB135" s="185"/>
      <c r="GC135" s="185"/>
      <c r="GD135" s="185"/>
      <c r="GE135" s="185"/>
      <c r="GF135" s="185"/>
      <c r="GG135" s="185"/>
      <c r="GH135" s="185"/>
      <c r="GI135" s="185"/>
      <c r="GJ135" s="185"/>
      <c r="GK135" s="185"/>
      <c r="GL135" s="185"/>
      <c r="GM135" s="185"/>
      <c r="GN135" s="185"/>
      <c r="GO135" s="185"/>
      <c r="GP135" s="185"/>
      <c r="GQ135" s="185"/>
      <c r="GR135" s="185"/>
      <c r="GS135" s="185"/>
      <c r="GT135" s="185"/>
      <c r="GU135" s="185"/>
      <c r="GV135" s="185"/>
      <c r="GW135" s="185"/>
      <c r="GX135" s="185"/>
      <c r="GY135" s="185"/>
      <c r="GZ135" s="185"/>
      <c r="HA135" s="185"/>
      <c r="HB135" s="185"/>
      <c r="HC135" s="185"/>
      <c r="HD135" s="185"/>
      <c r="HE135" s="185"/>
      <c r="HF135" s="185"/>
      <c r="HG135" s="185"/>
      <c r="HH135" s="185"/>
      <c r="HI135" s="185"/>
      <c r="HJ135" s="185"/>
      <c r="HK135" s="185"/>
      <c r="HL135" s="185"/>
      <c r="KY135" s="26"/>
      <c r="KZ135" s="26"/>
      <c r="LA135" s="26"/>
      <c r="LB135" s="26"/>
      <c r="LC135" s="26"/>
      <c r="LD135" s="26"/>
      <c r="LE135" s="26"/>
      <c r="LF135" s="26"/>
      <c r="LG135" s="26"/>
      <c r="LH135" s="26"/>
      <c r="LI135" s="26"/>
      <c r="LJ135" s="26"/>
      <c r="LK135" s="26"/>
      <c r="LL135" s="26"/>
      <c r="LM135" s="26"/>
      <c r="LN135" s="26"/>
      <c r="LO135" s="26"/>
      <c r="LP135" s="26"/>
      <c r="LQ135" s="26"/>
      <c r="LR135" s="26"/>
      <c r="LS135" s="26"/>
      <c r="LT135" s="26"/>
      <c r="LU135" s="26"/>
      <c r="LV135" s="26"/>
      <c r="LW135" s="26"/>
      <c r="LX135" s="26"/>
      <c r="LY135" s="26"/>
      <c r="LZ135" s="26"/>
      <c r="MA135" s="26"/>
      <c r="MB135" s="26"/>
      <c r="MC135" s="26"/>
      <c r="MD135" s="26"/>
      <c r="ME135" s="26"/>
      <c r="MF135" s="26"/>
      <c r="MG135" s="26"/>
      <c r="MH135" s="26"/>
      <c r="MI135" s="26"/>
      <c r="MJ135" s="26"/>
      <c r="MK135" s="26"/>
      <c r="ML135" s="26"/>
      <c r="MM135" s="26"/>
      <c r="MN135" s="26"/>
      <c r="MO135" s="26"/>
      <c r="MP135" s="26"/>
      <c r="MQ135" s="26"/>
      <c r="MR135" s="26"/>
      <c r="MS135" s="26"/>
      <c r="MT135" s="26"/>
      <c r="MU135" s="26"/>
      <c r="MV135" s="26"/>
      <c r="MW135" s="26"/>
      <c r="MX135" s="26"/>
      <c r="MY135" s="26"/>
      <c r="MZ135" s="26"/>
      <c r="NA135" s="26"/>
      <c r="NB135" s="26"/>
      <c r="NC135" s="26"/>
      <c r="ND135" s="26"/>
      <c r="NE135" s="26"/>
      <c r="NF135" s="156"/>
      <c r="NG135" s="28"/>
      <c r="NH135" s="819" t="s">
        <v>25</v>
      </c>
      <c r="NI135" s="820"/>
      <c r="NO135" s="108"/>
      <c r="QK135" s="11"/>
    </row>
    <row r="136" spans="2:453" ht="3.65" customHeight="1">
      <c r="B136" s="79"/>
      <c r="C136" s="867"/>
      <c r="D136" s="868"/>
      <c r="E136" s="868"/>
      <c r="F136" s="868"/>
      <c r="G136" s="868"/>
      <c r="H136" s="868"/>
      <c r="I136" s="868"/>
      <c r="J136" s="868"/>
      <c r="K136" s="868"/>
      <c r="L136" s="868"/>
      <c r="M136" s="868"/>
      <c r="N136" s="868"/>
      <c r="O136" s="868"/>
      <c r="P136" s="868"/>
      <c r="Q136" s="868"/>
      <c r="R136" s="868"/>
      <c r="S136" s="868"/>
      <c r="T136" s="868"/>
      <c r="U136" s="868"/>
      <c r="V136" s="868"/>
      <c r="W136" s="868"/>
      <c r="X136" s="868"/>
      <c r="Y136" s="868"/>
      <c r="Z136" s="868"/>
      <c r="AA136" s="868"/>
      <c r="AB136" s="868"/>
      <c r="AC136" s="868"/>
      <c r="AD136" s="868"/>
      <c r="AE136" s="868"/>
      <c r="AF136" s="868"/>
      <c r="AG136" s="868"/>
      <c r="AH136" s="868"/>
      <c r="AI136" s="868"/>
      <c r="AJ136" s="868"/>
      <c r="AK136" s="868"/>
      <c r="AL136" s="868"/>
      <c r="AM136" s="868"/>
      <c r="AN136" s="868"/>
      <c r="AO136" s="868"/>
      <c r="AP136" s="868"/>
      <c r="AQ136" s="868"/>
      <c r="AR136" s="868"/>
      <c r="AS136" s="868"/>
      <c r="AT136" s="868"/>
      <c r="AU136" s="868"/>
      <c r="AV136" s="868"/>
      <c r="AW136" s="868"/>
      <c r="AX136" s="869"/>
      <c r="BJ136" s="849"/>
      <c r="BK136" s="819"/>
      <c r="BL136" s="22"/>
      <c r="BM136" s="185"/>
      <c r="BN136" s="185"/>
      <c r="BO136" s="186"/>
      <c r="BP136" s="44"/>
      <c r="BQ136" s="44"/>
      <c r="BR136" s="44"/>
      <c r="BS136" s="44"/>
      <c r="BT136" s="44"/>
      <c r="BU136" s="44"/>
      <c r="BV136" s="46"/>
      <c r="BW136" s="43"/>
      <c r="BX136" s="26"/>
      <c r="BY136" s="26"/>
      <c r="FB136" s="186"/>
      <c r="FC136" s="186"/>
      <c r="FD136" s="186"/>
      <c r="FE136" s="186"/>
      <c r="FF136" s="186"/>
      <c r="FG136" s="186"/>
      <c r="FH136" s="186"/>
      <c r="FI136" s="186"/>
      <c r="FJ136" s="186"/>
      <c r="FK136" s="186"/>
      <c r="FL136" s="186"/>
      <c r="FM136" s="186"/>
      <c r="FN136" s="186"/>
      <c r="FO136" s="186"/>
      <c r="FP136" s="186"/>
      <c r="FQ136" s="185"/>
      <c r="FR136" s="185"/>
      <c r="FS136" s="185"/>
      <c r="FT136" s="185"/>
      <c r="FU136" s="185"/>
      <c r="FV136" s="185"/>
      <c r="FW136" s="185"/>
      <c r="FX136" s="185"/>
      <c r="FY136" s="185"/>
      <c r="FZ136" s="185"/>
      <c r="GA136" s="185"/>
      <c r="GB136" s="185"/>
      <c r="GC136" s="185"/>
      <c r="GD136" s="185"/>
      <c r="GE136" s="185"/>
      <c r="GF136" s="185"/>
      <c r="GG136" s="185"/>
      <c r="GH136" s="185"/>
      <c r="GI136" s="185"/>
      <c r="GJ136" s="185"/>
      <c r="GK136" s="185"/>
      <c r="GL136" s="185"/>
      <c r="GM136" s="185"/>
      <c r="GN136" s="185"/>
      <c r="GO136" s="185"/>
      <c r="GP136" s="185"/>
      <c r="GQ136" s="185"/>
      <c r="GR136" s="185"/>
      <c r="GS136" s="185"/>
      <c r="GT136" s="185"/>
      <c r="GU136" s="185"/>
      <c r="GV136" s="185"/>
      <c r="GW136" s="185"/>
      <c r="GX136" s="185"/>
      <c r="GY136" s="185"/>
      <c r="GZ136" s="185"/>
      <c r="HA136" s="185"/>
      <c r="HB136" s="185"/>
      <c r="HC136" s="185"/>
      <c r="HD136" s="185"/>
      <c r="HE136" s="185"/>
      <c r="HF136" s="185"/>
      <c r="HG136" s="185"/>
      <c r="HH136" s="185"/>
      <c r="HI136" s="185"/>
      <c r="HJ136" s="185"/>
      <c r="HK136" s="185"/>
      <c r="HL136" s="185"/>
      <c r="HM136" s="185"/>
      <c r="HN136" s="185"/>
      <c r="HO136" s="185"/>
      <c r="HP136" s="185"/>
      <c r="HQ136" s="185"/>
      <c r="HR136" s="185"/>
      <c r="HS136" s="185"/>
      <c r="HT136" s="185"/>
      <c r="HU136" s="185"/>
      <c r="HV136" s="185"/>
      <c r="HW136" s="185"/>
      <c r="HX136" s="185"/>
      <c r="HY136" s="185"/>
      <c r="HZ136" s="185"/>
      <c r="IA136" s="185"/>
      <c r="IB136" s="185"/>
      <c r="IC136" s="185"/>
      <c r="ID136" s="185"/>
      <c r="IE136" s="185"/>
      <c r="IF136" s="185"/>
      <c r="IG136" s="185"/>
      <c r="IH136" s="185"/>
      <c r="II136" s="185"/>
      <c r="IJ136" s="185"/>
      <c r="IK136" s="185"/>
      <c r="IL136" s="185"/>
      <c r="IM136" s="185"/>
      <c r="IN136" s="185"/>
      <c r="IO136" s="185"/>
      <c r="IP136" s="185"/>
      <c r="IQ136" s="185"/>
      <c r="IR136" s="185"/>
      <c r="IS136" s="185"/>
      <c r="IT136" s="185"/>
      <c r="IU136" s="185"/>
      <c r="IV136" s="185"/>
      <c r="IW136" s="185"/>
      <c r="IX136" s="185"/>
      <c r="IY136" s="185"/>
      <c r="IZ136" s="185"/>
      <c r="JA136" s="185"/>
      <c r="JB136" s="185"/>
      <c r="JC136" s="185"/>
      <c r="JD136" s="185"/>
      <c r="JE136" s="185"/>
      <c r="JF136" s="185"/>
      <c r="KY136" s="26"/>
      <c r="KZ136" s="26"/>
      <c r="LA136" s="26"/>
      <c r="LB136" s="26"/>
      <c r="LC136" s="26"/>
      <c r="LD136" s="26"/>
      <c r="LE136" s="26"/>
      <c r="LF136" s="26"/>
      <c r="LG136" s="26"/>
      <c r="LH136" s="26"/>
      <c r="LI136" s="26"/>
      <c r="LJ136" s="26"/>
      <c r="LK136" s="26"/>
      <c r="LL136" s="26"/>
      <c r="LM136" s="26"/>
      <c r="LN136" s="26"/>
      <c r="LO136" s="26"/>
      <c r="LP136" s="26"/>
      <c r="LQ136" s="26"/>
      <c r="LR136" s="26"/>
      <c r="LS136" s="26"/>
      <c r="LT136" s="26"/>
      <c r="LU136" s="26"/>
      <c r="LV136" s="26"/>
      <c r="LW136" s="26"/>
      <c r="LX136" s="26"/>
      <c r="LY136" s="26"/>
      <c r="LZ136" s="26"/>
      <c r="MA136" s="26"/>
      <c r="MB136" s="26"/>
      <c r="MC136" s="26"/>
      <c r="MD136" s="26"/>
      <c r="ME136" s="26"/>
      <c r="MF136" s="26"/>
      <c r="MG136" s="26"/>
      <c r="MH136" s="26"/>
      <c r="MI136" s="26"/>
      <c r="MJ136" s="26"/>
      <c r="MK136" s="26"/>
      <c r="ML136" s="26"/>
      <c r="MM136" s="26"/>
      <c r="MN136" s="26"/>
      <c r="MO136" s="26"/>
      <c r="MP136" s="26"/>
      <c r="MQ136" s="26"/>
      <c r="MR136" s="26"/>
      <c r="MS136" s="26"/>
      <c r="MT136" s="26"/>
      <c r="MU136" s="26"/>
      <c r="MV136" s="26"/>
      <c r="MW136" s="26"/>
      <c r="MX136" s="26"/>
      <c r="MY136" s="26"/>
      <c r="MZ136" s="26"/>
      <c r="NA136" s="26"/>
      <c r="NB136" s="26"/>
      <c r="NC136" s="26"/>
      <c r="ND136" s="26"/>
      <c r="NE136" s="26"/>
      <c r="NF136" s="156"/>
      <c r="NG136" s="28"/>
      <c r="NH136" s="819"/>
      <c r="NI136" s="820"/>
      <c r="NO136" s="108"/>
      <c r="QK136" s="11"/>
    </row>
    <row r="137" spans="2:453" ht="3.65" customHeight="1">
      <c r="B137" s="79"/>
      <c r="C137" s="867"/>
      <c r="D137" s="868"/>
      <c r="E137" s="868"/>
      <c r="F137" s="868"/>
      <c r="G137" s="868"/>
      <c r="H137" s="868"/>
      <c r="I137" s="868"/>
      <c r="J137" s="868"/>
      <c r="K137" s="868"/>
      <c r="L137" s="868"/>
      <c r="M137" s="868"/>
      <c r="N137" s="868"/>
      <c r="O137" s="868"/>
      <c r="P137" s="868"/>
      <c r="Q137" s="868"/>
      <c r="R137" s="868"/>
      <c r="S137" s="868"/>
      <c r="T137" s="868"/>
      <c r="U137" s="868"/>
      <c r="V137" s="868"/>
      <c r="W137" s="868"/>
      <c r="X137" s="868"/>
      <c r="Y137" s="868"/>
      <c r="Z137" s="868"/>
      <c r="AA137" s="868"/>
      <c r="AB137" s="868"/>
      <c r="AC137" s="868"/>
      <c r="AD137" s="868"/>
      <c r="AE137" s="868"/>
      <c r="AF137" s="868"/>
      <c r="AG137" s="868"/>
      <c r="AH137" s="868"/>
      <c r="AI137" s="868"/>
      <c r="AJ137" s="868"/>
      <c r="AK137" s="868"/>
      <c r="AL137" s="868"/>
      <c r="AM137" s="868"/>
      <c r="AN137" s="868"/>
      <c r="AO137" s="868"/>
      <c r="AP137" s="868"/>
      <c r="AQ137" s="868"/>
      <c r="AR137" s="868"/>
      <c r="AS137" s="868"/>
      <c r="AT137" s="868"/>
      <c r="AU137" s="868"/>
      <c r="AV137" s="868"/>
      <c r="AW137" s="868"/>
      <c r="AX137" s="869"/>
      <c r="BJ137" s="849"/>
      <c r="BK137" s="819"/>
      <c r="BL137" s="22"/>
      <c r="BM137" s="185"/>
      <c r="BN137" s="185"/>
      <c r="BO137" s="185"/>
      <c r="BP137" s="44"/>
      <c r="BQ137" s="44"/>
      <c r="BR137" s="44"/>
      <c r="BS137" s="44"/>
      <c r="BT137" s="44"/>
      <c r="BU137" s="44"/>
      <c r="BW137" s="32"/>
      <c r="BX137" s="26"/>
      <c r="BY137" s="26"/>
      <c r="FB137" s="185"/>
      <c r="FC137" s="185"/>
      <c r="FD137" s="185"/>
      <c r="FE137" s="185"/>
      <c r="FF137" s="185"/>
      <c r="FG137" s="185"/>
      <c r="FH137" s="185"/>
      <c r="FI137" s="185"/>
      <c r="FJ137" s="185"/>
      <c r="FK137" s="185"/>
      <c r="FL137" s="185"/>
      <c r="FM137" s="185"/>
      <c r="FN137" s="185"/>
      <c r="FO137" s="185"/>
      <c r="FP137" s="185"/>
      <c r="FQ137" s="185"/>
      <c r="FR137" s="185"/>
      <c r="FS137" s="185"/>
      <c r="FT137" s="185"/>
      <c r="FU137" s="185"/>
      <c r="FV137" s="185"/>
      <c r="FW137" s="185"/>
      <c r="FX137" s="185"/>
      <c r="FY137" s="185"/>
      <c r="FZ137" s="185"/>
      <c r="GA137" s="185"/>
      <c r="GB137" s="185"/>
      <c r="GC137" s="185"/>
      <c r="GD137" s="185"/>
      <c r="GE137" s="185"/>
      <c r="GF137" s="185"/>
      <c r="GG137" s="185"/>
      <c r="GH137" s="185"/>
      <c r="GI137" s="185"/>
      <c r="GJ137" s="185"/>
      <c r="GK137" s="185"/>
      <c r="GL137" s="185"/>
      <c r="GM137" s="185"/>
      <c r="GN137" s="185"/>
      <c r="GO137" s="185"/>
      <c r="GP137" s="185"/>
      <c r="GQ137" s="185"/>
      <c r="GR137" s="185"/>
      <c r="GS137" s="185"/>
      <c r="GT137" s="185"/>
      <c r="GU137" s="185"/>
      <c r="GV137" s="185"/>
      <c r="GW137" s="185"/>
      <c r="GX137" s="185"/>
      <c r="GY137" s="185"/>
      <c r="GZ137" s="185"/>
      <c r="HA137" s="185"/>
      <c r="HB137" s="185"/>
      <c r="HC137" s="185"/>
      <c r="HD137" s="185"/>
      <c r="HE137" s="185"/>
      <c r="HF137" s="185"/>
      <c r="HG137" s="185"/>
      <c r="HH137" s="185"/>
      <c r="HI137" s="185"/>
      <c r="HJ137" s="185"/>
      <c r="HK137" s="185"/>
      <c r="HL137" s="185"/>
      <c r="HM137" s="185"/>
      <c r="HN137" s="185"/>
      <c r="HO137" s="185"/>
      <c r="HP137" s="185"/>
      <c r="HQ137" s="185"/>
      <c r="HR137" s="185"/>
      <c r="HS137" s="185"/>
      <c r="HT137" s="185"/>
      <c r="HU137" s="185"/>
      <c r="HV137" s="185"/>
      <c r="HW137" s="185"/>
      <c r="HX137" s="185"/>
      <c r="HY137" s="185"/>
      <c r="HZ137" s="185"/>
      <c r="IA137" s="185"/>
      <c r="IB137" s="185"/>
      <c r="IC137" s="185"/>
      <c r="ID137" s="185"/>
      <c r="IE137" s="185"/>
      <c r="IF137" s="185"/>
      <c r="IG137" s="185"/>
      <c r="IH137" s="185"/>
      <c r="II137" s="185"/>
      <c r="IJ137" s="185"/>
      <c r="IK137" s="185"/>
      <c r="IL137" s="185"/>
      <c r="IM137" s="185"/>
      <c r="IN137" s="185"/>
      <c r="IO137" s="185"/>
      <c r="IP137" s="185"/>
      <c r="IQ137" s="185"/>
      <c r="IR137" s="185"/>
      <c r="IS137" s="185"/>
      <c r="IT137" s="185"/>
      <c r="IU137" s="185"/>
      <c r="IV137" s="185"/>
      <c r="IW137" s="185"/>
      <c r="IX137" s="185"/>
      <c r="IY137" s="185"/>
      <c r="IZ137" s="185"/>
      <c r="JA137" s="185"/>
      <c r="JB137" s="185"/>
      <c r="JC137" s="185"/>
      <c r="JD137" s="185"/>
      <c r="JE137" s="185"/>
      <c r="JF137" s="185"/>
      <c r="KY137" s="26"/>
      <c r="KZ137" s="26"/>
      <c r="LA137" s="26"/>
      <c r="LB137" s="26"/>
      <c r="LC137" s="26"/>
      <c r="LD137" s="26"/>
      <c r="LE137" s="26"/>
      <c r="LF137" s="26"/>
      <c r="LG137" s="26"/>
      <c r="LH137" s="26"/>
      <c r="LI137" s="26"/>
      <c r="LJ137" s="26"/>
      <c r="LK137" s="26"/>
      <c r="LL137" s="26"/>
      <c r="LM137" s="26"/>
      <c r="LN137" s="26"/>
      <c r="LO137" s="26"/>
      <c r="LP137" s="26"/>
      <c r="LQ137" s="26"/>
      <c r="LR137" s="26"/>
      <c r="LS137" s="26"/>
      <c r="LT137" s="26"/>
      <c r="LU137" s="26"/>
      <c r="LV137" s="26"/>
      <c r="LW137" s="26"/>
      <c r="LX137" s="26"/>
      <c r="LY137" s="26"/>
      <c r="LZ137" s="26"/>
      <c r="MA137" s="26"/>
      <c r="MB137" s="26"/>
      <c r="MC137" s="26"/>
      <c r="MD137" s="26"/>
      <c r="ME137" s="26"/>
      <c r="MF137" s="26"/>
      <c r="MG137" s="26"/>
      <c r="MH137" s="26"/>
      <c r="MI137" s="26"/>
      <c r="MJ137" s="26"/>
      <c r="MK137" s="26"/>
      <c r="ML137" s="26"/>
      <c r="MM137" s="26"/>
      <c r="MN137" s="26"/>
      <c r="MO137" s="26"/>
      <c r="MP137" s="26"/>
      <c r="MQ137" s="26"/>
      <c r="MR137" s="26"/>
      <c r="MS137" s="26"/>
      <c r="MT137" s="26"/>
      <c r="MU137" s="26"/>
      <c r="MV137" s="26"/>
      <c r="MW137" s="26"/>
      <c r="MX137" s="26"/>
      <c r="MY137" s="26"/>
      <c r="MZ137" s="26"/>
      <c r="NA137" s="26"/>
      <c r="NB137" s="26"/>
      <c r="NC137" s="26"/>
      <c r="ND137" s="26"/>
      <c r="NE137" s="26"/>
      <c r="NF137" s="156"/>
      <c r="NG137" s="28"/>
      <c r="NH137" s="819"/>
      <c r="NI137" s="820"/>
      <c r="NO137" s="108"/>
      <c r="QK137" s="11"/>
    </row>
    <row r="138" spans="2:453" ht="3.65" customHeight="1">
      <c r="B138" s="79"/>
      <c r="C138" s="867"/>
      <c r="D138" s="868"/>
      <c r="E138" s="868"/>
      <c r="F138" s="868"/>
      <c r="G138" s="868"/>
      <c r="H138" s="868"/>
      <c r="I138" s="868"/>
      <c r="J138" s="868"/>
      <c r="K138" s="868"/>
      <c r="L138" s="868"/>
      <c r="M138" s="868"/>
      <c r="N138" s="868"/>
      <c r="O138" s="868"/>
      <c r="P138" s="868"/>
      <c r="Q138" s="868"/>
      <c r="R138" s="868"/>
      <c r="S138" s="868"/>
      <c r="T138" s="868"/>
      <c r="U138" s="868"/>
      <c r="V138" s="868"/>
      <c r="W138" s="868"/>
      <c r="X138" s="868"/>
      <c r="Y138" s="868"/>
      <c r="Z138" s="868"/>
      <c r="AA138" s="868"/>
      <c r="AB138" s="868"/>
      <c r="AC138" s="868"/>
      <c r="AD138" s="868"/>
      <c r="AE138" s="868"/>
      <c r="AF138" s="868"/>
      <c r="AG138" s="868"/>
      <c r="AH138" s="868"/>
      <c r="AI138" s="868"/>
      <c r="AJ138" s="868"/>
      <c r="AK138" s="868"/>
      <c r="AL138" s="868"/>
      <c r="AM138" s="868"/>
      <c r="AN138" s="868"/>
      <c r="AO138" s="868"/>
      <c r="AP138" s="868"/>
      <c r="AQ138" s="868"/>
      <c r="AR138" s="868"/>
      <c r="AS138" s="868"/>
      <c r="AT138" s="868"/>
      <c r="AU138" s="868"/>
      <c r="AV138" s="868"/>
      <c r="AW138" s="868"/>
      <c r="AX138" s="869"/>
      <c r="BJ138" s="849"/>
      <c r="BK138" s="819"/>
      <c r="BL138" s="22"/>
      <c r="BM138" s="185"/>
      <c r="BN138" s="185"/>
      <c r="BO138" s="185"/>
      <c r="BP138" s="44"/>
      <c r="BQ138" s="44"/>
      <c r="BR138" s="44"/>
      <c r="BS138" s="44"/>
      <c r="BT138" s="44"/>
      <c r="BU138" s="44"/>
      <c r="BW138" s="27"/>
      <c r="BX138" s="26"/>
      <c r="BY138" s="26"/>
      <c r="FB138" s="185"/>
      <c r="FC138" s="185"/>
      <c r="FD138" s="185"/>
      <c r="FE138" s="185"/>
      <c r="FF138" s="185"/>
      <c r="FG138" s="185"/>
      <c r="FH138" s="185"/>
      <c r="FI138" s="185"/>
      <c r="FJ138" s="185"/>
      <c r="FK138" s="185"/>
      <c r="FL138" s="185"/>
      <c r="FM138" s="185"/>
      <c r="FN138" s="185"/>
      <c r="FO138" s="185"/>
      <c r="FP138" s="185"/>
      <c r="FQ138" s="185"/>
      <c r="FR138" s="185"/>
      <c r="FS138" s="185"/>
      <c r="FT138" s="185"/>
      <c r="FU138" s="185"/>
      <c r="FV138" s="185"/>
      <c r="FW138" s="185"/>
      <c r="FX138" s="185"/>
      <c r="FY138" s="185"/>
      <c r="FZ138" s="185"/>
      <c r="GA138" s="185"/>
      <c r="GB138" s="185"/>
      <c r="GC138" s="185"/>
      <c r="GD138" s="185"/>
      <c r="GE138" s="185"/>
      <c r="GF138" s="185"/>
      <c r="GG138" s="185"/>
      <c r="GH138" s="185"/>
      <c r="GI138" s="185"/>
      <c r="GJ138" s="185"/>
      <c r="GK138" s="185"/>
      <c r="GL138" s="185"/>
      <c r="GM138" s="185"/>
      <c r="GN138" s="185"/>
      <c r="GO138" s="185"/>
      <c r="GP138" s="185"/>
      <c r="GQ138" s="185"/>
      <c r="GR138" s="185"/>
      <c r="GS138" s="185"/>
      <c r="GT138" s="185"/>
      <c r="GU138" s="185"/>
      <c r="GV138" s="185"/>
      <c r="GW138" s="185"/>
      <c r="GX138" s="185"/>
      <c r="GY138" s="185"/>
      <c r="GZ138" s="185"/>
      <c r="HA138" s="185"/>
      <c r="HB138" s="185"/>
      <c r="HC138" s="185"/>
      <c r="HD138" s="185"/>
      <c r="HE138" s="185"/>
      <c r="HF138" s="185"/>
      <c r="HG138" s="185"/>
      <c r="HH138" s="185"/>
      <c r="HI138" s="185"/>
      <c r="HJ138" s="185"/>
      <c r="HK138" s="185"/>
      <c r="HL138" s="185"/>
      <c r="KY138" s="26"/>
      <c r="KZ138" s="26"/>
      <c r="LA138" s="26"/>
      <c r="LB138" s="26"/>
      <c r="LC138" s="26"/>
      <c r="LD138" s="26"/>
      <c r="LE138" s="26"/>
      <c r="LF138" s="26"/>
      <c r="LG138" s="26"/>
      <c r="LH138" s="26"/>
      <c r="LI138" s="26"/>
      <c r="LJ138" s="26"/>
      <c r="LK138" s="26"/>
      <c r="LL138" s="26"/>
      <c r="LM138" s="26"/>
      <c r="LN138" s="26"/>
      <c r="LO138" s="26"/>
      <c r="LP138" s="26"/>
      <c r="LQ138" s="26"/>
      <c r="LR138" s="26"/>
      <c r="LS138" s="26"/>
      <c r="LT138" s="26"/>
      <c r="LU138" s="26"/>
      <c r="LV138" s="26"/>
      <c r="LW138" s="26"/>
      <c r="LX138" s="26"/>
      <c r="LY138" s="26"/>
      <c r="LZ138" s="26"/>
      <c r="MA138" s="26"/>
      <c r="MB138" s="26"/>
      <c r="MC138" s="26"/>
      <c r="MD138" s="26"/>
      <c r="ME138" s="26"/>
      <c r="MF138" s="26"/>
      <c r="MG138" s="26"/>
      <c r="MH138" s="26"/>
      <c r="MI138" s="26"/>
      <c r="MJ138" s="26"/>
      <c r="MK138" s="26"/>
      <c r="ML138" s="26"/>
      <c r="MM138" s="26"/>
      <c r="MN138" s="26"/>
      <c r="MO138" s="26"/>
      <c r="MP138" s="26"/>
      <c r="MQ138" s="26"/>
      <c r="MR138" s="26"/>
      <c r="MS138" s="26"/>
      <c r="MT138" s="26"/>
      <c r="MU138" s="26"/>
      <c r="MV138" s="26"/>
      <c r="MW138" s="26"/>
      <c r="MX138" s="26"/>
      <c r="MY138" s="26"/>
      <c r="MZ138" s="26"/>
      <c r="NA138" s="26"/>
      <c r="NB138" s="26"/>
      <c r="NC138" s="26"/>
      <c r="ND138" s="26"/>
      <c r="NE138" s="26"/>
      <c r="NF138" s="156"/>
      <c r="NG138" s="28"/>
      <c r="NH138" s="819"/>
      <c r="NI138" s="820"/>
      <c r="NO138" s="108"/>
      <c r="QK138" s="11"/>
    </row>
    <row r="139" spans="2:453" ht="3.65" customHeight="1">
      <c r="B139" s="79"/>
      <c r="C139" s="867"/>
      <c r="D139" s="868"/>
      <c r="E139" s="868"/>
      <c r="F139" s="868"/>
      <c r="G139" s="868"/>
      <c r="H139" s="868"/>
      <c r="I139" s="868"/>
      <c r="J139" s="868"/>
      <c r="K139" s="868"/>
      <c r="L139" s="868"/>
      <c r="M139" s="868"/>
      <c r="N139" s="868"/>
      <c r="O139" s="868"/>
      <c r="P139" s="868"/>
      <c r="Q139" s="868"/>
      <c r="R139" s="868"/>
      <c r="S139" s="868"/>
      <c r="T139" s="868"/>
      <c r="U139" s="868"/>
      <c r="V139" s="868"/>
      <c r="W139" s="868"/>
      <c r="X139" s="868"/>
      <c r="Y139" s="868"/>
      <c r="Z139" s="868"/>
      <c r="AA139" s="868"/>
      <c r="AB139" s="868"/>
      <c r="AC139" s="868"/>
      <c r="AD139" s="868"/>
      <c r="AE139" s="868"/>
      <c r="AF139" s="868"/>
      <c r="AG139" s="868"/>
      <c r="AH139" s="868"/>
      <c r="AI139" s="868"/>
      <c r="AJ139" s="868"/>
      <c r="AK139" s="868"/>
      <c r="AL139" s="868"/>
      <c r="AM139" s="868"/>
      <c r="AN139" s="868"/>
      <c r="AO139" s="868"/>
      <c r="AP139" s="868"/>
      <c r="AQ139" s="868"/>
      <c r="AR139" s="868"/>
      <c r="AS139" s="868"/>
      <c r="AT139" s="868"/>
      <c r="AU139" s="868"/>
      <c r="AV139" s="868"/>
      <c r="AW139" s="868"/>
      <c r="AX139" s="869"/>
      <c r="BJ139" s="849"/>
      <c r="BK139" s="819"/>
      <c r="BL139" s="22"/>
      <c r="BM139" s="185"/>
      <c r="BN139" s="185"/>
      <c r="BO139" s="186"/>
      <c r="BP139" s="44"/>
      <c r="BQ139" s="878">
        <v>400</v>
      </c>
      <c r="BR139" s="878"/>
      <c r="BS139" s="878"/>
      <c r="BT139" s="878"/>
      <c r="BU139" s="878"/>
      <c r="BW139" s="32"/>
      <c r="BX139" s="26"/>
      <c r="BY139" s="26"/>
      <c r="FB139" s="186"/>
      <c r="FC139" s="186"/>
      <c r="FD139" s="186"/>
      <c r="FE139" s="186"/>
      <c r="FF139" s="186"/>
      <c r="FG139" s="186"/>
      <c r="FH139" s="186"/>
      <c r="FI139" s="186"/>
      <c r="FJ139" s="186"/>
      <c r="FK139" s="186"/>
      <c r="FL139" s="186"/>
      <c r="FM139" s="186"/>
      <c r="FN139" s="186"/>
      <c r="FO139" s="186"/>
      <c r="FP139" s="186"/>
      <c r="FQ139" s="186"/>
      <c r="FR139" s="186"/>
      <c r="FS139" s="186"/>
      <c r="FT139" s="186"/>
      <c r="FU139" s="186"/>
      <c r="FV139" s="186"/>
      <c r="FW139" s="186"/>
      <c r="FX139" s="186"/>
      <c r="FY139" s="186"/>
      <c r="FZ139" s="186"/>
      <c r="GA139" s="186"/>
      <c r="GB139" s="186"/>
      <c r="GC139" s="186"/>
      <c r="GD139" s="186"/>
      <c r="GE139" s="186"/>
      <c r="GF139" s="186"/>
      <c r="GG139" s="186"/>
      <c r="GH139" s="186"/>
      <c r="GI139" s="186"/>
      <c r="GJ139" s="186"/>
      <c r="GK139" s="186"/>
      <c r="GL139" s="186"/>
      <c r="GM139" s="186"/>
      <c r="GN139" s="186"/>
      <c r="GO139" s="186"/>
      <c r="GP139" s="186"/>
      <c r="GQ139" s="186"/>
      <c r="GR139" s="186"/>
      <c r="GS139" s="186"/>
      <c r="GT139" s="186"/>
      <c r="GU139" s="186"/>
      <c r="GV139" s="186"/>
      <c r="GW139" s="186"/>
      <c r="GX139" s="186"/>
      <c r="GY139" s="186"/>
      <c r="GZ139" s="186"/>
      <c r="HA139" s="186"/>
      <c r="HB139" s="186"/>
      <c r="HC139" s="186"/>
      <c r="HD139" s="186"/>
      <c r="HE139" s="186"/>
      <c r="HF139" s="186"/>
      <c r="HG139" s="186"/>
      <c r="HH139" s="186"/>
      <c r="HI139" s="186"/>
      <c r="HJ139" s="186"/>
      <c r="HK139" s="186"/>
      <c r="HL139" s="186"/>
      <c r="KY139" s="26"/>
      <c r="KZ139" s="26"/>
      <c r="LA139" s="26"/>
      <c r="LB139" s="26"/>
      <c r="LC139" s="26"/>
      <c r="LD139" s="26"/>
      <c r="LE139" s="26"/>
      <c r="LF139" s="26"/>
      <c r="LG139" s="26"/>
      <c r="LH139" s="26"/>
      <c r="LI139" s="26"/>
      <c r="LJ139" s="26"/>
      <c r="LK139" s="26"/>
      <c r="LL139" s="26"/>
      <c r="LM139" s="26"/>
      <c r="LN139" s="26"/>
      <c r="LO139" s="26"/>
      <c r="LP139" s="26"/>
      <c r="LQ139" s="26"/>
      <c r="LR139" s="26"/>
      <c r="LS139" s="26"/>
      <c r="LT139" s="26"/>
      <c r="LU139" s="26"/>
      <c r="LV139" s="26"/>
      <c r="LW139" s="26"/>
      <c r="LX139" s="26"/>
      <c r="LY139" s="26"/>
      <c r="LZ139" s="26"/>
      <c r="MA139" s="26"/>
      <c r="MB139" s="26"/>
      <c r="MC139" s="26"/>
      <c r="MD139" s="26"/>
      <c r="ME139" s="26"/>
      <c r="MF139" s="26"/>
      <c r="MG139" s="26"/>
      <c r="MH139" s="26"/>
      <c r="MI139" s="26"/>
      <c r="MJ139" s="26"/>
      <c r="MK139" s="26"/>
      <c r="ML139" s="26"/>
      <c r="MM139" s="26"/>
      <c r="MN139" s="26"/>
      <c r="MO139" s="26"/>
      <c r="MP139" s="26"/>
      <c r="MQ139" s="26"/>
      <c r="MR139" s="26"/>
      <c r="MS139" s="26"/>
      <c r="MT139" s="26"/>
      <c r="MU139" s="26"/>
      <c r="MV139" s="26"/>
      <c r="MW139" s="26"/>
      <c r="MX139" s="26"/>
      <c r="MY139" s="26"/>
      <c r="MZ139" s="26"/>
      <c r="NA139" s="26"/>
      <c r="NB139" s="26"/>
      <c r="NC139" s="26"/>
      <c r="ND139" s="26"/>
      <c r="NE139" s="26"/>
      <c r="NF139" s="156"/>
      <c r="NG139" s="28"/>
      <c r="NH139" s="819"/>
      <c r="NI139" s="820"/>
      <c r="NO139" s="108"/>
      <c r="QK139" s="11"/>
    </row>
    <row r="140" spans="2:453" ht="3.65" customHeight="1">
      <c r="B140" s="79"/>
      <c r="C140" s="867"/>
      <c r="D140" s="868"/>
      <c r="E140" s="868"/>
      <c r="F140" s="868"/>
      <c r="G140" s="868"/>
      <c r="H140" s="868"/>
      <c r="I140" s="868"/>
      <c r="J140" s="868"/>
      <c r="K140" s="868"/>
      <c r="L140" s="868"/>
      <c r="M140" s="868"/>
      <c r="N140" s="868"/>
      <c r="O140" s="868"/>
      <c r="P140" s="868"/>
      <c r="Q140" s="868"/>
      <c r="R140" s="868"/>
      <c r="S140" s="868"/>
      <c r="T140" s="868"/>
      <c r="U140" s="868"/>
      <c r="V140" s="868"/>
      <c r="W140" s="868"/>
      <c r="X140" s="868"/>
      <c r="Y140" s="868"/>
      <c r="Z140" s="868"/>
      <c r="AA140" s="868"/>
      <c r="AB140" s="868"/>
      <c r="AC140" s="868"/>
      <c r="AD140" s="868"/>
      <c r="AE140" s="868"/>
      <c r="AF140" s="868"/>
      <c r="AG140" s="868"/>
      <c r="AH140" s="868"/>
      <c r="AI140" s="868"/>
      <c r="AJ140" s="868"/>
      <c r="AK140" s="868"/>
      <c r="AL140" s="868"/>
      <c r="AM140" s="868"/>
      <c r="AN140" s="868"/>
      <c r="AO140" s="868"/>
      <c r="AP140" s="868"/>
      <c r="AQ140" s="868"/>
      <c r="AR140" s="868"/>
      <c r="AS140" s="868"/>
      <c r="AT140" s="868"/>
      <c r="AU140" s="868"/>
      <c r="AV140" s="868"/>
      <c r="AW140" s="868"/>
      <c r="AX140" s="869"/>
      <c r="BJ140" s="849"/>
      <c r="BK140" s="819"/>
      <c r="BL140" s="823" t="e" vm="8">
        <v>#VALUE!</v>
      </c>
      <c r="BM140" s="186"/>
      <c r="BN140" s="186"/>
      <c r="BO140" s="185"/>
      <c r="BP140" s="44"/>
      <c r="BQ140" s="878"/>
      <c r="BR140" s="878"/>
      <c r="BS140" s="878"/>
      <c r="BT140" s="878"/>
      <c r="BU140" s="878"/>
      <c r="BV140" s="24"/>
      <c r="BW140" s="27"/>
      <c r="BX140" s="26"/>
      <c r="BY140" s="26"/>
      <c r="FB140" s="185"/>
      <c r="FC140" s="185"/>
      <c r="FD140" s="185"/>
      <c r="FE140" s="185"/>
      <c r="FF140" s="185"/>
      <c r="FG140" s="185"/>
      <c r="FH140" s="185"/>
      <c r="FI140" s="185"/>
      <c r="FJ140" s="185"/>
      <c r="FK140" s="185"/>
      <c r="FL140" s="185"/>
      <c r="FM140" s="185"/>
      <c r="FN140" s="185"/>
      <c r="FO140" s="185"/>
      <c r="FP140" s="185"/>
      <c r="FQ140" s="185"/>
      <c r="FR140" s="185"/>
      <c r="FS140" s="185"/>
      <c r="FT140" s="185"/>
      <c r="FU140" s="185"/>
      <c r="FV140" s="185"/>
      <c r="FW140" s="185"/>
      <c r="FX140" s="185"/>
      <c r="FY140" s="185"/>
      <c r="FZ140" s="185"/>
      <c r="GA140" s="185"/>
      <c r="GB140" s="185"/>
      <c r="GC140" s="185"/>
      <c r="GD140" s="185"/>
      <c r="GE140" s="185"/>
      <c r="GF140" s="185"/>
      <c r="GG140" s="185"/>
      <c r="GH140" s="185"/>
      <c r="GI140" s="185"/>
      <c r="GJ140" s="185"/>
      <c r="GK140" s="185"/>
      <c r="GL140" s="185"/>
      <c r="GM140" s="185"/>
      <c r="GN140" s="185"/>
      <c r="GO140" s="185"/>
      <c r="GP140" s="185"/>
      <c r="GQ140" s="185"/>
      <c r="GR140" s="185"/>
      <c r="GS140" s="185"/>
      <c r="GT140" s="185"/>
      <c r="GU140" s="185"/>
      <c r="GV140" s="185"/>
      <c r="GW140" s="185"/>
      <c r="GX140" s="185"/>
      <c r="GY140" s="185"/>
      <c r="GZ140" s="185"/>
      <c r="HA140" s="185"/>
      <c r="HB140" s="185"/>
      <c r="HC140" s="185"/>
      <c r="HD140" s="185"/>
      <c r="HE140" s="185"/>
      <c r="HF140" s="185"/>
      <c r="HG140" s="185"/>
      <c r="HH140" s="185"/>
      <c r="HI140" s="185"/>
      <c r="HJ140" s="185"/>
      <c r="HK140" s="185"/>
      <c r="HL140" s="185"/>
      <c r="KY140" s="26"/>
      <c r="KZ140" s="26"/>
      <c r="LA140" s="26"/>
      <c r="LB140" s="26"/>
      <c r="LC140" s="26"/>
      <c r="LD140" s="26"/>
      <c r="LE140" s="26"/>
      <c r="LF140" s="26"/>
      <c r="LG140" s="26"/>
      <c r="LH140" s="26"/>
      <c r="LI140" s="26"/>
      <c r="LJ140" s="26"/>
      <c r="LK140" s="26"/>
      <c r="LL140" s="26"/>
      <c r="LM140" s="26"/>
      <c r="LN140" s="26"/>
      <c r="LO140" s="26"/>
      <c r="LP140" s="26"/>
      <c r="LQ140" s="26"/>
      <c r="LR140" s="26"/>
      <c r="LS140" s="26"/>
      <c r="LT140" s="26"/>
      <c r="LU140" s="26"/>
      <c r="LV140" s="26"/>
      <c r="LW140" s="26"/>
      <c r="LX140" s="26"/>
      <c r="LY140" s="26"/>
      <c r="LZ140" s="26"/>
      <c r="MA140" s="26"/>
      <c r="MB140" s="26"/>
      <c r="MC140" s="26"/>
      <c r="MD140" s="26"/>
      <c r="ME140" s="26"/>
      <c r="MF140" s="26"/>
      <c r="MG140" s="26"/>
      <c r="MH140" s="26"/>
      <c r="MI140" s="26"/>
      <c r="MJ140" s="26"/>
      <c r="MK140" s="26"/>
      <c r="ML140" s="26"/>
      <c r="MM140" s="26"/>
      <c r="MN140" s="26"/>
      <c r="MO140" s="26"/>
      <c r="MP140" s="26"/>
      <c r="MQ140" s="26"/>
      <c r="MR140" s="26"/>
      <c r="MS140" s="26"/>
      <c r="MT140" s="26"/>
      <c r="MU140" s="26"/>
      <c r="MV140" s="26"/>
      <c r="MW140" s="26"/>
      <c r="MX140" s="26"/>
      <c r="MY140" s="26"/>
      <c r="MZ140" s="26"/>
      <c r="NA140" s="26"/>
      <c r="NB140" s="26"/>
      <c r="NC140" s="26"/>
      <c r="ND140" s="26"/>
      <c r="NE140" s="26"/>
      <c r="NF140" s="156"/>
      <c r="NG140" s="824" t="e" vm="8">
        <v>#VALUE!</v>
      </c>
      <c r="NH140" s="819"/>
      <c r="NI140" s="820"/>
      <c r="NO140" s="108"/>
      <c r="QK140" s="11"/>
    </row>
    <row r="141" spans="2:453" ht="3.65" customHeight="1" thickBot="1">
      <c r="B141" s="79"/>
      <c r="C141" s="867"/>
      <c r="D141" s="868"/>
      <c r="E141" s="868"/>
      <c r="F141" s="868"/>
      <c r="G141" s="868"/>
      <c r="H141" s="868"/>
      <c r="I141" s="868"/>
      <c r="J141" s="868"/>
      <c r="K141" s="868"/>
      <c r="L141" s="868"/>
      <c r="M141" s="868"/>
      <c r="N141" s="868"/>
      <c r="O141" s="868"/>
      <c r="P141" s="868"/>
      <c r="Q141" s="868"/>
      <c r="R141" s="868"/>
      <c r="S141" s="868"/>
      <c r="T141" s="868"/>
      <c r="U141" s="868"/>
      <c r="V141" s="868"/>
      <c r="W141" s="868"/>
      <c r="X141" s="868"/>
      <c r="Y141" s="868"/>
      <c r="Z141" s="868"/>
      <c r="AA141" s="868"/>
      <c r="AB141" s="868"/>
      <c r="AC141" s="868"/>
      <c r="AD141" s="868"/>
      <c r="AE141" s="868"/>
      <c r="AF141" s="868"/>
      <c r="AG141" s="868"/>
      <c r="AH141" s="868"/>
      <c r="AI141" s="868"/>
      <c r="AJ141" s="868"/>
      <c r="AK141" s="868"/>
      <c r="AL141" s="868"/>
      <c r="AM141" s="868"/>
      <c r="AN141" s="868"/>
      <c r="AO141" s="868"/>
      <c r="AP141" s="868"/>
      <c r="AQ141" s="868"/>
      <c r="AR141" s="868"/>
      <c r="AS141" s="868"/>
      <c r="AT141" s="868"/>
      <c r="AU141" s="868"/>
      <c r="AV141" s="868"/>
      <c r="AW141" s="868"/>
      <c r="AX141" s="869"/>
      <c r="BJ141" s="849"/>
      <c r="BK141" s="819"/>
      <c r="BL141" s="823"/>
      <c r="BM141" s="186"/>
      <c r="BN141" s="186"/>
      <c r="BO141" s="185"/>
      <c r="BP141" s="44"/>
      <c r="BQ141" s="44"/>
      <c r="BR141" s="44"/>
      <c r="BS141" s="44"/>
      <c r="BT141" s="44"/>
      <c r="BU141" s="44"/>
      <c r="BW141" s="32"/>
      <c r="BX141" s="26"/>
      <c r="BY141" s="26"/>
      <c r="FB141" s="185"/>
      <c r="FC141" s="185"/>
      <c r="FD141" s="185"/>
      <c r="FE141" s="185"/>
      <c r="FF141" s="185"/>
      <c r="FG141" s="185"/>
      <c r="FH141" s="185"/>
      <c r="FI141" s="185"/>
      <c r="FJ141" s="185"/>
      <c r="FK141" s="185"/>
      <c r="FL141" s="185"/>
      <c r="FM141" s="185"/>
      <c r="FN141" s="185"/>
      <c r="FO141" s="185"/>
      <c r="FP141" s="185"/>
      <c r="FQ141" s="185"/>
      <c r="FR141" s="185"/>
      <c r="FS141" s="185"/>
      <c r="FT141" s="185"/>
      <c r="FU141" s="185"/>
      <c r="FV141" s="185"/>
      <c r="FW141" s="185"/>
      <c r="FX141" s="185"/>
      <c r="FY141" s="185"/>
      <c r="FZ141" s="185"/>
      <c r="GA141" s="185"/>
      <c r="GB141" s="185"/>
      <c r="GC141" s="185"/>
      <c r="GD141" s="185"/>
      <c r="GE141" s="185"/>
      <c r="GF141" s="185"/>
      <c r="GG141" s="185"/>
      <c r="GH141" s="185"/>
      <c r="GI141" s="185"/>
      <c r="GJ141" s="185"/>
      <c r="GK141" s="185"/>
      <c r="GL141" s="185"/>
      <c r="GM141" s="185"/>
      <c r="GN141" s="185"/>
      <c r="GO141" s="185"/>
      <c r="GP141" s="185"/>
      <c r="GQ141" s="185"/>
      <c r="GR141" s="185"/>
      <c r="GS141" s="185"/>
      <c r="GT141" s="185"/>
      <c r="GU141" s="185"/>
      <c r="GV141" s="185"/>
      <c r="GW141" s="185"/>
      <c r="GX141" s="185"/>
      <c r="GY141" s="185"/>
      <c r="GZ141" s="185"/>
      <c r="HA141" s="185"/>
      <c r="HB141" s="185"/>
      <c r="HC141" s="185"/>
      <c r="HD141" s="185"/>
      <c r="HE141" s="185"/>
      <c r="HF141" s="185"/>
      <c r="HG141" s="185"/>
      <c r="HH141" s="185"/>
      <c r="HI141" s="185"/>
      <c r="HJ141" s="185"/>
      <c r="HK141" s="185"/>
      <c r="HL141" s="185"/>
      <c r="KY141" s="26"/>
      <c r="KZ141" s="26"/>
      <c r="LA141" s="26"/>
      <c r="LB141" s="26"/>
      <c r="LC141" s="26"/>
      <c r="LD141" s="26"/>
      <c r="LE141" s="26"/>
      <c r="LF141" s="26"/>
      <c r="LG141" s="26"/>
      <c r="LH141" s="26"/>
      <c r="LI141" s="26"/>
      <c r="LJ141" s="26"/>
      <c r="LK141" s="26"/>
      <c r="LL141" s="26"/>
      <c r="LM141" s="26"/>
      <c r="LN141" s="26"/>
      <c r="LO141" s="26"/>
      <c r="LP141" s="26"/>
      <c r="LQ141" s="26"/>
      <c r="LR141" s="26"/>
      <c r="LS141" s="26"/>
      <c r="LT141" s="26"/>
      <c r="LU141" s="26"/>
      <c r="LV141" s="26"/>
      <c r="LW141" s="26"/>
      <c r="LX141" s="26"/>
      <c r="LY141" s="26"/>
      <c r="LZ141" s="26"/>
      <c r="MA141" s="26"/>
      <c r="MB141" s="26"/>
      <c r="MC141" s="26"/>
      <c r="MD141" s="26"/>
      <c r="ME141" s="26"/>
      <c r="MF141" s="26"/>
      <c r="MG141" s="26"/>
      <c r="MH141" s="26"/>
      <c r="MI141" s="26"/>
      <c r="MJ141" s="26"/>
      <c r="MK141" s="26"/>
      <c r="ML141" s="26"/>
      <c r="MM141" s="26"/>
      <c r="MN141" s="26"/>
      <c r="MO141" s="26"/>
      <c r="MP141" s="26"/>
      <c r="MQ141" s="26"/>
      <c r="MR141" s="26"/>
      <c r="MS141" s="26"/>
      <c r="MT141" s="26"/>
      <c r="MU141" s="26"/>
      <c r="MV141" s="26"/>
      <c r="MW141" s="26"/>
      <c r="MX141" s="26"/>
      <c r="MY141" s="26"/>
      <c r="MZ141" s="26"/>
      <c r="NA141" s="26"/>
      <c r="NB141" s="26"/>
      <c r="NC141" s="26"/>
      <c r="ND141" s="26"/>
      <c r="NE141" s="26"/>
      <c r="NF141" s="156"/>
      <c r="NG141" s="824"/>
      <c r="NH141" s="819"/>
      <c r="NI141" s="820"/>
      <c r="NO141" s="108"/>
      <c r="QK141" s="11"/>
    </row>
    <row r="142" spans="2:453" ht="3.65" customHeight="1" thickTop="1">
      <c r="B142" s="79"/>
      <c r="C142" s="858" t="s">
        <v>228</v>
      </c>
      <c r="D142" s="859"/>
      <c r="E142" s="859"/>
      <c r="F142" s="859"/>
      <c r="G142" s="859"/>
      <c r="H142" s="859"/>
      <c r="I142" s="859"/>
      <c r="J142" s="859"/>
      <c r="K142" s="859"/>
      <c r="L142" s="859"/>
      <c r="M142" s="859"/>
      <c r="N142" s="859"/>
      <c r="O142" s="859"/>
      <c r="P142" s="859"/>
      <c r="Q142" s="859"/>
      <c r="R142" s="859"/>
      <c r="S142" s="859"/>
      <c r="T142" s="859"/>
      <c r="U142" s="859"/>
      <c r="V142" s="859"/>
      <c r="W142" s="859"/>
      <c r="X142" s="859"/>
      <c r="Y142" s="859"/>
      <c r="Z142" s="859"/>
      <c r="AA142" s="859"/>
      <c r="AB142" s="859"/>
      <c r="AC142" s="859"/>
      <c r="AD142" s="859"/>
      <c r="AE142" s="859"/>
      <c r="AF142" s="859"/>
      <c r="AG142" s="859"/>
      <c r="AH142" s="859"/>
      <c r="AI142" s="859"/>
      <c r="AJ142" s="859"/>
      <c r="AK142" s="859"/>
      <c r="AL142" s="859"/>
      <c r="AM142" s="859"/>
      <c r="AN142" s="859"/>
      <c r="AO142" s="859"/>
      <c r="AP142" s="859"/>
      <c r="AQ142" s="859"/>
      <c r="AR142" s="859"/>
      <c r="AS142" s="859"/>
      <c r="AT142" s="859"/>
      <c r="AU142" s="859"/>
      <c r="AV142" s="859"/>
      <c r="AW142" s="859"/>
      <c r="AX142" s="860"/>
      <c r="BJ142" s="849"/>
      <c r="BK142" s="819"/>
      <c r="BL142" s="22"/>
      <c r="BM142" s="185"/>
      <c r="BN142" s="185"/>
      <c r="BO142" s="186"/>
      <c r="BP142" s="44"/>
      <c r="BQ142" s="44"/>
      <c r="BR142" s="44"/>
      <c r="BS142" s="44"/>
      <c r="BT142" s="44"/>
      <c r="BU142" s="44"/>
      <c r="BW142" s="27"/>
      <c r="BX142" s="26"/>
      <c r="BY142" s="26"/>
      <c r="FB142" s="186"/>
      <c r="FC142" s="186"/>
      <c r="FD142" s="186"/>
      <c r="FE142" s="186"/>
      <c r="FF142" s="186"/>
      <c r="FG142" s="186"/>
      <c r="FH142" s="186"/>
      <c r="FI142" s="186"/>
      <c r="FJ142" s="186"/>
      <c r="FK142" s="186"/>
      <c r="FL142" s="186"/>
      <c r="FM142" s="186"/>
      <c r="FN142" s="186"/>
      <c r="FO142" s="186"/>
      <c r="FP142" s="186"/>
      <c r="FQ142" s="186"/>
      <c r="FR142" s="186"/>
      <c r="FS142" s="186"/>
      <c r="FT142" s="186"/>
      <c r="FU142" s="186"/>
      <c r="FV142" s="186"/>
      <c r="FW142" s="186"/>
      <c r="FX142" s="186"/>
      <c r="FY142" s="186"/>
      <c r="FZ142" s="186"/>
      <c r="GA142" s="186"/>
      <c r="GB142" s="186"/>
      <c r="GC142" s="186"/>
      <c r="GD142" s="186"/>
      <c r="GE142" s="186"/>
      <c r="GF142" s="186"/>
      <c r="GG142" s="186"/>
      <c r="GH142" s="186"/>
      <c r="GI142" s="186"/>
      <c r="GJ142" s="186"/>
      <c r="GK142" s="186"/>
      <c r="GL142" s="186"/>
      <c r="GM142" s="186"/>
      <c r="GN142" s="186"/>
      <c r="GO142" s="186"/>
      <c r="GP142" s="186"/>
      <c r="GQ142" s="186"/>
      <c r="GR142" s="186"/>
      <c r="GS142" s="186"/>
      <c r="GT142" s="186"/>
      <c r="GU142" s="186"/>
      <c r="GV142" s="186"/>
      <c r="GW142" s="186"/>
      <c r="GX142" s="186"/>
      <c r="GY142" s="186"/>
      <c r="GZ142" s="186"/>
      <c r="HA142" s="186"/>
      <c r="HB142" s="186"/>
      <c r="HC142" s="186"/>
      <c r="HD142" s="186"/>
      <c r="HE142" s="186"/>
      <c r="HF142" s="186"/>
      <c r="HG142" s="186"/>
      <c r="HH142" s="186"/>
      <c r="HI142" s="186"/>
      <c r="HJ142" s="186"/>
      <c r="HK142" s="186"/>
      <c r="HL142" s="186"/>
      <c r="KY142" s="26"/>
      <c r="KZ142" s="26"/>
      <c r="LA142" s="26"/>
      <c r="LB142" s="26"/>
      <c r="LC142" s="26"/>
      <c r="LD142" s="26"/>
      <c r="LE142" s="26"/>
      <c r="LF142" s="26"/>
      <c r="LG142" s="26"/>
      <c r="LH142" s="26"/>
      <c r="LI142" s="26"/>
      <c r="LJ142" s="26"/>
      <c r="LK142" s="26"/>
      <c r="LL142" s="26"/>
      <c r="LM142" s="26"/>
      <c r="LN142" s="26"/>
      <c r="LO142" s="26"/>
      <c r="LP142" s="26"/>
      <c r="LQ142" s="26"/>
      <c r="LR142" s="26"/>
      <c r="LS142" s="26"/>
      <c r="LT142" s="26"/>
      <c r="LU142" s="26"/>
      <c r="LV142" s="26"/>
      <c r="LW142" s="26"/>
      <c r="LX142" s="26"/>
      <c r="LY142" s="26"/>
      <c r="LZ142" s="26"/>
      <c r="MA142" s="26"/>
      <c r="MB142" s="26"/>
      <c r="MC142" s="26"/>
      <c r="MD142" s="26"/>
      <c r="ME142" s="26"/>
      <c r="MF142" s="26"/>
      <c r="MG142" s="26"/>
      <c r="MH142" s="26"/>
      <c r="MI142" s="26"/>
      <c r="MJ142" s="26"/>
      <c r="MK142" s="26"/>
      <c r="ML142" s="26"/>
      <c r="MM142" s="26"/>
      <c r="MN142" s="26"/>
      <c r="MO142" s="26"/>
      <c r="MP142" s="26"/>
      <c r="MQ142" s="26"/>
      <c r="MR142" s="26"/>
      <c r="MS142" s="26"/>
      <c r="MT142" s="26"/>
      <c r="MU142" s="26"/>
      <c r="MV142" s="26"/>
      <c r="MW142" s="26"/>
      <c r="MX142" s="26"/>
      <c r="MY142" s="26"/>
      <c r="MZ142" s="26"/>
      <c r="NA142" s="26"/>
      <c r="NB142" s="26"/>
      <c r="NC142" s="26"/>
      <c r="ND142" s="26"/>
      <c r="NE142" s="26"/>
      <c r="NF142" s="156"/>
      <c r="NG142" s="28"/>
      <c r="NH142" s="819"/>
      <c r="NI142" s="820"/>
      <c r="NO142" s="108"/>
      <c r="QK142" s="11"/>
    </row>
    <row r="143" spans="2:453" ht="3.65" customHeight="1">
      <c r="B143" s="79"/>
      <c r="C143" s="861"/>
      <c r="D143" s="862"/>
      <c r="E143" s="862"/>
      <c r="F143" s="862"/>
      <c r="G143" s="862"/>
      <c r="H143" s="862"/>
      <c r="I143" s="862"/>
      <c r="J143" s="862"/>
      <c r="K143" s="862"/>
      <c r="L143" s="862"/>
      <c r="M143" s="862"/>
      <c r="N143" s="862"/>
      <c r="O143" s="862"/>
      <c r="P143" s="862"/>
      <c r="Q143" s="862"/>
      <c r="R143" s="862"/>
      <c r="S143" s="862"/>
      <c r="T143" s="862"/>
      <c r="U143" s="862"/>
      <c r="V143" s="862"/>
      <c r="W143" s="862"/>
      <c r="X143" s="862"/>
      <c r="Y143" s="862"/>
      <c r="Z143" s="862"/>
      <c r="AA143" s="862"/>
      <c r="AB143" s="862"/>
      <c r="AC143" s="862"/>
      <c r="AD143" s="862"/>
      <c r="AE143" s="862"/>
      <c r="AF143" s="862"/>
      <c r="AG143" s="862"/>
      <c r="AH143" s="862"/>
      <c r="AI143" s="862"/>
      <c r="AJ143" s="862"/>
      <c r="AK143" s="862"/>
      <c r="AL143" s="862"/>
      <c r="AM143" s="862"/>
      <c r="AN143" s="862"/>
      <c r="AO143" s="862"/>
      <c r="AP143" s="862"/>
      <c r="AQ143" s="862"/>
      <c r="AR143" s="862"/>
      <c r="AS143" s="862"/>
      <c r="AT143" s="862"/>
      <c r="AU143" s="862"/>
      <c r="AV143" s="862"/>
      <c r="AW143" s="862"/>
      <c r="AX143" s="863"/>
      <c r="BJ143" s="849"/>
      <c r="BK143" s="819"/>
      <c r="BL143" s="22"/>
      <c r="BM143" s="185"/>
      <c r="BN143" s="185"/>
      <c r="BO143" s="185"/>
      <c r="BP143" s="44"/>
      <c r="BQ143" s="44"/>
      <c r="BR143" s="44"/>
      <c r="BS143" s="44"/>
      <c r="BT143" s="44"/>
      <c r="BU143" s="44"/>
      <c r="BV143" s="46"/>
      <c r="BW143" s="48"/>
      <c r="BX143" s="26"/>
      <c r="BY143" s="26"/>
      <c r="FB143" s="185"/>
      <c r="FC143" s="185"/>
      <c r="FD143" s="185"/>
      <c r="FE143" s="185"/>
      <c r="FF143" s="185"/>
      <c r="FG143" s="185"/>
      <c r="FH143" s="185"/>
      <c r="FI143" s="185"/>
      <c r="FJ143" s="185"/>
      <c r="FK143" s="185"/>
      <c r="FL143" s="185"/>
      <c r="FM143" s="185"/>
      <c r="FN143" s="185"/>
      <c r="FO143" s="185"/>
      <c r="FP143" s="185"/>
      <c r="FQ143" s="185"/>
      <c r="FR143" s="185"/>
      <c r="FS143" s="185"/>
      <c r="FT143" s="185"/>
      <c r="FU143" s="185"/>
      <c r="FV143" s="185"/>
      <c r="FW143" s="185"/>
      <c r="FX143" s="185"/>
      <c r="FY143" s="185"/>
      <c r="FZ143" s="185"/>
      <c r="GA143" s="185"/>
      <c r="GB143" s="185"/>
      <c r="GC143" s="185"/>
      <c r="GD143" s="185"/>
      <c r="GE143" s="185"/>
      <c r="GF143" s="185"/>
      <c r="GG143" s="185"/>
      <c r="GH143" s="185"/>
      <c r="GI143" s="185"/>
      <c r="GJ143" s="185"/>
      <c r="GK143" s="185"/>
      <c r="GL143" s="185"/>
      <c r="GM143" s="185"/>
      <c r="GN143" s="185"/>
      <c r="GO143" s="185"/>
      <c r="GP143" s="185"/>
      <c r="GQ143" s="185"/>
      <c r="GR143" s="185"/>
      <c r="GS143" s="185"/>
      <c r="GT143" s="185"/>
      <c r="GU143" s="185"/>
      <c r="GV143" s="185"/>
      <c r="GW143" s="185"/>
      <c r="GX143" s="185"/>
      <c r="GY143" s="185"/>
      <c r="GZ143" s="185"/>
      <c r="HA143" s="185"/>
      <c r="HB143" s="185"/>
      <c r="HC143" s="185"/>
      <c r="HD143" s="185"/>
      <c r="HE143" s="185"/>
      <c r="HF143" s="185"/>
      <c r="HG143" s="185"/>
      <c r="HH143" s="185"/>
      <c r="HI143" s="185"/>
      <c r="HJ143" s="185"/>
      <c r="HK143" s="185"/>
      <c r="HL143" s="185"/>
      <c r="KY143" s="26"/>
      <c r="KZ143" s="26"/>
      <c r="LA143" s="26"/>
      <c r="LB143" s="26"/>
      <c r="LC143" s="26"/>
      <c r="LD143" s="26"/>
      <c r="LE143" s="26"/>
      <c r="LF143" s="26"/>
      <c r="LG143" s="26"/>
      <c r="LH143" s="26"/>
      <c r="LI143" s="26"/>
      <c r="LJ143" s="26"/>
      <c r="LK143" s="26"/>
      <c r="LL143" s="26"/>
      <c r="LM143" s="26"/>
      <c r="LN143" s="26"/>
      <c r="LO143" s="26"/>
      <c r="LP143" s="26"/>
      <c r="LQ143" s="26"/>
      <c r="LR143" s="26"/>
      <c r="LS143" s="26"/>
      <c r="LT143" s="26"/>
      <c r="LU143" s="26"/>
      <c r="LV143" s="26"/>
      <c r="LW143" s="26"/>
      <c r="LX143" s="26"/>
      <c r="LY143" s="26"/>
      <c r="LZ143" s="26"/>
      <c r="MA143" s="26"/>
      <c r="MB143" s="26"/>
      <c r="MC143" s="26"/>
      <c r="MD143" s="26"/>
      <c r="ME143" s="26"/>
      <c r="MF143" s="26"/>
      <c r="MG143" s="26"/>
      <c r="MH143" s="26"/>
      <c r="MI143" s="26"/>
      <c r="MJ143" s="26"/>
      <c r="MK143" s="26"/>
      <c r="ML143" s="26"/>
      <c r="MM143" s="26"/>
      <c r="MN143" s="26"/>
      <c r="MO143" s="26"/>
      <c r="MP143" s="26"/>
      <c r="MQ143" s="26"/>
      <c r="MR143" s="26"/>
      <c r="MS143" s="26"/>
      <c r="MT143" s="26"/>
      <c r="MU143" s="26"/>
      <c r="MV143" s="26"/>
      <c r="MW143" s="26"/>
      <c r="MX143" s="26"/>
      <c r="MY143" s="26"/>
      <c r="MZ143" s="26"/>
      <c r="NA143" s="26"/>
      <c r="NB143" s="26"/>
      <c r="NC143" s="26"/>
      <c r="ND143" s="26"/>
      <c r="NE143" s="26"/>
      <c r="NF143" s="156"/>
      <c r="NG143" s="28"/>
      <c r="NH143" s="819"/>
      <c r="NI143" s="820"/>
      <c r="NO143" s="108"/>
      <c r="QK143" s="11"/>
    </row>
    <row r="144" spans="2:453" ht="3.65" customHeight="1">
      <c r="B144" s="79"/>
      <c r="C144" s="861"/>
      <c r="D144" s="862"/>
      <c r="E144" s="862"/>
      <c r="F144" s="862"/>
      <c r="G144" s="862"/>
      <c r="H144" s="862"/>
      <c r="I144" s="862"/>
      <c r="J144" s="862"/>
      <c r="K144" s="862"/>
      <c r="L144" s="862"/>
      <c r="M144" s="862"/>
      <c r="N144" s="862"/>
      <c r="O144" s="862"/>
      <c r="P144" s="862"/>
      <c r="Q144" s="862"/>
      <c r="R144" s="862"/>
      <c r="S144" s="862"/>
      <c r="T144" s="862"/>
      <c r="U144" s="862"/>
      <c r="V144" s="862"/>
      <c r="W144" s="862"/>
      <c r="X144" s="862"/>
      <c r="Y144" s="862"/>
      <c r="Z144" s="862"/>
      <c r="AA144" s="862"/>
      <c r="AB144" s="862"/>
      <c r="AC144" s="862"/>
      <c r="AD144" s="862"/>
      <c r="AE144" s="862"/>
      <c r="AF144" s="862"/>
      <c r="AG144" s="862"/>
      <c r="AH144" s="862"/>
      <c r="AI144" s="862"/>
      <c r="AJ144" s="862"/>
      <c r="AK144" s="862"/>
      <c r="AL144" s="862"/>
      <c r="AM144" s="862"/>
      <c r="AN144" s="862"/>
      <c r="AO144" s="862"/>
      <c r="AP144" s="862"/>
      <c r="AQ144" s="862"/>
      <c r="AR144" s="862"/>
      <c r="AS144" s="862"/>
      <c r="AT144" s="862"/>
      <c r="AU144" s="862"/>
      <c r="AV144" s="862"/>
      <c r="AW144" s="862"/>
      <c r="AX144" s="863"/>
      <c r="BJ144" s="849"/>
      <c r="BK144" s="819"/>
      <c r="BL144" s="22"/>
      <c r="BM144" s="185"/>
      <c r="BN144" s="185"/>
      <c r="BO144" s="186"/>
      <c r="BP144" s="44"/>
      <c r="BQ144" s="44"/>
      <c r="BR144" s="44"/>
      <c r="BS144" s="44"/>
      <c r="BT144" s="44"/>
      <c r="BU144" s="44"/>
      <c r="BV144" s="46"/>
      <c r="BW144" s="43"/>
      <c r="BX144" s="26"/>
      <c r="BY144" s="26"/>
      <c r="FB144" s="186"/>
      <c r="FC144" s="186"/>
      <c r="FD144" s="186"/>
      <c r="FE144" s="186"/>
      <c r="FF144" s="186"/>
      <c r="FG144" s="186"/>
      <c r="FH144" s="186"/>
      <c r="FI144" s="186"/>
      <c r="FJ144" s="186"/>
      <c r="FK144" s="186"/>
      <c r="FL144" s="186"/>
      <c r="FM144" s="186"/>
      <c r="FN144" s="186"/>
      <c r="FO144" s="186"/>
      <c r="FP144" s="186"/>
      <c r="FQ144" s="186"/>
      <c r="FR144" s="186"/>
      <c r="FS144" s="186"/>
      <c r="FT144" s="186"/>
      <c r="FU144" s="186"/>
      <c r="FV144" s="186"/>
      <c r="FW144" s="186"/>
      <c r="FX144" s="186"/>
      <c r="FY144" s="186"/>
      <c r="FZ144" s="186"/>
      <c r="GA144" s="186"/>
      <c r="GB144" s="186"/>
      <c r="GC144" s="186"/>
      <c r="GD144" s="186"/>
      <c r="GE144" s="186"/>
      <c r="GF144" s="186"/>
      <c r="GG144" s="186"/>
      <c r="GH144" s="186"/>
      <c r="GI144" s="186"/>
      <c r="GJ144" s="186"/>
      <c r="GK144" s="186"/>
      <c r="GL144" s="186"/>
      <c r="GM144" s="186"/>
      <c r="GN144" s="186"/>
      <c r="GO144" s="186"/>
      <c r="GP144" s="186"/>
      <c r="GQ144" s="186"/>
      <c r="GR144" s="186"/>
      <c r="GS144" s="186"/>
      <c r="GT144" s="186"/>
      <c r="GU144" s="186"/>
      <c r="GV144" s="186"/>
      <c r="GW144" s="186"/>
      <c r="GX144" s="186"/>
      <c r="GY144" s="186"/>
      <c r="GZ144" s="186"/>
      <c r="HA144" s="186"/>
      <c r="HB144" s="186"/>
      <c r="HC144" s="186"/>
      <c r="HD144" s="186"/>
      <c r="HE144" s="186"/>
      <c r="HF144" s="186"/>
      <c r="HG144" s="186"/>
      <c r="HH144" s="186"/>
      <c r="HI144" s="186"/>
      <c r="HJ144" s="186"/>
      <c r="HK144" s="186"/>
      <c r="HL144" s="186"/>
      <c r="KY144" s="26"/>
      <c r="KZ144" s="26"/>
      <c r="LA144" s="26"/>
      <c r="LB144" s="26"/>
      <c r="LC144" s="26"/>
      <c r="LD144" s="26"/>
      <c r="LE144" s="26"/>
      <c r="LF144" s="26"/>
      <c r="LG144" s="26"/>
      <c r="LH144" s="26"/>
      <c r="LI144" s="26"/>
      <c r="LJ144" s="26"/>
      <c r="LK144" s="26"/>
      <c r="LL144" s="26"/>
      <c r="LM144" s="26"/>
      <c r="LN144" s="26"/>
      <c r="LO144" s="26"/>
      <c r="LP144" s="26"/>
      <c r="LQ144" s="26"/>
      <c r="LR144" s="26"/>
      <c r="LS144" s="26"/>
      <c r="LT144" s="26"/>
      <c r="LU144" s="26"/>
      <c r="LV144" s="26"/>
      <c r="LW144" s="26"/>
      <c r="LX144" s="26"/>
      <c r="LY144" s="26"/>
      <c r="LZ144" s="26"/>
      <c r="MA144" s="26"/>
      <c r="MB144" s="26"/>
      <c r="MC144" s="26"/>
      <c r="MD144" s="26"/>
      <c r="ME144" s="26"/>
      <c r="MF144" s="26"/>
      <c r="MG144" s="26"/>
      <c r="MH144" s="26"/>
      <c r="MI144" s="26"/>
      <c r="MJ144" s="26"/>
      <c r="MK144" s="26"/>
      <c r="ML144" s="26"/>
      <c r="MM144" s="26"/>
      <c r="MN144" s="26"/>
      <c r="MO144" s="26"/>
      <c r="MP144" s="26"/>
      <c r="MQ144" s="26"/>
      <c r="MR144" s="26"/>
      <c r="MS144" s="26"/>
      <c r="MT144" s="26"/>
      <c r="MU144" s="26"/>
      <c r="MV144" s="26"/>
      <c r="MW144" s="26"/>
      <c r="MX144" s="26"/>
      <c r="MY144" s="26"/>
      <c r="MZ144" s="26"/>
      <c r="NA144" s="26"/>
      <c r="NB144" s="26"/>
      <c r="NC144" s="26"/>
      <c r="ND144" s="26"/>
      <c r="NE144" s="26"/>
      <c r="NF144" s="156"/>
      <c r="NG144" s="28"/>
      <c r="NH144" s="819"/>
      <c r="NI144" s="820"/>
      <c r="NO144" s="108"/>
      <c r="QK144" s="11"/>
    </row>
    <row r="145" spans="2:453" ht="3.65" customHeight="1">
      <c r="B145" s="79"/>
      <c r="C145" s="861"/>
      <c r="D145" s="862"/>
      <c r="E145" s="862"/>
      <c r="F145" s="862"/>
      <c r="G145" s="862"/>
      <c r="H145" s="862"/>
      <c r="I145" s="862"/>
      <c r="J145" s="862"/>
      <c r="K145" s="862"/>
      <c r="L145" s="862"/>
      <c r="M145" s="862"/>
      <c r="N145" s="862"/>
      <c r="O145" s="862"/>
      <c r="P145" s="862"/>
      <c r="Q145" s="862"/>
      <c r="R145" s="862"/>
      <c r="S145" s="862"/>
      <c r="T145" s="862"/>
      <c r="U145" s="862"/>
      <c r="V145" s="862"/>
      <c r="W145" s="862"/>
      <c r="X145" s="862"/>
      <c r="Y145" s="862"/>
      <c r="Z145" s="862"/>
      <c r="AA145" s="862"/>
      <c r="AB145" s="862"/>
      <c r="AC145" s="862"/>
      <c r="AD145" s="862"/>
      <c r="AE145" s="862"/>
      <c r="AF145" s="862"/>
      <c r="AG145" s="862"/>
      <c r="AH145" s="862"/>
      <c r="AI145" s="862"/>
      <c r="AJ145" s="862"/>
      <c r="AK145" s="862"/>
      <c r="AL145" s="862"/>
      <c r="AM145" s="862"/>
      <c r="AN145" s="862"/>
      <c r="AO145" s="862"/>
      <c r="AP145" s="862"/>
      <c r="AQ145" s="862"/>
      <c r="AR145" s="862"/>
      <c r="AS145" s="862"/>
      <c r="AT145" s="862"/>
      <c r="AU145" s="862"/>
      <c r="AV145" s="862"/>
      <c r="AW145" s="862"/>
      <c r="AX145" s="863"/>
      <c r="BJ145" s="849"/>
      <c r="BK145" s="819"/>
      <c r="BL145" s="22"/>
      <c r="BM145" s="185"/>
      <c r="BN145" s="185"/>
      <c r="BO145" s="185"/>
      <c r="BP145" s="44"/>
      <c r="BQ145" s="44"/>
      <c r="BR145" s="44"/>
      <c r="BS145" s="44"/>
      <c r="BT145" s="44"/>
      <c r="BU145" s="44"/>
      <c r="BW145" s="32"/>
      <c r="BX145" s="26"/>
      <c r="BY145" s="26"/>
      <c r="FB145" s="185"/>
      <c r="FC145" s="185"/>
      <c r="FD145" s="185"/>
      <c r="FE145" s="185"/>
      <c r="FF145" s="185"/>
      <c r="FG145" s="185"/>
      <c r="FH145" s="185"/>
      <c r="FI145" s="185"/>
      <c r="FJ145" s="185"/>
      <c r="FK145" s="185"/>
      <c r="FL145" s="185"/>
      <c r="FM145" s="185"/>
      <c r="FN145" s="185"/>
      <c r="FO145" s="185"/>
      <c r="FP145" s="185"/>
      <c r="FQ145" s="185"/>
      <c r="FR145" s="185"/>
      <c r="FS145" s="185"/>
      <c r="FT145" s="185"/>
      <c r="FU145" s="185"/>
      <c r="FV145" s="185"/>
      <c r="FW145" s="185"/>
      <c r="FX145" s="185"/>
      <c r="FY145" s="185"/>
      <c r="FZ145" s="185"/>
      <c r="GA145" s="185"/>
      <c r="GB145" s="185"/>
      <c r="GC145" s="185"/>
      <c r="GD145" s="185"/>
      <c r="GE145" s="185"/>
      <c r="GF145" s="185"/>
      <c r="GG145" s="185"/>
      <c r="GH145" s="185"/>
      <c r="GI145" s="185"/>
      <c r="GJ145" s="185"/>
      <c r="GK145" s="185"/>
      <c r="GL145" s="185"/>
      <c r="GM145" s="185"/>
      <c r="GN145" s="185"/>
      <c r="GO145" s="185"/>
      <c r="GP145" s="185"/>
      <c r="GQ145" s="185"/>
      <c r="GR145" s="185"/>
      <c r="GS145" s="185"/>
      <c r="GT145" s="185"/>
      <c r="GU145" s="185"/>
      <c r="GV145" s="185"/>
      <c r="GW145" s="185"/>
      <c r="GX145" s="185"/>
      <c r="GY145" s="185"/>
      <c r="GZ145" s="185"/>
      <c r="HA145" s="185"/>
      <c r="HB145" s="185"/>
      <c r="HC145" s="185"/>
      <c r="HD145" s="185"/>
      <c r="HE145" s="185"/>
      <c r="HF145" s="185"/>
      <c r="HG145" s="185"/>
      <c r="HH145" s="185"/>
      <c r="HI145" s="185"/>
      <c r="HJ145" s="185"/>
      <c r="HK145" s="185"/>
      <c r="HL145" s="185"/>
      <c r="KY145" s="26"/>
      <c r="KZ145" s="26"/>
      <c r="LA145" s="26"/>
      <c r="LB145" s="26"/>
      <c r="LC145" s="26"/>
      <c r="LD145" s="26"/>
      <c r="LE145" s="26"/>
      <c r="LF145" s="26"/>
      <c r="LG145" s="26"/>
      <c r="LH145" s="26"/>
      <c r="LI145" s="26"/>
      <c r="LJ145" s="26"/>
      <c r="LK145" s="26"/>
      <c r="LL145" s="26"/>
      <c r="LM145" s="26"/>
      <c r="LN145" s="26"/>
      <c r="LO145" s="26"/>
      <c r="LP145" s="26"/>
      <c r="LQ145" s="26"/>
      <c r="LR145" s="26"/>
      <c r="LS145" s="26"/>
      <c r="LT145" s="26"/>
      <c r="LU145" s="26"/>
      <c r="LV145" s="26"/>
      <c r="LW145" s="26"/>
      <c r="LX145" s="26"/>
      <c r="LY145" s="26"/>
      <c r="LZ145" s="26"/>
      <c r="MA145" s="26"/>
      <c r="MB145" s="26"/>
      <c r="MC145" s="26"/>
      <c r="MD145" s="26"/>
      <c r="ME145" s="26"/>
      <c r="MF145" s="26"/>
      <c r="MG145" s="26"/>
      <c r="MH145" s="26"/>
      <c r="MI145" s="26"/>
      <c r="MJ145" s="26"/>
      <c r="MK145" s="26"/>
      <c r="ML145" s="26"/>
      <c r="MM145" s="26"/>
      <c r="MN145" s="26"/>
      <c r="MO145" s="26"/>
      <c r="MP145" s="26"/>
      <c r="MQ145" s="26"/>
      <c r="MR145" s="26"/>
      <c r="MS145" s="26"/>
      <c r="MT145" s="26"/>
      <c r="MU145" s="26"/>
      <c r="MV145" s="26"/>
      <c r="MW145" s="26"/>
      <c r="MX145" s="26"/>
      <c r="MY145" s="26"/>
      <c r="MZ145" s="26"/>
      <c r="NA145" s="26"/>
      <c r="NB145" s="26"/>
      <c r="NC145" s="26"/>
      <c r="ND145" s="26"/>
      <c r="NE145" s="26"/>
      <c r="NF145" s="156"/>
      <c r="NG145" s="28"/>
      <c r="NH145" s="819"/>
      <c r="NI145" s="820"/>
      <c r="NO145" s="108"/>
      <c r="QK145" s="11"/>
    </row>
    <row r="146" spans="2:453" ht="3.65" customHeight="1">
      <c r="B146" s="79"/>
      <c r="C146" s="861"/>
      <c r="D146" s="862"/>
      <c r="E146" s="862"/>
      <c r="F146" s="862"/>
      <c r="G146" s="862"/>
      <c r="H146" s="862"/>
      <c r="I146" s="862"/>
      <c r="J146" s="862"/>
      <c r="K146" s="862"/>
      <c r="L146" s="862"/>
      <c r="M146" s="862"/>
      <c r="N146" s="862"/>
      <c r="O146" s="862"/>
      <c r="P146" s="862"/>
      <c r="Q146" s="862"/>
      <c r="R146" s="862"/>
      <c r="S146" s="862"/>
      <c r="T146" s="862"/>
      <c r="U146" s="862"/>
      <c r="V146" s="862"/>
      <c r="W146" s="862"/>
      <c r="X146" s="862"/>
      <c r="Y146" s="862"/>
      <c r="Z146" s="862"/>
      <c r="AA146" s="862"/>
      <c r="AB146" s="862"/>
      <c r="AC146" s="862"/>
      <c r="AD146" s="862"/>
      <c r="AE146" s="862"/>
      <c r="AF146" s="862"/>
      <c r="AG146" s="862"/>
      <c r="AH146" s="862"/>
      <c r="AI146" s="862"/>
      <c r="AJ146" s="862"/>
      <c r="AK146" s="862"/>
      <c r="AL146" s="862"/>
      <c r="AM146" s="862"/>
      <c r="AN146" s="862"/>
      <c r="AO146" s="862"/>
      <c r="AP146" s="862"/>
      <c r="AQ146" s="862"/>
      <c r="AR146" s="862"/>
      <c r="AS146" s="862"/>
      <c r="AT146" s="862"/>
      <c r="AU146" s="862"/>
      <c r="AV146" s="862"/>
      <c r="AW146" s="862"/>
      <c r="AX146" s="863"/>
      <c r="BJ146" s="849"/>
      <c r="BK146" s="819"/>
      <c r="BL146" s="22"/>
      <c r="BM146" s="185"/>
      <c r="BN146" s="185"/>
      <c r="BO146" s="185"/>
      <c r="BP146" s="44"/>
      <c r="BQ146" s="44"/>
      <c r="BR146" s="44"/>
      <c r="BS146" s="44"/>
      <c r="BT146" s="44"/>
      <c r="BU146" s="44"/>
      <c r="BW146" s="27"/>
      <c r="BX146" s="26"/>
      <c r="BY146" s="26"/>
      <c r="FB146" s="185"/>
      <c r="FC146" s="185"/>
      <c r="FD146" s="185"/>
      <c r="FE146" s="185"/>
      <c r="FF146" s="185"/>
      <c r="FG146" s="185"/>
      <c r="FH146" s="185"/>
      <c r="FI146" s="185"/>
      <c r="FJ146" s="185"/>
      <c r="FK146" s="185"/>
      <c r="FL146" s="185"/>
      <c r="FM146" s="185"/>
      <c r="FN146" s="185"/>
      <c r="FO146" s="185"/>
      <c r="FP146" s="185"/>
      <c r="FQ146" s="185"/>
      <c r="FR146" s="185"/>
      <c r="FS146" s="185"/>
      <c r="FT146" s="185"/>
      <c r="FU146" s="185"/>
      <c r="FV146" s="185"/>
      <c r="FW146" s="185"/>
      <c r="FX146" s="185"/>
      <c r="FY146" s="185"/>
      <c r="FZ146" s="185"/>
      <c r="GA146" s="185"/>
      <c r="GB146" s="185"/>
      <c r="GC146" s="185"/>
      <c r="GD146" s="185"/>
      <c r="GE146" s="185"/>
      <c r="GF146" s="185"/>
      <c r="GG146" s="185"/>
      <c r="GH146" s="185"/>
      <c r="GI146" s="185"/>
      <c r="GJ146" s="185"/>
      <c r="GK146" s="185"/>
      <c r="GL146" s="185"/>
      <c r="GM146" s="185"/>
      <c r="GN146" s="185"/>
      <c r="GO146" s="185"/>
      <c r="GP146" s="185"/>
      <c r="GQ146" s="185"/>
      <c r="GR146" s="185"/>
      <c r="GS146" s="185"/>
      <c r="GT146" s="185"/>
      <c r="GU146" s="185"/>
      <c r="GV146" s="185"/>
      <c r="GW146" s="185"/>
      <c r="GX146" s="185"/>
      <c r="GY146" s="185"/>
      <c r="GZ146" s="185"/>
      <c r="HA146" s="185"/>
      <c r="HB146" s="185"/>
      <c r="HC146" s="185"/>
      <c r="HD146" s="185"/>
      <c r="HE146" s="185"/>
      <c r="HF146" s="185"/>
      <c r="HG146" s="185"/>
      <c r="HH146" s="185"/>
      <c r="HI146" s="185"/>
      <c r="HJ146" s="185"/>
      <c r="HK146" s="185"/>
      <c r="HL146" s="185"/>
      <c r="KY146" s="26"/>
      <c r="KZ146" s="26"/>
      <c r="LA146" s="26"/>
      <c r="LB146" s="26"/>
      <c r="LC146" s="26"/>
      <c r="LD146" s="26"/>
      <c r="LE146" s="26"/>
      <c r="LF146" s="26"/>
      <c r="LG146" s="26"/>
      <c r="LH146" s="26"/>
      <c r="LI146" s="26"/>
      <c r="LJ146" s="26"/>
      <c r="LK146" s="26"/>
      <c r="LL146" s="26"/>
      <c r="LM146" s="26"/>
      <c r="LN146" s="26"/>
      <c r="LO146" s="26"/>
      <c r="LP146" s="26"/>
      <c r="LQ146" s="26"/>
      <c r="LR146" s="26"/>
      <c r="LS146" s="26"/>
      <c r="LT146" s="26"/>
      <c r="LU146" s="26"/>
      <c r="LV146" s="26"/>
      <c r="LW146" s="26"/>
      <c r="LX146" s="26"/>
      <c r="LY146" s="26"/>
      <c r="LZ146" s="26"/>
      <c r="MA146" s="26"/>
      <c r="MB146" s="26"/>
      <c r="MC146" s="26"/>
      <c r="MD146" s="26"/>
      <c r="ME146" s="26"/>
      <c r="MF146" s="26"/>
      <c r="MG146" s="26"/>
      <c r="MH146" s="26"/>
      <c r="MI146" s="26"/>
      <c r="MJ146" s="26"/>
      <c r="MK146" s="26"/>
      <c r="ML146" s="26"/>
      <c r="MM146" s="26"/>
      <c r="MN146" s="26"/>
      <c r="MO146" s="26"/>
      <c r="MP146" s="26"/>
      <c r="MQ146" s="26"/>
      <c r="MR146" s="26"/>
      <c r="MS146" s="26"/>
      <c r="MT146" s="26"/>
      <c r="MU146" s="26"/>
      <c r="MV146" s="26"/>
      <c r="MW146" s="26"/>
      <c r="MX146" s="26"/>
      <c r="MY146" s="26"/>
      <c r="MZ146" s="26"/>
      <c r="NA146" s="26"/>
      <c r="NB146" s="26"/>
      <c r="NC146" s="26"/>
      <c r="ND146" s="26"/>
      <c r="NE146" s="26"/>
      <c r="NF146" s="156"/>
      <c r="NG146" s="28"/>
      <c r="NH146" s="819"/>
      <c r="NI146" s="820"/>
      <c r="NO146" s="108"/>
      <c r="QK146" s="11"/>
    </row>
    <row r="147" spans="2:453" ht="3.65" customHeight="1">
      <c r="B147" s="79"/>
      <c r="C147" s="861"/>
      <c r="D147" s="862"/>
      <c r="E147" s="862"/>
      <c r="F147" s="862"/>
      <c r="G147" s="862"/>
      <c r="H147" s="862"/>
      <c r="I147" s="862"/>
      <c r="J147" s="862"/>
      <c r="K147" s="862"/>
      <c r="L147" s="862"/>
      <c r="M147" s="862"/>
      <c r="N147" s="862"/>
      <c r="O147" s="862"/>
      <c r="P147" s="862"/>
      <c r="Q147" s="862"/>
      <c r="R147" s="862"/>
      <c r="S147" s="862"/>
      <c r="T147" s="862"/>
      <c r="U147" s="862"/>
      <c r="V147" s="862"/>
      <c r="W147" s="862"/>
      <c r="X147" s="862"/>
      <c r="Y147" s="862"/>
      <c r="Z147" s="862"/>
      <c r="AA147" s="862"/>
      <c r="AB147" s="862"/>
      <c r="AC147" s="862"/>
      <c r="AD147" s="862"/>
      <c r="AE147" s="862"/>
      <c r="AF147" s="862"/>
      <c r="AG147" s="862"/>
      <c r="AH147" s="862"/>
      <c r="AI147" s="862"/>
      <c r="AJ147" s="862"/>
      <c r="AK147" s="862"/>
      <c r="AL147" s="862"/>
      <c r="AM147" s="862"/>
      <c r="AN147" s="862"/>
      <c r="AO147" s="862"/>
      <c r="AP147" s="862"/>
      <c r="AQ147" s="862"/>
      <c r="AR147" s="862"/>
      <c r="AS147" s="862"/>
      <c r="AT147" s="862"/>
      <c r="AU147" s="862"/>
      <c r="AV147" s="862"/>
      <c r="AW147" s="862"/>
      <c r="AX147" s="863"/>
      <c r="BJ147" s="850"/>
      <c r="BK147" s="821"/>
      <c r="BL147" s="37"/>
      <c r="BM147" s="185"/>
      <c r="BN147" s="185"/>
      <c r="BO147" s="186"/>
      <c r="BP147" s="44"/>
      <c r="BQ147" s="878">
        <v>200</v>
      </c>
      <c r="BR147" s="878"/>
      <c r="BS147" s="878"/>
      <c r="BT147" s="878"/>
      <c r="BU147" s="878"/>
      <c r="BW147" s="32"/>
      <c r="BX147" s="26"/>
      <c r="BY147" s="26"/>
      <c r="FB147" s="186"/>
      <c r="FC147" s="186"/>
      <c r="FD147" s="186"/>
      <c r="FE147" s="186"/>
      <c r="FF147" s="186"/>
      <c r="FG147" s="186"/>
      <c r="FH147" s="186"/>
      <c r="FI147" s="186"/>
      <c r="FJ147" s="186"/>
      <c r="FK147" s="186"/>
      <c r="FL147" s="186"/>
      <c r="FM147" s="186"/>
      <c r="FN147" s="186"/>
      <c r="FO147" s="186"/>
      <c r="FP147" s="186"/>
      <c r="FQ147" s="186"/>
      <c r="FR147" s="186"/>
      <c r="FS147" s="186"/>
      <c r="FT147" s="186"/>
      <c r="FU147" s="186"/>
      <c r="FV147" s="186"/>
      <c r="FW147" s="186"/>
      <c r="FX147" s="186"/>
      <c r="FY147" s="186"/>
      <c r="FZ147" s="186"/>
      <c r="GA147" s="186"/>
      <c r="GB147" s="186"/>
      <c r="GC147" s="186"/>
      <c r="GD147" s="186"/>
      <c r="GE147" s="186"/>
      <c r="GF147" s="186"/>
      <c r="GG147" s="186"/>
      <c r="GH147" s="186"/>
      <c r="GI147" s="186"/>
      <c r="GJ147" s="186"/>
      <c r="GK147" s="186"/>
      <c r="GL147" s="186"/>
      <c r="GM147" s="186"/>
      <c r="GN147" s="186"/>
      <c r="GO147" s="186"/>
      <c r="GP147" s="186"/>
      <c r="GQ147" s="186"/>
      <c r="GR147" s="186"/>
      <c r="GS147" s="186"/>
      <c r="GT147" s="186"/>
      <c r="GU147" s="186"/>
      <c r="GV147" s="186"/>
      <c r="GW147" s="186"/>
      <c r="GX147" s="186"/>
      <c r="GY147" s="186"/>
      <c r="GZ147" s="186"/>
      <c r="HA147" s="186"/>
      <c r="HB147" s="186"/>
      <c r="HC147" s="186"/>
      <c r="HD147" s="186"/>
      <c r="HE147" s="186"/>
      <c r="HF147" s="186"/>
      <c r="HG147" s="186"/>
      <c r="HH147" s="186"/>
      <c r="HI147" s="186"/>
      <c r="HJ147" s="186"/>
      <c r="HK147" s="186"/>
      <c r="HL147" s="186"/>
      <c r="KY147" s="26"/>
      <c r="KZ147" s="26"/>
      <c r="LA147" s="26"/>
      <c r="LB147" s="26"/>
      <c r="LC147" s="26"/>
      <c r="LD147" s="26"/>
      <c r="LE147" s="26"/>
      <c r="LF147" s="26"/>
      <c r="LG147" s="26"/>
      <c r="LH147" s="26"/>
      <c r="LI147" s="26"/>
      <c r="LJ147" s="26"/>
      <c r="LK147" s="26"/>
      <c r="LL147" s="26"/>
      <c r="LM147" s="26"/>
      <c r="LN147" s="26"/>
      <c r="LO147" s="26"/>
      <c r="LP147" s="26"/>
      <c r="LQ147" s="26"/>
      <c r="LR147" s="26"/>
      <c r="LS147" s="26"/>
      <c r="LT147" s="26"/>
      <c r="LU147" s="26"/>
      <c r="LV147" s="26"/>
      <c r="LW147" s="26"/>
      <c r="LX147" s="26"/>
      <c r="LY147" s="26"/>
      <c r="LZ147" s="26"/>
      <c r="MA147" s="26"/>
      <c r="MB147" s="26"/>
      <c r="MC147" s="26"/>
      <c r="MD147" s="26"/>
      <c r="ME147" s="26"/>
      <c r="MF147" s="26"/>
      <c r="MG147" s="26"/>
      <c r="MH147" s="26"/>
      <c r="MI147" s="26"/>
      <c r="MJ147" s="26"/>
      <c r="MK147" s="26"/>
      <c r="ML147" s="26"/>
      <c r="MM147" s="26"/>
      <c r="MN147" s="26"/>
      <c r="MO147" s="26"/>
      <c r="MP147" s="26"/>
      <c r="MQ147" s="26"/>
      <c r="MR147" s="26"/>
      <c r="MS147" s="26"/>
      <c r="MT147" s="26"/>
      <c r="MU147" s="26"/>
      <c r="MV147" s="26"/>
      <c r="MW147" s="26"/>
      <c r="MX147" s="26"/>
      <c r="MY147" s="26"/>
      <c r="MZ147" s="26"/>
      <c r="NA147" s="26"/>
      <c r="NB147" s="26"/>
      <c r="NC147" s="26"/>
      <c r="ND147" s="26"/>
      <c r="NE147" s="26"/>
      <c r="NF147" s="156"/>
      <c r="NG147" s="39"/>
      <c r="NH147" s="821"/>
      <c r="NI147" s="822"/>
      <c r="NO147" s="108"/>
      <c r="QK147" s="11"/>
    </row>
    <row r="148" spans="2:453" ht="3.65" customHeight="1">
      <c r="B148" s="79"/>
      <c r="C148" s="861"/>
      <c r="D148" s="862"/>
      <c r="E148" s="862"/>
      <c r="F148" s="862"/>
      <c r="G148" s="862"/>
      <c r="H148" s="862"/>
      <c r="I148" s="862"/>
      <c r="J148" s="862"/>
      <c r="K148" s="862"/>
      <c r="L148" s="862"/>
      <c r="M148" s="862"/>
      <c r="N148" s="862"/>
      <c r="O148" s="862"/>
      <c r="P148" s="862"/>
      <c r="Q148" s="862"/>
      <c r="R148" s="862"/>
      <c r="S148" s="862"/>
      <c r="T148" s="862"/>
      <c r="U148" s="862"/>
      <c r="V148" s="862"/>
      <c r="W148" s="862"/>
      <c r="X148" s="862"/>
      <c r="Y148" s="862"/>
      <c r="Z148" s="862"/>
      <c r="AA148" s="862"/>
      <c r="AB148" s="862"/>
      <c r="AC148" s="862"/>
      <c r="AD148" s="862"/>
      <c r="AE148" s="862"/>
      <c r="AF148" s="862"/>
      <c r="AG148" s="862"/>
      <c r="AH148" s="862"/>
      <c r="AI148" s="862"/>
      <c r="AJ148" s="862"/>
      <c r="AK148" s="862"/>
      <c r="AL148" s="862"/>
      <c r="AM148" s="862"/>
      <c r="AN148" s="862"/>
      <c r="AO148" s="862"/>
      <c r="AP148" s="862"/>
      <c r="AQ148" s="862"/>
      <c r="AR148" s="862"/>
      <c r="AS148" s="862"/>
      <c r="AT148" s="862"/>
      <c r="AU148" s="862"/>
      <c r="AV148" s="862"/>
      <c r="AW148" s="862"/>
      <c r="AX148" s="863"/>
      <c r="BJ148" s="849" t="s">
        <v>27</v>
      </c>
      <c r="BK148" s="819"/>
      <c r="BL148" s="22"/>
      <c r="BM148" s="185"/>
      <c r="BN148" s="185"/>
      <c r="BO148" s="185"/>
      <c r="BP148" s="44"/>
      <c r="BQ148" s="878"/>
      <c r="BR148" s="878"/>
      <c r="BS148" s="878"/>
      <c r="BT148" s="878"/>
      <c r="BU148" s="878"/>
      <c r="BV148" s="24"/>
      <c r="BW148" s="27"/>
      <c r="BX148" s="26"/>
      <c r="BY148" s="26"/>
      <c r="FB148" s="185"/>
      <c r="FC148" s="185"/>
      <c r="FD148" s="185"/>
      <c r="FE148" s="185"/>
      <c r="FF148" s="185"/>
      <c r="FG148" s="185"/>
      <c r="FH148" s="185"/>
      <c r="FI148" s="185"/>
      <c r="FJ148" s="185"/>
      <c r="FK148" s="185"/>
      <c r="FL148" s="185"/>
      <c r="FM148" s="185"/>
      <c r="FN148" s="185"/>
      <c r="FO148" s="185"/>
      <c r="FP148" s="185"/>
      <c r="FQ148" s="185"/>
      <c r="FR148" s="185"/>
      <c r="FS148" s="185"/>
      <c r="FT148" s="185"/>
      <c r="FU148" s="185"/>
      <c r="FV148" s="185"/>
      <c r="FW148" s="185"/>
      <c r="FX148" s="185"/>
      <c r="FY148" s="185"/>
      <c r="FZ148" s="185"/>
      <c r="GA148" s="185"/>
      <c r="GB148" s="185"/>
      <c r="GC148" s="185"/>
      <c r="GD148" s="185"/>
      <c r="GE148" s="185"/>
      <c r="GF148" s="185"/>
      <c r="GG148" s="185"/>
      <c r="GH148" s="185"/>
      <c r="GI148" s="185"/>
      <c r="GJ148" s="185"/>
      <c r="GK148" s="185"/>
      <c r="GL148" s="185"/>
      <c r="GM148" s="185"/>
      <c r="GN148" s="185"/>
      <c r="GO148" s="185"/>
      <c r="GP148" s="185"/>
      <c r="GQ148" s="185"/>
      <c r="GR148" s="185"/>
      <c r="GS148" s="185"/>
      <c r="GT148" s="185"/>
      <c r="GU148" s="185"/>
      <c r="GV148" s="185"/>
      <c r="GW148" s="185"/>
      <c r="GX148" s="185"/>
      <c r="GY148" s="185"/>
      <c r="GZ148" s="185"/>
      <c r="HA148" s="185"/>
      <c r="HB148" s="185"/>
      <c r="HC148" s="185"/>
      <c r="HD148" s="185"/>
      <c r="HE148" s="185"/>
      <c r="HF148" s="185"/>
      <c r="HG148" s="185"/>
      <c r="HH148" s="185"/>
      <c r="HI148" s="185"/>
      <c r="HJ148" s="185"/>
      <c r="HK148" s="185"/>
      <c r="HL148" s="185"/>
      <c r="KY148" s="26"/>
      <c r="KZ148" s="26"/>
      <c r="LA148" s="26"/>
      <c r="LB148" s="26"/>
      <c r="LC148" s="26"/>
      <c r="LD148" s="26"/>
      <c r="LE148" s="26"/>
      <c r="LF148" s="26"/>
      <c r="LG148" s="26"/>
      <c r="LH148" s="26"/>
      <c r="LI148" s="26"/>
      <c r="LJ148" s="26"/>
      <c r="LK148" s="26"/>
      <c r="LL148" s="26"/>
      <c r="LM148" s="26"/>
      <c r="LN148" s="26"/>
      <c r="LO148" s="26"/>
      <c r="LP148" s="26"/>
      <c r="LQ148" s="26"/>
      <c r="LR148" s="26"/>
      <c r="LS148" s="26"/>
      <c r="LT148" s="26"/>
      <c r="LU148" s="26"/>
      <c r="LV148" s="26"/>
      <c r="LW148" s="26"/>
      <c r="LX148" s="26"/>
      <c r="LY148" s="26"/>
      <c r="LZ148" s="26"/>
      <c r="MA148" s="26"/>
      <c r="MB148" s="26"/>
      <c r="MC148" s="26"/>
      <c r="MD148" s="26"/>
      <c r="ME148" s="26"/>
      <c r="MF148" s="26"/>
      <c r="MG148" s="26"/>
      <c r="MH148" s="26"/>
      <c r="MI148" s="26"/>
      <c r="MJ148" s="26"/>
      <c r="MK148" s="26"/>
      <c r="ML148" s="26"/>
      <c r="MM148" s="26"/>
      <c r="MN148" s="26"/>
      <c r="MO148" s="26"/>
      <c r="MP148" s="26"/>
      <c r="MQ148" s="26"/>
      <c r="MR148" s="26"/>
      <c r="MS148" s="26"/>
      <c r="MT148" s="26"/>
      <c r="MU148" s="26"/>
      <c r="MV148" s="26"/>
      <c r="MW148" s="26"/>
      <c r="MX148" s="26"/>
      <c r="MY148" s="26"/>
      <c r="MZ148" s="26"/>
      <c r="NA148" s="26"/>
      <c r="NB148" s="26"/>
      <c r="NC148" s="26"/>
      <c r="ND148" s="26"/>
      <c r="NE148" s="26"/>
      <c r="NF148" s="156"/>
      <c r="NG148" s="28"/>
      <c r="NH148" s="819" t="s">
        <v>27</v>
      </c>
      <c r="NI148" s="820"/>
      <c r="NO148" s="108"/>
      <c r="QK148" s="11"/>
    </row>
    <row r="149" spans="2:453" ht="3.65" customHeight="1" thickBot="1">
      <c r="B149" s="79"/>
      <c r="C149" s="864"/>
      <c r="D149" s="865"/>
      <c r="E149" s="865"/>
      <c r="F149" s="865"/>
      <c r="G149" s="865"/>
      <c r="H149" s="865"/>
      <c r="I149" s="865"/>
      <c r="J149" s="865"/>
      <c r="K149" s="865"/>
      <c r="L149" s="865"/>
      <c r="M149" s="865"/>
      <c r="N149" s="865"/>
      <c r="O149" s="865"/>
      <c r="P149" s="865"/>
      <c r="Q149" s="865"/>
      <c r="R149" s="865"/>
      <c r="S149" s="865"/>
      <c r="T149" s="865"/>
      <c r="U149" s="865"/>
      <c r="V149" s="865"/>
      <c r="W149" s="865"/>
      <c r="X149" s="865"/>
      <c r="Y149" s="865"/>
      <c r="Z149" s="865"/>
      <c r="AA149" s="865"/>
      <c r="AB149" s="865"/>
      <c r="AC149" s="865"/>
      <c r="AD149" s="865"/>
      <c r="AE149" s="865"/>
      <c r="AF149" s="865"/>
      <c r="AG149" s="865"/>
      <c r="AH149" s="865"/>
      <c r="AI149" s="865"/>
      <c r="AJ149" s="865"/>
      <c r="AK149" s="865"/>
      <c r="AL149" s="865"/>
      <c r="AM149" s="865"/>
      <c r="AN149" s="865"/>
      <c r="AO149" s="865"/>
      <c r="AP149" s="865"/>
      <c r="AQ149" s="865"/>
      <c r="AR149" s="865"/>
      <c r="AS149" s="865"/>
      <c r="AT149" s="865"/>
      <c r="AU149" s="865"/>
      <c r="AV149" s="865"/>
      <c r="AW149" s="865"/>
      <c r="AX149" s="866"/>
      <c r="BJ149" s="849"/>
      <c r="BK149" s="819"/>
      <c r="BL149" s="22"/>
      <c r="BM149" s="185"/>
      <c r="BN149" s="185"/>
      <c r="BO149" s="185"/>
      <c r="BP149" s="44"/>
      <c r="BQ149" s="50"/>
      <c r="BR149" s="50"/>
      <c r="BS149" s="50"/>
      <c r="BT149" s="50"/>
      <c r="BU149" s="50"/>
      <c r="BW149" s="32"/>
      <c r="BX149" s="26"/>
      <c r="BY149" s="26"/>
      <c r="FB149" s="185"/>
      <c r="FC149" s="185"/>
      <c r="FD149" s="185"/>
      <c r="FE149" s="185"/>
      <c r="FF149" s="185"/>
      <c r="FG149" s="185"/>
      <c r="FH149" s="185"/>
      <c r="FI149" s="185"/>
      <c r="FJ149" s="185"/>
      <c r="FK149" s="185"/>
      <c r="FL149" s="185"/>
      <c r="FM149" s="185"/>
      <c r="FN149" s="185"/>
      <c r="FO149" s="185"/>
      <c r="FP149" s="185"/>
      <c r="FQ149" s="185"/>
      <c r="FR149" s="185"/>
      <c r="FS149" s="185"/>
      <c r="FT149" s="185"/>
      <c r="FU149" s="185"/>
      <c r="FV149" s="185"/>
      <c r="FW149" s="185"/>
      <c r="FX149" s="185"/>
      <c r="FY149" s="185"/>
      <c r="FZ149" s="185"/>
      <c r="GA149" s="185"/>
      <c r="GB149" s="185"/>
      <c r="GC149" s="185"/>
      <c r="GD149" s="185"/>
      <c r="GE149" s="185"/>
      <c r="GF149" s="185"/>
      <c r="GG149" s="185"/>
      <c r="GH149" s="185"/>
      <c r="GI149" s="185"/>
      <c r="GJ149" s="185"/>
      <c r="GK149" s="185"/>
      <c r="GL149" s="185"/>
      <c r="GM149" s="185"/>
      <c r="GN149" s="185"/>
      <c r="GO149" s="185"/>
      <c r="GP149" s="185"/>
      <c r="GQ149" s="185"/>
      <c r="GR149" s="185"/>
      <c r="GS149" s="185"/>
      <c r="GT149" s="185"/>
      <c r="GU149" s="185"/>
      <c r="GV149" s="185"/>
      <c r="GW149" s="185"/>
      <c r="GX149" s="185"/>
      <c r="GY149" s="185"/>
      <c r="GZ149" s="185"/>
      <c r="HA149" s="185"/>
      <c r="HB149" s="185"/>
      <c r="HC149" s="185"/>
      <c r="HD149" s="185"/>
      <c r="HE149" s="185"/>
      <c r="HF149" s="185"/>
      <c r="HG149" s="185"/>
      <c r="HH149" s="185"/>
      <c r="HI149" s="185"/>
      <c r="HJ149" s="185"/>
      <c r="HK149" s="185"/>
      <c r="HL149" s="185"/>
      <c r="KY149" s="26"/>
      <c r="KZ149" s="26"/>
      <c r="LA149" s="26"/>
      <c r="LB149" s="26"/>
      <c r="LC149" s="26"/>
      <c r="LD149" s="26"/>
      <c r="LE149" s="26"/>
      <c r="LF149" s="26"/>
      <c r="LG149" s="26"/>
      <c r="LH149" s="26"/>
      <c r="LI149" s="26"/>
      <c r="LJ149" s="26"/>
      <c r="LK149" s="26"/>
      <c r="LL149" s="26"/>
      <c r="LM149" s="26"/>
      <c r="LN149" s="26"/>
      <c r="LO149" s="26"/>
      <c r="LP149" s="26"/>
      <c r="LQ149" s="26"/>
      <c r="LR149" s="26"/>
      <c r="LS149" s="26"/>
      <c r="LT149" s="26"/>
      <c r="LU149" s="26"/>
      <c r="LV149" s="26"/>
      <c r="LW149" s="26"/>
      <c r="LX149" s="26"/>
      <c r="LY149" s="26"/>
      <c r="LZ149" s="26"/>
      <c r="MA149" s="26"/>
      <c r="MB149" s="26"/>
      <c r="MC149" s="26"/>
      <c r="MD149" s="26"/>
      <c r="ME149" s="26"/>
      <c r="MF149" s="26"/>
      <c r="MG149" s="26"/>
      <c r="MH149" s="26"/>
      <c r="MI149" s="26"/>
      <c r="MJ149" s="26"/>
      <c r="MK149" s="26"/>
      <c r="ML149" s="26"/>
      <c r="MM149" s="26"/>
      <c r="MN149" s="26"/>
      <c r="MO149" s="26"/>
      <c r="MP149" s="26"/>
      <c r="MQ149" s="26"/>
      <c r="MR149" s="26"/>
      <c r="MS149" s="26"/>
      <c r="MT149" s="26"/>
      <c r="MU149" s="26"/>
      <c r="MV149" s="26"/>
      <c r="MW149" s="26"/>
      <c r="MX149" s="26"/>
      <c r="MY149" s="26"/>
      <c r="MZ149" s="26"/>
      <c r="NA149" s="26"/>
      <c r="NB149" s="26"/>
      <c r="NC149" s="26"/>
      <c r="ND149" s="26"/>
      <c r="NE149" s="26"/>
      <c r="NF149" s="156"/>
      <c r="NG149" s="28"/>
      <c r="NH149" s="819"/>
      <c r="NI149" s="820"/>
      <c r="NO149" s="108"/>
      <c r="QK149" s="11"/>
    </row>
    <row r="150" spans="2:453" ht="3.65" customHeight="1" thickTop="1">
      <c r="B150" s="79"/>
      <c r="C150" s="93"/>
      <c r="AX150" s="100"/>
      <c r="BJ150" s="849"/>
      <c r="BK150" s="819"/>
      <c r="BL150" s="22"/>
      <c r="BM150" s="185"/>
      <c r="BN150" s="185"/>
      <c r="BO150" s="186"/>
      <c r="BP150" s="44"/>
      <c r="BQ150" s="50"/>
      <c r="BR150" s="50"/>
      <c r="BS150" s="50"/>
      <c r="BT150" s="50"/>
      <c r="BU150" s="50"/>
      <c r="BW150" s="27"/>
      <c r="BX150" s="26"/>
      <c r="BY150" s="26"/>
      <c r="FB150" s="186"/>
      <c r="FC150" s="186"/>
      <c r="FD150" s="186"/>
      <c r="FE150" s="186"/>
      <c r="FF150" s="186"/>
      <c r="FG150" s="186"/>
      <c r="FH150" s="186"/>
      <c r="FI150" s="186"/>
      <c r="FJ150" s="186"/>
      <c r="FK150" s="186"/>
      <c r="FL150" s="186"/>
      <c r="FM150" s="186"/>
      <c r="FN150" s="186"/>
      <c r="FO150" s="186"/>
      <c r="FP150" s="186"/>
      <c r="FQ150" s="186"/>
      <c r="FR150" s="186"/>
      <c r="FS150" s="186"/>
      <c r="FT150" s="186"/>
      <c r="FU150" s="186"/>
      <c r="FV150" s="186"/>
      <c r="FW150" s="186"/>
      <c r="FX150" s="186"/>
      <c r="FY150" s="186"/>
      <c r="FZ150" s="186"/>
      <c r="GA150" s="186"/>
      <c r="GB150" s="186"/>
      <c r="GC150" s="186"/>
      <c r="GD150" s="186"/>
      <c r="GE150" s="186"/>
      <c r="GF150" s="186"/>
      <c r="GG150" s="186"/>
      <c r="GH150" s="186"/>
      <c r="GI150" s="186"/>
      <c r="GJ150" s="186"/>
      <c r="GK150" s="186"/>
      <c r="GL150" s="186"/>
      <c r="GM150" s="186"/>
      <c r="GN150" s="186"/>
      <c r="GO150" s="186"/>
      <c r="GP150" s="186"/>
      <c r="GQ150" s="186"/>
      <c r="GR150" s="186"/>
      <c r="GS150" s="186"/>
      <c r="GT150" s="186"/>
      <c r="GU150" s="186"/>
      <c r="GV150" s="186"/>
      <c r="GW150" s="186"/>
      <c r="GX150" s="186"/>
      <c r="GY150" s="186"/>
      <c r="GZ150" s="186"/>
      <c r="HA150" s="186"/>
      <c r="HB150" s="186"/>
      <c r="HC150" s="186"/>
      <c r="HD150" s="186"/>
      <c r="HE150" s="186"/>
      <c r="HF150" s="186"/>
      <c r="HG150" s="186"/>
      <c r="HH150" s="186"/>
      <c r="HI150" s="186"/>
      <c r="HJ150" s="186"/>
      <c r="HK150" s="186"/>
      <c r="HL150" s="186"/>
      <c r="KY150" s="26"/>
      <c r="KZ150" s="26"/>
      <c r="LA150" s="26"/>
      <c r="LB150" s="26"/>
      <c r="LC150" s="26"/>
      <c r="LD150" s="26"/>
      <c r="LE150" s="26"/>
      <c r="LF150" s="26"/>
      <c r="LG150" s="26"/>
      <c r="LH150" s="26"/>
      <c r="LI150" s="26"/>
      <c r="LJ150" s="26"/>
      <c r="LK150" s="26"/>
      <c r="LL150" s="26"/>
      <c r="LM150" s="26"/>
      <c r="LN150" s="26"/>
      <c r="LO150" s="26"/>
      <c r="LP150" s="26"/>
      <c r="LQ150" s="26"/>
      <c r="LR150" s="26"/>
      <c r="LS150" s="26"/>
      <c r="LT150" s="26"/>
      <c r="LU150" s="26"/>
      <c r="LV150" s="26"/>
      <c r="LW150" s="26"/>
      <c r="LX150" s="26"/>
      <c r="LY150" s="26"/>
      <c r="LZ150" s="26"/>
      <c r="MA150" s="26"/>
      <c r="MB150" s="26"/>
      <c r="MC150" s="26"/>
      <c r="MD150" s="26"/>
      <c r="ME150" s="26"/>
      <c r="MF150" s="26"/>
      <c r="MG150" s="26"/>
      <c r="MH150" s="26"/>
      <c r="MI150" s="26"/>
      <c r="MJ150" s="26"/>
      <c r="MK150" s="26"/>
      <c r="ML150" s="26"/>
      <c r="MM150" s="26"/>
      <c r="MN150" s="26"/>
      <c r="MO150" s="26"/>
      <c r="MP150" s="26"/>
      <c r="MQ150" s="26"/>
      <c r="MR150" s="26"/>
      <c r="MS150" s="26"/>
      <c r="MT150" s="26"/>
      <c r="MU150" s="26"/>
      <c r="MV150" s="26"/>
      <c r="MW150" s="26"/>
      <c r="MX150" s="26"/>
      <c r="MY150" s="26"/>
      <c r="MZ150" s="26"/>
      <c r="NA150" s="26"/>
      <c r="NB150" s="26"/>
      <c r="NC150" s="26"/>
      <c r="ND150" s="26"/>
      <c r="NE150" s="26"/>
      <c r="NF150" s="156"/>
      <c r="NG150" s="28"/>
      <c r="NH150" s="819"/>
      <c r="NI150" s="820"/>
      <c r="NO150" s="108"/>
      <c r="QK150" s="11"/>
    </row>
    <row r="151" spans="2:453" ht="3.65" customHeight="1">
      <c r="B151" s="79"/>
      <c r="C151" s="93"/>
      <c r="AX151" s="100"/>
      <c r="BJ151" s="849"/>
      <c r="BK151" s="819"/>
      <c r="BL151" s="22"/>
      <c r="BM151" s="185"/>
      <c r="BN151" s="185"/>
      <c r="BO151" s="185"/>
      <c r="BP151" s="44"/>
      <c r="BQ151" s="50"/>
      <c r="BR151" s="50"/>
      <c r="BS151" s="50"/>
      <c r="BT151" s="50"/>
      <c r="BU151" s="50"/>
      <c r="BV151" s="46"/>
      <c r="BW151" s="48"/>
      <c r="BX151" s="26"/>
      <c r="BY151" s="26"/>
      <c r="FB151" s="185"/>
      <c r="FC151" s="185"/>
      <c r="FD151" s="185"/>
      <c r="FE151" s="185"/>
      <c r="FF151" s="185"/>
      <c r="FG151" s="185"/>
      <c r="FH151" s="185"/>
      <c r="FI151" s="185"/>
      <c r="FJ151" s="185"/>
      <c r="FK151" s="185"/>
      <c r="FL151" s="185"/>
      <c r="FM151" s="185"/>
      <c r="FN151" s="185"/>
      <c r="FO151" s="185"/>
      <c r="FP151" s="185"/>
      <c r="FQ151" s="185"/>
      <c r="FR151" s="185"/>
      <c r="FS151" s="185"/>
      <c r="FT151" s="185"/>
      <c r="FU151" s="185"/>
      <c r="FV151" s="185"/>
      <c r="FW151" s="185"/>
      <c r="FX151" s="185"/>
      <c r="FY151" s="185"/>
      <c r="FZ151" s="185"/>
      <c r="GA151" s="185"/>
      <c r="GB151" s="185"/>
      <c r="GC151" s="185"/>
      <c r="GD151" s="185"/>
      <c r="GE151" s="185"/>
      <c r="GF151" s="185"/>
      <c r="GG151" s="185"/>
      <c r="GH151" s="185"/>
      <c r="GI151" s="185"/>
      <c r="GJ151" s="185"/>
      <c r="GK151" s="185"/>
      <c r="GL151" s="185"/>
      <c r="GM151" s="185"/>
      <c r="GN151" s="185"/>
      <c r="GO151" s="185"/>
      <c r="GP151" s="185"/>
      <c r="GQ151" s="185"/>
      <c r="GR151" s="185"/>
      <c r="GS151" s="185"/>
      <c r="GT151" s="185"/>
      <c r="GU151" s="185"/>
      <c r="GV151" s="185"/>
      <c r="GW151" s="185"/>
      <c r="GX151" s="185"/>
      <c r="GY151" s="185"/>
      <c r="GZ151" s="185"/>
      <c r="HA151" s="185"/>
      <c r="HB151" s="185"/>
      <c r="HC151" s="185"/>
      <c r="HD151" s="185"/>
      <c r="HE151" s="185"/>
      <c r="HF151" s="185"/>
      <c r="HG151" s="185"/>
      <c r="HH151" s="185"/>
      <c r="HI151" s="185"/>
      <c r="HJ151" s="185"/>
      <c r="HK151" s="185"/>
      <c r="HL151" s="185"/>
      <c r="KY151" s="26"/>
      <c r="KZ151" s="26"/>
      <c r="LA151" s="26"/>
      <c r="LB151" s="26"/>
      <c r="LC151" s="26"/>
      <c r="LD151" s="26"/>
      <c r="LE151" s="26"/>
      <c r="LF151" s="26"/>
      <c r="LG151" s="26"/>
      <c r="LH151" s="26"/>
      <c r="LI151" s="26"/>
      <c r="LJ151" s="26"/>
      <c r="LK151" s="26"/>
      <c r="LL151" s="26"/>
      <c r="LM151" s="26"/>
      <c r="LN151" s="26"/>
      <c r="LO151" s="26"/>
      <c r="LP151" s="26"/>
      <c r="LQ151" s="26"/>
      <c r="LR151" s="26"/>
      <c r="LS151" s="26"/>
      <c r="LT151" s="26"/>
      <c r="LU151" s="26"/>
      <c r="LV151" s="26"/>
      <c r="LW151" s="26"/>
      <c r="LX151" s="26"/>
      <c r="LY151" s="26"/>
      <c r="LZ151" s="26"/>
      <c r="MA151" s="26"/>
      <c r="MB151" s="26"/>
      <c r="MC151" s="26"/>
      <c r="MD151" s="26"/>
      <c r="ME151" s="26"/>
      <c r="MF151" s="26"/>
      <c r="MG151" s="26"/>
      <c r="MH151" s="26"/>
      <c r="MI151" s="26"/>
      <c r="MJ151" s="26"/>
      <c r="MK151" s="26"/>
      <c r="ML151" s="26"/>
      <c r="MM151" s="26"/>
      <c r="MN151" s="26"/>
      <c r="MO151" s="26"/>
      <c r="MP151" s="26"/>
      <c r="MQ151" s="26"/>
      <c r="MR151" s="26"/>
      <c r="MS151" s="26"/>
      <c r="MT151" s="26"/>
      <c r="MU151" s="26"/>
      <c r="MV151" s="26"/>
      <c r="MW151" s="26"/>
      <c r="MX151" s="26"/>
      <c r="MY151" s="26"/>
      <c r="MZ151" s="26"/>
      <c r="NA151" s="26"/>
      <c r="NB151" s="26"/>
      <c r="NC151" s="26"/>
      <c r="ND151" s="26"/>
      <c r="NE151" s="26"/>
      <c r="NF151" s="156"/>
      <c r="NG151" s="28"/>
      <c r="NH151" s="819"/>
      <c r="NI151" s="820"/>
      <c r="NO151" s="108"/>
      <c r="QK151" s="11"/>
    </row>
    <row r="152" spans="2:453" ht="3.65" customHeight="1">
      <c r="B152" s="79"/>
      <c r="C152" s="93"/>
      <c r="AX152" s="100"/>
      <c r="BJ152" s="849"/>
      <c r="BK152" s="819"/>
      <c r="BL152" s="22"/>
      <c r="BM152" s="185"/>
      <c r="BN152" s="185"/>
      <c r="BO152" s="186"/>
      <c r="BP152" s="44"/>
      <c r="BQ152" s="50"/>
      <c r="BR152" s="50"/>
      <c r="BS152" s="50"/>
      <c r="BT152" s="50"/>
      <c r="BU152" s="50"/>
      <c r="BV152" s="46"/>
      <c r="BW152" s="43"/>
      <c r="BX152" s="26"/>
      <c r="BY152" s="26"/>
      <c r="FB152" s="186"/>
      <c r="FC152" s="186"/>
      <c r="FD152" s="186"/>
      <c r="FE152" s="186"/>
      <c r="FF152" s="186"/>
      <c r="FG152" s="186"/>
      <c r="FH152" s="186"/>
      <c r="FI152" s="186"/>
      <c r="FJ152" s="186"/>
      <c r="FK152" s="186"/>
      <c r="FL152" s="186"/>
      <c r="FM152" s="186"/>
      <c r="FN152" s="186"/>
      <c r="FO152" s="186"/>
      <c r="FP152" s="186"/>
      <c r="FQ152" s="186"/>
      <c r="FR152" s="186"/>
      <c r="FS152" s="186"/>
      <c r="FT152" s="186"/>
      <c r="FU152" s="186"/>
      <c r="FV152" s="186"/>
      <c r="FW152" s="186"/>
      <c r="FX152" s="186"/>
      <c r="FY152" s="186"/>
      <c r="FZ152" s="186"/>
      <c r="GA152" s="186"/>
      <c r="GB152" s="186"/>
      <c r="GC152" s="186"/>
      <c r="GD152" s="186"/>
      <c r="GE152" s="186"/>
      <c r="GF152" s="186"/>
      <c r="GG152" s="186"/>
      <c r="GH152" s="186"/>
      <c r="GI152" s="186"/>
      <c r="GJ152" s="186"/>
      <c r="GK152" s="186"/>
      <c r="GL152" s="186"/>
      <c r="GM152" s="186"/>
      <c r="GN152" s="186"/>
      <c r="GO152" s="186"/>
      <c r="GP152" s="186"/>
      <c r="GQ152" s="186"/>
      <c r="GR152" s="186"/>
      <c r="GS152" s="186"/>
      <c r="GT152" s="186"/>
      <c r="GU152" s="186"/>
      <c r="GV152" s="186"/>
      <c r="GW152" s="186"/>
      <c r="GX152" s="186"/>
      <c r="GY152" s="186"/>
      <c r="GZ152" s="186"/>
      <c r="HA152" s="186"/>
      <c r="HB152" s="186"/>
      <c r="HC152" s="186"/>
      <c r="HD152" s="186"/>
      <c r="HE152" s="186"/>
      <c r="HF152" s="186"/>
      <c r="HG152" s="186"/>
      <c r="HH152" s="186"/>
      <c r="HI152" s="186"/>
      <c r="HJ152" s="186"/>
      <c r="HK152" s="186"/>
      <c r="HL152" s="186"/>
      <c r="KY152" s="26"/>
      <c r="KZ152" s="26"/>
      <c r="LA152" s="26"/>
      <c r="LB152" s="26"/>
      <c r="LC152" s="26"/>
      <c r="LD152" s="26"/>
      <c r="LE152" s="26"/>
      <c r="LF152" s="26"/>
      <c r="LG152" s="26"/>
      <c r="LH152" s="26"/>
      <c r="LI152" s="26"/>
      <c r="LJ152" s="26"/>
      <c r="LK152" s="26"/>
      <c r="LL152" s="26"/>
      <c r="LM152" s="26"/>
      <c r="LN152" s="26"/>
      <c r="LO152" s="26"/>
      <c r="LP152" s="26"/>
      <c r="LQ152" s="26"/>
      <c r="LR152" s="26"/>
      <c r="LS152" s="26"/>
      <c r="LT152" s="26"/>
      <c r="LU152" s="26"/>
      <c r="LV152" s="26"/>
      <c r="LW152" s="26"/>
      <c r="LX152" s="26"/>
      <c r="LY152" s="26"/>
      <c r="LZ152" s="26"/>
      <c r="MA152" s="26"/>
      <c r="MB152" s="26"/>
      <c r="MC152" s="26"/>
      <c r="MD152" s="26"/>
      <c r="ME152" s="26"/>
      <c r="MF152" s="26"/>
      <c r="MG152" s="26"/>
      <c r="MH152" s="26"/>
      <c r="MI152" s="26"/>
      <c r="MJ152" s="26"/>
      <c r="MK152" s="26"/>
      <c r="ML152" s="26"/>
      <c r="MM152" s="26"/>
      <c r="MN152" s="26"/>
      <c r="MO152" s="26"/>
      <c r="MP152" s="26"/>
      <c r="MQ152" s="26"/>
      <c r="MR152" s="26"/>
      <c r="MS152" s="26"/>
      <c r="MT152" s="26"/>
      <c r="MU152" s="26"/>
      <c r="MV152" s="26"/>
      <c r="MW152" s="26"/>
      <c r="MX152" s="26"/>
      <c r="MY152" s="26"/>
      <c r="MZ152" s="26"/>
      <c r="NA152" s="26"/>
      <c r="NB152" s="26"/>
      <c r="NC152" s="26"/>
      <c r="ND152" s="26"/>
      <c r="NE152" s="26"/>
      <c r="NF152" s="156"/>
      <c r="NG152" s="28"/>
      <c r="NH152" s="819"/>
      <c r="NI152" s="820"/>
      <c r="NO152" s="108"/>
      <c r="QK152" s="11"/>
    </row>
    <row r="153" spans="2:453" ht="3.65" customHeight="1">
      <c r="B153" s="79"/>
      <c r="C153" s="93"/>
      <c r="AX153" s="100"/>
      <c r="BJ153" s="849"/>
      <c r="BK153" s="819"/>
      <c r="BL153" s="823" t="e" vm="8">
        <v>#VALUE!</v>
      </c>
      <c r="BM153" s="186"/>
      <c r="BN153" s="186"/>
      <c r="BO153" s="185"/>
      <c r="BP153" s="33"/>
      <c r="BQ153" s="50"/>
      <c r="BR153" s="50"/>
      <c r="BS153" s="50"/>
      <c r="BT153" s="50"/>
      <c r="BU153" s="50"/>
      <c r="BW153" s="32"/>
      <c r="BX153" s="26"/>
      <c r="BY153" s="26"/>
      <c r="FB153" s="185"/>
      <c r="FC153" s="185"/>
      <c r="FD153" s="185"/>
      <c r="FE153" s="185"/>
      <c r="FF153" s="185"/>
      <c r="FG153" s="185"/>
      <c r="FH153" s="185"/>
      <c r="FI153" s="185"/>
      <c r="FJ153" s="185"/>
      <c r="FK153" s="185"/>
      <c r="FL153" s="185"/>
      <c r="FM153" s="185"/>
      <c r="FN153" s="185"/>
      <c r="FO153" s="185"/>
      <c r="FP153" s="185"/>
      <c r="FQ153" s="185"/>
      <c r="FR153" s="185"/>
      <c r="FS153" s="185"/>
      <c r="FT153" s="185"/>
      <c r="FU153" s="185"/>
      <c r="FV153" s="185"/>
      <c r="FW153" s="185"/>
      <c r="FX153" s="185"/>
      <c r="FY153" s="185"/>
      <c r="FZ153" s="185"/>
      <c r="GA153" s="185"/>
      <c r="GB153" s="185"/>
      <c r="GC153" s="185"/>
      <c r="GD153" s="185"/>
      <c r="GE153" s="185"/>
      <c r="GF153" s="185"/>
      <c r="GG153" s="185"/>
      <c r="GH153" s="185"/>
      <c r="GI153" s="185"/>
      <c r="GJ153" s="185"/>
      <c r="GK153" s="185"/>
      <c r="GL153" s="185"/>
      <c r="GM153" s="185"/>
      <c r="GN153" s="185"/>
      <c r="GO153" s="185"/>
      <c r="GP153" s="185"/>
      <c r="GQ153" s="185"/>
      <c r="GR153" s="185"/>
      <c r="GS153" s="185"/>
      <c r="GT153" s="185"/>
      <c r="GU153" s="185"/>
      <c r="GV153" s="185"/>
      <c r="GW153" s="185"/>
      <c r="GX153" s="185"/>
      <c r="GY153" s="185"/>
      <c r="GZ153" s="185"/>
      <c r="HA153" s="185"/>
      <c r="HB153" s="185"/>
      <c r="HC153" s="185"/>
      <c r="HD153" s="185"/>
      <c r="HE153" s="185"/>
      <c r="HF153" s="185"/>
      <c r="HG153" s="185"/>
      <c r="HH153" s="185"/>
      <c r="HI153" s="185"/>
      <c r="HJ153" s="185"/>
      <c r="HK153" s="185"/>
      <c r="HL153" s="185"/>
      <c r="KY153" s="26"/>
      <c r="KZ153" s="26"/>
      <c r="LA153" s="26"/>
      <c r="LB153" s="26"/>
      <c r="LC153" s="26"/>
      <c r="LD153" s="26"/>
      <c r="LE153" s="26"/>
      <c r="LF153" s="26"/>
      <c r="LG153" s="26"/>
      <c r="LH153" s="26"/>
      <c r="LI153" s="26"/>
      <c r="LJ153" s="26"/>
      <c r="LK153" s="26"/>
      <c r="LL153" s="26"/>
      <c r="LM153" s="26"/>
      <c r="LN153" s="26"/>
      <c r="LO153" s="26"/>
      <c r="LP153" s="26"/>
      <c r="LQ153" s="26"/>
      <c r="LR153" s="26"/>
      <c r="LS153" s="26"/>
      <c r="LT153" s="26"/>
      <c r="LU153" s="26"/>
      <c r="LV153" s="26"/>
      <c r="LW153" s="26"/>
      <c r="LX153" s="26"/>
      <c r="LY153" s="26"/>
      <c r="LZ153" s="26"/>
      <c r="MA153" s="26"/>
      <c r="MB153" s="26"/>
      <c r="MC153" s="26"/>
      <c r="MD153" s="26"/>
      <c r="ME153" s="26"/>
      <c r="MF153" s="26"/>
      <c r="MG153" s="26"/>
      <c r="MH153" s="26"/>
      <c r="MI153" s="26"/>
      <c r="MJ153" s="26"/>
      <c r="MK153" s="26"/>
      <c r="ML153" s="26"/>
      <c r="MM153" s="26"/>
      <c r="MN153" s="26"/>
      <c r="MO153" s="26"/>
      <c r="MP153" s="26"/>
      <c r="MQ153" s="26"/>
      <c r="MR153" s="26"/>
      <c r="MS153" s="26"/>
      <c r="MT153" s="26"/>
      <c r="MU153" s="26"/>
      <c r="MV153" s="26"/>
      <c r="MW153" s="26"/>
      <c r="MX153" s="26"/>
      <c r="MY153" s="26"/>
      <c r="MZ153" s="26"/>
      <c r="NA153" s="26"/>
      <c r="NB153" s="26"/>
      <c r="NC153" s="26"/>
      <c r="ND153" s="26"/>
      <c r="NE153" s="26"/>
      <c r="NF153" s="156"/>
      <c r="NG153" s="824" t="e" vm="8">
        <v>#VALUE!</v>
      </c>
      <c r="NH153" s="819"/>
      <c r="NI153" s="820"/>
      <c r="NO153" s="108"/>
      <c r="QK153" s="11"/>
    </row>
    <row r="154" spans="2:453" ht="3.65" customHeight="1">
      <c r="B154" s="79"/>
      <c r="C154" s="93"/>
      <c r="AX154" s="100"/>
      <c r="BJ154" s="849"/>
      <c r="BK154" s="819"/>
      <c r="BL154" s="823"/>
      <c r="BM154" s="186"/>
      <c r="BN154" s="186"/>
      <c r="BO154" s="185"/>
      <c r="BP154" s="44"/>
      <c r="BQ154" s="54"/>
      <c r="BR154" s="54"/>
      <c r="BS154" s="54"/>
      <c r="BT154" s="54"/>
      <c r="BU154" s="54"/>
      <c r="BW154" s="27"/>
      <c r="BX154" s="26"/>
      <c r="BY154" s="26"/>
      <c r="FB154" s="185"/>
      <c r="FC154" s="185"/>
      <c r="FD154" s="185"/>
      <c r="FE154" s="185"/>
      <c r="FF154" s="185"/>
      <c r="FG154" s="185"/>
      <c r="FH154" s="185"/>
      <c r="FI154" s="185"/>
      <c r="FJ154" s="185"/>
      <c r="FK154" s="185"/>
      <c r="FL154" s="185"/>
      <c r="FM154" s="185"/>
      <c r="FN154" s="185"/>
      <c r="FO154" s="185"/>
      <c r="FP154" s="185"/>
      <c r="FQ154" s="185"/>
      <c r="FR154" s="185"/>
      <c r="FS154" s="185"/>
      <c r="FT154" s="185"/>
      <c r="FU154" s="185"/>
      <c r="FV154" s="185"/>
      <c r="FW154" s="185"/>
      <c r="FX154" s="185"/>
      <c r="FY154" s="185"/>
      <c r="FZ154" s="185"/>
      <c r="GA154" s="185"/>
      <c r="GB154" s="185"/>
      <c r="GC154" s="185"/>
      <c r="GD154" s="185"/>
      <c r="GE154" s="185"/>
      <c r="GF154" s="185"/>
      <c r="GG154" s="185"/>
      <c r="GH154" s="185"/>
      <c r="GI154" s="185"/>
      <c r="GJ154" s="185"/>
      <c r="GK154" s="185"/>
      <c r="GL154" s="185"/>
      <c r="GM154" s="185"/>
      <c r="GN154" s="185"/>
      <c r="GO154" s="185"/>
      <c r="GP154" s="185"/>
      <c r="GQ154" s="185"/>
      <c r="GR154" s="185"/>
      <c r="GS154" s="185"/>
      <c r="GT154" s="185"/>
      <c r="GU154" s="185"/>
      <c r="GV154" s="185"/>
      <c r="GW154" s="185"/>
      <c r="GX154" s="185"/>
      <c r="GY154" s="185"/>
      <c r="GZ154" s="185"/>
      <c r="HA154" s="185"/>
      <c r="HB154" s="185"/>
      <c r="HC154" s="185"/>
      <c r="HD154" s="185"/>
      <c r="HE154" s="185"/>
      <c r="HF154" s="185"/>
      <c r="HG154" s="185"/>
      <c r="HH154" s="185"/>
      <c r="HI154" s="185"/>
      <c r="HJ154" s="185"/>
      <c r="HK154" s="185"/>
      <c r="HL154" s="185"/>
      <c r="KY154" s="26"/>
      <c r="KZ154" s="26"/>
      <c r="LA154" s="26"/>
      <c r="LB154" s="26"/>
      <c r="LC154" s="26"/>
      <c r="LD154" s="26"/>
      <c r="LE154" s="26"/>
      <c r="LF154" s="26"/>
      <c r="LG154" s="26"/>
      <c r="LH154" s="26"/>
      <c r="LI154" s="26"/>
      <c r="LJ154" s="26"/>
      <c r="LK154" s="26"/>
      <c r="LL154" s="26"/>
      <c r="LM154" s="26"/>
      <c r="LN154" s="26"/>
      <c r="LO154" s="26"/>
      <c r="LP154" s="26"/>
      <c r="LQ154" s="26"/>
      <c r="LR154" s="26"/>
      <c r="LS154" s="26"/>
      <c r="LT154" s="26"/>
      <c r="LU154" s="26"/>
      <c r="LV154" s="26"/>
      <c r="LW154" s="26"/>
      <c r="LX154" s="26"/>
      <c r="LY154" s="26"/>
      <c r="LZ154" s="26"/>
      <c r="MA154" s="26"/>
      <c r="MB154" s="26"/>
      <c r="MC154" s="26"/>
      <c r="MD154" s="26"/>
      <c r="ME154" s="26"/>
      <c r="MF154" s="26"/>
      <c r="MG154" s="26"/>
      <c r="MH154" s="26"/>
      <c r="MI154" s="26"/>
      <c r="MJ154" s="26"/>
      <c r="MK154" s="26"/>
      <c r="ML154" s="26"/>
      <c r="MM154" s="26"/>
      <c r="MN154" s="26"/>
      <c r="MO154" s="26"/>
      <c r="MP154" s="26"/>
      <c r="MQ154" s="26"/>
      <c r="MR154" s="26"/>
      <c r="MS154" s="26"/>
      <c r="MT154" s="26"/>
      <c r="MU154" s="26"/>
      <c r="MV154" s="26"/>
      <c r="MW154" s="26"/>
      <c r="MX154" s="26"/>
      <c r="MY154" s="26"/>
      <c r="MZ154" s="26"/>
      <c r="NA154" s="26"/>
      <c r="NB154" s="26"/>
      <c r="NC154" s="26"/>
      <c r="ND154" s="26"/>
      <c r="NE154" s="26"/>
      <c r="NF154" s="156"/>
      <c r="NG154" s="824"/>
      <c r="NH154" s="819"/>
      <c r="NI154" s="820"/>
      <c r="NO154" s="108"/>
      <c r="QK154" s="11"/>
    </row>
    <row r="155" spans="2:453" ht="3.65" customHeight="1">
      <c r="B155" s="79"/>
      <c r="C155" s="93"/>
      <c r="AX155" s="100"/>
      <c r="BJ155" s="849"/>
      <c r="BK155" s="819"/>
      <c r="BL155" s="22"/>
      <c r="BM155" s="185"/>
      <c r="BN155" s="185"/>
      <c r="BO155" s="186"/>
      <c r="BP155" s="33"/>
      <c r="BQ155" s="878">
        <v>0</v>
      </c>
      <c r="BR155" s="878"/>
      <c r="BS155" s="878"/>
      <c r="BT155" s="878"/>
      <c r="BU155" s="878"/>
      <c r="BW155" s="32"/>
      <c r="BX155" s="26"/>
      <c r="BY155" s="26"/>
      <c r="FB155" s="186"/>
      <c r="FC155" s="186"/>
      <c r="FD155" s="186"/>
      <c r="FE155" s="186"/>
      <c r="FF155" s="186"/>
      <c r="FG155" s="186"/>
      <c r="FH155" s="186"/>
      <c r="FI155" s="186"/>
      <c r="FJ155" s="186"/>
      <c r="FK155" s="186"/>
      <c r="FL155" s="186"/>
      <c r="FM155" s="186"/>
      <c r="FN155" s="186"/>
      <c r="FO155" s="186"/>
      <c r="FP155" s="186"/>
      <c r="FQ155" s="186"/>
      <c r="FR155" s="186"/>
      <c r="FS155" s="186"/>
      <c r="FT155" s="186"/>
      <c r="FU155" s="186"/>
      <c r="FV155" s="186"/>
      <c r="FW155" s="186"/>
      <c r="FX155" s="186"/>
      <c r="FY155" s="186"/>
      <c r="FZ155" s="186"/>
      <c r="GA155" s="186"/>
      <c r="GB155" s="186"/>
      <c r="GC155" s="186"/>
      <c r="GD155" s="186"/>
      <c r="GE155" s="186"/>
      <c r="GF155" s="186"/>
      <c r="GG155" s="186"/>
      <c r="GH155" s="186"/>
      <c r="GI155" s="186"/>
      <c r="GJ155" s="186"/>
      <c r="GK155" s="186"/>
      <c r="GL155" s="186"/>
      <c r="GM155" s="186"/>
      <c r="GN155" s="186"/>
      <c r="GO155" s="186"/>
      <c r="GP155" s="186"/>
      <c r="GQ155" s="186"/>
      <c r="GR155" s="186"/>
      <c r="GS155" s="186"/>
      <c r="GT155" s="186"/>
      <c r="GU155" s="186"/>
      <c r="GV155" s="186"/>
      <c r="GW155" s="186"/>
      <c r="GX155" s="186"/>
      <c r="GY155" s="186"/>
      <c r="GZ155" s="186"/>
      <c r="HA155" s="186"/>
      <c r="HB155" s="186"/>
      <c r="HC155" s="186"/>
      <c r="HD155" s="186"/>
      <c r="HE155" s="186"/>
      <c r="HF155" s="186"/>
      <c r="HG155" s="186"/>
      <c r="HH155" s="186"/>
      <c r="HI155" s="186"/>
      <c r="HJ155" s="186"/>
      <c r="HK155" s="186"/>
      <c r="HL155" s="186"/>
      <c r="KY155" s="26"/>
      <c r="KZ155" s="26"/>
      <c r="LA155" s="26"/>
      <c r="LB155" s="26"/>
      <c r="LC155" s="26"/>
      <c r="LD155" s="26"/>
      <c r="LE155" s="26"/>
      <c r="LF155" s="26"/>
      <c r="LG155" s="26"/>
      <c r="LH155" s="26"/>
      <c r="LI155" s="26"/>
      <c r="LJ155" s="26"/>
      <c r="LK155" s="26"/>
      <c r="LL155" s="26"/>
      <c r="LM155" s="26"/>
      <c r="LN155" s="26"/>
      <c r="LO155" s="26"/>
      <c r="LP155" s="26"/>
      <c r="LQ155" s="26"/>
      <c r="LR155" s="26"/>
      <c r="LS155" s="26"/>
      <c r="LT155" s="26"/>
      <c r="LU155" s="26"/>
      <c r="LV155" s="26"/>
      <c r="LW155" s="26"/>
      <c r="LX155" s="26"/>
      <c r="LY155" s="26"/>
      <c r="LZ155" s="26"/>
      <c r="MA155" s="26"/>
      <c r="MB155" s="26"/>
      <c r="MC155" s="26"/>
      <c r="MD155" s="26"/>
      <c r="ME155" s="26"/>
      <c r="MF155" s="26"/>
      <c r="MG155" s="26"/>
      <c r="MH155" s="26"/>
      <c r="MI155" s="26"/>
      <c r="MJ155" s="26"/>
      <c r="MK155" s="26"/>
      <c r="ML155" s="26"/>
      <c r="MM155" s="26"/>
      <c r="MN155" s="26"/>
      <c r="MO155" s="26"/>
      <c r="MP155" s="26"/>
      <c r="MQ155" s="26"/>
      <c r="MR155" s="26"/>
      <c r="MS155" s="26"/>
      <c r="MT155" s="26"/>
      <c r="MU155" s="26"/>
      <c r="MV155" s="26"/>
      <c r="MW155" s="26"/>
      <c r="MX155" s="26"/>
      <c r="MY155" s="26"/>
      <c r="MZ155" s="26"/>
      <c r="NA155" s="26"/>
      <c r="NB155" s="26"/>
      <c r="NC155" s="26"/>
      <c r="ND155" s="26"/>
      <c r="NE155" s="26"/>
      <c r="NF155" s="156"/>
      <c r="NG155" s="28"/>
      <c r="NH155" s="819"/>
      <c r="NI155" s="820"/>
      <c r="NO155" s="108"/>
      <c r="QK155" s="11"/>
    </row>
    <row r="156" spans="2:453" ht="3.65" customHeight="1">
      <c r="B156" s="79"/>
      <c r="C156" s="93"/>
      <c r="AX156" s="100"/>
      <c r="BJ156" s="849"/>
      <c r="BK156" s="819"/>
      <c r="BL156" s="22"/>
      <c r="BM156" s="185"/>
      <c r="BN156" s="185"/>
      <c r="BO156" s="185"/>
      <c r="BP156" s="33"/>
      <c r="BQ156" s="878"/>
      <c r="BR156" s="878"/>
      <c r="BS156" s="878"/>
      <c r="BT156" s="878"/>
      <c r="BU156" s="878"/>
      <c r="BV156" s="55"/>
      <c r="BW156" s="56"/>
      <c r="BX156" s="879" t="s">
        <v>26</v>
      </c>
      <c r="BY156" s="880"/>
      <c r="BZ156" s="57"/>
      <c r="CA156" s="58"/>
      <c r="CB156" s="59"/>
      <c r="CC156" s="59"/>
      <c r="CD156" s="59"/>
      <c r="CE156" s="59"/>
      <c r="CF156" s="60"/>
      <c r="CG156" s="60"/>
      <c r="CH156" s="60"/>
      <c r="CI156" s="60"/>
      <c r="CJ156" s="59"/>
      <c r="CK156" s="59"/>
      <c r="CL156" s="59"/>
      <c r="CM156" s="59"/>
      <c r="CN156" s="60"/>
      <c r="CO156" s="60"/>
      <c r="CP156" s="60"/>
      <c r="CQ156" s="60"/>
      <c r="CR156" s="61"/>
      <c r="CS156" s="61"/>
      <c r="CT156" s="61"/>
      <c r="CU156" s="61"/>
      <c r="CV156" s="60"/>
      <c r="CW156" s="60"/>
      <c r="CX156" s="60"/>
      <c r="CY156" s="60"/>
      <c r="CZ156" s="59"/>
      <c r="DA156" s="59"/>
      <c r="DB156" s="59"/>
      <c r="DC156" s="59"/>
      <c r="DD156" s="60"/>
      <c r="DE156" s="60"/>
      <c r="DF156" s="60"/>
      <c r="DG156" s="60"/>
      <c r="DH156" s="59"/>
      <c r="DI156" s="59"/>
      <c r="DJ156" s="59"/>
      <c r="DK156" s="59"/>
      <c r="DL156" s="60"/>
      <c r="DM156" s="60"/>
      <c r="DN156" s="60"/>
      <c r="DO156" s="60"/>
      <c r="DP156" s="59"/>
      <c r="EM156" s="60"/>
      <c r="EN156" s="61"/>
      <c r="EO156" s="61"/>
      <c r="EP156" s="61"/>
      <c r="EQ156" s="61"/>
      <c r="ER156" s="60"/>
      <c r="ES156" s="60"/>
      <c r="ET156" s="60"/>
      <c r="EU156" s="60"/>
      <c r="EV156" s="59"/>
      <c r="EW156" s="59"/>
      <c r="EX156" s="59"/>
      <c r="EY156" s="59"/>
      <c r="EZ156" s="60"/>
      <c r="FA156" s="60"/>
      <c r="FB156" s="185"/>
      <c r="FC156" s="185"/>
      <c r="FD156" s="185"/>
      <c r="FE156" s="185"/>
      <c r="FF156" s="185"/>
      <c r="FG156" s="185"/>
      <c r="FH156" s="185"/>
      <c r="FI156" s="185"/>
      <c r="FJ156" s="185"/>
      <c r="FK156" s="185"/>
      <c r="FL156" s="185"/>
      <c r="FM156" s="185"/>
      <c r="FN156" s="185"/>
      <c r="FO156" s="185"/>
      <c r="FP156" s="185"/>
      <c r="FQ156" s="185"/>
      <c r="FR156" s="185"/>
      <c r="FS156" s="185"/>
      <c r="FT156" s="185"/>
      <c r="FU156" s="185"/>
      <c r="FV156" s="185"/>
      <c r="FW156" s="185"/>
      <c r="FX156" s="185"/>
      <c r="FY156" s="185"/>
      <c r="FZ156" s="185"/>
      <c r="GA156" s="185"/>
      <c r="GB156" s="185"/>
      <c r="GC156" s="185"/>
      <c r="GD156" s="185"/>
      <c r="GE156" s="185"/>
      <c r="GF156" s="185"/>
      <c r="GG156" s="185"/>
      <c r="GH156" s="185"/>
      <c r="GI156" s="185"/>
      <c r="GJ156" s="185"/>
      <c r="GK156" s="185"/>
      <c r="GL156" s="185"/>
      <c r="GM156" s="185"/>
      <c r="GN156" s="185"/>
      <c r="GO156" s="185"/>
      <c r="GP156" s="185"/>
      <c r="GQ156" s="185"/>
      <c r="GR156" s="185"/>
      <c r="GS156" s="185"/>
      <c r="GT156" s="185"/>
      <c r="GU156" s="185"/>
      <c r="GV156" s="185"/>
      <c r="GW156" s="185"/>
      <c r="GX156" s="185"/>
      <c r="GY156" s="185"/>
      <c r="GZ156" s="185"/>
      <c r="HA156" s="185"/>
      <c r="HB156" s="185"/>
      <c r="HC156" s="185"/>
      <c r="HD156" s="185"/>
      <c r="HE156" s="185"/>
      <c r="HF156" s="185"/>
      <c r="HG156" s="185"/>
      <c r="HH156" s="185"/>
      <c r="HI156" s="185"/>
      <c r="HJ156" s="185"/>
      <c r="HK156" s="185"/>
      <c r="HL156" s="185"/>
      <c r="HM156" s="185"/>
      <c r="HN156" s="185"/>
      <c r="HO156" s="185"/>
      <c r="HP156" s="185"/>
      <c r="HQ156" s="185"/>
      <c r="HR156" s="185"/>
      <c r="HS156" s="185"/>
      <c r="HT156" s="185"/>
      <c r="HU156" s="185"/>
      <c r="HV156" s="185"/>
      <c r="HW156" s="185"/>
      <c r="HX156" s="185"/>
      <c r="HY156" s="185"/>
      <c r="HZ156" s="185"/>
      <c r="IA156" s="185"/>
      <c r="IB156" s="185"/>
      <c r="IC156" s="185"/>
      <c r="ID156" s="185"/>
      <c r="IE156" s="185"/>
      <c r="IF156" s="185"/>
      <c r="IG156" s="185"/>
      <c r="IH156" s="185"/>
      <c r="II156" s="185"/>
      <c r="IJ156" s="185"/>
      <c r="IK156" s="185"/>
      <c r="IL156" s="185"/>
      <c r="IM156" s="185"/>
      <c r="IN156" s="185"/>
      <c r="IO156" s="185"/>
      <c r="IP156" s="185"/>
      <c r="IQ156" s="185"/>
      <c r="IR156" s="185"/>
      <c r="IS156" s="185"/>
      <c r="IT156" s="185"/>
      <c r="IU156" s="185"/>
      <c r="IV156" s="185"/>
      <c r="IW156" s="185"/>
      <c r="IX156" s="185"/>
      <c r="IY156" s="185"/>
      <c r="IZ156" s="185"/>
      <c r="JA156" s="185"/>
      <c r="JB156" s="185"/>
      <c r="JC156" s="185"/>
      <c r="JD156" s="185"/>
      <c r="JE156" s="185"/>
      <c r="JF156" s="185"/>
      <c r="JG156" s="185"/>
      <c r="JH156" s="185"/>
      <c r="JI156" s="26"/>
      <c r="JJ156" s="26"/>
      <c r="JK156" s="26"/>
      <c r="JL156" s="26"/>
      <c r="JM156" s="26"/>
      <c r="JN156" s="26"/>
      <c r="JO156" s="26"/>
      <c r="JP156" s="26"/>
      <c r="JQ156" s="26"/>
      <c r="JR156" s="26"/>
      <c r="JS156" s="26"/>
      <c r="JT156" s="26"/>
      <c r="JU156" s="26"/>
      <c r="JV156" s="26"/>
      <c r="JW156" s="26"/>
      <c r="JX156" s="26"/>
      <c r="JY156" s="26"/>
      <c r="JZ156" s="26"/>
      <c r="KA156" s="26"/>
      <c r="KB156" s="26"/>
      <c r="KC156" s="26"/>
      <c r="KD156" s="26"/>
      <c r="KE156" s="26"/>
      <c r="KF156" s="26"/>
      <c r="KG156" s="26"/>
      <c r="KH156" s="26"/>
      <c r="KI156" s="26"/>
      <c r="KJ156" s="26"/>
      <c r="KK156" s="26"/>
      <c r="KL156" s="26"/>
      <c r="KM156" s="26"/>
      <c r="KN156" s="26"/>
      <c r="KO156" s="26"/>
      <c r="KP156" s="26"/>
      <c r="KQ156" s="26"/>
      <c r="KR156" s="26"/>
      <c r="KS156" s="26"/>
      <c r="KT156" s="26"/>
      <c r="KU156" s="26"/>
      <c r="KV156" s="26"/>
      <c r="KW156" s="26"/>
      <c r="KX156" s="26"/>
      <c r="KY156" s="26"/>
      <c r="KZ156" s="26"/>
      <c r="LA156" s="26"/>
      <c r="LB156" s="26"/>
      <c r="LC156" s="26"/>
      <c r="LD156" s="26"/>
      <c r="LE156" s="26"/>
      <c r="LF156" s="26"/>
      <c r="LG156" s="26"/>
      <c r="LH156" s="26"/>
      <c r="LI156" s="26"/>
      <c r="LJ156" s="26"/>
      <c r="LK156" s="26"/>
      <c r="LL156" s="26"/>
      <c r="LM156" s="26"/>
      <c r="LN156" s="26"/>
      <c r="LO156" s="26"/>
      <c r="LP156" s="26"/>
      <c r="LQ156" s="26"/>
      <c r="LR156" s="26"/>
      <c r="LS156" s="26"/>
      <c r="LT156" s="26"/>
      <c r="LU156" s="26"/>
      <c r="LV156" s="26"/>
      <c r="LW156" s="26"/>
      <c r="LX156" s="26"/>
      <c r="LY156" s="26"/>
      <c r="LZ156" s="26"/>
      <c r="MA156" s="26"/>
      <c r="MB156" s="26"/>
      <c r="MC156" s="26"/>
      <c r="MD156" s="26"/>
      <c r="ME156" s="26"/>
      <c r="MF156" s="26"/>
      <c r="MG156" s="26"/>
      <c r="MH156" s="26"/>
      <c r="MI156" s="26"/>
      <c r="MJ156" s="26"/>
      <c r="MK156" s="26"/>
      <c r="ML156" s="26"/>
      <c r="MM156" s="26"/>
      <c r="MN156" s="26"/>
      <c r="MO156" s="26"/>
      <c r="MP156" s="26"/>
      <c r="MQ156" s="26"/>
      <c r="MR156" s="26"/>
      <c r="MS156" s="26"/>
      <c r="MT156" s="26"/>
      <c r="MU156" s="26"/>
      <c r="MV156" s="26"/>
      <c r="MW156" s="26"/>
      <c r="MX156" s="26"/>
      <c r="MY156" s="26"/>
      <c r="MZ156" s="26"/>
      <c r="NA156" s="26"/>
      <c r="NB156" s="26"/>
      <c r="NC156" s="26"/>
      <c r="ND156" s="26"/>
      <c r="NE156" s="26"/>
      <c r="NF156" s="156"/>
      <c r="NG156" s="28"/>
      <c r="NH156" s="819"/>
      <c r="NI156" s="820"/>
      <c r="NO156" s="108"/>
      <c r="QK156" s="11"/>
    </row>
    <row r="157" spans="2:453" ht="3.65" customHeight="1">
      <c r="B157" s="79"/>
      <c r="C157" s="93"/>
      <c r="AX157" s="100"/>
      <c r="BJ157" s="849"/>
      <c r="BK157" s="819"/>
      <c r="BL157" s="22"/>
      <c r="BM157" s="185"/>
      <c r="BN157" s="185"/>
      <c r="BO157" s="185"/>
      <c r="BX157" s="881"/>
      <c r="BY157" s="882"/>
      <c r="BZ157" s="62"/>
      <c r="CA157" s="63"/>
      <c r="CB157" s="61"/>
      <c r="CC157" s="61"/>
      <c r="CD157" s="61"/>
      <c r="CE157" s="61"/>
      <c r="CF157" s="64"/>
      <c r="CG157" s="64"/>
      <c r="CH157" s="64"/>
      <c r="CI157" s="64"/>
      <c r="CJ157" s="61"/>
      <c r="CK157" s="61"/>
      <c r="CL157" s="61"/>
      <c r="CM157" s="61"/>
      <c r="CN157" s="64"/>
      <c r="CO157" s="64"/>
      <c r="CP157" s="64"/>
      <c r="CQ157" s="64"/>
      <c r="CR157" s="61"/>
      <c r="CS157" s="61"/>
      <c r="CT157" s="61"/>
      <c r="CU157" s="61"/>
      <c r="CV157" s="64"/>
      <c r="CW157" s="64"/>
      <c r="CX157" s="64"/>
      <c r="CY157" s="64"/>
      <c r="CZ157" s="61"/>
      <c r="DA157" s="61"/>
      <c r="DB157" s="61"/>
      <c r="DC157" s="61"/>
      <c r="DD157" s="64"/>
      <c r="DE157" s="64"/>
      <c r="DF157" s="64"/>
      <c r="DG157" s="64"/>
      <c r="DH157" s="59"/>
      <c r="DI157" s="59"/>
      <c r="DJ157" s="59"/>
      <c r="DK157" s="59"/>
      <c r="DL157" s="64"/>
      <c r="DM157" s="64"/>
      <c r="DN157" s="64"/>
      <c r="DO157" s="64"/>
      <c r="DP157" s="61"/>
      <c r="DQ157" s="61"/>
      <c r="DR157" s="61"/>
      <c r="DS157" s="61"/>
      <c r="DT157" s="64"/>
      <c r="DU157" s="64"/>
      <c r="DV157" s="64"/>
      <c r="DW157" s="64"/>
      <c r="DX157" s="61"/>
      <c r="DY157" s="61"/>
      <c r="DZ157" s="61"/>
      <c r="EA157" s="61"/>
      <c r="EB157" s="64"/>
      <c r="EC157" s="64"/>
      <c r="ED157" s="64"/>
      <c r="EE157" s="64"/>
      <c r="EF157" s="61"/>
      <c r="EG157" s="61"/>
      <c r="EH157" s="61"/>
      <c r="EI157" s="61"/>
      <c r="EJ157" s="64"/>
      <c r="EK157" s="64"/>
      <c r="EL157" s="64"/>
      <c r="EM157" s="64"/>
      <c r="EN157" s="61"/>
      <c r="EO157" s="61"/>
      <c r="EP157" s="61"/>
      <c r="EQ157" s="61"/>
      <c r="ER157" s="64"/>
      <c r="ES157" s="64"/>
      <c r="ET157" s="64"/>
      <c r="EU157" s="64"/>
      <c r="EV157" s="61"/>
      <c r="EW157" s="61"/>
      <c r="EX157" s="61"/>
      <c r="EY157" s="61"/>
      <c r="EZ157" s="64"/>
      <c r="FA157" s="64"/>
      <c r="FB157" s="185"/>
      <c r="FC157" s="185"/>
      <c r="FD157" s="185"/>
      <c r="FE157" s="185"/>
      <c r="FF157" s="185"/>
      <c r="FG157" s="185"/>
      <c r="FH157" s="185"/>
      <c r="FI157" s="185"/>
      <c r="FJ157" s="185"/>
      <c r="FK157" s="185"/>
      <c r="FL157" s="185"/>
      <c r="FM157" s="185"/>
      <c r="FN157" s="185"/>
      <c r="FO157" s="185"/>
      <c r="FP157" s="185"/>
      <c r="FQ157" s="185"/>
      <c r="FR157" s="185"/>
      <c r="FS157" s="185"/>
      <c r="FT157" s="185"/>
      <c r="FU157" s="185"/>
      <c r="FV157" s="185"/>
      <c r="FW157" s="185"/>
      <c r="FX157" s="185"/>
      <c r="FY157" s="185"/>
      <c r="FZ157" s="185"/>
      <c r="GA157" s="185"/>
      <c r="GB157" s="185"/>
      <c r="GC157" s="185"/>
      <c r="GD157" s="185"/>
      <c r="GE157" s="185"/>
      <c r="GF157" s="185"/>
      <c r="GG157" s="185"/>
      <c r="GH157" s="185"/>
      <c r="GI157" s="185"/>
      <c r="GJ157" s="185"/>
      <c r="GK157" s="185"/>
      <c r="GL157" s="185"/>
      <c r="GM157" s="185"/>
      <c r="GN157" s="185"/>
      <c r="GO157" s="185"/>
      <c r="GP157" s="185"/>
      <c r="GQ157" s="185"/>
      <c r="GR157" s="185"/>
      <c r="GS157" s="185"/>
      <c r="GT157" s="185"/>
      <c r="GU157" s="185"/>
      <c r="GV157" s="185"/>
      <c r="GW157" s="185"/>
      <c r="GX157" s="185"/>
      <c r="GY157" s="185"/>
      <c r="GZ157" s="185"/>
      <c r="HA157" s="185"/>
      <c r="HB157" s="185"/>
      <c r="HC157" s="185"/>
      <c r="HD157" s="185"/>
      <c r="HE157" s="185"/>
      <c r="HF157" s="185"/>
      <c r="HG157" s="185"/>
      <c r="HH157" s="185"/>
      <c r="HI157" s="185"/>
      <c r="HJ157" s="185"/>
      <c r="HK157" s="185"/>
      <c r="HL157" s="185"/>
      <c r="HM157" s="185"/>
      <c r="HN157" s="185"/>
      <c r="HO157" s="185"/>
      <c r="HP157" s="185"/>
      <c r="HQ157" s="185"/>
      <c r="HR157" s="185"/>
      <c r="HS157" s="185"/>
      <c r="HT157" s="185"/>
      <c r="HU157" s="185"/>
      <c r="HV157" s="185"/>
      <c r="HW157" s="185"/>
      <c r="HX157" s="185"/>
      <c r="HY157" s="185"/>
      <c r="HZ157" s="185"/>
      <c r="IA157" s="185"/>
      <c r="IB157" s="185"/>
      <c r="IC157" s="185"/>
      <c r="ID157" s="185"/>
      <c r="IE157" s="185"/>
      <c r="IF157" s="185"/>
      <c r="IG157" s="185"/>
      <c r="IH157" s="185"/>
      <c r="II157" s="185"/>
      <c r="IJ157" s="185"/>
      <c r="IK157" s="185"/>
      <c r="IL157" s="185"/>
      <c r="IM157" s="185"/>
      <c r="IN157" s="185"/>
      <c r="IO157" s="185"/>
      <c r="IP157" s="185"/>
      <c r="IQ157" s="185"/>
      <c r="IR157" s="185"/>
      <c r="IS157" s="185"/>
      <c r="IT157" s="185"/>
      <c r="IU157" s="185"/>
      <c r="IV157" s="185"/>
      <c r="IW157" s="185"/>
      <c r="IX157" s="185"/>
      <c r="IY157" s="185"/>
      <c r="IZ157" s="185"/>
      <c r="JA157" s="185"/>
      <c r="JB157" s="185"/>
      <c r="JC157" s="185"/>
      <c r="JD157" s="185"/>
      <c r="JE157" s="185"/>
      <c r="JF157" s="185"/>
      <c r="JG157" s="185"/>
      <c r="JH157" s="185"/>
      <c r="JI157" s="26"/>
      <c r="JJ157" s="26"/>
      <c r="JK157" s="26"/>
      <c r="JL157" s="26"/>
      <c r="JM157" s="26"/>
      <c r="JN157" s="26"/>
      <c r="JO157" s="26"/>
      <c r="JP157" s="26"/>
      <c r="JQ157" s="26"/>
      <c r="JR157" s="26"/>
      <c r="JS157" s="26"/>
      <c r="JT157" s="26"/>
      <c r="JU157" s="26"/>
      <c r="JV157" s="26"/>
      <c r="JW157" s="26"/>
      <c r="JX157" s="26"/>
      <c r="JY157" s="26"/>
      <c r="JZ157" s="26"/>
      <c r="KA157" s="26"/>
      <c r="KB157" s="26"/>
      <c r="KC157" s="26"/>
      <c r="KD157" s="26"/>
      <c r="KE157" s="26"/>
      <c r="KF157" s="26"/>
      <c r="KG157" s="26"/>
      <c r="KH157" s="26"/>
      <c r="KI157" s="26"/>
      <c r="KJ157" s="26"/>
      <c r="KK157" s="26"/>
      <c r="KL157" s="26"/>
      <c r="KM157" s="26"/>
      <c r="KN157" s="26"/>
      <c r="KO157" s="26"/>
      <c r="KP157" s="26"/>
      <c r="KQ157" s="26"/>
      <c r="KR157" s="26"/>
      <c r="KS157" s="26"/>
      <c r="KT157" s="26"/>
      <c r="KU157" s="26"/>
      <c r="KV157" s="26"/>
      <c r="KW157" s="26"/>
      <c r="KX157" s="26"/>
      <c r="KY157" s="26"/>
      <c r="KZ157" s="26"/>
      <c r="LA157" s="26"/>
      <c r="LB157" s="26"/>
      <c r="LC157" s="26"/>
      <c r="LD157" s="26"/>
      <c r="LE157" s="26"/>
      <c r="LF157" s="26"/>
      <c r="LG157" s="26"/>
      <c r="LH157" s="26"/>
      <c r="LI157" s="26"/>
      <c r="LJ157" s="26"/>
      <c r="LK157" s="26"/>
      <c r="LL157" s="26"/>
      <c r="LM157" s="26"/>
      <c r="LN157" s="26"/>
      <c r="LO157" s="26"/>
      <c r="LP157" s="26"/>
      <c r="LQ157" s="26"/>
      <c r="LR157" s="26"/>
      <c r="LS157" s="26"/>
      <c r="LT157" s="26"/>
      <c r="LU157" s="26"/>
      <c r="LV157" s="26"/>
      <c r="LW157" s="26"/>
      <c r="LX157" s="26"/>
      <c r="LY157" s="26"/>
      <c r="LZ157" s="26"/>
      <c r="MA157" s="26"/>
      <c r="MB157" s="26"/>
      <c r="MC157" s="26"/>
      <c r="MD157" s="26"/>
      <c r="ME157" s="26"/>
      <c r="MF157" s="26"/>
      <c r="MG157" s="26"/>
      <c r="MH157" s="26"/>
      <c r="MI157" s="26"/>
      <c r="MJ157" s="26"/>
      <c r="MK157" s="26"/>
      <c r="ML157" s="26"/>
      <c r="MM157" s="26"/>
      <c r="MN157" s="26"/>
      <c r="MO157" s="26"/>
      <c r="MP157" s="26"/>
      <c r="MQ157" s="26"/>
      <c r="MR157" s="26"/>
      <c r="MS157" s="26"/>
      <c r="MT157" s="26"/>
      <c r="MU157" s="26"/>
      <c r="MV157" s="26"/>
      <c r="MW157" s="26"/>
      <c r="MX157" s="26"/>
      <c r="MY157" s="26"/>
      <c r="MZ157" s="26"/>
      <c r="NA157" s="26"/>
      <c r="NB157" s="26"/>
      <c r="NC157" s="26"/>
      <c r="ND157" s="26"/>
      <c r="NE157" s="26"/>
      <c r="NF157" s="156"/>
      <c r="NG157" s="28"/>
      <c r="NH157" s="819"/>
      <c r="NI157" s="820"/>
      <c r="NO157" s="108"/>
      <c r="QK157" s="11"/>
    </row>
    <row r="158" spans="2:453" ht="3.65" customHeight="1">
      <c r="B158" s="79"/>
      <c r="C158" s="93"/>
      <c r="AX158" s="100"/>
      <c r="BJ158" s="849"/>
      <c r="BK158" s="819"/>
      <c r="BL158" s="22"/>
      <c r="BM158" s="185"/>
      <c r="BN158" s="185"/>
      <c r="BO158" s="186"/>
      <c r="BP158" s="33"/>
      <c r="BX158" s="25"/>
      <c r="BY158" s="65"/>
      <c r="BZ158" s="25"/>
      <c r="CA158" s="43"/>
      <c r="CB158" s="25"/>
      <c r="CC158" s="43"/>
      <c r="CD158" s="25"/>
      <c r="CE158" s="43"/>
      <c r="CF158" s="25"/>
      <c r="CG158" s="43"/>
      <c r="CH158" s="25"/>
      <c r="CI158" s="43"/>
      <c r="CJ158" s="25"/>
      <c r="CK158" s="43"/>
      <c r="CL158" s="25"/>
      <c r="CM158" s="43"/>
      <c r="CN158" s="25"/>
      <c r="CO158" s="43"/>
      <c r="CP158" s="25"/>
      <c r="CQ158" s="43"/>
      <c r="CR158" s="25"/>
      <c r="CS158" s="43"/>
      <c r="CT158" s="25"/>
      <c r="CU158" s="43"/>
      <c r="CV158" s="25"/>
      <c r="CW158" s="43"/>
      <c r="CX158" s="25"/>
      <c r="CY158" s="43"/>
      <c r="CZ158" s="25"/>
      <c r="DA158" s="43"/>
      <c r="DB158" s="25"/>
      <c r="DC158" s="43"/>
      <c r="DD158" s="25"/>
      <c r="DE158" s="43"/>
      <c r="DF158" s="25"/>
      <c r="DG158" s="43"/>
      <c r="DH158" s="25"/>
      <c r="DI158" s="43"/>
      <c r="DJ158" s="25"/>
      <c r="DK158" s="43"/>
      <c r="DL158" s="25"/>
      <c r="DM158" s="43"/>
      <c r="DN158" s="25"/>
      <c r="DO158" s="43"/>
      <c r="DP158" s="25"/>
      <c r="DQ158" s="43"/>
      <c r="DR158" s="25"/>
      <c r="DS158" s="43"/>
      <c r="DT158" s="25"/>
      <c r="DU158" s="43"/>
      <c r="DV158" s="25"/>
      <c r="DW158" s="43"/>
      <c r="DX158" s="25"/>
      <c r="DY158" s="43"/>
      <c r="DZ158" s="25"/>
      <c r="EA158" s="43"/>
      <c r="EB158" s="25"/>
      <c r="EC158" s="43"/>
      <c r="ED158" s="25"/>
      <c r="EE158" s="43"/>
      <c r="EF158" s="25"/>
      <c r="EG158" s="43"/>
      <c r="EH158" s="25"/>
      <c r="EI158" s="43"/>
      <c r="EJ158" s="25"/>
      <c r="EK158" s="43"/>
      <c r="EL158" s="25"/>
      <c r="EM158" s="43"/>
      <c r="EN158" s="25"/>
      <c r="EO158" s="43"/>
      <c r="EP158" s="25"/>
      <c r="EQ158" s="43"/>
      <c r="ER158" s="25"/>
      <c r="ES158" s="43"/>
      <c r="ET158" s="25"/>
      <c r="EU158" s="43"/>
      <c r="EV158" s="25"/>
      <c r="EW158" s="43"/>
      <c r="EX158" s="25"/>
      <c r="EY158" s="43"/>
      <c r="EZ158" s="25"/>
      <c r="FA158" s="43"/>
      <c r="FB158" s="25"/>
      <c r="FC158" s="43"/>
      <c r="FD158" s="25"/>
      <c r="FE158" s="43"/>
      <c r="FF158" s="25"/>
      <c r="FG158" s="43"/>
      <c r="FH158" s="25"/>
      <c r="FI158" s="43"/>
      <c r="FJ158" s="25"/>
      <c r="FK158" s="43"/>
      <c r="FL158" s="25"/>
      <c r="FM158" s="43"/>
      <c r="FN158" s="25"/>
      <c r="FO158" s="43"/>
      <c r="FP158" s="25"/>
      <c r="FQ158" s="43"/>
      <c r="FR158" s="25"/>
      <c r="FS158" s="43"/>
      <c r="FT158" s="25"/>
      <c r="FU158" s="43"/>
      <c r="FV158" s="25"/>
      <c r="FW158" s="43"/>
      <c r="FX158" s="25"/>
      <c r="FY158" s="43"/>
      <c r="FZ158" s="25"/>
      <c r="GA158" s="43"/>
      <c r="GB158" s="25"/>
      <c r="GC158" s="43"/>
      <c r="GD158" s="25"/>
      <c r="GE158" s="43"/>
      <c r="GF158" s="25"/>
      <c r="GG158" s="43"/>
      <c r="GH158" s="25"/>
      <c r="GI158" s="43"/>
      <c r="GJ158" s="25"/>
      <c r="GK158" s="43"/>
      <c r="GL158" s="25"/>
      <c r="GM158" s="43"/>
      <c r="GN158" s="25"/>
      <c r="GO158" s="43"/>
      <c r="GP158" s="25"/>
      <c r="GQ158" s="43"/>
      <c r="GR158" s="25"/>
      <c r="GS158" s="43"/>
      <c r="GT158" s="25"/>
      <c r="GU158" s="43"/>
      <c r="GV158" s="25"/>
      <c r="GW158" s="43"/>
      <c r="GX158" s="25"/>
      <c r="GY158" s="43"/>
      <c r="GZ158" s="25"/>
      <c r="HA158" s="43"/>
      <c r="HB158" s="25"/>
      <c r="HC158" s="43"/>
      <c r="HD158" s="25"/>
      <c r="HE158" s="43"/>
      <c r="HF158" s="25"/>
      <c r="HG158" s="43"/>
      <c r="HH158" s="25"/>
      <c r="HI158" s="43"/>
      <c r="HJ158" s="25"/>
      <c r="HK158" s="43"/>
      <c r="HL158" s="25"/>
      <c r="HM158" s="43"/>
      <c r="HN158" s="25"/>
      <c r="HO158" s="43"/>
      <c r="HP158" s="25"/>
      <c r="HQ158" s="43"/>
      <c r="HR158" s="25"/>
      <c r="HS158" s="43"/>
      <c r="HT158" s="25"/>
      <c r="HU158" s="43"/>
      <c r="HV158" s="25"/>
      <c r="HW158" s="43"/>
      <c r="HX158" s="25"/>
      <c r="HY158" s="43"/>
      <c r="HZ158" s="25"/>
      <c r="IA158" s="43"/>
      <c r="IB158" s="25"/>
      <c r="IC158" s="43"/>
      <c r="ID158" s="25"/>
      <c r="IE158" s="43"/>
      <c r="IF158" s="25"/>
      <c r="IG158" s="43"/>
      <c r="IH158" s="25"/>
      <c r="II158" s="43"/>
      <c r="IJ158" s="25"/>
      <c r="IK158" s="43"/>
      <c r="IL158" s="25"/>
      <c r="IM158" s="43"/>
      <c r="IN158" s="25"/>
      <c r="IO158" s="43"/>
      <c r="IP158" s="25"/>
      <c r="IQ158" s="43"/>
      <c r="IR158" s="25"/>
      <c r="IS158" s="43"/>
      <c r="IT158" s="25"/>
      <c r="IU158" s="43"/>
      <c r="IV158" s="25"/>
      <c r="IW158" s="43"/>
      <c r="IX158" s="25"/>
      <c r="IY158" s="43"/>
      <c r="IZ158" s="25"/>
      <c r="JA158" s="43"/>
      <c r="JB158" s="25"/>
      <c r="JC158" s="43"/>
      <c r="JD158" s="25"/>
      <c r="JE158" s="43"/>
      <c r="JF158" s="25"/>
      <c r="JG158" s="43"/>
      <c r="JH158" s="25"/>
      <c r="JI158" s="43"/>
      <c r="JJ158" s="25"/>
      <c r="JK158" s="43"/>
      <c r="JL158" s="25"/>
      <c r="JM158" s="43"/>
      <c r="JN158" s="25"/>
      <c r="JO158" s="43"/>
      <c r="JP158" s="25"/>
      <c r="JQ158" s="43"/>
      <c r="JR158" s="25"/>
      <c r="JS158" s="43"/>
      <c r="JT158" s="25"/>
      <c r="JU158" s="43"/>
      <c r="JV158" s="25"/>
      <c r="JW158" s="43"/>
      <c r="JX158" s="25"/>
      <c r="JY158" s="43"/>
      <c r="JZ158" s="25"/>
      <c r="KA158" s="43"/>
      <c r="KB158" s="25"/>
      <c r="KC158" s="43"/>
      <c r="KD158" s="25"/>
      <c r="KE158" s="43"/>
      <c r="KF158" s="25"/>
      <c r="KG158" s="43"/>
      <c r="KH158" s="25"/>
      <c r="KI158" s="43"/>
      <c r="KJ158" s="25"/>
      <c r="KK158" s="43"/>
      <c r="KL158" s="25"/>
      <c r="KM158" s="43"/>
      <c r="KN158" s="25"/>
      <c r="KO158" s="43"/>
      <c r="KP158" s="25"/>
      <c r="KQ158" s="43"/>
      <c r="KR158" s="25"/>
      <c r="KS158" s="43"/>
      <c r="KT158" s="25"/>
      <c r="KU158" s="43"/>
      <c r="KV158" s="25"/>
      <c r="KW158" s="43"/>
      <c r="KX158" s="25"/>
      <c r="KY158" s="43"/>
      <c r="KZ158" s="25"/>
      <c r="LA158" s="43"/>
      <c r="LB158" s="25"/>
      <c r="LC158" s="43"/>
      <c r="LD158" s="25"/>
      <c r="LE158" s="43"/>
      <c r="LF158" s="25"/>
      <c r="LG158" s="43"/>
      <c r="LH158" s="25"/>
      <c r="LI158" s="43"/>
      <c r="LJ158" s="25"/>
      <c r="LK158" s="43"/>
      <c r="LL158" s="25"/>
      <c r="LM158" s="43"/>
      <c r="LN158" s="25"/>
      <c r="LO158" s="43"/>
      <c r="LP158" s="25"/>
      <c r="LQ158" s="43"/>
      <c r="LR158" s="25"/>
      <c r="LS158" s="43"/>
      <c r="LT158" s="25"/>
      <c r="LU158" s="43"/>
      <c r="LV158" s="25"/>
      <c r="LW158" s="43"/>
      <c r="LX158" s="25"/>
      <c r="LY158" s="43"/>
      <c r="LZ158" s="25"/>
      <c r="MA158" s="43"/>
      <c r="MB158" s="25"/>
      <c r="MC158" s="43"/>
      <c r="MD158" s="25"/>
      <c r="ME158" s="43"/>
      <c r="MF158" s="25"/>
      <c r="MG158" s="43"/>
      <c r="MH158" s="25"/>
      <c r="MI158" s="43"/>
      <c r="MJ158" s="25"/>
      <c r="MK158" s="43"/>
      <c r="ML158" s="25"/>
      <c r="MM158" s="43"/>
      <c r="MN158" s="25"/>
      <c r="MO158" s="43"/>
      <c r="MP158" s="25"/>
      <c r="MQ158" s="43"/>
      <c r="MR158" s="25"/>
      <c r="MS158" s="43"/>
      <c r="MT158" s="25"/>
      <c r="MU158" s="43"/>
      <c r="MV158" s="25"/>
      <c r="MW158" s="43"/>
      <c r="MX158" s="26"/>
      <c r="MY158" s="46"/>
      <c r="MZ158" s="26"/>
      <c r="NA158" s="46"/>
      <c r="NB158" s="26"/>
      <c r="NC158" s="26"/>
      <c r="ND158" s="26"/>
      <c r="NE158" s="26"/>
      <c r="NF158" s="156"/>
      <c r="NG158" s="28"/>
      <c r="NH158" s="819"/>
      <c r="NI158" s="820"/>
      <c r="NO158" s="108"/>
      <c r="QK158" s="11"/>
    </row>
    <row r="159" spans="2:453" ht="3.65" customHeight="1">
      <c r="B159" s="79"/>
      <c r="C159" s="93"/>
      <c r="AX159" s="100"/>
      <c r="BJ159" s="849"/>
      <c r="BK159" s="819"/>
      <c r="BL159" s="22"/>
      <c r="BM159" s="185"/>
      <c r="BN159" s="185"/>
      <c r="BO159" s="185"/>
      <c r="BP159" s="26"/>
      <c r="NB159" s="26"/>
      <c r="NC159" s="26"/>
      <c r="ND159" s="26"/>
      <c r="NE159" s="26"/>
      <c r="NF159" s="156"/>
      <c r="NG159" s="28"/>
      <c r="NH159" s="819"/>
      <c r="NI159" s="820"/>
      <c r="NO159" s="108"/>
      <c r="QK159" s="11"/>
    </row>
    <row r="160" spans="2:453" ht="3.65" customHeight="1">
      <c r="B160" s="79"/>
      <c r="C160" s="93"/>
      <c r="AX160" s="100"/>
      <c r="BJ160" s="850"/>
      <c r="BK160" s="821"/>
      <c r="BL160" s="37"/>
      <c r="BM160" s="185"/>
      <c r="BN160" s="185"/>
      <c r="BO160" s="186"/>
      <c r="BP160" s="26"/>
      <c r="FB160" s="186"/>
      <c r="FC160" s="186"/>
      <c r="FD160" s="186"/>
      <c r="FE160" s="186"/>
      <c r="FF160" s="186"/>
      <c r="FG160" s="186"/>
      <c r="FH160" s="186"/>
      <c r="FI160" s="186"/>
      <c r="FJ160" s="186"/>
      <c r="FK160" s="186"/>
      <c r="FL160" s="186"/>
      <c r="FM160" s="186"/>
      <c r="FN160" s="186"/>
      <c r="FO160" s="186"/>
      <c r="FP160" s="186"/>
      <c r="FQ160" s="186"/>
      <c r="FR160" s="186"/>
      <c r="FS160" s="186"/>
      <c r="FT160" s="186"/>
      <c r="FU160" s="186"/>
      <c r="FV160" s="186"/>
      <c r="FW160" s="186"/>
      <c r="FX160" s="186"/>
      <c r="FY160" s="186"/>
      <c r="FZ160" s="186"/>
      <c r="GA160" s="186"/>
      <c r="GB160" s="186"/>
      <c r="GC160" s="186"/>
      <c r="GD160" s="186"/>
      <c r="GE160" s="186"/>
      <c r="GF160" s="186"/>
      <c r="GG160" s="186"/>
      <c r="GH160" s="186"/>
      <c r="GI160" s="186"/>
      <c r="GJ160" s="186"/>
      <c r="GK160" s="186"/>
      <c r="GL160" s="186"/>
      <c r="GM160" s="186"/>
      <c r="GN160" s="186"/>
      <c r="GO160" s="186"/>
      <c r="GP160" s="186"/>
      <c r="GQ160" s="186"/>
      <c r="GR160" s="186"/>
      <c r="GS160" s="186"/>
      <c r="GT160" s="186"/>
      <c r="GU160" s="186"/>
      <c r="GV160" s="186"/>
      <c r="GW160" s="186"/>
      <c r="GX160" s="186"/>
      <c r="GY160" s="186"/>
      <c r="GZ160" s="186"/>
      <c r="HA160" s="186"/>
      <c r="HB160" s="186"/>
      <c r="HC160" s="186"/>
      <c r="HD160" s="186"/>
      <c r="HE160" s="186"/>
      <c r="HF160" s="186"/>
      <c r="HG160" s="186"/>
      <c r="HH160" s="186"/>
      <c r="HI160" s="186"/>
      <c r="HJ160" s="186"/>
      <c r="HK160" s="186"/>
      <c r="HL160" s="186"/>
      <c r="HM160" s="186"/>
      <c r="HN160" s="186"/>
      <c r="HO160" s="186"/>
      <c r="HP160" s="186"/>
      <c r="HQ160" s="186"/>
      <c r="HR160" s="186"/>
      <c r="HS160" s="186"/>
      <c r="HT160" s="186"/>
      <c r="HU160" s="186"/>
      <c r="HV160" s="186"/>
      <c r="HW160" s="186"/>
      <c r="HX160" s="186"/>
      <c r="HY160" s="186"/>
      <c r="HZ160" s="186"/>
      <c r="IA160" s="186"/>
      <c r="IB160" s="186"/>
      <c r="IC160" s="186"/>
      <c r="ID160" s="186"/>
      <c r="IE160" s="186"/>
      <c r="IF160" s="186"/>
      <c r="IG160" s="186"/>
      <c r="IH160" s="186"/>
      <c r="II160" s="186"/>
      <c r="IJ160" s="186"/>
      <c r="IK160" s="186"/>
      <c r="IL160" s="186"/>
      <c r="IM160" s="186"/>
      <c r="IN160" s="186"/>
      <c r="IO160" s="186"/>
      <c r="IP160" s="186"/>
      <c r="IQ160" s="186"/>
      <c r="IR160" s="186"/>
      <c r="IS160" s="186"/>
      <c r="IT160" s="186"/>
      <c r="IU160" s="186"/>
      <c r="IV160" s="186"/>
      <c r="IW160" s="186"/>
      <c r="IX160" s="186"/>
      <c r="IY160" s="186"/>
      <c r="IZ160" s="186"/>
      <c r="JA160" s="186"/>
      <c r="JB160" s="186"/>
      <c r="JC160" s="186"/>
      <c r="JD160" s="186"/>
      <c r="JE160" s="186"/>
      <c r="JF160" s="186"/>
      <c r="JG160" s="186"/>
      <c r="JH160" s="186"/>
      <c r="JI160" s="26"/>
      <c r="JJ160" s="26"/>
      <c r="JK160" s="26"/>
      <c r="JL160" s="26"/>
      <c r="JM160" s="26"/>
      <c r="JN160" s="26"/>
      <c r="JO160" s="26"/>
      <c r="JP160" s="26"/>
      <c r="JQ160" s="26"/>
      <c r="JR160" s="26"/>
      <c r="JS160" s="26"/>
      <c r="JT160" s="26"/>
      <c r="JU160" s="26"/>
      <c r="JV160" s="26"/>
      <c r="JW160" s="26"/>
      <c r="JX160" s="26"/>
      <c r="JY160" s="26"/>
      <c r="JZ160" s="26"/>
      <c r="KA160" s="26"/>
      <c r="KB160" s="26"/>
      <c r="KC160" s="26"/>
      <c r="KD160" s="26"/>
      <c r="KE160" s="26"/>
      <c r="KF160" s="26"/>
      <c r="KG160" s="26"/>
      <c r="KH160" s="26"/>
      <c r="KI160" s="26"/>
      <c r="KJ160" s="26"/>
      <c r="KK160" s="26"/>
      <c r="KL160" s="26"/>
      <c r="KM160" s="26"/>
      <c r="KN160" s="26"/>
      <c r="KO160" s="26"/>
      <c r="KP160" s="26"/>
      <c r="KQ160" s="26"/>
      <c r="KR160" s="26"/>
      <c r="KS160" s="26"/>
      <c r="KT160" s="26"/>
      <c r="KU160" s="26"/>
      <c r="KV160" s="26"/>
      <c r="KW160" s="26"/>
      <c r="KX160" s="26"/>
      <c r="KY160" s="26"/>
      <c r="KZ160" s="26"/>
      <c r="LA160" s="26"/>
      <c r="LB160" s="26"/>
      <c r="LC160" s="26"/>
      <c r="LD160" s="26"/>
      <c r="LE160" s="26"/>
      <c r="LF160" s="26"/>
      <c r="LG160" s="26"/>
      <c r="LH160" s="26"/>
      <c r="LI160" s="26"/>
      <c r="LJ160" s="26"/>
      <c r="LK160" s="26"/>
      <c r="LL160" s="26"/>
      <c r="LM160" s="26"/>
      <c r="LN160" s="26"/>
      <c r="LO160" s="26"/>
      <c r="LP160" s="26"/>
      <c r="LQ160" s="26"/>
      <c r="LR160" s="26"/>
      <c r="LS160" s="26"/>
      <c r="LT160" s="26"/>
      <c r="LU160" s="26"/>
      <c r="LV160" s="26"/>
      <c r="LW160" s="26"/>
      <c r="LX160" s="26"/>
      <c r="LY160" s="26"/>
      <c r="LZ160" s="26"/>
      <c r="MA160" s="26"/>
      <c r="MB160" s="26"/>
      <c r="MC160" s="26"/>
      <c r="MD160" s="26"/>
      <c r="ME160" s="26"/>
      <c r="MF160" s="26"/>
      <c r="MG160" s="26"/>
      <c r="MH160" s="26"/>
      <c r="MI160" s="26"/>
      <c r="MJ160" s="26"/>
      <c r="MK160" s="26"/>
      <c r="ML160" s="26"/>
      <c r="MM160" s="26"/>
      <c r="MN160" s="26"/>
      <c r="MO160" s="26"/>
      <c r="MP160" s="26"/>
      <c r="MQ160" s="26"/>
      <c r="MR160" s="26"/>
      <c r="MS160" s="26"/>
      <c r="MT160" s="26"/>
      <c r="MU160" s="26"/>
      <c r="MV160" s="26"/>
      <c r="MW160" s="26"/>
      <c r="MX160" s="26"/>
      <c r="MY160" s="26"/>
      <c r="MZ160" s="26"/>
      <c r="NA160" s="26"/>
      <c r="NB160" s="26"/>
      <c r="NC160" s="26"/>
      <c r="ND160" s="26"/>
      <c r="NE160" s="26"/>
      <c r="NF160" s="156"/>
      <c r="NG160" s="39"/>
      <c r="NH160" s="821"/>
      <c r="NI160" s="822"/>
      <c r="NO160" s="108"/>
      <c r="QK160" s="11"/>
    </row>
    <row r="161" spans="2:453" ht="3.65" customHeight="1">
      <c r="B161" s="79"/>
      <c r="C161" s="93"/>
      <c r="AX161" s="100"/>
      <c r="BJ161" s="849" t="s">
        <v>37</v>
      </c>
      <c r="BK161" s="819"/>
      <c r="BL161" s="22"/>
      <c r="BM161" s="185"/>
      <c r="BN161" s="185"/>
      <c r="BO161" s="185"/>
      <c r="BP161" s="185"/>
      <c r="BQ161" s="185"/>
      <c r="BR161" s="185"/>
      <c r="BS161" s="185"/>
      <c r="BT161" s="185"/>
      <c r="BU161" s="185"/>
      <c r="BV161" s="185"/>
      <c r="BW161" s="185"/>
      <c r="BX161" s="185"/>
      <c r="BY161" s="185"/>
      <c r="BZ161" s="185"/>
      <c r="CA161" s="185"/>
      <c r="CB161" s="185"/>
      <c r="CC161" s="185"/>
      <c r="CD161" s="185"/>
      <c r="CE161" s="185"/>
      <c r="CF161" s="185"/>
      <c r="CG161" s="185"/>
      <c r="CH161" s="185"/>
      <c r="CI161" s="185"/>
      <c r="CJ161" s="185"/>
      <c r="CK161" s="185"/>
      <c r="CL161" s="185"/>
      <c r="CM161" s="185"/>
      <c r="CN161" s="185"/>
      <c r="CO161" s="185"/>
      <c r="CP161" s="185"/>
      <c r="CQ161" s="185"/>
      <c r="CR161" s="185"/>
      <c r="CS161" s="185"/>
      <c r="CT161" s="185"/>
      <c r="CU161" s="185"/>
      <c r="CV161" s="185"/>
      <c r="CW161" s="185"/>
      <c r="CX161" s="185"/>
      <c r="CY161" s="185"/>
      <c r="CZ161" s="185"/>
      <c r="DA161" s="185"/>
      <c r="DB161" s="185"/>
      <c r="DC161" s="185"/>
      <c r="DD161" s="185"/>
      <c r="DE161" s="185"/>
      <c r="DF161" s="185"/>
      <c r="DG161" s="185"/>
      <c r="DH161" s="185"/>
      <c r="DI161" s="185"/>
      <c r="DJ161" s="185"/>
      <c r="DK161" s="185"/>
      <c r="DL161" s="185"/>
      <c r="DM161" s="185"/>
      <c r="DN161" s="185"/>
      <c r="DO161" s="185"/>
      <c r="DP161" s="185"/>
      <c r="DQ161" s="185"/>
      <c r="DR161" s="185"/>
      <c r="DS161" s="185"/>
      <c r="DT161" s="185"/>
      <c r="DU161" s="185"/>
      <c r="DV161" s="185"/>
      <c r="DW161" s="185"/>
      <c r="DX161" s="185"/>
      <c r="DY161" s="185"/>
      <c r="DZ161" s="185"/>
      <c r="EA161" s="185"/>
      <c r="EB161" s="185"/>
      <c r="EC161" s="185"/>
      <c r="ED161" s="185"/>
      <c r="EE161" s="185"/>
      <c r="EF161" s="185"/>
      <c r="EG161" s="185"/>
      <c r="EH161" s="185"/>
      <c r="EI161" s="185"/>
      <c r="EJ161" s="185"/>
      <c r="EK161" s="185"/>
      <c r="EL161" s="185"/>
      <c r="EM161" s="185"/>
      <c r="EN161" s="185"/>
      <c r="EO161" s="185"/>
      <c r="EP161" s="185"/>
      <c r="EQ161" s="185"/>
      <c r="ER161" s="185"/>
      <c r="ES161" s="185"/>
      <c r="ET161" s="185"/>
      <c r="EU161" s="185"/>
      <c r="EV161" s="185"/>
      <c r="EW161" s="185"/>
      <c r="EX161" s="185"/>
      <c r="EY161" s="185"/>
      <c r="EZ161" s="185"/>
      <c r="FA161" s="185"/>
      <c r="FB161" s="185"/>
      <c r="FC161" s="185"/>
      <c r="FD161" s="185"/>
      <c r="FE161" s="185"/>
      <c r="FF161" s="185"/>
      <c r="FG161" s="185"/>
      <c r="FH161" s="185"/>
      <c r="FI161" s="185"/>
      <c r="FJ161" s="185"/>
      <c r="FK161" s="185"/>
      <c r="FL161" s="185"/>
      <c r="FM161" s="185"/>
      <c r="FN161" s="185"/>
      <c r="FO161" s="185"/>
      <c r="FP161" s="185"/>
      <c r="FQ161" s="185"/>
      <c r="FR161" s="185"/>
      <c r="FS161" s="185"/>
      <c r="FT161" s="185"/>
      <c r="FU161" s="185"/>
      <c r="FV161" s="185"/>
      <c r="FW161" s="185"/>
      <c r="FX161" s="185"/>
      <c r="FY161" s="185"/>
      <c r="FZ161" s="185"/>
      <c r="GA161" s="185"/>
      <c r="GB161" s="185"/>
      <c r="GC161" s="185"/>
      <c r="GD161" s="185"/>
      <c r="GE161" s="185"/>
      <c r="GF161" s="185"/>
      <c r="GG161" s="185"/>
      <c r="GH161" s="185"/>
      <c r="GI161" s="185"/>
      <c r="GJ161" s="185"/>
      <c r="GK161" s="185"/>
      <c r="GL161" s="185"/>
      <c r="GM161" s="185"/>
      <c r="GN161" s="185"/>
      <c r="GO161" s="185"/>
      <c r="GP161" s="185"/>
      <c r="GQ161" s="185"/>
      <c r="GR161" s="185"/>
      <c r="GS161" s="185"/>
      <c r="GT161" s="185"/>
      <c r="GU161" s="185"/>
      <c r="GV161" s="185"/>
      <c r="GW161" s="185"/>
      <c r="GX161" s="185"/>
      <c r="GY161" s="185"/>
      <c r="GZ161" s="185"/>
      <c r="HA161" s="185"/>
      <c r="HB161" s="185"/>
      <c r="HC161" s="185"/>
      <c r="HD161" s="185"/>
      <c r="HE161" s="185"/>
      <c r="HF161" s="185"/>
      <c r="HG161" s="185"/>
      <c r="HH161" s="185"/>
      <c r="HI161" s="185"/>
      <c r="HJ161" s="185"/>
      <c r="HK161" s="185"/>
      <c r="HL161" s="185"/>
      <c r="HM161" s="185"/>
      <c r="HN161" s="185"/>
      <c r="HO161" s="185"/>
      <c r="HP161" s="185"/>
      <c r="HQ161" s="185"/>
      <c r="HR161" s="185"/>
      <c r="HS161" s="185"/>
      <c r="HT161" s="185"/>
      <c r="HU161" s="185"/>
      <c r="HV161" s="185"/>
      <c r="HW161" s="185"/>
      <c r="HX161" s="185"/>
      <c r="HY161" s="185"/>
      <c r="HZ161" s="185"/>
      <c r="IA161" s="185"/>
      <c r="IB161" s="185"/>
      <c r="IC161" s="185"/>
      <c r="ID161" s="185"/>
      <c r="IE161" s="185"/>
      <c r="IF161" s="185"/>
      <c r="IG161" s="185"/>
      <c r="IH161" s="185"/>
      <c r="II161" s="185"/>
      <c r="IJ161" s="185"/>
      <c r="IK161" s="185"/>
      <c r="IL161" s="185"/>
      <c r="IM161" s="185"/>
      <c r="IN161" s="185"/>
      <c r="IO161" s="185"/>
      <c r="IP161" s="185"/>
      <c r="IQ161" s="185"/>
      <c r="IR161" s="185"/>
      <c r="IS161" s="185"/>
      <c r="IT161" s="185"/>
      <c r="IU161" s="185"/>
      <c r="IV161" s="185"/>
      <c r="IW161" s="185"/>
      <c r="IX161" s="185"/>
      <c r="IY161" s="185"/>
      <c r="IZ161" s="185"/>
      <c r="JA161" s="185"/>
      <c r="JB161" s="185"/>
      <c r="JC161" s="185"/>
      <c r="JD161" s="185"/>
      <c r="JE161" s="185"/>
      <c r="JF161" s="185"/>
      <c r="JG161" s="185"/>
      <c r="JH161" s="185"/>
      <c r="JI161" s="26"/>
      <c r="JJ161" s="26"/>
      <c r="JK161" s="26"/>
      <c r="JL161" s="26"/>
      <c r="JM161" s="26"/>
      <c r="JN161" s="26"/>
      <c r="JO161" s="26"/>
      <c r="JP161" s="26"/>
      <c r="JQ161" s="26"/>
      <c r="JR161" s="26"/>
      <c r="JS161" s="26"/>
      <c r="JT161" s="26"/>
      <c r="JU161" s="26"/>
      <c r="JV161" s="26"/>
      <c r="JW161" s="26"/>
      <c r="JX161" s="26"/>
      <c r="JY161" s="26"/>
      <c r="JZ161" s="26"/>
      <c r="KA161" s="26"/>
      <c r="KB161" s="26"/>
      <c r="KC161" s="26"/>
      <c r="KD161" s="26"/>
      <c r="KE161" s="26"/>
      <c r="KF161" s="26"/>
      <c r="KG161" s="26"/>
      <c r="KH161" s="26"/>
      <c r="KI161" s="26"/>
      <c r="KJ161" s="26"/>
      <c r="KK161" s="26"/>
      <c r="KL161" s="26"/>
      <c r="KM161" s="26"/>
      <c r="KN161" s="26"/>
      <c r="KO161" s="26"/>
      <c r="KP161" s="26"/>
      <c r="KQ161" s="26"/>
      <c r="KR161" s="26"/>
      <c r="KS161" s="26"/>
      <c r="KT161" s="26"/>
      <c r="KU161" s="26"/>
      <c r="KV161" s="26"/>
      <c r="KW161" s="26"/>
      <c r="KX161" s="26"/>
      <c r="KY161" s="26"/>
      <c r="KZ161" s="26"/>
      <c r="LA161" s="26"/>
      <c r="LB161" s="26"/>
      <c r="LC161" s="26"/>
      <c r="LD161" s="26"/>
      <c r="LE161" s="26"/>
      <c r="LF161" s="26"/>
      <c r="LG161" s="26"/>
      <c r="LH161" s="26"/>
      <c r="LI161" s="26"/>
      <c r="LJ161" s="26"/>
      <c r="LK161" s="26"/>
      <c r="LL161" s="26"/>
      <c r="LM161" s="26"/>
      <c r="LN161" s="26"/>
      <c r="LO161" s="26"/>
      <c r="LP161" s="26"/>
      <c r="LQ161" s="26"/>
      <c r="LR161" s="26"/>
      <c r="LS161" s="26"/>
      <c r="LT161" s="26"/>
      <c r="LU161" s="26"/>
      <c r="LV161" s="26"/>
      <c r="LW161" s="26"/>
      <c r="LX161" s="26"/>
      <c r="LY161" s="26"/>
      <c r="LZ161" s="26"/>
      <c r="MA161" s="26"/>
      <c r="MB161" s="26"/>
      <c r="MC161" s="26"/>
      <c r="MD161" s="26"/>
      <c r="ME161" s="26"/>
      <c r="MF161" s="26"/>
      <c r="MG161" s="26"/>
      <c r="MH161" s="26"/>
      <c r="MI161" s="26"/>
      <c r="MJ161" s="26"/>
      <c r="MK161" s="26"/>
      <c r="ML161" s="26"/>
      <c r="MM161" s="26"/>
      <c r="MN161" s="26"/>
      <c r="MO161" s="26"/>
      <c r="MP161" s="26"/>
      <c r="MQ161" s="26"/>
      <c r="MR161" s="26"/>
      <c r="MS161" s="26"/>
      <c r="MT161" s="26"/>
      <c r="MU161" s="26"/>
      <c r="MV161" s="26"/>
      <c r="MW161" s="26"/>
      <c r="MX161" s="26"/>
      <c r="MY161" s="26"/>
      <c r="MZ161" s="26"/>
      <c r="NA161" s="26"/>
      <c r="NB161" s="26"/>
      <c r="NC161" s="26"/>
      <c r="ND161" s="26"/>
      <c r="NE161" s="26"/>
      <c r="NF161" s="156"/>
      <c r="NG161" s="28"/>
      <c r="NH161" s="819" t="s">
        <v>37</v>
      </c>
      <c r="NI161" s="820"/>
      <c r="NO161" s="108"/>
      <c r="QK161" s="11"/>
    </row>
    <row r="162" spans="2:453" ht="3.65" customHeight="1">
      <c r="B162" s="79"/>
      <c r="C162" s="93"/>
      <c r="AX162" s="100"/>
      <c r="BJ162" s="849"/>
      <c r="BK162" s="819"/>
      <c r="BL162" s="22"/>
      <c r="BM162" s="185"/>
      <c r="BN162" s="185"/>
      <c r="BO162" s="185"/>
      <c r="BP162" s="185"/>
      <c r="BQ162" s="185"/>
      <c r="BR162" s="185"/>
      <c r="BS162" s="185"/>
      <c r="BT162" s="185"/>
      <c r="BU162" s="185"/>
      <c r="BV162" s="185"/>
      <c r="BW162" s="185"/>
      <c r="BX162" s="185"/>
      <c r="BY162" s="185"/>
      <c r="BZ162" s="185"/>
      <c r="CA162" s="185"/>
      <c r="CB162" s="185"/>
      <c r="CC162" s="185"/>
      <c r="CD162" s="185"/>
      <c r="CE162" s="185"/>
      <c r="CF162" s="185"/>
      <c r="CG162" s="185"/>
      <c r="CH162" s="185"/>
      <c r="CI162" s="185"/>
      <c r="CJ162" s="185"/>
      <c r="CK162" s="185"/>
      <c r="CL162" s="185"/>
      <c r="CM162" s="185"/>
      <c r="CN162" s="185"/>
      <c r="CO162" s="185"/>
      <c r="CP162" s="185"/>
      <c r="CQ162" s="185"/>
      <c r="CR162" s="185"/>
      <c r="CS162" s="185"/>
      <c r="CT162" s="185"/>
      <c r="CU162" s="185"/>
      <c r="CV162" s="185"/>
      <c r="CW162" s="185"/>
      <c r="CX162" s="185"/>
      <c r="CY162" s="185"/>
      <c r="CZ162" s="185"/>
      <c r="DA162" s="185"/>
      <c r="DB162" s="185"/>
      <c r="DC162" s="185"/>
      <c r="DD162" s="185"/>
      <c r="DE162" s="185"/>
      <c r="DF162" s="185"/>
      <c r="DG162" s="185"/>
      <c r="DH162" s="185"/>
      <c r="DI162" s="185"/>
      <c r="DJ162" s="185"/>
      <c r="DK162" s="185"/>
      <c r="DL162" s="185"/>
      <c r="DM162" s="185"/>
      <c r="DN162" s="185"/>
      <c r="DO162" s="185"/>
      <c r="DP162" s="185"/>
      <c r="DQ162" s="185"/>
      <c r="DR162" s="185"/>
      <c r="DS162" s="185"/>
      <c r="DT162" s="185"/>
      <c r="DU162" s="185"/>
      <c r="DV162" s="185"/>
      <c r="DW162" s="185"/>
      <c r="DX162" s="185"/>
      <c r="DY162" s="185"/>
      <c r="DZ162" s="185"/>
      <c r="EA162" s="185"/>
      <c r="EB162" s="185"/>
      <c r="EC162" s="185"/>
      <c r="ED162" s="185"/>
      <c r="EE162" s="185"/>
      <c r="EF162" s="185"/>
      <c r="EG162" s="185"/>
      <c r="EH162" s="185"/>
      <c r="EI162" s="185"/>
      <c r="EJ162" s="185"/>
      <c r="EK162" s="185"/>
      <c r="EL162" s="185"/>
      <c r="EM162" s="185"/>
      <c r="EN162" s="185"/>
      <c r="EO162" s="185"/>
      <c r="EP162" s="185"/>
      <c r="EQ162" s="185"/>
      <c r="ER162" s="185"/>
      <c r="ES162" s="185"/>
      <c r="ET162" s="185"/>
      <c r="EU162" s="185"/>
      <c r="EV162" s="185"/>
      <c r="EW162" s="185"/>
      <c r="EX162" s="185"/>
      <c r="EY162" s="185"/>
      <c r="EZ162" s="185"/>
      <c r="FA162" s="185"/>
      <c r="FB162" s="185"/>
      <c r="FC162" s="185"/>
      <c r="FD162" s="185"/>
      <c r="FE162" s="185"/>
      <c r="FF162" s="185"/>
      <c r="FG162" s="185"/>
      <c r="FH162" s="185"/>
      <c r="FI162" s="185"/>
      <c r="FJ162" s="185"/>
      <c r="FK162" s="185"/>
      <c r="FL162" s="185"/>
      <c r="FM162" s="185"/>
      <c r="FN162" s="185"/>
      <c r="FO162" s="185"/>
      <c r="FP162" s="185"/>
      <c r="FQ162" s="185"/>
      <c r="FR162" s="185"/>
      <c r="FS162" s="185"/>
      <c r="FT162" s="185"/>
      <c r="FU162" s="185"/>
      <c r="FV162" s="185"/>
      <c r="FW162" s="185"/>
      <c r="FX162" s="185"/>
      <c r="FY162" s="185"/>
      <c r="FZ162" s="185"/>
      <c r="GA162" s="185"/>
      <c r="GB162" s="185"/>
      <c r="GC162" s="185"/>
      <c r="GD162" s="185"/>
      <c r="GE162" s="185"/>
      <c r="GF162" s="185"/>
      <c r="GG162" s="185"/>
      <c r="GH162" s="185"/>
      <c r="GI162" s="185"/>
      <c r="GJ162" s="185"/>
      <c r="GK162" s="185"/>
      <c r="GL162" s="185"/>
      <c r="GM162" s="185"/>
      <c r="GN162" s="185"/>
      <c r="GO162" s="185"/>
      <c r="GP162" s="185"/>
      <c r="GQ162" s="185"/>
      <c r="GR162" s="185"/>
      <c r="GS162" s="185"/>
      <c r="GT162" s="185"/>
      <c r="GU162" s="185"/>
      <c r="GV162" s="185"/>
      <c r="GW162" s="185"/>
      <c r="GX162" s="185"/>
      <c r="GY162" s="185"/>
      <c r="GZ162" s="185"/>
      <c r="HA162" s="185"/>
      <c r="HB162" s="185"/>
      <c r="HC162" s="185"/>
      <c r="HD162" s="185"/>
      <c r="HE162" s="185"/>
      <c r="HF162" s="185"/>
      <c r="HG162" s="185"/>
      <c r="HH162" s="185"/>
      <c r="HI162" s="185"/>
      <c r="HJ162" s="185"/>
      <c r="HK162" s="185"/>
      <c r="HL162" s="185"/>
      <c r="HM162" s="185"/>
      <c r="HN162" s="185"/>
      <c r="HO162" s="185"/>
      <c r="HP162" s="185"/>
      <c r="HQ162" s="185"/>
      <c r="HR162" s="185"/>
      <c r="HS162" s="185"/>
      <c r="HT162" s="185"/>
      <c r="HU162" s="185"/>
      <c r="HV162" s="185"/>
      <c r="HW162" s="185"/>
      <c r="HX162" s="185"/>
      <c r="HY162" s="185"/>
      <c r="HZ162" s="185"/>
      <c r="IA162" s="185"/>
      <c r="IB162" s="185"/>
      <c r="IC162" s="185"/>
      <c r="ID162" s="185"/>
      <c r="IE162" s="185"/>
      <c r="IF162" s="185"/>
      <c r="IG162" s="185"/>
      <c r="IH162" s="185"/>
      <c r="II162" s="185"/>
      <c r="IJ162" s="185"/>
      <c r="IK162" s="185"/>
      <c r="IL162" s="185"/>
      <c r="IM162" s="185"/>
      <c r="IN162" s="185"/>
      <c r="IO162" s="185"/>
      <c r="IP162" s="185"/>
      <c r="IQ162" s="185"/>
      <c r="IR162" s="185"/>
      <c r="IS162" s="185"/>
      <c r="IT162" s="185"/>
      <c r="IU162" s="185"/>
      <c r="IV162" s="185"/>
      <c r="IW162" s="185"/>
      <c r="IX162" s="185"/>
      <c r="IY162" s="185"/>
      <c r="IZ162" s="185"/>
      <c r="JA162" s="185"/>
      <c r="JB162" s="185"/>
      <c r="JC162" s="185"/>
      <c r="JD162" s="185"/>
      <c r="JE162" s="185"/>
      <c r="JF162" s="185"/>
      <c r="JG162" s="185"/>
      <c r="JH162" s="185"/>
      <c r="JI162" s="26"/>
      <c r="JJ162" s="26"/>
      <c r="JK162" s="26"/>
      <c r="JL162" s="26"/>
      <c r="JM162" s="26"/>
      <c r="JN162" s="26"/>
      <c r="JO162" s="26"/>
      <c r="JP162" s="26"/>
      <c r="JQ162" s="26"/>
      <c r="JR162" s="26"/>
      <c r="JS162" s="26"/>
      <c r="JT162" s="26"/>
      <c r="JU162" s="26"/>
      <c r="JV162" s="26"/>
      <c r="JW162" s="26"/>
      <c r="JX162" s="26"/>
      <c r="JY162" s="26"/>
      <c r="JZ162" s="26"/>
      <c r="KA162" s="26"/>
      <c r="KB162" s="26"/>
      <c r="KC162" s="26"/>
      <c r="KD162" s="26"/>
      <c r="KE162" s="26"/>
      <c r="KF162" s="26"/>
      <c r="KG162" s="26"/>
      <c r="KH162" s="26"/>
      <c r="KI162" s="26"/>
      <c r="KJ162" s="26"/>
      <c r="KK162" s="26"/>
      <c r="KL162" s="26"/>
      <c r="KM162" s="26"/>
      <c r="KN162" s="26"/>
      <c r="KO162" s="26"/>
      <c r="KP162" s="26"/>
      <c r="KQ162" s="26"/>
      <c r="KR162" s="26"/>
      <c r="KS162" s="26"/>
      <c r="KT162" s="26"/>
      <c r="KU162" s="26"/>
      <c r="KV162" s="26"/>
      <c r="KW162" s="26"/>
      <c r="KX162" s="26"/>
      <c r="KY162" s="26"/>
      <c r="KZ162" s="26"/>
      <c r="LA162" s="26"/>
      <c r="LB162" s="26"/>
      <c r="LC162" s="26"/>
      <c r="LD162" s="26"/>
      <c r="LE162" s="26"/>
      <c r="LF162" s="26"/>
      <c r="LG162" s="26"/>
      <c r="LH162" s="26"/>
      <c r="LI162" s="26"/>
      <c r="LJ162" s="26"/>
      <c r="LK162" s="26"/>
      <c r="LL162" s="26"/>
      <c r="LM162" s="26"/>
      <c r="LN162" s="26"/>
      <c r="LO162" s="26"/>
      <c r="LP162" s="26"/>
      <c r="LQ162" s="26"/>
      <c r="LR162" s="26"/>
      <c r="LS162" s="26"/>
      <c r="LT162" s="26"/>
      <c r="LU162" s="26"/>
      <c r="LV162" s="26"/>
      <c r="LW162" s="26"/>
      <c r="LX162" s="26"/>
      <c r="LY162" s="26"/>
      <c r="LZ162" s="26"/>
      <c r="MA162" s="26"/>
      <c r="MB162" s="26"/>
      <c r="MC162" s="26"/>
      <c r="MD162" s="26"/>
      <c r="ME162" s="26"/>
      <c r="MF162" s="26"/>
      <c r="MG162" s="26"/>
      <c r="MH162" s="26"/>
      <c r="MI162" s="26"/>
      <c r="MJ162" s="26"/>
      <c r="MK162" s="26"/>
      <c r="ML162" s="26"/>
      <c r="MM162" s="26"/>
      <c r="MN162" s="26"/>
      <c r="MO162" s="26"/>
      <c r="MP162" s="26"/>
      <c r="MQ162" s="26"/>
      <c r="MR162" s="26"/>
      <c r="MS162" s="26"/>
      <c r="MT162" s="26"/>
      <c r="MU162" s="26"/>
      <c r="MV162" s="26"/>
      <c r="MW162" s="26"/>
      <c r="MX162" s="26"/>
      <c r="MY162" s="26"/>
      <c r="MZ162" s="26"/>
      <c r="NA162" s="26"/>
      <c r="NB162" s="26"/>
      <c r="NC162" s="26"/>
      <c r="ND162" s="26"/>
      <c r="NE162" s="26"/>
      <c r="NF162" s="156"/>
      <c r="NG162" s="28"/>
      <c r="NH162" s="819"/>
      <c r="NI162" s="820"/>
      <c r="NO162" s="108"/>
      <c r="QK162" s="11"/>
    </row>
    <row r="163" spans="2:453" ht="3.65" customHeight="1">
      <c r="B163" s="79"/>
      <c r="C163" s="93"/>
      <c r="AX163" s="100"/>
      <c r="BJ163" s="849"/>
      <c r="BK163" s="819"/>
      <c r="BL163" s="22"/>
      <c r="BM163" s="185"/>
      <c r="BN163" s="185"/>
      <c r="BO163" s="186"/>
      <c r="BP163" s="186"/>
      <c r="BQ163" s="186"/>
      <c r="BR163" s="186"/>
      <c r="BS163" s="186"/>
      <c r="BT163" s="186"/>
      <c r="BU163" s="186"/>
      <c r="BV163" s="186"/>
      <c r="BW163" s="186"/>
      <c r="BX163" s="186"/>
      <c r="BY163" s="186"/>
      <c r="BZ163" s="186"/>
      <c r="CA163" s="186"/>
      <c r="CB163" s="186"/>
      <c r="CC163" s="186"/>
      <c r="CD163" s="186"/>
      <c r="CE163" s="186"/>
      <c r="CF163" s="186"/>
      <c r="CG163" s="186"/>
      <c r="CH163" s="186"/>
      <c r="CI163" s="186"/>
      <c r="CJ163" s="186"/>
      <c r="CK163" s="186"/>
      <c r="CL163" s="186"/>
      <c r="CM163" s="186"/>
      <c r="CN163" s="186"/>
      <c r="CO163" s="186"/>
      <c r="CP163" s="186"/>
      <c r="CQ163" s="186"/>
      <c r="CR163" s="186"/>
      <c r="CS163" s="186"/>
      <c r="CT163" s="186"/>
      <c r="CU163" s="186"/>
      <c r="CV163" s="186"/>
      <c r="CW163" s="186"/>
      <c r="CX163" s="186"/>
      <c r="CY163" s="186"/>
      <c r="CZ163" s="186"/>
      <c r="DA163" s="186"/>
      <c r="DB163" s="186"/>
      <c r="DC163" s="186"/>
      <c r="DD163" s="186"/>
      <c r="DE163" s="186"/>
      <c r="DF163" s="186"/>
      <c r="DG163" s="186"/>
      <c r="DH163" s="186"/>
      <c r="DI163" s="186"/>
      <c r="DJ163" s="186"/>
      <c r="DK163" s="186"/>
      <c r="DL163" s="186"/>
      <c r="DM163" s="186"/>
      <c r="DN163" s="186"/>
      <c r="DO163" s="186"/>
      <c r="DP163" s="186"/>
      <c r="DQ163" s="186"/>
      <c r="DR163" s="186"/>
      <c r="DS163" s="186"/>
      <c r="DT163" s="186"/>
      <c r="DU163" s="186"/>
      <c r="DV163" s="186"/>
      <c r="DW163" s="186"/>
      <c r="DX163" s="186"/>
      <c r="DY163" s="186"/>
      <c r="DZ163" s="186"/>
      <c r="EA163" s="186"/>
      <c r="EB163" s="186"/>
      <c r="EC163" s="186"/>
      <c r="ED163" s="186"/>
      <c r="EE163" s="186"/>
      <c r="EF163" s="186"/>
      <c r="EG163" s="186"/>
      <c r="EH163" s="186"/>
      <c r="EI163" s="186"/>
      <c r="EJ163" s="186"/>
      <c r="EK163" s="186"/>
      <c r="EL163" s="186"/>
      <c r="EM163" s="186"/>
      <c r="EN163" s="186"/>
      <c r="EO163" s="186"/>
      <c r="EP163" s="186"/>
      <c r="EQ163" s="186"/>
      <c r="ER163" s="186"/>
      <c r="ES163" s="186"/>
      <c r="ET163" s="186"/>
      <c r="EU163" s="186"/>
      <c r="EV163" s="186"/>
      <c r="EW163" s="186"/>
      <c r="EX163" s="186"/>
      <c r="EY163" s="186"/>
      <c r="EZ163" s="186"/>
      <c r="FA163" s="186"/>
      <c r="FB163" s="186"/>
      <c r="FC163" s="186"/>
      <c r="FD163" s="186"/>
      <c r="FE163" s="186"/>
      <c r="FF163" s="186"/>
      <c r="FG163" s="186"/>
      <c r="FH163" s="186"/>
      <c r="FI163" s="186"/>
      <c r="FJ163" s="186"/>
      <c r="FK163" s="186"/>
      <c r="FL163" s="186"/>
      <c r="FM163" s="186"/>
      <c r="FN163" s="186"/>
      <c r="FO163" s="186"/>
      <c r="FP163" s="186"/>
      <c r="FQ163" s="186"/>
      <c r="FR163" s="186"/>
      <c r="FS163" s="186"/>
      <c r="FT163" s="186"/>
      <c r="FU163" s="186"/>
      <c r="FV163" s="186"/>
      <c r="FW163" s="186"/>
      <c r="FX163" s="186"/>
      <c r="FY163" s="186"/>
      <c r="FZ163" s="186"/>
      <c r="GA163" s="186"/>
      <c r="GB163" s="186"/>
      <c r="GC163" s="186"/>
      <c r="GD163" s="186"/>
      <c r="GE163" s="186"/>
      <c r="GF163" s="186"/>
      <c r="GG163" s="186"/>
      <c r="GH163" s="186"/>
      <c r="GI163" s="186"/>
      <c r="GJ163" s="186"/>
      <c r="GK163" s="186"/>
      <c r="GL163" s="186"/>
      <c r="GM163" s="186"/>
      <c r="GN163" s="186"/>
      <c r="GO163" s="186"/>
      <c r="GP163" s="186"/>
      <c r="GQ163" s="186"/>
      <c r="GR163" s="186"/>
      <c r="GS163" s="186"/>
      <c r="GT163" s="186"/>
      <c r="GU163" s="186"/>
      <c r="GV163" s="186"/>
      <c r="GW163" s="186"/>
      <c r="GX163" s="186"/>
      <c r="GY163" s="186"/>
      <c r="GZ163" s="186"/>
      <c r="HA163" s="186"/>
      <c r="HB163" s="186"/>
      <c r="HC163" s="186"/>
      <c r="HD163" s="186"/>
      <c r="HE163" s="186"/>
      <c r="HF163" s="186"/>
      <c r="HG163" s="186"/>
      <c r="HH163" s="186"/>
      <c r="HI163" s="186"/>
      <c r="HJ163" s="186"/>
      <c r="HK163" s="186"/>
      <c r="HL163" s="186"/>
      <c r="HM163" s="186"/>
      <c r="HN163" s="186"/>
      <c r="HO163" s="186"/>
      <c r="HP163" s="186"/>
      <c r="HQ163" s="186"/>
      <c r="HR163" s="186"/>
      <c r="HS163" s="186"/>
      <c r="HT163" s="186"/>
      <c r="HU163" s="186"/>
      <c r="HV163" s="186"/>
      <c r="HW163" s="186"/>
      <c r="HX163" s="186"/>
      <c r="HY163" s="186"/>
      <c r="HZ163" s="186"/>
      <c r="IA163" s="186"/>
      <c r="IB163" s="186"/>
      <c r="IC163" s="186"/>
      <c r="ID163" s="186"/>
      <c r="IE163" s="186"/>
      <c r="IF163" s="186"/>
      <c r="IG163" s="186"/>
      <c r="IH163" s="186"/>
      <c r="II163" s="186"/>
      <c r="IJ163" s="186"/>
      <c r="IK163" s="186"/>
      <c r="IL163" s="186"/>
      <c r="IM163" s="186"/>
      <c r="IN163" s="186"/>
      <c r="IO163" s="186"/>
      <c r="IP163" s="186"/>
      <c r="IQ163" s="186"/>
      <c r="IR163" s="186"/>
      <c r="IS163" s="186"/>
      <c r="IT163" s="186"/>
      <c r="IU163" s="186"/>
      <c r="IV163" s="186"/>
      <c r="IW163" s="186"/>
      <c r="IX163" s="186"/>
      <c r="IY163" s="186"/>
      <c r="IZ163" s="186"/>
      <c r="JA163" s="186"/>
      <c r="JB163" s="186"/>
      <c r="JC163" s="186"/>
      <c r="JD163" s="186"/>
      <c r="JE163" s="186"/>
      <c r="JF163" s="186"/>
      <c r="JG163" s="186"/>
      <c r="JH163" s="186"/>
      <c r="JI163" s="26"/>
      <c r="JJ163" s="26"/>
      <c r="JK163" s="26"/>
      <c r="JL163" s="26"/>
      <c r="JM163" s="26"/>
      <c r="JN163" s="26"/>
      <c r="JO163" s="26"/>
      <c r="JP163" s="26"/>
      <c r="JQ163" s="26"/>
      <c r="JR163" s="26"/>
      <c r="JS163" s="26"/>
      <c r="JT163" s="26"/>
      <c r="JU163" s="26"/>
      <c r="JV163" s="26"/>
      <c r="JW163" s="26"/>
      <c r="JX163" s="26"/>
      <c r="JY163" s="26"/>
      <c r="JZ163" s="26"/>
      <c r="KA163" s="26"/>
      <c r="KB163" s="26"/>
      <c r="KC163" s="26"/>
      <c r="KD163" s="26"/>
      <c r="KE163" s="26"/>
      <c r="KF163" s="26"/>
      <c r="KG163" s="26"/>
      <c r="KH163" s="26"/>
      <c r="KI163" s="26"/>
      <c r="KJ163" s="26"/>
      <c r="KK163" s="26"/>
      <c r="KL163" s="26"/>
      <c r="KM163" s="26"/>
      <c r="KN163" s="26"/>
      <c r="KO163" s="26"/>
      <c r="KP163" s="26"/>
      <c r="KQ163" s="26"/>
      <c r="KR163" s="26"/>
      <c r="KS163" s="26"/>
      <c r="KT163" s="26"/>
      <c r="KU163" s="26"/>
      <c r="KV163" s="26"/>
      <c r="KW163" s="26"/>
      <c r="KX163" s="26"/>
      <c r="KY163" s="26"/>
      <c r="KZ163" s="26"/>
      <c r="LA163" s="26"/>
      <c r="LB163" s="26"/>
      <c r="LC163" s="26"/>
      <c r="LD163" s="26"/>
      <c r="LE163" s="26"/>
      <c r="LF163" s="26"/>
      <c r="LG163" s="26"/>
      <c r="LH163" s="26"/>
      <c r="LI163" s="26"/>
      <c r="LJ163" s="26"/>
      <c r="LK163" s="26"/>
      <c r="LL163" s="26"/>
      <c r="LM163" s="26"/>
      <c r="LN163" s="26"/>
      <c r="LO163" s="26"/>
      <c r="LP163" s="26"/>
      <c r="LQ163" s="26"/>
      <c r="LR163" s="26"/>
      <c r="LS163" s="26"/>
      <c r="LT163" s="26"/>
      <c r="LU163" s="26"/>
      <c r="LV163" s="26"/>
      <c r="LW163" s="26"/>
      <c r="LX163" s="26"/>
      <c r="LY163" s="26"/>
      <c r="LZ163" s="26"/>
      <c r="MA163" s="26"/>
      <c r="MB163" s="26"/>
      <c r="MC163" s="26"/>
      <c r="MD163" s="26"/>
      <c r="ME163" s="26"/>
      <c r="MF163" s="26"/>
      <c r="MG163" s="26"/>
      <c r="MH163" s="26"/>
      <c r="MI163" s="26"/>
      <c r="MJ163" s="26"/>
      <c r="MK163" s="26"/>
      <c r="ML163" s="26"/>
      <c r="MM163" s="26"/>
      <c r="MN163" s="26"/>
      <c r="MO163" s="26"/>
      <c r="MP163" s="26"/>
      <c r="MQ163" s="26"/>
      <c r="MR163" s="26"/>
      <c r="MS163" s="26"/>
      <c r="MT163" s="26"/>
      <c r="MU163" s="26"/>
      <c r="MV163" s="26"/>
      <c r="MW163" s="26"/>
      <c r="MX163" s="26"/>
      <c r="MY163" s="26"/>
      <c r="MZ163" s="26"/>
      <c r="NA163" s="26"/>
      <c r="NB163" s="26"/>
      <c r="NC163" s="26"/>
      <c r="ND163" s="26"/>
      <c r="NE163" s="26"/>
      <c r="NF163" s="156"/>
      <c r="NG163" s="28"/>
      <c r="NH163" s="819"/>
      <c r="NI163" s="820"/>
      <c r="NO163" s="108"/>
      <c r="QK163" s="11"/>
    </row>
    <row r="164" spans="2:453" ht="3.65" customHeight="1">
      <c r="B164" s="79"/>
      <c r="C164" s="93"/>
      <c r="AX164" s="100"/>
      <c r="BJ164" s="849"/>
      <c r="BK164" s="819"/>
      <c r="BL164" s="22"/>
      <c r="BM164" s="185"/>
      <c r="BN164" s="185"/>
      <c r="BO164" s="185"/>
      <c r="BP164" s="185"/>
      <c r="BQ164" s="185"/>
      <c r="BR164" s="185"/>
      <c r="BS164" s="185"/>
      <c r="BT164" s="185"/>
      <c r="BU164" s="185"/>
      <c r="BV164" s="185"/>
      <c r="BW164" s="185"/>
      <c r="BX164" s="185"/>
      <c r="BY164" s="185"/>
      <c r="BZ164" s="185"/>
      <c r="CA164" s="185"/>
      <c r="CB164" s="185"/>
      <c r="CC164" s="185"/>
      <c r="CD164" s="185"/>
      <c r="CE164" s="185"/>
      <c r="CF164" s="185"/>
      <c r="CG164" s="185"/>
      <c r="CH164" s="185"/>
      <c r="CI164" s="185"/>
      <c r="CJ164" s="185"/>
      <c r="CK164" s="185"/>
      <c r="CL164" s="185"/>
      <c r="CM164" s="185"/>
      <c r="CN164" s="185"/>
      <c r="CO164" s="185"/>
      <c r="CP164" s="185"/>
      <c r="CQ164" s="185"/>
      <c r="CR164" s="185"/>
      <c r="CS164" s="185"/>
      <c r="CT164" s="185"/>
      <c r="CU164" s="185"/>
      <c r="CV164" s="185"/>
      <c r="CW164" s="185"/>
      <c r="CX164" s="185"/>
      <c r="CY164" s="185"/>
      <c r="CZ164" s="185"/>
      <c r="DA164" s="185"/>
      <c r="DB164" s="185"/>
      <c r="DC164" s="185"/>
      <c r="DD164" s="185"/>
      <c r="DE164" s="185"/>
      <c r="DF164" s="185"/>
      <c r="DG164" s="185"/>
      <c r="DH164" s="185"/>
      <c r="DI164" s="185"/>
      <c r="DJ164" s="185"/>
      <c r="DK164" s="185"/>
      <c r="DL164" s="185"/>
      <c r="DM164" s="185"/>
      <c r="DN164" s="185"/>
      <c r="DO164" s="185"/>
      <c r="DP164" s="185"/>
      <c r="DQ164" s="185"/>
      <c r="DR164" s="185"/>
      <c r="DS164" s="185"/>
      <c r="DT164" s="185"/>
      <c r="DU164" s="185"/>
      <c r="DV164" s="185"/>
      <c r="DW164" s="185"/>
      <c r="DX164" s="185"/>
      <c r="DY164" s="185"/>
      <c r="DZ164" s="185"/>
      <c r="EA164" s="185"/>
      <c r="EB164" s="185"/>
      <c r="EC164" s="185"/>
      <c r="ED164" s="185"/>
      <c r="EE164" s="185"/>
      <c r="EF164" s="185"/>
      <c r="EG164" s="185"/>
      <c r="EH164" s="185"/>
      <c r="EI164" s="185"/>
      <c r="EJ164" s="185"/>
      <c r="EK164" s="185"/>
      <c r="EL164" s="185"/>
      <c r="EM164" s="185"/>
      <c r="EN164" s="185"/>
      <c r="EO164" s="185"/>
      <c r="EP164" s="185"/>
      <c r="EQ164" s="185"/>
      <c r="ER164" s="185"/>
      <c r="ES164" s="185"/>
      <c r="ET164" s="185"/>
      <c r="EU164" s="185"/>
      <c r="EV164" s="185"/>
      <c r="EW164" s="185"/>
      <c r="EX164" s="185"/>
      <c r="EY164" s="185"/>
      <c r="EZ164" s="185"/>
      <c r="FA164" s="185"/>
      <c r="FB164" s="185"/>
      <c r="FC164" s="185"/>
      <c r="FD164" s="185"/>
      <c r="FE164" s="185"/>
      <c r="FF164" s="185"/>
      <c r="FG164" s="185"/>
      <c r="FH164" s="185"/>
      <c r="FI164" s="185"/>
      <c r="FJ164" s="185"/>
      <c r="FK164" s="185"/>
      <c r="FL164" s="185"/>
      <c r="FM164" s="185"/>
      <c r="FN164" s="185"/>
      <c r="FO164" s="185"/>
      <c r="FP164" s="185"/>
      <c r="FQ164" s="185"/>
      <c r="FR164" s="185"/>
      <c r="FS164" s="185"/>
      <c r="FT164" s="185"/>
      <c r="FU164" s="185"/>
      <c r="FV164" s="185"/>
      <c r="FW164" s="185"/>
      <c r="FX164" s="185"/>
      <c r="FY164" s="185"/>
      <c r="FZ164" s="185"/>
      <c r="GA164" s="185"/>
      <c r="GB164" s="185"/>
      <c r="GC164" s="185"/>
      <c r="GD164" s="185"/>
      <c r="GE164" s="185"/>
      <c r="GF164" s="185"/>
      <c r="GG164" s="185"/>
      <c r="GH164" s="185"/>
      <c r="GI164" s="185"/>
      <c r="GJ164" s="185"/>
      <c r="GK164" s="185"/>
      <c r="GL164" s="185"/>
      <c r="GM164" s="185"/>
      <c r="GN164" s="185"/>
      <c r="GO164" s="185"/>
      <c r="GP164" s="185"/>
      <c r="GQ164" s="185"/>
      <c r="GR164" s="185"/>
      <c r="GS164" s="185"/>
      <c r="GT164" s="185"/>
      <c r="GU164" s="185"/>
      <c r="GV164" s="185"/>
      <c r="GW164" s="185"/>
      <c r="GX164" s="185"/>
      <c r="GY164" s="185"/>
      <c r="GZ164" s="185"/>
      <c r="HA164" s="185"/>
      <c r="HB164" s="185"/>
      <c r="HC164" s="185"/>
      <c r="HD164" s="185"/>
      <c r="HE164" s="185"/>
      <c r="HF164" s="185"/>
      <c r="HG164" s="185"/>
      <c r="HH164" s="185"/>
      <c r="HI164" s="185"/>
      <c r="HJ164" s="185"/>
      <c r="HK164" s="185"/>
      <c r="HL164" s="185"/>
      <c r="HM164" s="185"/>
      <c r="HN164" s="185"/>
      <c r="HO164" s="185"/>
      <c r="HP164" s="185"/>
      <c r="HQ164" s="185"/>
      <c r="HR164" s="185"/>
      <c r="HS164" s="185"/>
      <c r="HT164" s="185"/>
      <c r="HU164" s="185"/>
      <c r="HV164" s="185"/>
      <c r="HW164" s="185"/>
      <c r="HX164" s="185"/>
      <c r="HY164" s="185"/>
      <c r="HZ164" s="185"/>
      <c r="IA164" s="185"/>
      <c r="IB164" s="185"/>
      <c r="IC164" s="185"/>
      <c r="ID164" s="185"/>
      <c r="IE164" s="185"/>
      <c r="IF164" s="185"/>
      <c r="IG164" s="185"/>
      <c r="IH164" s="185"/>
      <c r="II164" s="185"/>
      <c r="IJ164" s="185"/>
      <c r="IK164" s="185"/>
      <c r="IL164" s="185"/>
      <c r="IM164" s="185"/>
      <c r="IN164" s="185"/>
      <c r="IO164" s="185"/>
      <c r="IP164" s="185"/>
      <c r="IQ164" s="185"/>
      <c r="IR164" s="185"/>
      <c r="IS164" s="185"/>
      <c r="IT164" s="185"/>
      <c r="IU164" s="185"/>
      <c r="IV164" s="185"/>
      <c r="IW164" s="185"/>
      <c r="IX164" s="185"/>
      <c r="IY164" s="185"/>
      <c r="IZ164" s="185"/>
      <c r="JA164" s="185"/>
      <c r="JB164" s="185"/>
      <c r="JC164" s="185"/>
      <c r="JD164" s="185"/>
      <c r="JE164" s="185"/>
      <c r="JF164" s="185"/>
      <c r="JG164" s="185"/>
      <c r="JH164" s="185"/>
      <c r="JI164" s="26"/>
      <c r="JJ164" s="26"/>
      <c r="JK164" s="26"/>
      <c r="JL164" s="26"/>
      <c r="JM164" s="26"/>
      <c r="JN164" s="26"/>
      <c r="JO164" s="26"/>
      <c r="JP164" s="26"/>
      <c r="JQ164" s="26"/>
      <c r="JR164" s="26"/>
      <c r="JS164" s="26"/>
      <c r="JT164" s="26"/>
      <c r="JU164" s="26"/>
      <c r="JV164" s="26"/>
      <c r="JW164" s="26"/>
      <c r="JX164" s="26"/>
      <c r="JY164" s="26"/>
      <c r="JZ164" s="26"/>
      <c r="KA164" s="26"/>
      <c r="KB164" s="26"/>
      <c r="KC164" s="26"/>
      <c r="KD164" s="26"/>
      <c r="KE164" s="26"/>
      <c r="KF164" s="26"/>
      <c r="KG164" s="26"/>
      <c r="KH164" s="26"/>
      <c r="KI164" s="26"/>
      <c r="KJ164" s="26"/>
      <c r="KK164" s="26"/>
      <c r="KL164" s="26"/>
      <c r="KM164" s="26"/>
      <c r="KN164" s="26"/>
      <c r="KO164" s="26"/>
      <c r="KP164" s="26"/>
      <c r="KQ164" s="26"/>
      <c r="KR164" s="26"/>
      <c r="KS164" s="26"/>
      <c r="KT164" s="26"/>
      <c r="KU164" s="26"/>
      <c r="KV164" s="26"/>
      <c r="KW164" s="26"/>
      <c r="KX164" s="26"/>
      <c r="KY164" s="26"/>
      <c r="KZ164" s="26"/>
      <c r="LA164" s="26"/>
      <c r="LB164" s="26"/>
      <c r="LC164" s="26"/>
      <c r="LD164" s="26"/>
      <c r="LE164" s="26"/>
      <c r="LF164" s="26"/>
      <c r="LG164" s="26"/>
      <c r="LH164" s="26"/>
      <c r="LI164" s="26"/>
      <c r="LJ164" s="26"/>
      <c r="LK164" s="26"/>
      <c r="LL164" s="26"/>
      <c r="LM164" s="26"/>
      <c r="LN164" s="26"/>
      <c r="LO164" s="26"/>
      <c r="LP164" s="26"/>
      <c r="LQ164" s="26"/>
      <c r="LR164" s="26"/>
      <c r="LS164" s="26"/>
      <c r="LT164" s="26"/>
      <c r="LU164" s="26"/>
      <c r="LV164" s="26"/>
      <c r="LW164" s="26"/>
      <c r="LX164" s="26"/>
      <c r="LY164" s="26"/>
      <c r="LZ164" s="26"/>
      <c r="MA164" s="26"/>
      <c r="MB164" s="26"/>
      <c r="MC164" s="26"/>
      <c r="MD164" s="26"/>
      <c r="ME164" s="26"/>
      <c r="MF164" s="26"/>
      <c r="MG164" s="26"/>
      <c r="MH164" s="26"/>
      <c r="MI164" s="26"/>
      <c r="MJ164" s="26"/>
      <c r="MK164" s="26"/>
      <c r="ML164" s="26"/>
      <c r="MM164" s="26"/>
      <c r="MN164" s="26"/>
      <c r="MO164" s="26"/>
      <c r="MP164" s="26"/>
      <c r="MQ164" s="26"/>
      <c r="MR164" s="26"/>
      <c r="MS164" s="26"/>
      <c r="MT164" s="26"/>
      <c r="MU164" s="26"/>
      <c r="MV164" s="26"/>
      <c r="MW164" s="26"/>
      <c r="MX164" s="26"/>
      <c r="MY164" s="26"/>
      <c r="MZ164" s="26"/>
      <c r="NA164" s="26"/>
      <c r="NB164" s="26"/>
      <c r="NC164" s="26"/>
      <c r="ND164" s="26"/>
      <c r="NE164" s="26"/>
      <c r="NF164" s="156"/>
      <c r="NG164" s="28"/>
      <c r="NH164" s="819"/>
      <c r="NI164" s="820"/>
      <c r="NO164" s="108"/>
      <c r="QK164" s="11"/>
    </row>
    <row r="165" spans="2:453" ht="3.65" customHeight="1">
      <c r="B165" s="79"/>
      <c r="C165" s="93"/>
      <c r="AX165" s="100"/>
      <c r="BJ165" s="849"/>
      <c r="BK165" s="819"/>
      <c r="BL165" s="823" t="e" vm="8">
        <v>#VALUE!</v>
      </c>
      <c r="BM165" s="186"/>
      <c r="BN165" s="186"/>
      <c r="BO165" s="185"/>
      <c r="BP165" s="185"/>
      <c r="BQ165" s="185"/>
      <c r="BR165" s="185"/>
      <c r="BS165" s="185"/>
      <c r="BT165" s="185"/>
      <c r="BU165" s="185"/>
      <c r="BV165" s="185"/>
      <c r="BW165" s="185"/>
      <c r="BX165" s="185"/>
      <c r="BY165" s="185"/>
      <c r="BZ165" s="185"/>
      <c r="CA165" s="185"/>
      <c r="CB165" s="185"/>
      <c r="CC165" s="185"/>
      <c r="CD165" s="185"/>
      <c r="CE165" s="185"/>
      <c r="CF165" s="185"/>
      <c r="CG165" s="185"/>
      <c r="CH165" s="185"/>
      <c r="CI165" s="185"/>
      <c r="CJ165" s="185"/>
      <c r="CK165" s="185"/>
      <c r="CL165" s="185"/>
      <c r="CM165" s="185"/>
      <c r="CN165" s="185"/>
      <c r="CO165" s="185"/>
      <c r="CP165" s="185"/>
      <c r="CQ165" s="185"/>
      <c r="CR165" s="185"/>
      <c r="CS165" s="185"/>
      <c r="CT165" s="185"/>
      <c r="CU165" s="185"/>
      <c r="CV165" s="185"/>
      <c r="CW165" s="185"/>
      <c r="CX165" s="185"/>
      <c r="CY165" s="185"/>
      <c r="CZ165" s="185"/>
      <c r="DA165" s="185"/>
      <c r="DB165" s="185"/>
      <c r="DC165" s="185"/>
      <c r="DD165" s="185"/>
      <c r="DE165" s="185"/>
      <c r="DF165" s="185"/>
      <c r="DG165" s="185"/>
      <c r="DH165" s="185"/>
      <c r="DI165" s="185"/>
      <c r="DJ165" s="185"/>
      <c r="DK165" s="185"/>
      <c r="DL165" s="185"/>
      <c r="DM165" s="185"/>
      <c r="DN165" s="185"/>
      <c r="DO165" s="185"/>
      <c r="DP165" s="185"/>
      <c r="DQ165" s="185"/>
      <c r="DR165" s="185"/>
      <c r="DS165" s="185"/>
      <c r="DT165" s="185"/>
      <c r="DU165" s="185"/>
      <c r="DV165" s="185"/>
      <c r="DW165" s="185"/>
      <c r="DX165" s="185"/>
      <c r="DY165" s="185"/>
      <c r="DZ165" s="185"/>
      <c r="EA165" s="185"/>
      <c r="EB165" s="185"/>
      <c r="EC165" s="185"/>
      <c r="ED165" s="185"/>
      <c r="EE165" s="185"/>
      <c r="EF165" s="185"/>
      <c r="EG165" s="185"/>
      <c r="EH165" s="185"/>
      <c r="EI165" s="185"/>
      <c r="EJ165" s="185"/>
      <c r="EK165" s="185"/>
      <c r="EL165" s="185"/>
      <c r="EM165" s="185"/>
      <c r="EN165" s="185"/>
      <c r="EO165" s="185"/>
      <c r="EP165" s="185"/>
      <c r="EQ165" s="185"/>
      <c r="ER165" s="185"/>
      <c r="ES165" s="185"/>
      <c r="ET165" s="185"/>
      <c r="EU165" s="185"/>
      <c r="EV165" s="185"/>
      <c r="EW165" s="185"/>
      <c r="EX165" s="185"/>
      <c r="EY165" s="185"/>
      <c r="EZ165" s="185"/>
      <c r="FA165" s="185"/>
      <c r="FB165" s="185"/>
      <c r="FC165" s="185"/>
      <c r="FD165" s="185"/>
      <c r="FE165" s="185"/>
      <c r="FF165" s="185"/>
      <c r="FG165" s="185"/>
      <c r="FH165" s="185"/>
      <c r="FI165" s="185"/>
      <c r="FJ165" s="185"/>
      <c r="FK165" s="185"/>
      <c r="FL165" s="185"/>
      <c r="FM165" s="185"/>
      <c r="FN165" s="185"/>
      <c r="FO165" s="185"/>
      <c r="FP165" s="185"/>
      <c r="FQ165" s="185"/>
      <c r="FR165" s="185"/>
      <c r="FS165" s="185"/>
      <c r="FT165" s="185"/>
      <c r="FU165" s="185"/>
      <c r="FV165" s="185"/>
      <c r="FW165" s="185"/>
      <c r="FX165" s="185"/>
      <c r="FY165" s="185"/>
      <c r="FZ165" s="185"/>
      <c r="GA165" s="185"/>
      <c r="GB165" s="185"/>
      <c r="GC165" s="185"/>
      <c r="GD165" s="185"/>
      <c r="GE165" s="185"/>
      <c r="GF165" s="185"/>
      <c r="GG165" s="185"/>
      <c r="GH165" s="185"/>
      <c r="GI165" s="185"/>
      <c r="GJ165" s="185"/>
      <c r="GK165" s="185"/>
      <c r="GL165" s="185"/>
      <c r="GM165" s="185"/>
      <c r="GN165" s="185"/>
      <c r="GO165" s="185"/>
      <c r="GP165" s="185"/>
      <c r="GQ165" s="185"/>
      <c r="GR165" s="185"/>
      <c r="GS165" s="185"/>
      <c r="GT165" s="185"/>
      <c r="GU165" s="185"/>
      <c r="GV165" s="185"/>
      <c r="GW165" s="185"/>
      <c r="GX165" s="185"/>
      <c r="GY165" s="185"/>
      <c r="GZ165" s="185"/>
      <c r="HA165" s="185"/>
      <c r="HB165" s="185"/>
      <c r="HC165" s="185"/>
      <c r="HD165" s="185"/>
      <c r="HE165" s="185"/>
      <c r="HF165" s="185"/>
      <c r="HG165" s="185"/>
      <c r="HH165" s="185"/>
      <c r="HI165" s="185"/>
      <c r="HJ165" s="185"/>
      <c r="HK165" s="185"/>
      <c r="HL165" s="185"/>
      <c r="HM165" s="185"/>
      <c r="HN165" s="185"/>
      <c r="HO165" s="185"/>
      <c r="HP165" s="185"/>
      <c r="HQ165" s="185"/>
      <c r="HR165" s="185"/>
      <c r="HS165" s="185"/>
      <c r="HT165" s="185"/>
      <c r="HU165" s="185"/>
      <c r="HV165" s="185"/>
      <c r="HW165" s="185"/>
      <c r="HX165" s="185"/>
      <c r="HY165" s="185"/>
      <c r="HZ165" s="185"/>
      <c r="IA165" s="185"/>
      <c r="IB165" s="185"/>
      <c r="IC165" s="185"/>
      <c r="ID165" s="185"/>
      <c r="IE165" s="185"/>
      <c r="IF165" s="185"/>
      <c r="IG165" s="185"/>
      <c r="IH165" s="185"/>
      <c r="II165" s="185"/>
      <c r="IJ165" s="185"/>
      <c r="IK165" s="185"/>
      <c r="IL165" s="185"/>
      <c r="IM165" s="185"/>
      <c r="IN165" s="185"/>
      <c r="IO165" s="185"/>
      <c r="IP165" s="185"/>
      <c r="IQ165" s="185"/>
      <c r="IR165" s="185"/>
      <c r="IS165" s="185"/>
      <c r="IT165" s="185"/>
      <c r="IU165" s="185"/>
      <c r="IV165" s="185"/>
      <c r="IW165" s="185"/>
      <c r="IX165" s="185"/>
      <c r="IY165" s="185"/>
      <c r="IZ165" s="185"/>
      <c r="JA165" s="185"/>
      <c r="JB165" s="185"/>
      <c r="JC165" s="185"/>
      <c r="JD165" s="185"/>
      <c r="JE165" s="185"/>
      <c r="JF165" s="185"/>
      <c r="JG165" s="185"/>
      <c r="JH165" s="185"/>
      <c r="JI165" s="26"/>
      <c r="JJ165" s="26"/>
      <c r="JK165" s="26"/>
      <c r="JL165" s="26"/>
      <c r="JM165" s="26"/>
      <c r="JN165" s="26"/>
      <c r="JO165" s="26"/>
      <c r="JP165" s="26"/>
      <c r="JQ165" s="26"/>
      <c r="JR165" s="26"/>
      <c r="JS165" s="26"/>
      <c r="JT165" s="26"/>
      <c r="JU165" s="26"/>
      <c r="JV165" s="26"/>
      <c r="JW165" s="26"/>
      <c r="JX165" s="26"/>
      <c r="JY165" s="26"/>
      <c r="JZ165" s="26"/>
      <c r="KA165" s="26"/>
      <c r="KB165" s="26"/>
      <c r="KC165" s="26"/>
      <c r="KD165" s="26"/>
      <c r="KE165" s="26"/>
      <c r="KF165" s="26"/>
      <c r="KG165" s="26"/>
      <c r="KH165" s="26"/>
      <c r="KI165" s="26"/>
      <c r="KJ165" s="26"/>
      <c r="KK165" s="26"/>
      <c r="KL165" s="26"/>
      <c r="KM165" s="26"/>
      <c r="KN165" s="26"/>
      <c r="KO165" s="26"/>
      <c r="KP165" s="26"/>
      <c r="KQ165" s="26"/>
      <c r="KR165" s="26"/>
      <c r="KS165" s="26"/>
      <c r="KT165" s="26"/>
      <c r="KU165" s="26"/>
      <c r="KV165" s="26"/>
      <c r="KW165" s="26"/>
      <c r="KX165" s="26"/>
      <c r="KY165" s="26"/>
      <c r="KZ165" s="26"/>
      <c r="LA165" s="26"/>
      <c r="LB165" s="26"/>
      <c r="LC165" s="26"/>
      <c r="LD165" s="26"/>
      <c r="LE165" s="26"/>
      <c r="LF165" s="26"/>
      <c r="LG165" s="26"/>
      <c r="LH165" s="26"/>
      <c r="LI165" s="26"/>
      <c r="LJ165" s="26"/>
      <c r="LK165" s="26"/>
      <c r="LL165" s="26"/>
      <c r="LM165" s="26"/>
      <c r="LN165" s="26"/>
      <c r="LO165" s="26"/>
      <c r="LP165" s="26"/>
      <c r="LQ165" s="26"/>
      <c r="LR165" s="26"/>
      <c r="LS165" s="26"/>
      <c r="LT165" s="26"/>
      <c r="LU165" s="26"/>
      <c r="LV165" s="26"/>
      <c r="LW165" s="26"/>
      <c r="LX165" s="26"/>
      <c r="LY165" s="26"/>
      <c r="LZ165" s="26"/>
      <c r="MA165" s="26"/>
      <c r="MB165" s="26"/>
      <c r="MC165" s="26"/>
      <c r="MD165" s="26"/>
      <c r="ME165" s="26"/>
      <c r="MF165" s="26"/>
      <c r="MG165" s="26"/>
      <c r="MH165" s="26"/>
      <c r="MI165" s="26"/>
      <c r="MJ165" s="26"/>
      <c r="MK165" s="26"/>
      <c r="ML165" s="26"/>
      <c r="MM165" s="26"/>
      <c r="MN165" s="26"/>
      <c r="MO165" s="26"/>
      <c r="MP165" s="26"/>
      <c r="MQ165" s="26"/>
      <c r="MR165" s="26"/>
      <c r="MS165" s="26"/>
      <c r="MT165" s="26"/>
      <c r="MU165" s="26"/>
      <c r="MV165" s="26"/>
      <c r="MW165" s="26"/>
      <c r="MX165" s="26"/>
      <c r="MY165" s="26"/>
      <c r="MZ165" s="26"/>
      <c r="NA165" s="26"/>
      <c r="NB165" s="26"/>
      <c r="NC165" s="26"/>
      <c r="ND165" s="26"/>
      <c r="NE165" s="26"/>
      <c r="NF165" s="156"/>
      <c r="NG165" s="824" t="e" vm="8">
        <v>#VALUE!</v>
      </c>
      <c r="NH165" s="819"/>
      <c r="NI165" s="820"/>
      <c r="NO165" s="108"/>
      <c r="QK165" s="11"/>
    </row>
    <row r="166" spans="2:453" ht="3.65" customHeight="1">
      <c r="B166" s="79"/>
      <c r="C166" s="93"/>
      <c r="AX166" s="100"/>
      <c r="BJ166" s="849"/>
      <c r="BK166" s="819"/>
      <c r="BL166" s="823"/>
      <c r="BM166" s="186"/>
      <c r="BN166" s="186"/>
      <c r="BO166" s="186"/>
      <c r="BP166" s="186"/>
      <c r="BQ166" s="186"/>
      <c r="BR166" s="186"/>
      <c r="BS166" s="186"/>
      <c r="BT166" s="186"/>
      <c r="BU166" s="186"/>
      <c r="BV166" s="186"/>
      <c r="BW166" s="186"/>
      <c r="BX166" s="186"/>
      <c r="BY166" s="186"/>
      <c r="BZ166" s="186"/>
      <c r="CA166" s="186"/>
      <c r="CB166" s="186"/>
      <c r="CC166" s="186"/>
      <c r="CD166" s="186"/>
      <c r="CE166" s="186"/>
      <c r="CF166" s="186"/>
      <c r="CG166" s="186"/>
      <c r="CH166" s="186"/>
      <c r="CI166" s="186"/>
      <c r="CJ166" s="186"/>
      <c r="CK166" s="186"/>
      <c r="CL166" s="186"/>
      <c r="CM166" s="186"/>
      <c r="CN166" s="186"/>
      <c r="CO166" s="186"/>
      <c r="CP166" s="186"/>
      <c r="CQ166" s="186"/>
      <c r="CR166" s="186"/>
      <c r="CS166" s="186"/>
      <c r="CT166" s="186"/>
      <c r="CU166" s="186"/>
      <c r="CV166" s="186"/>
      <c r="CW166" s="186"/>
      <c r="CX166" s="186"/>
      <c r="CY166" s="186"/>
      <c r="CZ166" s="186"/>
      <c r="DA166" s="186"/>
      <c r="DB166" s="186"/>
      <c r="DC166" s="186"/>
      <c r="DD166" s="186"/>
      <c r="DE166" s="186"/>
      <c r="DF166" s="186"/>
      <c r="DG166" s="186"/>
      <c r="DH166" s="186"/>
      <c r="DI166" s="186"/>
      <c r="DJ166" s="186"/>
      <c r="DK166" s="186"/>
      <c r="DL166" s="186"/>
      <c r="DM166" s="186"/>
      <c r="DN166" s="186"/>
      <c r="DO166" s="186"/>
      <c r="DP166" s="186"/>
      <c r="DQ166" s="186"/>
      <c r="DR166" s="186"/>
      <c r="DS166" s="186"/>
      <c r="DT166" s="186"/>
      <c r="DU166" s="186"/>
      <c r="DV166" s="186"/>
      <c r="DW166" s="186"/>
      <c r="DX166" s="186"/>
      <c r="DY166" s="186"/>
      <c r="DZ166" s="186"/>
      <c r="EA166" s="186"/>
      <c r="EB166" s="186"/>
      <c r="EC166" s="186"/>
      <c r="ED166" s="186"/>
      <c r="EE166" s="186"/>
      <c r="EF166" s="186"/>
      <c r="EG166" s="186"/>
      <c r="EH166" s="186"/>
      <c r="EI166" s="186"/>
      <c r="EJ166" s="186"/>
      <c r="EK166" s="186"/>
      <c r="EL166" s="186"/>
      <c r="EM166" s="186"/>
      <c r="EN166" s="186"/>
      <c r="EO166" s="186"/>
      <c r="EP166" s="186"/>
      <c r="EQ166" s="186"/>
      <c r="ER166" s="186"/>
      <c r="ES166" s="186"/>
      <c r="ET166" s="186"/>
      <c r="EU166" s="186"/>
      <c r="EV166" s="186"/>
      <c r="EW166" s="186"/>
      <c r="EX166" s="186"/>
      <c r="EY166" s="186"/>
      <c r="EZ166" s="186"/>
      <c r="FA166" s="186"/>
      <c r="FB166" s="186"/>
      <c r="FC166" s="186"/>
      <c r="FD166" s="186"/>
      <c r="FE166" s="186"/>
      <c r="FF166" s="186"/>
      <c r="FG166" s="186"/>
      <c r="FH166" s="186"/>
      <c r="FI166" s="186"/>
      <c r="FJ166" s="186"/>
      <c r="FK166" s="186"/>
      <c r="FL166" s="186"/>
      <c r="FM166" s="186"/>
      <c r="FN166" s="186"/>
      <c r="FO166" s="186"/>
      <c r="FP166" s="186"/>
      <c r="FQ166" s="186"/>
      <c r="FR166" s="186"/>
      <c r="FS166" s="186"/>
      <c r="FT166" s="186"/>
      <c r="FU166" s="186"/>
      <c r="FV166" s="186"/>
      <c r="FW166" s="186"/>
      <c r="FX166" s="186"/>
      <c r="FY166" s="186"/>
      <c r="FZ166" s="186"/>
      <c r="GA166" s="186"/>
      <c r="GB166" s="186"/>
      <c r="GC166" s="186"/>
      <c r="GD166" s="186"/>
      <c r="GE166" s="186"/>
      <c r="GF166" s="186"/>
      <c r="GG166" s="186"/>
      <c r="GH166" s="186"/>
      <c r="GI166" s="186"/>
      <c r="GJ166" s="186"/>
      <c r="GK166" s="186"/>
      <c r="GL166" s="186"/>
      <c r="GM166" s="186"/>
      <c r="GN166" s="186"/>
      <c r="GO166" s="186"/>
      <c r="GP166" s="186"/>
      <c r="GQ166" s="186"/>
      <c r="GR166" s="186"/>
      <c r="GS166" s="186"/>
      <c r="GT166" s="186"/>
      <c r="GU166" s="186"/>
      <c r="GV166" s="186"/>
      <c r="GW166" s="186"/>
      <c r="GX166" s="186"/>
      <c r="GY166" s="186"/>
      <c r="GZ166" s="186"/>
      <c r="HA166" s="186"/>
      <c r="HB166" s="186"/>
      <c r="HC166" s="186"/>
      <c r="HD166" s="186"/>
      <c r="HE166" s="186"/>
      <c r="HF166" s="186"/>
      <c r="HG166" s="186"/>
      <c r="HH166" s="186"/>
      <c r="HI166" s="186"/>
      <c r="HJ166" s="186"/>
      <c r="HK166" s="186"/>
      <c r="HL166" s="186"/>
      <c r="HM166" s="186"/>
      <c r="HN166" s="186"/>
      <c r="HO166" s="186"/>
      <c r="HP166" s="186"/>
      <c r="HQ166" s="186"/>
      <c r="HR166" s="186"/>
      <c r="HS166" s="186"/>
      <c r="HT166" s="186"/>
      <c r="HU166" s="186"/>
      <c r="HV166" s="186"/>
      <c r="HW166" s="186"/>
      <c r="HX166" s="186"/>
      <c r="HY166" s="186"/>
      <c r="HZ166" s="186"/>
      <c r="IA166" s="186"/>
      <c r="IB166" s="186"/>
      <c r="IC166" s="186"/>
      <c r="ID166" s="186"/>
      <c r="IE166" s="186"/>
      <c r="IF166" s="186"/>
      <c r="IG166" s="186"/>
      <c r="IH166" s="186"/>
      <c r="II166" s="186"/>
      <c r="IJ166" s="186"/>
      <c r="IK166" s="186"/>
      <c r="IL166" s="186"/>
      <c r="IM166" s="186"/>
      <c r="IN166" s="186"/>
      <c r="IO166" s="186"/>
      <c r="IP166" s="186"/>
      <c r="IQ166" s="186"/>
      <c r="IR166" s="186"/>
      <c r="IS166" s="186"/>
      <c r="IT166" s="186"/>
      <c r="IU166" s="186"/>
      <c r="IV166" s="186"/>
      <c r="IW166" s="186"/>
      <c r="IX166" s="186"/>
      <c r="IY166" s="186"/>
      <c r="IZ166" s="186"/>
      <c r="JA166" s="186"/>
      <c r="JB166" s="186"/>
      <c r="JC166" s="186"/>
      <c r="JD166" s="186"/>
      <c r="JE166" s="186"/>
      <c r="JF166" s="186"/>
      <c r="JG166" s="186"/>
      <c r="JH166" s="186"/>
      <c r="JI166" s="26"/>
      <c r="JJ166" s="26"/>
      <c r="JK166" s="26"/>
      <c r="JL166" s="26"/>
      <c r="JM166" s="26"/>
      <c r="JN166" s="26"/>
      <c r="JO166" s="26"/>
      <c r="JP166" s="26"/>
      <c r="JQ166" s="26"/>
      <c r="JR166" s="26"/>
      <c r="JS166" s="26"/>
      <c r="JT166" s="26"/>
      <c r="JU166" s="26"/>
      <c r="JV166" s="26"/>
      <c r="JW166" s="26"/>
      <c r="JX166" s="26"/>
      <c r="JY166" s="26"/>
      <c r="JZ166" s="26"/>
      <c r="KA166" s="26"/>
      <c r="KB166" s="26"/>
      <c r="KC166" s="26"/>
      <c r="KD166" s="26"/>
      <c r="KE166" s="26"/>
      <c r="KF166" s="26"/>
      <c r="KG166" s="26"/>
      <c r="KH166" s="26"/>
      <c r="KI166" s="26"/>
      <c r="KJ166" s="26"/>
      <c r="KK166" s="26"/>
      <c r="KL166" s="26"/>
      <c r="KM166" s="26"/>
      <c r="KN166" s="26"/>
      <c r="KO166" s="26"/>
      <c r="KP166" s="26"/>
      <c r="KQ166" s="26"/>
      <c r="KR166" s="26"/>
      <c r="KS166" s="26"/>
      <c r="KT166" s="26"/>
      <c r="KU166" s="26"/>
      <c r="KV166" s="26"/>
      <c r="KW166" s="26"/>
      <c r="KX166" s="26"/>
      <c r="KY166" s="26"/>
      <c r="KZ166" s="26"/>
      <c r="LA166" s="26"/>
      <c r="LB166" s="26"/>
      <c r="LC166" s="26"/>
      <c r="LD166" s="26"/>
      <c r="LE166" s="26"/>
      <c r="LF166" s="26"/>
      <c r="LG166" s="26"/>
      <c r="LH166" s="26"/>
      <c r="LI166" s="26"/>
      <c r="LJ166" s="26"/>
      <c r="LK166" s="26"/>
      <c r="LL166" s="26"/>
      <c r="LM166" s="26"/>
      <c r="LN166" s="26"/>
      <c r="LO166" s="26"/>
      <c r="LP166" s="26"/>
      <c r="LQ166" s="26"/>
      <c r="LR166" s="26"/>
      <c r="LS166" s="26"/>
      <c r="LT166" s="26"/>
      <c r="LU166" s="26"/>
      <c r="LV166" s="26"/>
      <c r="LW166" s="26"/>
      <c r="LX166" s="26"/>
      <c r="LY166" s="26"/>
      <c r="LZ166" s="26"/>
      <c r="MA166" s="26"/>
      <c r="MB166" s="26"/>
      <c r="MC166" s="26"/>
      <c r="MD166" s="26"/>
      <c r="ME166" s="26"/>
      <c r="MF166" s="26"/>
      <c r="MG166" s="26"/>
      <c r="MH166" s="26"/>
      <c r="MI166" s="26"/>
      <c r="MJ166" s="26"/>
      <c r="MK166" s="26"/>
      <c r="ML166" s="26"/>
      <c r="MM166" s="26"/>
      <c r="MN166" s="26"/>
      <c r="MO166" s="26"/>
      <c r="MP166" s="26"/>
      <c r="MQ166" s="26"/>
      <c r="MR166" s="26"/>
      <c r="MS166" s="26"/>
      <c r="MT166" s="26"/>
      <c r="MU166" s="26"/>
      <c r="MV166" s="26"/>
      <c r="MW166" s="26"/>
      <c r="MX166" s="26"/>
      <c r="MY166" s="26"/>
      <c r="MZ166" s="26"/>
      <c r="NA166" s="26"/>
      <c r="NB166" s="26"/>
      <c r="NC166" s="26"/>
      <c r="ND166" s="26"/>
      <c r="NE166" s="26"/>
      <c r="NF166" s="156"/>
      <c r="NG166" s="824"/>
      <c r="NH166" s="819"/>
      <c r="NI166" s="820"/>
      <c r="NO166" s="108"/>
      <c r="QK166" s="11"/>
    </row>
    <row r="167" spans="2:453" ht="3.65" customHeight="1">
      <c r="B167" s="79"/>
      <c r="C167" s="93"/>
      <c r="AX167" s="100"/>
      <c r="BJ167" s="849"/>
      <c r="BK167" s="819"/>
      <c r="BL167" s="71"/>
      <c r="BM167" s="187"/>
      <c r="BN167" s="187"/>
      <c r="BO167" s="185"/>
      <c r="BP167" s="185"/>
      <c r="BQ167" s="185"/>
      <c r="BR167" s="185"/>
      <c r="BS167" s="185"/>
      <c r="BT167" s="185"/>
      <c r="BU167" s="185"/>
      <c r="BV167" s="185"/>
      <c r="BW167" s="185"/>
      <c r="BX167" s="185"/>
      <c r="BY167" s="185"/>
      <c r="BZ167" s="185"/>
      <c r="CA167" s="185"/>
      <c r="CB167" s="185"/>
      <c r="CC167" s="185"/>
      <c r="CD167" s="185"/>
      <c r="CE167" s="185"/>
      <c r="CF167" s="185"/>
      <c r="CG167" s="185"/>
      <c r="CH167" s="185"/>
      <c r="CI167" s="185"/>
      <c r="CJ167" s="185"/>
      <c r="CK167" s="185"/>
      <c r="CL167" s="185"/>
      <c r="CM167" s="185"/>
      <c r="CN167" s="185"/>
      <c r="CO167" s="185"/>
      <c r="CP167" s="185"/>
      <c r="CQ167" s="185"/>
      <c r="CR167" s="185"/>
      <c r="CS167" s="185"/>
      <c r="CT167" s="185"/>
      <c r="CU167" s="185"/>
      <c r="CV167" s="185"/>
      <c r="CW167" s="185"/>
      <c r="CX167" s="185"/>
      <c r="CY167" s="185"/>
      <c r="CZ167" s="185"/>
      <c r="DA167" s="185"/>
      <c r="DB167" s="185"/>
      <c r="DC167" s="185"/>
      <c r="DD167" s="185"/>
      <c r="DE167" s="185"/>
      <c r="DF167" s="185"/>
      <c r="DG167" s="185"/>
      <c r="DH167" s="185"/>
      <c r="DI167" s="185"/>
      <c r="DJ167" s="185"/>
      <c r="DK167" s="185"/>
      <c r="DL167" s="185"/>
      <c r="DM167" s="185"/>
      <c r="DN167" s="185"/>
      <c r="DO167" s="185"/>
      <c r="DP167" s="185"/>
      <c r="DQ167" s="185"/>
      <c r="DR167" s="185"/>
      <c r="DS167" s="185"/>
      <c r="DT167" s="185"/>
      <c r="DU167" s="185"/>
      <c r="DV167" s="185"/>
      <c r="DW167" s="185"/>
      <c r="DX167" s="185"/>
      <c r="DY167" s="185"/>
      <c r="DZ167" s="185"/>
      <c r="EA167" s="185"/>
      <c r="EB167" s="185"/>
      <c r="EC167" s="185"/>
      <c r="ED167" s="185"/>
      <c r="EE167" s="185"/>
      <c r="EF167" s="185"/>
      <c r="EG167" s="185"/>
      <c r="EH167" s="185"/>
      <c r="EI167" s="185"/>
      <c r="EJ167" s="185"/>
      <c r="EK167" s="185"/>
      <c r="EL167" s="185"/>
      <c r="EM167" s="185"/>
      <c r="EN167" s="185"/>
      <c r="EO167" s="185"/>
      <c r="EP167" s="185"/>
      <c r="EQ167" s="185"/>
      <c r="ER167" s="185"/>
      <c r="ES167" s="185"/>
      <c r="ET167" s="185"/>
      <c r="EU167" s="185"/>
      <c r="EV167" s="185"/>
      <c r="EW167" s="185"/>
      <c r="EX167" s="185"/>
      <c r="EY167" s="185"/>
      <c r="EZ167" s="185"/>
      <c r="FA167" s="185"/>
      <c r="FB167" s="185"/>
      <c r="FC167" s="185"/>
      <c r="FD167" s="185"/>
      <c r="FE167" s="185"/>
      <c r="FF167" s="185"/>
      <c r="FG167" s="185"/>
      <c r="FH167" s="185"/>
      <c r="FI167" s="185"/>
      <c r="FJ167" s="185"/>
      <c r="FK167" s="185"/>
      <c r="FL167" s="185"/>
      <c r="FM167" s="185"/>
      <c r="FN167" s="185"/>
      <c r="FO167" s="185"/>
      <c r="FP167" s="185"/>
      <c r="FQ167" s="185"/>
      <c r="FR167" s="185"/>
      <c r="FS167" s="185"/>
      <c r="FT167" s="185"/>
      <c r="FU167" s="185"/>
      <c r="FV167" s="185"/>
      <c r="FW167" s="185"/>
      <c r="FX167" s="185"/>
      <c r="FY167" s="185"/>
      <c r="FZ167" s="185"/>
      <c r="GA167" s="185"/>
      <c r="GB167" s="185"/>
      <c r="GC167" s="185"/>
      <c r="GD167" s="185"/>
      <c r="GE167" s="185"/>
      <c r="GF167" s="185"/>
      <c r="GG167" s="185"/>
      <c r="GH167" s="185"/>
      <c r="GI167" s="185"/>
      <c r="GJ167" s="185"/>
      <c r="GK167" s="185"/>
      <c r="GL167" s="185"/>
      <c r="GM167" s="185"/>
      <c r="GN167" s="185"/>
      <c r="GO167" s="185"/>
      <c r="GP167" s="185"/>
      <c r="GQ167" s="185"/>
      <c r="GR167" s="185"/>
      <c r="GS167" s="185"/>
      <c r="GT167" s="185"/>
      <c r="GU167" s="185"/>
      <c r="GV167" s="185"/>
      <c r="GW167" s="185"/>
      <c r="GX167" s="185"/>
      <c r="GY167" s="185"/>
      <c r="GZ167" s="185"/>
      <c r="HA167" s="185"/>
      <c r="HB167" s="185"/>
      <c r="HC167" s="185"/>
      <c r="HD167" s="185"/>
      <c r="HE167" s="185"/>
      <c r="HF167" s="185"/>
      <c r="HG167" s="185"/>
      <c r="HH167" s="185"/>
      <c r="HI167" s="185"/>
      <c r="HJ167" s="185"/>
      <c r="HK167" s="185"/>
      <c r="HL167" s="185"/>
      <c r="HM167" s="185"/>
      <c r="HN167" s="185"/>
      <c r="HO167" s="185"/>
      <c r="HP167" s="185"/>
      <c r="HQ167" s="185"/>
      <c r="HR167" s="185"/>
      <c r="HS167" s="185"/>
      <c r="HT167" s="185"/>
      <c r="HU167" s="185"/>
      <c r="HV167" s="185"/>
      <c r="HW167" s="185"/>
      <c r="HX167" s="185"/>
      <c r="HY167" s="185"/>
      <c r="HZ167" s="185"/>
      <c r="IA167" s="185"/>
      <c r="IB167" s="185"/>
      <c r="IC167" s="185"/>
      <c r="ID167" s="185"/>
      <c r="IE167" s="185"/>
      <c r="IF167" s="185"/>
      <c r="IG167" s="185"/>
      <c r="IH167" s="185"/>
      <c r="II167" s="185"/>
      <c r="IJ167" s="185"/>
      <c r="IK167" s="185"/>
      <c r="IL167" s="185"/>
      <c r="IM167" s="185"/>
      <c r="IN167" s="185"/>
      <c r="IO167" s="185"/>
      <c r="IP167" s="185"/>
      <c r="IQ167" s="185"/>
      <c r="IR167" s="185"/>
      <c r="IS167" s="185"/>
      <c r="IT167" s="185"/>
      <c r="IU167" s="185"/>
      <c r="IV167" s="185"/>
      <c r="IW167" s="185"/>
      <c r="IX167" s="185"/>
      <c r="IY167" s="185"/>
      <c r="IZ167" s="185"/>
      <c r="JA167" s="185"/>
      <c r="JB167" s="185"/>
      <c r="JC167" s="185"/>
      <c r="JD167" s="185"/>
      <c r="JE167" s="185"/>
      <c r="JF167" s="185"/>
      <c r="JG167" s="185"/>
      <c r="JH167" s="185"/>
      <c r="JI167" s="26"/>
      <c r="JJ167" s="26"/>
      <c r="JK167" s="26"/>
      <c r="JL167" s="26"/>
      <c r="JM167" s="26"/>
      <c r="JN167" s="26"/>
      <c r="JO167" s="26"/>
      <c r="JP167" s="26"/>
      <c r="JQ167" s="26"/>
      <c r="JR167" s="26"/>
      <c r="JS167" s="26"/>
      <c r="JT167" s="26"/>
      <c r="JU167" s="26"/>
      <c r="JV167" s="26"/>
      <c r="JW167" s="26"/>
      <c r="JX167" s="26"/>
      <c r="JY167" s="26"/>
      <c r="JZ167" s="26"/>
      <c r="KA167" s="26"/>
      <c r="KB167" s="26"/>
      <c r="KC167" s="26"/>
      <c r="KD167" s="26"/>
      <c r="KE167" s="26"/>
      <c r="KF167" s="26"/>
      <c r="KG167" s="26"/>
      <c r="KH167" s="26"/>
      <c r="KI167" s="26"/>
      <c r="KJ167" s="26"/>
      <c r="KK167" s="26"/>
      <c r="KL167" s="26"/>
      <c r="KM167" s="26"/>
      <c r="KN167" s="26"/>
      <c r="KO167" s="26"/>
      <c r="KP167" s="26"/>
      <c r="KQ167" s="26"/>
      <c r="KR167" s="26"/>
      <c r="KS167" s="26"/>
      <c r="KT167" s="26"/>
      <c r="KU167" s="26"/>
      <c r="KV167" s="26"/>
      <c r="KW167" s="26"/>
      <c r="KX167" s="26"/>
      <c r="KY167" s="26"/>
      <c r="KZ167" s="26"/>
      <c r="LA167" s="26"/>
      <c r="LB167" s="26"/>
      <c r="LC167" s="26"/>
      <c r="LD167" s="26"/>
      <c r="LE167" s="26"/>
      <c r="LF167" s="26"/>
      <c r="LG167" s="26"/>
      <c r="LH167" s="26"/>
      <c r="LI167" s="26"/>
      <c r="LJ167" s="26"/>
      <c r="LK167" s="26"/>
      <c r="LL167" s="26"/>
      <c r="LM167" s="26"/>
      <c r="LN167" s="26"/>
      <c r="LO167" s="26"/>
      <c r="LP167" s="26"/>
      <c r="LQ167" s="26"/>
      <c r="LR167" s="26"/>
      <c r="LS167" s="26"/>
      <c r="LT167" s="26"/>
      <c r="LU167" s="26"/>
      <c r="LV167" s="26"/>
      <c r="LW167" s="26"/>
      <c r="LX167" s="26"/>
      <c r="LY167" s="26"/>
      <c r="LZ167" s="26"/>
      <c r="MA167" s="26"/>
      <c r="MB167" s="26"/>
      <c r="MC167" s="26"/>
      <c r="MD167" s="26"/>
      <c r="ME167" s="26"/>
      <c r="MF167" s="26"/>
      <c r="MG167" s="26"/>
      <c r="MH167" s="26"/>
      <c r="MI167" s="26"/>
      <c r="MJ167" s="26"/>
      <c r="MK167" s="26"/>
      <c r="ML167" s="26"/>
      <c r="MM167" s="26"/>
      <c r="MN167" s="26"/>
      <c r="MO167" s="26"/>
      <c r="MP167" s="26"/>
      <c r="MQ167" s="26"/>
      <c r="MR167" s="26"/>
      <c r="MS167" s="26"/>
      <c r="MT167" s="26"/>
      <c r="MU167" s="26"/>
      <c r="MV167" s="26"/>
      <c r="MW167" s="26"/>
      <c r="MX167" s="26"/>
      <c r="MY167" s="26"/>
      <c r="MZ167" s="26"/>
      <c r="NA167" s="26"/>
      <c r="NB167" s="26"/>
      <c r="NC167" s="26"/>
      <c r="ND167" s="26"/>
      <c r="NE167" s="26"/>
      <c r="NF167" s="156"/>
      <c r="NG167" s="72"/>
      <c r="NH167" s="819"/>
      <c r="NI167" s="820"/>
      <c r="NO167" s="108"/>
      <c r="QK167" s="11"/>
    </row>
    <row r="168" spans="2:453" ht="3.65" customHeight="1">
      <c r="B168" s="79"/>
      <c r="C168" s="93"/>
      <c r="AX168" s="100"/>
      <c r="BJ168" s="849"/>
      <c r="BK168" s="819"/>
      <c r="BL168" s="22"/>
      <c r="BM168" s="185"/>
      <c r="BN168" s="185"/>
      <c r="BO168" s="186"/>
      <c r="BP168" s="186"/>
      <c r="BQ168" s="186"/>
      <c r="BR168" s="186"/>
      <c r="BS168" s="186"/>
      <c r="BT168" s="186"/>
      <c r="BU168" s="186"/>
      <c r="BV168" s="186"/>
      <c r="BW168" s="186"/>
      <c r="BX168" s="186"/>
      <c r="BY168" s="186"/>
      <c r="BZ168" s="186"/>
      <c r="CA168" s="186"/>
      <c r="CB168" s="186"/>
      <c r="CC168" s="186"/>
      <c r="CD168" s="186"/>
      <c r="CE168" s="186"/>
      <c r="CF168" s="186"/>
      <c r="CG168" s="186"/>
      <c r="CH168" s="186"/>
      <c r="CI168" s="186"/>
      <c r="CJ168" s="186"/>
      <c r="CK168" s="186"/>
      <c r="CL168" s="186"/>
      <c r="CM168" s="186"/>
      <c r="CN168" s="186"/>
      <c r="CO168" s="186"/>
      <c r="CP168" s="186"/>
      <c r="CQ168" s="186"/>
      <c r="CR168" s="186"/>
      <c r="CS168" s="186"/>
      <c r="CT168" s="186"/>
      <c r="CU168" s="186"/>
      <c r="CV168" s="186"/>
      <c r="CW168" s="186"/>
      <c r="CX168" s="186"/>
      <c r="CY168" s="186"/>
      <c r="CZ168" s="186"/>
      <c r="DA168" s="186"/>
      <c r="DB168" s="186"/>
      <c r="DC168" s="186"/>
      <c r="DD168" s="186"/>
      <c r="DE168" s="186"/>
      <c r="DF168" s="186"/>
      <c r="DG168" s="186"/>
      <c r="DH168" s="186"/>
      <c r="DI168" s="186"/>
      <c r="DJ168" s="186"/>
      <c r="DK168" s="186"/>
      <c r="DL168" s="186"/>
      <c r="DM168" s="186"/>
      <c r="DN168" s="186"/>
      <c r="DO168" s="186"/>
      <c r="DP168" s="186"/>
      <c r="DQ168" s="186"/>
      <c r="DR168" s="186"/>
      <c r="DS168" s="186"/>
      <c r="DT168" s="186"/>
      <c r="DU168" s="186"/>
      <c r="DV168" s="186"/>
      <c r="DW168" s="186"/>
      <c r="DX168" s="186"/>
      <c r="DY168" s="186"/>
      <c r="DZ168" s="186"/>
      <c r="EA168" s="186"/>
      <c r="EB168" s="186"/>
      <c r="EC168" s="186"/>
      <c r="ED168" s="186"/>
      <c r="EE168" s="186"/>
      <c r="EF168" s="186"/>
      <c r="EG168" s="186"/>
      <c r="EH168" s="186"/>
      <c r="EI168" s="186"/>
      <c r="EJ168" s="186"/>
      <c r="EK168" s="186"/>
      <c r="EL168" s="186"/>
      <c r="EM168" s="186"/>
      <c r="EN168" s="186"/>
      <c r="EO168" s="186"/>
      <c r="EP168" s="186"/>
      <c r="EQ168" s="186"/>
      <c r="ER168" s="186"/>
      <c r="ES168" s="186"/>
      <c r="ET168" s="186"/>
      <c r="EU168" s="186"/>
      <c r="EV168" s="186"/>
      <c r="EW168" s="186"/>
      <c r="EX168" s="186"/>
      <c r="EY168" s="186"/>
      <c r="EZ168" s="186"/>
      <c r="FA168" s="186"/>
      <c r="FB168" s="186"/>
      <c r="FC168" s="186"/>
      <c r="FD168" s="186"/>
      <c r="FE168" s="186"/>
      <c r="FF168" s="186"/>
      <c r="FG168" s="186"/>
      <c r="FH168" s="186"/>
      <c r="FI168" s="186"/>
      <c r="FJ168" s="186"/>
      <c r="FK168" s="186"/>
      <c r="FL168" s="186"/>
      <c r="FM168" s="186"/>
      <c r="FN168" s="186"/>
      <c r="FO168" s="186"/>
      <c r="FP168" s="186"/>
      <c r="FQ168" s="186"/>
      <c r="FR168" s="186"/>
      <c r="FS168" s="186"/>
      <c r="FT168" s="186"/>
      <c r="FU168" s="186"/>
      <c r="FV168" s="186"/>
      <c r="FW168" s="186"/>
      <c r="FX168" s="186"/>
      <c r="FY168" s="186"/>
      <c r="FZ168" s="186"/>
      <c r="GA168" s="186"/>
      <c r="GB168" s="186"/>
      <c r="GC168" s="186"/>
      <c r="GD168" s="186"/>
      <c r="GE168" s="186"/>
      <c r="GF168" s="186"/>
      <c r="GG168" s="186"/>
      <c r="GH168" s="186"/>
      <c r="GI168" s="186"/>
      <c r="GJ168" s="186"/>
      <c r="GK168" s="186"/>
      <c r="GL168" s="186"/>
      <c r="GM168" s="186"/>
      <c r="GN168" s="186"/>
      <c r="GO168" s="186"/>
      <c r="GP168" s="186"/>
      <c r="GQ168" s="186"/>
      <c r="GR168" s="186"/>
      <c r="GS168" s="186"/>
      <c r="GT168" s="186"/>
      <c r="GU168" s="186"/>
      <c r="GV168" s="186"/>
      <c r="GW168" s="186"/>
      <c r="GX168" s="186"/>
      <c r="GY168" s="186"/>
      <c r="GZ168" s="186"/>
      <c r="HA168" s="186"/>
      <c r="HB168" s="186"/>
      <c r="HC168" s="186"/>
      <c r="HD168" s="186"/>
      <c r="HE168" s="186"/>
      <c r="HF168" s="186"/>
      <c r="HG168" s="186"/>
      <c r="HH168" s="186"/>
      <c r="HI168" s="186"/>
      <c r="HJ168" s="186"/>
      <c r="HK168" s="186"/>
      <c r="HL168" s="186"/>
      <c r="HM168" s="186"/>
      <c r="HN168" s="186"/>
      <c r="HO168" s="186"/>
      <c r="HP168" s="186"/>
      <c r="HQ168" s="186"/>
      <c r="HR168" s="186"/>
      <c r="HS168" s="186"/>
      <c r="HT168" s="186"/>
      <c r="HU168" s="186"/>
      <c r="HV168" s="186"/>
      <c r="HW168" s="186"/>
      <c r="HX168" s="186"/>
      <c r="HY168" s="186"/>
      <c r="HZ168" s="186"/>
      <c r="IA168" s="186"/>
      <c r="IB168" s="186"/>
      <c r="IC168" s="186"/>
      <c r="ID168" s="186"/>
      <c r="IE168" s="186"/>
      <c r="IF168" s="186"/>
      <c r="IG168" s="186"/>
      <c r="IH168" s="186"/>
      <c r="II168" s="186"/>
      <c r="IJ168" s="186"/>
      <c r="IK168" s="186"/>
      <c r="IL168" s="186"/>
      <c r="IM168" s="186"/>
      <c r="IN168" s="186"/>
      <c r="IO168" s="186"/>
      <c r="IP168" s="186"/>
      <c r="IQ168" s="186"/>
      <c r="IR168" s="186"/>
      <c r="IS168" s="186"/>
      <c r="IT168" s="186"/>
      <c r="IU168" s="186"/>
      <c r="IV168" s="186"/>
      <c r="IW168" s="186"/>
      <c r="IX168" s="186"/>
      <c r="IY168" s="186"/>
      <c r="IZ168" s="186"/>
      <c r="JA168" s="186"/>
      <c r="JB168" s="186"/>
      <c r="JC168" s="186"/>
      <c r="JD168" s="186"/>
      <c r="JE168" s="186"/>
      <c r="JF168" s="186"/>
      <c r="JG168" s="186"/>
      <c r="JH168" s="186"/>
      <c r="JI168" s="26"/>
      <c r="JJ168" s="26"/>
      <c r="JK168" s="26"/>
      <c r="JL168" s="26"/>
      <c r="JM168" s="26"/>
      <c r="JN168" s="26"/>
      <c r="JO168" s="26"/>
      <c r="JP168" s="26"/>
      <c r="JQ168" s="26"/>
      <c r="JR168" s="26"/>
      <c r="JS168" s="26"/>
      <c r="JT168" s="26"/>
      <c r="JU168" s="26"/>
      <c r="JV168" s="26"/>
      <c r="JW168" s="26"/>
      <c r="JX168" s="26"/>
      <c r="JY168" s="26"/>
      <c r="JZ168" s="26"/>
      <c r="KA168" s="26"/>
      <c r="KB168" s="26"/>
      <c r="KC168" s="26"/>
      <c r="KD168" s="26"/>
      <c r="KE168" s="26"/>
      <c r="KF168" s="26"/>
      <c r="KG168" s="26"/>
      <c r="KH168" s="26"/>
      <c r="KI168" s="26"/>
      <c r="KJ168" s="26"/>
      <c r="KK168" s="26"/>
      <c r="KL168" s="26"/>
      <c r="KM168" s="26"/>
      <c r="KN168" s="26"/>
      <c r="KO168" s="26"/>
      <c r="KP168" s="26"/>
      <c r="KQ168" s="26"/>
      <c r="KR168" s="26"/>
      <c r="KS168" s="26"/>
      <c r="KT168" s="26"/>
      <c r="KU168" s="26"/>
      <c r="KV168" s="26"/>
      <c r="KW168" s="26"/>
      <c r="KX168" s="26"/>
      <c r="KY168" s="26"/>
      <c r="KZ168" s="26"/>
      <c r="LA168" s="26"/>
      <c r="LB168" s="26"/>
      <c r="LC168" s="26"/>
      <c r="LD168" s="26"/>
      <c r="LE168" s="26"/>
      <c r="LF168" s="26"/>
      <c r="LG168" s="26"/>
      <c r="LH168" s="26"/>
      <c r="LI168" s="26"/>
      <c r="LJ168" s="26"/>
      <c r="LK168" s="26"/>
      <c r="LL168" s="26"/>
      <c r="LM168" s="26"/>
      <c r="LN168" s="26"/>
      <c r="LO168" s="26"/>
      <c r="LP168" s="26"/>
      <c r="LQ168" s="26"/>
      <c r="LR168" s="26"/>
      <c r="LS168" s="26"/>
      <c r="LT168" s="26"/>
      <c r="LU168" s="26"/>
      <c r="LV168" s="26"/>
      <c r="LW168" s="26"/>
      <c r="LX168" s="26"/>
      <c r="LY168" s="26"/>
      <c r="LZ168" s="26"/>
      <c r="MA168" s="26"/>
      <c r="MB168" s="26"/>
      <c r="MC168" s="26"/>
      <c r="MD168" s="26"/>
      <c r="ME168" s="26"/>
      <c r="MF168" s="26"/>
      <c r="MG168" s="26"/>
      <c r="MH168" s="26"/>
      <c r="MI168" s="26"/>
      <c r="MJ168" s="26"/>
      <c r="MK168" s="26"/>
      <c r="ML168" s="26"/>
      <c r="MM168" s="26"/>
      <c r="MN168" s="26"/>
      <c r="MO168" s="26"/>
      <c r="MP168" s="26"/>
      <c r="MQ168" s="26"/>
      <c r="MR168" s="26"/>
      <c r="MS168" s="26"/>
      <c r="MT168" s="26"/>
      <c r="MU168" s="26"/>
      <c r="MV168" s="26"/>
      <c r="MW168" s="26"/>
      <c r="MX168" s="26"/>
      <c r="MY168" s="26"/>
      <c r="MZ168" s="26"/>
      <c r="NA168" s="26"/>
      <c r="NB168" s="26"/>
      <c r="NC168" s="26"/>
      <c r="ND168" s="26"/>
      <c r="NE168" s="26"/>
      <c r="NF168" s="156"/>
      <c r="NG168" s="28"/>
      <c r="NH168" s="819"/>
      <c r="NI168" s="820"/>
      <c r="NO168" s="108"/>
      <c r="QK168" s="11"/>
    </row>
    <row r="169" spans="2:453" ht="3.65" customHeight="1">
      <c r="B169" s="79"/>
      <c r="C169" s="93"/>
      <c r="AX169" s="100"/>
      <c r="BJ169" s="849"/>
      <c r="BK169" s="819"/>
      <c r="BL169" s="22"/>
      <c r="BM169" s="185"/>
      <c r="BN169" s="185"/>
      <c r="BO169" s="185"/>
      <c r="BP169" s="185"/>
      <c r="BQ169" s="185"/>
      <c r="BR169" s="185"/>
      <c r="BS169" s="185"/>
      <c r="BT169" s="185"/>
      <c r="BU169" s="185"/>
      <c r="BV169" s="185"/>
      <c r="BW169" s="185"/>
      <c r="BX169" s="185"/>
      <c r="BY169" s="185"/>
      <c r="BZ169" s="185"/>
      <c r="CA169" s="185"/>
      <c r="CB169" s="185"/>
      <c r="CC169" s="185"/>
      <c r="CD169" s="185"/>
      <c r="CE169" s="185"/>
      <c r="CF169" s="185"/>
      <c r="CG169" s="185"/>
      <c r="CH169" s="185"/>
      <c r="CI169" s="185"/>
      <c r="CJ169" s="185"/>
      <c r="CK169" s="185"/>
      <c r="CL169" s="185"/>
      <c r="CM169" s="185"/>
      <c r="CN169" s="185"/>
      <c r="CO169" s="185"/>
      <c r="CP169" s="185"/>
      <c r="CQ169" s="185"/>
      <c r="CR169" s="185"/>
      <c r="CS169" s="185"/>
      <c r="CT169" s="185"/>
      <c r="CU169" s="185"/>
      <c r="CV169" s="185"/>
      <c r="CW169" s="185"/>
      <c r="CX169" s="185"/>
      <c r="CY169" s="185"/>
      <c r="CZ169" s="185"/>
      <c r="DA169" s="185"/>
      <c r="DB169" s="185"/>
      <c r="DC169" s="185"/>
      <c r="DD169" s="185"/>
      <c r="DE169" s="185"/>
      <c r="DF169" s="185"/>
      <c r="DG169" s="185"/>
      <c r="DH169" s="185"/>
      <c r="DI169" s="185"/>
      <c r="DJ169" s="185"/>
      <c r="DK169" s="185"/>
      <c r="DL169" s="185"/>
      <c r="DM169" s="185"/>
      <c r="DN169" s="185"/>
      <c r="DO169" s="185"/>
      <c r="DP169" s="185"/>
      <c r="DQ169" s="185"/>
      <c r="DR169" s="185"/>
      <c r="DS169" s="185"/>
      <c r="DT169" s="185"/>
      <c r="DU169" s="185"/>
      <c r="DV169" s="185"/>
      <c r="DW169" s="185"/>
      <c r="DX169" s="185"/>
      <c r="DY169" s="185"/>
      <c r="DZ169" s="185"/>
      <c r="EA169" s="185"/>
      <c r="EB169" s="185"/>
      <c r="EC169" s="185"/>
      <c r="ED169" s="185"/>
      <c r="EE169" s="185"/>
      <c r="EF169" s="185"/>
      <c r="EG169" s="185"/>
      <c r="EH169" s="185"/>
      <c r="EI169" s="185"/>
      <c r="EJ169" s="185"/>
      <c r="EK169" s="185"/>
      <c r="EL169" s="185"/>
      <c r="EM169" s="185"/>
      <c r="EN169" s="185"/>
      <c r="EO169" s="185"/>
      <c r="EP169" s="185"/>
      <c r="EQ169" s="185"/>
      <c r="ER169" s="185"/>
      <c r="ES169" s="185"/>
      <c r="ET169" s="185"/>
      <c r="EU169" s="185"/>
      <c r="EV169" s="185"/>
      <c r="EW169" s="185"/>
      <c r="EX169" s="185"/>
      <c r="EY169" s="185"/>
      <c r="EZ169" s="185"/>
      <c r="FA169" s="185"/>
      <c r="FB169" s="185"/>
      <c r="FC169" s="185"/>
      <c r="FD169" s="185"/>
      <c r="FE169" s="185"/>
      <c r="FF169" s="185"/>
      <c r="FG169" s="185"/>
      <c r="FH169" s="185"/>
      <c r="FI169" s="185"/>
      <c r="FJ169" s="185"/>
      <c r="FK169" s="185"/>
      <c r="FL169" s="185"/>
      <c r="FM169" s="185"/>
      <c r="FN169" s="185"/>
      <c r="FO169" s="185"/>
      <c r="FP169" s="185"/>
      <c r="FQ169" s="185"/>
      <c r="FR169" s="185"/>
      <c r="FS169" s="185"/>
      <c r="FT169" s="185"/>
      <c r="FU169" s="185"/>
      <c r="FV169" s="185"/>
      <c r="FW169" s="185"/>
      <c r="FX169" s="185"/>
      <c r="FY169" s="185"/>
      <c r="FZ169" s="185"/>
      <c r="GA169" s="185"/>
      <c r="GB169" s="185"/>
      <c r="GC169" s="185"/>
      <c r="GD169" s="185"/>
      <c r="GE169" s="185"/>
      <c r="GF169" s="185"/>
      <c r="GG169" s="185"/>
      <c r="GH169" s="185"/>
      <c r="GI169" s="185"/>
      <c r="GJ169" s="185"/>
      <c r="GK169" s="185"/>
      <c r="GL169" s="185"/>
      <c r="GM169" s="185"/>
      <c r="GN169" s="185"/>
      <c r="GO169" s="185"/>
      <c r="GP169" s="185"/>
      <c r="GQ169" s="185"/>
      <c r="GR169" s="185"/>
      <c r="GS169" s="185"/>
      <c r="GT169" s="185"/>
      <c r="GU169" s="185"/>
      <c r="GV169" s="185"/>
      <c r="GW169" s="185"/>
      <c r="GX169" s="185"/>
      <c r="GY169" s="185"/>
      <c r="GZ169" s="185"/>
      <c r="HA169" s="185"/>
      <c r="HB169" s="185"/>
      <c r="HC169" s="185"/>
      <c r="HD169" s="185"/>
      <c r="HE169" s="185"/>
      <c r="HF169" s="185"/>
      <c r="HG169" s="185"/>
      <c r="HH169" s="185"/>
      <c r="HI169" s="185"/>
      <c r="HJ169" s="185"/>
      <c r="HK169" s="185"/>
      <c r="HL169" s="185"/>
      <c r="HM169" s="185"/>
      <c r="HN169" s="185"/>
      <c r="HO169" s="185"/>
      <c r="HP169" s="185"/>
      <c r="HQ169" s="185"/>
      <c r="HR169" s="185"/>
      <c r="HS169" s="185"/>
      <c r="HT169" s="185"/>
      <c r="HU169" s="185"/>
      <c r="HV169" s="185"/>
      <c r="HW169" s="185"/>
      <c r="HX169" s="185"/>
      <c r="HY169" s="185"/>
      <c r="HZ169" s="185"/>
      <c r="IA169" s="185"/>
      <c r="IB169" s="185"/>
      <c r="IC169" s="185"/>
      <c r="ID169" s="185"/>
      <c r="IE169" s="185"/>
      <c r="IF169" s="185"/>
      <c r="IG169" s="185"/>
      <c r="IH169" s="185"/>
      <c r="II169" s="185"/>
      <c r="IJ169" s="185"/>
      <c r="IK169" s="185"/>
      <c r="IL169" s="185"/>
      <c r="IM169" s="185"/>
      <c r="IN169" s="185"/>
      <c r="IO169" s="185"/>
      <c r="IP169" s="185"/>
      <c r="IQ169" s="185"/>
      <c r="IR169" s="185"/>
      <c r="IS169" s="185"/>
      <c r="IT169" s="185"/>
      <c r="IU169" s="185"/>
      <c r="IV169" s="185"/>
      <c r="IW169" s="185"/>
      <c r="IX169" s="185"/>
      <c r="IY169" s="185"/>
      <c r="IZ169" s="185"/>
      <c r="JA169" s="185"/>
      <c r="JB169" s="185"/>
      <c r="JC169" s="185"/>
      <c r="JD169" s="185"/>
      <c r="JE169" s="185"/>
      <c r="JF169" s="185"/>
      <c r="JG169" s="185"/>
      <c r="JH169" s="185"/>
      <c r="JI169" s="26"/>
      <c r="JJ169" s="26"/>
      <c r="JK169" s="26"/>
      <c r="JL169" s="26"/>
      <c r="JM169" s="26"/>
      <c r="JN169" s="26"/>
      <c r="JO169" s="26"/>
      <c r="JP169" s="26"/>
      <c r="JQ169" s="26"/>
      <c r="JR169" s="26"/>
      <c r="JS169" s="26"/>
      <c r="JT169" s="26"/>
      <c r="JU169" s="26"/>
      <c r="JV169" s="26"/>
      <c r="JW169" s="26"/>
      <c r="JX169" s="26"/>
      <c r="JY169" s="26"/>
      <c r="JZ169" s="26"/>
      <c r="KA169" s="26"/>
      <c r="KB169" s="26"/>
      <c r="KC169" s="26"/>
      <c r="KD169" s="26"/>
      <c r="KE169" s="26"/>
      <c r="KF169" s="26"/>
      <c r="KG169" s="26"/>
      <c r="KH169" s="26"/>
      <c r="KI169" s="26"/>
      <c r="KJ169" s="26"/>
      <c r="KK169" s="26"/>
      <c r="KL169" s="26"/>
      <c r="KM169" s="26"/>
      <c r="KN169" s="26"/>
      <c r="KO169" s="26"/>
      <c r="KP169" s="26"/>
      <c r="KQ169" s="26"/>
      <c r="KR169" s="26"/>
      <c r="KS169" s="26"/>
      <c r="KT169" s="26"/>
      <c r="KU169" s="26"/>
      <c r="KV169" s="26"/>
      <c r="KW169" s="26"/>
      <c r="KX169" s="26"/>
      <c r="KY169" s="26"/>
      <c r="KZ169" s="26"/>
      <c r="LA169" s="26"/>
      <c r="LB169" s="26"/>
      <c r="LC169" s="26"/>
      <c r="LD169" s="26"/>
      <c r="LE169" s="26"/>
      <c r="LF169" s="26"/>
      <c r="LG169" s="26"/>
      <c r="LH169" s="26"/>
      <c r="LI169" s="26"/>
      <c r="LJ169" s="26"/>
      <c r="LK169" s="26"/>
      <c r="LL169" s="26"/>
      <c r="LM169" s="26"/>
      <c r="LN169" s="26"/>
      <c r="LO169" s="26"/>
      <c r="LP169" s="26"/>
      <c r="LQ169" s="26"/>
      <c r="LR169" s="26"/>
      <c r="LS169" s="26"/>
      <c r="LT169" s="26"/>
      <c r="LU169" s="26"/>
      <c r="LV169" s="26"/>
      <c r="LW169" s="26"/>
      <c r="LX169" s="26"/>
      <c r="LY169" s="26"/>
      <c r="LZ169" s="26"/>
      <c r="MA169" s="26"/>
      <c r="MB169" s="26"/>
      <c r="MC169" s="26"/>
      <c r="MD169" s="26"/>
      <c r="ME169" s="26"/>
      <c r="MF169" s="26"/>
      <c r="MG169" s="26"/>
      <c r="MH169" s="26"/>
      <c r="MI169" s="26"/>
      <c r="MJ169" s="26"/>
      <c r="MK169" s="26"/>
      <c r="ML169" s="26"/>
      <c r="MM169" s="26"/>
      <c r="MN169" s="26"/>
      <c r="MO169" s="26"/>
      <c r="MP169" s="26"/>
      <c r="MQ169" s="26"/>
      <c r="MR169" s="26"/>
      <c r="MS169" s="26"/>
      <c r="MT169" s="26"/>
      <c r="MU169" s="26"/>
      <c r="MV169" s="26"/>
      <c r="MW169" s="26"/>
      <c r="MX169" s="26"/>
      <c r="MY169" s="26"/>
      <c r="MZ169" s="26"/>
      <c r="NA169" s="26"/>
      <c r="NB169" s="26"/>
      <c r="NC169" s="26"/>
      <c r="ND169" s="26"/>
      <c r="NE169" s="26"/>
      <c r="NF169" s="26"/>
      <c r="NG169" s="28"/>
      <c r="NH169" s="819"/>
      <c r="NI169" s="820"/>
      <c r="NO169" s="108"/>
      <c r="QK169" s="11"/>
    </row>
    <row r="170" spans="2:453" ht="3.65" customHeight="1">
      <c r="B170" s="79"/>
      <c r="C170" s="93"/>
      <c r="AX170" s="100"/>
      <c r="BJ170" s="849"/>
      <c r="BK170" s="819"/>
      <c r="BL170" s="22"/>
      <c r="BM170" s="185"/>
      <c r="BN170" s="185"/>
      <c r="BO170" s="185"/>
      <c r="BP170" s="185"/>
      <c r="BQ170" s="185"/>
      <c r="BR170" s="185"/>
      <c r="BS170" s="185"/>
      <c r="BT170" s="185"/>
      <c r="BU170" s="185"/>
      <c r="BV170" s="185"/>
      <c r="BW170" s="185"/>
      <c r="BX170" s="185"/>
      <c r="BY170" s="185"/>
      <c r="BZ170" s="185"/>
      <c r="CA170" s="185"/>
      <c r="CB170" s="185"/>
      <c r="CC170" s="185"/>
      <c r="CD170" s="185"/>
      <c r="CE170" s="185"/>
      <c r="CF170" s="185"/>
      <c r="CG170" s="185"/>
      <c r="CH170" s="185"/>
      <c r="CI170" s="185"/>
      <c r="CJ170" s="185"/>
      <c r="CK170" s="185"/>
      <c r="CL170" s="185"/>
      <c r="CM170" s="185"/>
      <c r="CN170" s="185"/>
      <c r="CO170" s="185"/>
      <c r="CP170" s="185"/>
      <c r="CQ170" s="185"/>
      <c r="CR170" s="185"/>
      <c r="CS170" s="185"/>
      <c r="CT170" s="185"/>
      <c r="CU170" s="185"/>
      <c r="CV170" s="185"/>
      <c r="CW170" s="185"/>
      <c r="CX170" s="185"/>
      <c r="CY170" s="185"/>
      <c r="CZ170" s="185"/>
      <c r="DA170" s="185"/>
      <c r="DB170" s="185"/>
      <c r="DC170" s="185"/>
      <c r="DD170" s="185"/>
      <c r="DE170" s="185"/>
      <c r="DF170" s="185"/>
      <c r="DG170" s="185"/>
      <c r="DH170" s="185"/>
      <c r="DI170" s="185"/>
      <c r="DJ170" s="185"/>
      <c r="DK170" s="185"/>
      <c r="DL170" s="185"/>
      <c r="DM170" s="185"/>
      <c r="DN170" s="185"/>
      <c r="DO170" s="185"/>
      <c r="DP170" s="185"/>
      <c r="DQ170" s="185"/>
      <c r="DR170" s="185"/>
      <c r="DS170" s="185"/>
      <c r="DT170" s="185"/>
      <c r="DU170" s="185"/>
      <c r="DV170" s="185"/>
      <c r="DW170" s="185"/>
      <c r="DX170" s="185"/>
      <c r="DY170" s="185"/>
      <c r="DZ170" s="185"/>
      <c r="EA170" s="185"/>
      <c r="EB170" s="185"/>
      <c r="EC170" s="185"/>
      <c r="ED170" s="185"/>
      <c r="EE170" s="185"/>
      <c r="EF170" s="185"/>
      <c r="EG170" s="185"/>
      <c r="EH170" s="185"/>
      <c r="EI170" s="185"/>
      <c r="EJ170" s="185"/>
      <c r="EK170" s="185"/>
      <c r="EL170" s="185"/>
      <c r="EM170" s="185"/>
      <c r="EN170" s="185"/>
      <c r="EO170" s="185"/>
      <c r="EP170" s="185"/>
      <c r="EQ170" s="185"/>
      <c r="ER170" s="185"/>
      <c r="ES170" s="185"/>
      <c r="ET170" s="185"/>
      <c r="EU170" s="185"/>
      <c r="EV170" s="185"/>
      <c r="EW170" s="185"/>
      <c r="EX170" s="185"/>
      <c r="EY170" s="185"/>
      <c r="EZ170" s="185"/>
      <c r="FA170" s="185"/>
      <c r="FB170" s="185"/>
      <c r="FC170" s="185"/>
      <c r="FD170" s="185"/>
      <c r="FE170" s="185"/>
      <c r="FF170" s="185"/>
      <c r="FG170" s="185"/>
      <c r="FH170" s="185"/>
      <c r="FI170" s="185"/>
      <c r="FJ170" s="185"/>
      <c r="FK170" s="185"/>
      <c r="FL170" s="185"/>
      <c r="FM170" s="185"/>
      <c r="FN170" s="185"/>
      <c r="FO170" s="185"/>
      <c r="FP170" s="185"/>
      <c r="FQ170" s="185"/>
      <c r="FR170" s="185"/>
      <c r="FS170" s="185"/>
      <c r="FT170" s="185"/>
      <c r="FU170" s="185"/>
      <c r="FV170" s="185"/>
      <c r="FW170" s="185"/>
      <c r="FX170" s="185"/>
      <c r="FY170" s="185"/>
      <c r="FZ170" s="185"/>
      <c r="GA170" s="185"/>
      <c r="GB170" s="185"/>
      <c r="GC170" s="185"/>
      <c r="GD170" s="185"/>
      <c r="GE170" s="185"/>
      <c r="GF170" s="185"/>
      <c r="GG170" s="185"/>
      <c r="GH170" s="185"/>
      <c r="GI170" s="185"/>
      <c r="GJ170" s="185"/>
      <c r="GK170" s="185"/>
      <c r="GL170" s="185"/>
      <c r="GM170" s="185"/>
      <c r="GN170" s="185"/>
      <c r="GO170" s="185"/>
      <c r="GP170" s="185"/>
      <c r="GQ170" s="185"/>
      <c r="GR170" s="185"/>
      <c r="GS170" s="185"/>
      <c r="GT170" s="185"/>
      <c r="GU170" s="185"/>
      <c r="GV170" s="185"/>
      <c r="GW170" s="185"/>
      <c r="GX170" s="185"/>
      <c r="GY170" s="185"/>
      <c r="GZ170" s="185"/>
      <c r="HA170" s="185"/>
      <c r="HB170" s="185"/>
      <c r="HC170" s="185"/>
      <c r="HD170" s="185"/>
      <c r="HE170" s="185"/>
      <c r="HF170" s="185"/>
      <c r="HG170" s="185"/>
      <c r="HH170" s="185"/>
      <c r="HI170" s="185"/>
      <c r="HJ170" s="185"/>
      <c r="HK170" s="185"/>
      <c r="HL170" s="185"/>
      <c r="HM170" s="185"/>
      <c r="HN170" s="185"/>
      <c r="HO170" s="185"/>
      <c r="HP170" s="185"/>
      <c r="HQ170" s="185"/>
      <c r="HR170" s="185"/>
      <c r="HS170" s="185"/>
      <c r="HT170" s="185"/>
      <c r="HU170" s="185"/>
      <c r="HV170" s="185"/>
      <c r="HW170" s="185"/>
      <c r="HX170" s="185"/>
      <c r="HY170" s="185"/>
      <c r="HZ170" s="185"/>
      <c r="IA170" s="185"/>
      <c r="IB170" s="185"/>
      <c r="IC170" s="185"/>
      <c r="ID170" s="185"/>
      <c r="IE170" s="185"/>
      <c r="IF170" s="185"/>
      <c r="IG170" s="185"/>
      <c r="IH170" s="185"/>
      <c r="II170" s="185"/>
      <c r="IJ170" s="185"/>
      <c r="IK170" s="185"/>
      <c r="IL170" s="185"/>
      <c r="IM170" s="185"/>
      <c r="IN170" s="185"/>
      <c r="IO170" s="185"/>
      <c r="IP170" s="185"/>
      <c r="IQ170" s="185"/>
      <c r="IR170" s="185"/>
      <c r="IS170" s="185"/>
      <c r="IT170" s="185"/>
      <c r="IU170" s="185"/>
      <c r="IV170" s="185"/>
      <c r="IW170" s="185"/>
      <c r="IX170" s="185"/>
      <c r="IY170" s="185"/>
      <c r="IZ170" s="185"/>
      <c r="JA170" s="185"/>
      <c r="JB170" s="185"/>
      <c r="JC170" s="185"/>
      <c r="JD170" s="185"/>
      <c r="JE170" s="185"/>
      <c r="JF170" s="185"/>
      <c r="JG170" s="185"/>
      <c r="JH170" s="185"/>
      <c r="JI170" s="26"/>
      <c r="JJ170" s="26"/>
      <c r="JK170" s="26"/>
      <c r="JL170" s="26"/>
      <c r="JM170" s="26"/>
      <c r="JN170" s="26"/>
      <c r="JO170" s="26"/>
      <c r="JP170" s="26"/>
      <c r="JQ170" s="26"/>
      <c r="JR170" s="26"/>
      <c r="JS170" s="26"/>
      <c r="JT170" s="26"/>
      <c r="JU170" s="26"/>
      <c r="JV170" s="26"/>
      <c r="JW170" s="26"/>
      <c r="JX170" s="26"/>
      <c r="JY170" s="26"/>
      <c r="JZ170" s="26"/>
      <c r="KA170" s="26"/>
      <c r="KB170" s="26"/>
      <c r="KC170" s="26"/>
      <c r="KD170" s="26"/>
      <c r="KE170" s="26"/>
      <c r="KF170" s="26"/>
      <c r="KG170" s="26"/>
      <c r="KH170" s="26"/>
      <c r="KI170" s="26"/>
      <c r="KJ170" s="26"/>
      <c r="KK170" s="26"/>
      <c r="KL170" s="26"/>
      <c r="KM170" s="26"/>
      <c r="KN170" s="26"/>
      <c r="KO170" s="26"/>
      <c r="KP170" s="26"/>
      <c r="KQ170" s="26"/>
      <c r="KR170" s="26"/>
      <c r="KS170" s="26"/>
      <c r="KT170" s="26"/>
      <c r="KU170" s="26"/>
      <c r="KV170" s="26"/>
      <c r="KW170" s="26"/>
      <c r="KX170" s="26"/>
      <c r="KY170" s="26"/>
      <c r="KZ170" s="26"/>
      <c r="LA170" s="26"/>
      <c r="LB170" s="26"/>
      <c r="LC170" s="26"/>
      <c r="LD170" s="26"/>
      <c r="LE170" s="26"/>
      <c r="LF170" s="26"/>
      <c r="LG170" s="26"/>
      <c r="LH170" s="26"/>
      <c r="LI170" s="26"/>
      <c r="LJ170" s="26"/>
      <c r="LK170" s="26"/>
      <c r="LL170" s="26"/>
      <c r="LM170" s="26"/>
      <c r="LN170" s="26"/>
      <c r="LO170" s="26"/>
      <c r="LP170" s="26"/>
      <c r="LQ170" s="26"/>
      <c r="LR170" s="26"/>
      <c r="LS170" s="26"/>
      <c r="LT170" s="26"/>
      <c r="LU170" s="26"/>
      <c r="LV170" s="26"/>
      <c r="LW170" s="26"/>
      <c r="LX170" s="26"/>
      <c r="LY170" s="26"/>
      <c r="LZ170" s="26"/>
      <c r="MA170" s="26"/>
      <c r="MB170" s="26"/>
      <c r="MC170" s="26"/>
      <c r="MD170" s="26"/>
      <c r="ME170" s="26"/>
      <c r="MF170" s="26"/>
      <c r="MG170" s="26"/>
      <c r="MH170" s="26"/>
      <c r="MI170" s="26"/>
      <c r="MJ170" s="26"/>
      <c r="MK170" s="26"/>
      <c r="ML170" s="26"/>
      <c r="MM170" s="26"/>
      <c r="MN170" s="26"/>
      <c r="MO170" s="26"/>
      <c r="MP170" s="26"/>
      <c r="MQ170" s="26"/>
      <c r="MR170" s="26"/>
      <c r="MS170" s="26"/>
      <c r="MT170" s="26"/>
      <c r="MU170" s="26"/>
      <c r="MV170" s="26"/>
      <c r="MW170" s="26"/>
      <c r="MX170" s="26"/>
      <c r="MY170" s="26"/>
      <c r="MZ170" s="26"/>
      <c r="NA170" s="26"/>
      <c r="NB170" s="26"/>
      <c r="NC170" s="26"/>
      <c r="ND170" s="26"/>
      <c r="NE170" s="26"/>
      <c r="NF170" s="26"/>
      <c r="NG170" s="28"/>
      <c r="NH170" s="819"/>
      <c r="NI170" s="820"/>
      <c r="NO170" s="108"/>
      <c r="QK170" s="11"/>
    </row>
    <row r="171" spans="2:453" ht="3.65" customHeight="1">
      <c r="B171" s="79"/>
      <c r="C171" s="93"/>
      <c r="AX171" s="100"/>
      <c r="BJ171" s="849"/>
      <c r="BK171" s="819"/>
      <c r="BL171" s="22"/>
      <c r="BM171" s="185"/>
      <c r="BN171" s="185"/>
      <c r="BO171" s="185"/>
      <c r="BP171" s="185"/>
      <c r="BQ171" s="185"/>
      <c r="BR171" s="185"/>
      <c r="BS171" s="185"/>
      <c r="BT171" s="185"/>
      <c r="BU171" s="185"/>
      <c r="BV171" s="185"/>
      <c r="BW171" s="185"/>
      <c r="BX171" s="185"/>
      <c r="BY171" s="185"/>
      <c r="BZ171" s="185"/>
      <c r="CA171" s="185"/>
      <c r="CB171" s="185"/>
      <c r="CC171" s="185"/>
      <c r="CD171" s="185"/>
      <c r="CE171" s="185"/>
      <c r="CF171" s="185"/>
      <c r="CG171" s="185"/>
      <c r="CH171" s="185"/>
      <c r="CI171" s="185"/>
      <c r="CJ171" s="185"/>
      <c r="CK171" s="185"/>
      <c r="CL171" s="185"/>
      <c r="CM171" s="185"/>
      <c r="CN171" s="185"/>
      <c r="CO171" s="185"/>
      <c r="CP171" s="185"/>
      <c r="CQ171" s="185"/>
      <c r="CR171" s="185"/>
      <c r="CS171" s="185"/>
      <c r="CT171" s="185"/>
      <c r="CU171" s="185"/>
      <c r="CV171" s="185"/>
      <c r="CW171" s="185"/>
      <c r="CX171" s="185"/>
      <c r="CY171" s="185"/>
      <c r="CZ171" s="185"/>
      <c r="DA171" s="185"/>
      <c r="DB171" s="185"/>
      <c r="DC171" s="185"/>
      <c r="DD171" s="185"/>
      <c r="DE171" s="185"/>
      <c r="DF171" s="185"/>
      <c r="DG171" s="185"/>
      <c r="DH171" s="185"/>
      <c r="DI171" s="185"/>
      <c r="DJ171" s="185"/>
      <c r="DK171" s="185"/>
      <c r="DL171" s="185"/>
      <c r="DM171" s="185"/>
      <c r="DN171" s="185"/>
      <c r="DO171" s="185"/>
      <c r="DP171" s="185"/>
      <c r="DQ171" s="185"/>
      <c r="DR171" s="185"/>
      <c r="DS171" s="185"/>
      <c r="DT171" s="185"/>
      <c r="DU171" s="185"/>
      <c r="DV171" s="185"/>
      <c r="DW171" s="185"/>
      <c r="DX171" s="185"/>
      <c r="DY171" s="185"/>
      <c r="DZ171" s="185"/>
      <c r="EA171" s="185"/>
      <c r="EB171" s="185"/>
      <c r="EC171" s="185"/>
      <c r="ED171" s="185"/>
      <c r="EE171" s="185"/>
      <c r="EF171" s="185"/>
      <c r="EG171" s="185"/>
      <c r="EH171" s="185"/>
      <c r="EI171" s="185"/>
      <c r="EJ171" s="185"/>
      <c r="EK171" s="185"/>
      <c r="EL171" s="185"/>
      <c r="EM171" s="185"/>
      <c r="EN171" s="185"/>
      <c r="EO171" s="185"/>
      <c r="EP171" s="185"/>
      <c r="EQ171" s="185"/>
      <c r="ER171" s="185"/>
      <c r="ES171" s="185"/>
      <c r="ET171" s="185"/>
      <c r="EU171" s="185"/>
      <c r="EV171" s="185"/>
      <c r="EW171" s="185"/>
      <c r="EX171" s="185"/>
      <c r="EY171" s="185"/>
      <c r="EZ171" s="185"/>
      <c r="FA171" s="185"/>
      <c r="FB171" s="185"/>
      <c r="FC171" s="185"/>
      <c r="FD171" s="185"/>
      <c r="FE171" s="185"/>
      <c r="FF171" s="185"/>
      <c r="FG171" s="185"/>
      <c r="FH171" s="185"/>
      <c r="FI171" s="185"/>
      <c r="FJ171" s="185"/>
      <c r="FK171" s="185"/>
      <c r="FL171" s="185"/>
      <c r="FM171" s="185"/>
      <c r="FN171" s="185"/>
      <c r="FO171" s="185"/>
      <c r="FP171" s="185"/>
      <c r="FQ171" s="185"/>
      <c r="FR171" s="185"/>
      <c r="FS171" s="185"/>
      <c r="FT171" s="185"/>
      <c r="FU171" s="185"/>
      <c r="FV171" s="185"/>
      <c r="FW171" s="185"/>
      <c r="FX171" s="185"/>
      <c r="FY171" s="185"/>
      <c r="FZ171" s="185"/>
      <c r="GA171" s="185"/>
      <c r="GB171" s="185"/>
      <c r="GC171" s="185"/>
      <c r="GD171" s="185"/>
      <c r="GE171" s="185"/>
      <c r="GF171" s="185"/>
      <c r="GG171" s="185"/>
      <c r="GH171" s="185"/>
      <c r="GI171" s="185"/>
      <c r="GJ171" s="185"/>
      <c r="GK171" s="185"/>
      <c r="GL171" s="185"/>
      <c r="GM171" s="185"/>
      <c r="GN171" s="185"/>
      <c r="GO171" s="185"/>
      <c r="GP171" s="185"/>
      <c r="GQ171" s="185"/>
      <c r="GR171" s="185"/>
      <c r="GS171" s="185"/>
      <c r="GT171" s="185"/>
      <c r="GU171" s="185"/>
      <c r="GV171" s="185"/>
      <c r="GW171" s="185"/>
      <c r="GX171" s="185"/>
      <c r="GY171" s="185"/>
      <c r="GZ171" s="185"/>
      <c r="HA171" s="185"/>
      <c r="HB171" s="185"/>
      <c r="HC171" s="185"/>
      <c r="HD171" s="185"/>
      <c r="HE171" s="185"/>
      <c r="HF171" s="185"/>
      <c r="HG171" s="185"/>
      <c r="HH171" s="185"/>
      <c r="HI171" s="185"/>
      <c r="HJ171" s="185"/>
      <c r="HK171" s="185"/>
      <c r="HL171" s="185"/>
      <c r="HM171" s="185"/>
      <c r="HN171" s="185"/>
      <c r="HO171" s="185"/>
      <c r="HP171" s="185"/>
      <c r="HQ171" s="185"/>
      <c r="HR171" s="185"/>
      <c r="HS171" s="185"/>
      <c r="HT171" s="185"/>
      <c r="HU171" s="185"/>
      <c r="HV171" s="185"/>
      <c r="HW171" s="185"/>
      <c r="HX171" s="185"/>
      <c r="HY171" s="185"/>
      <c r="HZ171" s="185"/>
      <c r="IA171" s="185"/>
      <c r="IB171" s="185"/>
      <c r="IC171" s="185"/>
      <c r="ID171" s="185"/>
      <c r="IE171" s="185"/>
      <c r="IF171" s="185"/>
      <c r="IG171" s="185"/>
      <c r="IH171" s="185"/>
      <c r="II171" s="185"/>
      <c r="IJ171" s="185"/>
      <c r="IK171" s="185"/>
      <c r="IL171" s="185"/>
      <c r="IM171" s="185"/>
      <c r="IN171" s="185"/>
      <c r="IO171" s="185"/>
      <c r="IP171" s="185"/>
      <c r="IQ171" s="185"/>
      <c r="IR171" s="185"/>
      <c r="IS171" s="185"/>
      <c r="IT171" s="185"/>
      <c r="IU171" s="185"/>
      <c r="IV171" s="185"/>
      <c r="IW171" s="185"/>
      <c r="IX171" s="185"/>
      <c r="IY171" s="185"/>
      <c r="IZ171" s="185"/>
      <c r="JA171" s="185"/>
      <c r="JB171" s="185"/>
      <c r="JC171" s="185"/>
      <c r="JD171" s="185"/>
      <c r="JE171" s="185"/>
      <c r="JF171" s="185"/>
      <c r="JG171" s="185"/>
      <c r="JH171" s="185"/>
      <c r="JI171" s="26"/>
      <c r="JJ171" s="26"/>
      <c r="JK171" s="26"/>
      <c r="JL171" s="26"/>
      <c r="JM171" s="26"/>
      <c r="JN171" s="26"/>
      <c r="JO171" s="26"/>
      <c r="JP171" s="26"/>
      <c r="JQ171" s="26"/>
      <c r="JR171" s="26"/>
      <c r="JS171" s="26"/>
      <c r="JT171" s="26"/>
      <c r="JU171" s="26"/>
      <c r="JV171" s="26"/>
      <c r="JW171" s="26"/>
      <c r="JX171" s="26"/>
      <c r="JY171" s="26"/>
      <c r="JZ171" s="26"/>
      <c r="KA171" s="26"/>
      <c r="KB171" s="26"/>
      <c r="KC171" s="26"/>
      <c r="KD171" s="26"/>
      <c r="KE171" s="26"/>
      <c r="KF171" s="26"/>
      <c r="KG171" s="26"/>
      <c r="KH171" s="26"/>
      <c r="KI171" s="26"/>
      <c r="KJ171" s="26"/>
      <c r="KK171" s="26"/>
      <c r="KL171" s="26"/>
      <c r="KM171" s="26"/>
      <c r="KN171" s="26"/>
      <c r="KO171" s="26"/>
      <c r="KP171" s="26"/>
      <c r="KQ171" s="26"/>
      <c r="KR171" s="26"/>
      <c r="KS171" s="26"/>
      <c r="KT171" s="26"/>
      <c r="KU171" s="26"/>
      <c r="KV171" s="26"/>
      <c r="KW171" s="26"/>
      <c r="KX171" s="26"/>
      <c r="KY171" s="26"/>
      <c r="KZ171" s="26"/>
      <c r="LA171" s="26"/>
      <c r="LB171" s="26"/>
      <c r="LC171" s="26"/>
      <c r="LD171" s="26"/>
      <c r="LE171" s="26"/>
      <c r="LF171" s="26"/>
      <c r="LG171" s="26"/>
      <c r="LH171" s="26"/>
      <c r="LI171" s="26"/>
      <c r="LJ171" s="26"/>
      <c r="LK171" s="26"/>
      <c r="LL171" s="26"/>
      <c r="LM171" s="26"/>
      <c r="LN171" s="26"/>
      <c r="LO171" s="26"/>
      <c r="LP171" s="26"/>
      <c r="LQ171" s="26"/>
      <c r="LR171" s="26"/>
      <c r="LS171" s="26"/>
      <c r="LT171" s="26"/>
      <c r="LU171" s="26"/>
      <c r="LV171" s="26"/>
      <c r="LW171" s="26"/>
      <c r="LX171" s="26"/>
      <c r="LY171" s="26"/>
      <c r="LZ171" s="26"/>
      <c r="MA171" s="26"/>
      <c r="MB171" s="26"/>
      <c r="MC171" s="26"/>
      <c r="MD171" s="26"/>
      <c r="ME171" s="26"/>
      <c r="MF171" s="26"/>
      <c r="MG171" s="26"/>
      <c r="MH171" s="26"/>
      <c r="MI171" s="26"/>
      <c r="MJ171" s="26"/>
      <c r="MK171" s="26"/>
      <c r="ML171" s="26"/>
      <c r="MM171" s="26"/>
      <c r="MN171" s="26"/>
      <c r="MO171" s="26"/>
      <c r="MP171" s="26"/>
      <c r="MQ171" s="26"/>
      <c r="MR171" s="26"/>
      <c r="MS171" s="26"/>
      <c r="MT171" s="26"/>
      <c r="MU171" s="26"/>
      <c r="MV171" s="26"/>
      <c r="MW171" s="26"/>
      <c r="MX171" s="26"/>
      <c r="MY171" s="26"/>
      <c r="MZ171" s="26"/>
      <c r="NA171" s="26"/>
      <c r="NB171" s="26"/>
      <c r="NC171" s="26"/>
      <c r="ND171" s="26"/>
      <c r="NE171" s="26"/>
      <c r="NF171" s="26"/>
      <c r="NG171" s="28"/>
      <c r="NH171" s="819"/>
      <c r="NI171" s="820"/>
      <c r="NO171" s="108"/>
      <c r="QK171" s="11"/>
    </row>
    <row r="172" spans="2:453" ht="3.65" customHeight="1">
      <c r="B172" s="79"/>
      <c r="C172" s="93"/>
      <c r="AX172" s="100"/>
      <c r="BJ172" s="849"/>
      <c r="BK172" s="819"/>
      <c r="BL172" s="22"/>
      <c r="BM172" s="185"/>
      <c r="BN172" s="185"/>
      <c r="BO172" s="185"/>
      <c r="BP172" s="185"/>
      <c r="BQ172" s="185"/>
      <c r="BR172" s="185"/>
      <c r="BS172" s="185"/>
      <c r="BT172" s="185"/>
      <c r="BU172" s="185"/>
      <c r="BV172" s="185"/>
      <c r="BW172" s="185"/>
      <c r="BX172" s="185"/>
      <c r="BY172" s="185"/>
      <c r="BZ172" s="185"/>
      <c r="CA172" s="185"/>
      <c r="CB172" s="185"/>
      <c r="CC172" s="185"/>
      <c r="CD172" s="185"/>
      <c r="CE172" s="185"/>
      <c r="CF172" s="185"/>
      <c r="CG172" s="185"/>
      <c r="CH172" s="185"/>
      <c r="CI172" s="185"/>
      <c r="CJ172" s="185"/>
      <c r="CK172" s="185"/>
      <c r="CL172" s="185"/>
      <c r="CM172" s="185"/>
      <c r="CN172" s="185"/>
      <c r="CO172" s="185"/>
      <c r="CP172" s="185"/>
      <c r="CQ172" s="185"/>
      <c r="CR172" s="185"/>
      <c r="CS172" s="185"/>
      <c r="CT172" s="185"/>
      <c r="CU172" s="185"/>
      <c r="CV172" s="185"/>
      <c r="CW172" s="185"/>
      <c r="CX172" s="185"/>
      <c r="CY172" s="185"/>
      <c r="CZ172" s="185"/>
      <c r="DA172" s="185"/>
      <c r="DB172" s="185"/>
      <c r="DC172" s="185"/>
      <c r="DD172" s="185"/>
      <c r="DE172" s="185"/>
      <c r="DF172" s="185"/>
      <c r="DG172" s="185"/>
      <c r="DH172" s="185"/>
      <c r="DI172" s="185"/>
      <c r="DJ172" s="185"/>
      <c r="DK172" s="185"/>
      <c r="DL172" s="185"/>
      <c r="DM172" s="185"/>
      <c r="DN172" s="185"/>
      <c r="DO172" s="185"/>
      <c r="DP172" s="185"/>
      <c r="DQ172" s="185"/>
      <c r="DR172" s="185"/>
      <c r="DS172" s="185"/>
      <c r="DT172" s="185"/>
      <c r="DU172" s="185"/>
      <c r="DV172" s="185"/>
      <c r="DW172" s="185"/>
      <c r="DX172" s="185"/>
      <c r="DY172" s="185"/>
      <c r="DZ172" s="185"/>
      <c r="EA172" s="185"/>
      <c r="EB172" s="185"/>
      <c r="EC172" s="185"/>
      <c r="ED172" s="185"/>
      <c r="EE172" s="185"/>
      <c r="EF172" s="185"/>
      <c r="EG172" s="185"/>
      <c r="EH172" s="185"/>
      <c r="EI172" s="185"/>
      <c r="EJ172" s="185"/>
      <c r="EK172" s="185"/>
      <c r="EL172" s="185"/>
      <c r="EM172" s="185"/>
      <c r="EN172" s="185"/>
      <c r="EO172" s="185"/>
      <c r="EP172" s="185"/>
      <c r="EQ172" s="185"/>
      <c r="ER172" s="185"/>
      <c r="ES172" s="185"/>
      <c r="ET172" s="185"/>
      <c r="EU172" s="185"/>
      <c r="EV172" s="185"/>
      <c r="EW172" s="185"/>
      <c r="EX172" s="185"/>
      <c r="EY172" s="185"/>
      <c r="EZ172" s="185"/>
      <c r="FA172" s="185"/>
      <c r="FB172" s="185"/>
      <c r="FC172" s="185"/>
      <c r="FD172" s="185"/>
      <c r="FE172" s="185"/>
      <c r="FF172" s="185"/>
      <c r="FG172" s="185"/>
      <c r="FH172" s="185"/>
      <c r="FI172" s="185"/>
      <c r="FJ172" s="185"/>
      <c r="FK172" s="185"/>
      <c r="FL172" s="185"/>
      <c r="FM172" s="185"/>
      <c r="FN172" s="185"/>
      <c r="FO172" s="185"/>
      <c r="FP172" s="185"/>
      <c r="FQ172" s="185"/>
      <c r="FR172" s="185"/>
      <c r="FS172" s="185"/>
      <c r="FT172" s="185"/>
      <c r="FU172" s="185"/>
      <c r="FV172" s="185"/>
      <c r="FW172" s="185"/>
      <c r="FX172" s="185"/>
      <c r="FY172" s="185"/>
      <c r="FZ172" s="185"/>
      <c r="GA172" s="185"/>
      <c r="GB172" s="185"/>
      <c r="GC172" s="185"/>
      <c r="GD172" s="185"/>
      <c r="GE172" s="185"/>
      <c r="GF172" s="185"/>
      <c r="GG172" s="185"/>
      <c r="GH172" s="185"/>
      <c r="GI172" s="185"/>
      <c r="GJ172" s="185"/>
      <c r="GK172" s="185"/>
      <c r="GL172" s="185"/>
      <c r="GM172" s="185"/>
      <c r="GN172" s="185"/>
      <c r="GO172" s="185"/>
      <c r="GP172" s="185"/>
      <c r="GQ172" s="185"/>
      <c r="GR172" s="185"/>
      <c r="GS172" s="185"/>
      <c r="GT172" s="185"/>
      <c r="GU172" s="185"/>
      <c r="GV172" s="185"/>
      <c r="GW172" s="185"/>
      <c r="GX172" s="185"/>
      <c r="GY172" s="185"/>
      <c r="GZ172" s="185"/>
      <c r="HA172" s="185"/>
      <c r="HB172" s="185"/>
      <c r="HC172" s="185"/>
      <c r="HD172" s="185"/>
      <c r="HE172" s="185"/>
      <c r="HF172" s="185"/>
      <c r="HG172" s="185"/>
      <c r="HH172" s="185"/>
      <c r="HI172" s="185"/>
      <c r="HJ172" s="185"/>
      <c r="HK172" s="185"/>
      <c r="HL172" s="185"/>
      <c r="HM172" s="185"/>
      <c r="HN172" s="185"/>
      <c r="HO172" s="185"/>
      <c r="HP172" s="185"/>
      <c r="HQ172" s="185"/>
      <c r="HR172" s="185"/>
      <c r="HS172" s="185"/>
      <c r="HT172" s="185"/>
      <c r="HU172" s="185"/>
      <c r="HV172" s="185"/>
      <c r="HW172" s="185"/>
      <c r="HX172" s="185"/>
      <c r="HY172" s="185"/>
      <c r="HZ172" s="185"/>
      <c r="IA172" s="185"/>
      <c r="IB172" s="185"/>
      <c r="IC172" s="185"/>
      <c r="ID172" s="185"/>
      <c r="IE172" s="185"/>
      <c r="IF172" s="185"/>
      <c r="IG172" s="185"/>
      <c r="IH172" s="185"/>
      <c r="II172" s="185"/>
      <c r="IJ172" s="185"/>
      <c r="IK172" s="185"/>
      <c r="IL172" s="185"/>
      <c r="IM172" s="185"/>
      <c r="IN172" s="185"/>
      <c r="IO172" s="185"/>
      <c r="IP172" s="185"/>
      <c r="IQ172" s="185"/>
      <c r="IR172" s="185"/>
      <c r="IS172" s="185"/>
      <c r="IT172" s="185"/>
      <c r="IU172" s="185"/>
      <c r="IV172" s="185"/>
      <c r="IW172" s="185"/>
      <c r="IX172" s="185"/>
      <c r="IY172" s="185"/>
      <c r="IZ172" s="185"/>
      <c r="JA172" s="185"/>
      <c r="JB172" s="185"/>
      <c r="JC172" s="185"/>
      <c r="JD172" s="185"/>
      <c r="JE172" s="185"/>
      <c r="JF172" s="185"/>
      <c r="JG172" s="185"/>
      <c r="JH172" s="185"/>
      <c r="JI172" s="26"/>
      <c r="JJ172" s="26"/>
      <c r="JK172" s="26"/>
      <c r="JL172" s="26"/>
      <c r="JM172" s="26"/>
      <c r="JN172" s="26"/>
      <c r="JO172" s="26"/>
      <c r="JP172" s="26"/>
      <c r="JQ172" s="26"/>
      <c r="JR172" s="26"/>
      <c r="JS172" s="26"/>
      <c r="JT172" s="26"/>
      <c r="JU172" s="26"/>
      <c r="JV172" s="26"/>
      <c r="JW172" s="26"/>
      <c r="JX172" s="26"/>
      <c r="JY172" s="26"/>
      <c r="JZ172" s="26"/>
      <c r="KA172" s="26"/>
      <c r="KB172" s="26"/>
      <c r="KC172" s="26"/>
      <c r="KD172" s="26"/>
      <c r="KE172" s="26"/>
      <c r="KF172" s="26"/>
      <c r="KG172" s="26"/>
      <c r="KH172" s="26"/>
      <c r="KI172" s="26"/>
      <c r="KJ172" s="26"/>
      <c r="KK172" s="26"/>
      <c r="KL172" s="26"/>
      <c r="KM172" s="26"/>
      <c r="KN172" s="26"/>
      <c r="KO172" s="26"/>
      <c r="KP172" s="26"/>
      <c r="KQ172" s="26"/>
      <c r="KR172" s="26"/>
      <c r="KS172" s="26"/>
      <c r="KT172" s="26"/>
      <c r="KU172" s="26"/>
      <c r="KV172" s="26"/>
      <c r="KW172" s="26"/>
      <c r="KX172" s="26"/>
      <c r="KY172" s="26"/>
      <c r="KZ172" s="26"/>
      <c r="LA172" s="26"/>
      <c r="LB172" s="26"/>
      <c r="LC172" s="26"/>
      <c r="LD172" s="26"/>
      <c r="LE172" s="26"/>
      <c r="LF172" s="26"/>
      <c r="LG172" s="26"/>
      <c r="LH172" s="26"/>
      <c r="LI172" s="26"/>
      <c r="LJ172" s="26"/>
      <c r="LK172" s="26"/>
      <c r="LL172" s="26"/>
      <c r="LM172" s="26"/>
      <c r="LN172" s="26"/>
      <c r="LO172" s="26"/>
      <c r="LP172" s="26"/>
      <c r="LQ172" s="26"/>
      <c r="LR172" s="26"/>
      <c r="LS172" s="26"/>
      <c r="LT172" s="26"/>
      <c r="LU172" s="26"/>
      <c r="LV172" s="26"/>
      <c r="LW172" s="26"/>
      <c r="LX172" s="26"/>
      <c r="LY172" s="26"/>
      <c r="LZ172" s="26"/>
      <c r="MA172" s="26"/>
      <c r="MB172" s="26"/>
      <c r="MC172" s="26"/>
      <c r="MD172" s="26"/>
      <c r="ME172" s="26"/>
      <c r="MF172" s="26"/>
      <c r="MG172" s="26"/>
      <c r="MH172" s="26"/>
      <c r="MI172" s="26"/>
      <c r="MJ172" s="26"/>
      <c r="MK172" s="26"/>
      <c r="ML172" s="26"/>
      <c r="MM172" s="26"/>
      <c r="MN172" s="26"/>
      <c r="MO172" s="26"/>
      <c r="MP172" s="26"/>
      <c r="MQ172" s="26"/>
      <c r="MR172" s="26"/>
      <c r="MS172" s="26"/>
      <c r="MT172" s="26"/>
      <c r="MU172" s="26"/>
      <c r="MV172" s="26"/>
      <c r="MW172" s="26"/>
      <c r="MX172" s="26"/>
      <c r="MY172" s="26"/>
      <c r="MZ172" s="26"/>
      <c r="NA172" s="26"/>
      <c r="NB172" s="26"/>
      <c r="NC172" s="26"/>
      <c r="ND172" s="26"/>
      <c r="NE172" s="26"/>
      <c r="NF172" s="26"/>
      <c r="NG172" s="28"/>
      <c r="NH172" s="819"/>
      <c r="NI172" s="820"/>
      <c r="NO172" s="108"/>
      <c r="QK172" s="11"/>
    </row>
    <row r="173" spans="2:453" ht="3.65" customHeight="1">
      <c r="B173" s="79"/>
      <c r="C173" s="93"/>
      <c r="AX173" s="100"/>
      <c r="BJ173" s="849"/>
      <c r="BK173" s="819"/>
      <c r="BL173" s="22"/>
      <c r="BM173" s="185"/>
      <c r="BN173" s="185"/>
      <c r="BO173" s="185"/>
      <c r="BP173" s="185"/>
      <c r="BQ173" s="185"/>
      <c r="BR173" s="185"/>
      <c r="BS173" s="185"/>
      <c r="BT173" s="185"/>
      <c r="BU173" s="185"/>
      <c r="BV173" s="185"/>
      <c r="BW173" s="185"/>
      <c r="BX173" s="185"/>
      <c r="BY173" s="185"/>
      <c r="BZ173" s="185"/>
      <c r="CA173" s="185"/>
      <c r="CB173" s="185"/>
      <c r="CC173" s="185"/>
      <c r="CD173" s="185"/>
      <c r="CE173" s="185"/>
      <c r="CF173" s="185"/>
      <c r="CG173" s="185"/>
      <c r="CH173" s="185"/>
      <c r="CI173" s="185"/>
      <c r="CJ173" s="185"/>
      <c r="CK173" s="185"/>
      <c r="CL173" s="185"/>
      <c r="CM173" s="185"/>
      <c r="CN173" s="185"/>
      <c r="CO173" s="185"/>
      <c r="CP173" s="185"/>
      <c r="CQ173" s="185"/>
      <c r="CR173" s="185"/>
      <c r="CS173" s="185"/>
      <c r="CT173" s="185"/>
      <c r="CU173" s="185"/>
      <c r="CV173" s="185"/>
      <c r="CW173" s="185"/>
      <c r="CX173" s="185"/>
      <c r="CY173" s="185"/>
      <c r="CZ173" s="185"/>
      <c r="DA173" s="185"/>
      <c r="DB173" s="185"/>
      <c r="DC173" s="185"/>
      <c r="DD173" s="185"/>
      <c r="DE173" s="185"/>
      <c r="DF173" s="185"/>
      <c r="DG173" s="185"/>
      <c r="DH173" s="185"/>
      <c r="DI173" s="185"/>
      <c r="DJ173" s="185"/>
      <c r="DK173" s="185"/>
      <c r="DL173" s="185"/>
      <c r="DM173" s="185"/>
      <c r="DN173" s="185"/>
      <c r="DO173" s="185"/>
      <c r="DP173" s="185"/>
      <c r="DQ173" s="185"/>
      <c r="DR173" s="185"/>
      <c r="DS173" s="185"/>
      <c r="DT173" s="185"/>
      <c r="DU173" s="185"/>
      <c r="DV173" s="185"/>
      <c r="DW173" s="185"/>
      <c r="DX173" s="185"/>
      <c r="DY173" s="185"/>
      <c r="DZ173" s="185"/>
      <c r="EA173" s="185"/>
      <c r="EB173" s="185"/>
      <c r="EC173" s="185"/>
      <c r="ED173" s="185"/>
      <c r="EE173" s="185"/>
      <c r="EF173" s="185"/>
      <c r="EG173" s="185"/>
      <c r="EH173" s="185"/>
      <c r="EI173" s="185"/>
      <c r="EJ173" s="185"/>
      <c r="EK173" s="185"/>
      <c r="EL173" s="185"/>
      <c r="EM173" s="185"/>
      <c r="EN173" s="185"/>
      <c r="EO173" s="185"/>
      <c r="EP173" s="185"/>
      <c r="EQ173" s="185"/>
      <c r="ER173" s="185"/>
      <c r="ES173" s="185"/>
      <c r="ET173" s="185"/>
      <c r="EU173" s="185"/>
      <c r="EV173" s="185"/>
      <c r="EW173" s="185"/>
      <c r="EX173" s="185"/>
      <c r="EY173" s="185"/>
      <c r="EZ173" s="185"/>
      <c r="FA173" s="185"/>
      <c r="FB173" s="185"/>
      <c r="FC173" s="185"/>
      <c r="FD173" s="185"/>
      <c r="FE173" s="185"/>
      <c r="FF173" s="185"/>
      <c r="FG173" s="185"/>
      <c r="FH173" s="185"/>
      <c r="FI173" s="185"/>
      <c r="FJ173" s="185"/>
      <c r="FK173" s="185"/>
      <c r="FL173" s="185"/>
      <c r="FM173" s="185"/>
      <c r="FN173" s="185"/>
      <c r="FO173" s="185"/>
      <c r="FP173" s="185"/>
      <c r="FQ173" s="185"/>
      <c r="FR173" s="185"/>
      <c r="FS173" s="185"/>
      <c r="FT173" s="185"/>
      <c r="FU173" s="185"/>
      <c r="FV173" s="185"/>
      <c r="FW173" s="185"/>
      <c r="FX173" s="185"/>
      <c r="FY173" s="185"/>
      <c r="FZ173" s="185"/>
      <c r="GA173" s="185"/>
      <c r="GB173" s="185"/>
      <c r="GC173" s="185"/>
      <c r="GD173" s="185"/>
      <c r="GE173" s="185"/>
      <c r="GF173" s="185"/>
      <c r="GG173" s="185"/>
      <c r="GH173" s="185"/>
      <c r="GI173" s="185"/>
      <c r="GJ173" s="185"/>
      <c r="GK173" s="185"/>
      <c r="GL173" s="185"/>
      <c r="GM173" s="185"/>
      <c r="GN173" s="185"/>
      <c r="GO173" s="185"/>
      <c r="GP173" s="185"/>
      <c r="GQ173" s="185"/>
      <c r="GR173" s="185"/>
      <c r="GS173" s="185"/>
      <c r="GT173" s="185"/>
      <c r="GU173" s="185"/>
      <c r="GV173" s="185"/>
      <c r="GW173" s="185"/>
      <c r="GX173" s="185"/>
      <c r="GY173" s="185"/>
      <c r="GZ173" s="185"/>
      <c r="HA173" s="185"/>
      <c r="HB173" s="185"/>
      <c r="HC173" s="185"/>
      <c r="HD173" s="185"/>
      <c r="HE173" s="185"/>
      <c r="HF173" s="185"/>
      <c r="HG173" s="185"/>
      <c r="HH173" s="185"/>
      <c r="HI173" s="185"/>
      <c r="HJ173" s="185"/>
      <c r="HK173" s="185"/>
      <c r="HL173" s="185"/>
      <c r="HM173" s="185"/>
      <c r="HN173" s="185"/>
      <c r="HO173" s="185"/>
      <c r="HP173" s="185"/>
      <c r="HQ173" s="185"/>
      <c r="HR173" s="185"/>
      <c r="HS173" s="185"/>
      <c r="HT173" s="185"/>
      <c r="HU173" s="185"/>
      <c r="HV173" s="185"/>
      <c r="HW173" s="185"/>
      <c r="HX173" s="185"/>
      <c r="HY173" s="185"/>
      <c r="HZ173" s="185"/>
      <c r="IA173" s="185"/>
      <c r="IB173" s="185"/>
      <c r="IC173" s="185"/>
      <c r="ID173" s="185"/>
      <c r="IE173" s="185"/>
      <c r="IF173" s="185"/>
      <c r="IG173" s="185"/>
      <c r="IH173" s="185"/>
      <c r="II173" s="185"/>
      <c r="IJ173" s="185"/>
      <c r="IK173" s="185"/>
      <c r="IL173" s="185"/>
      <c r="IM173" s="185"/>
      <c r="IN173" s="185"/>
      <c r="IO173" s="185"/>
      <c r="IP173" s="185"/>
      <c r="IQ173" s="185"/>
      <c r="IR173" s="185"/>
      <c r="IS173" s="185"/>
      <c r="IT173" s="185"/>
      <c r="IU173" s="185"/>
      <c r="IV173" s="185"/>
      <c r="IW173" s="185"/>
      <c r="IX173" s="185"/>
      <c r="IY173" s="185"/>
      <c r="IZ173" s="185"/>
      <c r="JA173" s="185"/>
      <c r="JB173" s="185"/>
      <c r="JC173" s="185"/>
      <c r="JD173" s="185"/>
      <c r="JE173" s="185"/>
      <c r="JF173" s="185"/>
      <c r="JG173" s="185"/>
      <c r="JH173" s="185"/>
      <c r="JI173" s="184"/>
      <c r="JJ173" s="184"/>
      <c r="JK173" s="184"/>
      <c r="JL173" s="184"/>
      <c r="JM173" s="184"/>
      <c r="JN173" s="184"/>
      <c r="JO173" s="184"/>
      <c r="JP173" s="184"/>
      <c r="JQ173" s="184"/>
      <c r="JR173" s="184"/>
      <c r="JS173" s="184"/>
      <c r="JT173" s="184"/>
      <c r="JU173" s="184"/>
      <c r="JV173" s="184"/>
      <c r="JW173" s="184"/>
      <c r="JX173" s="184"/>
      <c r="JY173" s="184"/>
      <c r="JZ173" s="184"/>
      <c r="KA173" s="184"/>
      <c r="KB173" s="184"/>
      <c r="KC173" s="184"/>
      <c r="KD173" s="184"/>
      <c r="KE173" s="184"/>
      <c r="KF173" s="184"/>
      <c r="KG173" s="184"/>
      <c r="KH173" s="184"/>
      <c r="KI173" s="184"/>
      <c r="KJ173" s="184"/>
      <c r="KK173" s="184"/>
      <c r="KL173" s="184"/>
      <c r="KM173" s="184"/>
      <c r="KN173" s="184"/>
      <c r="KO173" s="184"/>
      <c r="KP173" s="184"/>
      <c r="KQ173" s="184"/>
      <c r="KR173" s="184"/>
      <c r="KS173" s="184"/>
      <c r="KT173" s="184"/>
      <c r="KU173" s="184"/>
      <c r="KV173" s="184"/>
      <c r="KW173" s="184"/>
      <c r="KX173" s="184"/>
      <c r="KY173" s="184"/>
      <c r="KZ173" s="184"/>
      <c r="LA173" s="184"/>
      <c r="LB173" s="184"/>
      <c r="LC173" s="184"/>
      <c r="LD173" s="184"/>
      <c r="LE173" s="184"/>
      <c r="LF173" s="184"/>
      <c r="LG173" s="184"/>
      <c r="LH173" s="184"/>
      <c r="LI173" s="184"/>
      <c r="LJ173" s="184"/>
      <c r="LK173" s="184"/>
      <c r="LL173" s="184"/>
      <c r="LM173" s="184"/>
      <c r="LN173" s="184"/>
      <c r="LO173" s="184"/>
      <c r="LP173" s="184"/>
      <c r="LQ173" s="184"/>
      <c r="LR173" s="184"/>
      <c r="LS173" s="184"/>
      <c r="LT173" s="184"/>
      <c r="LU173" s="184"/>
      <c r="LV173" s="184"/>
      <c r="LW173" s="184"/>
      <c r="LX173" s="184"/>
      <c r="LY173" s="184"/>
      <c r="LZ173" s="184"/>
      <c r="MA173" s="184"/>
      <c r="MB173" s="184"/>
      <c r="MC173" s="184"/>
      <c r="MD173" s="184"/>
      <c r="ME173" s="184"/>
      <c r="MF173" s="184"/>
      <c r="MG173" s="184"/>
      <c r="MH173" s="184"/>
      <c r="MI173" s="184"/>
      <c r="MJ173" s="184"/>
      <c r="MK173" s="184"/>
      <c r="ML173" s="184"/>
      <c r="MM173" s="184"/>
      <c r="MN173" s="184"/>
      <c r="MO173" s="184"/>
      <c r="MP173" s="184"/>
      <c r="MQ173" s="184"/>
      <c r="MR173" s="184"/>
      <c r="MS173" s="184"/>
      <c r="MT173" s="184"/>
      <c r="MU173" s="184"/>
      <c r="MV173" s="184"/>
      <c r="MW173" s="184"/>
      <c r="MX173" s="184"/>
      <c r="MY173" s="184"/>
      <c r="MZ173" s="184"/>
      <c r="NA173" s="184"/>
      <c r="NB173" s="184"/>
      <c r="NC173" s="184"/>
      <c r="ND173" s="184"/>
      <c r="NE173" s="184"/>
      <c r="NF173" s="184"/>
      <c r="NG173" s="28"/>
      <c r="NH173" s="819"/>
      <c r="NI173" s="820"/>
      <c r="NO173" s="108"/>
      <c r="QK173" s="11"/>
    </row>
    <row r="174" spans="2:453" ht="3.65" customHeight="1">
      <c r="B174" s="79"/>
      <c r="C174" s="93"/>
      <c r="AN174" s="96"/>
      <c r="AO174" s="96"/>
      <c r="AP174" s="96"/>
      <c r="AQ174" s="97"/>
      <c r="AR174" s="97"/>
      <c r="AS174" s="97"/>
      <c r="AT174" s="97"/>
      <c r="AU174" s="97"/>
      <c r="AV174" s="97"/>
      <c r="AW174" s="97"/>
      <c r="AX174" s="101"/>
      <c r="AY174" s="96"/>
      <c r="AZ174" s="96"/>
      <c r="BA174" s="97"/>
      <c r="BB174" s="97"/>
      <c r="BC174" s="97"/>
      <c r="BD174" s="97"/>
      <c r="BE174" s="97"/>
      <c r="BF174" s="97"/>
      <c r="BG174" s="97"/>
      <c r="BH174" s="96"/>
      <c r="BI174" s="96"/>
      <c r="BJ174" s="831"/>
      <c r="BK174" s="832"/>
      <c r="BL174" s="832"/>
      <c r="BM174" s="73"/>
      <c r="BN174" s="73"/>
      <c r="BO174" s="73"/>
      <c r="BP174" s="73"/>
      <c r="BQ174" s="73"/>
      <c r="BR174" s="73"/>
      <c r="BS174" s="73"/>
      <c r="BT174" s="835" t="e" vm="7">
        <v>#VALUE!</v>
      </c>
      <c r="BU174" s="835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835" t="e" vm="7">
        <v>#VALUE!</v>
      </c>
      <c r="CL174" s="835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835" t="e" vm="7">
        <v>#VALUE!</v>
      </c>
      <c r="DC174" s="835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835" t="e" vm="7">
        <v>#VALUE!</v>
      </c>
      <c r="DT174" s="835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835" t="e" vm="7">
        <v>#VALUE!</v>
      </c>
      <c r="EK174" s="835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835" t="e" vm="7">
        <v>#VALUE!</v>
      </c>
      <c r="FB174" s="835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835" t="e" vm="7">
        <v>#VALUE!</v>
      </c>
      <c r="FS174" s="835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835" t="e" vm="7">
        <v>#VALUE!</v>
      </c>
      <c r="GJ174" s="835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835" t="e" vm="7">
        <v>#VALUE!</v>
      </c>
      <c r="HA174" s="835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835" t="e" vm="7">
        <v>#VALUE!</v>
      </c>
      <c r="HR174" s="835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835" t="e" vm="7">
        <v>#VALUE!</v>
      </c>
      <c r="II174" s="835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835" t="e" vm="7">
        <v>#VALUE!</v>
      </c>
      <c r="IZ174" s="835"/>
      <c r="JA174" s="73"/>
      <c r="JB174" s="73"/>
      <c r="JC174" s="73"/>
      <c r="JD174" s="73"/>
      <c r="JE174" s="73"/>
      <c r="JF174" s="73"/>
      <c r="JG174" s="73"/>
      <c r="JH174" s="73"/>
      <c r="JI174" s="73"/>
      <c r="JJ174" s="73"/>
      <c r="JK174" s="73"/>
      <c r="JL174" s="73"/>
      <c r="JM174" s="73"/>
      <c r="JN174" s="73"/>
      <c r="JO174" s="73"/>
      <c r="JP174" s="835" t="e" vm="7">
        <v>#VALUE!</v>
      </c>
      <c r="JQ174" s="835"/>
      <c r="JR174" s="73"/>
      <c r="JS174" s="73"/>
      <c r="JT174" s="73"/>
      <c r="JU174" s="73"/>
      <c r="JV174" s="73"/>
      <c r="JW174" s="73"/>
      <c r="JX174" s="73"/>
      <c r="JY174" s="74"/>
      <c r="JZ174" s="75"/>
      <c r="KA174" s="73"/>
      <c r="KB174" s="73"/>
      <c r="KC174" s="73"/>
      <c r="KD174" s="73"/>
      <c r="KE174" s="73"/>
      <c r="KF174" s="73"/>
      <c r="KG174" s="835" t="e" vm="7">
        <v>#VALUE!</v>
      </c>
      <c r="KH174" s="835"/>
      <c r="KI174" s="76"/>
      <c r="KJ174" s="76"/>
      <c r="KK174" s="76"/>
      <c r="KL174" s="76"/>
      <c r="KM174" s="76"/>
      <c r="KN174" s="76"/>
      <c r="KO174" s="76"/>
      <c r="KP174" s="77"/>
      <c r="KQ174" s="78"/>
      <c r="KR174" s="76"/>
      <c r="KS174" s="76"/>
      <c r="KT174" s="76"/>
      <c r="KU174" s="76"/>
      <c r="KV174" s="76"/>
      <c r="KW174" s="76"/>
      <c r="KX174" s="835" t="e" vm="7">
        <v>#VALUE!</v>
      </c>
      <c r="KY174" s="835"/>
      <c r="KZ174" s="76"/>
      <c r="LA174" s="76"/>
      <c r="LB174" s="76"/>
      <c r="LC174" s="76"/>
      <c r="LD174" s="76"/>
      <c r="LE174" s="76"/>
      <c r="LF174" s="76"/>
      <c r="LG174" s="77"/>
      <c r="LH174" s="78"/>
      <c r="LI174" s="76"/>
      <c r="LJ174" s="76"/>
      <c r="LK174" s="76"/>
      <c r="LL174" s="76"/>
      <c r="LM174" s="76"/>
      <c r="LN174" s="76"/>
      <c r="LO174" s="835" t="e" vm="7">
        <v>#VALUE!</v>
      </c>
      <c r="LP174" s="835"/>
      <c r="LQ174" s="73"/>
      <c r="LR174" s="73"/>
      <c r="LS174" s="73"/>
      <c r="LT174" s="73"/>
      <c r="LU174" s="73"/>
      <c r="LV174" s="73"/>
      <c r="LW174" s="73"/>
      <c r="LX174" s="74"/>
      <c r="LY174" s="75"/>
      <c r="LZ174" s="73"/>
      <c r="MA174" s="73"/>
      <c r="MB174" s="73"/>
      <c r="MC174" s="73"/>
      <c r="MD174" s="73"/>
      <c r="ME174" s="73"/>
      <c r="MF174" s="835" t="e" vm="7">
        <v>#VALUE!</v>
      </c>
      <c r="MG174" s="835"/>
      <c r="MH174" s="73"/>
      <c r="MI174" s="73"/>
      <c r="MJ174" s="73"/>
      <c r="MK174" s="73"/>
      <c r="ML174" s="73"/>
      <c r="MM174" s="73"/>
      <c r="MN174" s="73"/>
      <c r="MO174" s="74"/>
      <c r="MP174" s="73"/>
      <c r="MQ174" s="73"/>
      <c r="MR174" s="73"/>
      <c r="MS174" s="73"/>
      <c r="MT174" s="73"/>
      <c r="MU174" s="73"/>
      <c r="MV174" s="73"/>
      <c r="MW174" s="835" t="e" vm="7">
        <v>#VALUE!</v>
      </c>
      <c r="MX174" s="835"/>
      <c r="MY174" s="73"/>
      <c r="MZ174" s="73"/>
      <c r="NA174" s="73"/>
      <c r="NB174" s="73"/>
      <c r="NC174" s="73"/>
      <c r="ND174" s="73"/>
      <c r="NE174" s="73"/>
      <c r="NF174" s="73"/>
      <c r="NG174" s="852"/>
      <c r="NH174" s="852"/>
      <c r="NI174" s="852"/>
      <c r="NO174" s="108"/>
      <c r="QK174" s="11"/>
    </row>
    <row r="175" spans="2:453" ht="3.65" customHeight="1">
      <c r="B175" s="79"/>
      <c r="C175" s="93"/>
      <c r="AN175" s="96"/>
      <c r="AO175" s="96"/>
      <c r="AP175" s="96"/>
      <c r="AQ175" s="97"/>
      <c r="AR175" s="97"/>
      <c r="AS175" s="97"/>
      <c r="AT175" s="97"/>
      <c r="AU175" s="97"/>
      <c r="AV175" s="97"/>
      <c r="AW175" s="97"/>
      <c r="AX175" s="101"/>
      <c r="AY175" s="96"/>
      <c r="AZ175" s="96"/>
      <c r="BA175" s="97"/>
      <c r="BB175" s="97"/>
      <c r="BC175" s="97"/>
      <c r="BD175" s="97"/>
      <c r="BE175" s="97"/>
      <c r="BF175" s="97"/>
      <c r="BG175" s="97"/>
      <c r="BH175" s="96"/>
      <c r="BI175" s="96"/>
      <c r="BJ175" s="831"/>
      <c r="BK175" s="832"/>
      <c r="BL175" s="832"/>
      <c r="BM175" s="847">
        <v>1</v>
      </c>
      <c r="BN175" s="847"/>
      <c r="BO175" s="847"/>
      <c r="BP175" s="847"/>
      <c r="BQ175" s="847"/>
      <c r="BR175" s="847"/>
      <c r="BS175" s="847"/>
      <c r="BT175" s="847"/>
      <c r="BU175" s="847"/>
      <c r="BV175" s="847"/>
      <c r="BW175" s="847"/>
      <c r="BX175" s="847"/>
      <c r="BY175" s="847"/>
      <c r="BZ175" s="847"/>
      <c r="CA175" s="847"/>
      <c r="CB175" s="847"/>
      <c r="CC175" s="848"/>
      <c r="CD175" s="854">
        <v>2</v>
      </c>
      <c r="CE175" s="847"/>
      <c r="CF175" s="847"/>
      <c r="CG175" s="847"/>
      <c r="CH175" s="847"/>
      <c r="CI175" s="847"/>
      <c r="CJ175" s="847"/>
      <c r="CK175" s="847"/>
      <c r="CL175" s="847"/>
      <c r="CM175" s="847"/>
      <c r="CN175" s="847"/>
      <c r="CO175" s="847"/>
      <c r="CP175" s="847"/>
      <c r="CQ175" s="847"/>
      <c r="CR175" s="847"/>
      <c r="CS175" s="847"/>
      <c r="CT175" s="848"/>
      <c r="CU175" s="854">
        <v>3</v>
      </c>
      <c r="CV175" s="847"/>
      <c r="CW175" s="847"/>
      <c r="CX175" s="847"/>
      <c r="CY175" s="847"/>
      <c r="CZ175" s="847"/>
      <c r="DA175" s="847"/>
      <c r="DB175" s="847"/>
      <c r="DC175" s="847"/>
      <c r="DD175" s="847"/>
      <c r="DE175" s="847"/>
      <c r="DF175" s="847"/>
      <c r="DG175" s="847"/>
      <c r="DH175" s="847"/>
      <c r="DI175" s="847"/>
      <c r="DJ175" s="847"/>
      <c r="DK175" s="848"/>
      <c r="DL175" s="854">
        <v>4</v>
      </c>
      <c r="DM175" s="847"/>
      <c r="DN175" s="847"/>
      <c r="DO175" s="847"/>
      <c r="DP175" s="847"/>
      <c r="DQ175" s="847"/>
      <c r="DR175" s="847"/>
      <c r="DS175" s="847"/>
      <c r="DT175" s="847"/>
      <c r="DU175" s="847"/>
      <c r="DV175" s="847"/>
      <c r="DW175" s="847"/>
      <c r="DX175" s="847"/>
      <c r="DY175" s="847"/>
      <c r="DZ175" s="847"/>
      <c r="EA175" s="847"/>
      <c r="EB175" s="848"/>
      <c r="EC175" s="854">
        <v>5</v>
      </c>
      <c r="ED175" s="847"/>
      <c r="EE175" s="847"/>
      <c r="EF175" s="847"/>
      <c r="EG175" s="847"/>
      <c r="EH175" s="847"/>
      <c r="EI175" s="847"/>
      <c r="EJ175" s="847"/>
      <c r="EK175" s="847"/>
      <c r="EL175" s="847"/>
      <c r="EM175" s="847"/>
      <c r="EN175" s="847"/>
      <c r="EO175" s="847"/>
      <c r="EP175" s="847"/>
      <c r="EQ175" s="847"/>
      <c r="ER175" s="847"/>
      <c r="ES175" s="848"/>
      <c r="ET175" s="854">
        <v>6</v>
      </c>
      <c r="EU175" s="847"/>
      <c r="EV175" s="847"/>
      <c r="EW175" s="847"/>
      <c r="EX175" s="847"/>
      <c r="EY175" s="847"/>
      <c r="EZ175" s="847"/>
      <c r="FA175" s="847"/>
      <c r="FB175" s="847"/>
      <c r="FC175" s="847"/>
      <c r="FD175" s="847"/>
      <c r="FE175" s="847"/>
      <c r="FF175" s="847"/>
      <c r="FG175" s="847"/>
      <c r="FH175" s="847"/>
      <c r="FI175" s="847"/>
      <c r="FJ175" s="848"/>
      <c r="FK175" s="854">
        <v>7</v>
      </c>
      <c r="FL175" s="847"/>
      <c r="FM175" s="847"/>
      <c r="FN175" s="847"/>
      <c r="FO175" s="847"/>
      <c r="FP175" s="847"/>
      <c r="FQ175" s="847"/>
      <c r="FR175" s="847"/>
      <c r="FS175" s="847"/>
      <c r="FT175" s="847"/>
      <c r="FU175" s="847"/>
      <c r="FV175" s="847"/>
      <c r="FW175" s="847"/>
      <c r="FX175" s="847"/>
      <c r="FY175" s="847"/>
      <c r="FZ175" s="847"/>
      <c r="GA175" s="848"/>
      <c r="GB175" s="854">
        <v>8</v>
      </c>
      <c r="GC175" s="847"/>
      <c r="GD175" s="847"/>
      <c r="GE175" s="847"/>
      <c r="GF175" s="847"/>
      <c r="GG175" s="847"/>
      <c r="GH175" s="847"/>
      <c r="GI175" s="847"/>
      <c r="GJ175" s="847"/>
      <c r="GK175" s="847"/>
      <c r="GL175" s="847"/>
      <c r="GM175" s="847"/>
      <c r="GN175" s="847"/>
      <c r="GO175" s="847"/>
      <c r="GP175" s="847"/>
      <c r="GQ175" s="847"/>
      <c r="GR175" s="848"/>
      <c r="GS175" s="854">
        <v>9</v>
      </c>
      <c r="GT175" s="847"/>
      <c r="GU175" s="847"/>
      <c r="GV175" s="847"/>
      <c r="GW175" s="847"/>
      <c r="GX175" s="847"/>
      <c r="GY175" s="847"/>
      <c r="GZ175" s="847"/>
      <c r="HA175" s="847"/>
      <c r="HB175" s="847"/>
      <c r="HC175" s="847"/>
      <c r="HD175" s="847"/>
      <c r="HE175" s="847"/>
      <c r="HF175" s="847"/>
      <c r="HG175" s="847"/>
      <c r="HH175" s="847"/>
      <c r="HI175" s="848"/>
      <c r="HJ175" s="854">
        <v>10</v>
      </c>
      <c r="HK175" s="847"/>
      <c r="HL175" s="847"/>
      <c r="HM175" s="847"/>
      <c r="HN175" s="847"/>
      <c r="HO175" s="847"/>
      <c r="HP175" s="847"/>
      <c r="HQ175" s="847"/>
      <c r="HR175" s="847"/>
      <c r="HS175" s="847"/>
      <c r="HT175" s="847"/>
      <c r="HU175" s="847"/>
      <c r="HV175" s="847"/>
      <c r="HW175" s="847"/>
      <c r="HX175" s="847"/>
      <c r="HY175" s="847"/>
      <c r="HZ175" s="848"/>
      <c r="IA175" s="854">
        <v>11</v>
      </c>
      <c r="IB175" s="847"/>
      <c r="IC175" s="847"/>
      <c r="ID175" s="847"/>
      <c r="IE175" s="847"/>
      <c r="IF175" s="847"/>
      <c r="IG175" s="847"/>
      <c r="IH175" s="847"/>
      <c r="II175" s="847"/>
      <c r="IJ175" s="847"/>
      <c r="IK175" s="847"/>
      <c r="IL175" s="847"/>
      <c r="IM175" s="847"/>
      <c r="IN175" s="847"/>
      <c r="IO175" s="847"/>
      <c r="IP175" s="847"/>
      <c r="IQ175" s="848"/>
      <c r="IR175" s="847">
        <v>12</v>
      </c>
      <c r="IS175" s="847"/>
      <c r="IT175" s="847"/>
      <c r="IU175" s="847"/>
      <c r="IV175" s="847"/>
      <c r="IW175" s="847"/>
      <c r="IX175" s="847"/>
      <c r="IY175" s="847"/>
      <c r="IZ175" s="847"/>
      <c r="JA175" s="847"/>
      <c r="JB175" s="847"/>
      <c r="JC175" s="847"/>
      <c r="JD175" s="847"/>
      <c r="JE175" s="847"/>
      <c r="JF175" s="847"/>
      <c r="JG175" s="847"/>
      <c r="JH175" s="847"/>
      <c r="JI175" s="847">
        <v>13</v>
      </c>
      <c r="JJ175" s="847"/>
      <c r="JK175" s="847"/>
      <c r="JL175" s="847"/>
      <c r="JM175" s="847"/>
      <c r="JN175" s="847"/>
      <c r="JO175" s="847"/>
      <c r="JP175" s="847"/>
      <c r="JQ175" s="847"/>
      <c r="JR175" s="847"/>
      <c r="JS175" s="847"/>
      <c r="JT175" s="847"/>
      <c r="JU175" s="847"/>
      <c r="JV175" s="847"/>
      <c r="JW175" s="847"/>
      <c r="JX175" s="847"/>
      <c r="JY175" s="848"/>
      <c r="JZ175" s="854">
        <v>14</v>
      </c>
      <c r="KA175" s="847"/>
      <c r="KB175" s="847"/>
      <c r="KC175" s="847"/>
      <c r="KD175" s="847"/>
      <c r="KE175" s="847"/>
      <c r="KF175" s="847"/>
      <c r="KG175" s="847"/>
      <c r="KH175" s="847"/>
      <c r="KI175" s="847"/>
      <c r="KJ175" s="847"/>
      <c r="KK175" s="847"/>
      <c r="KL175" s="847"/>
      <c r="KM175" s="847"/>
      <c r="KN175" s="847"/>
      <c r="KO175" s="847"/>
      <c r="KP175" s="848"/>
      <c r="KQ175" s="854">
        <v>15</v>
      </c>
      <c r="KR175" s="847"/>
      <c r="KS175" s="847"/>
      <c r="KT175" s="847"/>
      <c r="KU175" s="847"/>
      <c r="KV175" s="847"/>
      <c r="KW175" s="847"/>
      <c r="KX175" s="847"/>
      <c r="KY175" s="847"/>
      <c r="KZ175" s="847"/>
      <c r="LA175" s="847"/>
      <c r="LB175" s="847"/>
      <c r="LC175" s="847"/>
      <c r="LD175" s="847"/>
      <c r="LE175" s="847"/>
      <c r="LF175" s="847"/>
      <c r="LG175" s="848"/>
      <c r="LH175" s="854">
        <v>16</v>
      </c>
      <c r="LI175" s="847"/>
      <c r="LJ175" s="847"/>
      <c r="LK175" s="847"/>
      <c r="LL175" s="847"/>
      <c r="LM175" s="847"/>
      <c r="LN175" s="847"/>
      <c r="LO175" s="847"/>
      <c r="LP175" s="847"/>
      <c r="LQ175" s="847"/>
      <c r="LR175" s="847"/>
      <c r="LS175" s="847"/>
      <c r="LT175" s="847"/>
      <c r="LU175" s="847"/>
      <c r="LV175" s="847"/>
      <c r="LW175" s="847"/>
      <c r="LX175" s="848"/>
      <c r="LY175" s="854">
        <v>17</v>
      </c>
      <c r="LZ175" s="847"/>
      <c r="MA175" s="847"/>
      <c r="MB175" s="847"/>
      <c r="MC175" s="847"/>
      <c r="MD175" s="847"/>
      <c r="ME175" s="847"/>
      <c r="MF175" s="847"/>
      <c r="MG175" s="847"/>
      <c r="MH175" s="847"/>
      <c r="MI175" s="847"/>
      <c r="MJ175" s="847"/>
      <c r="MK175" s="847"/>
      <c r="ML175" s="847"/>
      <c r="MM175" s="847"/>
      <c r="MN175" s="847"/>
      <c r="MO175" s="848"/>
      <c r="MP175" s="854">
        <v>18</v>
      </c>
      <c r="MQ175" s="847"/>
      <c r="MR175" s="847"/>
      <c r="MS175" s="847"/>
      <c r="MT175" s="847"/>
      <c r="MU175" s="847"/>
      <c r="MV175" s="847"/>
      <c r="MW175" s="847"/>
      <c r="MX175" s="847"/>
      <c r="MY175" s="847"/>
      <c r="MZ175" s="847"/>
      <c r="NA175" s="847"/>
      <c r="NB175" s="847"/>
      <c r="NC175" s="847"/>
      <c r="ND175" s="847"/>
      <c r="NE175" s="847"/>
      <c r="NF175" s="847"/>
      <c r="NG175" s="852"/>
      <c r="NH175" s="852"/>
      <c r="NI175" s="852"/>
      <c r="NO175" s="108"/>
      <c r="QK175" s="11"/>
    </row>
    <row r="176" spans="2:453" ht="3.65" customHeight="1">
      <c r="B176" s="79"/>
      <c r="C176" s="93"/>
      <c r="AN176" s="96"/>
      <c r="AO176" s="96"/>
      <c r="AP176" s="96"/>
      <c r="AQ176" s="97"/>
      <c r="AR176" s="97"/>
      <c r="AS176" s="97"/>
      <c r="AT176" s="97"/>
      <c r="AU176" s="97"/>
      <c r="AV176" s="97"/>
      <c r="AW176" s="97"/>
      <c r="AX176" s="101"/>
      <c r="AY176" s="96"/>
      <c r="AZ176" s="96"/>
      <c r="BA176" s="97"/>
      <c r="BB176" s="97"/>
      <c r="BC176" s="97"/>
      <c r="BD176" s="97"/>
      <c r="BE176" s="97"/>
      <c r="BF176" s="97"/>
      <c r="BG176" s="97"/>
      <c r="BH176" s="96"/>
      <c r="BI176" s="96"/>
      <c r="BJ176" s="833"/>
      <c r="BK176" s="834"/>
      <c r="BL176" s="834"/>
      <c r="BM176" s="851"/>
      <c r="BN176" s="851"/>
      <c r="BO176" s="851"/>
      <c r="BP176" s="851"/>
      <c r="BQ176" s="851"/>
      <c r="BR176" s="851"/>
      <c r="BS176" s="851"/>
      <c r="BT176" s="851"/>
      <c r="BU176" s="851"/>
      <c r="BV176" s="851"/>
      <c r="BW176" s="851"/>
      <c r="BX176" s="851"/>
      <c r="BY176" s="851"/>
      <c r="BZ176" s="851"/>
      <c r="CA176" s="851"/>
      <c r="CB176" s="851"/>
      <c r="CC176" s="856"/>
      <c r="CD176" s="855"/>
      <c r="CE176" s="851"/>
      <c r="CF176" s="851"/>
      <c r="CG176" s="851"/>
      <c r="CH176" s="851"/>
      <c r="CI176" s="851"/>
      <c r="CJ176" s="851"/>
      <c r="CK176" s="851"/>
      <c r="CL176" s="851"/>
      <c r="CM176" s="851"/>
      <c r="CN176" s="851"/>
      <c r="CO176" s="851"/>
      <c r="CP176" s="851"/>
      <c r="CQ176" s="851"/>
      <c r="CR176" s="851"/>
      <c r="CS176" s="851"/>
      <c r="CT176" s="856"/>
      <c r="CU176" s="855"/>
      <c r="CV176" s="851"/>
      <c r="CW176" s="851"/>
      <c r="CX176" s="851"/>
      <c r="CY176" s="851"/>
      <c r="CZ176" s="851"/>
      <c r="DA176" s="851"/>
      <c r="DB176" s="851"/>
      <c r="DC176" s="851"/>
      <c r="DD176" s="851"/>
      <c r="DE176" s="851"/>
      <c r="DF176" s="851"/>
      <c r="DG176" s="851"/>
      <c r="DH176" s="851"/>
      <c r="DI176" s="851"/>
      <c r="DJ176" s="851"/>
      <c r="DK176" s="856"/>
      <c r="DL176" s="855"/>
      <c r="DM176" s="851"/>
      <c r="DN176" s="851"/>
      <c r="DO176" s="851"/>
      <c r="DP176" s="851"/>
      <c r="DQ176" s="851"/>
      <c r="DR176" s="851"/>
      <c r="DS176" s="851"/>
      <c r="DT176" s="851"/>
      <c r="DU176" s="851"/>
      <c r="DV176" s="851"/>
      <c r="DW176" s="851"/>
      <c r="DX176" s="851"/>
      <c r="DY176" s="851"/>
      <c r="DZ176" s="851"/>
      <c r="EA176" s="851"/>
      <c r="EB176" s="856"/>
      <c r="EC176" s="855"/>
      <c r="ED176" s="851"/>
      <c r="EE176" s="851"/>
      <c r="EF176" s="851"/>
      <c r="EG176" s="851"/>
      <c r="EH176" s="851"/>
      <c r="EI176" s="851"/>
      <c r="EJ176" s="851"/>
      <c r="EK176" s="851"/>
      <c r="EL176" s="851"/>
      <c r="EM176" s="851"/>
      <c r="EN176" s="851"/>
      <c r="EO176" s="851"/>
      <c r="EP176" s="851"/>
      <c r="EQ176" s="851"/>
      <c r="ER176" s="851"/>
      <c r="ES176" s="856"/>
      <c r="ET176" s="855"/>
      <c r="EU176" s="851"/>
      <c r="EV176" s="851"/>
      <c r="EW176" s="851"/>
      <c r="EX176" s="851"/>
      <c r="EY176" s="851"/>
      <c r="EZ176" s="851"/>
      <c r="FA176" s="851"/>
      <c r="FB176" s="851"/>
      <c r="FC176" s="851"/>
      <c r="FD176" s="851"/>
      <c r="FE176" s="851"/>
      <c r="FF176" s="851"/>
      <c r="FG176" s="851"/>
      <c r="FH176" s="851"/>
      <c r="FI176" s="851"/>
      <c r="FJ176" s="856"/>
      <c r="FK176" s="855"/>
      <c r="FL176" s="851"/>
      <c r="FM176" s="851"/>
      <c r="FN176" s="851"/>
      <c r="FO176" s="851"/>
      <c r="FP176" s="851"/>
      <c r="FQ176" s="851"/>
      <c r="FR176" s="851"/>
      <c r="FS176" s="851"/>
      <c r="FT176" s="851"/>
      <c r="FU176" s="851"/>
      <c r="FV176" s="851"/>
      <c r="FW176" s="851"/>
      <c r="FX176" s="851"/>
      <c r="FY176" s="851"/>
      <c r="FZ176" s="851"/>
      <c r="GA176" s="856"/>
      <c r="GB176" s="855"/>
      <c r="GC176" s="851"/>
      <c r="GD176" s="851"/>
      <c r="GE176" s="851"/>
      <c r="GF176" s="851"/>
      <c r="GG176" s="851"/>
      <c r="GH176" s="851"/>
      <c r="GI176" s="851"/>
      <c r="GJ176" s="851"/>
      <c r="GK176" s="851"/>
      <c r="GL176" s="851"/>
      <c r="GM176" s="851"/>
      <c r="GN176" s="851"/>
      <c r="GO176" s="851"/>
      <c r="GP176" s="851"/>
      <c r="GQ176" s="851"/>
      <c r="GR176" s="856"/>
      <c r="GS176" s="855"/>
      <c r="GT176" s="851"/>
      <c r="GU176" s="851"/>
      <c r="GV176" s="851"/>
      <c r="GW176" s="851"/>
      <c r="GX176" s="851"/>
      <c r="GY176" s="851"/>
      <c r="GZ176" s="851"/>
      <c r="HA176" s="851"/>
      <c r="HB176" s="851"/>
      <c r="HC176" s="851"/>
      <c r="HD176" s="851"/>
      <c r="HE176" s="851"/>
      <c r="HF176" s="851"/>
      <c r="HG176" s="851"/>
      <c r="HH176" s="851"/>
      <c r="HI176" s="856"/>
      <c r="HJ176" s="855"/>
      <c r="HK176" s="851"/>
      <c r="HL176" s="851"/>
      <c r="HM176" s="851"/>
      <c r="HN176" s="851"/>
      <c r="HO176" s="851"/>
      <c r="HP176" s="851"/>
      <c r="HQ176" s="851"/>
      <c r="HR176" s="851"/>
      <c r="HS176" s="851"/>
      <c r="HT176" s="851"/>
      <c r="HU176" s="851"/>
      <c r="HV176" s="851"/>
      <c r="HW176" s="851"/>
      <c r="HX176" s="851"/>
      <c r="HY176" s="851"/>
      <c r="HZ176" s="856"/>
      <c r="IA176" s="855"/>
      <c r="IB176" s="851"/>
      <c r="IC176" s="851"/>
      <c r="ID176" s="851"/>
      <c r="IE176" s="851"/>
      <c r="IF176" s="851"/>
      <c r="IG176" s="851"/>
      <c r="IH176" s="851"/>
      <c r="II176" s="851"/>
      <c r="IJ176" s="851"/>
      <c r="IK176" s="851"/>
      <c r="IL176" s="851"/>
      <c r="IM176" s="851"/>
      <c r="IN176" s="851"/>
      <c r="IO176" s="851"/>
      <c r="IP176" s="851"/>
      <c r="IQ176" s="856"/>
      <c r="IR176" s="851"/>
      <c r="IS176" s="851"/>
      <c r="IT176" s="851"/>
      <c r="IU176" s="851"/>
      <c r="IV176" s="851"/>
      <c r="IW176" s="851"/>
      <c r="IX176" s="851"/>
      <c r="IY176" s="851"/>
      <c r="IZ176" s="851"/>
      <c r="JA176" s="851"/>
      <c r="JB176" s="851"/>
      <c r="JC176" s="851"/>
      <c r="JD176" s="851"/>
      <c r="JE176" s="851"/>
      <c r="JF176" s="851"/>
      <c r="JG176" s="851"/>
      <c r="JH176" s="851"/>
      <c r="JI176" s="851"/>
      <c r="JJ176" s="851"/>
      <c r="JK176" s="851"/>
      <c r="JL176" s="851"/>
      <c r="JM176" s="851"/>
      <c r="JN176" s="851"/>
      <c r="JO176" s="851"/>
      <c r="JP176" s="851"/>
      <c r="JQ176" s="851"/>
      <c r="JR176" s="851"/>
      <c r="JS176" s="851"/>
      <c r="JT176" s="851"/>
      <c r="JU176" s="851"/>
      <c r="JV176" s="851"/>
      <c r="JW176" s="851"/>
      <c r="JX176" s="851"/>
      <c r="JY176" s="856"/>
      <c r="JZ176" s="855"/>
      <c r="KA176" s="851"/>
      <c r="KB176" s="851"/>
      <c r="KC176" s="851"/>
      <c r="KD176" s="851"/>
      <c r="KE176" s="851"/>
      <c r="KF176" s="851"/>
      <c r="KG176" s="851"/>
      <c r="KH176" s="851"/>
      <c r="KI176" s="851"/>
      <c r="KJ176" s="851"/>
      <c r="KK176" s="851"/>
      <c r="KL176" s="851"/>
      <c r="KM176" s="851"/>
      <c r="KN176" s="851"/>
      <c r="KO176" s="851"/>
      <c r="KP176" s="856"/>
      <c r="KQ176" s="855"/>
      <c r="KR176" s="851"/>
      <c r="KS176" s="851"/>
      <c r="KT176" s="851"/>
      <c r="KU176" s="851"/>
      <c r="KV176" s="851"/>
      <c r="KW176" s="851"/>
      <c r="KX176" s="851"/>
      <c r="KY176" s="851"/>
      <c r="KZ176" s="851"/>
      <c r="LA176" s="851"/>
      <c r="LB176" s="851"/>
      <c r="LC176" s="851"/>
      <c r="LD176" s="851"/>
      <c r="LE176" s="851"/>
      <c r="LF176" s="851"/>
      <c r="LG176" s="856"/>
      <c r="LH176" s="855"/>
      <c r="LI176" s="851"/>
      <c r="LJ176" s="851"/>
      <c r="LK176" s="851"/>
      <c r="LL176" s="851"/>
      <c r="LM176" s="851"/>
      <c r="LN176" s="851"/>
      <c r="LO176" s="851"/>
      <c r="LP176" s="851"/>
      <c r="LQ176" s="851"/>
      <c r="LR176" s="851"/>
      <c r="LS176" s="851"/>
      <c r="LT176" s="851"/>
      <c r="LU176" s="851"/>
      <c r="LV176" s="851"/>
      <c r="LW176" s="851"/>
      <c r="LX176" s="856"/>
      <c r="LY176" s="855"/>
      <c r="LZ176" s="851"/>
      <c r="MA176" s="851"/>
      <c r="MB176" s="851"/>
      <c r="MC176" s="851"/>
      <c r="MD176" s="851"/>
      <c r="ME176" s="851"/>
      <c r="MF176" s="851"/>
      <c r="MG176" s="851"/>
      <c r="MH176" s="851"/>
      <c r="MI176" s="851"/>
      <c r="MJ176" s="851"/>
      <c r="MK176" s="851"/>
      <c r="ML176" s="851"/>
      <c r="MM176" s="851"/>
      <c r="MN176" s="851"/>
      <c r="MO176" s="856"/>
      <c r="MP176" s="855"/>
      <c r="MQ176" s="851"/>
      <c r="MR176" s="851"/>
      <c r="MS176" s="851"/>
      <c r="MT176" s="851"/>
      <c r="MU176" s="851"/>
      <c r="MV176" s="851"/>
      <c r="MW176" s="851"/>
      <c r="MX176" s="851"/>
      <c r="MY176" s="851"/>
      <c r="MZ176" s="851"/>
      <c r="NA176" s="851"/>
      <c r="NB176" s="851"/>
      <c r="NC176" s="851"/>
      <c r="ND176" s="851"/>
      <c r="NE176" s="851"/>
      <c r="NF176" s="851"/>
      <c r="NG176" s="852"/>
      <c r="NH176" s="852"/>
      <c r="NI176" s="852"/>
      <c r="NO176" s="108"/>
      <c r="QK176" s="11"/>
    </row>
    <row r="177" spans="2:453" ht="3.65" customHeight="1">
      <c r="B177" s="79"/>
      <c r="C177" s="93"/>
      <c r="AN177" s="96"/>
      <c r="AO177" s="96"/>
      <c r="AP177" s="96"/>
      <c r="AQ177" s="97"/>
      <c r="AR177" s="97"/>
      <c r="AS177" s="97"/>
      <c r="AT177" s="97"/>
      <c r="AU177" s="97"/>
      <c r="AV177" s="97"/>
      <c r="AW177" s="97"/>
      <c r="AX177" s="101"/>
      <c r="AY177" s="96"/>
      <c r="AZ177" s="96"/>
      <c r="BA177" s="97"/>
      <c r="BB177" s="97"/>
      <c r="BC177" s="97"/>
      <c r="BD177" s="97"/>
      <c r="BE177" s="97"/>
      <c r="BF177" s="97"/>
      <c r="BG177" s="97"/>
      <c r="BH177" s="96"/>
      <c r="BI177" s="96"/>
      <c r="BJ177" s="9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16"/>
      <c r="EN177" s="16"/>
      <c r="EO177" s="16"/>
      <c r="EP177" s="16"/>
      <c r="EQ177" s="16"/>
      <c r="ER177" s="16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16"/>
      <c r="FG177" s="16"/>
      <c r="FH177" s="16"/>
      <c r="FI177" s="16"/>
      <c r="FJ177" s="16"/>
      <c r="FK177" s="16"/>
      <c r="FL177" s="16"/>
      <c r="FM177" s="16"/>
      <c r="FN177" s="16"/>
      <c r="FO177" s="16"/>
      <c r="FP177" s="16"/>
      <c r="FQ177" s="16"/>
      <c r="FR177" s="16"/>
      <c r="FS177" s="16"/>
      <c r="FT177" s="16"/>
      <c r="FU177" s="16"/>
      <c r="FV177" s="16"/>
      <c r="FW177" s="16"/>
      <c r="FX177" s="16"/>
      <c r="FY177" s="16"/>
      <c r="FZ177" s="16"/>
      <c r="GA177" s="16"/>
      <c r="GB177" s="16"/>
      <c r="GC177" s="16"/>
      <c r="GD177" s="16"/>
      <c r="GE177" s="16"/>
      <c r="GF177" s="16"/>
      <c r="GG177" s="16"/>
      <c r="GH177" s="16"/>
      <c r="GI177" s="16"/>
      <c r="GJ177" s="16"/>
      <c r="GK177" s="16"/>
      <c r="GL177" s="16"/>
      <c r="GM177" s="16"/>
      <c r="GN177" s="16"/>
      <c r="GO177" s="16"/>
      <c r="GP177" s="16"/>
      <c r="GQ177" s="16"/>
      <c r="GR177" s="16"/>
      <c r="GS177" s="16"/>
      <c r="GT177" s="16"/>
      <c r="GU177" s="16"/>
      <c r="GV177" s="16"/>
      <c r="GW177" s="16"/>
      <c r="GX177" s="16"/>
      <c r="GY177" s="16"/>
      <c r="GZ177" s="16"/>
      <c r="HA177" s="16"/>
      <c r="HB177" s="16"/>
      <c r="HC177" s="16"/>
      <c r="HD177" s="16"/>
      <c r="HE177" s="16"/>
      <c r="HF177" s="16"/>
      <c r="HG177" s="16"/>
      <c r="HH177" s="16"/>
      <c r="HI177" s="16"/>
      <c r="HJ177" s="16"/>
      <c r="HK177" s="16"/>
      <c r="HL177" s="16"/>
      <c r="HM177" s="16"/>
      <c r="HN177" s="16"/>
      <c r="HO177" s="16"/>
      <c r="HP177" s="16"/>
      <c r="HQ177" s="16"/>
      <c r="HR177" s="16"/>
      <c r="HS177" s="16"/>
      <c r="HT177" s="16"/>
      <c r="HU177" s="16"/>
      <c r="HV177" s="16"/>
      <c r="HW177" s="16"/>
      <c r="HX177" s="16"/>
      <c r="HY177" s="16"/>
      <c r="HZ177" s="16"/>
      <c r="IA177" s="16"/>
      <c r="IB177" s="16"/>
      <c r="IC177" s="16"/>
      <c r="ID177" s="16"/>
      <c r="IE177" s="16"/>
      <c r="IF177" s="16"/>
      <c r="IG177" s="16"/>
      <c r="IH177" s="16"/>
      <c r="II177" s="16"/>
      <c r="IJ177" s="16"/>
      <c r="IK177" s="16"/>
      <c r="IL177" s="16"/>
      <c r="IM177" s="16"/>
      <c r="IN177" s="16"/>
      <c r="IO177" s="16"/>
      <c r="IP177" s="16"/>
      <c r="IQ177" s="16"/>
      <c r="IR177" s="16"/>
      <c r="IS177" s="16"/>
      <c r="IT177" s="16"/>
      <c r="IU177" s="16"/>
      <c r="IV177" s="16"/>
      <c r="IW177" s="16"/>
      <c r="IX177" s="16"/>
      <c r="IY177" s="16"/>
      <c r="IZ177" s="16"/>
      <c r="JA177" s="16"/>
      <c r="JB177" s="16"/>
      <c r="JC177" s="16"/>
      <c r="JD177" s="16"/>
      <c r="JE177" s="16"/>
      <c r="JF177" s="16"/>
      <c r="JG177" s="16"/>
      <c r="JH177" s="16"/>
      <c r="JI177" s="16"/>
      <c r="JJ177" s="16"/>
      <c r="JK177" s="16"/>
      <c r="JL177" s="16"/>
      <c r="JM177" s="16"/>
      <c r="JN177" s="16"/>
      <c r="JO177" s="16"/>
      <c r="JP177" s="16"/>
      <c r="JQ177" s="16"/>
      <c r="JR177" s="16"/>
      <c r="JS177" s="16"/>
      <c r="JT177" s="96"/>
      <c r="JU177" s="96"/>
      <c r="JV177" s="96"/>
      <c r="JW177" s="96"/>
      <c r="JX177" s="96"/>
      <c r="JY177" s="96"/>
      <c r="JZ177" s="16"/>
      <c r="KA177" s="16"/>
      <c r="KB177" s="16"/>
      <c r="KC177" s="16"/>
      <c r="KD177" s="16"/>
      <c r="KE177" s="16"/>
      <c r="KF177" s="16"/>
      <c r="KG177" s="16"/>
      <c r="KH177" s="16"/>
      <c r="KI177" s="16"/>
      <c r="KJ177" s="16"/>
      <c r="KK177" s="16"/>
      <c r="KL177" s="16"/>
      <c r="KM177" s="96"/>
      <c r="KN177" s="96"/>
      <c r="KO177" s="96"/>
      <c r="KP177" s="96"/>
      <c r="KQ177" s="96"/>
      <c r="KR177" s="96"/>
      <c r="KS177" s="97"/>
      <c r="KT177" s="97"/>
      <c r="KU177" s="97"/>
      <c r="KV177" s="97"/>
      <c r="KW177" s="97"/>
      <c r="KX177" s="97"/>
      <c r="KY177" s="97"/>
      <c r="KZ177" s="96"/>
      <c r="LA177" s="96"/>
      <c r="LB177" s="96"/>
      <c r="LC177" s="16"/>
      <c r="LD177" s="16"/>
      <c r="LE177" s="16"/>
      <c r="LF177" s="16"/>
      <c r="LG177" s="16"/>
      <c r="LH177" s="16"/>
      <c r="LI177" s="16"/>
      <c r="LJ177" s="16"/>
      <c r="LK177" s="16"/>
      <c r="LL177" s="16"/>
      <c r="LM177" s="16"/>
      <c r="LN177" s="16"/>
      <c r="LO177" s="16"/>
      <c r="LP177" s="96"/>
      <c r="LQ177" s="96"/>
      <c r="LR177" s="96"/>
      <c r="LS177" s="96"/>
      <c r="LT177" s="96"/>
      <c r="LU177" s="96"/>
      <c r="LV177" s="16"/>
      <c r="LW177" s="16"/>
      <c r="LX177" s="16"/>
      <c r="LY177" s="16"/>
      <c r="LZ177" s="16"/>
      <c r="MA177" s="16"/>
      <c r="MB177" s="16"/>
      <c r="MC177" s="16"/>
      <c r="MD177" s="16"/>
      <c r="ME177" s="16"/>
      <c r="MF177" s="16"/>
      <c r="MG177" s="16"/>
      <c r="MH177" s="16"/>
      <c r="MI177" s="96"/>
      <c r="MJ177" s="96"/>
      <c r="MK177" s="96"/>
      <c r="ML177" s="96"/>
      <c r="MM177" s="96"/>
      <c r="MN177" s="96"/>
      <c r="MO177" s="16"/>
      <c r="MP177" s="16"/>
      <c r="MQ177" s="16"/>
      <c r="MR177" s="16"/>
      <c r="MS177" s="16"/>
      <c r="MT177" s="16"/>
      <c r="MU177" s="16"/>
      <c r="MV177" s="16"/>
      <c r="MW177" s="16"/>
      <c r="MX177" s="16"/>
      <c r="MY177" s="16"/>
      <c r="MZ177" s="16"/>
      <c r="NA177" s="16"/>
      <c r="NB177" s="96"/>
      <c r="NC177" s="96"/>
      <c r="ND177" s="96"/>
      <c r="NE177" s="96"/>
      <c r="NF177" s="96"/>
      <c r="NO177" s="108"/>
      <c r="QK177" s="11"/>
    </row>
    <row r="178" spans="2:453" ht="3.65" customHeight="1">
      <c r="B178" s="79"/>
      <c r="C178" s="93"/>
      <c r="AN178" s="96"/>
      <c r="AO178" s="96"/>
      <c r="AP178" s="96"/>
      <c r="AQ178" s="97"/>
      <c r="AR178" s="97"/>
      <c r="AS178" s="97"/>
      <c r="AT178" s="97"/>
      <c r="AU178" s="97"/>
      <c r="AV178" s="97"/>
      <c r="AW178" s="97"/>
      <c r="AX178" s="101"/>
      <c r="AY178" s="96"/>
      <c r="AZ178" s="96"/>
      <c r="BA178" s="97"/>
      <c r="BB178" s="97"/>
      <c r="BC178" s="97"/>
      <c r="BD178" s="97"/>
      <c r="BE178" s="97"/>
      <c r="BF178" s="97"/>
      <c r="BG178" s="97"/>
      <c r="BH178" s="96"/>
      <c r="BI178" s="96"/>
      <c r="BJ178" s="9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16"/>
      <c r="EN178" s="16"/>
      <c r="EO178" s="16"/>
      <c r="EP178" s="16"/>
      <c r="EQ178" s="16"/>
      <c r="ER178" s="16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16"/>
      <c r="FG178" s="16"/>
      <c r="FH178" s="16"/>
      <c r="FI178" s="16"/>
      <c r="FJ178" s="16"/>
      <c r="FK178" s="16"/>
      <c r="FL178" s="16"/>
      <c r="FM178" s="16"/>
      <c r="FN178" s="16"/>
      <c r="FO178" s="16"/>
      <c r="FP178" s="16"/>
      <c r="FQ178" s="16"/>
      <c r="FR178" s="16"/>
      <c r="FS178" s="16"/>
      <c r="FT178" s="16"/>
      <c r="FU178" s="16"/>
      <c r="FV178" s="16"/>
      <c r="FW178" s="16"/>
      <c r="FX178" s="16"/>
      <c r="FY178" s="16"/>
      <c r="FZ178" s="16"/>
      <c r="GA178" s="16"/>
      <c r="GB178" s="16"/>
      <c r="GC178" s="16"/>
      <c r="GD178" s="16"/>
      <c r="GE178" s="16"/>
      <c r="GF178" s="16"/>
      <c r="GG178" s="16"/>
      <c r="GH178" s="16"/>
      <c r="GI178" s="16"/>
      <c r="GJ178" s="16"/>
      <c r="GK178" s="16"/>
      <c r="GL178" s="16"/>
      <c r="GM178" s="16"/>
      <c r="GN178" s="16"/>
      <c r="GO178" s="16"/>
      <c r="GP178" s="16"/>
      <c r="GQ178" s="16"/>
      <c r="GR178" s="16"/>
      <c r="GS178" s="16"/>
      <c r="GT178" s="16"/>
      <c r="GU178" s="16"/>
      <c r="GV178" s="16"/>
      <c r="GW178" s="16"/>
      <c r="GX178" s="16"/>
      <c r="GY178" s="16"/>
      <c r="GZ178" s="16"/>
      <c r="HA178" s="16"/>
      <c r="HB178" s="16"/>
      <c r="HC178" s="16"/>
      <c r="HD178" s="16"/>
      <c r="HE178" s="16"/>
      <c r="HF178" s="16"/>
      <c r="HG178" s="16"/>
      <c r="HH178" s="16"/>
      <c r="HI178" s="16"/>
      <c r="HJ178" s="16"/>
      <c r="HK178" s="16"/>
      <c r="HL178" s="16"/>
      <c r="HM178" s="16"/>
      <c r="HN178" s="16"/>
      <c r="HO178" s="16"/>
      <c r="HP178" s="16"/>
      <c r="HQ178" s="16"/>
      <c r="HR178" s="16"/>
      <c r="HS178" s="16"/>
      <c r="HT178" s="16"/>
      <c r="HU178" s="16"/>
      <c r="HV178" s="16"/>
      <c r="HW178" s="16"/>
      <c r="HX178" s="16"/>
      <c r="HY178" s="16"/>
      <c r="HZ178" s="16"/>
      <c r="IA178" s="16"/>
      <c r="IB178" s="16"/>
      <c r="IC178" s="16"/>
      <c r="ID178" s="16"/>
      <c r="IE178" s="16"/>
      <c r="IF178" s="16"/>
      <c r="IG178" s="16"/>
      <c r="IH178" s="16"/>
      <c r="II178" s="16"/>
      <c r="IJ178" s="16"/>
      <c r="IK178" s="16"/>
      <c r="IL178" s="16"/>
      <c r="IM178" s="16"/>
      <c r="IN178" s="16"/>
      <c r="IO178" s="16"/>
      <c r="IP178" s="16"/>
      <c r="IQ178" s="16"/>
      <c r="IR178" s="16"/>
      <c r="IS178" s="16"/>
      <c r="IT178" s="16"/>
      <c r="IU178" s="16"/>
      <c r="IV178" s="16"/>
      <c r="IW178" s="16"/>
      <c r="IX178" s="16"/>
      <c r="IY178" s="16"/>
      <c r="IZ178" s="16"/>
      <c r="JA178" s="16"/>
      <c r="JB178" s="16"/>
      <c r="JC178" s="16"/>
      <c r="JD178" s="16"/>
      <c r="JE178" s="16"/>
      <c r="JF178" s="16"/>
      <c r="JG178" s="16"/>
      <c r="JH178" s="16"/>
      <c r="JI178" s="16"/>
      <c r="JJ178" s="16"/>
      <c r="JK178" s="16"/>
      <c r="JL178" s="16"/>
      <c r="JM178" s="16"/>
      <c r="JN178" s="16"/>
      <c r="JO178" s="16"/>
      <c r="JP178" s="16"/>
      <c r="JQ178" s="16"/>
      <c r="JR178" s="16"/>
      <c r="JS178" s="16"/>
      <c r="JT178" s="96"/>
      <c r="JU178" s="96"/>
      <c r="JV178" s="96"/>
      <c r="JW178" s="96"/>
      <c r="JX178" s="96"/>
      <c r="JY178" s="96"/>
      <c r="JZ178" s="16"/>
      <c r="KA178" s="16"/>
      <c r="KB178" s="16"/>
      <c r="KC178" s="16"/>
      <c r="KD178" s="16"/>
      <c r="KE178" s="16"/>
      <c r="KF178" s="16"/>
      <c r="KG178" s="16"/>
      <c r="KH178" s="16"/>
      <c r="KI178" s="16"/>
      <c r="KJ178" s="16"/>
      <c r="KK178" s="16"/>
      <c r="KL178" s="16"/>
      <c r="KM178" s="96"/>
      <c r="KN178" s="96"/>
      <c r="KO178" s="96"/>
      <c r="KP178" s="96"/>
      <c r="KQ178" s="96"/>
      <c r="KR178" s="96"/>
      <c r="KS178" s="97"/>
      <c r="KT178" s="97"/>
      <c r="KU178" s="97"/>
      <c r="KV178" s="97"/>
      <c r="KW178" s="97"/>
      <c r="KX178" s="97"/>
      <c r="KY178" s="97"/>
      <c r="KZ178" s="96"/>
      <c r="LA178" s="96"/>
      <c r="LB178" s="96"/>
      <c r="LC178" s="16"/>
      <c r="LD178" s="16"/>
      <c r="LE178" s="16"/>
      <c r="LF178" s="16"/>
      <c r="LG178" s="16"/>
      <c r="LH178" s="16"/>
      <c r="LI178" s="16"/>
      <c r="LJ178" s="16"/>
      <c r="LK178" s="16"/>
      <c r="LL178" s="16"/>
      <c r="LM178" s="16"/>
      <c r="LN178" s="16"/>
      <c r="LO178" s="16"/>
      <c r="LP178" s="96"/>
      <c r="LQ178" s="96"/>
      <c r="LR178" s="96"/>
      <c r="LS178" s="96"/>
      <c r="LT178" s="96"/>
      <c r="LU178" s="96"/>
      <c r="LV178" s="16"/>
      <c r="LW178" s="16"/>
      <c r="LX178" s="16"/>
      <c r="LY178" s="16"/>
      <c r="LZ178" s="16"/>
      <c r="MA178" s="16"/>
      <c r="MB178" s="16"/>
      <c r="MC178" s="16"/>
      <c r="MD178" s="16"/>
      <c r="ME178" s="16"/>
      <c r="MF178" s="16"/>
      <c r="MG178" s="16"/>
      <c r="MH178" s="16"/>
      <c r="MI178" s="96"/>
      <c r="MJ178" s="96"/>
      <c r="MK178" s="96"/>
      <c r="ML178" s="96"/>
      <c r="MM178" s="96"/>
      <c r="MN178" s="96"/>
      <c r="MO178" s="16"/>
      <c r="MP178" s="16"/>
      <c r="MQ178" s="16"/>
      <c r="MR178" s="16"/>
      <c r="MS178" s="16"/>
      <c r="MT178" s="16"/>
      <c r="MU178" s="16"/>
      <c r="MV178" s="16"/>
      <c r="MW178" s="16"/>
      <c r="MX178" s="16"/>
      <c r="MY178" s="16"/>
      <c r="MZ178" s="16"/>
      <c r="NA178" s="16"/>
      <c r="NB178" s="96"/>
      <c r="NC178" s="96"/>
      <c r="ND178" s="96"/>
      <c r="NE178" s="96"/>
      <c r="NF178" s="96"/>
      <c r="NO178" s="108"/>
      <c r="QK178" s="11"/>
    </row>
    <row r="179" spans="2:453" ht="3.65" customHeight="1">
      <c r="B179" s="79"/>
      <c r="C179" s="93"/>
      <c r="AN179" s="96"/>
      <c r="AO179" s="96"/>
      <c r="AP179" s="96"/>
      <c r="AQ179" s="97"/>
      <c r="AR179" s="97"/>
      <c r="AS179" s="97"/>
      <c r="AT179" s="97"/>
      <c r="AU179" s="97"/>
      <c r="AV179" s="97"/>
      <c r="AW179" s="97"/>
      <c r="AX179" s="101"/>
      <c r="AY179" s="96"/>
      <c r="AZ179" s="96"/>
      <c r="BA179" s="97"/>
      <c r="BB179" s="97"/>
      <c r="BC179" s="97"/>
      <c r="BD179" s="97"/>
      <c r="BE179" s="97"/>
      <c r="BF179" s="97"/>
      <c r="BG179" s="97"/>
      <c r="BH179" s="96"/>
      <c r="BI179" s="96"/>
      <c r="BJ179" s="9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16"/>
      <c r="EN179" s="16"/>
      <c r="EO179" s="16"/>
      <c r="EP179" s="16"/>
      <c r="EQ179" s="16"/>
      <c r="ER179" s="16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16"/>
      <c r="FG179" s="16"/>
      <c r="FH179" s="16"/>
      <c r="FI179" s="16"/>
      <c r="FJ179" s="16"/>
      <c r="FK179" s="16"/>
      <c r="FL179" s="16"/>
      <c r="FM179" s="16"/>
      <c r="FN179" s="16"/>
      <c r="FO179" s="16"/>
      <c r="FP179" s="16"/>
      <c r="FQ179" s="16"/>
      <c r="FR179" s="16"/>
      <c r="FS179" s="16"/>
      <c r="FT179" s="16"/>
      <c r="FU179" s="16"/>
      <c r="FV179" s="16"/>
      <c r="FW179" s="16"/>
      <c r="FX179" s="16"/>
      <c r="FY179" s="16"/>
      <c r="FZ179" s="16"/>
      <c r="GA179" s="16"/>
      <c r="GB179" s="16"/>
      <c r="GC179" s="16"/>
      <c r="GD179" s="16"/>
      <c r="GE179" s="16"/>
      <c r="GF179" s="16"/>
      <c r="GG179" s="16"/>
      <c r="GH179" s="16"/>
      <c r="GI179" s="16"/>
      <c r="GJ179" s="16"/>
      <c r="GK179" s="16"/>
      <c r="GL179" s="16"/>
      <c r="GM179" s="16"/>
      <c r="GN179" s="16"/>
      <c r="GO179" s="16"/>
      <c r="GP179" s="16"/>
      <c r="GQ179" s="16"/>
      <c r="GR179" s="16"/>
      <c r="GS179" s="16"/>
      <c r="GT179" s="16"/>
      <c r="GU179" s="16"/>
      <c r="GV179" s="16"/>
      <c r="GW179" s="16"/>
      <c r="GX179" s="16"/>
      <c r="GY179" s="16"/>
      <c r="GZ179" s="16"/>
      <c r="HA179" s="16"/>
      <c r="HB179" s="16"/>
      <c r="HC179" s="16"/>
      <c r="HD179" s="16"/>
      <c r="HE179" s="16"/>
      <c r="HF179" s="16"/>
      <c r="HG179" s="16"/>
      <c r="HH179" s="16"/>
      <c r="HI179" s="16"/>
      <c r="HJ179" s="16"/>
      <c r="HK179" s="16"/>
      <c r="HL179" s="16"/>
      <c r="HM179" s="16"/>
      <c r="HN179" s="16"/>
      <c r="HO179" s="16"/>
      <c r="HP179" s="16"/>
      <c r="HQ179" s="16"/>
      <c r="HR179" s="16"/>
      <c r="HS179" s="16"/>
      <c r="HT179" s="16"/>
      <c r="HU179" s="16"/>
      <c r="HV179" s="16"/>
      <c r="HW179" s="16"/>
      <c r="HX179" s="16"/>
      <c r="HY179" s="16"/>
      <c r="HZ179" s="16"/>
      <c r="IA179" s="16"/>
      <c r="IB179" s="16"/>
      <c r="IC179" s="16"/>
      <c r="ID179" s="16"/>
      <c r="IE179" s="16"/>
      <c r="IF179" s="16"/>
      <c r="IG179" s="16"/>
      <c r="IH179" s="16"/>
      <c r="II179" s="16"/>
      <c r="IJ179" s="16"/>
      <c r="IK179" s="16"/>
      <c r="IL179" s="16"/>
      <c r="IM179" s="16"/>
      <c r="IN179" s="16"/>
      <c r="IO179" s="16"/>
      <c r="IP179" s="16"/>
      <c r="IQ179" s="16"/>
      <c r="IR179" s="16"/>
      <c r="IS179" s="16"/>
      <c r="IT179" s="16"/>
      <c r="IU179" s="16"/>
      <c r="IV179" s="16"/>
      <c r="IW179" s="16"/>
      <c r="IX179" s="16"/>
      <c r="IY179" s="16"/>
      <c r="IZ179" s="16"/>
      <c r="JA179" s="16"/>
      <c r="JB179" s="16"/>
      <c r="JC179" s="16"/>
      <c r="JD179" s="16"/>
      <c r="JE179" s="16"/>
      <c r="JF179" s="16"/>
      <c r="JG179" s="16"/>
      <c r="JH179" s="16"/>
      <c r="JI179" s="16"/>
      <c r="JJ179" s="16"/>
      <c r="JK179" s="16"/>
      <c r="JL179" s="16"/>
      <c r="JM179" s="16"/>
      <c r="JN179" s="16"/>
      <c r="JO179" s="16"/>
      <c r="JP179" s="16"/>
      <c r="JQ179" s="16"/>
      <c r="JR179" s="16"/>
      <c r="JS179" s="16"/>
      <c r="JT179" s="96"/>
      <c r="JU179" s="96"/>
      <c r="JV179" s="96"/>
      <c r="JW179" s="96"/>
      <c r="JX179" s="96"/>
      <c r="JY179" s="96"/>
      <c r="JZ179" s="16"/>
      <c r="KA179" s="16"/>
      <c r="KB179" s="16"/>
      <c r="KC179" s="16"/>
      <c r="KD179" s="16"/>
      <c r="KE179" s="16"/>
      <c r="KF179" s="16"/>
      <c r="KG179" s="16"/>
      <c r="KH179" s="16"/>
      <c r="KI179" s="16"/>
      <c r="KJ179" s="16"/>
      <c r="KK179" s="16"/>
      <c r="KL179" s="16"/>
      <c r="KM179" s="96"/>
      <c r="KN179" s="96"/>
      <c r="KO179" s="96"/>
      <c r="KP179" s="96"/>
      <c r="KQ179" s="96"/>
      <c r="KR179" s="96"/>
      <c r="KS179" s="97"/>
      <c r="KT179" s="97"/>
      <c r="KU179" s="97"/>
      <c r="KV179" s="97"/>
      <c r="KW179" s="97"/>
      <c r="KX179" s="97"/>
      <c r="KY179" s="97"/>
      <c r="KZ179" s="96"/>
      <c r="LA179" s="96"/>
      <c r="LB179" s="96"/>
      <c r="LC179" s="16"/>
      <c r="LD179" s="16"/>
      <c r="LE179" s="16"/>
      <c r="LF179" s="16"/>
      <c r="LG179" s="16"/>
      <c r="LH179" s="16"/>
      <c r="LI179" s="16"/>
      <c r="LJ179" s="16"/>
      <c r="LK179" s="16"/>
      <c r="LL179" s="16"/>
      <c r="LM179" s="16"/>
      <c r="LN179" s="16"/>
      <c r="LO179" s="16"/>
      <c r="LP179" s="96"/>
      <c r="LQ179" s="96"/>
      <c r="LR179" s="96"/>
      <c r="LS179" s="96"/>
      <c r="LT179" s="96"/>
      <c r="LU179" s="96"/>
      <c r="LV179" s="16"/>
      <c r="LW179" s="16"/>
      <c r="LX179" s="16"/>
      <c r="LY179" s="16"/>
      <c r="LZ179" s="16"/>
      <c r="MA179" s="16"/>
      <c r="MB179" s="16"/>
      <c r="MC179" s="16"/>
      <c r="MD179" s="16"/>
      <c r="ME179" s="16"/>
      <c r="MF179" s="16"/>
      <c r="MG179" s="16"/>
      <c r="MH179" s="16"/>
      <c r="MI179" s="96"/>
      <c r="MJ179" s="96"/>
      <c r="MK179" s="96"/>
      <c r="ML179" s="96"/>
      <c r="MM179" s="96"/>
      <c r="MN179" s="96"/>
      <c r="MO179" s="16"/>
      <c r="MP179" s="16"/>
      <c r="MQ179" s="16"/>
      <c r="MR179" s="16"/>
      <c r="MS179" s="16"/>
      <c r="MT179" s="16"/>
      <c r="MU179" s="16"/>
      <c r="MV179" s="16"/>
      <c r="MW179" s="16"/>
      <c r="MX179" s="16"/>
      <c r="MY179" s="16"/>
      <c r="MZ179" s="16"/>
      <c r="NA179" s="16"/>
      <c r="NB179" s="96"/>
      <c r="NC179" s="96"/>
      <c r="ND179" s="96"/>
      <c r="NE179" s="96"/>
      <c r="NF179" s="96"/>
      <c r="NO179" s="108"/>
      <c r="QK179" s="11"/>
    </row>
    <row r="180" spans="2:453" ht="3.65" customHeight="1">
      <c r="B180" s="79"/>
      <c r="C180" s="93"/>
      <c r="AN180" s="96"/>
      <c r="AO180" s="96"/>
      <c r="AP180" s="96"/>
      <c r="AQ180" s="97"/>
      <c r="AR180" s="97"/>
      <c r="AS180" s="97"/>
      <c r="AT180" s="97"/>
      <c r="AU180" s="97"/>
      <c r="AV180" s="97"/>
      <c r="AW180" s="97"/>
      <c r="AX180" s="101"/>
      <c r="AY180" s="96"/>
      <c r="AZ180" s="96"/>
      <c r="BA180" s="97"/>
      <c r="BB180" s="97"/>
      <c r="BC180" s="97"/>
      <c r="BD180" s="97"/>
      <c r="BE180" s="97"/>
      <c r="BF180" s="97"/>
      <c r="BG180" s="97"/>
      <c r="BH180" s="96"/>
      <c r="BI180" s="96"/>
      <c r="BJ180" s="9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16"/>
      <c r="DU180" s="16"/>
      <c r="DV180" s="16"/>
      <c r="DW180" s="16"/>
      <c r="DX180" s="16"/>
      <c r="DY180" s="16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16"/>
      <c r="EN180" s="16"/>
      <c r="EO180" s="16"/>
      <c r="EP180" s="16"/>
      <c r="EQ180" s="16"/>
      <c r="ER180" s="16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16"/>
      <c r="FG180" s="16"/>
      <c r="FH180" s="16"/>
      <c r="FI180" s="16"/>
      <c r="FJ180" s="16"/>
      <c r="FK180" s="16"/>
      <c r="FL180" s="16"/>
      <c r="FM180" s="16"/>
      <c r="FN180" s="16"/>
      <c r="FO180" s="16"/>
      <c r="FP180" s="16"/>
      <c r="FQ180" s="16"/>
      <c r="FR180" s="16"/>
      <c r="FS180" s="16"/>
      <c r="FT180" s="16"/>
      <c r="FU180" s="16"/>
      <c r="FV180" s="16"/>
      <c r="FW180" s="16"/>
      <c r="FX180" s="16"/>
      <c r="FY180" s="16"/>
      <c r="FZ180" s="16"/>
      <c r="GA180" s="16"/>
      <c r="GB180" s="16"/>
      <c r="GC180" s="16"/>
      <c r="GD180" s="16"/>
      <c r="GE180" s="16"/>
      <c r="GF180" s="16"/>
      <c r="GG180" s="16"/>
      <c r="GH180" s="16"/>
      <c r="GI180" s="16"/>
      <c r="GJ180" s="16"/>
      <c r="GK180" s="16"/>
      <c r="GL180" s="16"/>
      <c r="GM180" s="16"/>
      <c r="GN180" s="16"/>
      <c r="GO180" s="16"/>
      <c r="GP180" s="16"/>
      <c r="GQ180" s="16"/>
      <c r="GR180" s="16"/>
      <c r="GS180" s="16"/>
      <c r="GT180" s="16"/>
      <c r="GU180" s="16"/>
      <c r="GV180" s="16"/>
      <c r="GW180" s="16"/>
      <c r="GX180" s="16"/>
      <c r="GY180" s="16"/>
      <c r="GZ180" s="16"/>
      <c r="HA180" s="16"/>
      <c r="HB180" s="16"/>
      <c r="HC180" s="16"/>
      <c r="HD180" s="16"/>
      <c r="HE180" s="16"/>
      <c r="HF180" s="16"/>
      <c r="HG180" s="16"/>
      <c r="HH180" s="16"/>
      <c r="HI180" s="16"/>
      <c r="HJ180" s="16"/>
      <c r="HK180" s="16"/>
      <c r="HL180" s="16"/>
      <c r="HM180" s="16"/>
      <c r="HN180" s="16"/>
      <c r="HO180" s="16"/>
      <c r="HP180" s="16"/>
      <c r="HQ180" s="16"/>
      <c r="HR180" s="16"/>
      <c r="HS180" s="16"/>
      <c r="HT180" s="16"/>
      <c r="HU180" s="16"/>
      <c r="HV180" s="16"/>
      <c r="HW180" s="16"/>
      <c r="HX180" s="16"/>
      <c r="HY180" s="16"/>
      <c r="HZ180" s="16"/>
      <c r="IA180" s="16"/>
      <c r="IB180" s="16"/>
      <c r="IC180" s="16"/>
      <c r="ID180" s="16"/>
      <c r="IE180" s="16"/>
      <c r="IF180" s="16"/>
      <c r="IG180" s="16"/>
      <c r="IH180" s="16"/>
      <c r="II180" s="16"/>
      <c r="IJ180" s="16"/>
      <c r="IK180" s="16"/>
      <c r="IL180" s="16"/>
      <c r="IM180" s="16"/>
      <c r="IN180" s="16"/>
      <c r="IO180" s="16"/>
      <c r="IP180" s="16"/>
      <c r="IQ180" s="16"/>
      <c r="IR180" s="16"/>
      <c r="IS180" s="16"/>
      <c r="IT180" s="16"/>
      <c r="IU180" s="16"/>
      <c r="IV180" s="16"/>
      <c r="IW180" s="16"/>
      <c r="IX180" s="16"/>
      <c r="IY180" s="16"/>
      <c r="IZ180" s="16"/>
      <c r="JA180" s="16"/>
      <c r="JB180" s="16"/>
      <c r="JC180" s="16"/>
      <c r="JD180" s="16"/>
      <c r="JE180" s="16"/>
      <c r="JF180" s="16"/>
      <c r="JG180" s="16"/>
      <c r="JH180" s="16"/>
      <c r="JI180" s="16"/>
      <c r="JJ180" s="16"/>
      <c r="JK180" s="16"/>
      <c r="JL180" s="16"/>
      <c r="JM180" s="16"/>
      <c r="JN180" s="16"/>
      <c r="JO180" s="16"/>
      <c r="JP180" s="16"/>
      <c r="JQ180" s="16"/>
      <c r="JR180" s="16"/>
      <c r="JS180" s="16"/>
      <c r="JT180" s="96"/>
      <c r="JU180" s="96"/>
      <c r="JV180" s="96"/>
      <c r="JW180" s="96"/>
      <c r="JX180" s="96"/>
      <c r="JY180" s="96"/>
      <c r="JZ180" s="16"/>
      <c r="KA180" s="16"/>
      <c r="KB180" s="16"/>
      <c r="KC180" s="16"/>
      <c r="KD180" s="16"/>
      <c r="KE180" s="16"/>
      <c r="KF180" s="16"/>
      <c r="KG180" s="16"/>
      <c r="KH180" s="16"/>
      <c r="KI180" s="16"/>
      <c r="KJ180" s="16"/>
      <c r="KK180" s="16"/>
      <c r="KL180" s="16"/>
      <c r="KM180" s="96"/>
      <c r="KN180" s="96"/>
      <c r="KO180" s="96"/>
      <c r="KP180" s="96"/>
      <c r="KQ180" s="96"/>
      <c r="KR180" s="96"/>
      <c r="KS180" s="97"/>
      <c r="KT180" s="97"/>
      <c r="KU180" s="97"/>
      <c r="KV180" s="97"/>
      <c r="KW180" s="97"/>
      <c r="KX180" s="97"/>
      <c r="KY180" s="97"/>
      <c r="KZ180" s="96"/>
      <c r="LA180" s="96"/>
      <c r="LB180" s="96"/>
      <c r="LC180" s="16"/>
      <c r="LD180" s="16"/>
      <c r="LE180" s="16"/>
      <c r="LF180" s="16"/>
      <c r="LG180" s="16"/>
      <c r="LH180" s="16"/>
      <c r="LI180" s="16"/>
      <c r="LJ180" s="16"/>
      <c r="LK180" s="16"/>
      <c r="LL180" s="16"/>
      <c r="LM180" s="16"/>
      <c r="LN180" s="16"/>
      <c r="LO180" s="16"/>
      <c r="LP180" s="96"/>
      <c r="LQ180" s="96"/>
      <c r="LR180" s="96"/>
      <c r="LS180" s="96"/>
      <c r="LT180" s="96"/>
      <c r="LU180" s="96"/>
      <c r="LV180" s="16"/>
      <c r="LW180" s="16"/>
      <c r="LX180" s="16"/>
      <c r="LY180" s="16"/>
      <c r="LZ180" s="16"/>
      <c r="MA180" s="16"/>
      <c r="MB180" s="16"/>
      <c r="MC180" s="16"/>
      <c r="MD180" s="16"/>
      <c r="ME180" s="16"/>
      <c r="MF180" s="16"/>
      <c r="MG180" s="16"/>
      <c r="MH180" s="16"/>
      <c r="MI180" s="96"/>
      <c r="MJ180" s="96"/>
      <c r="MK180" s="96"/>
      <c r="ML180" s="96"/>
      <c r="MM180" s="96"/>
      <c r="MN180" s="96"/>
      <c r="MO180" s="16"/>
      <c r="MP180" s="16"/>
      <c r="MQ180" s="16"/>
      <c r="MR180" s="16"/>
      <c r="MS180" s="16"/>
      <c r="MT180" s="16"/>
      <c r="MU180" s="16"/>
      <c r="MV180" s="16"/>
      <c r="MW180" s="16"/>
      <c r="MX180" s="16"/>
      <c r="MY180" s="16"/>
      <c r="MZ180" s="16"/>
      <c r="NA180" s="16"/>
      <c r="NB180" s="96"/>
      <c r="NC180" s="96"/>
      <c r="ND180" s="96"/>
      <c r="NE180" s="96"/>
      <c r="NF180" s="96"/>
      <c r="NO180" s="108"/>
      <c r="QK180" s="11"/>
    </row>
    <row r="181" spans="2:453" ht="3.65" customHeight="1">
      <c r="B181" s="79"/>
      <c r="C181" s="93"/>
      <c r="AN181" s="96"/>
      <c r="AO181" s="96"/>
      <c r="AP181" s="96"/>
      <c r="AQ181" s="97"/>
      <c r="AR181" s="97"/>
      <c r="AS181" s="97"/>
      <c r="AT181" s="97"/>
      <c r="AU181" s="97"/>
      <c r="AV181" s="97"/>
      <c r="AW181" s="97"/>
      <c r="AX181" s="101"/>
      <c r="AY181" s="96"/>
      <c r="AZ181" s="96"/>
      <c r="BA181" s="97"/>
      <c r="BB181" s="97"/>
      <c r="BC181" s="97"/>
      <c r="BD181" s="97"/>
      <c r="BE181" s="97"/>
      <c r="BF181" s="97"/>
      <c r="BG181" s="97"/>
      <c r="BH181" s="96"/>
      <c r="BI181" s="96"/>
      <c r="BJ181" s="9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16"/>
      <c r="EN181" s="16"/>
      <c r="EO181" s="16"/>
      <c r="EP181" s="16"/>
      <c r="EQ181" s="16"/>
      <c r="ER181" s="16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16"/>
      <c r="FG181" s="16"/>
      <c r="FH181" s="16"/>
      <c r="FI181" s="16"/>
      <c r="FJ181" s="16"/>
      <c r="FK181" s="16"/>
      <c r="FL181" s="16"/>
      <c r="FM181" s="16"/>
      <c r="FN181" s="16"/>
      <c r="FO181" s="16"/>
      <c r="FP181" s="16"/>
      <c r="FQ181" s="16"/>
      <c r="FR181" s="16"/>
      <c r="FS181" s="16"/>
      <c r="FT181" s="16"/>
      <c r="FU181" s="16"/>
      <c r="FV181" s="16"/>
      <c r="FW181" s="16"/>
      <c r="FX181" s="16"/>
      <c r="FY181" s="16"/>
      <c r="FZ181" s="16"/>
      <c r="GA181" s="16"/>
      <c r="GB181" s="16"/>
      <c r="GC181" s="16"/>
      <c r="GD181" s="16"/>
      <c r="GE181" s="16"/>
      <c r="GF181" s="16"/>
      <c r="GG181" s="16"/>
      <c r="GH181" s="16"/>
      <c r="GI181" s="16"/>
      <c r="GJ181" s="16"/>
      <c r="GK181" s="16"/>
      <c r="GL181" s="16"/>
      <c r="GM181" s="16"/>
      <c r="GN181" s="16"/>
      <c r="GO181" s="16"/>
      <c r="GP181" s="16"/>
      <c r="GQ181" s="16"/>
      <c r="GR181" s="16"/>
      <c r="GS181" s="16"/>
      <c r="GT181" s="16"/>
      <c r="GU181" s="16"/>
      <c r="GV181" s="16"/>
      <c r="GW181" s="16"/>
      <c r="GX181" s="16"/>
      <c r="GY181" s="16"/>
      <c r="GZ181" s="16"/>
      <c r="HA181" s="16"/>
      <c r="HB181" s="16"/>
      <c r="HC181" s="16"/>
      <c r="HD181" s="16"/>
      <c r="HE181" s="16"/>
      <c r="HF181" s="16"/>
      <c r="HG181" s="16"/>
      <c r="HH181" s="16"/>
      <c r="HI181" s="16"/>
      <c r="HJ181" s="16"/>
      <c r="HK181" s="16"/>
      <c r="HL181" s="16"/>
      <c r="HM181" s="16"/>
      <c r="HN181" s="16"/>
      <c r="HO181" s="16"/>
      <c r="HP181" s="16"/>
      <c r="HQ181" s="16"/>
      <c r="HR181" s="16"/>
      <c r="HS181" s="16"/>
      <c r="HT181" s="16"/>
      <c r="HU181" s="16"/>
      <c r="HV181" s="16"/>
      <c r="HW181" s="16"/>
      <c r="HX181" s="16"/>
      <c r="HY181" s="16"/>
      <c r="HZ181" s="16"/>
      <c r="IA181" s="16"/>
      <c r="IB181" s="16"/>
      <c r="IC181" s="16"/>
      <c r="ID181" s="16"/>
      <c r="IE181" s="16"/>
      <c r="IF181" s="16"/>
      <c r="IG181" s="16"/>
      <c r="IH181" s="16"/>
      <c r="II181" s="16"/>
      <c r="IJ181" s="16"/>
      <c r="IK181" s="16"/>
      <c r="IL181" s="16"/>
      <c r="IM181" s="16"/>
      <c r="IN181" s="16"/>
      <c r="IO181" s="16"/>
      <c r="IP181" s="16"/>
      <c r="IQ181" s="16"/>
      <c r="IR181" s="16"/>
      <c r="IS181" s="16"/>
      <c r="IT181" s="16"/>
      <c r="IU181" s="16"/>
      <c r="IV181" s="16"/>
      <c r="IW181" s="16"/>
      <c r="IX181" s="16"/>
      <c r="IY181" s="16"/>
      <c r="IZ181" s="16"/>
      <c r="JA181" s="16"/>
      <c r="JB181" s="16"/>
      <c r="JC181" s="16"/>
      <c r="JD181" s="16"/>
      <c r="JE181" s="16"/>
      <c r="JF181" s="16"/>
      <c r="JG181" s="16"/>
      <c r="JH181" s="16"/>
      <c r="JI181" s="16"/>
      <c r="JJ181" s="16"/>
      <c r="JK181" s="16"/>
      <c r="JL181" s="16"/>
      <c r="JM181" s="16"/>
      <c r="JN181" s="16"/>
      <c r="JO181" s="16"/>
      <c r="JP181" s="16"/>
      <c r="JQ181" s="16"/>
      <c r="JR181" s="16"/>
      <c r="JS181" s="16"/>
      <c r="JT181" s="96"/>
      <c r="JU181" s="96"/>
      <c r="JV181" s="96"/>
      <c r="JW181" s="96"/>
      <c r="JX181" s="96"/>
      <c r="JY181" s="96"/>
      <c r="JZ181" s="16"/>
      <c r="KA181" s="16"/>
      <c r="KB181" s="16"/>
      <c r="KC181" s="16"/>
      <c r="KD181" s="16"/>
      <c r="KE181" s="16"/>
      <c r="KF181" s="16"/>
      <c r="KG181" s="16"/>
      <c r="KH181" s="16"/>
      <c r="KI181" s="16"/>
      <c r="KJ181" s="16"/>
      <c r="KK181" s="16"/>
      <c r="KL181" s="16"/>
      <c r="KM181" s="96"/>
      <c r="KN181" s="96"/>
      <c r="KO181" s="96"/>
      <c r="KP181" s="96"/>
      <c r="KQ181" s="96"/>
      <c r="KR181" s="96"/>
      <c r="KS181" s="97"/>
      <c r="KT181" s="97"/>
      <c r="KU181" s="97"/>
      <c r="KV181" s="97"/>
      <c r="KW181" s="97"/>
      <c r="KX181" s="97"/>
      <c r="KY181" s="97"/>
      <c r="KZ181" s="96"/>
      <c r="LA181" s="96"/>
      <c r="LB181" s="96"/>
      <c r="LC181" s="16"/>
      <c r="LD181" s="16"/>
      <c r="LE181" s="16"/>
      <c r="LF181" s="16"/>
      <c r="LG181" s="16"/>
      <c r="LH181" s="16"/>
      <c r="LI181" s="16"/>
      <c r="LJ181" s="16"/>
      <c r="LK181" s="16"/>
      <c r="LL181" s="16"/>
      <c r="LM181" s="16"/>
      <c r="LN181" s="16"/>
      <c r="LO181" s="16"/>
      <c r="LP181" s="96"/>
      <c r="LQ181" s="96"/>
      <c r="LR181" s="96"/>
      <c r="LS181" s="96"/>
      <c r="LT181" s="96"/>
      <c r="LU181" s="96"/>
      <c r="LV181" s="16"/>
      <c r="LW181" s="16"/>
      <c r="LX181" s="16"/>
      <c r="LY181" s="16"/>
      <c r="LZ181" s="16"/>
      <c r="MA181" s="16"/>
      <c r="MB181" s="16"/>
      <c r="MC181" s="16"/>
      <c r="MD181" s="16"/>
      <c r="ME181" s="16"/>
      <c r="MF181" s="16"/>
      <c r="MG181" s="16"/>
      <c r="MH181" s="16"/>
      <c r="MI181" s="96"/>
      <c r="MJ181" s="96"/>
      <c r="MK181" s="96"/>
      <c r="ML181" s="96"/>
      <c r="MM181" s="96"/>
      <c r="MN181" s="96"/>
      <c r="MO181" s="16"/>
      <c r="MP181" s="16"/>
      <c r="MQ181" s="16"/>
      <c r="MR181" s="16"/>
      <c r="MS181" s="16"/>
      <c r="MT181" s="16"/>
      <c r="MU181" s="16"/>
      <c r="MV181" s="16"/>
      <c r="MW181" s="16"/>
      <c r="MX181" s="16"/>
      <c r="MY181" s="16"/>
      <c r="MZ181" s="16"/>
      <c r="NA181" s="16"/>
      <c r="NB181" s="96"/>
      <c r="NC181" s="96"/>
      <c r="ND181" s="96"/>
      <c r="NE181" s="96"/>
      <c r="NF181" s="96"/>
      <c r="NO181" s="108"/>
      <c r="QK181" s="11"/>
    </row>
    <row r="182" spans="2:453" ht="3.65" customHeight="1">
      <c r="B182" s="79"/>
      <c r="C182" s="93"/>
      <c r="AN182" s="96"/>
      <c r="AO182" s="96"/>
      <c r="AP182" s="96"/>
      <c r="AQ182" s="97"/>
      <c r="AR182" s="97"/>
      <c r="AS182" s="97"/>
      <c r="AT182" s="97"/>
      <c r="AU182" s="97"/>
      <c r="AV182" s="97"/>
      <c r="AW182" s="97"/>
      <c r="AX182" s="101"/>
      <c r="AY182" s="96"/>
      <c r="AZ182" s="96"/>
      <c r="BA182" s="97"/>
      <c r="BB182" s="97"/>
      <c r="BC182" s="97"/>
      <c r="BD182" s="97"/>
      <c r="BE182" s="97"/>
      <c r="BF182" s="97"/>
      <c r="BG182" s="97"/>
      <c r="BH182" s="96"/>
      <c r="BI182" s="96"/>
      <c r="BJ182" s="9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16"/>
      <c r="DU182" s="16"/>
      <c r="DV182" s="16"/>
      <c r="DW182" s="16"/>
      <c r="DX182" s="16"/>
      <c r="DY182" s="16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16"/>
      <c r="EN182" s="16"/>
      <c r="EO182" s="16"/>
      <c r="EP182" s="16"/>
      <c r="EQ182" s="16"/>
      <c r="ER182" s="16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16"/>
      <c r="FG182" s="16"/>
      <c r="FH182" s="16"/>
      <c r="FI182" s="16"/>
      <c r="FJ182" s="16"/>
      <c r="FK182" s="16"/>
      <c r="FL182" s="16"/>
      <c r="FM182" s="16"/>
      <c r="FN182" s="16"/>
      <c r="FO182" s="16"/>
      <c r="FP182" s="16"/>
      <c r="FQ182" s="16"/>
      <c r="FR182" s="16"/>
      <c r="FS182" s="16"/>
      <c r="FT182" s="16"/>
      <c r="FU182" s="16"/>
      <c r="FV182" s="16"/>
      <c r="FW182" s="16"/>
      <c r="FX182" s="16"/>
      <c r="FY182" s="16"/>
      <c r="FZ182" s="16"/>
      <c r="GA182" s="16"/>
      <c r="GB182" s="16"/>
      <c r="GC182" s="16"/>
      <c r="GD182" s="16"/>
      <c r="GE182" s="16"/>
      <c r="GF182" s="16"/>
      <c r="GG182" s="16"/>
      <c r="GH182" s="16"/>
      <c r="GI182" s="16"/>
      <c r="GJ182" s="16"/>
      <c r="GK182" s="16"/>
      <c r="GL182" s="16"/>
      <c r="GM182" s="16"/>
      <c r="GN182" s="16"/>
      <c r="GO182" s="16"/>
      <c r="GP182" s="16"/>
      <c r="GQ182" s="16"/>
      <c r="GR182" s="16"/>
      <c r="GS182" s="16"/>
      <c r="GT182" s="16"/>
      <c r="GU182" s="16"/>
      <c r="GV182" s="16"/>
      <c r="GW182" s="16"/>
      <c r="GX182" s="16"/>
      <c r="GY182" s="16"/>
      <c r="GZ182" s="16"/>
      <c r="HA182" s="16"/>
      <c r="HB182" s="16"/>
      <c r="HC182" s="16"/>
      <c r="HD182" s="16"/>
      <c r="HE182" s="16"/>
      <c r="HF182" s="16"/>
      <c r="HG182" s="16"/>
      <c r="HH182" s="16"/>
      <c r="HI182" s="16"/>
      <c r="HJ182" s="16"/>
      <c r="HK182" s="16"/>
      <c r="HL182" s="16"/>
      <c r="HM182" s="16"/>
      <c r="HN182" s="16"/>
      <c r="HO182" s="16"/>
      <c r="HP182" s="16"/>
      <c r="HQ182" s="16"/>
      <c r="HR182" s="16"/>
      <c r="HS182" s="16"/>
      <c r="HT182" s="16"/>
      <c r="HU182" s="16"/>
      <c r="HV182" s="16"/>
      <c r="HW182" s="16"/>
      <c r="HX182" s="16"/>
      <c r="HY182" s="16"/>
      <c r="HZ182" s="16"/>
      <c r="IA182" s="16"/>
      <c r="IB182" s="16"/>
      <c r="IC182" s="16"/>
      <c r="ID182" s="16"/>
      <c r="IE182" s="16"/>
      <c r="IF182" s="16"/>
      <c r="IG182" s="16"/>
      <c r="IH182" s="16"/>
      <c r="II182" s="16"/>
      <c r="IJ182" s="16"/>
      <c r="IK182" s="16"/>
      <c r="IL182" s="16"/>
      <c r="IM182" s="16"/>
      <c r="IN182" s="16"/>
      <c r="IO182" s="16"/>
      <c r="IP182" s="16"/>
      <c r="IQ182" s="16"/>
      <c r="IR182" s="16"/>
      <c r="IS182" s="16"/>
      <c r="IT182" s="16"/>
      <c r="IU182" s="16"/>
      <c r="IV182" s="16"/>
      <c r="IW182" s="16"/>
      <c r="IX182" s="16"/>
      <c r="IY182" s="16"/>
      <c r="IZ182" s="16"/>
      <c r="JA182" s="16"/>
      <c r="JB182" s="16"/>
      <c r="JC182" s="16"/>
      <c r="JD182" s="16"/>
      <c r="JE182" s="16"/>
      <c r="JF182" s="16"/>
      <c r="JG182" s="16"/>
      <c r="JH182" s="16"/>
      <c r="JI182" s="16"/>
      <c r="JJ182" s="16"/>
      <c r="JK182" s="16"/>
      <c r="JL182" s="16"/>
      <c r="JM182" s="16"/>
      <c r="JN182" s="16"/>
      <c r="JO182" s="16"/>
      <c r="JP182" s="16"/>
      <c r="JQ182" s="16"/>
      <c r="JR182" s="16"/>
      <c r="JS182" s="16"/>
      <c r="JT182" s="96"/>
      <c r="JU182" s="96"/>
      <c r="JV182" s="96"/>
      <c r="JW182" s="96"/>
      <c r="JX182" s="96"/>
      <c r="JY182" s="96"/>
      <c r="JZ182" s="16"/>
      <c r="KA182" s="16"/>
      <c r="KB182" s="16"/>
      <c r="KC182" s="16"/>
      <c r="KD182" s="16"/>
      <c r="KE182" s="16"/>
      <c r="KF182" s="16"/>
      <c r="KG182" s="16"/>
      <c r="KH182" s="16"/>
      <c r="KI182" s="16"/>
      <c r="KJ182" s="16"/>
      <c r="KK182" s="16"/>
      <c r="KL182" s="16"/>
      <c r="KM182" s="96"/>
      <c r="KN182" s="96"/>
      <c r="KO182" s="96"/>
      <c r="KP182" s="96"/>
      <c r="KQ182" s="96"/>
      <c r="KR182" s="96"/>
      <c r="KS182" s="97"/>
      <c r="KT182" s="97"/>
      <c r="KU182" s="97"/>
      <c r="KV182" s="97"/>
      <c r="KW182" s="97"/>
      <c r="KX182" s="97"/>
      <c r="KY182" s="97"/>
      <c r="KZ182" s="96"/>
      <c r="LA182" s="96"/>
      <c r="LB182" s="96"/>
      <c r="LC182" s="16"/>
      <c r="LD182" s="16"/>
      <c r="LE182" s="16"/>
      <c r="LF182" s="16"/>
      <c r="LG182" s="16"/>
      <c r="LH182" s="16"/>
      <c r="LI182" s="16"/>
      <c r="LJ182" s="16"/>
      <c r="LK182" s="16"/>
      <c r="LL182" s="16"/>
      <c r="LM182" s="16"/>
      <c r="LN182" s="16"/>
      <c r="LO182" s="16"/>
      <c r="LP182" s="96"/>
      <c r="LQ182" s="96"/>
      <c r="LR182" s="96"/>
      <c r="LS182" s="96"/>
      <c r="LT182" s="96"/>
      <c r="LU182" s="96"/>
      <c r="LV182" s="16"/>
      <c r="LW182" s="16"/>
      <c r="LX182" s="16"/>
      <c r="LY182" s="16"/>
      <c r="LZ182" s="16"/>
      <c r="MA182" s="16"/>
      <c r="MB182" s="16"/>
      <c r="MC182" s="16"/>
      <c r="MD182" s="16"/>
      <c r="ME182" s="16"/>
      <c r="MF182" s="16"/>
      <c r="MG182" s="16"/>
      <c r="MH182" s="16"/>
      <c r="MI182" s="96"/>
      <c r="MJ182" s="96"/>
      <c r="MK182" s="96"/>
      <c r="ML182" s="96"/>
      <c r="MM182" s="96"/>
      <c r="MN182" s="96"/>
      <c r="MO182" s="16"/>
      <c r="MP182" s="16"/>
      <c r="MQ182" s="16"/>
      <c r="MR182" s="16"/>
      <c r="MS182" s="16"/>
      <c r="MT182" s="16"/>
      <c r="MU182" s="16"/>
      <c r="MV182" s="16"/>
      <c r="MW182" s="16"/>
      <c r="MX182" s="16"/>
      <c r="MY182" s="16"/>
      <c r="MZ182" s="16"/>
      <c r="NA182" s="16"/>
      <c r="NB182" s="96"/>
      <c r="NC182" s="96"/>
      <c r="ND182" s="96"/>
      <c r="NE182" s="96"/>
      <c r="NF182" s="96"/>
      <c r="NO182" s="108"/>
      <c r="QK182" s="11"/>
    </row>
    <row r="183" spans="2:453" ht="3.65" customHeight="1">
      <c r="B183" s="79"/>
      <c r="C183" s="122"/>
      <c r="D183" s="123"/>
      <c r="E183" s="123"/>
      <c r="F183" s="123"/>
      <c r="G183" s="123"/>
      <c r="H183" s="123"/>
      <c r="I183" s="123"/>
      <c r="J183" s="123"/>
      <c r="K183" s="123"/>
      <c r="L183" s="123"/>
      <c r="M183" s="123"/>
      <c r="N183" s="123"/>
      <c r="O183" s="123"/>
      <c r="P183" s="123"/>
      <c r="Q183" s="123"/>
      <c r="R183" s="123"/>
      <c r="S183" s="123"/>
      <c r="T183" s="123"/>
      <c r="U183" s="123"/>
      <c r="V183" s="123"/>
      <c r="W183" s="123"/>
      <c r="X183" s="123"/>
      <c r="Y183" s="123"/>
      <c r="Z183" s="123"/>
      <c r="AA183" s="123"/>
      <c r="AB183" s="123"/>
      <c r="AC183" s="123"/>
      <c r="AD183" s="123"/>
      <c r="AE183" s="123"/>
      <c r="AF183" s="123"/>
      <c r="AG183" s="123"/>
      <c r="AH183" s="123"/>
      <c r="AI183" s="123"/>
      <c r="AJ183" s="123"/>
      <c r="AK183" s="123"/>
      <c r="AL183" s="123"/>
      <c r="AM183" s="123"/>
      <c r="AN183" s="124"/>
      <c r="AO183" s="124"/>
      <c r="AP183" s="124"/>
      <c r="AQ183" s="125"/>
      <c r="AR183" s="125"/>
      <c r="AS183" s="125"/>
      <c r="AT183" s="125"/>
      <c r="AU183" s="125"/>
      <c r="AV183" s="125"/>
      <c r="AW183" s="125"/>
      <c r="AX183" s="126"/>
      <c r="AY183" s="124"/>
      <c r="AZ183" s="124"/>
      <c r="BA183" s="125"/>
      <c r="BB183" s="125"/>
      <c r="BC183" s="125"/>
      <c r="BD183" s="125"/>
      <c r="BE183" s="125"/>
      <c r="BF183" s="125"/>
      <c r="BG183" s="125"/>
      <c r="BH183" s="124"/>
      <c r="BI183" s="124"/>
      <c r="BJ183" s="124"/>
      <c r="BK183" s="127"/>
      <c r="BL183" s="127"/>
      <c r="BM183" s="127"/>
      <c r="BN183" s="127"/>
      <c r="BO183" s="127"/>
      <c r="BP183" s="127"/>
      <c r="BQ183" s="127"/>
      <c r="BR183" s="127"/>
      <c r="BS183" s="127"/>
      <c r="BT183" s="127"/>
      <c r="BU183" s="127"/>
      <c r="BV183" s="127"/>
      <c r="BW183" s="127"/>
      <c r="BX183" s="127"/>
      <c r="BY183" s="127"/>
      <c r="BZ183" s="127"/>
      <c r="CA183" s="127"/>
      <c r="CB183" s="127"/>
      <c r="CC183" s="127"/>
      <c r="CD183" s="127"/>
      <c r="CE183" s="127"/>
      <c r="CF183" s="127"/>
      <c r="CG183" s="127"/>
      <c r="CH183" s="127"/>
      <c r="CI183" s="127"/>
      <c r="CJ183" s="127"/>
      <c r="CK183" s="127"/>
      <c r="CL183" s="127"/>
      <c r="CM183" s="127"/>
      <c r="CN183" s="127"/>
      <c r="CO183" s="127"/>
      <c r="CP183" s="127"/>
      <c r="CQ183" s="127"/>
      <c r="CR183" s="127"/>
      <c r="CS183" s="127"/>
      <c r="CT183" s="127"/>
      <c r="CU183" s="127"/>
      <c r="CV183" s="127"/>
      <c r="CW183" s="127"/>
      <c r="CX183" s="127"/>
      <c r="CY183" s="127"/>
      <c r="CZ183" s="127"/>
      <c r="DA183" s="127"/>
      <c r="DB183" s="127"/>
      <c r="DC183" s="127"/>
      <c r="DD183" s="127"/>
      <c r="DE183" s="127"/>
      <c r="DF183" s="127"/>
      <c r="DG183" s="127"/>
      <c r="DH183" s="127"/>
      <c r="DI183" s="127"/>
      <c r="DJ183" s="127"/>
      <c r="DK183" s="127"/>
      <c r="DL183" s="127"/>
      <c r="DM183" s="127"/>
      <c r="DN183" s="127"/>
      <c r="DO183" s="127"/>
      <c r="DP183" s="127"/>
      <c r="DQ183" s="127"/>
      <c r="DR183" s="127"/>
      <c r="DS183" s="127"/>
      <c r="DT183" s="127"/>
      <c r="DU183" s="127"/>
      <c r="DV183" s="127"/>
      <c r="DW183" s="127"/>
      <c r="DX183" s="127"/>
      <c r="DY183" s="127"/>
      <c r="DZ183" s="127"/>
      <c r="EA183" s="127"/>
      <c r="EB183" s="127"/>
      <c r="EC183" s="127"/>
      <c r="ED183" s="127"/>
      <c r="EE183" s="127"/>
      <c r="EF183" s="127"/>
      <c r="EG183" s="127"/>
      <c r="EH183" s="127"/>
      <c r="EI183" s="127"/>
      <c r="EJ183" s="127"/>
      <c r="EK183" s="127"/>
      <c r="EL183" s="127"/>
      <c r="EM183" s="127"/>
      <c r="EN183" s="127"/>
      <c r="EO183" s="127"/>
      <c r="EP183" s="127"/>
      <c r="EQ183" s="127"/>
      <c r="ER183" s="127"/>
      <c r="ES183" s="127"/>
      <c r="ET183" s="127"/>
      <c r="EU183" s="127"/>
      <c r="EV183" s="127"/>
      <c r="EW183" s="127"/>
      <c r="EX183" s="127"/>
      <c r="EY183" s="127"/>
      <c r="EZ183" s="127"/>
      <c r="FA183" s="127"/>
      <c r="FB183" s="127"/>
      <c r="FC183" s="127"/>
      <c r="FD183" s="127"/>
      <c r="FE183" s="127"/>
      <c r="FF183" s="127"/>
      <c r="FG183" s="127"/>
      <c r="FH183" s="127"/>
      <c r="FI183" s="127"/>
      <c r="FJ183" s="127"/>
      <c r="FK183" s="127"/>
      <c r="FL183" s="127"/>
      <c r="FM183" s="127"/>
      <c r="FN183" s="127"/>
      <c r="FO183" s="127"/>
      <c r="FP183" s="127"/>
      <c r="FQ183" s="127"/>
      <c r="FR183" s="127"/>
      <c r="FS183" s="127"/>
      <c r="FT183" s="127"/>
      <c r="FU183" s="127"/>
      <c r="FV183" s="127"/>
      <c r="FW183" s="127"/>
      <c r="FX183" s="127"/>
      <c r="FY183" s="127"/>
      <c r="FZ183" s="127"/>
      <c r="GA183" s="127"/>
      <c r="GB183" s="127"/>
      <c r="GC183" s="127"/>
      <c r="GD183" s="127"/>
      <c r="GE183" s="127"/>
      <c r="GF183" s="127"/>
      <c r="GG183" s="127"/>
      <c r="GH183" s="127"/>
      <c r="GI183" s="127"/>
      <c r="GJ183" s="127"/>
      <c r="GK183" s="127"/>
      <c r="GL183" s="127"/>
      <c r="GM183" s="127"/>
      <c r="GN183" s="127"/>
      <c r="GO183" s="127"/>
      <c r="GP183" s="127"/>
      <c r="GQ183" s="127"/>
      <c r="GR183" s="127"/>
      <c r="GS183" s="127"/>
      <c r="GT183" s="127"/>
      <c r="GU183" s="127"/>
      <c r="GV183" s="127"/>
      <c r="GW183" s="127"/>
      <c r="GX183" s="127"/>
      <c r="GY183" s="127"/>
      <c r="GZ183" s="127"/>
      <c r="HA183" s="127"/>
      <c r="HB183" s="127"/>
      <c r="HC183" s="127"/>
      <c r="HD183" s="127"/>
      <c r="HE183" s="127"/>
      <c r="HF183" s="127"/>
      <c r="HG183" s="127"/>
      <c r="HH183" s="127"/>
      <c r="HI183" s="127"/>
      <c r="HJ183" s="127"/>
      <c r="HK183" s="127"/>
      <c r="HL183" s="127"/>
      <c r="HM183" s="127"/>
      <c r="HN183" s="127"/>
      <c r="HO183" s="127"/>
      <c r="HP183" s="127"/>
      <c r="HQ183" s="127"/>
      <c r="HR183" s="127"/>
      <c r="HS183" s="127"/>
      <c r="HT183" s="127"/>
      <c r="HU183" s="127"/>
      <c r="HV183" s="127"/>
      <c r="HW183" s="127"/>
      <c r="HX183" s="127"/>
      <c r="HY183" s="127"/>
      <c r="HZ183" s="127"/>
      <c r="IA183" s="127"/>
      <c r="IB183" s="127"/>
      <c r="IC183" s="127"/>
      <c r="ID183" s="127"/>
      <c r="IE183" s="127"/>
      <c r="IF183" s="127"/>
      <c r="IG183" s="127"/>
      <c r="IH183" s="127"/>
      <c r="II183" s="127"/>
      <c r="IJ183" s="127"/>
      <c r="IK183" s="127"/>
      <c r="IL183" s="127"/>
      <c r="IM183" s="127"/>
      <c r="IN183" s="127"/>
      <c r="IO183" s="127"/>
      <c r="IP183" s="127"/>
      <c r="IQ183" s="127"/>
      <c r="IR183" s="127"/>
      <c r="IS183" s="127"/>
      <c r="IT183" s="127"/>
      <c r="IU183" s="127"/>
      <c r="IV183" s="127"/>
      <c r="IW183" s="127"/>
      <c r="IX183" s="127"/>
      <c r="IY183" s="127"/>
      <c r="IZ183" s="127"/>
      <c r="JA183" s="127"/>
      <c r="JB183" s="127"/>
      <c r="JC183" s="127"/>
      <c r="JD183" s="127"/>
      <c r="JE183" s="127"/>
      <c r="JF183" s="127"/>
      <c r="JG183" s="127"/>
      <c r="JH183" s="127"/>
      <c r="JI183" s="127"/>
      <c r="JJ183" s="127"/>
      <c r="JK183" s="127"/>
      <c r="JL183" s="127"/>
      <c r="JM183" s="127"/>
      <c r="JN183" s="127"/>
      <c r="JO183" s="127"/>
      <c r="JP183" s="127"/>
      <c r="JQ183" s="127"/>
      <c r="JR183" s="127"/>
      <c r="JS183" s="127"/>
      <c r="JT183" s="124"/>
      <c r="JU183" s="124"/>
      <c r="JV183" s="124"/>
      <c r="JW183" s="124"/>
      <c r="JX183" s="124"/>
      <c r="JY183" s="124"/>
      <c r="JZ183" s="127"/>
      <c r="KA183" s="127"/>
      <c r="KB183" s="127"/>
      <c r="KC183" s="127"/>
      <c r="KD183" s="127"/>
      <c r="KE183" s="127"/>
      <c r="KF183" s="127"/>
      <c r="KG183" s="127"/>
      <c r="KH183" s="127"/>
      <c r="KI183" s="127"/>
      <c r="KJ183" s="127"/>
      <c r="KK183" s="127"/>
      <c r="KL183" s="127"/>
      <c r="KM183" s="124"/>
      <c r="KN183" s="124"/>
      <c r="KO183" s="124"/>
      <c r="KP183" s="124"/>
      <c r="KQ183" s="124"/>
      <c r="KR183" s="124"/>
      <c r="KS183" s="125"/>
      <c r="KT183" s="125"/>
      <c r="KU183" s="125"/>
      <c r="KV183" s="125"/>
      <c r="KW183" s="125"/>
      <c r="KX183" s="125"/>
      <c r="KY183" s="125"/>
      <c r="KZ183" s="124"/>
      <c r="LA183" s="124"/>
      <c r="LB183" s="124"/>
      <c r="LC183" s="127"/>
      <c r="LD183" s="127"/>
      <c r="LE183" s="127"/>
      <c r="LF183" s="127"/>
      <c r="LG183" s="127"/>
      <c r="LH183" s="127"/>
      <c r="LI183" s="127"/>
      <c r="LJ183" s="127"/>
      <c r="LK183" s="127"/>
      <c r="LL183" s="127"/>
      <c r="LM183" s="127"/>
      <c r="LN183" s="127"/>
      <c r="LO183" s="127"/>
      <c r="LP183" s="124"/>
      <c r="LQ183" s="124"/>
      <c r="LR183" s="124"/>
      <c r="LS183" s="124"/>
      <c r="LT183" s="124"/>
      <c r="LU183" s="124"/>
      <c r="LV183" s="127"/>
      <c r="LW183" s="127"/>
      <c r="LX183" s="127"/>
      <c r="LY183" s="127"/>
      <c r="LZ183" s="127"/>
      <c r="MA183" s="127"/>
      <c r="MB183" s="127"/>
      <c r="MC183" s="127"/>
      <c r="MD183" s="127"/>
      <c r="ME183" s="127"/>
      <c r="MF183" s="127"/>
      <c r="MG183" s="127"/>
      <c r="MH183" s="127"/>
      <c r="MI183" s="124"/>
      <c r="MJ183" s="124"/>
      <c r="MK183" s="124"/>
      <c r="ML183" s="124"/>
      <c r="MM183" s="124"/>
      <c r="MN183" s="124"/>
      <c r="MO183" s="127"/>
      <c r="MP183" s="127"/>
      <c r="MQ183" s="127"/>
      <c r="MR183" s="127"/>
      <c r="MS183" s="127"/>
      <c r="MT183" s="127"/>
      <c r="MU183" s="127"/>
      <c r="MV183" s="127"/>
      <c r="MW183" s="127"/>
      <c r="MX183" s="127"/>
      <c r="MY183" s="127"/>
      <c r="MZ183" s="127"/>
      <c r="NA183" s="127"/>
      <c r="NB183" s="124"/>
      <c r="NC183" s="124"/>
      <c r="ND183" s="124"/>
      <c r="NE183" s="124"/>
      <c r="NF183" s="124"/>
      <c r="NG183" s="123"/>
      <c r="NH183" s="123"/>
      <c r="NI183" s="123"/>
      <c r="NJ183" s="123"/>
      <c r="NK183" s="123"/>
      <c r="NL183" s="123"/>
      <c r="NM183" s="123"/>
      <c r="NN183" s="123"/>
      <c r="NO183" s="128"/>
      <c r="NP183" s="123"/>
      <c r="NQ183" s="123"/>
      <c r="NR183" s="123"/>
      <c r="NS183" s="123"/>
      <c r="NT183" s="123"/>
      <c r="NU183" s="123"/>
      <c r="NV183" s="123"/>
      <c r="NW183" s="123"/>
      <c r="NX183" s="123"/>
      <c r="NY183" s="123"/>
      <c r="NZ183" s="123"/>
      <c r="OA183" s="123"/>
      <c r="OB183" s="123"/>
      <c r="OC183" s="123"/>
      <c r="OD183" s="123"/>
      <c r="OE183" s="123"/>
      <c r="OF183" s="123"/>
      <c r="OG183" s="123"/>
      <c r="OH183" s="123"/>
      <c r="OI183" s="123"/>
      <c r="OJ183" s="123"/>
      <c r="OK183" s="123"/>
      <c r="OL183" s="123"/>
      <c r="OM183" s="123"/>
      <c r="ON183" s="123"/>
      <c r="OO183" s="123"/>
      <c r="OP183" s="123"/>
      <c r="OQ183" s="123"/>
      <c r="OR183" s="123"/>
      <c r="OS183" s="123"/>
      <c r="OT183" s="123"/>
      <c r="OU183" s="123"/>
      <c r="OV183" s="123"/>
      <c r="OW183" s="123"/>
      <c r="OX183" s="123"/>
      <c r="OY183" s="123"/>
      <c r="OZ183" s="123"/>
      <c r="PA183" s="123"/>
      <c r="PB183" s="123"/>
      <c r="PC183" s="123"/>
      <c r="PD183" s="123"/>
      <c r="PE183" s="123"/>
      <c r="PF183" s="123"/>
      <c r="PG183" s="123"/>
      <c r="PH183" s="123"/>
      <c r="PI183" s="123"/>
      <c r="PJ183" s="123"/>
      <c r="PK183" s="123"/>
      <c r="PL183" s="123"/>
      <c r="PM183" s="123"/>
      <c r="PN183" s="123"/>
      <c r="PO183" s="123"/>
      <c r="PP183" s="123"/>
      <c r="PQ183" s="123"/>
      <c r="PR183" s="123"/>
      <c r="PS183" s="123"/>
      <c r="PT183" s="123"/>
      <c r="PU183" s="123"/>
      <c r="PV183" s="123"/>
      <c r="PW183" s="123"/>
      <c r="PX183" s="123"/>
      <c r="PY183" s="123"/>
      <c r="PZ183" s="123"/>
      <c r="QA183" s="123"/>
      <c r="QB183" s="123"/>
      <c r="QC183" s="123"/>
      <c r="QD183" s="123"/>
      <c r="QE183" s="123"/>
      <c r="QF183" s="123"/>
      <c r="QG183" s="123"/>
      <c r="QH183" s="123"/>
      <c r="QI183" s="123"/>
      <c r="QJ183" s="123"/>
      <c r="QK183" s="129"/>
    </row>
    <row r="184" spans="2:453" ht="3.65" customHeight="1">
      <c r="B184" s="79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99"/>
      <c r="X184" s="99"/>
      <c r="Y184" s="99"/>
      <c r="Z184" s="99"/>
      <c r="AA184" s="99"/>
      <c r="AB184" s="99"/>
      <c r="AC184" s="99"/>
      <c r="AD184" s="98"/>
      <c r="AE184" s="98"/>
      <c r="AF184" s="98"/>
      <c r="AG184" s="825" t="s">
        <v>220</v>
      </c>
      <c r="AH184" s="826"/>
      <c r="AI184" s="826"/>
      <c r="AJ184" s="826"/>
      <c r="AK184" s="826"/>
      <c r="AL184" s="826"/>
      <c r="AM184" s="826"/>
      <c r="AN184" s="826"/>
      <c r="AO184" s="826"/>
      <c r="AP184" s="826"/>
      <c r="AQ184" s="826"/>
      <c r="AR184" s="826"/>
      <c r="AS184" s="826"/>
      <c r="AT184" s="826"/>
      <c r="AU184" s="826"/>
      <c r="AV184" s="826"/>
      <c r="AW184" s="826"/>
      <c r="AX184" s="826"/>
      <c r="AY184" s="826"/>
      <c r="AZ184" s="826"/>
      <c r="BA184" s="826"/>
      <c r="BB184" s="826"/>
      <c r="BC184" s="826"/>
      <c r="BD184" s="826"/>
      <c r="BE184" s="826"/>
      <c r="BF184" s="826"/>
      <c r="BG184" s="826"/>
      <c r="BH184" s="826"/>
      <c r="BI184" s="827"/>
      <c r="BJ184" s="828"/>
      <c r="BK184" s="828"/>
      <c r="BL184" s="828"/>
      <c r="BM184" s="828"/>
      <c r="BN184" s="828"/>
      <c r="BO184" s="828"/>
      <c r="BP184" s="828"/>
      <c r="BQ184" s="828"/>
      <c r="BR184" s="828"/>
      <c r="BS184" s="828"/>
      <c r="BT184" s="828"/>
      <c r="BU184" s="828"/>
      <c r="BV184" s="828"/>
      <c r="BW184" s="828"/>
      <c r="BX184" s="828"/>
      <c r="BY184" s="828"/>
      <c r="BZ184" s="828"/>
      <c r="CA184" s="828"/>
      <c r="CB184" s="828"/>
      <c r="CC184" s="828"/>
      <c r="CD184" s="828"/>
      <c r="CE184" s="828"/>
      <c r="CF184" s="828"/>
      <c r="CG184" s="828"/>
      <c r="CH184" s="828"/>
      <c r="CI184" s="828"/>
      <c r="CJ184" s="828"/>
      <c r="CK184" s="828"/>
      <c r="CL184" s="828"/>
      <c r="CM184" s="828"/>
      <c r="CN184" s="828"/>
      <c r="CO184" s="828"/>
      <c r="CP184" s="828"/>
      <c r="CQ184" s="828"/>
      <c r="CR184" s="828"/>
      <c r="CS184" s="828"/>
      <c r="CT184" s="829"/>
      <c r="CU184" s="827"/>
      <c r="CV184" s="828"/>
      <c r="CW184" s="828"/>
      <c r="CX184" s="828"/>
      <c r="CY184" s="828"/>
      <c r="CZ184" s="828"/>
      <c r="DA184" s="828"/>
      <c r="DB184" s="828"/>
      <c r="DC184" s="828"/>
      <c r="DD184" s="828"/>
      <c r="DE184" s="828"/>
      <c r="DF184" s="828"/>
      <c r="DG184" s="828"/>
      <c r="DH184" s="828"/>
      <c r="DI184" s="828"/>
      <c r="DJ184" s="828"/>
      <c r="DK184" s="828"/>
      <c r="DL184" s="828"/>
      <c r="DM184" s="828"/>
      <c r="DN184" s="828"/>
      <c r="DO184" s="828"/>
      <c r="DP184" s="828"/>
      <c r="DQ184" s="828"/>
      <c r="DR184" s="828"/>
      <c r="DS184" s="828"/>
      <c r="DT184" s="828"/>
      <c r="DU184" s="828"/>
      <c r="DV184" s="828"/>
      <c r="DW184" s="828"/>
      <c r="DX184" s="828"/>
      <c r="DY184" s="828"/>
      <c r="DZ184" s="828"/>
      <c r="EA184" s="828"/>
      <c r="EB184" s="828"/>
      <c r="EC184" s="828"/>
      <c r="ED184" s="828"/>
      <c r="EE184" s="828"/>
      <c r="EF184" s="829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825"/>
      <c r="KH184" s="826"/>
      <c r="KI184" s="826"/>
      <c r="KJ184" s="826"/>
      <c r="KK184" s="826"/>
      <c r="KL184" s="826"/>
      <c r="KM184" s="826"/>
      <c r="KN184" s="826"/>
      <c r="KO184" s="826"/>
      <c r="KP184" s="826"/>
      <c r="KQ184" s="826"/>
      <c r="KR184" s="826"/>
      <c r="KS184" s="826"/>
      <c r="KT184" s="826"/>
      <c r="KU184" s="826"/>
      <c r="KV184" s="826"/>
      <c r="KW184" s="826"/>
      <c r="KX184" s="826"/>
      <c r="KY184" s="826"/>
      <c r="KZ184" s="826"/>
      <c r="LA184" s="826"/>
      <c r="LB184" s="826"/>
      <c r="LC184" s="826"/>
      <c r="LD184" s="826"/>
      <c r="LE184" s="826"/>
      <c r="LF184" s="826"/>
      <c r="LG184" s="826"/>
      <c r="LH184" s="826"/>
      <c r="LI184" s="827"/>
      <c r="LJ184" s="828"/>
      <c r="LK184" s="828"/>
      <c r="LL184" s="828"/>
      <c r="LM184" s="828"/>
      <c r="LN184" s="828"/>
      <c r="LO184" s="828"/>
      <c r="LP184" s="828"/>
      <c r="LQ184" s="828"/>
      <c r="LR184" s="828"/>
      <c r="LS184" s="828"/>
      <c r="LT184" s="828"/>
      <c r="LU184" s="828"/>
      <c r="LV184" s="828"/>
      <c r="LW184" s="828"/>
      <c r="LX184" s="828"/>
      <c r="LY184" s="828"/>
      <c r="LZ184" s="828"/>
      <c r="MA184" s="828"/>
      <c r="MB184" s="828"/>
      <c r="MC184" s="828"/>
      <c r="MD184" s="828"/>
      <c r="ME184" s="828"/>
      <c r="MF184" s="828"/>
      <c r="MG184" s="828"/>
      <c r="MH184" s="828"/>
      <c r="MI184" s="828"/>
      <c r="MJ184" s="829"/>
      <c r="MK184" s="827"/>
      <c r="ML184" s="828"/>
      <c r="MM184" s="828"/>
      <c r="MN184" s="828"/>
      <c r="MO184" s="828"/>
      <c r="MP184" s="828"/>
      <c r="MQ184" s="828"/>
      <c r="MR184" s="828"/>
      <c r="MS184" s="828"/>
      <c r="MT184" s="828"/>
      <c r="MU184" s="828"/>
      <c r="MV184" s="828"/>
      <c r="MW184" s="828"/>
      <c r="MX184" s="828"/>
      <c r="MY184" s="828"/>
      <c r="MZ184" s="828"/>
      <c r="NA184" s="828"/>
      <c r="NB184" s="828"/>
      <c r="NC184" s="828"/>
      <c r="ND184" s="828"/>
      <c r="NE184" s="828"/>
      <c r="NF184" s="828"/>
      <c r="NG184" s="826"/>
      <c r="NH184" s="826"/>
      <c r="NI184" s="826"/>
      <c r="NJ184" s="826"/>
      <c r="NK184" s="826"/>
      <c r="NL184" s="826"/>
      <c r="NM184" s="826"/>
      <c r="NN184" s="826"/>
      <c r="NO184" s="826"/>
      <c r="NP184" s="826"/>
      <c r="NQ184" s="826"/>
      <c r="NR184" s="826"/>
      <c r="NS184" s="826"/>
      <c r="NT184" s="826"/>
      <c r="NU184" s="826"/>
      <c r="NV184" s="826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</row>
    <row r="185" spans="2:453" ht="3.65" customHeight="1">
      <c r="B185" s="79"/>
      <c r="C185" s="853" t="s">
        <v>75</v>
      </c>
      <c r="D185" s="853"/>
      <c r="E185" s="853"/>
      <c r="F185" s="853"/>
      <c r="G185" s="853"/>
      <c r="H185" s="853"/>
      <c r="I185" s="853"/>
      <c r="J185" s="853"/>
      <c r="K185" s="853"/>
      <c r="L185" s="853"/>
      <c r="M185" s="853"/>
      <c r="N185" s="853"/>
      <c r="O185" s="853"/>
      <c r="P185" s="853"/>
      <c r="Q185" s="853"/>
      <c r="R185" s="853"/>
      <c r="S185" s="853"/>
      <c r="T185" s="853"/>
      <c r="U185" s="853"/>
      <c r="V185" s="853"/>
      <c r="W185" s="99"/>
      <c r="X185" s="99"/>
      <c r="Y185" s="99"/>
      <c r="Z185" s="99"/>
      <c r="AA185" s="99"/>
      <c r="AB185" s="99"/>
      <c r="AC185" s="99"/>
      <c r="AD185" s="98"/>
      <c r="AE185" s="98"/>
      <c r="AF185" s="98"/>
      <c r="AG185" s="825"/>
      <c r="AH185" s="826"/>
      <c r="AI185" s="826"/>
      <c r="AJ185" s="826"/>
      <c r="AK185" s="826"/>
      <c r="AL185" s="826"/>
      <c r="AM185" s="826"/>
      <c r="AN185" s="826"/>
      <c r="AO185" s="826"/>
      <c r="AP185" s="826"/>
      <c r="AQ185" s="826"/>
      <c r="AR185" s="826"/>
      <c r="AS185" s="826"/>
      <c r="AT185" s="826"/>
      <c r="AU185" s="826"/>
      <c r="AV185" s="826"/>
      <c r="AW185" s="826"/>
      <c r="AX185" s="826"/>
      <c r="AY185" s="826"/>
      <c r="AZ185" s="826"/>
      <c r="BA185" s="826"/>
      <c r="BB185" s="826"/>
      <c r="BC185" s="826"/>
      <c r="BD185" s="826"/>
      <c r="BE185" s="826"/>
      <c r="BF185" s="826"/>
      <c r="BG185" s="826"/>
      <c r="BH185" s="826"/>
      <c r="BI185" s="825"/>
      <c r="BJ185" s="826"/>
      <c r="BK185" s="826"/>
      <c r="BL185" s="826"/>
      <c r="BM185" s="826"/>
      <c r="BN185" s="826"/>
      <c r="BO185" s="826"/>
      <c r="BP185" s="826"/>
      <c r="BQ185" s="826"/>
      <c r="BR185" s="826"/>
      <c r="BS185" s="826"/>
      <c r="BT185" s="826"/>
      <c r="BU185" s="826"/>
      <c r="BV185" s="826"/>
      <c r="BW185" s="826"/>
      <c r="BX185" s="826"/>
      <c r="BY185" s="826"/>
      <c r="BZ185" s="826"/>
      <c r="CA185" s="826"/>
      <c r="CB185" s="826"/>
      <c r="CC185" s="826"/>
      <c r="CD185" s="826"/>
      <c r="CE185" s="826"/>
      <c r="CF185" s="826"/>
      <c r="CG185" s="826"/>
      <c r="CH185" s="826"/>
      <c r="CI185" s="826"/>
      <c r="CJ185" s="826"/>
      <c r="CK185" s="826"/>
      <c r="CL185" s="826"/>
      <c r="CM185" s="826"/>
      <c r="CN185" s="826"/>
      <c r="CO185" s="826"/>
      <c r="CP185" s="826"/>
      <c r="CQ185" s="826"/>
      <c r="CR185" s="826"/>
      <c r="CS185" s="826"/>
      <c r="CT185" s="830"/>
      <c r="CU185" s="825"/>
      <c r="CV185" s="826"/>
      <c r="CW185" s="826"/>
      <c r="CX185" s="826"/>
      <c r="CY185" s="826"/>
      <c r="CZ185" s="826"/>
      <c r="DA185" s="826"/>
      <c r="DB185" s="826"/>
      <c r="DC185" s="826"/>
      <c r="DD185" s="826"/>
      <c r="DE185" s="826"/>
      <c r="DF185" s="826"/>
      <c r="DG185" s="826"/>
      <c r="DH185" s="826"/>
      <c r="DI185" s="826"/>
      <c r="DJ185" s="826"/>
      <c r="DK185" s="826"/>
      <c r="DL185" s="826"/>
      <c r="DM185" s="826"/>
      <c r="DN185" s="826"/>
      <c r="DO185" s="826"/>
      <c r="DP185" s="826"/>
      <c r="DQ185" s="826"/>
      <c r="DR185" s="826"/>
      <c r="DS185" s="826"/>
      <c r="DT185" s="826"/>
      <c r="DU185" s="826"/>
      <c r="DV185" s="826"/>
      <c r="DW185" s="826"/>
      <c r="DX185" s="826"/>
      <c r="DY185" s="826"/>
      <c r="DZ185" s="826"/>
      <c r="EA185" s="826"/>
      <c r="EB185" s="826"/>
      <c r="EC185" s="826"/>
      <c r="ED185" s="826"/>
      <c r="EE185" s="826"/>
      <c r="EF185" s="830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825"/>
      <c r="KH185" s="826"/>
      <c r="KI185" s="826"/>
      <c r="KJ185" s="826"/>
      <c r="KK185" s="826"/>
      <c r="KL185" s="826"/>
      <c r="KM185" s="826"/>
      <c r="KN185" s="826"/>
      <c r="KO185" s="826"/>
      <c r="KP185" s="826"/>
      <c r="KQ185" s="826"/>
      <c r="KR185" s="826"/>
      <c r="KS185" s="826"/>
      <c r="KT185" s="826"/>
      <c r="KU185" s="826"/>
      <c r="KV185" s="826"/>
      <c r="KW185" s="826"/>
      <c r="KX185" s="826"/>
      <c r="KY185" s="826"/>
      <c r="KZ185" s="826"/>
      <c r="LA185" s="826"/>
      <c r="LB185" s="826"/>
      <c r="LC185" s="826"/>
      <c r="LD185" s="826"/>
      <c r="LE185" s="826"/>
      <c r="LF185" s="826"/>
      <c r="LG185" s="826"/>
      <c r="LH185" s="826"/>
      <c r="LI185" s="825"/>
      <c r="LJ185" s="826"/>
      <c r="LK185" s="826"/>
      <c r="LL185" s="826"/>
      <c r="LM185" s="826"/>
      <c r="LN185" s="826"/>
      <c r="LO185" s="826"/>
      <c r="LP185" s="826"/>
      <c r="LQ185" s="826"/>
      <c r="LR185" s="826"/>
      <c r="LS185" s="826"/>
      <c r="LT185" s="826"/>
      <c r="LU185" s="826"/>
      <c r="LV185" s="826"/>
      <c r="LW185" s="826"/>
      <c r="LX185" s="826"/>
      <c r="LY185" s="826"/>
      <c r="LZ185" s="826"/>
      <c r="MA185" s="826"/>
      <c r="MB185" s="826"/>
      <c r="MC185" s="826"/>
      <c r="MD185" s="826"/>
      <c r="ME185" s="826"/>
      <c r="MF185" s="826"/>
      <c r="MG185" s="826"/>
      <c r="MH185" s="826"/>
      <c r="MI185" s="826"/>
      <c r="MJ185" s="830"/>
      <c r="MK185" s="825"/>
      <c r="ML185" s="826"/>
      <c r="MM185" s="826"/>
      <c r="MN185" s="826"/>
      <c r="MO185" s="826"/>
      <c r="MP185" s="826"/>
      <c r="MQ185" s="826"/>
      <c r="MR185" s="826"/>
      <c r="MS185" s="826"/>
      <c r="MT185" s="826"/>
      <c r="MU185" s="826"/>
      <c r="MV185" s="826"/>
      <c r="MW185" s="826"/>
      <c r="MX185" s="826"/>
      <c r="MY185" s="826"/>
      <c r="MZ185" s="826"/>
      <c r="NA185" s="826"/>
      <c r="NB185" s="826"/>
      <c r="NC185" s="826"/>
      <c r="ND185" s="826"/>
      <c r="NE185" s="826"/>
      <c r="NF185" s="826"/>
      <c r="NG185" s="826"/>
      <c r="NH185" s="826"/>
      <c r="NI185" s="826"/>
      <c r="NJ185" s="826"/>
      <c r="NK185" s="826"/>
      <c r="NL185" s="826"/>
      <c r="NM185" s="826"/>
      <c r="NN185" s="826"/>
      <c r="NO185" s="826"/>
      <c r="NP185" s="826"/>
      <c r="NQ185" s="826"/>
      <c r="NR185" s="826"/>
      <c r="NS185" s="826"/>
      <c r="NT185" s="826"/>
      <c r="NU185" s="826"/>
      <c r="NV185" s="826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</row>
    <row r="186" spans="2:453" ht="3.65" customHeight="1">
      <c r="B186" s="79"/>
      <c r="C186" s="853"/>
      <c r="D186" s="853"/>
      <c r="E186" s="853"/>
      <c r="F186" s="853"/>
      <c r="G186" s="853"/>
      <c r="H186" s="853"/>
      <c r="I186" s="853"/>
      <c r="J186" s="853"/>
      <c r="K186" s="853"/>
      <c r="L186" s="853"/>
      <c r="M186" s="853"/>
      <c r="N186" s="853"/>
      <c r="O186" s="853"/>
      <c r="P186" s="853"/>
      <c r="Q186" s="853"/>
      <c r="R186" s="853"/>
      <c r="S186" s="853"/>
      <c r="T186" s="853"/>
      <c r="U186" s="853"/>
      <c r="V186" s="853"/>
      <c r="W186" s="99"/>
      <c r="X186" s="99"/>
      <c r="Y186" s="99"/>
      <c r="Z186" s="99"/>
      <c r="AA186" s="99"/>
      <c r="AB186" s="99"/>
      <c r="AC186" s="99"/>
      <c r="AD186" s="98"/>
      <c r="AE186" s="98"/>
      <c r="AF186" s="98"/>
      <c r="AG186" s="825"/>
      <c r="AH186" s="826"/>
      <c r="AI186" s="826"/>
      <c r="AJ186" s="826"/>
      <c r="AK186" s="826"/>
      <c r="AL186" s="826"/>
      <c r="AM186" s="826"/>
      <c r="AN186" s="826"/>
      <c r="AO186" s="826"/>
      <c r="AP186" s="826"/>
      <c r="AQ186" s="826"/>
      <c r="AR186" s="826"/>
      <c r="AS186" s="826"/>
      <c r="AT186" s="826"/>
      <c r="AU186" s="826"/>
      <c r="AV186" s="826"/>
      <c r="AW186" s="826"/>
      <c r="AX186" s="826"/>
      <c r="AY186" s="826"/>
      <c r="AZ186" s="826"/>
      <c r="BA186" s="826"/>
      <c r="BB186" s="826"/>
      <c r="BC186" s="826"/>
      <c r="BD186" s="826"/>
      <c r="BE186" s="826"/>
      <c r="BF186" s="826"/>
      <c r="BG186" s="826"/>
      <c r="BH186" s="826"/>
      <c r="BI186" s="825"/>
      <c r="BJ186" s="826"/>
      <c r="BK186" s="826"/>
      <c r="BL186" s="826"/>
      <c r="BM186" s="826"/>
      <c r="BN186" s="826"/>
      <c r="BO186" s="826"/>
      <c r="BP186" s="826"/>
      <c r="BQ186" s="826"/>
      <c r="BR186" s="826"/>
      <c r="BS186" s="826"/>
      <c r="BT186" s="826"/>
      <c r="BU186" s="826"/>
      <c r="BV186" s="826"/>
      <c r="BW186" s="826"/>
      <c r="BX186" s="826"/>
      <c r="BY186" s="826"/>
      <c r="BZ186" s="826"/>
      <c r="CA186" s="826"/>
      <c r="CB186" s="826"/>
      <c r="CC186" s="826"/>
      <c r="CD186" s="826"/>
      <c r="CE186" s="826"/>
      <c r="CF186" s="826"/>
      <c r="CG186" s="826"/>
      <c r="CH186" s="826"/>
      <c r="CI186" s="826"/>
      <c r="CJ186" s="826"/>
      <c r="CK186" s="826"/>
      <c r="CL186" s="826"/>
      <c r="CM186" s="826"/>
      <c r="CN186" s="826"/>
      <c r="CO186" s="826"/>
      <c r="CP186" s="826"/>
      <c r="CQ186" s="826"/>
      <c r="CR186" s="826"/>
      <c r="CS186" s="826"/>
      <c r="CT186" s="830"/>
      <c r="CU186" s="825"/>
      <c r="CV186" s="826"/>
      <c r="CW186" s="826"/>
      <c r="CX186" s="826"/>
      <c r="CY186" s="826"/>
      <c r="CZ186" s="826"/>
      <c r="DA186" s="826"/>
      <c r="DB186" s="826"/>
      <c r="DC186" s="826"/>
      <c r="DD186" s="826"/>
      <c r="DE186" s="826"/>
      <c r="DF186" s="826"/>
      <c r="DG186" s="826"/>
      <c r="DH186" s="826"/>
      <c r="DI186" s="826"/>
      <c r="DJ186" s="826"/>
      <c r="DK186" s="826"/>
      <c r="DL186" s="826"/>
      <c r="DM186" s="826"/>
      <c r="DN186" s="826"/>
      <c r="DO186" s="826"/>
      <c r="DP186" s="826"/>
      <c r="DQ186" s="826"/>
      <c r="DR186" s="826"/>
      <c r="DS186" s="826"/>
      <c r="DT186" s="826"/>
      <c r="DU186" s="826"/>
      <c r="DV186" s="826"/>
      <c r="DW186" s="826"/>
      <c r="DX186" s="826"/>
      <c r="DY186" s="826"/>
      <c r="DZ186" s="826"/>
      <c r="EA186" s="826"/>
      <c r="EB186" s="826"/>
      <c r="EC186" s="826"/>
      <c r="ED186" s="826"/>
      <c r="EE186" s="826"/>
      <c r="EF186" s="830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825"/>
      <c r="KH186" s="826"/>
      <c r="KI186" s="826"/>
      <c r="KJ186" s="826"/>
      <c r="KK186" s="826"/>
      <c r="KL186" s="826"/>
      <c r="KM186" s="826"/>
      <c r="KN186" s="826"/>
      <c r="KO186" s="826"/>
      <c r="KP186" s="826"/>
      <c r="KQ186" s="826"/>
      <c r="KR186" s="826"/>
      <c r="KS186" s="826"/>
      <c r="KT186" s="826"/>
      <c r="KU186" s="826"/>
      <c r="KV186" s="826"/>
      <c r="KW186" s="826"/>
      <c r="KX186" s="826"/>
      <c r="KY186" s="826"/>
      <c r="KZ186" s="826"/>
      <c r="LA186" s="826"/>
      <c r="LB186" s="826"/>
      <c r="LC186" s="826"/>
      <c r="LD186" s="826"/>
      <c r="LE186" s="826"/>
      <c r="LF186" s="826"/>
      <c r="LG186" s="826"/>
      <c r="LH186" s="826"/>
      <c r="LI186" s="825"/>
      <c r="LJ186" s="826"/>
      <c r="LK186" s="826"/>
      <c r="LL186" s="826"/>
      <c r="LM186" s="826"/>
      <c r="LN186" s="826"/>
      <c r="LO186" s="826"/>
      <c r="LP186" s="826"/>
      <c r="LQ186" s="826"/>
      <c r="LR186" s="826"/>
      <c r="LS186" s="826"/>
      <c r="LT186" s="826"/>
      <c r="LU186" s="826"/>
      <c r="LV186" s="826"/>
      <c r="LW186" s="826"/>
      <c r="LX186" s="826"/>
      <c r="LY186" s="826"/>
      <c r="LZ186" s="826"/>
      <c r="MA186" s="826"/>
      <c r="MB186" s="826"/>
      <c r="MC186" s="826"/>
      <c r="MD186" s="826"/>
      <c r="ME186" s="826"/>
      <c r="MF186" s="826"/>
      <c r="MG186" s="826"/>
      <c r="MH186" s="826"/>
      <c r="MI186" s="826"/>
      <c r="MJ186" s="830"/>
      <c r="MK186" s="825"/>
      <c r="ML186" s="826"/>
      <c r="MM186" s="826"/>
      <c r="MN186" s="826"/>
      <c r="MO186" s="826"/>
      <c r="MP186" s="826"/>
      <c r="MQ186" s="826"/>
      <c r="MR186" s="826"/>
      <c r="MS186" s="826"/>
      <c r="MT186" s="826"/>
      <c r="MU186" s="826"/>
      <c r="MV186" s="826"/>
      <c r="MW186" s="826"/>
      <c r="MX186" s="826"/>
      <c r="MY186" s="826"/>
      <c r="MZ186" s="826"/>
      <c r="NA186" s="826"/>
      <c r="NB186" s="826"/>
      <c r="NC186" s="826"/>
      <c r="ND186" s="826"/>
      <c r="NE186" s="826"/>
      <c r="NF186" s="826"/>
      <c r="NG186" s="826"/>
      <c r="NH186" s="826"/>
      <c r="NI186" s="826"/>
      <c r="NJ186" s="826"/>
      <c r="NK186" s="826"/>
      <c r="NL186" s="826"/>
      <c r="NM186" s="826"/>
      <c r="NN186" s="826"/>
      <c r="NO186" s="826"/>
      <c r="NP186" s="826"/>
      <c r="NQ186" s="826"/>
      <c r="NR186" s="826"/>
      <c r="NS186" s="826"/>
      <c r="NT186" s="826"/>
      <c r="NU186" s="826"/>
      <c r="NV186" s="826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</row>
    <row r="187" spans="2:453" ht="3.65" customHeight="1">
      <c r="B187" s="79"/>
      <c r="C187" s="853"/>
      <c r="D187" s="853"/>
      <c r="E187" s="853"/>
      <c r="F187" s="853"/>
      <c r="G187" s="853"/>
      <c r="H187" s="853"/>
      <c r="I187" s="853"/>
      <c r="J187" s="853"/>
      <c r="K187" s="853"/>
      <c r="L187" s="853"/>
      <c r="M187" s="853"/>
      <c r="N187" s="853"/>
      <c r="O187" s="853"/>
      <c r="P187" s="853"/>
      <c r="Q187" s="853"/>
      <c r="R187" s="853"/>
      <c r="S187" s="853"/>
      <c r="T187" s="853"/>
      <c r="U187" s="853"/>
      <c r="V187" s="853"/>
      <c r="W187" s="99"/>
      <c r="X187" s="99"/>
      <c r="Y187" s="99"/>
      <c r="Z187" s="99"/>
      <c r="AA187" s="99"/>
      <c r="AB187" s="99"/>
      <c r="AC187" s="99"/>
      <c r="AD187" s="98"/>
      <c r="AE187" s="98"/>
      <c r="AF187" s="98"/>
      <c r="AG187" s="825"/>
      <c r="AH187" s="826"/>
      <c r="AI187" s="826"/>
      <c r="AJ187" s="826"/>
      <c r="AK187" s="826"/>
      <c r="AL187" s="826"/>
      <c r="AM187" s="826"/>
      <c r="AN187" s="826"/>
      <c r="AO187" s="826"/>
      <c r="AP187" s="826"/>
      <c r="AQ187" s="826"/>
      <c r="AR187" s="826"/>
      <c r="AS187" s="826"/>
      <c r="AT187" s="826"/>
      <c r="AU187" s="826"/>
      <c r="AV187" s="826"/>
      <c r="AW187" s="826"/>
      <c r="AX187" s="826"/>
      <c r="AY187" s="826"/>
      <c r="AZ187" s="826"/>
      <c r="BA187" s="826"/>
      <c r="BB187" s="826"/>
      <c r="BC187" s="826"/>
      <c r="BD187" s="826"/>
      <c r="BE187" s="826"/>
      <c r="BF187" s="826"/>
      <c r="BG187" s="826"/>
      <c r="BH187" s="826"/>
      <c r="BI187" s="825"/>
      <c r="BJ187" s="826"/>
      <c r="BK187" s="826"/>
      <c r="BL187" s="826"/>
      <c r="BM187" s="826"/>
      <c r="BN187" s="826"/>
      <c r="BO187" s="826"/>
      <c r="BP187" s="826"/>
      <c r="BQ187" s="826"/>
      <c r="BR187" s="826"/>
      <c r="BS187" s="826"/>
      <c r="BT187" s="826"/>
      <c r="BU187" s="826"/>
      <c r="BV187" s="826"/>
      <c r="BW187" s="826"/>
      <c r="BX187" s="826"/>
      <c r="BY187" s="826"/>
      <c r="BZ187" s="826"/>
      <c r="CA187" s="826"/>
      <c r="CB187" s="826"/>
      <c r="CC187" s="826"/>
      <c r="CD187" s="826"/>
      <c r="CE187" s="826"/>
      <c r="CF187" s="826"/>
      <c r="CG187" s="826"/>
      <c r="CH187" s="826"/>
      <c r="CI187" s="826"/>
      <c r="CJ187" s="826"/>
      <c r="CK187" s="826"/>
      <c r="CL187" s="826"/>
      <c r="CM187" s="826"/>
      <c r="CN187" s="826"/>
      <c r="CO187" s="826"/>
      <c r="CP187" s="826"/>
      <c r="CQ187" s="826"/>
      <c r="CR187" s="826"/>
      <c r="CS187" s="826"/>
      <c r="CT187" s="830"/>
      <c r="CU187" s="825"/>
      <c r="CV187" s="826"/>
      <c r="CW187" s="826"/>
      <c r="CX187" s="826"/>
      <c r="CY187" s="826"/>
      <c r="CZ187" s="826"/>
      <c r="DA187" s="826"/>
      <c r="DB187" s="826"/>
      <c r="DC187" s="826"/>
      <c r="DD187" s="826"/>
      <c r="DE187" s="826"/>
      <c r="DF187" s="826"/>
      <c r="DG187" s="826"/>
      <c r="DH187" s="826"/>
      <c r="DI187" s="826"/>
      <c r="DJ187" s="826"/>
      <c r="DK187" s="826"/>
      <c r="DL187" s="826"/>
      <c r="DM187" s="826"/>
      <c r="DN187" s="826"/>
      <c r="DO187" s="826"/>
      <c r="DP187" s="826"/>
      <c r="DQ187" s="826"/>
      <c r="DR187" s="826"/>
      <c r="DS187" s="826"/>
      <c r="DT187" s="826"/>
      <c r="DU187" s="826"/>
      <c r="DV187" s="826"/>
      <c r="DW187" s="826"/>
      <c r="DX187" s="826"/>
      <c r="DY187" s="826"/>
      <c r="DZ187" s="826"/>
      <c r="EA187" s="826"/>
      <c r="EB187" s="826"/>
      <c r="EC187" s="826"/>
      <c r="ED187" s="826"/>
      <c r="EE187" s="826"/>
      <c r="EF187" s="830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825"/>
      <c r="KH187" s="826"/>
      <c r="KI187" s="826"/>
      <c r="KJ187" s="826"/>
      <c r="KK187" s="826"/>
      <c r="KL187" s="826"/>
      <c r="KM187" s="826"/>
      <c r="KN187" s="826"/>
      <c r="KO187" s="826"/>
      <c r="KP187" s="826"/>
      <c r="KQ187" s="826"/>
      <c r="KR187" s="826"/>
      <c r="KS187" s="826"/>
      <c r="KT187" s="826"/>
      <c r="KU187" s="826"/>
      <c r="KV187" s="826"/>
      <c r="KW187" s="826"/>
      <c r="KX187" s="826"/>
      <c r="KY187" s="826"/>
      <c r="KZ187" s="826"/>
      <c r="LA187" s="826"/>
      <c r="LB187" s="826"/>
      <c r="LC187" s="826"/>
      <c r="LD187" s="826"/>
      <c r="LE187" s="826"/>
      <c r="LF187" s="826"/>
      <c r="LG187" s="826"/>
      <c r="LH187" s="826"/>
      <c r="LI187" s="825"/>
      <c r="LJ187" s="826"/>
      <c r="LK187" s="826"/>
      <c r="LL187" s="826"/>
      <c r="LM187" s="826"/>
      <c r="LN187" s="826"/>
      <c r="LO187" s="826"/>
      <c r="LP187" s="826"/>
      <c r="LQ187" s="826"/>
      <c r="LR187" s="826"/>
      <c r="LS187" s="826"/>
      <c r="LT187" s="826"/>
      <c r="LU187" s="826"/>
      <c r="LV187" s="826"/>
      <c r="LW187" s="826"/>
      <c r="LX187" s="826"/>
      <c r="LY187" s="826"/>
      <c r="LZ187" s="826"/>
      <c r="MA187" s="826"/>
      <c r="MB187" s="826"/>
      <c r="MC187" s="826"/>
      <c r="MD187" s="826"/>
      <c r="ME187" s="826"/>
      <c r="MF187" s="826"/>
      <c r="MG187" s="826"/>
      <c r="MH187" s="826"/>
      <c r="MI187" s="826"/>
      <c r="MJ187" s="830"/>
      <c r="MK187" s="825"/>
      <c r="ML187" s="826"/>
      <c r="MM187" s="826"/>
      <c r="MN187" s="826"/>
      <c r="MO187" s="826"/>
      <c r="MP187" s="826"/>
      <c r="MQ187" s="826"/>
      <c r="MR187" s="826"/>
      <c r="MS187" s="826"/>
      <c r="MT187" s="826"/>
      <c r="MU187" s="826"/>
      <c r="MV187" s="826"/>
      <c r="MW187" s="826"/>
      <c r="MX187" s="826"/>
      <c r="MY187" s="826"/>
      <c r="MZ187" s="826"/>
      <c r="NA187" s="826"/>
      <c r="NB187" s="826"/>
      <c r="NC187" s="826"/>
      <c r="ND187" s="826"/>
      <c r="NE187" s="826"/>
      <c r="NF187" s="826"/>
      <c r="NG187" s="826"/>
      <c r="NH187" s="826"/>
      <c r="NI187" s="826"/>
      <c r="NJ187" s="826"/>
      <c r="NK187" s="826"/>
      <c r="NL187" s="826"/>
      <c r="NM187" s="826"/>
      <c r="NN187" s="826"/>
      <c r="NO187" s="826"/>
      <c r="NP187" s="826"/>
      <c r="NQ187" s="826"/>
      <c r="NR187" s="826"/>
      <c r="NS187" s="826"/>
      <c r="NT187" s="826"/>
      <c r="NU187" s="826"/>
      <c r="NV187" s="826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</row>
    <row r="188" spans="2:453" ht="3.65" customHeight="1">
      <c r="B188" s="79"/>
      <c r="C188" s="853"/>
      <c r="D188" s="853"/>
      <c r="E188" s="853"/>
      <c r="F188" s="853"/>
      <c r="G188" s="853"/>
      <c r="H188" s="853"/>
      <c r="I188" s="853"/>
      <c r="J188" s="853"/>
      <c r="K188" s="853"/>
      <c r="L188" s="853"/>
      <c r="M188" s="853"/>
      <c r="N188" s="853"/>
      <c r="O188" s="853"/>
      <c r="P188" s="853"/>
      <c r="Q188" s="853"/>
      <c r="R188" s="853"/>
      <c r="S188" s="853"/>
      <c r="T188" s="853"/>
      <c r="U188" s="853"/>
      <c r="V188" s="853"/>
      <c r="W188" s="99"/>
      <c r="X188" s="99"/>
      <c r="Y188" s="99"/>
      <c r="Z188" s="99"/>
      <c r="AA188" s="99"/>
      <c r="AB188" s="99"/>
      <c r="AC188" s="99"/>
      <c r="AD188" s="98"/>
      <c r="AE188" s="98"/>
      <c r="AF188" s="98"/>
      <c r="AG188" s="825"/>
      <c r="AH188" s="826"/>
      <c r="AI188" s="826"/>
      <c r="AJ188" s="826"/>
      <c r="AK188" s="826"/>
      <c r="AL188" s="826"/>
      <c r="AM188" s="826"/>
      <c r="AN188" s="826"/>
      <c r="AO188" s="826"/>
      <c r="AP188" s="826"/>
      <c r="AQ188" s="826"/>
      <c r="AR188" s="826"/>
      <c r="AS188" s="826"/>
      <c r="AT188" s="826"/>
      <c r="AU188" s="826"/>
      <c r="AV188" s="826"/>
      <c r="AW188" s="826"/>
      <c r="AX188" s="826"/>
      <c r="AY188" s="826"/>
      <c r="AZ188" s="826"/>
      <c r="BA188" s="826"/>
      <c r="BB188" s="826"/>
      <c r="BC188" s="826"/>
      <c r="BD188" s="826"/>
      <c r="BE188" s="826"/>
      <c r="BF188" s="826"/>
      <c r="BG188" s="826"/>
      <c r="BH188" s="826"/>
      <c r="BI188" s="825"/>
      <c r="BJ188" s="826"/>
      <c r="BK188" s="826"/>
      <c r="BL188" s="826"/>
      <c r="BM188" s="826"/>
      <c r="BN188" s="826"/>
      <c r="BO188" s="826"/>
      <c r="BP188" s="826"/>
      <c r="BQ188" s="826"/>
      <c r="BR188" s="826"/>
      <c r="BS188" s="826"/>
      <c r="BT188" s="826"/>
      <c r="BU188" s="826"/>
      <c r="BV188" s="826"/>
      <c r="BW188" s="826"/>
      <c r="BX188" s="826"/>
      <c r="BY188" s="826"/>
      <c r="BZ188" s="826"/>
      <c r="CA188" s="826"/>
      <c r="CB188" s="826"/>
      <c r="CC188" s="826"/>
      <c r="CD188" s="826"/>
      <c r="CE188" s="826"/>
      <c r="CF188" s="826"/>
      <c r="CG188" s="826"/>
      <c r="CH188" s="826"/>
      <c r="CI188" s="826"/>
      <c r="CJ188" s="826"/>
      <c r="CK188" s="826"/>
      <c r="CL188" s="826"/>
      <c r="CM188" s="826"/>
      <c r="CN188" s="826"/>
      <c r="CO188" s="826"/>
      <c r="CP188" s="826"/>
      <c r="CQ188" s="826"/>
      <c r="CR188" s="826"/>
      <c r="CS188" s="826"/>
      <c r="CT188" s="830"/>
      <c r="CU188" s="825"/>
      <c r="CV188" s="826"/>
      <c r="CW188" s="826"/>
      <c r="CX188" s="826"/>
      <c r="CY188" s="826"/>
      <c r="CZ188" s="826"/>
      <c r="DA188" s="826"/>
      <c r="DB188" s="826"/>
      <c r="DC188" s="826"/>
      <c r="DD188" s="826"/>
      <c r="DE188" s="826"/>
      <c r="DF188" s="826"/>
      <c r="DG188" s="826"/>
      <c r="DH188" s="826"/>
      <c r="DI188" s="826"/>
      <c r="DJ188" s="826"/>
      <c r="DK188" s="826"/>
      <c r="DL188" s="826"/>
      <c r="DM188" s="826"/>
      <c r="DN188" s="826"/>
      <c r="DO188" s="826"/>
      <c r="DP188" s="826"/>
      <c r="DQ188" s="826"/>
      <c r="DR188" s="826"/>
      <c r="DS188" s="826"/>
      <c r="DT188" s="826"/>
      <c r="DU188" s="826"/>
      <c r="DV188" s="826"/>
      <c r="DW188" s="826"/>
      <c r="DX188" s="826"/>
      <c r="DY188" s="826"/>
      <c r="DZ188" s="826"/>
      <c r="EA188" s="826"/>
      <c r="EB188" s="826"/>
      <c r="EC188" s="826"/>
      <c r="ED188" s="826"/>
      <c r="EE188" s="826"/>
      <c r="EF188" s="830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825"/>
      <c r="KH188" s="826"/>
      <c r="KI188" s="826"/>
      <c r="KJ188" s="826"/>
      <c r="KK188" s="826"/>
      <c r="KL188" s="826"/>
      <c r="KM188" s="826"/>
      <c r="KN188" s="826"/>
      <c r="KO188" s="826"/>
      <c r="KP188" s="826"/>
      <c r="KQ188" s="826"/>
      <c r="KR188" s="826"/>
      <c r="KS188" s="826"/>
      <c r="KT188" s="826"/>
      <c r="KU188" s="826"/>
      <c r="KV188" s="826"/>
      <c r="KW188" s="826"/>
      <c r="KX188" s="826"/>
      <c r="KY188" s="826"/>
      <c r="KZ188" s="826"/>
      <c r="LA188" s="826"/>
      <c r="LB188" s="826"/>
      <c r="LC188" s="826"/>
      <c r="LD188" s="826"/>
      <c r="LE188" s="826"/>
      <c r="LF188" s="826"/>
      <c r="LG188" s="826"/>
      <c r="LH188" s="826"/>
      <c r="LI188" s="825"/>
      <c r="LJ188" s="826"/>
      <c r="LK188" s="826"/>
      <c r="LL188" s="826"/>
      <c r="LM188" s="826"/>
      <c r="LN188" s="826"/>
      <c r="LO188" s="826"/>
      <c r="LP188" s="826"/>
      <c r="LQ188" s="826"/>
      <c r="LR188" s="826"/>
      <c r="LS188" s="826"/>
      <c r="LT188" s="826"/>
      <c r="LU188" s="826"/>
      <c r="LV188" s="826"/>
      <c r="LW188" s="826"/>
      <c r="LX188" s="826"/>
      <c r="LY188" s="826"/>
      <c r="LZ188" s="826"/>
      <c r="MA188" s="826"/>
      <c r="MB188" s="826"/>
      <c r="MC188" s="826"/>
      <c r="MD188" s="826"/>
      <c r="ME188" s="826"/>
      <c r="MF188" s="826"/>
      <c r="MG188" s="826"/>
      <c r="MH188" s="826"/>
      <c r="MI188" s="826"/>
      <c r="MJ188" s="830"/>
      <c r="MK188" s="825"/>
      <c r="ML188" s="826"/>
      <c r="MM188" s="826"/>
      <c r="MN188" s="826"/>
      <c r="MO188" s="826"/>
      <c r="MP188" s="826"/>
      <c r="MQ188" s="826"/>
      <c r="MR188" s="826"/>
      <c r="MS188" s="826"/>
      <c r="MT188" s="826"/>
      <c r="MU188" s="826"/>
      <c r="MV188" s="826"/>
      <c r="MW188" s="826"/>
      <c r="MX188" s="826"/>
      <c r="MY188" s="826"/>
      <c r="MZ188" s="826"/>
      <c r="NA188" s="826"/>
      <c r="NB188" s="826"/>
      <c r="NC188" s="826"/>
      <c r="ND188" s="826"/>
      <c r="NE188" s="826"/>
      <c r="NF188" s="826"/>
      <c r="NG188" s="826"/>
      <c r="NH188" s="826"/>
      <c r="NI188" s="826"/>
      <c r="NJ188" s="826"/>
      <c r="NK188" s="826"/>
      <c r="NL188" s="826"/>
      <c r="NM188" s="826"/>
      <c r="NN188" s="826"/>
      <c r="NO188" s="826"/>
      <c r="NP188" s="826"/>
      <c r="NQ188" s="826"/>
      <c r="NR188" s="826"/>
      <c r="NS188" s="826"/>
      <c r="NT188" s="826"/>
      <c r="NU188" s="826"/>
      <c r="NV188" s="826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</row>
    <row r="189" spans="2:453" ht="3.65" customHeight="1">
      <c r="B189" s="79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  <c r="AY189" s="80"/>
      <c r="AZ189" s="80"/>
      <c r="BA189" s="80"/>
      <c r="BB189" s="80"/>
      <c r="BC189" s="80"/>
      <c r="BD189" s="80"/>
      <c r="BE189" s="80"/>
      <c r="BF189" s="80"/>
      <c r="BG189" s="80"/>
      <c r="BH189" s="80"/>
      <c r="BI189" s="80"/>
      <c r="BJ189" s="80"/>
      <c r="BK189" s="80"/>
      <c r="BL189" s="80"/>
      <c r="BM189" s="80"/>
      <c r="BN189" s="80"/>
      <c r="BO189" s="80"/>
      <c r="BP189" s="80"/>
      <c r="BQ189" s="80"/>
      <c r="BR189" s="80"/>
      <c r="BS189" s="80"/>
      <c r="BT189" s="80"/>
      <c r="BU189" s="80"/>
      <c r="BV189" s="80"/>
      <c r="BW189" s="80"/>
      <c r="BX189" s="80"/>
      <c r="BY189" s="80"/>
      <c r="BZ189" s="80"/>
      <c r="CA189" s="80"/>
      <c r="CB189" s="80"/>
      <c r="CC189" s="80"/>
      <c r="CD189" s="80"/>
      <c r="CE189" s="80"/>
      <c r="CF189" s="80"/>
      <c r="CG189" s="80"/>
      <c r="CH189" s="80"/>
      <c r="CI189" s="80"/>
      <c r="CJ189" s="80"/>
      <c r="CK189" s="80"/>
      <c r="CL189" s="80"/>
      <c r="CM189" s="80"/>
      <c r="CN189" s="80"/>
      <c r="CO189" s="80"/>
      <c r="CP189" s="80"/>
      <c r="CQ189" s="80"/>
      <c r="CR189" s="80"/>
      <c r="CS189" s="80"/>
      <c r="CT189" s="80"/>
      <c r="CU189" s="80"/>
      <c r="CV189" s="80"/>
      <c r="CW189" s="80"/>
      <c r="CX189" s="80"/>
      <c r="CY189" s="80"/>
      <c r="CZ189" s="80"/>
      <c r="DA189" s="80"/>
      <c r="DB189" s="80"/>
      <c r="DC189" s="80"/>
      <c r="DD189" s="80"/>
      <c r="DE189" s="80"/>
      <c r="DF189" s="80"/>
      <c r="DG189" s="80"/>
      <c r="DH189" s="80"/>
      <c r="DI189" s="80"/>
      <c r="DJ189" s="80"/>
      <c r="DK189" s="80"/>
      <c r="DL189" s="80"/>
      <c r="DM189" s="80"/>
      <c r="DN189" s="80"/>
      <c r="DO189" s="80"/>
      <c r="DP189" s="80"/>
      <c r="DQ189" s="80"/>
      <c r="DR189" s="80"/>
      <c r="DS189" s="80"/>
      <c r="DT189" s="80"/>
      <c r="DU189" s="80"/>
      <c r="DV189" s="80"/>
      <c r="DW189" s="80"/>
      <c r="DX189" s="80"/>
      <c r="DY189" s="80"/>
      <c r="DZ189" s="80"/>
      <c r="EA189" s="80"/>
      <c r="EB189" s="80"/>
      <c r="EC189" s="80"/>
      <c r="ED189" s="80"/>
      <c r="EE189" s="80"/>
      <c r="EF189" s="80"/>
      <c r="EG189" s="80"/>
      <c r="EH189" s="80"/>
      <c r="EI189" s="80"/>
      <c r="EJ189" s="80"/>
      <c r="EK189" s="80"/>
      <c r="EL189" s="80"/>
      <c r="EM189" s="80"/>
      <c r="EN189" s="80"/>
      <c r="EO189" s="80"/>
      <c r="EP189" s="80"/>
      <c r="EQ189" s="80"/>
      <c r="ER189" s="80"/>
      <c r="ES189" s="80"/>
      <c r="ET189" s="80"/>
      <c r="EU189" s="80"/>
      <c r="EV189" s="80"/>
      <c r="EW189" s="80"/>
      <c r="EX189" s="80"/>
      <c r="EY189" s="80"/>
      <c r="EZ189" s="80"/>
      <c r="FA189" s="80"/>
      <c r="FB189" s="80"/>
      <c r="FC189" s="80"/>
      <c r="FD189" s="80"/>
      <c r="FE189" s="80"/>
      <c r="FF189" s="80"/>
      <c r="FG189" s="80"/>
      <c r="FH189" s="80"/>
      <c r="FI189" s="80"/>
      <c r="FJ189" s="80"/>
      <c r="FK189" s="80"/>
      <c r="FL189" s="80"/>
      <c r="FM189" s="80"/>
      <c r="FN189" s="80"/>
      <c r="FO189" s="80"/>
      <c r="FP189" s="80"/>
      <c r="FQ189" s="80"/>
      <c r="FR189" s="80"/>
      <c r="FS189" s="80"/>
      <c r="FT189" s="80"/>
      <c r="FU189" s="80"/>
      <c r="FV189" s="80"/>
      <c r="FW189" s="80"/>
      <c r="FX189" s="80"/>
      <c r="FY189" s="80"/>
      <c r="FZ189" s="80"/>
      <c r="GA189" s="80"/>
      <c r="GB189" s="80"/>
      <c r="GC189" s="80"/>
      <c r="GD189" s="80"/>
      <c r="GE189" s="80"/>
      <c r="GF189" s="80"/>
      <c r="GG189" s="80"/>
      <c r="GH189" s="80"/>
      <c r="GI189" s="80"/>
      <c r="GJ189" s="80"/>
      <c r="GK189" s="80"/>
      <c r="GL189" s="80"/>
      <c r="GM189" s="80"/>
      <c r="GN189" s="80"/>
      <c r="GO189" s="80"/>
      <c r="GP189" s="80"/>
      <c r="GQ189" s="80"/>
      <c r="GR189" s="80"/>
      <c r="GS189" s="80"/>
      <c r="GT189" s="80"/>
      <c r="GU189" s="80"/>
      <c r="GV189" s="80"/>
      <c r="GW189" s="80"/>
      <c r="GX189" s="80"/>
      <c r="GY189" s="80"/>
      <c r="GZ189" s="80"/>
      <c r="HA189" s="80"/>
      <c r="HB189" s="80"/>
      <c r="HC189" s="80"/>
      <c r="HD189" s="80"/>
      <c r="HE189" s="80"/>
      <c r="HF189" s="80"/>
      <c r="HG189" s="80"/>
      <c r="HH189" s="80"/>
      <c r="HI189" s="80"/>
      <c r="HJ189" s="80"/>
      <c r="HK189" s="80"/>
      <c r="HL189" s="80"/>
      <c r="HM189" s="80"/>
      <c r="HN189" s="80"/>
      <c r="HO189" s="80"/>
      <c r="HP189" s="80"/>
      <c r="HQ189" s="80"/>
      <c r="HR189" s="80"/>
      <c r="HS189" s="80"/>
      <c r="HT189" s="80"/>
      <c r="HU189" s="80"/>
      <c r="HV189" s="80"/>
      <c r="HW189" s="80"/>
      <c r="HX189" s="80"/>
      <c r="HY189" s="80"/>
      <c r="HZ189" s="80"/>
      <c r="IA189" s="80"/>
      <c r="IB189" s="80"/>
      <c r="IC189" s="80"/>
      <c r="ID189" s="80"/>
      <c r="IE189" s="80"/>
      <c r="IF189" s="80"/>
      <c r="IG189" s="80"/>
      <c r="IH189" s="80"/>
      <c r="II189" s="80"/>
      <c r="IJ189" s="80"/>
      <c r="IK189" s="80"/>
      <c r="IL189" s="80"/>
      <c r="IM189" s="80"/>
      <c r="IN189" s="80"/>
      <c r="IO189" s="80"/>
      <c r="IP189" s="80"/>
      <c r="IQ189" s="80"/>
      <c r="IR189" s="80"/>
      <c r="IS189" s="80"/>
      <c r="IT189" s="80"/>
      <c r="IU189" s="80"/>
      <c r="IV189" s="80"/>
      <c r="IW189" s="80"/>
      <c r="IX189" s="80"/>
      <c r="IY189" s="80"/>
      <c r="IZ189" s="80"/>
      <c r="JA189" s="80"/>
      <c r="JB189" s="80"/>
      <c r="JC189" s="80"/>
      <c r="JD189" s="80"/>
      <c r="JE189" s="80"/>
      <c r="JF189" s="80"/>
      <c r="JG189" s="80"/>
      <c r="JH189" s="80"/>
      <c r="JI189" s="80"/>
      <c r="JJ189" s="80"/>
      <c r="JK189" s="80"/>
      <c r="JL189" s="80"/>
      <c r="JM189" s="80"/>
      <c r="JN189" s="80"/>
      <c r="JO189" s="80"/>
      <c r="JP189" s="80"/>
      <c r="JQ189" s="80"/>
      <c r="JR189" s="80"/>
      <c r="JS189" s="80"/>
      <c r="JT189" s="80"/>
      <c r="JU189" s="80"/>
      <c r="JV189" s="80"/>
      <c r="JW189" s="80"/>
      <c r="JX189" s="80"/>
      <c r="JY189" s="80"/>
      <c r="JZ189" s="80"/>
      <c r="KA189" s="80"/>
      <c r="KB189" s="80"/>
      <c r="KC189" s="80"/>
      <c r="KD189" s="80"/>
      <c r="KE189" s="80"/>
      <c r="KF189" s="80"/>
      <c r="KG189" s="80"/>
      <c r="KH189" s="80"/>
      <c r="KI189" s="80"/>
      <c r="KJ189" s="80"/>
      <c r="KK189" s="80"/>
      <c r="KL189" s="80"/>
      <c r="KM189" s="80"/>
      <c r="KN189" s="80"/>
      <c r="KO189" s="80"/>
      <c r="KP189" s="80"/>
      <c r="KQ189" s="80"/>
      <c r="KR189" s="80"/>
      <c r="KS189" s="80"/>
      <c r="KT189" s="80"/>
      <c r="KU189" s="80"/>
      <c r="KV189" s="80"/>
      <c r="KW189" s="80"/>
      <c r="KX189" s="80"/>
      <c r="KY189" s="80"/>
      <c r="KZ189" s="80"/>
      <c r="LA189" s="80"/>
      <c r="LB189" s="80"/>
      <c r="LC189" s="80"/>
      <c r="LD189" s="80"/>
      <c r="LE189" s="80"/>
      <c r="LF189" s="80"/>
      <c r="LG189" s="80"/>
      <c r="LH189" s="80"/>
      <c r="LI189" s="80"/>
      <c r="LJ189" s="80"/>
      <c r="LK189" s="80"/>
      <c r="LL189" s="80"/>
      <c r="LM189" s="80"/>
      <c r="LN189" s="80"/>
      <c r="LO189" s="80"/>
      <c r="LP189" s="80"/>
      <c r="LQ189" s="80"/>
      <c r="LR189" s="80"/>
      <c r="LS189" s="80"/>
      <c r="LT189" s="80"/>
      <c r="LU189" s="80"/>
      <c r="LV189" s="80"/>
      <c r="LW189" s="80"/>
      <c r="LX189" s="80"/>
      <c r="LY189" s="80"/>
      <c r="LZ189" s="80"/>
      <c r="MA189" s="80"/>
      <c r="MB189" s="80"/>
      <c r="MC189" s="80"/>
      <c r="MD189" s="80"/>
      <c r="ME189" s="80"/>
      <c r="MF189" s="80"/>
      <c r="MG189" s="80"/>
      <c r="MH189" s="80"/>
      <c r="MI189" s="80"/>
      <c r="MJ189" s="80"/>
      <c r="MK189" s="80"/>
      <c r="ML189" s="80"/>
      <c r="MM189" s="80"/>
      <c r="MN189" s="80"/>
      <c r="MO189" s="80"/>
      <c r="MP189" s="80"/>
      <c r="MQ189" s="80"/>
      <c r="MR189" s="80"/>
      <c r="MS189" s="80"/>
      <c r="MT189" s="80"/>
      <c r="MU189" s="80"/>
      <c r="MV189" s="80"/>
      <c r="MW189" s="80"/>
      <c r="MX189" s="80"/>
      <c r="MY189" s="80"/>
      <c r="MZ189" s="80"/>
      <c r="NA189" s="80"/>
      <c r="NB189" s="80"/>
      <c r="NC189" s="80"/>
      <c r="ND189" s="80"/>
      <c r="NE189" s="80"/>
      <c r="NF189" s="80"/>
      <c r="NG189" s="80"/>
      <c r="NH189" s="80"/>
      <c r="NI189" s="80"/>
      <c r="NJ189" s="80"/>
      <c r="NK189" s="80"/>
      <c r="NL189" s="80"/>
      <c r="NM189" s="80"/>
      <c r="NN189" s="80"/>
      <c r="NO189" s="80"/>
      <c r="NP189" s="80"/>
      <c r="NQ189" s="80"/>
      <c r="NR189" s="80"/>
      <c r="NS189" s="80"/>
      <c r="NT189" s="80"/>
      <c r="NU189" s="80"/>
      <c r="NV189" s="80"/>
      <c r="NW189" s="80"/>
      <c r="NX189" s="80"/>
      <c r="NY189" s="80"/>
      <c r="NZ189" s="80"/>
      <c r="OA189" s="80"/>
      <c r="OB189" s="80"/>
      <c r="OC189" s="80"/>
      <c r="OD189" s="80"/>
      <c r="OE189" s="80"/>
      <c r="OF189" s="80"/>
      <c r="OG189" s="80"/>
      <c r="OH189" s="80"/>
      <c r="OI189" s="80"/>
      <c r="OJ189" s="80"/>
      <c r="OK189" s="80"/>
      <c r="OL189" s="80"/>
      <c r="OM189" s="80"/>
      <c r="ON189" s="80"/>
      <c r="OO189" s="80"/>
      <c r="OP189" s="80"/>
      <c r="OQ189" s="80"/>
      <c r="OR189" s="80"/>
      <c r="OS189" s="80"/>
      <c r="OT189" s="80"/>
      <c r="OU189" s="80"/>
      <c r="OV189" s="80"/>
      <c r="OW189" s="80"/>
      <c r="OX189" s="80"/>
      <c r="OY189" s="80"/>
      <c r="OZ189" s="80"/>
      <c r="PA189" s="80"/>
      <c r="PB189" s="80"/>
      <c r="PC189" s="80"/>
      <c r="PD189" s="80"/>
      <c r="PE189" s="80"/>
      <c r="PF189" s="80"/>
      <c r="PG189" s="80"/>
      <c r="PH189" s="80"/>
      <c r="PI189" s="80"/>
      <c r="PJ189" s="80"/>
      <c r="PK189" s="80"/>
      <c r="PL189" s="80"/>
      <c r="PM189" s="80"/>
      <c r="PN189" s="80"/>
      <c r="PO189" s="80"/>
      <c r="PP189" s="80"/>
      <c r="PQ189" s="80"/>
      <c r="PR189" s="80"/>
      <c r="PS189" s="80"/>
      <c r="PT189" s="80"/>
      <c r="PU189" s="80"/>
      <c r="PV189" s="80"/>
      <c r="PW189" s="80"/>
      <c r="PX189" s="80"/>
      <c r="PY189" s="80"/>
      <c r="PZ189" s="80"/>
      <c r="QA189" s="80"/>
      <c r="QB189" s="80"/>
      <c r="QC189" s="80"/>
      <c r="QD189" s="80"/>
      <c r="QE189" s="80"/>
      <c r="QF189" s="80"/>
      <c r="QG189" s="80"/>
      <c r="QH189" s="80"/>
      <c r="QI189" s="80"/>
      <c r="QJ189" s="80"/>
      <c r="QK189" s="81"/>
    </row>
    <row r="190" spans="2:453" ht="3.65" customHeight="1">
      <c r="B190" s="79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  <c r="AY190" s="80"/>
      <c r="AZ190" s="80"/>
      <c r="BA190" s="80"/>
      <c r="BB190" s="80"/>
      <c r="BC190" s="80"/>
      <c r="BD190" s="80"/>
      <c r="BE190" s="80"/>
      <c r="BF190" s="80"/>
      <c r="BG190" s="80"/>
      <c r="BH190" s="80"/>
      <c r="BI190" s="80"/>
      <c r="BJ190" s="80"/>
      <c r="BK190" s="80"/>
      <c r="BL190" s="80"/>
      <c r="BM190" s="80"/>
      <c r="BN190" s="80"/>
      <c r="BO190" s="80"/>
      <c r="BP190" s="80"/>
      <c r="BQ190" s="80"/>
      <c r="BR190" s="80"/>
      <c r="BS190" s="80"/>
      <c r="BT190" s="80"/>
      <c r="BU190" s="80"/>
      <c r="BV190" s="80"/>
      <c r="BW190" s="80"/>
      <c r="BX190" s="80"/>
      <c r="BY190" s="80"/>
      <c r="BZ190" s="80"/>
      <c r="CA190" s="80"/>
      <c r="CB190" s="80"/>
      <c r="CC190" s="80"/>
      <c r="CD190" s="80"/>
      <c r="CE190" s="80"/>
      <c r="CF190" s="80"/>
      <c r="CG190" s="80"/>
      <c r="CH190" s="80"/>
      <c r="CI190" s="80"/>
      <c r="CJ190" s="80"/>
      <c r="CK190" s="80"/>
      <c r="CL190" s="80"/>
      <c r="CM190" s="80"/>
      <c r="CN190" s="80"/>
      <c r="CO190" s="80"/>
      <c r="CP190" s="80"/>
      <c r="CQ190" s="80"/>
      <c r="CR190" s="80"/>
      <c r="CS190" s="80"/>
      <c r="CT190" s="80"/>
      <c r="CU190" s="80"/>
      <c r="CV190" s="80"/>
      <c r="CW190" s="80"/>
      <c r="CX190" s="80"/>
      <c r="CY190" s="80"/>
      <c r="CZ190" s="80"/>
      <c r="DA190" s="80"/>
      <c r="DB190" s="80"/>
      <c r="DC190" s="80"/>
      <c r="DD190" s="80"/>
      <c r="DE190" s="80"/>
      <c r="DF190" s="80"/>
      <c r="DG190" s="80"/>
      <c r="DH190" s="80"/>
      <c r="DI190" s="80"/>
      <c r="DJ190" s="80"/>
      <c r="DK190" s="80"/>
      <c r="DL190" s="80"/>
      <c r="DM190" s="80"/>
      <c r="DN190" s="80"/>
      <c r="DO190" s="80"/>
      <c r="DP190" s="80"/>
      <c r="DQ190" s="80"/>
      <c r="DR190" s="80"/>
      <c r="DS190" s="80"/>
      <c r="DT190" s="80"/>
      <c r="DU190" s="80"/>
      <c r="DV190" s="80"/>
      <c r="DW190" s="80"/>
      <c r="DX190" s="80"/>
      <c r="DY190" s="80"/>
      <c r="DZ190" s="80"/>
      <c r="EA190" s="80"/>
      <c r="EB190" s="80"/>
      <c r="EC190" s="80"/>
      <c r="ED190" s="80"/>
      <c r="EE190" s="80"/>
      <c r="EF190" s="80"/>
      <c r="EG190" s="80"/>
      <c r="EH190" s="80"/>
      <c r="EI190" s="80"/>
      <c r="EJ190" s="80"/>
      <c r="EK190" s="80"/>
      <c r="EL190" s="80"/>
      <c r="EM190" s="80"/>
      <c r="EN190" s="80"/>
      <c r="EO190" s="80"/>
      <c r="EP190" s="80"/>
      <c r="EQ190" s="80"/>
      <c r="ER190" s="80"/>
      <c r="ES190" s="80"/>
      <c r="ET190" s="80"/>
      <c r="EU190" s="80"/>
      <c r="EV190" s="80"/>
      <c r="EW190" s="80"/>
      <c r="EX190" s="80"/>
      <c r="EY190" s="80"/>
      <c r="EZ190" s="80"/>
      <c r="FA190" s="80"/>
      <c r="FB190" s="80"/>
      <c r="FC190" s="80"/>
      <c r="FD190" s="80"/>
      <c r="FE190" s="80"/>
      <c r="FF190" s="80"/>
      <c r="FG190" s="80"/>
      <c r="FH190" s="80"/>
      <c r="FI190" s="80"/>
      <c r="FJ190" s="80"/>
      <c r="FK190" s="80"/>
      <c r="FL190" s="80"/>
      <c r="FM190" s="80"/>
      <c r="FN190" s="80"/>
      <c r="FO190" s="80"/>
      <c r="FP190" s="80"/>
      <c r="FQ190" s="80"/>
      <c r="FR190" s="80"/>
      <c r="FS190" s="80"/>
      <c r="FT190" s="80"/>
      <c r="FU190" s="80"/>
      <c r="FV190" s="80"/>
      <c r="FW190" s="80"/>
      <c r="FX190" s="80"/>
      <c r="FY190" s="80"/>
      <c r="FZ190" s="80"/>
      <c r="GA190" s="80"/>
      <c r="GB190" s="80"/>
      <c r="GC190" s="80"/>
      <c r="GD190" s="80"/>
      <c r="GE190" s="80"/>
      <c r="GF190" s="80"/>
      <c r="GG190" s="80"/>
      <c r="GH190" s="80"/>
      <c r="GI190" s="80"/>
      <c r="GJ190" s="80"/>
      <c r="GK190" s="80"/>
      <c r="GL190" s="80"/>
      <c r="GM190" s="80"/>
      <c r="GN190" s="80"/>
      <c r="GO190" s="80"/>
      <c r="GP190" s="80"/>
      <c r="GQ190" s="80"/>
      <c r="GR190" s="80"/>
      <c r="GS190" s="80"/>
      <c r="GT190" s="80"/>
      <c r="GU190" s="80"/>
      <c r="GV190" s="80"/>
      <c r="GW190" s="80"/>
      <c r="GX190" s="80"/>
      <c r="GY190" s="80"/>
      <c r="GZ190" s="80"/>
      <c r="HA190" s="80"/>
      <c r="HB190" s="80"/>
      <c r="HC190" s="80"/>
      <c r="HD190" s="80"/>
      <c r="HE190" s="80"/>
      <c r="HF190" s="80"/>
      <c r="HG190" s="80"/>
      <c r="HH190" s="80"/>
      <c r="HI190" s="80"/>
      <c r="HJ190" s="80"/>
      <c r="HK190" s="80"/>
      <c r="HL190" s="80"/>
      <c r="HM190" s="80"/>
      <c r="HN190" s="80"/>
      <c r="HO190" s="80"/>
      <c r="HP190" s="80"/>
      <c r="HQ190" s="80"/>
      <c r="HR190" s="80"/>
      <c r="HS190" s="80"/>
      <c r="HT190" s="80"/>
      <c r="HU190" s="80"/>
      <c r="HV190" s="80"/>
      <c r="HW190" s="80"/>
      <c r="HX190" s="80"/>
      <c r="HY190" s="80"/>
      <c r="HZ190" s="80"/>
      <c r="IA190" s="80"/>
      <c r="IB190" s="80"/>
      <c r="IC190" s="80"/>
      <c r="ID190" s="80"/>
      <c r="IE190" s="80"/>
      <c r="IF190" s="80"/>
      <c r="IG190" s="80"/>
      <c r="IH190" s="80"/>
      <c r="II190" s="80"/>
      <c r="IJ190" s="80"/>
      <c r="IK190" s="80"/>
      <c r="IL190" s="80"/>
      <c r="IM190" s="80"/>
      <c r="IN190" s="80"/>
      <c r="IO190" s="80"/>
      <c r="IP190" s="80"/>
      <c r="IQ190" s="80"/>
      <c r="IR190" s="80"/>
      <c r="IS190" s="80"/>
      <c r="IT190" s="80"/>
      <c r="IU190" s="80"/>
      <c r="IV190" s="80"/>
      <c r="IW190" s="80"/>
      <c r="IX190" s="80"/>
      <c r="IY190" s="80"/>
      <c r="IZ190" s="80"/>
      <c r="JA190" s="80"/>
      <c r="JB190" s="80"/>
      <c r="JC190" s="80"/>
      <c r="JD190" s="80"/>
      <c r="JE190" s="80"/>
      <c r="JF190" s="80"/>
      <c r="JG190" s="80"/>
      <c r="JH190" s="80"/>
      <c r="JI190" s="80"/>
      <c r="JJ190" s="80"/>
      <c r="JK190" s="80"/>
      <c r="JL190" s="80"/>
      <c r="JM190" s="80"/>
      <c r="JN190" s="80"/>
      <c r="JO190" s="80"/>
      <c r="JP190" s="80"/>
      <c r="JQ190" s="80"/>
      <c r="JR190" s="80"/>
      <c r="JS190" s="80"/>
      <c r="JT190" s="80"/>
      <c r="JU190" s="80"/>
      <c r="JV190" s="80"/>
      <c r="JW190" s="80"/>
      <c r="JX190" s="80"/>
      <c r="JY190" s="80"/>
      <c r="JZ190" s="80"/>
      <c r="KA190" s="80"/>
      <c r="KB190" s="80"/>
      <c r="KC190" s="80"/>
      <c r="KD190" s="80"/>
      <c r="KE190" s="80"/>
      <c r="KF190" s="80"/>
      <c r="KG190" s="80"/>
      <c r="KH190" s="80"/>
      <c r="KI190" s="80"/>
      <c r="KJ190" s="80"/>
      <c r="KK190" s="80"/>
      <c r="KL190" s="80"/>
      <c r="KM190" s="80"/>
      <c r="KN190" s="80"/>
      <c r="KO190" s="80"/>
      <c r="KP190" s="80"/>
      <c r="KQ190" s="80"/>
      <c r="KR190" s="80"/>
      <c r="KS190" s="80"/>
      <c r="KT190" s="80"/>
      <c r="KU190" s="80"/>
      <c r="KV190" s="80"/>
      <c r="KW190" s="80"/>
      <c r="KX190" s="80"/>
      <c r="KY190" s="80"/>
      <c r="KZ190" s="80"/>
      <c r="LA190" s="80"/>
      <c r="LB190" s="80"/>
      <c r="LC190" s="80"/>
      <c r="LD190" s="80"/>
      <c r="LE190" s="80"/>
      <c r="LF190" s="80"/>
      <c r="LG190" s="80"/>
      <c r="LH190" s="80"/>
      <c r="LI190" s="80"/>
      <c r="LJ190" s="80"/>
      <c r="LK190" s="80"/>
      <c r="LL190" s="80"/>
      <c r="LM190" s="80"/>
      <c r="LN190" s="80"/>
      <c r="LO190" s="80"/>
      <c r="LP190" s="80"/>
      <c r="LQ190" s="80"/>
      <c r="LR190" s="80"/>
      <c r="LS190" s="80"/>
      <c r="LT190" s="80"/>
      <c r="LU190" s="80"/>
      <c r="LV190" s="80"/>
      <c r="LW190" s="80"/>
      <c r="LX190" s="80"/>
      <c r="LY190" s="80"/>
      <c r="LZ190" s="80"/>
      <c r="MA190" s="80"/>
      <c r="MB190" s="80"/>
      <c r="MC190" s="80"/>
      <c r="MD190" s="80"/>
      <c r="ME190" s="80"/>
      <c r="MF190" s="80"/>
      <c r="MG190" s="80"/>
      <c r="MH190" s="80"/>
      <c r="MI190" s="80"/>
      <c r="MJ190" s="80"/>
      <c r="MK190" s="80"/>
      <c r="ML190" s="80"/>
      <c r="MM190" s="80"/>
      <c r="MN190" s="80"/>
      <c r="MO190" s="80"/>
      <c r="MP190" s="80"/>
      <c r="MQ190" s="80"/>
      <c r="MR190" s="80"/>
      <c r="MS190" s="80"/>
      <c r="MT190" s="80"/>
      <c r="MU190" s="80"/>
      <c r="MV190" s="80"/>
      <c r="MW190" s="80"/>
      <c r="MX190" s="80"/>
      <c r="MY190" s="80"/>
      <c r="MZ190" s="80"/>
      <c r="NA190" s="80"/>
      <c r="NB190" s="80"/>
      <c r="NC190" s="80"/>
      <c r="ND190" s="80"/>
      <c r="NE190" s="80"/>
      <c r="NF190" s="80"/>
      <c r="NG190" s="80"/>
      <c r="NH190" s="80"/>
      <c r="NI190" s="80"/>
      <c r="NJ190" s="80"/>
      <c r="NK190" s="80"/>
      <c r="NL190" s="80"/>
      <c r="NM190" s="80"/>
      <c r="NN190" s="80"/>
      <c r="NO190" s="80"/>
      <c r="NP190" s="80"/>
      <c r="NQ190" s="80"/>
      <c r="NR190" s="80"/>
      <c r="NS190" s="80"/>
      <c r="NT190" s="80"/>
      <c r="NU190" s="80"/>
      <c r="NV190" s="80"/>
      <c r="NW190" s="80"/>
      <c r="NX190" s="80"/>
      <c r="NY190" s="80"/>
      <c r="NZ190" s="80"/>
      <c r="OA190" s="80"/>
      <c r="OB190" s="80"/>
      <c r="OC190" s="80"/>
      <c r="OD190" s="80"/>
      <c r="OE190" s="80"/>
      <c r="OF190" s="80"/>
      <c r="OG190" s="80"/>
      <c r="OH190" s="80"/>
      <c r="OI190" s="80"/>
      <c r="OJ190" s="80"/>
      <c r="OK190" s="80"/>
      <c r="OL190" s="80"/>
      <c r="OM190" s="80"/>
      <c r="ON190" s="80"/>
      <c r="OO190" s="80"/>
      <c r="OP190" s="80"/>
      <c r="OQ190" s="80"/>
      <c r="OR190" s="80"/>
      <c r="OS190" s="80"/>
      <c r="OT190" s="80"/>
      <c r="OU190" s="80"/>
      <c r="OV190" s="80"/>
      <c r="OW190" s="80"/>
      <c r="OX190" s="80"/>
      <c r="OY190" s="80"/>
      <c r="OZ190" s="80"/>
      <c r="PA190" s="80"/>
      <c r="PB190" s="80"/>
      <c r="PC190" s="80"/>
      <c r="PD190" s="80"/>
      <c r="PE190" s="80"/>
      <c r="PF190" s="80"/>
      <c r="PG190" s="80"/>
      <c r="PH190" s="80"/>
      <c r="PI190" s="80"/>
      <c r="PJ190" s="80"/>
      <c r="PK190" s="80"/>
      <c r="PL190" s="80"/>
      <c r="PM190" s="80"/>
      <c r="PN190" s="80"/>
      <c r="PO190" s="80"/>
      <c r="PP190" s="80"/>
      <c r="PQ190" s="80"/>
      <c r="PR190" s="80"/>
      <c r="PS190" s="80"/>
      <c r="PT190" s="80"/>
      <c r="PU190" s="80"/>
      <c r="PV190" s="80"/>
      <c r="PW190" s="80"/>
      <c r="PX190" s="80"/>
      <c r="PY190" s="80"/>
      <c r="PZ190" s="80"/>
      <c r="QA190" s="80"/>
      <c r="QB190" s="80"/>
      <c r="QC190" s="80"/>
      <c r="QD190" s="80"/>
      <c r="QE190" s="80"/>
      <c r="QF190" s="80"/>
      <c r="QG190" s="80"/>
      <c r="QH190" s="80"/>
      <c r="QI190" s="80"/>
      <c r="QJ190" s="80"/>
      <c r="QK190" s="81"/>
    </row>
    <row r="191" spans="2:453" ht="3.65" customHeight="1">
      <c r="B191" s="79"/>
      <c r="C191" s="80"/>
      <c r="D191" s="837" t="e" vm="9">
        <v>#VALUE!</v>
      </c>
      <c r="E191" s="837"/>
      <c r="F191" s="837"/>
      <c r="G191" s="836" t="s">
        <v>59</v>
      </c>
      <c r="H191" s="836"/>
      <c r="I191" s="836"/>
      <c r="J191" s="836"/>
      <c r="K191" s="836"/>
      <c r="L191" s="836"/>
      <c r="M191" s="836"/>
      <c r="N191" s="836"/>
      <c r="O191" s="836"/>
      <c r="P191" s="836"/>
      <c r="Q191" s="836"/>
      <c r="R191" s="836"/>
      <c r="S191" s="836"/>
      <c r="T191" s="836"/>
      <c r="U191" s="836"/>
      <c r="V191" s="836"/>
      <c r="W191" s="80"/>
      <c r="X191" s="80"/>
      <c r="Y191" s="80"/>
      <c r="Z191" s="837" t="e" vm="10">
        <v>#VALUE!</v>
      </c>
      <c r="AA191" s="837"/>
      <c r="AB191" s="837"/>
      <c r="AC191" s="836" t="s">
        <v>60</v>
      </c>
      <c r="AD191" s="836"/>
      <c r="AE191" s="836"/>
      <c r="AF191" s="836"/>
      <c r="AG191" s="836"/>
      <c r="AH191" s="836"/>
      <c r="AI191" s="836"/>
      <c r="AJ191" s="836"/>
      <c r="AK191" s="838" t="s">
        <v>61</v>
      </c>
      <c r="AL191" s="838"/>
      <c r="AM191" s="838"/>
      <c r="AN191" s="838"/>
      <c r="AO191" s="838"/>
      <c r="AP191" s="838"/>
      <c r="AQ191" s="838"/>
      <c r="AR191" s="838"/>
      <c r="AS191" s="80"/>
      <c r="AT191" s="837" t="e" vm="11">
        <v>#VALUE!</v>
      </c>
      <c r="AU191" s="837"/>
      <c r="AV191" s="837"/>
      <c r="AW191" s="836" t="s">
        <v>58</v>
      </c>
      <c r="AX191" s="836"/>
      <c r="AY191" s="836"/>
      <c r="AZ191" s="836"/>
      <c r="BA191" s="836"/>
      <c r="BB191" s="836"/>
      <c r="BC191" s="836"/>
      <c r="BD191" s="836"/>
      <c r="BE191" s="906">
        <v>0.85</v>
      </c>
      <c r="BF191" s="839"/>
      <c r="BG191" s="839"/>
      <c r="BH191" s="839"/>
      <c r="BI191" s="839"/>
      <c r="BJ191" s="839"/>
      <c r="BK191" s="839"/>
      <c r="BL191" s="839"/>
      <c r="BM191" s="80"/>
      <c r="BN191" s="80"/>
      <c r="BO191" s="80"/>
      <c r="BP191" s="80"/>
      <c r="BQ191" s="80"/>
      <c r="BR191" s="80"/>
      <c r="BS191" s="80"/>
      <c r="BT191" s="80"/>
      <c r="BU191" s="80"/>
      <c r="BV191" s="80"/>
      <c r="BW191" s="80"/>
      <c r="BX191" s="80"/>
      <c r="BY191" s="80"/>
      <c r="BZ191" s="80"/>
      <c r="CA191" s="80"/>
      <c r="CB191" s="80"/>
      <c r="CC191" s="80"/>
      <c r="CD191" s="80"/>
      <c r="CE191" s="80"/>
      <c r="CF191" s="80"/>
      <c r="CG191" s="80"/>
      <c r="CH191" s="80"/>
      <c r="CI191" s="80"/>
      <c r="CJ191" s="80"/>
      <c r="CK191" s="80"/>
      <c r="CL191" s="80"/>
      <c r="CM191" s="80"/>
      <c r="CN191" s="80"/>
      <c r="CO191" s="80"/>
      <c r="CP191" s="80"/>
      <c r="CQ191" s="80"/>
      <c r="CR191" s="80"/>
      <c r="CS191" s="80"/>
      <c r="CT191" s="80"/>
      <c r="CU191" s="80"/>
      <c r="CV191" s="80"/>
      <c r="CW191" s="80"/>
      <c r="CX191" s="80"/>
      <c r="CY191" s="80"/>
      <c r="CZ191" s="80"/>
      <c r="DA191" s="80"/>
      <c r="DB191" s="80"/>
      <c r="DC191" s="80"/>
      <c r="DD191" s="80"/>
      <c r="DE191" s="80"/>
      <c r="DF191" s="80"/>
      <c r="DG191" s="80"/>
      <c r="DH191" s="80"/>
      <c r="DI191" s="80"/>
      <c r="DJ191" s="80"/>
      <c r="DK191" s="80"/>
      <c r="DL191" s="80"/>
      <c r="DM191" s="80"/>
      <c r="DN191" s="80"/>
      <c r="DO191" s="80"/>
      <c r="DP191" s="80"/>
      <c r="DQ191" s="80"/>
      <c r="DR191" s="80"/>
      <c r="DS191" s="80"/>
      <c r="DT191" s="80"/>
      <c r="DU191" s="80"/>
      <c r="DV191" s="80"/>
      <c r="DW191" s="80"/>
      <c r="DX191" s="80"/>
      <c r="DY191" s="80"/>
      <c r="DZ191" s="80"/>
      <c r="EA191" s="80"/>
      <c r="EB191" s="80"/>
      <c r="EC191" s="80"/>
      <c r="ED191" s="80"/>
      <c r="EE191" s="80"/>
      <c r="EF191" s="80"/>
      <c r="EG191" s="80"/>
      <c r="EH191" s="80"/>
      <c r="EI191" s="80"/>
      <c r="EJ191" s="80"/>
      <c r="EK191" s="80"/>
      <c r="EL191" s="80"/>
      <c r="EM191" s="80"/>
      <c r="EN191" s="80"/>
      <c r="EO191" s="80"/>
      <c r="EP191" s="80"/>
      <c r="EQ191" s="80"/>
      <c r="ER191" s="80"/>
      <c r="ES191" s="80"/>
      <c r="ET191" s="80"/>
      <c r="EU191" s="80"/>
      <c r="EV191" s="80"/>
      <c r="EW191" s="80"/>
      <c r="EX191" s="80"/>
      <c r="EY191" s="80"/>
      <c r="EZ191" s="80"/>
      <c r="FA191" s="80"/>
      <c r="FB191" s="80"/>
      <c r="FC191" s="80"/>
      <c r="FD191" s="80"/>
      <c r="FE191" s="80"/>
      <c r="FF191" s="80"/>
      <c r="FG191" s="80"/>
      <c r="FH191" s="80"/>
      <c r="FI191" s="80"/>
      <c r="FJ191" s="80"/>
      <c r="FK191" s="80"/>
      <c r="FL191" s="80"/>
      <c r="FM191" s="80"/>
      <c r="FN191" s="80"/>
      <c r="FO191" s="80"/>
      <c r="FP191" s="80"/>
      <c r="FQ191" s="80"/>
      <c r="FR191" s="80"/>
      <c r="FS191" s="80"/>
      <c r="FT191" s="80"/>
      <c r="FU191" s="80"/>
      <c r="FV191" s="80"/>
      <c r="FW191" s="80"/>
      <c r="FX191" s="80"/>
      <c r="FY191" s="80"/>
      <c r="FZ191" s="80"/>
      <c r="GA191" s="80"/>
      <c r="GB191" s="80"/>
      <c r="GC191" s="80"/>
      <c r="GD191" s="80"/>
      <c r="GE191" s="80"/>
      <c r="GF191" s="80"/>
      <c r="GG191" s="80"/>
      <c r="GH191" s="80"/>
      <c r="GI191" s="80"/>
      <c r="GJ191" s="80"/>
      <c r="GK191" s="80"/>
      <c r="GL191" s="80"/>
      <c r="GM191" s="80"/>
      <c r="GN191" s="80"/>
      <c r="GO191" s="80"/>
      <c r="GP191" s="80"/>
      <c r="GQ191" s="80"/>
      <c r="GR191" s="80"/>
      <c r="GS191" s="80"/>
      <c r="GT191" s="80"/>
      <c r="GU191" s="80"/>
      <c r="GV191" s="80"/>
      <c r="GW191" s="80"/>
      <c r="GX191" s="80"/>
      <c r="GY191" s="80"/>
      <c r="GZ191" s="80"/>
      <c r="HA191" s="80"/>
      <c r="HB191" s="80"/>
      <c r="HC191" s="80"/>
      <c r="HD191" s="80"/>
      <c r="HE191" s="80"/>
      <c r="HF191" s="80"/>
      <c r="HG191" s="80"/>
      <c r="HH191" s="80"/>
      <c r="HI191" s="80"/>
      <c r="HJ191" s="80"/>
      <c r="HK191" s="80"/>
      <c r="HL191" s="80"/>
      <c r="HM191" s="80"/>
      <c r="HN191" s="80"/>
      <c r="HO191" s="80"/>
      <c r="HP191" s="80"/>
      <c r="HQ191" s="80"/>
      <c r="HR191" s="80"/>
      <c r="HS191" s="80"/>
      <c r="HT191" s="80"/>
      <c r="HU191" s="80"/>
      <c r="HV191" s="80"/>
      <c r="HW191" s="80"/>
      <c r="HX191" s="80"/>
      <c r="HY191" s="80"/>
      <c r="HZ191" s="80"/>
      <c r="IA191" s="80"/>
      <c r="IB191" s="80"/>
      <c r="IC191" s="80"/>
      <c r="ID191" s="80"/>
      <c r="IE191" s="80"/>
      <c r="IF191" s="80"/>
      <c r="IG191" s="80"/>
      <c r="IH191" s="80"/>
      <c r="II191" s="80"/>
      <c r="IJ191" s="80"/>
      <c r="IK191" s="80"/>
      <c r="IL191" s="80"/>
      <c r="IM191" s="80"/>
      <c r="IN191" s="80"/>
      <c r="IO191" s="80"/>
      <c r="IP191" s="80"/>
      <c r="IQ191" s="80"/>
      <c r="IR191" s="80"/>
      <c r="IS191" s="80"/>
      <c r="IT191" s="80"/>
      <c r="IU191" s="80"/>
      <c r="IV191" s="80"/>
      <c r="IW191" s="80"/>
      <c r="IX191" s="80"/>
      <c r="IY191" s="80"/>
      <c r="IZ191" s="80"/>
      <c r="JA191" s="80"/>
      <c r="JB191" s="80"/>
      <c r="JC191" s="80"/>
      <c r="JD191" s="80"/>
      <c r="JE191" s="80"/>
      <c r="JF191" s="80"/>
      <c r="JG191" s="80"/>
      <c r="JH191" s="80"/>
      <c r="JI191" s="80"/>
      <c r="JJ191" s="80"/>
      <c r="JK191" s="80"/>
      <c r="JL191" s="80"/>
      <c r="JM191" s="80"/>
      <c r="JN191" s="80"/>
      <c r="JO191" s="80"/>
      <c r="JP191" s="80"/>
      <c r="JQ191" s="80"/>
      <c r="JR191" s="80"/>
      <c r="JS191" s="80"/>
      <c r="JT191" s="80"/>
      <c r="JU191" s="80"/>
      <c r="JV191" s="80"/>
      <c r="JW191" s="80"/>
      <c r="JX191" s="80"/>
      <c r="JY191" s="80"/>
      <c r="JZ191" s="80"/>
      <c r="KA191" s="80"/>
      <c r="KB191" s="80"/>
      <c r="KC191" s="80"/>
      <c r="KD191" s="80"/>
      <c r="KE191" s="80"/>
      <c r="KF191" s="80"/>
      <c r="KG191" s="80"/>
      <c r="KH191" s="80"/>
      <c r="KI191" s="80"/>
      <c r="KJ191" s="80"/>
      <c r="KK191" s="80"/>
      <c r="KL191" s="80"/>
      <c r="KM191" s="80"/>
      <c r="KN191" s="80"/>
      <c r="KO191" s="80"/>
      <c r="KP191" s="80"/>
      <c r="KQ191" s="80"/>
      <c r="KR191" s="80"/>
      <c r="KS191" s="80"/>
      <c r="KT191" s="80"/>
      <c r="KU191" s="80"/>
      <c r="KV191" s="80"/>
      <c r="KW191" s="80"/>
      <c r="KX191" s="80"/>
      <c r="KY191" s="80"/>
      <c r="KZ191" s="80"/>
      <c r="LA191" s="80"/>
      <c r="LB191" s="80"/>
      <c r="LC191" s="80"/>
      <c r="LD191" s="80"/>
      <c r="LE191" s="80"/>
      <c r="LF191" s="80"/>
      <c r="LG191" s="80"/>
      <c r="LH191" s="80"/>
      <c r="LI191" s="80"/>
      <c r="LJ191" s="80"/>
      <c r="LK191" s="80"/>
      <c r="LL191" s="80"/>
      <c r="LM191" s="80"/>
      <c r="LN191" s="80"/>
      <c r="LO191" s="80"/>
      <c r="LP191" s="80"/>
      <c r="LQ191" s="80"/>
      <c r="LR191" s="80"/>
      <c r="LS191" s="80"/>
      <c r="LT191" s="80"/>
      <c r="LU191" s="80"/>
      <c r="LV191" s="80"/>
      <c r="LW191" s="80"/>
      <c r="LX191" s="80"/>
      <c r="LY191" s="80"/>
      <c r="LZ191" s="80"/>
      <c r="MA191" s="80"/>
      <c r="MB191" s="80"/>
      <c r="MC191" s="80"/>
      <c r="MD191" s="80"/>
      <c r="ME191" s="80"/>
      <c r="MF191" s="80"/>
      <c r="MG191" s="80"/>
      <c r="MH191" s="80"/>
      <c r="MI191" s="80"/>
      <c r="MJ191" s="80"/>
      <c r="MK191" s="80"/>
      <c r="ML191" s="80"/>
      <c r="MM191" s="80"/>
      <c r="MN191" s="80"/>
      <c r="MO191" s="80"/>
      <c r="MP191" s="80"/>
      <c r="MQ191" s="80"/>
      <c r="MR191" s="80"/>
      <c r="MS191" s="80"/>
      <c r="MT191" s="80"/>
      <c r="MU191" s="80"/>
      <c r="MV191" s="80"/>
      <c r="MW191" s="80"/>
      <c r="MX191" s="80"/>
      <c r="MY191" s="80"/>
      <c r="MZ191" s="80"/>
      <c r="NA191" s="80"/>
      <c r="NB191" s="80"/>
      <c r="NC191" s="80"/>
      <c r="ND191" s="80"/>
      <c r="NE191" s="80"/>
      <c r="NF191" s="80"/>
      <c r="NG191" s="80"/>
      <c r="NH191" s="80"/>
      <c r="NI191" s="80"/>
      <c r="NJ191" s="80"/>
      <c r="NK191" s="80"/>
      <c r="NL191" s="80"/>
      <c r="NM191" s="80"/>
      <c r="NN191" s="80"/>
      <c r="NO191" s="80"/>
      <c r="NP191" s="80"/>
      <c r="NQ191" s="80"/>
      <c r="NR191" s="80"/>
      <c r="NS191" s="80"/>
      <c r="NT191" s="80"/>
      <c r="NU191" s="80"/>
      <c r="NV191" s="80"/>
      <c r="NW191" s="80"/>
      <c r="NX191" s="80"/>
      <c r="NY191" s="80"/>
      <c r="NZ191" s="80"/>
      <c r="OA191" s="80"/>
      <c r="OB191" s="80"/>
      <c r="OC191" s="80"/>
      <c r="OD191" s="80"/>
      <c r="OE191" s="80"/>
      <c r="OF191" s="80"/>
      <c r="OG191" s="80"/>
      <c r="OH191" s="80"/>
      <c r="OI191" s="80"/>
      <c r="OJ191" s="80"/>
      <c r="OK191" s="80"/>
      <c r="OL191" s="80"/>
      <c r="OM191" s="80"/>
      <c r="ON191" s="80"/>
      <c r="OO191" s="80"/>
      <c r="OP191" s="80"/>
      <c r="OQ191" s="80"/>
      <c r="OR191" s="80"/>
      <c r="OS191" s="80"/>
      <c r="OT191" s="80"/>
      <c r="OU191" s="80"/>
      <c r="OV191" s="80"/>
      <c r="OW191" s="80"/>
      <c r="OX191" s="80"/>
      <c r="OY191" s="80"/>
      <c r="OZ191" s="80"/>
      <c r="PA191" s="80"/>
      <c r="PB191" s="80"/>
      <c r="PC191" s="839" t="s">
        <v>57</v>
      </c>
      <c r="PD191" s="839"/>
      <c r="PE191" s="839"/>
      <c r="PF191" s="839"/>
      <c r="PG191" s="839"/>
      <c r="PH191" s="839"/>
      <c r="PI191" s="839"/>
      <c r="PJ191" s="839"/>
      <c r="PK191" s="839"/>
      <c r="PL191" s="839"/>
      <c r="PM191" s="839"/>
      <c r="PN191" s="839"/>
      <c r="PO191" s="839"/>
      <c r="PP191" s="839"/>
      <c r="PQ191" s="839"/>
      <c r="PR191" s="839"/>
      <c r="PS191" s="839"/>
      <c r="PT191" s="839"/>
      <c r="PU191" s="80"/>
      <c r="PV191" s="839" t="s">
        <v>56</v>
      </c>
      <c r="PW191" s="839"/>
      <c r="PX191" s="839"/>
      <c r="PY191" s="839"/>
      <c r="PZ191" s="839"/>
      <c r="QA191" s="839"/>
      <c r="QB191" s="839"/>
      <c r="QC191" s="839"/>
      <c r="QD191" s="839"/>
      <c r="QE191" s="839"/>
      <c r="QF191" s="839"/>
      <c r="QG191" s="839"/>
      <c r="QH191" s="839"/>
      <c r="QI191" s="837" t="e" vm="12">
        <v>#VALUE!</v>
      </c>
      <c r="QJ191" s="837"/>
      <c r="QK191" s="81"/>
    </row>
    <row r="192" spans="2:453" ht="3.65" customHeight="1">
      <c r="B192" s="79"/>
      <c r="C192" s="80"/>
      <c r="D192" s="837"/>
      <c r="E192" s="837"/>
      <c r="F192" s="837"/>
      <c r="G192" s="836"/>
      <c r="H192" s="836"/>
      <c r="I192" s="836"/>
      <c r="J192" s="836"/>
      <c r="K192" s="836"/>
      <c r="L192" s="836"/>
      <c r="M192" s="836"/>
      <c r="N192" s="836"/>
      <c r="O192" s="836"/>
      <c r="P192" s="836"/>
      <c r="Q192" s="836"/>
      <c r="R192" s="836"/>
      <c r="S192" s="836"/>
      <c r="T192" s="836"/>
      <c r="U192" s="836"/>
      <c r="V192" s="836"/>
      <c r="W192" s="80"/>
      <c r="X192" s="80"/>
      <c r="Y192" s="80"/>
      <c r="Z192" s="837"/>
      <c r="AA192" s="837"/>
      <c r="AB192" s="837"/>
      <c r="AC192" s="836"/>
      <c r="AD192" s="836"/>
      <c r="AE192" s="836"/>
      <c r="AF192" s="836"/>
      <c r="AG192" s="836"/>
      <c r="AH192" s="836"/>
      <c r="AI192" s="836"/>
      <c r="AJ192" s="836"/>
      <c r="AK192" s="838"/>
      <c r="AL192" s="838"/>
      <c r="AM192" s="838"/>
      <c r="AN192" s="838"/>
      <c r="AO192" s="838"/>
      <c r="AP192" s="838"/>
      <c r="AQ192" s="838"/>
      <c r="AR192" s="838"/>
      <c r="AS192" s="80"/>
      <c r="AT192" s="837"/>
      <c r="AU192" s="837"/>
      <c r="AV192" s="837"/>
      <c r="AW192" s="836"/>
      <c r="AX192" s="836"/>
      <c r="AY192" s="836"/>
      <c r="AZ192" s="836"/>
      <c r="BA192" s="836"/>
      <c r="BB192" s="836"/>
      <c r="BC192" s="836"/>
      <c r="BD192" s="836"/>
      <c r="BE192" s="839"/>
      <c r="BF192" s="839"/>
      <c r="BG192" s="839"/>
      <c r="BH192" s="839"/>
      <c r="BI192" s="839"/>
      <c r="BJ192" s="839"/>
      <c r="BK192" s="839"/>
      <c r="BL192" s="839"/>
      <c r="BM192" s="80"/>
      <c r="BN192" s="80"/>
      <c r="BO192" s="80"/>
      <c r="BP192" s="80"/>
      <c r="BQ192" s="80"/>
      <c r="BR192" s="80"/>
      <c r="BS192" s="80"/>
      <c r="BT192" s="80"/>
      <c r="BU192" s="80"/>
      <c r="BV192" s="80"/>
      <c r="BW192" s="80"/>
      <c r="BX192" s="80"/>
      <c r="BY192" s="80"/>
      <c r="BZ192" s="80"/>
      <c r="CA192" s="80"/>
      <c r="CB192" s="80"/>
      <c r="CC192" s="80"/>
      <c r="CD192" s="80"/>
      <c r="CE192" s="80"/>
      <c r="CF192" s="80"/>
      <c r="CG192" s="80"/>
      <c r="CH192" s="80"/>
      <c r="CI192" s="80"/>
      <c r="CJ192" s="80"/>
      <c r="CK192" s="80"/>
      <c r="CL192" s="80"/>
      <c r="CM192" s="80"/>
      <c r="CN192" s="80"/>
      <c r="CO192" s="80"/>
      <c r="CP192" s="80"/>
      <c r="CQ192" s="80"/>
      <c r="CR192" s="80"/>
      <c r="CS192" s="80"/>
      <c r="CT192" s="80"/>
      <c r="CU192" s="80"/>
      <c r="CV192" s="80"/>
      <c r="CW192" s="80"/>
      <c r="CX192" s="80"/>
      <c r="CY192" s="80"/>
      <c r="CZ192" s="80"/>
      <c r="DA192" s="80"/>
      <c r="DB192" s="80"/>
      <c r="DC192" s="80"/>
      <c r="DD192" s="80"/>
      <c r="DE192" s="80"/>
      <c r="DF192" s="80"/>
      <c r="DG192" s="80"/>
      <c r="DH192" s="80"/>
      <c r="DI192" s="80"/>
      <c r="DJ192" s="80"/>
      <c r="DK192" s="80"/>
      <c r="DL192" s="80"/>
      <c r="DM192" s="80"/>
      <c r="DN192" s="80"/>
      <c r="DO192" s="80"/>
      <c r="DP192" s="80"/>
      <c r="DQ192" s="80"/>
      <c r="DR192" s="80"/>
      <c r="DS192" s="80"/>
      <c r="DT192" s="80"/>
      <c r="DU192" s="80"/>
      <c r="DV192" s="80"/>
      <c r="DW192" s="80"/>
      <c r="DX192" s="80"/>
      <c r="DY192" s="80"/>
      <c r="DZ192" s="80"/>
      <c r="EA192" s="80"/>
      <c r="EB192" s="80"/>
      <c r="EC192" s="80"/>
      <c r="ED192" s="80"/>
      <c r="EE192" s="80"/>
      <c r="EF192" s="80"/>
      <c r="EG192" s="80"/>
      <c r="EH192" s="80"/>
      <c r="EI192" s="80"/>
      <c r="EJ192" s="80"/>
      <c r="EK192" s="80"/>
      <c r="EL192" s="80"/>
      <c r="EM192" s="80"/>
      <c r="EN192" s="80"/>
      <c r="EO192" s="80"/>
      <c r="EP192" s="80"/>
      <c r="EQ192" s="80"/>
      <c r="ER192" s="80"/>
      <c r="ES192" s="80"/>
      <c r="ET192" s="80"/>
      <c r="EU192" s="80"/>
      <c r="EV192" s="80"/>
      <c r="EW192" s="80"/>
      <c r="EX192" s="80"/>
      <c r="EY192" s="80"/>
      <c r="EZ192" s="80"/>
      <c r="FA192" s="80"/>
      <c r="FB192" s="80"/>
      <c r="FC192" s="80"/>
      <c r="FD192" s="80"/>
      <c r="FE192" s="80"/>
      <c r="FF192" s="80"/>
      <c r="FG192" s="80"/>
      <c r="FH192" s="80"/>
      <c r="FI192" s="80"/>
      <c r="FJ192" s="80"/>
      <c r="FK192" s="80"/>
      <c r="FL192" s="80"/>
      <c r="FM192" s="80"/>
      <c r="FN192" s="80"/>
      <c r="FO192" s="80"/>
      <c r="FP192" s="80"/>
      <c r="FQ192" s="80"/>
      <c r="FR192" s="80"/>
      <c r="FS192" s="80"/>
      <c r="FT192" s="80"/>
      <c r="FU192" s="80"/>
      <c r="FV192" s="80"/>
      <c r="FW192" s="80"/>
      <c r="FX192" s="80"/>
      <c r="FY192" s="80"/>
      <c r="FZ192" s="80"/>
      <c r="GA192" s="80"/>
      <c r="GB192" s="80"/>
      <c r="GC192" s="80"/>
      <c r="GD192" s="80"/>
      <c r="GE192" s="80"/>
      <c r="GF192" s="80"/>
      <c r="GG192" s="80"/>
      <c r="GH192" s="80"/>
      <c r="GI192" s="80"/>
      <c r="GJ192" s="80"/>
      <c r="GK192" s="80"/>
      <c r="GL192" s="80"/>
      <c r="GM192" s="80"/>
      <c r="GN192" s="80"/>
      <c r="GO192" s="80"/>
      <c r="GP192" s="80"/>
      <c r="GQ192" s="80"/>
      <c r="GR192" s="80"/>
      <c r="GS192" s="80"/>
      <c r="GT192" s="80"/>
      <c r="GU192" s="80"/>
      <c r="GV192" s="80"/>
      <c r="GW192" s="80"/>
      <c r="GX192" s="80"/>
      <c r="GY192" s="80"/>
      <c r="GZ192" s="80"/>
      <c r="HA192" s="80"/>
      <c r="HB192" s="80"/>
      <c r="HC192" s="80"/>
      <c r="HD192" s="80"/>
      <c r="HE192" s="80"/>
      <c r="HF192" s="80"/>
      <c r="HG192" s="80"/>
      <c r="HH192" s="80"/>
      <c r="HI192" s="80"/>
      <c r="HJ192" s="80"/>
      <c r="HK192" s="80"/>
      <c r="HL192" s="80"/>
      <c r="HM192" s="80"/>
      <c r="HN192" s="80"/>
      <c r="HO192" s="80"/>
      <c r="HP192" s="80"/>
      <c r="HQ192" s="80"/>
      <c r="HR192" s="80"/>
      <c r="HS192" s="80"/>
      <c r="HT192" s="80"/>
      <c r="HU192" s="80"/>
      <c r="HV192" s="80"/>
      <c r="HW192" s="80"/>
      <c r="HX192" s="80"/>
      <c r="HY192" s="80"/>
      <c r="HZ192" s="80"/>
      <c r="IA192" s="80"/>
      <c r="IB192" s="80"/>
      <c r="IC192" s="80"/>
      <c r="ID192" s="80"/>
      <c r="IE192" s="80"/>
      <c r="IF192" s="80"/>
      <c r="IG192" s="80"/>
      <c r="IH192" s="80"/>
      <c r="II192" s="80"/>
      <c r="IJ192" s="80"/>
      <c r="IK192" s="80"/>
      <c r="IL192" s="80"/>
      <c r="IM192" s="80"/>
      <c r="IN192" s="80"/>
      <c r="IO192" s="80"/>
      <c r="IP192" s="80"/>
      <c r="IQ192" s="80"/>
      <c r="IR192" s="80"/>
      <c r="IS192" s="80"/>
      <c r="IT192" s="80"/>
      <c r="IU192" s="80"/>
      <c r="IV192" s="80"/>
      <c r="IW192" s="80"/>
      <c r="IX192" s="80"/>
      <c r="IY192" s="80"/>
      <c r="IZ192" s="80"/>
      <c r="JA192" s="80"/>
      <c r="JB192" s="80"/>
      <c r="JC192" s="80"/>
      <c r="JD192" s="80"/>
      <c r="JE192" s="80"/>
      <c r="JF192" s="80"/>
      <c r="JG192" s="80"/>
      <c r="JH192" s="80"/>
      <c r="JI192" s="80"/>
      <c r="JJ192" s="80"/>
      <c r="JK192" s="80"/>
      <c r="JL192" s="80"/>
      <c r="JM192" s="80"/>
      <c r="JN192" s="80"/>
      <c r="JO192" s="80"/>
      <c r="JP192" s="80"/>
      <c r="JQ192" s="80"/>
      <c r="JR192" s="80"/>
      <c r="JS192" s="80"/>
      <c r="JT192" s="80"/>
      <c r="JU192" s="80"/>
      <c r="JV192" s="80"/>
      <c r="JW192" s="80"/>
      <c r="JX192" s="80"/>
      <c r="JY192" s="80"/>
      <c r="JZ192" s="80"/>
      <c r="KA192" s="80"/>
      <c r="KB192" s="80"/>
      <c r="KC192" s="80"/>
      <c r="KD192" s="80"/>
      <c r="KE192" s="80"/>
      <c r="KF192" s="80"/>
      <c r="KG192" s="80"/>
      <c r="KH192" s="80"/>
      <c r="KI192" s="80"/>
      <c r="KJ192" s="80"/>
      <c r="KK192" s="80"/>
      <c r="KL192" s="80"/>
      <c r="KM192" s="80"/>
      <c r="KN192" s="80"/>
      <c r="KO192" s="80"/>
      <c r="KP192" s="80"/>
      <c r="KQ192" s="80"/>
      <c r="KR192" s="80"/>
      <c r="KS192" s="80"/>
      <c r="KT192" s="80"/>
      <c r="KU192" s="80"/>
      <c r="KV192" s="80"/>
      <c r="KW192" s="80"/>
      <c r="KX192" s="80"/>
      <c r="KY192" s="80"/>
      <c r="KZ192" s="80"/>
      <c r="LA192" s="80"/>
      <c r="LB192" s="80"/>
      <c r="LC192" s="80"/>
      <c r="LD192" s="80"/>
      <c r="LE192" s="80"/>
      <c r="LF192" s="80"/>
      <c r="LG192" s="80"/>
      <c r="LH192" s="80"/>
      <c r="LI192" s="80"/>
      <c r="LJ192" s="80"/>
      <c r="LK192" s="80"/>
      <c r="LL192" s="80"/>
      <c r="LM192" s="80"/>
      <c r="LN192" s="80"/>
      <c r="LO192" s="80"/>
      <c r="LP192" s="80"/>
      <c r="LQ192" s="80"/>
      <c r="LR192" s="80"/>
      <c r="LS192" s="80"/>
      <c r="LT192" s="80"/>
      <c r="LU192" s="80"/>
      <c r="LV192" s="80"/>
      <c r="LW192" s="80"/>
      <c r="LX192" s="80"/>
      <c r="LY192" s="80"/>
      <c r="LZ192" s="80"/>
      <c r="MA192" s="80"/>
      <c r="MB192" s="80"/>
      <c r="MC192" s="80"/>
      <c r="MD192" s="80"/>
      <c r="ME192" s="80"/>
      <c r="MF192" s="80"/>
      <c r="MG192" s="80"/>
      <c r="MH192" s="80"/>
      <c r="MI192" s="80"/>
      <c r="MJ192" s="80"/>
      <c r="MK192" s="80"/>
      <c r="ML192" s="80"/>
      <c r="MM192" s="80"/>
      <c r="MN192" s="80"/>
      <c r="MO192" s="80"/>
      <c r="MP192" s="80"/>
      <c r="MQ192" s="80"/>
      <c r="MR192" s="80"/>
      <c r="MS192" s="80"/>
      <c r="MT192" s="80"/>
      <c r="MU192" s="80"/>
      <c r="MV192" s="80"/>
      <c r="MW192" s="80"/>
      <c r="MX192" s="80"/>
      <c r="MY192" s="80"/>
      <c r="MZ192" s="80"/>
      <c r="NA192" s="80"/>
      <c r="NB192" s="80"/>
      <c r="NC192" s="80"/>
      <c r="ND192" s="80"/>
      <c r="NE192" s="80"/>
      <c r="NF192" s="80"/>
      <c r="NG192" s="80"/>
      <c r="NH192" s="80"/>
      <c r="NI192" s="80"/>
      <c r="NJ192" s="80"/>
      <c r="NK192" s="80"/>
      <c r="NL192" s="80"/>
      <c r="NM192" s="80"/>
      <c r="NN192" s="80"/>
      <c r="NO192" s="80"/>
      <c r="NP192" s="80"/>
      <c r="NQ192" s="80"/>
      <c r="NR192" s="80"/>
      <c r="NS192" s="80"/>
      <c r="NT192" s="80"/>
      <c r="NU192" s="80"/>
      <c r="NV192" s="80"/>
      <c r="NW192" s="80"/>
      <c r="NX192" s="80"/>
      <c r="NY192" s="80"/>
      <c r="NZ192" s="80"/>
      <c r="OA192" s="80"/>
      <c r="OB192" s="80"/>
      <c r="OC192" s="80"/>
      <c r="OD192" s="80"/>
      <c r="OE192" s="80"/>
      <c r="OF192" s="80"/>
      <c r="OG192" s="80"/>
      <c r="OH192" s="80"/>
      <c r="OI192" s="80"/>
      <c r="OJ192" s="80"/>
      <c r="OK192" s="80"/>
      <c r="OL192" s="80"/>
      <c r="OM192" s="80"/>
      <c r="ON192" s="80"/>
      <c r="OO192" s="80"/>
      <c r="OP192" s="80"/>
      <c r="OQ192" s="80"/>
      <c r="OR192" s="80"/>
      <c r="OS192" s="80"/>
      <c r="OT192" s="80"/>
      <c r="OU192" s="80"/>
      <c r="OV192" s="80"/>
      <c r="OW192" s="80"/>
      <c r="OX192" s="80"/>
      <c r="OY192" s="80"/>
      <c r="OZ192" s="80"/>
      <c r="PA192" s="80"/>
      <c r="PB192" s="80"/>
      <c r="PC192" s="839"/>
      <c r="PD192" s="839"/>
      <c r="PE192" s="839"/>
      <c r="PF192" s="839"/>
      <c r="PG192" s="839"/>
      <c r="PH192" s="839"/>
      <c r="PI192" s="839"/>
      <c r="PJ192" s="839"/>
      <c r="PK192" s="839"/>
      <c r="PL192" s="839"/>
      <c r="PM192" s="839"/>
      <c r="PN192" s="839"/>
      <c r="PO192" s="839"/>
      <c r="PP192" s="839"/>
      <c r="PQ192" s="839"/>
      <c r="PR192" s="839"/>
      <c r="PS192" s="839"/>
      <c r="PT192" s="839"/>
      <c r="PU192" s="80"/>
      <c r="PV192" s="839"/>
      <c r="PW192" s="839"/>
      <c r="PX192" s="839"/>
      <c r="PY192" s="839"/>
      <c r="PZ192" s="839"/>
      <c r="QA192" s="839"/>
      <c r="QB192" s="839"/>
      <c r="QC192" s="839"/>
      <c r="QD192" s="839"/>
      <c r="QE192" s="839"/>
      <c r="QF192" s="839"/>
      <c r="QG192" s="839"/>
      <c r="QH192" s="839"/>
      <c r="QI192" s="837"/>
      <c r="QJ192" s="837"/>
      <c r="QK192" s="81"/>
    </row>
    <row r="193" spans="2:453" ht="3.65" customHeight="1">
      <c r="B193" s="79"/>
      <c r="C193" s="80"/>
      <c r="D193" s="837"/>
      <c r="E193" s="837"/>
      <c r="F193" s="837"/>
      <c r="G193" s="836"/>
      <c r="H193" s="836"/>
      <c r="I193" s="836"/>
      <c r="J193" s="836"/>
      <c r="K193" s="836"/>
      <c r="L193" s="836"/>
      <c r="M193" s="836"/>
      <c r="N193" s="836"/>
      <c r="O193" s="836"/>
      <c r="P193" s="836"/>
      <c r="Q193" s="836"/>
      <c r="R193" s="836"/>
      <c r="S193" s="836"/>
      <c r="T193" s="836"/>
      <c r="U193" s="836"/>
      <c r="V193" s="836"/>
      <c r="W193" s="80"/>
      <c r="X193" s="80"/>
      <c r="Y193" s="80"/>
      <c r="Z193" s="837"/>
      <c r="AA193" s="837"/>
      <c r="AB193" s="837"/>
      <c r="AC193" s="836"/>
      <c r="AD193" s="836"/>
      <c r="AE193" s="836"/>
      <c r="AF193" s="836"/>
      <c r="AG193" s="836"/>
      <c r="AH193" s="836"/>
      <c r="AI193" s="836"/>
      <c r="AJ193" s="836"/>
      <c r="AK193" s="838"/>
      <c r="AL193" s="838"/>
      <c r="AM193" s="838"/>
      <c r="AN193" s="838"/>
      <c r="AO193" s="838"/>
      <c r="AP193" s="838"/>
      <c r="AQ193" s="838"/>
      <c r="AR193" s="838"/>
      <c r="AS193" s="80"/>
      <c r="AT193" s="837"/>
      <c r="AU193" s="837"/>
      <c r="AV193" s="837"/>
      <c r="AW193" s="836"/>
      <c r="AX193" s="836"/>
      <c r="AY193" s="836"/>
      <c r="AZ193" s="836"/>
      <c r="BA193" s="836"/>
      <c r="BB193" s="836"/>
      <c r="BC193" s="836"/>
      <c r="BD193" s="836"/>
      <c r="BE193" s="839"/>
      <c r="BF193" s="839"/>
      <c r="BG193" s="839"/>
      <c r="BH193" s="839"/>
      <c r="BI193" s="839"/>
      <c r="BJ193" s="839"/>
      <c r="BK193" s="839"/>
      <c r="BL193" s="839"/>
      <c r="BM193" s="80"/>
      <c r="BN193" s="80"/>
      <c r="BO193" s="80"/>
      <c r="BP193" s="80"/>
      <c r="BQ193" s="80"/>
      <c r="BR193" s="80"/>
      <c r="BS193" s="80"/>
      <c r="BT193" s="80"/>
      <c r="BU193" s="80"/>
      <c r="BV193" s="80"/>
      <c r="BW193" s="80"/>
      <c r="BX193" s="80"/>
      <c r="BY193" s="80"/>
      <c r="BZ193" s="80"/>
      <c r="CA193" s="80"/>
      <c r="CB193" s="80"/>
      <c r="CC193" s="80"/>
      <c r="CD193" s="80"/>
      <c r="CE193" s="80"/>
      <c r="CF193" s="80"/>
      <c r="CG193" s="80"/>
      <c r="CH193" s="80"/>
      <c r="CI193" s="80"/>
      <c r="CJ193" s="80"/>
      <c r="CK193" s="80"/>
      <c r="CL193" s="80"/>
      <c r="CM193" s="80"/>
      <c r="CN193" s="80"/>
      <c r="CO193" s="80"/>
      <c r="CP193" s="80"/>
      <c r="CQ193" s="80"/>
      <c r="CR193" s="80"/>
      <c r="CS193" s="80"/>
      <c r="CT193" s="80"/>
      <c r="CU193" s="80"/>
      <c r="CV193" s="80"/>
      <c r="CW193" s="80"/>
      <c r="CX193" s="80"/>
      <c r="CY193" s="80"/>
      <c r="CZ193" s="80"/>
      <c r="DA193" s="80"/>
      <c r="DB193" s="80"/>
      <c r="DC193" s="80"/>
      <c r="DD193" s="80"/>
      <c r="DE193" s="80"/>
      <c r="DF193" s="80"/>
      <c r="DG193" s="80"/>
      <c r="DH193" s="80"/>
      <c r="DI193" s="80"/>
      <c r="DJ193" s="80"/>
      <c r="DK193" s="80"/>
      <c r="DL193" s="80"/>
      <c r="DM193" s="80"/>
      <c r="DN193" s="80"/>
      <c r="DO193" s="80"/>
      <c r="DP193" s="80"/>
      <c r="DQ193" s="80"/>
      <c r="DR193" s="80"/>
      <c r="DS193" s="80"/>
      <c r="DT193" s="80"/>
      <c r="DU193" s="80"/>
      <c r="DV193" s="80"/>
      <c r="DW193" s="80"/>
      <c r="DX193" s="80"/>
      <c r="DY193" s="80"/>
      <c r="DZ193" s="80"/>
      <c r="EA193" s="80"/>
      <c r="EB193" s="80"/>
      <c r="EC193" s="80"/>
      <c r="ED193" s="80"/>
      <c r="EE193" s="80"/>
      <c r="EF193" s="80"/>
      <c r="EG193" s="80"/>
      <c r="EH193" s="80"/>
      <c r="EI193" s="80"/>
      <c r="EJ193" s="80"/>
      <c r="EK193" s="80"/>
      <c r="EL193" s="80"/>
      <c r="EM193" s="80"/>
      <c r="EN193" s="80"/>
      <c r="EO193" s="80"/>
      <c r="EP193" s="80"/>
      <c r="EQ193" s="80"/>
      <c r="ER193" s="80"/>
      <c r="ES193" s="80"/>
      <c r="ET193" s="80"/>
      <c r="EU193" s="80"/>
      <c r="EV193" s="80"/>
      <c r="EW193" s="80"/>
      <c r="EX193" s="80"/>
      <c r="EY193" s="80"/>
      <c r="EZ193" s="80"/>
      <c r="FA193" s="80"/>
      <c r="FB193" s="80"/>
      <c r="FC193" s="80"/>
      <c r="FD193" s="80"/>
      <c r="FE193" s="80"/>
      <c r="FF193" s="80"/>
      <c r="FG193" s="80"/>
      <c r="FH193" s="80"/>
      <c r="FI193" s="80"/>
      <c r="FJ193" s="80"/>
      <c r="FK193" s="80"/>
      <c r="FL193" s="80"/>
      <c r="FM193" s="80"/>
      <c r="FN193" s="80"/>
      <c r="FO193" s="80"/>
      <c r="FP193" s="80"/>
      <c r="FQ193" s="80"/>
      <c r="FR193" s="80"/>
      <c r="FS193" s="80"/>
      <c r="FT193" s="80"/>
      <c r="FU193" s="80"/>
      <c r="FV193" s="80"/>
      <c r="FW193" s="80"/>
      <c r="FX193" s="80"/>
      <c r="FY193" s="80"/>
      <c r="FZ193" s="80"/>
      <c r="GA193" s="80"/>
      <c r="GB193" s="80"/>
      <c r="GC193" s="80"/>
      <c r="GD193" s="80"/>
      <c r="GE193" s="80"/>
      <c r="GF193" s="80"/>
      <c r="GG193" s="80"/>
      <c r="GH193" s="80"/>
      <c r="GI193" s="80"/>
      <c r="GJ193" s="80"/>
      <c r="GK193" s="80"/>
      <c r="GL193" s="80"/>
      <c r="GM193" s="80"/>
      <c r="GN193" s="80"/>
      <c r="GO193" s="80"/>
      <c r="GP193" s="80"/>
      <c r="GQ193" s="80"/>
      <c r="GR193" s="80"/>
      <c r="GS193" s="80"/>
      <c r="GT193" s="80"/>
      <c r="GU193" s="80"/>
      <c r="GV193" s="80"/>
      <c r="GW193" s="80"/>
      <c r="GX193" s="80"/>
      <c r="GY193" s="80"/>
      <c r="GZ193" s="80"/>
      <c r="HA193" s="80"/>
      <c r="HB193" s="80"/>
      <c r="HC193" s="80"/>
      <c r="HD193" s="80"/>
      <c r="HE193" s="80"/>
      <c r="HF193" s="80"/>
      <c r="HG193" s="80"/>
      <c r="HH193" s="80"/>
      <c r="HI193" s="80"/>
      <c r="HJ193" s="80"/>
      <c r="HK193" s="80"/>
      <c r="HL193" s="80"/>
      <c r="HM193" s="80"/>
      <c r="HN193" s="80"/>
      <c r="HO193" s="80"/>
      <c r="HP193" s="80"/>
      <c r="HQ193" s="80"/>
      <c r="HR193" s="80"/>
      <c r="HS193" s="80"/>
      <c r="HT193" s="80"/>
      <c r="HU193" s="80"/>
      <c r="HV193" s="80"/>
      <c r="HW193" s="80"/>
      <c r="HX193" s="80"/>
      <c r="HY193" s="80"/>
      <c r="HZ193" s="80"/>
      <c r="IA193" s="80"/>
      <c r="IB193" s="80"/>
      <c r="IC193" s="80"/>
      <c r="ID193" s="80"/>
      <c r="IE193" s="80"/>
      <c r="IF193" s="80"/>
      <c r="IG193" s="80"/>
      <c r="IH193" s="80"/>
      <c r="II193" s="80"/>
      <c r="IJ193" s="80"/>
      <c r="IK193" s="80"/>
      <c r="IL193" s="80"/>
      <c r="IM193" s="80"/>
      <c r="IN193" s="80"/>
      <c r="IO193" s="80"/>
      <c r="IP193" s="80"/>
      <c r="IQ193" s="80"/>
      <c r="IR193" s="80"/>
      <c r="IS193" s="80"/>
      <c r="IT193" s="80"/>
      <c r="IU193" s="80"/>
      <c r="IV193" s="80"/>
      <c r="IW193" s="80"/>
      <c r="IX193" s="80"/>
      <c r="IY193" s="80"/>
      <c r="IZ193" s="80"/>
      <c r="JA193" s="80"/>
      <c r="JB193" s="80"/>
      <c r="JC193" s="80"/>
      <c r="JD193" s="80"/>
      <c r="JE193" s="80"/>
      <c r="JF193" s="80"/>
      <c r="JG193" s="80"/>
      <c r="JH193" s="80"/>
      <c r="JI193" s="80"/>
      <c r="JJ193" s="80"/>
      <c r="JK193" s="80"/>
      <c r="JL193" s="80"/>
      <c r="JM193" s="80"/>
      <c r="JN193" s="80"/>
      <c r="JO193" s="80"/>
      <c r="JP193" s="80"/>
      <c r="JQ193" s="80"/>
      <c r="JR193" s="80"/>
      <c r="JS193" s="80"/>
      <c r="JT193" s="80"/>
      <c r="JU193" s="80"/>
      <c r="JV193" s="80"/>
      <c r="JW193" s="80"/>
      <c r="JX193" s="80"/>
      <c r="JY193" s="80"/>
      <c r="JZ193" s="80"/>
      <c r="KA193" s="80"/>
      <c r="KB193" s="80"/>
      <c r="KC193" s="80"/>
      <c r="KD193" s="80"/>
      <c r="KE193" s="80"/>
      <c r="KF193" s="80"/>
      <c r="KG193" s="80"/>
      <c r="KH193" s="80"/>
      <c r="KI193" s="80"/>
      <c r="KJ193" s="80"/>
      <c r="KK193" s="80"/>
      <c r="KL193" s="80"/>
      <c r="KM193" s="80"/>
      <c r="KN193" s="80"/>
      <c r="KO193" s="80"/>
      <c r="KP193" s="80"/>
      <c r="KQ193" s="80"/>
      <c r="KR193" s="80"/>
      <c r="KS193" s="80"/>
      <c r="KT193" s="80"/>
      <c r="KU193" s="80"/>
      <c r="KV193" s="80"/>
      <c r="KW193" s="80"/>
      <c r="KX193" s="80"/>
      <c r="KY193" s="80"/>
      <c r="KZ193" s="80"/>
      <c r="LA193" s="80"/>
      <c r="LB193" s="80"/>
      <c r="LC193" s="80"/>
      <c r="LD193" s="80"/>
      <c r="LE193" s="80"/>
      <c r="LF193" s="80"/>
      <c r="LG193" s="80"/>
      <c r="LH193" s="80"/>
      <c r="LI193" s="80"/>
      <c r="LJ193" s="80"/>
      <c r="LK193" s="80"/>
      <c r="LL193" s="80"/>
      <c r="LM193" s="80"/>
      <c r="LN193" s="80"/>
      <c r="LO193" s="80"/>
      <c r="LP193" s="80"/>
      <c r="LQ193" s="80"/>
      <c r="LR193" s="80"/>
      <c r="LS193" s="80"/>
      <c r="LT193" s="80"/>
      <c r="LU193" s="80"/>
      <c r="LV193" s="80"/>
      <c r="LW193" s="80"/>
      <c r="LX193" s="80"/>
      <c r="LY193" s="80"/>
      <c r="LZ193" s="80"/>
      <c r="MA193" s="80"/>
      <c r="MB193" s="80"/>
      <c r="MC193" s="80"/>
      <c r="MD193" s="80"/>
      <c r="ME193" s="80"/>
      <c r="MF193" s="80"/>
      <c r="MG193" s="80"/>
      <c r="MH193" s="80"/>
      <c r="MI193" s="80"/>
      <c r="MJ193" s="80"/>
      <c r="MK193" s="80"/>
      <c r="ML193" s="80"/>
      <c r="MM193" s="80"/>
      <c r="MN193" s="80"/>
      <c r="MO193" s="80"/>
      <c r="MP193" s="80"/>
      <c r="MQ193" s="80"/>
      <c r="MR193" s="80"/>
      <c r="MS193" s="80"/>
      <c r="MT193" s="80"/>
      <c r="MU193" s="80"/>
      <c r="MV193" s="80"/>
      <c r="MW193" s="80"/>
      <c r="MX193" s="80"/>
      <c r="MY193" s="80"/>
      <c r="MZ193" s="80"/>
      <c r="NA193" s="80"/>
      <c r="NB193" s="80"/>
      <c r="NC193" s="80"/>
      <c r="ND193" s="80"/>
      <c r="NE193" s="80"/>
      <c r="NF193" s="80"/>
      <c r="NG193" s="80"/>
      <c r="NH193" s="80"/>
      <c r="NI193" s="80"/>
      <c r="NJ193" s="80"/>
      <c r="NK193" s="80"/>
      <c r="NL193" s="80"/>
      <c r="NM193" s="80"/>
      <c r="NN193" s="80"/>
      <c r="NO193" s="80"/>
      <c r="NP193" s="80"/>
      <c r="NQ193" s="80"/>
      <c r="NR193" s="80"/>
      <c r="NS193" s="80"/>
      <c r="NT193" s="80"/>
      <c r="NU193" s="80"/>
      <c r="NV193" s="80"/>
      <c r="NW193" s="80"/>
      <c r="NX193" s="80"/>
      <c r="NY193" s="80"/>
      <c r="NZ193" s="80"/>
      <c r="OA193" s="80"/>
      <c r="OB193" s="80"/>
      <c r="OC193" s="80"/>
      <c r="OD193" s="80"/>
      <c r="OE193" s="80"/>
      <c r="OF193" s="80"/>
      <c r="OG193" s="80"/>
      <c r="OH193" s="80"/>
      <c r="OI193" s="80"/>
      <c r="OJ193" s="80"/>
      <c r="OK193" s="80"/>
      <c r="OL193" s="80"/>
      <c r="OM193" s="80"/>
      <c r="ON193" s="80"/>
      <c r="OO193" s="80"/>
      <c r="OP193" s="80"/>
      <c r="OQ193" s="80"/>
      <c r="OR193" s="80"/>
      <c r="OS193" s="80"/>
      <c r="OT193" s="80"/>
      <c r="OU193" s="80"/>
      <c r="OV193" s="80"/>
      <c r="OW193" s="80"/>
      <c r="OX193" s="80"/>
      <c r="OY193" s="80"/>
      <c r="OZ193" s="80"/>
      <c r="PA193" s="80"/>
      <c r="PB193" s="80"/>
      <c r="PC193" s="839"/>
      <c r="PD193" s="839"/>
      <c r="PE193" s="839"/>
      <c r="PF193" s="839"/>
      <c r="PG193" s="839"/>
      <c r="PH193" s="839"/>
      <c r="PI193" s="839"/>
      <c r="PJ193" s="839"/>
      <c r="PK193" s="839"/>
      <c r="PL193" s="839"/>
      <c r="PM193" s="839"/>
      <c r="PN193" s="839"/>
      <c r="PO193" s="839"/>
      <c r="PP193" s="839"/>
      <c r="PQ193" s="839"/>
      <c r="PR193" s="839"/>
      <c r="PS193" s="839"/>
      <c r="PT193" s="839"/>
      <c r="PU193" s="80"/>
      <c r="PV193" s="839"/>
      <c r="PW193" s="839"/>
      <c r="PX193" s="839"/>
      <c r="PY193" s="839"/>
      <c r="PZ193" s="839"/>
      <c r="QA193" s="839"/>
      <c r="QB193" s="839"/>
      <c r="QC193" s="839"/>
      <c r="QD193" s="839"/>
      <c r="QE193" s="839"/>
      <c r="QF193" s="839"/>
      <c r="QG193" s="839"/>
      <c r="QH193" s="839"/>
      <c r="QI193" s="80"/>
      <c r="QJ193" s="80"/>
      <c r="QK193" s="81"/>
    </row>
    <row r="194" spans="2:453" ht="3.65" customHeight="1">
      <c r="B194" s="79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80"/>
      <c r="BZ194" s="80"/>
      <c r="CA194" s="80"/>
      <c r="CB194" s="80"/>
      <c r="CC194" s="80"/>
      <c r="CD194" s="80"/>
      <c r="CE194" s="80"/>
      <c r="CF194" s="80"/>
      <c r="CG194" s="80"/>
      <c r="CH194" s="80"/>
      <c r="CI194" s="80"/>
      <c r="CJ194" s="80"/>
      <c r="CK194" s="80"/>
      <c r="CL194" s="80"/>
      <c r="CM194" s="80"/>
      <c r="CN194" s="80"/>
      <c r="CO194" s="80"/>
      <c r="CP194" s="80"/>
      <c r="CQ194" s="80"/>
      <c r="CR194" s="80"/>
      <c r="CS194" s="80"/>
      <c r="CT194" s="80"/>
      <c r="CU194" s="80"/>
      <c r="CV194" s="80"/>
      <c r="CW194" s="80"/>
      <c r="CX194" s="80"/>
      <c r="CY194" s="80"/>
      <c r="CZ194" s="80"/>
      <c r="DA194" s="80"/>
      <c r="DB194" s="80"/>
      <c r="DC194" s="80"/>
      <c r="DD194" s="80"/>
      <c r="DE194" s="80"/>
      <c r="DF194" s="80"/>
      <c r="DG194" s="80"/>
      <c r="DH194" s="80"/>
      <c r="DI194" s="80"/>
      <c r="DJ194" s="80"/>
      <c r="DK194" s="80"/>
      <c r="DL194" s="80"/>
      <c r="DM194" s="80"/>
      <c r="DN194" s="80"/>
      <c r="DO194" s="80"/>
      <c r="DP194" s="80"/>
      <c r="DQ194" s="80"/>
      <c r="DR194" s="80"/>
      <c r="DS194" s="80"/>
      <c r="DT194" s="80"/>
      <c r="DU194" s="80"/>
      <c r="DV194" s="80"/>
      <c r="DW194" s="80"/>
      <c r="DX194" s="80"/>
      <c r="DY194" s="80"/>
      <c r="DZ194" s="80"/>
      <c r="EA194" s="80"/>
      <c r="EB194" s="80"/>
      <c r="EC194" s="80"/>
      <c r="ED194" s="80"/>
      <c r="EE194" s="80"/>
      <c r="EF194" s="80"/>
      <c r="EG194" s="80"/>
      <c r="EH194" s="80"/>
      <c r="EI194" s="80"/>
      <c r="EJ194" s="80"/>
      <c r="EK194" s="80"/>
      <c r="EL194" s="80"/>
      <c r="EM194" s="80"/>
      <c r="EN194" s="80"/>
      <c r="EO194" s="80"/>
      <c r="EP194" s="80"/>
      <c r="EQ194" s="80"/>
      <c r="ER194" s="80"/>
      <c r="ES194" s="80"/>
      <c r="ET194" s="80"/>
      <c r="EU194" s="80"/>
      <c r="EV194" s="80"/>
      <c r="EW194" s="80"/>
      <c r="EX194" s="80"/>
      <c r="EY194" s="80"/>
      <c r="EZ194" s="80"/>
      <c r="FA194" s="80"/>
      <c r="FB194" s="80"/>
      <c r="FC194" s="80"/>
      <c r="FD194" s="80"/>
      <c r="FE194" s="80"/>
      <c r="FF194" s="80"/>
      <c r="FG194" s="80"/>
      <c r="FH194" s="80"/>
      <c r="FI194" s="80"/>
      <c r="FJ194" s="80"/>
      <c r="FK194" s="80"/>
      <c r="FL194" s="80"/>
      <c r="FM194" s="80"/>
      <c r="FN194" s="80"/>
      <c r="FO194" s="80"/>
      <c r="FP194" s="80"/>
      <c r="FQ194" s="80"/>
      <c r="FR194" s="80"/>
      <c r="FS194" s="80"/>
      <c r="FT194" s="80"/>
      <c r="FU194" s="80"/>
      <c r="FV194" s="80"/>
      <c r="FW194" s="80"/>
      <c r="FX194" s="80"/>
      <c r="FY194" s="80"/>
      <c r="FZ194" s="80"/>
      <c r="GA194" s="80"/>
      <c r="GB194" s="80"/>
      <c r="GC194" s="80"/>
      <c r="GD194" s="80"/>
      <c r="GE194" s="80"/>
      <c r="GF194" s="80"/>
      <c r="GG194" s="80"/>
      <c r="GH194" s="80"/>
      <c r="GI194" s="80"/>
      <c r="GJ194" s="80"/>
      <c r="GK194" s="80"/>
      <c r="GL194" s="80"/>
      <c r="GM194" s="80"/>
      <c r="GN194" s="80"/>
      <c r="GO194" s="80"/>
      <c r="GP194" s="80"/>
      <c r="GQ194" s="80"/>
      <c r="GR194" s="80"/>
      <c r="GS194" s="80"/>
      <c r="GT194" s="80"/>
      <c r="GU194" s="80"/>
      <c r="GV194" s="80"/>
      <c r="GW194" s="80"/>
      <c r="GX194" s="80"/>
      <c r="GY194" s="80"/>
      <c r="GZ194" s="80"/>
      <c r="HA194" s="80"/>
      <c r="HB194" s="80"/>
      <c r="HC194" s="80"/>
      <c r="HD194" s="80"/>
      <c r="HE194" s="80"/>
      <c r="HF194" s="80"/>
      <c r="HG194" s="80"/>
      <c r="HH194" s="80"/>
      <c r="HI194" s="80"/>
      <c r="HJ194" s="80"/>
      <c r="HK194" s="80"/>
      <c r="HL194" s="80"/>
      <c r="HM194" s="80"/>
      <c r="HN194" s="80"/>
      <c r="HO194" s="80"/>
      <c r="HP194" s="80"/>
      <c r="HQ194" s="80"/>
      <c r="HR194" s="80"/>
      <c r="HS194" s="80"/>
      <c r="HT194" s="80"/>
      <c r="HU194" s="80"/>
      <c r="HV194" s="80"/>
      <c r="HW194" s="80"/>
      <c r="HX194" s="80"/>
      <c r="HY194" s="80"/>
      <c r="HZ194" s="80"/>
      <c r="IA194" s="80"/>
      <c r="IB194" s="80"/>
      <c r="IC194" s="80"/>
      <c r="ID194" s="80"/>
      <c r="IE194" s="80"/>
      <c r="IF194" s="80"/>
      <c r="IG194" s="80"/>
      <c r="IH194" s="80"/>
      <c r="II194" s="80"/>
      <c r="IJ194" s="80"/>
      <c r="IK194" s="80"/>
      <c r="IL194" s="80"/>
      <c r="IM194" s="80"/>
      <c r="IN194" s="80"/>
      <c r="IO194" s="80"/>
      <c r="IP194" s="80"/>
      <c r="IQ194" s="80"/>
      <c r="IR194" s="80"/>
      <c r="IS194" s="80"/>
      <c r="IT194" s="80"/>
      <c r="IU194" s="80"/>
      <c r="IV194" s="80"/>
      <c r="IW194" s="80"/>
      <c r="IX194" s="80"/>
      <c r="IY194" s="80"/>
      <c r="IZ194" s="80"/>
      <c r="JA194" s="80"/>
      <c r="JB194" s="80"/>
      <c r="JC194" s="80"/>
      <c r="JD194" s="80"/>
      <c r="JE194" s="80"/>
      <c r="JF194" s="80"/>
      <c r="JG194" s="80"/>
      <c r="JH194" s="80"/>
      <c r="JI194" s="80"/>
      <c r="JJ194" s="80"/>
      <c r="JK194" s="80"/>
      <c r="JL194" s="80"/>
      <c r="JM194" s="80"/>
      <c r="JN194" s="80"/>
      <c r="JO194" s="80"/>
      <c r="JP194" s="80"/>
      <c r="JQ194" s="80"/>
      <c r="JR194" s="80"/>
      <c r="JS194" s="80"/>
      <c r="JT194" s="80"/>
      <c r="JU194" s="80"/>
      <c r="JV194" s="80"/>
      <c r="JW194" s="80"/>
      <c r="JX194" s="80"/>
      <c r="JY194" s="80"/>
      <c r="JZ194" s="80"/>
      <c r="KA194" s="80"/>
      <c r="KB194" s="80"/>
      <c r="KC194" s="80"/>
      <c r="KD194" s="80"/>
      <c r="KE194" s="80"/>
      <c r="KF194" s="80"/>
      <c r="KG194" s="80"/>
      <c r="KH194" s="80"/>
      <c r="KI194" s="80"/>
      <c r="KJ194" s="80"/>
      <c r="KK194" s="80"/>
      <c r="KL194" s="80"/>
      <c r="KM194" s="80"/>
      <c r="KN194" s="80"/>
      <c r="KO194" s="80"/>
      <c r="KP194" s="80"/>
      <c r="KQ194" s="80"/>
      <c r="KR194" s="80"/>
      <c r="KS194" s="80"/>
      <c r="KT194" s="80"/>
      <c r="KU194" s="80"/>
      <c r="KV194" s="80"/>
      <c r="KW194" s="80"/>
      <c r="KX194" s="80"/>
      <c r="KY194" s="80"/>
      <c r="KZ194" s="80"/>
      <c r="LA194" s="80"/>
      <c r="LB194" s="80"/>
      <c r="LC194" s="80"/>
      <c r="LD194" s="80"/>
      <c r="LE194" s="80"/>
      <c r="LF194" s="80"/>
      <c r="LG194" s="80"/>
      <c r="LH194" s="80"/>
      <c r="LI194" s="80"/>
      <c r="LJ194" s="80"/>
      <c r="LK194" s="80"/>
      <c r="LL194" s="80"/>
      <c r="LM194" s="80"/>
      <c r="LN194" s="80"/>
      <c r="LO194" s="80"/>
      <c r="LP194" s="80"/>
      <c r="LQ194" s="80"/>
      <c r="LR194" s="80"/>
      <c r="LS194" s="80"/>
      <c r="LT194" s="80"/>
      <c r="LU194" s="80"/>
      <c r="LV194" s="80"/>
      <c r="LW194" s="80"/>
      <c r="LX194" s="80"/>
      <c r="LY194" s="80"/>
      <c r="LZ194" s="80"/>
      <c r="MA194" s="80"/>
      <c r="MB194" s="80"/>
      <c r="MC194" s="80"/>
      <c r="MD194" s="80"/>
      <c r="ME194" s="80"/>
      <c r="MF194" s="80"/>
      <c r="MG194" s="80"/>
      <c r="MH194" s="80"/>
      <c r="MI194" s="80"/>
      <c r="MJ194" s="80"/>
      <c r="MK194" s="80"/>
      <c r="ML194" s="80"/>
      <c r="MM194" s="80"/>
      <c r="MN194" s="80"/>
      <c r="MO194" s="80"/>
      <c r="MP194" s="80"/>
      <c r="MQ194" s="80"/>
      <c r="MR194" s="80"/>
      <c r="MS194" s="80"/>
      <c r="MT194" s="80"/>
      <c r="MU194" s="80"/>
      <c r="MV194" s="80"/>
      <c r="MW194" s="80"/>
      <c r="MX194" s="80"/>
      <c r="MY194" s="80"/>
      <c r="MZ194" s="80"/>
      <c r="NA194" s="80"/>
      <c r="NB194" s="80"/>
      <c r="NC194" s="80"/>
      <c r="ND194" s="80"/>
      <c r="NE194" s="80"/>
      <c r="NF194" s="80"/>
      <c r="NG194" s="80"/>
      <c r="NH194" s="80"/>
      <c r="NI194" s="80"/>
      <c r="NJ194" s="80"/>
      <c r="NK194" s="80"/>
      <c r="NL194" s="80"/>
      <c r="NM194" s="80"/>
      <c r="NN194" s="80"/>
      <c r="NO194" s="80"/>
      <c r="NP194" s="80"/>
      <c r="NQ194" s="80"/>
      <c r="NR194" s="80"/>
      <c r="NS194" s="80"/>
      <c r="NT194" s="80"/>
      <c r="NU194" s="80"/>
      <c r="NV194" s="80"/>
      <c r="NW194" s="80"/>
      <c r="NX194" s="80"/>
      <c r="NY194" s="80"/>
      <c r="NZ194" s="80"/>
      <c r="OA194" s="80"/>
      <c r="OB194" s="80"/>
      <c r="OC194" s="80"/>
      <c r="OD194" s="80"/>
      <c r="OE194" s="80"/>
      <c r="OF194" s="80"/>
      <c r="OG194" s="80"/>
      <c r="OH194" s="80"/>
      <c r="OI194" s="80"/>
      <c r="OJ194" s="80"/>
      <c r="OK194" s="80"/>
      <c r="OL194" s="80"/>
      <c r="OM194" s="80"/>
      <c r="ON194" s="80"/>
      <c r="OO194" s="80"/>
      <c r="OP194" s="80"/>
      <c r="OQ194" s="80"/>
      <c r="OR194" s="80"/>
      <c r="OS194" s="80"/>
      <c r="OT194" s="80"/>
      <c r="OU194" s="80"/>
      <c r="OV194" s="80"/>
      <c r="OW194" s="80"/>
      <c r="OX194" s="80"/>
      <c r="OY194" s="80"/>
      <c r="OZ194" s="80"/>
      <c r="PA194" s="80"/>
      <c r="PB194" s="80"/>
      <c r="PC194" s="80"/>
      <c r="PD194" s="80"/>
      <c r="PE194" s="80"/>
      <c r="PF194" s="80"/>
      <c r="PG194" s="80"/>
      <c r="PH194" s="80"/>
      <c r="PI194" s="80"/>
      <c r="PJ194" s="80"/>
      <c r="PK194" s="80"/>
      <c r="PL194" s="80"/>
      <c r="PM194" s="80"/>
      <c r="PN194" s="80"/>
      <c r="PO194" s="80"/>
      <c r="PP194" s="80"/>
      <c r="PQ194" s="80"/>
      <c r="PR194" s="80"/>
      <c r="PS194" s="80"/>
      <c r="PT194" s="80"/>
      <c r="PU194" s="80"/>
      <c r="PV194" s="80"/>
      <c r="PW194" s="80"/>
      <c r="PX194" s="80"/>
      <c r="PY194" s="80"/>
      <c r="PZ194" s="80"/>
      <c r="QA194" s="80"/>
      <c r="QB194" s="80"/>
      <c r="QC194" s="80"/>
      <c r="QD194" s="80"/>
      <c r="QE194" s="80"/>
      <c r="QF194" s="80"/>
      <c r="QG194" s="80"/>
      <c r="QH194" s="80"/>
      <c r="QI194" s="80"/>
      <c r="QJ194" s="80"/>
      <c r="QK194" s="81"/>
    </row>
    <row r="195" spans="2:453" ht="3.65" customHeight="1">
      <c r="B195" s="82"/>
      <c r="C195" s="83"/>
      <c r="D195" s="83"/>
      <c r="E195" s="83"/>
      <c r="F195" s="83"/>
      <c r="G195" s="83"/>
      <c r="H195" s="83"/>
      <c r="I195" s="83"/>
      <c r="J195" s="83"/>
      <c r="K195" s="83"/>
      <c r="L195" s="83"/>
      <c r="M195" s="83"/>
      <c r="N195" s="83"/>
      <c r="O195" s="83"/>
      <c r="P195" s="83"/>
      <c r="Q195" s="83"/>
      <c r="R195" s="83"/>
      <c r="S195" s="83"/>
      <c r="T195" s="83"/>
      <c r="U195" s="83"/>
      <c r="V195" s="83"/>
      <c r="W195" s="83"/>
      <c r="X195" s="83"/>
      <c r="Y195" s="83"/>
      <c r="Z195" s="83"/>
      <c r="AA195" s="83"/>
      <c r="AB195" s="83"/>
      <c r="AC195" s="83"/>
      <c r="AD195" s="83"/>
      <c r="AE195" s="83"/>
      <c r="AF195" s="83"/>
      <c r="AG195" s="83"/>
      <c r="AH195" s="83"/>
      <c r="AI195" s="83"/>
      <c r="AJ195" s="83"/>
      <c r="AK195" s="83"/>
      <c r="AL195" s="83"/>
      <c r="AM195" s="83"/>
      <c r="AN195" s="83"/>
      <c r="AO195" s="83"/>
      <c r="AP195" s="83"/>
      <c r="AQ195" s="83"/>
      <c r="AR195" s="83"/>
      <c r="AS195" s="83"/>
      <c r="AT195" s="83"/>
      <c r="AU195" s="83"/>
      <c r="AV195" s="83"/>
      <c r="AW195" s="83"/>
      <c r="AX195" s="83"/>
      <c r="AY195" s="83"/>
      <c r="AZ195" s="83"/>
      <c r="BA195" s="83"/>
      <c r="BB195" s="83"/>
      <c r="BC195" s="83"/>
      <c r="BD195" s="83"/>
      <c r="BE195" s="83"/>
      <c r="BF195" s="83"/>
      <c r="BG195" s="83"/>
      <c r="BH195" s="83"/>
      <c r="BI195" s="83"/>
      <c r="BJ195" s="83"/>
      <c r="BK195" s="83"/>
      <c r="BL195" s="83"/>
      <c r="BM195" s="83"/>
      <c r="BN195" s="83"/>
      <c r="BO195" s="83"/>
      <c r="BP195" s="83"/>
      <c r="BQ195" s="83"/>
      <c r="BR195" s="83"/>
      <c r="BS195" s="83"/>
      <c r="BT195" s="83"/>
      <c r="BU195" s="83"/>
      <c r="BV195" s="83"/>
      <c r="BW195" s="83"/>
      <c r="BX195" s="83"/>
      <c r="BY195" s="83"/>
      <c r="BZ195" s="83"/>
      <c r="CA195" s="83"/>
      <c r="CB195" s="83"/>
      <c r="CC195" s="83"/>
      <c r="CD195" s="83"/>
      <c r="CE195" s="83"/>
      <c r="CF195" s="83"/>
      <c r="CG195" s="83"/>
      <c r="CH195" s="83"/>
      <c r="CI195" s="83"/>
      <c r="CJ195" s="83"/>
      <c r="CK195" s="83"/>
      <c r="CL195" s="83"/>
      <c r="CM195" s="83"/>
      <c r="CN195" s="83"/>
      <c r="CO195" s="83"/>
      <c r="CP195" s="83"/>
      <c r="CQ195" s="83"/>
      <c r="CR195" s="83"/>
      <c r="CS195" s="83"/>
      <c r="CT195" s="83"/>
      <c r="CU195" s="83"/>
      <c r="CV195" s="83"/>
      <c r="CW195" s="83"/>
      <c r="CX195" s="83"/>
      <c r="CY195" s="83"/>
      <c r="CZ195" s="83"/>
      <c r="DA195" s="83"/>
      <c r="DB195" s="83"/>
      <c r="DC195" s="83"/>
      <c r="DD195" s="83"/>
      <c r="DE195" s="83"/>
      <c r="DF195" s="83"/>
      <c r="DG195" s="83"/>
      <c r="DH195" s="83"/>
      <c r="DI195" s="83"/>
      <c r="DJ195" s="83"/>
      <c r="DK195" s="83"/>
      <c r="DL195" s="83"/>
      <c r="DM195" s="83"/>
      <c r="DN195" s="83"/>
      <c r="DO195" s="83"/>
      <c r="DP195" s="83"/>
      <c r="DQ195" s="83"/>
      <c r="DR195" s="83"/>
      <c r="DS195" s="83"/>
      <c r="DT195" s="83"/>
      <c r="DU195" s="83"/>
      <c r="DV195" s="83"/>
      <c r="DW195" s="83"/>
      <c r="DX195" s="83"/>
      <c r="DY195" s="83"/>
      <c r="DZ195" s="83"/>
      <c r="EA195" s="83"/>
      <c r="EB195" s="83"/>
      <c r="EC195" s="83"/>
      <c r="ED195" s="83"/>
      <c r="EE195" s="83"/>
      <c r="EF195" s="83"/>
      <c r="EG195" s="83"/>
      <c r="EH195" s="83"/>
      <c r="EI195" s="83"/>
      <c r="EJ195" s="83"/>
      <c r="EK195" s="83"/>
      <c r="EL195" s="83"/>
      <c r="EM195" s="83"/>
      <c r="EN195" s="83"/>
      <c r="EO195" s="83"/>
      <c r="EP195" s="83"/>
      <c r="EQ195" s="83"/>
      <c r="ER195" s="83"/>
      <c r="ES195" s="83"/>
      <c r="ET195" s="83"/>
      <c r="EU195" s="83"/>
      <c r="EV195" s="83"/>
      <c r="EW195" s="83"/>
      <c r="EX195" s="83"/>
      <c r="EY195" s="83"/>
      <c r="EZ195" s="83"/>
      <c r="FA195" s="83"/>
      <c r="FB195" s="83"/>
      <c r="FC195" s="83"/>
      <c r="FD195" s="83"/>
      <c r="FE195" s="83"/>
      <c r="FF195" s="83"/>
      <c r="FG195" s="83"/>
      <c r="FH195" s="83"/>
      <c r="FI195" s="83"/>
      <c r="FJ195" s="83"/>
      <c r="FK195" s="83"/>
      <c r="FL195" s="83"/>
      <c r="FM195" s="83"/>
      <c r="FN195" s="83"/>
      <c r="FO195" s="83"/>
      <c r="FP195" s="83"/>
      <c r="FQ195" s="83"/>
      <c r="FR195" s="83"/>
      <c r="FS195" s="83"/>
      <c r="FT195" s="83"/>
      <c r="FU195" s="83"/>
      <c r="FV195" s="83"/>
      <c r="FW195" s="83"/>
      <c r="FX195" s="83"/>
      <c r="FY195" s="83"/>
      <c r="FZ195" s="83"/>
      <c r="GA195" s="83"/>
      <c r="GB195" s="83"/>
      <c r="GC195" s="83"/>
      <c r="GD195" s="83"/>
      <c r="GE195" s="83"/>
      <c r="GF195" s="83"/>
      <c r="GG195" s="83"/>
      <c r="GH195" s="83"/>
      <c r="GI195" s="83"/>
      <c r="GJ195" s="83"/>
      <c r="GK195" s="83"/>
      <c r="GL195" s="83"/>
      <c r="GM195" s="83"/>
      <c r="GN195" s="83"/>
      <c r="GO195" s="83"/>
      <c r="GP195" s="83"/>
      <c r="GQ195" s="83"/>
      <c r="GR195" s="83"/>
      <c r="GS195" s="83"/>
      <c r="GT195" s="83"/>
      <c r="GU195" s="83"/>
      <c r="GV195" s="83"/>
      <c r="GW195" s="83"/>
      <c r="GX195" s="83"/>
      <c r="GY195" s="83"/>
      <c r="GZ195" s="83"/>
      <c r="HA195" s="83"/>
      <c r="HB195" s="83"/>
      <c r="HC195" s="83"/>
      <c r="HD195" s="83"/>
      <c r="HE195" s="83"/>
      <c r="HF195" s="83"/>
      <c r="HG195" s="83"/>
      <c r="HH195" s="83"/>
      <c r="HI195" s="83"/>
      <c r="HJ195" s="83"/>
      <c r="HK195" s="83"/>
      <c r="HL195" s="83"/>
      <c r="HM195" s="83"/>
      <c r="HN195" s="83"/>
      <c r="HO195" s="83"/>
      <c r="HP195" s="83"/>
      <c r="HQ195" s="83"/>
      <c r="HR195" s="83"/>
      <c r="HS195" s="83"/>
      <c r="HT195" s="83"/>
      <c r="HU195" s="83"/>
      <c r="HV195" s="83"/>
      <c r="HW195" s="83"/>
      <c r="HX195" s="83"/>
      <c r="HY195" s="83"/>
      <c r="HZ195" s="83"/>
      <c r="IA195" s="83"/>
      <c r="IB195" s="83"/>
      <c r="IC195" s="83"/>
      <c r="ID195" s="83"/>
      <c r="IE195" s="83"/>
      <c r="IF195" s="83"/>
      <c r="IG195" s="83"/>
      <c r="IH195" s="83"/>
      <c r="II195" s="83"/>
      <c r="IJ195" s="83"/>
      <c r="IK195" s="83"/>
      <c r="IL195" s="83"/>
      <c r="IM195" s="83"/>
      <c r="IN195" s="83"/>
      <c r="IO195" s="83"/>
      <c r="IP195" s="83"/>
      <c r="IQ195" s="83"/>
      <c r="IR195" s="83"/>
      <c r="IS195" s="83"/>
      <c r="IT195" s="83"/>
      <c r="IU195" s="83"/>
      <c r="IV195" s="83"/>
      <c r="IW195" s="83"/>
      <c r="IX195" s="83"/>
      <c r="IY195" s="83"/>
      <c r="IZ195" s="83"/>
      <c r="JA195" s="83"/>
      <c r="JB195" s="83"/>
      <c r="JC195" s="83"/>
      <c r="JD195" s="83"/>
      <c r="JE195" s="83"/>
      <c r="JF195" s="83"/>
      <c r="JG195" s="83"/>
      <c r="JH195" s="83"/>
      <c r="JI195" s="83"/>
      <c r="JJ195" s="83"/>
      <c r="JK195" s="83"/>
      <c r="JL195" s="83"/>
      <c r="JM195" s="83"/>
      <c r="JN195" s="83"/>
      <c r="JO195" s="83"/>
      <c r="JP195" s="83"/>
      <c r="JQ195" s="83"/>
      <c r="JR195" s="83"/>
      <c r="JS195" s="83"/>
      <c r="JT195" s="83"/>
      <c r="JU195" s="83"/>
      <c r="JV195" s="83"/>
      <c r="JW195" s="83"/>
      <c r="JX195" s="83"/>
      <c r="JY195" s="83"/>
      <c r="JZ195" s="83"/>
      <c r="KA195" s="83"/>
      <c r="KB195" s="83"/>
      <c r="KC195" s="83"/>
      <c r="KD195" s="83"/>
      <c r="KE195" s="83"/>
      <c r="KF195" s="83"/>
      <c r="KG195" s="83"/>
      <c r="KH195" s="83"/>
      <c r="KI195" s="83"/>
      <c r="KJ195" s="83"/>
      <c r="KK195" s="83"/>
      <c r="KL195" s="83"/>
      <c r="KM195" s="83"/>
      <c r="KN195" s="83"/>
      <c r="KO195" s="83"/>
      <c r="KP195" s="83"/>
      <c r="KQ195" s="83"/>
      <c r="KR195" s="83"/>
      <c r="KS195" s="83"/>
      <c r="KT195" s="83"/>
      <c r="KU195" s="83"/>
      <c r="KV195" s="83"/>
      <c r="KW195" s="83"/>
      <c r="KX195" s="83"/>
      <c r="KY195" s="83"/>
      <c r="KZ195" s="83"/>
      <c r="LA195" s="83"/>
      <c r="LB195" s="83"/>
      <c r="LC195" s="83"/>
      <c r="LD195" s="83"/>
      <c r="LE195" s="83"/>
      <c r="LF195" s="83"/>
      <c r="LG195" s="83"/>
      <c r="LH195" s="83"/>
      <c r="LI195" s="83"/>
      <c r="LJ195" s="83"/>
      <c r="LK195" s="83"/>
      <c r="LL195" s="83"/>
      <c r="LM195" s="83"/>
      <c r="LN195" s="83"/>
      <c r="LO195" s="83"/>
      <c r="LP195" s="83"/>
      <c r="LQ195" s="83"/>
      <c r="LR195" s="83"/>
      <c r="LS195" s="83"/>
      <c r="LT195" s="83"/>
      <c r="LU195" s="83"/>
      <c r="LV195" s="83"/>
      <c r="LW195" s="83"/>
      <c r="LX195" s="83"/>
      <c r="LY195" s="83"/>
      <c r="LZ195" s="83"/>
      <c r="MA195" s="83"/>
      <c r="MB195" s="83"/>
      <c r="MC195" s="83"/>
      <c r="MD195" s="83"/>
      <c r="ME195" s="83"/>
      <c r="MF195" s="83"/>
      <c r="MG195" s="83"/>
      <c r="MH195" s="83"/>
      <c r="MI195" s="83"/>
      <c r="MJ195" s="83"/>
      <c r="MK195" s="83"/>
      <c r="ML195" s="83"/>
      <c r="MM195" s="83"/>
      <c r="MN195" s="83"/>
      <c r="MO195" s="83"/>
      <c r="MP195" s="83"/>
      <c r="MQ195" s="83"/>
      <c r="MR195" s="83"/>
      <c r="MS195" s="83"/>
      <c r="MT195" s="83"/>
      <c r="MU195" s="83"/>
      <c r="MV195" s="83"/>
      <c r="MW195" s="83"/>
      <c r="MX195" s="83"/>
      <c r="MY195" s="83"/>
      <c r="MZ195" s="83"/>
      <c r="NA195" s="83"/>
      <c r="NB195" s="83"/>
      <c r="NC195" s="83"/>
      <c r="ND195" s="83"/>
      <c r="NE195" s="83"/>
      <c r="NF195" s="83"/>
      <c r="NG195" s="83"/>
      <c r="NH195" s="83"/>
      <c r="NI195" s="83"/>
      <c r="NJ195" s="83"/>
      <c r="NK195" s="83"/>
      <c r="NL195" s="83"/>
      <c r="NM195" s="83"/>
      <c r="NN195" s="83"/>
      <c r="NO195" s="83"/>
      <c r="NP195" s="83"/>
      <c r="NQ195" s="83"/>
      <c r="NR195" s="83"/>
      <c r="NS195" s="83"/>
      <c r="NT195" s="83"/>
      <c r="NU195" s="83"/>
      <c r="NV195" s="83"/>
      <c r="NW195" s="83"/>
      <c r="NX195" s="83"/>
      <c r="NY195" s="83"/>
      <c r="NZ195" s="83"/>
      <c r="OA195" s="83"/>
      <c r="OB195" s="83"/>
      <c r="OC195" s="83"/>
      <c r="OD195" s="83"/>
      <c r="OE195" s="83"/>
      <c r="OF195" s="83"/>
      <c r="OG195" s="83"/>
      <c r="OH195" s="83"/>
      <c r="OI195" s="83"/>
      <c r="OJ195" s="83"/>
      <c r="OK195" s="83"/>
      <c r="OL195" s="83"/>
      <c r="OM195" s="83"/>
      <c r="ON195" s="83"/>
      <c r="OO195" s="83"/>
      <c r="OP195" s="83"/>
      <c r="OQ195" s="83"/>
      <c r="OR195" s="83"/>
      <c r="OS195" s="83"/>
      <c r="OT195" s="83"/>
      <c r="OU195" s="83"/>
      <c r="OV195" s="83"/>
      <c r="OW195" s="83"/>
      <c r="OX195" s="83"/>
      <c r="OY195" s="83"/>
      <c r="OZ195" s="83"/>
      <c r="PA195" s="83"/>
      <c r="PB195" s="83"/>
      <c r="PC195" s="83"/>
      <c r="PD195" s="83"/>
      <c r="PE195" s="83"/>
      <c r="PF195" s="83"/>
      <c r="PG195" s="83"/>
      <c r="PH195" s="83"/>
      <c r="PI195" s="83"/>
      <c r="PJ195" s="83"/>
      <c r="PK195" s="83"/>
      <c r="PL195" s="83"/>
      <c r="PM195" s="83"/>
      <c r="PN195" s="83"/>
      <c r="PO195" s="83"/>
      <c r="PP195" s="83"/>
      <c r="PQ195" s="83"/>
      <c r="PR195" s="83"/>
      <c r="PS195" s="83"/>
      <c r="PT195" s="83"/>
      <c r="PU195" s="83"/>
      <c r="PV195" s="83"/>
      <c r="PW195" s="83"/>
      <c r="PX195" s="83"/>
      <c r="PY195" s="83"/>
      <c r="PZ195" s="83"/>
      <c r="QA195" s="83"/>
      <c r="QB195" s="83"/>
      <c r="QC195" s="83"/>
      <c r="QD195" s="83"/>
      <c r="QE195" s="83"/>
      <c r="QF195" s="83"/>
      <c r="QG195" s="83"/>
      <c r="QH195" s="83"/>
      <c r="QI195" s="83"/>
      <c r="QJ195" s="83"/>
      <c r="QK195" s="84"/>
    </row>
    <row r="219" spans="471:478" ht="3.65" customHeight="1">
      <c r="RC219" s="112"/>
      <c r="RD219" s="112"/>
      <c r="RE219" s="112"/>
      <c r="RF219" s="112"/>
      <c r="RG219" s="112"/>
      <c r="RH219" s="112"/>
      <c r="RI219" s="112"/>
      <c r="RJ219" s="112"/>
    </row>
    <row r="220" spans="471:478" ht="3.65" customHeight="1">
      <c r="RC220" s="112"/>
      <c r="RD220" s="112"/>
      <c r="RE220" s="112"/>
      <c r="RF220" s="112"/>
      <c r="RG220" s="112"/>
      <c r="RH220" s="112"/>
      <c r="RI220" s="112"/>
      <c r="RJ220" s="112"/>
    </row>
    <row r="221" spans="471:478" ht="3.65" customHeight="1">
      <c r="RC221" s="112"/>
      <c r="RD221" s="112"/>
      <c r="RE221" s="112"/>
      <c r="RF221" s="112"/>
      <c r="RG221" s="112"/>
      <c r="RH221" s="112"/>
      <c r="RI221" s="112"/>
      <c r="RJ221" s="112"/>
    </row>
  </sheetData>
  <mergeCells count="182">
    <mergeCell ref="CD175:CT176"/>
    <mergeCell ref="BJ135:BK147"/>
    <mergeCell ref="BL140:BL141"/>
    <mergeCell ref="BJ148:BK160"/>
    <mergeCell ref="BQ139:BU140"/>
    <mergeCell ref="BQ147:BU148"/>
    <mergeCell ref="BM175:CC176"/>
    <mergeCell ref="NE3:NL9"/>
    <mergeCell ref="B2:BS10"/>
    <mergeCell ref="BI184:CT188"/>
    <mergeCell ref="CU184:EF188"/>
    <mergeCell ref="AI11:BN16"/>
    <mergeCell ref="BO11:CT16"/>
    <mergeCell ref="CU11:DZ16"/>
    <mergeCell ref="KT2:LF10"/>
    <mergeCell ref="LI3:MZ5"/>
    <mergeCell ref="LI6:MZ9"/>
    <mergeCell ref="C142:AX149"/>
    <mergeCell ref="BP59:BU60"/>
    <mergeCell ref="BP67:BU68"/>
    <mergeCell ref="BP75:BU76"/>
    <mergeCell ref="BP83:BU84"/>
    <mergeCell ref="BP91:BU92"/>
    <mergeCell ref="BP99:BU100"/>
    <mergeCell ref="BP107:BU108"/>
    <mergeCell ref="BQ115:BU116"/>
    <mergeCell ref="BQ123:BU124"/>
    <mergeCell ref="BQ131:BU132"/>
    <mergeCell ref="JP174:JQ174"/>
    <mergeCell ref="KG174:KH174"/>
    <mergeCell ref="KX174:KY174"/>
    <mergeCell ref="MP28:NF29"/>
    <mergeCell ref="JP30:JQ30"/>
    <mergeCell ref="KG30:KH30"/>
    <mergeCell ref="KX30:KY30"/>
    <mergeCell ref="LO30:LP30"/>
    <mergeCell ref="MF30:MG30"/>
    <mergeCell ref="MW30:MX30"/>
    <mergeCell ref="C70:AX77"/>
    <mergeCell ref="C78:AX85"/>
    <mergeCell ref="C86:AX93"/>
    <mergeCell ref="JI28:JY29"/>
    <mergeCell ref="JZ28:KP29"/>
    <mergeCell ref="KQ28:LG29"/>
    <mergeCell ref="C11:AH16"/>
    <mergeCell ref="JK11:KP16"/>
    <mergeCell ref="KQ11:LV16"/>
    <mergeCell ref="HJ28:HZ29"/>
    <mergeCell ref="IA28:IQ29"/>
    <mergeCell ref="IR28:JH29"/>
    <mergeCell ref="BJ28:BL30"/>
    <mergeCell ref="LH28:LX29"/>
    <mergeCell ref="NM4:PQ8"/>
    <mergeCell ref="NH135:NI147"/>
    <mergeCell ref="NH109:NI121"/>
    <mergeCell ref="NH122:NI134"/>
    <mergeCell ref="NH96:NI108"/>
    <mergeCell ref="C94:AX101"/>
    <mergeCell ref="C102:AX109"/>
    <mergeCell ref="C22:AX29"/>
    <mergeCell ref="C30:AX37"/>
    <mergeCell ref="C46:AX53"/>
    <mergeCell ref="C62:AX69"/>
    <mergeCell ref="C54:AX61"/>
    <mergeCell ref="C38:AX45"/>
    <mergeCell ref="C110:AX117"/>
    <mergeCell ref="C118:AX125"/>
    <mergeCell ref="C126:AX133"/>
    <mergeCell ref="C134:AX141"/>
    <mergeCell ref="NG140:NG141"/>
    <mergeCell ref="BJ109:BK121"/>
    <mergeCell ref="BL114:BL115"/>
    <mergeCell ref="NG114:NG115"/>
    <mergeCell ref="BJ122:BK134"/>
    <mergeCell ref="BL127:BL128"/>
    <mergeCell ref="NG127:NG128"/>
    <mergeCell ref="C185:V188"/>
    <mergeCell ref="NG184:NV188"/>
    <mergeCell ref="EJ174:EK174"/>
    <mergeCell ref="CU175:DK176"/>
    <mergeCell ref="DL175:EB176"/>
    <mergeCell ref="EC175:ES176"/>
    <mergeCell ref="ET175:FJ176"/>
    <mergeCell ref="FK175:GA176"/>
    <mergeCell ref="GB175:GR176"/>
    <mergeCell ref="GS175:HI176"/>
    <mergeCell ref="HJ175:HZ176"/>
    <mergeCell ref="IA175:IQ176"/>
    <mergeCell ref="HQ174:HR174"/>
    <mergeCell ref="IH174:II174"/>
    <mergeCell ref="IY174:IZ174"/>
    <mergeCell ref="MW174:MX174"/>
    <mergeCell ref="MF174:MG174"/>
    <mergeCell ref="LO174:LP174"/>
    <mergeCell ref="JI175:JY176"/>
    <mergeCell ref="JZ175:KP176"/>
    <mergeCell ref="KQ175:LG176"/>
    <mergeCell ref="LH175:LX176"/>
    <mergeCell ref="LY175:MO176"/>
    <mergeCell ref="MP175:NF176"/>
    <mergeCell ref="NG101:NG102"/>
    <mergeCell ref="BJ70:BK82"/>
    <mergeCell ref="NH70:NI82"/>
    <mergeCell ref="BL75:BL76"/>
    <mergeCell ref="NG75:NG76"/>
    <mergeCell ref="BJ83:BK95"/>
    <mergeCell ref="NH83:NI95"/>
    <mergeCell ref="BL88:BL89"/>
    <mergeCell ref="NG88:NG89"/>
    <mergeCell ref="BJ96:BK108"/>
    <mergeCell ref="BL101:BL102"/>
    <mergeCell ref="NH57:NI69"/>
    <mergeCell ref="BL62:BL63"/>
    <mergeCell ref="NG62:NG63"/>
    <mergeCell ref="BJ44:BK56"/>
    <mergeCell ref="NH44:NI56"/>
    <mergeCell ref="BL49:BL50"/>
    <mergeCell ref="NG49:NG50"/>
    <mergeCell ref="BJ57:BK69"/>
    <mergeCell ref="NH31:NI43"/>
    <mergeCell ref="BL36:BL37"/>
    <mergeCell ref="NG36:NG37"/>
    <mergeCell ref="BJ31:BK43"/>
    <mergeCell ref="NG28:NI30"/>
    <mergeCell ref="BT30:BU30"/>
    <mergeCell ref="CK30:CL30"/>
    <mergeCell ref="DB30:DC30"/>
    <mergeCell ref="DS30:DT30"/>
    <mergeCell ref="EJ30:EK30"/>
    <mergeCell ref="FA30:FB30"/>
    <mergeCell ref="FR30:FS30"/>
    <mergeCell ref="GI30:GJ30"/>
    <mergeCell ref="GZ30:HA30"/>
    <mergeCell ref="HQ30:HR30"/>
    <mergeCell ref="IH30:II30"/>
    <mergeCell ref="IY30:IZ30"/>
    <mergeCell ref="EC28:ES29"/>
    <mergeCell ref="ET28:FJ29"/>
    <mergeCell ref="FK28:GA29"/>
    <mergeCell ref="GB28:GR29"/>
    <mergeCell ref="GS28:HI29"/>
    <mergeCell ref="BM28:CC29"/>
    <mergeCell ref="CD28:CT29"/>
    <mergeCell ref="CU28:DK29"/>
    <mergeCell ref="DL28:EB29"/>
    <mergeCell ref="LY28:MO29"/>
    <mergeCell ref="O191:V193"/>
    <mergeCell ref="Z191:AB193"/>
    <mergeCell ref="AC191:AJ193"/>
    <mergeCell ref="AK191:AR193"/>
    <mergeCell ref="D191:F193"/>
    <mergeCell ref="G191:N193"/>
    <mergeCell ref="QI191:QJ192"/>
    <mergeCell ref="PV191:QH193"/>
    <mergeCell ref="PC191:PT193"/>
    <mergeCell ref="AT191:AV193"/>
    <mergeCell ref="AW191:BD193"/>
    <mergeCell ref="BE191:BL193"/>
    <mergeCell ref="NH148:NI160"/>
    <mergeCell ref="BL153:BL154"/>
    <mergeCell ref="NG153:NG154"/>
    <mergeCell ref="AG184:BH188"/>
    <mergeCell ref="KG184:LH188"/>
    <mergeCell ref="LI184:MJ188"/>
    <mergeCell ref="MK184:NF188"/>
    <mergeCell ref="BL165:BL166"/>
    <mergeCell ref="BJ174:BL176"/>
    <mergeCell ref="BT174:BU174"/>
    <mergeCell ref="CK174:CL174"/>
    <mergeCell ref="DB174:DC174"/>
    <mergeCell ref="DS174:DT174"/>
    <mergeCell ref="NH161:NI173"/>
    <mergeCell ref="IR175:JH176"/>
    <mergeCell ref="FA174:FB174"/>
    <mergeCell ref="FR174:FS174"/>
    <mergeCell ref="GI174:GJ174"/>
    <mergeCell ref="GZ174:HA174"/>
    <mergeCell ref="NG174:NI176"/>
    <mergeCell ref="NG165:NG166"/>
    <mergeCell ref="BJ161:BK173"/>
    <mergeCell ref="BQ155:BU156"/>
    <mergeCell ref="BX156:BY157"/>
  </mergeCells>
  <phoneticPr fontId="6" type="noConversion"/>
  <conditionalFormatting sqref="BP59:BU60">
    <cfRule type="notContainsBlanks" dxfId="8" priority="1">
      <formula>LEN(TRIM(BP59))&gt;0</formula>
    </cfRule>
  </conditionalFormatting>
  <conditionalFormatting sqref="BP67:BW69 BP71:BW73 BP75:BW77 BP79:BW81 BP83:BW85 BP87:BW89 BP96:BW98 BP100:BW102 BP104:BW106 BP108:BW110 BP112:BW114 BP131:BW134">
    <cfRule type="notContainsBlanks" dxfId="7" priority="3">
      <formula>LEN(TRIM(BP67))&gt;0</formula>
    </cfRule>
  </conditionalFormatting>
  <conditionalFormatting sqref="BV60:BW61 BV63:BW65">
    <cfRule type="notContainsBlanks" dxfId="6" priority="2">
      <formula>LEN(TRIM(BV60))&gt;0</formula>
    </cfRule>
  </conditionalFormatting>
  <dataValidations disablePrompts="1" count="4">
    <dataValidation type="list" allowBlank="1" showInputMessage="1" showErrorMessage="1" sqref="BV108:BW110" xr:uid="{A1D83F3D-2059-425C-A2EB-6D38FE3A79E0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V104:BW106" xr:uid="{0F6F3F91-645B-4CAB-9F49-F9A540647D69}">
      <formula1>"D.Gomez, E.Cristancho, N.Prada, A.Avila,J.Navas,E.Jaimes,A.Pinzón"</formula1>
    </dataValidation>
    <dataValidation type="list" allowBlank="1" showInputMessage="1" showErrorMessage="1" sqref="BV75:BW77 BV67:BW67" xr:uid="{F872C523-ECFD-4ABA-954C-8F0398FC5613}">
      <formula1>"G-Flex, T-Power,L-Meter,C-Box,S-Energy,M-Board,V-Drive,BlokSeT,Q-Bank"</formula1>
    </dataValidation>
    <dataValidation type="list" allowBlank="1" showInputMessage="1" showErrorMessage="1" sqref="BV131:BW135" xr:uid="{2F61FB62-F93E-4B56-BBDD-E777B968F11F}">
      <formula1>"A0,A1,B1,B2"</formula1>
    </dataValidation>
  </dataValidations>
  <printOptions horizontalCentered="1" verticalCentered="1"/>
  <pageMargins left="0" right="0" top="0" bottom="0" header="0" footer="0"/>
  <pageSetup paperSize="5" orientation="landscape" r:id="rId1"/>
  <drawing r:id="rId2"/>
  <legacyDrawing r:id="rId3"/>
  <controls>
    <mc:AlternateContent xmlns:mc="http://schemas.openxmlformats.org/markup-compatibility/2006">
      <mc:Choice Requires="x14">
        <control shapeId="1049" r:id="rId4" name="EquipoIND">
          <controlPr defaultSize="0" autoLine="0" r:id="rId5">
            <anchor moveWithCells="1">
              <from>
                <xdr:col>386</xdr:col>
                <xdr:colOff>12700</xdr:colOff>
                <xdr:row>44</xdr:row>
                <xdr:rowOff>31750</xdr:rowOff>
              </from>
              <to>
                <xdr:col>444</xdr:col>
                <xdr:colOff>38100</xdr:colOff>
                <xdr:row>51</xdr:row>
                <xdr:rowOff>31750</xdr:rowOff>
              </to>
            </anchor>
          </controlPr>
        </control>
      </mc:Choice>
      <mc:Fallback>
        <control shapeId="1049" r:id="rId4" name="EquipoIND"/>
      </mc:Fallback>
    </mc:AlternateContent>
    <mc:AlternateContent xmlns:mc="http://schemas.openxmlformats.org/markup-compatibility/2006">
      <mc:Choice Requires="x14">
        <control shapeId="1048" r:id="rId6" name="vistaACCCTR">
          <controlPr defaultSize="0" autoLine="0" r:id="rId7">
            <anchor moveWithCells="1">
              <from>
                <xdr:col>386</xdr:col>
                <xdr:colOff>25400</xdr:colOff>
                <xdr:row>59</xdr:row>
                <xdr:rowOff>0</xdr:rowOff>
              </from>
              <to>
                <xdr:col>441</xdr:col>
                <xdr:colOff>12700</xdr:colOff>
                <xdr:row>65</xdr:row>
                <xdr:rowOff>19050</xdr:rowOff>
              </to>
            </anchor>
          </controlPr>
        </control>
      </mc:Choice>
      <mc:Fallback>
        <control shapeId="1048" r:id="rId6" name="vistaACCCTR"/>
      </mc:Fallback>
    </mc:AlternateContent>
    <mc:AlternateContent xmlns:mc="http://schemas.openxmlformats.org/markup-compatibility/2006">
      <mc:Choice Requires="x14">
        <control shapeId="1047" r:id="rId8" name="ElementoCTR">
          <controlPr defaultSize="0" autoLine="0" r:id="rId9">
            <anchor moveWithCells="1">
              <from>
                <xdr:col>386</xdr:col>
                <xdr:colOff>19050</xdr:colOff>
                <xdr:row>43</xdr:row>
                <xdr:rowOff>38100</xdr:rowOff>
              </from>
              <to>
                <xdr:col>441</xdr:col>
                <xdr:colOff>31750</xdr:colOff>
                <xdr:row>49</xdr:row>
                <xdr:rowOff>38100</xdr:rowOff>
              </to>
            </anchor>
          </controlPr>
        </control>
      </mc:Choice>
      <mc:Fallback>
        <control shapeId="1047" r:id="rId8" name="ElementoCTR"/>
      </mc:Fallback>
    </mc:AlternateContent>
    <mc:AlternateContent xmlns:mc="http://schemas.openxmlformats.org/markup-compatibility/2006">
      <mc:Choice Requires="x14">
        <control shapeId="1046" r:id="rId10" name="TipoCTR">
          <controlPr defaultSize="0" autoLine="0" r:id="rId11">
            <anchor moveWithCells="1">
              <from>
                <xdr:col>386</xdr:col>
                <xdr:colOff>38100</xdr:colOff>
                <xdr:row>37</xdr:row>
                <xdr:rowOff>0</xdr:rowOff>
              </from>
              <to>
                <xdr:col>446</xdr:col>
                <xdr:colOff>12700</xdr:colOff>
                <xdr:row>42</xdr:row>
                <xdr:rowOff>38100</xdr:rowOff>
              </to>
            </anchor>
          </controlPr>
        </control>
      </mc:Choice>
      <mc:Fallback>
        <control shapeId="1046" r:id="rId10" name="TipoCTR"/>
      </mc:Fallback>
    </mc:AlternateContent>
    <mc:AlternateContent xmlns:mc="http://schemas.openxmlformats.org/markup-compatibility/2006">
      <mc:Choice Requires="x14">
        <control shapeId="1044" r:id="rId12" name="MedidasCTR">
          <controlPr defaultSize="0" autoLine="0" r:id="rId13">
            <anchor moveWithCells="1">
              <from>
                <xdr:col>387</xdr:col>
                <xdr:colOff>12700</xdr:colOff>
                <xdr:row>67</xdr:row>
                <xdr:rowOff>6350</xdr:rowOff>
              </from>
              <to>
                <xdr:col>445</xdr:col>
                <xdr:colOff>31750</xdr:colOff>
                <xdr:row>72</xdr:row>
                <xdr:rowOff>38100</xdr:rowOff>
              </to>
            </anchor>
          </controlPr>
        </control>
      </mc:Choice>
      <mc:Fallback>
        <control shapeId="1044" r:id="rId12" name="MedidasCTR"/>
      </mc:Fallback>
    </mc:AlternateContent>
    <mc:AlternateContent xmlns:mc="http://schemas.openxmlformats.org/markup-compatibility/2006">
      <mc:Choice Requires="x14">
        <control shapeId="1043" r:id="rId14" name="EquipoCTR">
          <controlPr defaultSize="0" autoLine="0" r:id="rId13">
            <anchor moveWithCells="1">
              <from>
                <xdr:col>387</xdr:col>
                <xdr:colOff>12700</xdr:colOff>
                <xdr:row>52</xdr:row>
                <xdr:rowOff>0</xdr:rowOff>
              </from>
              <to>
                <xdr:col>445</xdr:col>
                <xdr:colOff>31750</xdr:colOff>
                <xdr:row>57</xdr:row>
                <xdr:rowOff>31750</xdr:rowOff>
              </to>
            </anchor>
          </controlPr>
        </control>
      </mc:Choice>
      <mc:Fallback>
        <control shapeId="1043" r:id="rId14" name="EquipoCTR"/>
      </mc:Fallback>
    </mc:AlternateContent>
    <mc:AlternateContent xmlns:mc="http://schemas.openxmlformats.org/markup-compatibility/2006">
      <mc:Choice Requires="x14">
        <control shapeId="1032" r:id="rId15" name="ConexionUF">
          <controlPr defaultSize="0" autoLine="0" r:id="rId16">
            <anchor moveWithCells="1">
              <from>
                <xdr:col>388</xdr:col>
                <xdr:colOff>12700</xdr:colOff>
                <xdr:row>84</xdr:row>
                <xdr:rowOff>6350</xdr:rowOff>
              </from>
              <to>
                <xdr:col>447</xdr:col>
                <xdr:colOff>31750</xdr:colOff>
                <xdr:row>90</xdr:row>
                <xdr:rowOff>31750</xdr:rowOff>
              </to>
            </anchor>
          </controlPr>
        </control>
      </mc:Choice>
      <mc:Fallback>
        <control shapeId="1032" r:id="rId15" name="ConexionUF"/>
      </mc:Fallback>
    </mc:AlternateContent>
    <mc:AlternateContent xmlns:mc="http://schemas.openxmlformats.org/markup-compatibility/2006">
      <mc:Choice Requires="x14">
        <control shapeId="1031" r:id="rId17" name="EquipoUF">
          <controlPr defaultSize="0" autoLine="0" r:id="rId18">
            <anchor moveWithCells="1">
              <from>
                <xdr:col>388</xdr:col>
                <xdr:colOff>0</xdr:colOff>
                <xdr:row>69</xdr:row>
                <xdr:rowOff>31750</xdr:rowOff>
              </from>
              <to>
                <xdr:col>447</xdr:col>
                <xdr:colOff>31750</xdr:colOff>
                <xdr:row>76</xdr:row>
                <xdr:rowOff>12700</xdr:rowOff>
              </to>
            </anchor>
          </controlPr>
        </control>
      </mc:Choice>
      <mc:Fallback>
        <control shapeId="1031" r:id="rId17" name="EquipoUF"/>
      </mc:Fallback>
    </mc:AlternateContent>
    <mc:AlternateContent xmlns:mc="http://schemas.openxmlformats.org/markup-compatibility/2006">
      <mc:Choice Requires="x14">
        <control shapeId="1030" r:id="rId19" name="OrientacionUF">
          <controlPr defaultSize="0" autoLine="0" r:id="rId20">
            <anchor moveWithCells="1">
              <from>
                <xdr:col>387</xdr:col>
                <xdr:colOff>12700</xdr:colOff>
                <xdr:row>56</xdr:row>
                <xdr:rowOff>0</xdr:rowOff>
              </from>
              <to>
                <xdr:col>446</xdr:col>
                <xdr:colOff>38100</xdr:colOff>
                <xdr:row>62</xdr:row>
                <xdr:rowOff>12700</xdr:rowOff>
              </to>
            </anchor>
          </controlPr>
        </control>
      </mc:Choice>
      <mc:Fallback>
        <control shapeId="1030" r:id="rId19" name="OrientacionUF"/>
      </mc:Fallback>
    </mc:AlternateContent>
    <mc:AlternateContent xmlns:mc="http://schemas.openxmlformats.org/markup-compatibility/2006">
      <mc:Choice Requires="x14">
        <control shapeId="1029" r:id="rId21" name="Totalizador">
          <controlPr defaultSize="0" autoLine="0" r:id="rId22">
            <anchor moveWithCells="1">
              <from>
                <xdr:col>402</xdr:col>
                <xdr:colOff>12700</xdr:colOff>
                <xdr:row>44</xdr:row>
                <xdr:rowOff>19050</xdr:rowOff>
              </from>
              <to>
                <xdr:col>420</xdr:col>
                <xdr:colOff>31750</xdr:colOff>
                <xdr:row>49</xdr:row>
                <xdr:rowOff>31750</xdr:rowOff>
              </to>
            </anchor>
          </controlPr>
        </control>
      </mc:Choice>
      <mc:Fallback>
        <control shapeId="1029" r:id="rId21" name="Totalizador"/>
      </mc:Fallback>
    </mc:AlternateContent>
    <mc:AlternateContent xmlns:mc="http://schemas.openxmlformats.org/markup-compatibility/2006">
      <mc:Choice Requires="x14">
        <control shapeId="1028" r:id="rId23" name="Carga">
          <controlPr defaultSize="0" autoLine="0" r:id="rId24">
            <anchor moveWithCells="1">
              <from>
                <xdr:col>387</xdr:col>
                <xdr:colOff>12700</xdr:colOff>
                <xdr:row>44</xdr:row>
                <xdr:rowOff>12700</xdr:rowOff>
              </from>
              <to>
                <xdr:col>400</xdr:col>
                <xdr:colOff>31750</xdr:colOff>
                <xdr:row>49</xdr:row>
                <xdr:rowOff>38100</xdr:rowOff>
              </to>
            </anchor>
          </controlPr>
        </control>
      </mc:Choice>
      <mc:Fallback>
        <control shapeId="1028" r:id="rId23" name="Carga"/>
      </mc:Fallback>
    </mc:AlternateContent>
    <mc:AlternateContent xmlns:mc="http://schemas.openxmlformats.org/markup-compatibility/2006">
      <mc:Choice Requires="x14">
        <control shapeId="1027" r:id="rId25" name="TipoUF">
          <controlPr defaultSize="0" autoLine="0" r:id="rId26">
            <anchor moveWithCells="1">
              <from>
                <xdr:col>387</xdr:col>
                <xdr:colOff>0</xdr:colOff>
                <xdr:row>36</xdr:row>
                <xdr:rowOff>19050</xdr:rowOff>
              </from>
              <to>
                <xdr:col>446</xdr:col>
                <xdr:colOff>31750</xdr:colOff>
                <xdr:row>42</xdr:row>
                <xdr:rowOff>38100</xdr:rowOff>
              </to>
            </anchor>
          </controlPr>
        </control>
      </mc:Choice>
      <mc:Fallback>
        <control shapeId="1027" r:id="rId25" name="TipoUF"/>
      </mc:Fallback>
    </mc:AlternateContent>
    <mc:AlternateContent xmlns:mc="http://schemas.openxmlformats.org/markup-compatibility/2006">
      <mc:Choice Requires="x14">
        <control shapeId="1026" r:id="rId27" name="AnchoENV">
          <controlPr defaultSize="0" autoLine="0" r:id="rId28">
            <anchor moveWithCells="1">
              <from>
                <xdr:col>386</xdr:col>
                <xdr:colOff>19050</xdr:colOff>
                <xdr:row>56</xdr:row>
                <xdr:rowOff>31750</xdr:rowOff>
              </from>
              <to>
                <xdr:col>442</xdr:col>
                <xdr:colOff>19050</xdr:colOff>
                <xdr:row>63</xdr:row>
                <xdr:rowOff>19050</xdr:rowOff>
              </to>
            </anchor>
          </controlPr>
        </control>
      </mc:Choice>
      <mc:Fallback>
        <control shapeId="1026" r:id="rId27" name="AnchoENV"/>
      </mc:Fallback>
    </mc:AlternateContent>
    <mc:AlternateContent xmlns:mc="http://schemas.openxmlformats.org/markup-compatibility/2006">
      <mc:Choice Requires="x14">
        <control shapeId="1025" r:id="rId29" name="AlturaENV">
          <controlPr defaultSize="0" autoLine="0" r:id="rId30">
            <anchor moveWithCells="1">
              <from>
                <xdr:col>385</xdr:col>
                <xdr:colOff>38100</xdr:colOff>
                <xdr:row>40</xdr:row>
                <xdr:rowOff>6350</xdr:rowOff>
              </from>
              <to>
                <xdr:col>441</xdr:col>
                <xdr:colOff>31750</xdr:colOff>
                <xdr:row>46</xdr:row>
                <xdr:rowOff>31750</xdr:rowOff>
              </to>
            </anchor>
          </controlPr>
        </control>
      </mc:Choice>
      <mc:Fallback>
        <control shapeId="1025" r:id="rId29" name="AlturaENV"/>
      </mc:Fallback>
    </mc:AlternateContent>
    <mc:AlternateContent xmlns:mc="http://schemas.openxmlformats.org/markup-compatibility/2006">
      <mc:Choice Requires="x14">
        <control shapeId="1033" r:id="rId31" name="AnchoLSS">
          <controlPr defaultSize="0" autoLine="0" r:id="rId32">
            <anchor moveWithCells="1">
              <from>
                <xdr:col>388</xdr:col>
                <xdr:colOff>38100</xdr:colOff>
                <xdr:row>54</xdr:row>
                <xdr:rowOff>12700</xdr:rowOff>
              </from>
              <to>
                <xdr:col>440</xdr:col>
                <xdr:colOff>31750</xdr:colOff>
                <xdr:row>60</xdr:row>
                <xdr:rowOff>31750</xdr:rowOff>
              </to>
            </anchor>
          </controlPr>
        </control>
      </mc:Choice>
      <mc:Fallback>
        <control shapeId="1033" r:id="rId31" name="AnchoLSS"/>
      </mc:Fallback>
    </mc:AlternateContent>
    <mc:AlternateContent xmlns:mc="http://schemas.openxmlformats.org/markup-compatibility/2006">
      <mc:Choice Requires="x14">
        <control shapeId="1034" r:id="rId33" name="UnidadesLSS">
          <controlPr defaultSize="0" autoLine="0" r:id="rId34">
            <anchor moveWithCells="1">
              <from>
                <xdr:col>389</xdr:col>
                <xdr:colOff>19050</xdr:colOff>
                <xdr:row>69</xdr:row>
                <xdr:rowOff>0</xdr:rowOff>
              </from>
              <to>
                <xdr:col>441</xdr:col>
                <xdr:colOff>12700</xdr:colOff>
                <xdr:row>75</xdr:row>
                <xdr:rowOff>12700</xdr:rowOff>
              </to>
            </anchor>
          </controlPr>
        </control>
      </mc:Choice>
      <mc:Fallback>
        <control shapeId="1034" r:id="rId33" name="UnidadesLSS"/>
      </mc:Fallback>
    </mc:AlternateContent>
    <mc:AlternateContent xmlns:mc="http://schemas.openxmlformats.org/markup-compatibility/2006">
      <mc:Choice Requires="x14">
        <control shapeId="1035" r:id="rId35" name="TipoLSS">
          <controlPr defaultSize="0" autoLine="0" r:id="rId32">
            <anchor moveWithCells="1">
              <from>
                <xdr:col>389</xdr:col>
                <xdr:colOff>19050</xdr:colOff>
                <xdr:row>42</xdr:row>
                <xdr:rowOff>12700</xdr:rowOff>
              </from>
              <to>
                <xdr:col>441</xdr:col>
                <xdr:colOff>12700</xdr:colOff>
                <xdr:row>48</xdr:row>
                <xdr:rowOff>31750</xdr:rowOff>
              </to>
            </anchor>
          </controlPr>
        </control>
      </mc:Choice>
      <mc:Fallback>
        <control shapeId="1035" r:id="rId35" name="TipoLSS"/>
      </mc:Fallback>
    </mc:AlternateContent>
    <mc:AlternateContent xmlns:mc="http://schemas.openxmlformats.org/markup-compatibility/2006">
      <mc:Choice Requires="x14">
        <control shapeId="1036" r:id="rId36" name="EquipoCT">
          <controlPr defaultSize="0" autoLine="0" r:id="rId37">
            <anchor moveWithCells="1">
              <from>
                <xdr:col>390</xdr:col>
                <xdr:colOff>12700</xdr:colOff>
                <xdr:row>42</xdr:row>
                <xdr:rowOff>19050</xdr:rowOff>
              </from>
              <to>
                <xdr:col>440</xdr:col>
                <xdr:colOff>19050</xdr:colOff>
                <xdr:row>49</xdr:row>
                <xdr:rowOff>12700</xdr:rowOff>
              </to>
            </anchor>
          </controlPr>
        </control>
      </mc:Choice>
      <mc:Fallback>
        <control shapeId="1036" r:id="rId36" name="EquipoCT"/>
      </mc:Fallback>
    </mc:AlternateContent>
    <mc:AlternateContent xmlns:mc="http://schemas.openxmlformats.org/markup-compatibility/2006">
      <mc:Choice Requires="x14">
        <control shapeId="1037" r:id="rId38" name="VistaCT">
          <controlPr defaultSize="0" autoLine="0" r:id="rId37">
            <anchor moveWithCells="1">
              <from>
                <xdr:col>391</xdr:col>
                <xdr:colOff>0</xdr:colOff>
                <xdr:row>56</xdr:row>
                <xdr:rowOff>31750</xdr:rowOff>
              </from>
              <to>
                <xdr:col>441</xdr:col>
                <xdr:colOff>12700</xdr:colOff>
                <xdr:row>63</xdr:row>
                <xdr:rowOff>19050</xdr:rowOff>
              </to>
            </anchor>
          </controlPr>
        </control>
      </mc:Choice>
      <mc:Fallback>
        <control shapeId="1037" r:id="rId38" name="VistaCT"/>
      </mc:Fallback>
    </mc:AlternateContent>
    <mc:AlternateContent xmlns:mc="http://schemas.openxmlformats.org/markup-compatibility/2006">
      <mc:Choice Requires="x14">
        <control shapeId="1038" r:id="rId39" name="TamañoCT">
          <controlPr defaultSize="0" autoLine="0" r:id="rId40">
            <anchor moveWithCells="1">
              <from>
                <xdr:col>391</xdr:col>
                <xdr:colOff>12700</xdr:colOff>
                <xdr:row>72</xdr:row>
                <xdr:rowOff>25400</xdr:rowOff>
              </from>
              <to>
                <xdr:col>441</xdr:col>
                <xdr:colOff>12700</xdr:colOff>
                <xdr:row>79</xdr:row>
                <xdr:rowOff>12700</xdr:rowOff>
              </to>
            </anchor>
          </controlPr>
        </control>
      </mc:Choice>
      <mc:Fallback>
        <control shapeId="1038" r:id="rId39" name="TamañoCT"/>
      </mc:Fallback>
    </mc:AlternateContent>
    <mc:AlternateContent xmlns:mc="http://schemas.openxmlformats.org/markup-compatibility/2006">
      <mc:Choice Requires="x14">
        <control shapeId="1039" r:id="rId41" name="TipoUNDPS">
          <controlPr defaultSize="0" autoLine="0" r:id="rId42">
            <anchor moveWithCells="1">
              <from>
                <xdr:col>387</xdr:col>
                <xdr:colOff>38100</xdr:colOff>
                <xdr:row>38</xdr:row>
                <xdr:rowOff>25400</xdr:rowOff>
              </from>
              <to>
                <xdr:col>439</xdr:col>
                <xdr:colOff>12700</xdr:colOff>
                <xdr:row>45</xdr:row>
                <xdr:rowOff>12700</xdr:rowOff>
              </to>
            </anchor>
          </controlPr>
        </control>
      </mc:Choice>
      <mc:Fallback>
        <control shapeId="1039" r:id="rId41" name="TipoUNDPS"/>
      </mc:Fallback>
    </mc:AlternateContent>
    <mc:AlternateContent xmlns:mc="http://schemas.openxmlformats.org/markup-compatibility/2006">
      <mc:Choice Requires="x14">
        <control shapeId="1040" r:id="rId43" name="FabriUNDPS">
          <controlPr defaultSize="0" autoLine="0" r:id="rId44">
            <anchor moveWithCells="1">
              <from>
                <xdr:col>387</xdr:col>
                <xdr:colOff>12700</xdr:colOff>
                <xdr:row>52</xdr:row>
                <xdr:rowOff>12700</xdr:rowOff>
              </from>
              <to>
                <xdr:col>438</xdr:col>
                <xdr:colOff>12700</xdr:colOff>
                <xdr:row>59</xdr:row>
                <xdr:rowOff>12700</xdr:rowOff>
              </to>
            </anchor>
          </controlPr>
        </control>
      </mc:Choice>
      <mc:Fallback>
        <control shapeId="1040" r:id="rId43" name="FabriUNDPS"/>
      </mc:Fallback>
    </mc:AlternateContent>
    <mc:AlternateContent xmlns:mc="http://schemas.openxmlformats.org/markup-compatibility/2006">
      <mc:Choice Requires="x14">
        <control shapeId="1041" r:id="rId45" name="EquipoDPS">
          <controlPr defaultSize="0" autoLine="0" r:id="rId46">
            <anchor moveWithCells="1">
              <from>
                <xdr:col>387</xdr:col>
                <xdr:colOff>12700</xdr:colOff>
                <xdr:row>66</xdr:row>
                <xdr:rowOff>12700</xdr:rowOff>
              </from>
              <to>
                <xdr:col>438</xdr:col>
                <xdr:colOff>19050</xdr:colOff>
                <xdr:row>73</xdr:row>
                <xdr:rowOff>12700</xdr:rowOff>
              </to>
            </anchor>
          </controlPr>
        </control>
      </mc:Choice>
      <mc:Fallback>
        <control shapeId="1041" r:id="rId45" name="EquipoDPS"/>
      </mc:Fallback>
    </mc:AlternateContent>
    <mc:AlternateContent xmlns:mc="http://schemas.openxmlformats.org/markup-compatibility/2006">
      <mc:Choice Requires="x14">
        <control shapeId="1042" r:id="rId47" name="AnchoDPS">
          <controlPr defaultSize="0" autoLine="0" r:id="rId48">
            <anchor moveWithCells="1">
              <from>
                <xdr:col>388</xdr:col>
                <xdr:colOff>0</xdr:colOff>
                <xdr:row>80</xdr:row>
                <xdr:rowOff>12700</xdr:rowOff>
              </from>
              <to>
                <xdr:col>439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1042" r:id="rId47" name="AnchoDP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DC2AC-C419-49B0-B70C-F5A97D0528E2}">
  <sheetPr codeName="Hoja13"/>
  <dimension ref="B2:BJ1312"/>
  <sheetViews>
    <sheetView showGridLines="0" zoomScaleNormal="100" workbookViewId="0">
      <pane ySplit="4" topLeftCell="A1161" activePane="bottomLeft" state="frozen"/>
      <selection activeCell="F508" sqref="F508"/>
      <selection pane="bottomLeft" activeCell="F1311" sqref="F1311"/>
    </sheetView>
  </sheetViews>
  <sheetFormatPr baseColWidth="10" defaultColWidth="10.58203125" defaultRowHeight="19"/>
  <cols>
    <col min="1" max="1" width="1.83203125" style="448" customWidth="1"/>
    <col min="2" max="3" width="19" style="448" customWidth="1"/>
    <col min="4" max="4" width="18.33203125" style="448" customWidth="1"/>
    <col min="5" max="5" width="19.6640625" style="448" customWidth="1"/>
    <col min="6" max="7" width="16.75" style="448" customWidth="1"/>
    <col min="8" max="8" width="18.5" style="448" customWidth="1"/>
    <col min="9" max="9" width="31.58203125" style="448" hidden="1" customWidth="1"/>
    <col min="10" max="36" width="0.6640625" style="454" customWidth="1"/>
    <col min="37" max="62" width="0.6640625" style="448" customWidth="1"/>
    <col min="63" max="16384" width="10.58203125" style="448"/>
  </cols>
  <sheetData>
    <row r="2" spans="2:62">
      <c r="B2" s="518" t="s">
        <v>301</v>
      </c>
      <c r="C2" s="516"/>
      <c r="D2" s="516"/>
      <c r="E2" s="516"/>
      <c r="F2" s="516"/>
      <c r="G2" s="516"/>
      <c r="H2" s="516"/>
      <c r="I2" s="516"/>
      <c r="J2" s="518"/>
      <c r="K2" s="516"/>
      <c r="L2" s="516"/>
      <c r="M2" s="516"/>
      <c r="N2" s="516"/>
      <c r="O2" s="516"/>
      <c r="P2" s="516"/>
      <c r="Q2" s="516"/>
      <c r="R2" s="516"/>
      <c r="S2" s="516"/>
      <c r="T2" s="516"/>
      <c r="U2" s="516"/>
      <c r="V2" s="516"/>
      <c r="W2" s="516"/>
      <c r="X2" s="516"/>
      <c r="Y2" s="516"/>
      <c r="Z2" s="516"/>
      <c r="AA2" s="516"/>
      <c r="AB2" s="516"/>
      <c r="AC2" s="516"/>
      <c r="AD2" s="516"/>
      <c r="AE2" s="516"/>
      <c r="AF2" s="516"/>
      <c r="AG2" s="516"/>
      <c r="AH2" s="516"/>
      <c r="AI2" s="516"/>
      <c r="AJ2" s="516"/>
      <c r="AK2" s="516"/>
      <c r="AL2" s="516"/>
      <c r="AM2" s="516"/>
      <c r="AN2" s="516"/>
      <c r="AO2" s="516"/>
      <c r="AP2" s="516"/>
      <c r="AQ2" s="516"/>
      <c r="AR2" s="516"/>
      <c r="AS2" s="516"/>
      <c r="AT2" s="516"/>
      <c r="AU2" s="516"/>
      <c r="AV2" s="516"/>
      <c r="AW2" s="516"/>
      <c r="AX2" s="516"/>
      <c r="AY2" s="516"/>
      <c r="AZ2" s="516"/>
      <c r="BA2" s="516"/>
      <c r="BB2" s="516"/>
      <c r="BC2" s="516"/>
      <c r="BD2" s="516"/>
      <c r="BE2" s="516"/>
      <c r="BF2" s="516"/>
      <c r="BG2" s="516"/>
      <c r="BH2" s="516"/>
      <c r="BI2" s="516"/>
      <c r="BJ2" s="515"/>
    </row>
    <row r="3" spans="2:62" ht="14.5" customHeight="1">
      <c r="B3" s="514"/>
      <c r="C3" s="512"/>
      <c r="D3" s="512"/>
      <c r="E3" s="512"/>
      <c r="F3" s="512"/>
      <c r="G3" s="512"/>
      <c r="H3" s="512"/>
      <c r="I3" s="512"/>
      <c r="J3" s="514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  <c r="AE3" s="512"/>
      <c r="AF3" s="512"/>
      <c r="AG3" s="512"/>
      <c r="AH3" s="512"/>
      <c r="AI3" s="512"/>
      <c r="AJ3" s="512"/>
      <c r="AK3" s="512"/>
      <c r="AL3" s="512"/>
      <c r="AM3" s="512"/>
      <c r="AN3" s="512"/>
      <c r="AO3" s="512"/>
      <c r="AP3" s="512"/>
      <c r="AQ3" s="512"/>
      <c r="AR3" s="512"/>
      <c r="AS3" s="512"/>
      <c r="AT3" s="512"/>
      <c r="AU3" s="512"/>
      <c r="AV3" s="512"/>
      <c r="AW3" s="512"/>
      <c r="AX3" s="512"/>
      <c r="AY3" s="512"/>
      <c r="AZ3" s="512"/>
      <c r="BA3" s="512"/>
      <c r="BB3" s="512"/>
      <c r="BC3" s="512"/>
      <c r="BD3" s="512"/>
      <c r="BE3" s="512"/>
      <c r="BF3" s="512"/>
      <c r="BG3" s="512"/>
      <c r="BH3" s="512"/>
      <c r="BI3" s="512"/>
      <c r="BJ3" s="511"/>
    </row>
    <row r="4" spans="2:62" ht="48" customHeight="1">
      <c r="B4" s="510" t="s">
        <v>231</v>
      </c>
      <c r="C4" s="508" t="s">
        <v>232</v>
      </c>
      <c r="D4" s="508" t="s">
        <v>233</v>
      </c>
      <c r="E4" s="508" t="s">
        <v>234</v>
      </c>
      <c r="F4" s="508" t="s">
        <v>235</v>
      </c>
      <c r="G4" s="508" t="s">
        <v>236</v>
      </c>
      <c r="H4" s="508" t="s">
        <v>300</v>
      </c>
      <c r="I4" s="694" t="s">
        <v>237</v>
      </c>
      <c r="J4" s="748" t="s">
        <v>238</v>
      </c>
      <c r="K4" s="748"/>
      <c r="L4" s="748"/>
      <c r="M4" s="748"/>
      <c r="N4" s="748"/>
      <c r="O4" s="748"/>
      <c r="P4" s="748"/>
      <c r="Q4" s="748"/>
      <c r="R4" s="748"/>
      <c r="S4" s="748"/>
      <c r="T4" s="748"/>
      <c r="U4" s="748"/>
      <c r="V4" s="748"/>
      <c r="W4" s="748"/>
      <c r="X4" s="748"/>
      <c r="Y4" s="748"/>
      <c r="Z4" s="748"/>
      <c r="AA4" s="748"/>
      <c r="AB4" s="748"/>
      <c r="AC4" s="748"/>
      <c r="AD4" s="748"/>
      <c r="AE4" s="748"/>
      <c r="AF4" s="748"/>
      <c r="AG4" s="748"/>
      <c r="AH4" s="748"/>
      <c r="AI4" s="748"/>
      <c r="AJ4" s="748"/>
      <c r="AK4" s="748"/>
      <c r="AL4" s="748"/>
      <c r="AM4" s="748"/>
      <c r="AN4" s="748"/>
      <c r="AO4" s="748"/>
      <c r="AP4" s="748"/>
      <c r="AQ4" s="748"/>
      <c r="AR4" s="748"/>
      <c r="AS4" s="748"/>
      <c r="AT4" s="748"/>
      <c r="AU4" s="748"/>
      <c r="AV4" s="748"/>
      <c r="AW4" s="748"/>
      <c r="AX4" s="748"/>
      <c r="AY4" s="748"/>
      <c r="AZ4" s="748"/>
      <c r="BA4" s="748"/>
      <c r="BB4" s="748"/>
      <c r="BC4" s="748"/>
      <c r="BD4" s="748"/>
      <c r="BE4" s="748"/>
      <c r="BF4" s="748"/>
      <c r="BG4" s="748"/>
      <c r="BH4" s="748"/>
      <c r="BI4" s="748"/>
      <c r="BJ4" s="748"/>
    </row>
    <row r="5" spans="2:62" ht="14.5" customHeight="1">
      <c r="B5" s="379" t="s">
        <v>344</v>
      </c>
      <c r="C5" s="379"/>
      <c r="D5" s="379" t="s">
        <v>345</v>
      </c>
      <c r="E5" s="379" t="s">
        <v>299</v>
      </c>
      <c r="F5" s="379" t="s">
        <v>323</v>
      </c>
      <c r="G5" s="378" t="s">
        <v>262</v>
      </c>
      <c r="H5" s="378"/>
      <c r="I5" s="730"/>
      <c r="J5" s="697"/>
      <c r="K5" s="677"/>
      <c r="L5" s="677"/>
      <c r="M5" s="677"/>
      <c r="N5" s="677"/>
      <c r="O5" s="677"/>
      <c r="P5" s="677"/>
      <c r="Q5" s="677"/>
      <c r="R5" s="677"/>
      <c r="S5" s="677"/>
      <c r="T5" s="677"/>
      <c r="U5" s="677"/>
      <c r="V5" s="677"/>
      <c r="W5" s="677"/>
      <c r="X5" s="677"/>
      <c r="Y5" s="677"/>
      <c r="Z5" s="677"/>
      <c r="AA5" s="677"/>
      <c r="AB5" s="677"/>
      <c r="AC5" s="677"/>
      <c r="AD5" s="677"/>
      <c r="AE5" s="677"/>
      <c r="AF5" s="677"/>
      <c r="AG5" s="677"/>
      <c r="AH5" s="677"/>
      <c r="AI5" s="677"/>
      <c r="AJ5" s="677"/>
      <c r="AK5" s="678"/>
      <c r="AL5" s="678"/>
      <c r="AM5" s="678"/>
      <c r="AN5" s="678"/>
      <c r="AO5" s="678"/>
      <c r="AP5" s="678"/>
      <c r="AQ5" s="678"/>
      <c r="AR5" s="678"/>
      <c r="AS5" s="678"/>
      <c r="AT5" s="678"/>
      <c r="AU5" s="678"/>
      <c r="AV5" s="678"/>
      <c r="AW5" s="678"/>
      <c r="AX5" s="678"/>
      <c r="AY5" s="678"/>
      <c r="AZ5" s="678"/>
      <c r="BA5" s="678"/>
      <c r="BB5" s="678"/>
      <c r="BC5" s="678"/>
      <c r="BD5" s="678"/>
      <c r="BE5" s="678"/>
      <c r="BF5" s="678"/>
      <c r="BG5" s="678"/>
      <c r="BH5" s="678"/>
      <c r="BI5" s="678"/>
      <c r="BJ5" s="698"/>
    </row>
    <row r="6" spans="2:62" ht="3.65" customHeight="1">
      <c r="B6" s="484"/>
      <c r="I6" s="731"/>
      <c r="J6" s="699"/>
      <c r="BJ6" s="482"/>
    </row>
    <row r="7" spans="2:62" ht="3.65" customHeight="1">
      <c r="B7" s="484"/>
      <c r="I7" s="731"/>
      <c r="J7" s="699"/>
      <c r="L7" s="448"/>
      <c r="M7" s="448"/>
      <c r="N7" s="448"/>
      <c r="O7" s="448"/>
      <c r="P7" s="448"/>
      <c r="Q7" s="448"/>
      <c r="R7" s="448"/>
      <c r="S7" s="448"/>
      <c r="T7" s="448"/>
      <c r="U7" s="448"/>
      <c r="V7" s="448"/>
      <c r="W7" s="448"/>
      <c r="X7" s="448"/>
      <c r="Y7" s="448"/>
      <c r="Z7" s="448"/>
      <c r="AA7" s="448"/>
      <c r="AB7" s="448"/>
      <c r="AC7" s="448"/>
      <c r="AD7" s="448"/>
      <c r="AE7" s="448"/>
      <c r="AF7" s="448"/>
      <c r="AG7" s="448"/>
      <c r="AH7" s="448"/>
      <c r="AI7" s="448"/>
      <c r="AJ7" s="448"/>
      <c r="BJ7" s="482"/>
    </row>
    <row r="8" spans="2:62" ht="3.65" customHeight="1">
      <c r="B8" s="484"/>
      <c r="I8" s="731"/>
      <c r="J8" s="699"/>
      <c r="L8" s="405" t="e" vm="13">
        <v>#VALUE!</v>
      </c>
      <c r="M8" s="732" t="s">
        <v>261</v>
      </c>
      <c r="N8" s="732"/>
      <c r="O8" s="732"/>
      <c r="P8" s="401"/>
      <c r="Q8" s="741" t="s">
        <v>299</v>
      </c>
      <c r="R8" s="741"/>
      <c r="S8" s="741"/>
      <c r="T8" s="741"/>
      <c r="U8" s="741"/>
      <c r="V8" s="741"/>
      <c r="W8" s="741"/>
      <c r="X8" s="741"/>
      <c r="Y8" s="741"/>
      <c r="Z8" s="741"/>
      <c r="AA8" s="741"/>
      <c r="AB8" s="741"/>
      <c r="AC8" s="741"/>
      <c r="AD8" s="741"/>
      <c r="AE8" s="743" t="s">
        <v>346</v>
      </c>
      <c r="AF8" s="743"/>
      <c r="AG8" s="743"/>
      <c r="AH8" s="743" t="s">
        <v>270</v>
      </c>
      <c r="AI8" s="743"/>
      <c r="AJ8" s="434" t="e" vm="13">
        <v>#VALUE!</v>
      </c>
      <c r="BJ8" s="482"/>
    </row>
    <row r="9" spans="2:62" ht="3.65" customHeight="1">
      <c r="B9" s="484"/>
      <c r="I9" s="731"/>
      <c r="J9" s="699"/>
      <c r="L9" s="387"/>
      <c r="M9" s="733"/>
      <c r="N9" s="733"/>
      <c r="O9" s="733"/>
      <c r="P9" s="389"/>
      <c r="Q9" s="742"/>
      <c r="R9" s="742"/>
      <c r="S9" s="742"/>
      <c r="T9" s="742"/>
      <c r="U9" s="742"/>
      <c r="V9" s="742"/>
      <c r="W9" s="742"/>
      <c r="X9" s="742"/>
      <c r="Y9" s="742"/>
      <c r="Z9" s="742"/>
      <c r="AA9" s="742"/>
      <c r="AB9" s="742"/>
      <c r="AC9" s="742"/>
      <c r="AD9" s="742"/>
      <c r="AE9" s="737"/>
      <c r="AF9" s="737"/>
      <c r="AG9" s="737"/>
      <c r="AH9" s="737"/>
      <c r="AI9" s="737"/>
      <c r="AJ9" s="399"/>
      <c r="BJ9" s="482"/>
    </row>
    <row r="10" spans="2:62" ht="3.65" customHeight="1">
      <c r="B10" s="484"/>
      <c r="I10" s="731"/>
      <c r="J10" s="699"/>
      <c r="L10" s="432"/>
      <c r="M10" s="425"/>
      <c r="N10" s="425"/>
      <c r="O10" s="425"/>
      <c r="P10" s="425"/>
      <c r="Q10" s="737" t="e" vm="14">
        <v>#VALUE!</v>
      </c>
      <c r="R10" s="737"/>
      <c r="S10" s="737"/>
      <c r="T10" s="389"/>
      <c r="U10" s="642"/>
      <c r="V10" s="642"/>
      <c r="W10" s="642"/>
      <c r="X10" s="642"/>
      <c r="Y10" s="455"/>
      <c r="Z10" s="455"/>
      <c r="AA10" s="455"/>
      <c r="AB10" s="455"/>
      <c r="AC10" s="455"/>
      <c r="AD10" s="455"/>
      <c r="AE10" s="455"/>
      <c r="AF10" s="455"/>
      <c r="AG10" s="455"/>
      <c r="AH10" s="455"/>
      <c r="AI10" s="455"/>
      <c r="AJ10" s="650"/>
      <c r="BJ10" s="482"/>
    </row>
    <row r="11" spans="2:62" ht="3.65" customHeight="1">
      <c r="B11" s="484"/>
      <c r="I11" s="731"/>
      <c r="J11" s="699"/>
      <c r="L11" s="387"/>
      <c r="M11" s="389"/>
      <c r="N11" s="389"/>
      <c r="O11" s="389"/>
      <c r="P11" s="389"/>
      <c r="Q11" s="737"/>
      <c r="R11" s="737"/>
      <c r="S11" s="737"/>
      <c r="T11" s="389"/>
      <c r="U11" s="642"/>
      <c r="V11" s="642"/>
      <c r="W11" s="642"/>
      <c r="X11" s="642"/>
      <c r="Y11" s="455"/>
      <c r="Z11" s="455"/>
      <c r="AA11" s="736" t="e" vm="15">
        <v>#VALUE!</v>
      </c>
      <c r="AB11" s="736"/>
      <c r="AC11" s="736"/>
      <c r="AD11" s="736"/>
      <c r="AE11" s="642"/>
      <c r="AF11" s="455"/>
      <c r="AG11" s="455"/>
      <c r="AH11" s="744" t="e" vm="16">
        <v>#VALUE!</v>
      </c>
      <c r="AI11" s="744"/>
      <c r="AJ11" s="745"/>
      <c r="BJ11" s="482"/>
    </row>
    <row r="12" spans="2:62" ht="3.65" customHeight="1">
      <c r="B12" s="484"/>
      <c r="I12" s="731"/>
      <c r="J12" s="699"/>
      <c r="L12" s="387"/>
      <c r="M12" s="389"/>
      <c r="N12" s="389"/>
      <c r="O12" s="389"/>
      <c r="P12" s="389"/>
      <c r="Q12" s="737"/>
      <c r="R12" s="737"/>
      <c r="S12" s="737"/>
      <c r="T12" s="389"/>
      <c r="U12" s="642"/>
      <c r="V12" s="642"/>
      <c r="W12" s="642"/>
      <c r="X12" s="642"/>
      <c r="Y12" s="455"/>
      <c r="Z12" s="455"/>
      <c r="AA12" s="736"/>
      <c r="AB12" s="736"/>
      <c r="AC12" s="736"/>
      <c r="AD12" s="736"/>
      <c r="AE12" s="642"/>
      <c r="AF12" s="455"/>
      <c r="AG12" s="455"/>
      <c r="AH12" s="744"/>
      <c r="AI12" s="744"/>
      <c r="AJ12" s="745"/>
      <c r="BJ12" s="482"/>
    </row>
    <row r="13" spans="2:62" ht="3.65" customHeight="1">
      <c r="B13" s="484"/>
      <c r="I13" s="731"/>
      <c r="J13" s="699"/>
      <c r="L13" s="387"/>
      <c r="M13" s="389"/>
      <c r="N13" s="389"/>
      <c r="O13" s="389"/>
      <c r="P13" s="389"/>
      <c r="Q13" s="737"/>
      <c r="R13" s="737"/>
      <c r="S13" s="737"/>
      <c r="T13" s="389"/>
      <c r="U13" s="642"/>
      <c r="V13" s="642"/>
      <c r="W13" s="642"/>
      <c r="X13" s="642"/>
      <c r="Y13" s="455"/>
      <c r="Z13" s="455"/>
      <c r="AA13" s="455"/>
      <c r="AB13" s="455"/>
      <c r="AC13" s="455"/>
      <c r="AD13" s="455"/>
      <c r="AE13" s="455"/>
      <c r="AF13" s="455"/>
      <c r="AG13" s="455"/>
      <c r="AH13" s="455"/>
      <c r="AI13" s="455"/>
      <c r="AJ13" s="650"/>
      <c r="BJ13" s="482"/>
    </row>
    <row r="14" spans="2:62" ht="3.65" customHeight="1">
      <c r="B14" s="484"/>
      <c r="I14" s="731"/>
      <c r="J14" s="699"/>
      <c r="L14" s="387"/>
      <c r="M14" s="737" t="s">
        <v>260</v>
      </c>
      <c r="N14" s="737"/>
      <c r="O14" s="737"/>
      <c r="P14" s="389"/>
      <c r="Q14" s="737"/>
      <c r="R14" s="737"/>
      <c r="S14" s="737"/>
      <c r="T14" s="737"/>
      <c r="U14" s="389"/>
      <c r="V14" s="389"/>
      <c r="W14" s="389"/>
      <c r="X14" s="389"/>
      <c r="Y14" s="389"/>
      <c r="Z14" s="389"/>
      <c r="AA14" s="389"/>
      <c r="AB14" s="389"/>
      <c r="AC14" s="389"/>
      <c r="AD14" s="390"/>
      <c r="AE14" s="390"/>
      <c r="AF14" s="390"/>
      <c r="AG14" s="390"/>
      <c r="AH14" s="389"/>
      <c r="AI14" s="389"/>
      <c r="AJ14" s="385"/>
      <c r="BJ14" s="482"/>
    </row>
    <row r="15" spans="2:62" ht="3.65" customHeight="1">
      <c r="B15" s="484"/>
      <c r="I15" s="731"/>
      <c r="J15" s="699"/>
      <c r="L15" s="384" t="e" vm="13">
        <v>#VALUE!</v>
      </c>
      <c r="M15" s="738"/>
      <c r="N15" s="738"/>
      <c r="O15" s="738"/>
      <c r="P15" s="382"/>
      <c r="Q15" s="738"/>
      <c r="R15" s="738"/>
      <c r="S15" s="738"/>
      <c r="T15" s="738"/>
      <c r="U15" s="382"/>
      <c r="V15" s="382"/>
      <c r="W15" s="382"/>
      <c r="X15" s="382"/>
      <c r="Y15" s="382"/>
      <c r="Z15" s="382"/>
      <c r="AA15" s="382"/>
      <c r="AB15" s="382"/>
      <c r="AC15" s="382"/>
      <c r="AD15" s="383"/>
      <c r="AE15" s="383"/>
      <c r="AF15" s="383"/>
      <c r="AG15" s="383"/>
      <c r="AH15" s="382"/>
      <c r="AI15" s="382"/>
      <c r="AJ15" s="421" t="e" vm="13">
        <v>#VALUE!</v>
      </c>
      <c r="BJ15" s="482"/>
    </row>
    <row r="16" spans="2:62" ht="3.65" customHeight="1">
      <c r="B16" s="484"/>
      <c r="I16" s="731"/>
      <c r="J16" s="699"/>
      <c r="BJ16" s="482"/>
    </row>
    <row r="17" spans="2:62" ht="3.65" customHeight="1">
      <c r="B17" s="484"/>
      <c r="I17" s="731"/>
      <c r="J17" s="699"/>
      <c r="BJ17" s="482"/>
    </row>
    <row r="18" spans="2:62" ht="3.65" customHeight="1">
      <c r="B18" s="671"/>
      <c r="C18" s="445"/>
      <c r="D18" s="445"/>
      <c r="E18" s="445"/>
      <c r="F18" s="445"/>
      <c r="G18" s="445"/>
      <c r="H18" s="445"/>
      <c r="I18" s="445"/>
      <c r="J18" s="671"/>
      <c r="K18" s="445"/>
      <c r="L18" s="445"/>
      <c r="M18" s="445"/>
      <c r="N18" s="445"/>
      <c r="O18" s="445"/>
      <c r="P18" s="445"/>
      <c r="Q18" s="445"/>
      <c r="R18" s="445"/>
      <c r="S18" s="445"/>
      <c r="T18" s="445"/>
      <c r="U18" s="445"/>
      <c r="V18" s="445"/>
      <c r="W18" s="445"/>
      <c r="X18" s="445"/>
      <c r="Y18" s="445"/>
      <c r="Z18" s="445"/>
      <c r="AA18" s="445"/>
      <c r="AB18" s="445"/>
      <c r="AC18" s="445"/>
      <c r="AD18" s="445"/>
      <c r="AE18" s="445"/>
      <c r="AF18" s="445"/>
      <c r="AG18" s="445"/>
      <c r="AH18" s="445"/>
      <c r="AI18" s="445"/>
      <c r="AJ18" s="445"/>
      <c r="AK18" s="445"/>
      <c r="AL18" s="445"/>
      <c r="AM18" s="445"/>
      <c r="AN18" s="445"/>
      <c r="AO18" s="445"/>
      <c r="AP18" s="445"/>
      <c r="AQ18" s="445"/>
      <c r="AR18" s="445"/>
      <c r="AS18" s="445"/>
      <c r="AT18" s="445"/>
      <c r="AU18" s="445"/>
      <c r="AV18" s="445"/>
      <c r="AW18" s="445"/>
      <c r="AX18" s="445"/>
      <c r="AY18" s="445"/>
      <c r="AZ18" s="445"/>
      <c r="BA18" s="445"/>
      <c r="BB18" s="445"/>
      <c r="BC18" s="445"/>
      <c r="BD18" s="445"/>
      <c r="BE18" s="445"/>
      <c r="BF18" s="445"/>
      <c r="BG18" s="445"/>
      <c r="BH18" s="445"/>
      <c r="BI18" s="445"/>
      <c r="BJ18" s="444"/>
    </row>
    <row r="19" spans="2:62" ht="3.65" customHeight="1">
      <c r="B19" s="672"/>
      <c r="C19" s="479"/>
      <c r="D19" s="479"/>
      <c r="E19" s="479"/>
      <c r="F19" s="479"/>
      <c r="G19" s="479"/>
      <c r="H19" s="479"/>
      <c r="I19" s="479"/>
      <c r="J19" s="672"/>
      <c r="K19" s="479"/>
      <c r="L19" s="479"/>
      <c r="M19" s="479"/>
      <c r="N19" s="479"/>
      <c r="O19" s="479"/>
      <c r="P19" s="479"/>
      <c r="Q19" s="479"/>
      <c r="R19" s="479"/>
      <c r="S19" s="479"/>
      <c r="T19" s="479"/>
      <c r="U19" s="479"/>
      <c r="V19" s="479"/>
      <c r="W19" s="479"/>
      <c r="X19" s="479"/>
      <c r="Y19" s="479"/>
      <c r="Z19" s="479"/>
      <c r="AA19" s="479"/>
      <c r="AB19" s="479"/>
      <c r="AC19" s="479"/>
      <c r="AD19" s="479"/>
      <c r="AE19" s="479"/>
      <c r="AF19" s="479"/>
      <c r="AG19" s="479"/>
      <c r="AH19" s="479"/>
      <c r="AI19" s="479"/>
      <c r="AJ19" s="479"/>
      <c r="AK19" s="479"/>
      <c r="AL19" s="479"/>
      <c r="AM19" s="479"/>
      <c r="AN19" s="479"/>
      <c r="AO19" s="479"/>
      <c r="AP19" s="479"/>
      <c r="AQ19" s="479"/>
      <c r="AR19" s="479"/>
      <c r="AS19" s="479"/>
      <c r="AT19" s="479"/>
      <c r="AU19" s="479"/>
      <c r="AV19" s="479"/>
      <c r="AW19" s="479"/>
      <c r="AX19" s="479"/>
      <c r="AY19" s="479"/>
      <c r="AZ19" s="479"/>
      <c r="BA19" s="479"/>
      <c r="BB19" s="479"/>
      <c r="BC19" s="479"/>
      <c r="BD19" s="479"/>
      <c r="BE19" s="479"/>
      <c r="BF19" s="479"/>
      <c r="BG19" s="479"/>
      <c r="BH19" s="479"/>
      <c r="BI19" s="479"/>
      <c r="BJ19" s="478"/>
    </row>
    <row r="20" spans="2:62" ht="14.5" customHeight="1">
      <c r="B20" s="379" t="s">
        <v>347</v>
      </c>
      <c r="C20" s="379"/>
      <c r="D20" s="379" t="s">
        <v>345</v>
      </c>
      <c r="E20" s="379" t="s">
        <v>290</v>
      </c>
      <c r="F20" s="379" t="s">
        <v>323</v>
      </c>
      <c r="G20" s="378" t="s">
        <v>262</v>
      </c>
      <c r="H20" s="378"/>
      <c r="I20" s="730"/>
      <c r="J20" s="700"/>
      <c r="K20" s="701"/>
      <c r="L20" s="701"/>
      <c r="M20" s="701"/>
      <c r="N20" s="701"/>
      <c r="O20" s="701"/>
      <c r="P20" s="701"/>
      <c r="Q20" s="701"/>
      <c r="R20" s="701"/>
      <c r="S20" s="701"/>
      <c r="T20" s="701"/>
      <c r="U20" s="701"/>
      <c r="V20" s="701"/>
      <c r="W20" s="701"/>
      <c r="X20" s="701"/>
      <c r="Y20" s="701"/>
      <c r="Z20" s="701"/>
      <c r="AA20" s="701"/>
      <c r="AB20" s="701"/>
      <c r="AC20" s="701"/>
      <c r="AD20" s="701"/>
      <c r="AE20" s="701"/>
      <c r="AF20" s="701"/>
      <c r="AG20" s="701"/>
      <c r="AH20" s="701"/>
      <c r="AI20" s="701"/>
      <c r="AJ20" s="701"/>
      <c r="AK20" s="489"/>
      <c r="AL20" s="489"/>
      <c r="AM20" s="489"/>
      <c r="AN20" s="489"/>
      <c r="AO20" s="489"/>
      <c r="AP20" s="489"/>
      <c r="AQ20" s="489"/>
      <c r="AR20" s="489"/>
      <c r="AS20" s="489"/>
      <c r="AT20" s="489"/>
      <c r="AU20" s="489"/>
      <c r="AV20" s="489"/>
      <c r="AW20" s="489"/>
      <c r="AX20" s="489"/>
      <c r="AY20" s="489"/>
      <c r="AZ20" s="489"/>
      <c r="BA20" s="489"/>
      <c r="BB20" s="489"/>
      <c r="BC20" s="489"/>
      <c r="BD20" s="489"/>
      <c r="BE20" s="489"/>
      <c r="BF20" s="489"/>
      <c r="BG20" s="489"/>
      <c r="BH20" s="489"/>
      <c r="BI20" s="489"/>
      <c r="BJ20" s="488"/>
    </row>
    <row r="21" spans="2:62" ht="3.65" customHeight="1">
      <c r="B21" s="484"/>
      <c r="I21" s="731"/>
      <c r="J21" s="699"/>
      <c r="BJ21" s="482"/>
    </row>
    <row r="22" spans="2:62" ht="3.65" customHeight="1">
      <c r="B22" s="484"/>
      <c r="I22" s="731"/>
      <c r="J22" s="699"/>
      <c r="L22" s="448"/>
      <c r="M22" s="448"/>
      <c r="N22" s="448"/>
      <c r="O22" s="448"/>
      <c r="P22" s="448"/>
      <c r="Q22" s="448"/>
      <c r="R22" s="448"/>
      <c r="S22" s="448"/>
      <c r="T22" s="448"/>
      <c r="U22" s="448"/>
      <c r="V22" s="448"/>
      <c r="W22" s="448"/>
      <c r="X22" s="448"/>
      <c r="Y22" s="448"/>
      <c r="Z22" s="448"/>
      <c r="AA22" s="448"/>
      <c r="AB22" s="448"/>
      <c r="AC22" s="448"/>
      <c r="AD22" s="448"/>
      <c r="AE22" s="448"/>
      <c r="AF22" s="448"/>
      <c r="AG22" s="448"/>
      <c r="AH22" s="448"/>
      <c r="AI22" s="448"/>
      <c r="AJ22" s="448"/>
      <c r="BJ22" s="482"/>
    </row>
    <row r="23" spans="2:62" ht="3.65" customHeight="1">
      <c r="B23" s="484"/>
      <c r="I23" s="731"/>
      <c r="J23" s="699"/>
      <c r="L23" s="405" t="e" vm="13">
        <v>#VALUE!</v>
      </c>
      <c r="M23" s="732" t="s">
        <v>261</v>
      </c>
      <c r="N23" s="732"/>
      <c r="O23" s="732"/>
      <c r="P23" s="401"/>
      <c r="Q23" s="741" t="s">
        <v>348</v>
      </c>
      <c r="R23" s="741"/>
      <c r="S23" s="741"/>
      <c r="T23" s="741"/>
      <c r="U23" s="741"/>
      <c r="V23" s="741"/>
      <c r="W23" s="741"/>
      <c r="X23" s="741"/>
      <c r="Y23" s="741"/>
      <c r="Z23" s="741"/>
      <c r="AA23" s="741"/>
      <c r="AB23" s="741"/>
      <c r="AC23" s="741"/>
      <c r="AD23" s="741"/>
      <c r="AE23" s="743" t="s">
        <v>346</v>
      </c>
      <c r="AF23" s="743"/>
      <c r="AG23" s="743"/>
      <c r="AH23" s="743" t="s">
        <v>270</v>
      </c>
      <c r="AI23" s="743"/>
      <c r="AJ23" s="434" t="e" vm="13">
        <v>#VALUE!</v>
      </c>
      <c r="BJ23" s="482"/>
    </row>
    <row r="24" spans="2:62" ht="3.65" customHeight="1">
      <c r="B24" s="484"/>
      <c r="I24" s="731"/>
      <c r="J24" s="699"/>
      <c r="L24" s="387"/>
      <c r="M24" s="733"/>
      <c r="N24" s="733"/>
      <c r="O24" s="733"/>
      <c r="P24" s="389"/>
      <c r="Q24" s="742"/>
      <c r="R24" s="742"/>
      <c r="S24" s="742"/>
      <c r="T24" s="742"/>
      <c r="U24" s="742"/>
      <c r="V24" s="742"/>
      <c r="W24" s="742"/>
      <c r="X24" s="742"/>
      <c r="Y24" s="742"/>
      <c r="Z24" s="742"/>
      <c r="AA24" s="742"/>
      <c r="AB24" s="742"/>
      <c r="AC24" s="742"/>
      <c r="AD24" s="742"/>
      <c r="AE24" s="737"/>
      <c r="AF24" s="737"/>
      <c r="AG24" s="737"/>
      <c r="AH24" s="737"/>
      <c r="AI24" s="737"/>
      <c r="AJ24" s="399"/>
      <c r="BJ24" s="482"/>
    </row>
    <row r="25" spans="2:62" ht="3.65" customHeight="1">
      <c r="B25" s="484"/>
      <c r="I25" s="731"/>
      <c r="J25" s="699"/>
      <c r="L25" s="432"/>
      <c r="M25" s="425"/>
      <c r="N25" s="425"/>
      <c r="O25" s="425"/>
      <c r="P25" s="425"/>
      <c r="Q25" s="737" t="e" vm="17">
        <v>#VALUE!</v>
      </c>
      <c r="R25" s="737"/>
      <c r="S25" s="737"/>
      <c r="T25" s="389"/>
      <c r="U25" s="642"/>
      <c r="V25" s="642"/>
      <c r="W25" s="642"/>
      <c r="X25" s="642"/>
      <c r="Y25" s="455"/>
      <c r="Z25" s="455"/>
      <c r="AA25" s="455"/>
      <c r="AB25" s="455"/>
      <c r="AC25" s="455"/>
      <c r="AD25" s="455"/>
      <c r="AE25" s="455"/>
      <c r="AF25" s="455"/>
      <c r="AG25" s="455"/>
      <c r="AH25" s="455"/>
      <c r="AI25" s="455"/>
      <c r="AJ25" s="650"/>
      <c r="BJ25" s="482"/>
    </row>
    <row r="26" spans="2:62" ht="3.65" customHeight="1">
      <c r="B26" s="484"/>
      <c r="I26" s="731"/>
      <c r="J26" s="699"/>
      <c r="L26" s="387"/>
      <c r="M26" s="389"/>
      <c r="N26" s="389"/>
      <c r="O26" s="389"/>
      <c r="P26" s="389"/>
      <c r="Q26" s="737"/>
      <c r="R26" s="737"/>
      <c r="S26" s="737"/>
      <c r="T26" s="389"/>
      <c r="U26" s="642"/>
      <c r="V26" s="642"/>
      <c r="W26" s="642"/>
      <c r="X26" s="642"/>
      <c r="Y26" s="455"/>
      <c r="Z26" s="455"/>
      <c r="AA26" s="736" t="e" vm="15">
        <v>#VALUE!</v>
      </c>
      <c r="AB26" s="736"/>
      <c r="AC26" s="736"/>
      <c r="AD26" s="736"/>
      <c r="AE26" s="642"/>
      <c r="AF26" s="455"/>
      <c r="AG26" s="455"/>
      <c r="AH26" s="744" t="e" vm="16">
        <v>#VALUE!</v>
      </c>
      <c r="AI26" s="744"/>
      <c r="AJ26" s="745"/>
      <c r="BJ26" s="482"/>
    </row>
    <row r="27" spans="2:62" ht="3.65" customHeight="1">
      <c r="B27" s="484"/>
      <c r="I27" s="731"/>
      <c r="J27" s="699"/>
      <c r="L27" s="387"/>
      <c r="M27" s="389"/>
      <c r="N27" s="389"/>
      <c r="O27" s="389"/>
      <c r="P27" s="389"/>
      <c r="Q27" s="737"/>
      <c r="R27" s="737"/>
      <c r="S27" s="737"/>
      <c r="T27" s="389"/>
      <c r="U27" s="642"/>
      <c r="V27" s="642"/>
      <c r="W27" s="642"/>
      <c r="X27" s="642"/>
      <c r="Y27" s="455"/>
      <c r="Z27" s="455"/>
      <c r="AA27" s="736"/>
      <c r="AB27" s="736"/>
      <c r="AC27" s="736"/>
      <c r="AD27" s="736"/>
      <c r="AE27" s="642"/>
      <c r="AF27" s="455"/>
      <c r="AG27" s="455"/>
      <c r="AH27" s="744"/>
      <c r="AI27" s="744"/>
      <c r="AJ27" s="745"/>
      <c r="BJ27" s="482"/>
    </row>
    <row r="28" spans="2:62" ht="3.65" customHeight="1">
      <c r="B28" s="484"/>
      <c r="I28" s="731"/>
      <c r="J28" s="699"/>
      <c r="L28" s="387"/>
      <c r="M28" s="389"/>
      <c r="N28" s="389"/>
      <c r="O28" s="389"/>
      <c r="P28" s="389"/>
      <c r="Q28" s="737"/>
      <c r="R28" s="737"/>
      <c r="S28" s="737"/>
      <c r="T28" s="389"/>
      <c r="U28" s="642"/>
      <c r="V28" s="642"/>
      <c r="W28" s="642"/>
      <c r="X28" s="642"/>
      <c r="Y28" s="455"/>
      <c r="Z28" s="455"/>
      <c r="AA28" s="455"/>
      <c r="AB28" s="455"/>
      <c r="AC28" s="455"/>
      <c r="AD28" s="455"/>
      <c r="AE28" s="455"/>
      <c r="AF28" s="455"/>
      <c r="AG28" s="455"/>
      <c r="AH28" s="455"/>
      <c r="AI28" s="455"/>
      <c r="AJ28" s="650"/>
      <c r="BJ28" s="482"/>
    </row>
    <row r="29" spans="2:62" ht="3.65" customHeight="1">
      <c r="B29" s="484"/>
      <c r="I29" s="731"/>
      <c r="J29" s="699"/>
      <c r="L29" s="387"/>
      <c r="M29" s="737" t="s">
        <v>260</v>
      </c>
      <c r="N29" s="737"/>
      <c r="O29" s="737"/>
      <c r="P29" s="389"/>
      <c r="Q29" s="737"/>
      <c r="R29" s="737"/>
      <c r="S29" s="737"/>
      <c r="T29" s="737"/>
      <c r="U29" s="389"/>
      <c r="V29" s="389"/>
      <c r="W29" s="389"/>
      <c r="X29" s="389"/>
      <c r="Y29" s="389"/>
      <c r="Z29" s="389"/>
      <c r="AA29" s="389"/>
      <c r="AB29" s="389"/>
      <c r="AC29" s="389"/>
      <c r="AD29" s="390"/>
      <c r="AE29" s="390"/>
      <c r="AF29" s="390"/>
      <c r="AG29" s="390"/>
      <c r="AH29" s="389"/>
      <c r="AI29" s="389"/>
      <c r="AJ29" s="385"/>
      <c r="BJ29" s="482"/>
    </row>
    <row r="30" spans="2:62" ht="3.65" customHeight="1">
      <c r="B30" s="484"/>
      <c r="I30" s="731"/>
      <c r="J30" s="699"/>
      <c r="L30" s="384" t="e" vm="13">
        <v>#VALUE!</v>
      </c>
      <c r="M30" s="738"/>
      <c r="N30" s="738"/>
      <c r="O30" s="738"/>
      <c r="P30" s="382"/>
      <c r="Q30" s="738"/>
      <c r="R30" s="738"/>
      <c r="S30" s="738"/>
      <c r="T30" s="738"/>
      <c r="U30" s="382"/>
      <c r="V30" s="382"/>
      <c r="W30" s="382"/>
      <c r="X30" s="382"/>
      <c r="Y30" s="382"/>
      <c r="Z30" s="382"/>
      <c r="AA30" s="382"/>
      <c r="AB30" s="382"/>
      <c r="AC30" s="382"/>
      <c r="AD30" s="383"/>
      <c r="AE30" s="383"/>
      <c r="AF30" s="383"/>
      <c r="AG30" s="383"/>
      <c r="AH30" s="382"/>
      <c r="AI30" s="382"/>
      <c r="AJ30" s="421" t="e" vm="13">
        <v>#VALUE!</v>
      </c>
      <c r="BJ30" s="482"/>
    </row>
    <row r="31" spans="2:62" ht="3.65" customHeight="1">
      <c r="B31" s="484"/>
      <c r="I31" s="731"/>
      <c r="J31" s="699"/>
      <c r="BJ31" s="482"/>
    </row>
    <row r="32" spans="2:62" ht="3.65" customHeight="1">
      <c r="B32" s="484"/>
      <c r="I32" s="731"/>
      <c r="J32" s="699"/>
      <c r="BJ32" s="482"/>
    </row>
    <row r="33" spans="2:62" ht="3.65" customHeight="1">
      <c r="B33" s="671"/>
      <c r="C33" s="445"/>
      <c r="D33" s="445"/>
      <c r="E33" s="445"/>
      <c r="F33" s="445"/>
      <c r="G33" s="445"/>
      <c r="H33" s="445"/>
      <c r="I33" s="445"/>
      <c r="J33" s="671"/>
      <c r="K33" s="445"/>
      <c r="L33" s="445"/>
      <c r="M33" s="445"/>
      <c r="N33" s="445"/>
      <c r="O33" s="445"/>
      <c r="P33" s="445"/>
      <c r="Q33" s="445"/>
      <c r="R33" s="445"/>
      <c r="S33" s="445"/>
      <c r="T33" s="445"/>
      <c r="U33" s="445"/>
      <c r="V33" s="445"/>
      <c r="W33" s="445"/>
      <c r="X33" s="445"/>
      <c r="Y33" s="445"/>
      <c r="Z33" s="445"/>
      <c r="AA33" s="445"/>
      <c r="AB33" s="445"/>
      <c r="AC33" s="445"/>
      <c r="AD33" s="445"/>
      <c r="AE33" s="445"/>
      <c r="AF33" s="445"/>
      <c r="AG33" s="445"/>
      <c r="AH33" s="445"/>
      <c r="AI33" s="445"/>
      <c r="AJ33" s="445"/>
      <c r="AK33" s="445"/>
      <c r="AL33" s="445"/>
      <c r="AM33" s="445"/>
      <c r="AN33" s="445"/>
      <c r="AO33" s="445"/>
      <c r="AP33" s="445"/>
      <c r="AQ33" s="445"/>
      <c r="AR33" s="445"/>
      <c r="AS33" s="445"/>
      <c r="AT33" s="445"/>
      <c r="AU33" s="445"/>
      <c r="AV33" s="445"/>
      <c r="AW33" s="445"/>
      <c r="AX33" s="445"/>
      <c r="AY33" s="445"/>
      <c r="AZ33" s="445"/>
      <c r="BA33" s="445"/>
      <c r="BB33" s="445"/>
      <c r="BC33" s="445"/>
      <c r="BD33" s="445"/>
      <c r="BE33" s="445"/>
      <c r="BF33" s="445"/>
      <c r="BG33" s="445"/>
      <c r="BH33" s="445"/>
      <c r="BI33" s="445"/>
      <c r="BJ33" s="444"/>
    </row>
    <row r="34" spans="2:62" ht="3.65" customHeight="1">
      <c r="B34" s="672"/>
      <c r="C34" s="479"/>
      <c r="D34" s="479"/>
      <c r="E34" s="479"/>
      <c r="F34" s="479"/>
      <c r="G34" s="479"/>
      <c r="H34" s="479"/>
      <c r="I34" s="479"/>
      <c r="J34" s="672"/>
      <c r="K34" s="479"/>
      <c r="L34" s="479"/>
      <c r="M34" s="479"/>
      <c r="N34" s="479"/>
      <c r="O34" s="479"/>
      <c r="P34" s="479"/>
      <c r="Q34" s="479"/>
      <c r="R34" s="479"/>
      <c r="S34" s="479"/>
      <c r="T34" s="479"/>
      <c r="U34" s="479"/>
      <c r="V34" s="479"/>
      <c r="W34" s="479"/>
      <c r="X34" s="479"/>
      <c r="Y34" s="479"/>
      <c r="Z34" s="479"/>
      <c r="AA34" s="479"/>
      <c r="AB34" s="479"/>
      <c r="AC34" s="479"/>
      <c r="AD34" s="479"/>
      <c r="AE34" s="479"/>
      <c r="AF34" s="479"/>
      <c r="AG34" s="479"/>
      <c r="AH34" s="479"/>
      <c r="AI34" s="479"/>
      <c r="AJ34" s="479"/>
      <c r="AK34" s="479"/>
      <c r="AL34" s="479"/>
      <c r="AM34" s="479"/>
      <c r="AN34" s="479"/>
      <c r="AO34" s="479"/>
      <c r="AP34" s="479"/>
      <c r="AQ34" s="479"/>
      <c r="AR34" s="479"/>
      <c r="AS34" s="479"/>
      <c r="AT34" s="479"/>
      <c r="AU34" s="479"/>
      <c r="AV34" s="479"/>
      <c r="AW34" s="479"/>
      <c r="AX34" s="479"/>
      <c r="AY34" s="479"/>
      <c r="AZ34" s="479"/>
      <c r="BA34" s="479"/>
      <c r="BB34" s="479"/>
      <c r="BC34" s="479"/>
      <c r="BD34" s="479"/>
      <c r="BE34" s="479"/>
      <c r="BF34" s="479"/>
      <c r="BG34" s="479"/>
      <c r="BH34" s="479"/>
      <c r="BI34" s="479"/>
      <c r="BJ34" s="478"/>
    </row>
    <row r="35" spans="2:62" ht="14.5" customHeight="1">
      <c r="B35" s="379" t="s">
        <v>349</v>
      </c>
      <c r="C35" s="379"/>
      <c r="D35" s="379" t="s">
        <v>345</v>
      </c>
      <c r="E35" s="379" t="s">
        <v>350</v>
      </c>
      <c r="F35" s="379" t="s">
        <v>323</v>
      </c>
      <c r="G35" s="378" t="s">
        <v>262</v>
      </c>
      <c r="H35" s="378"/>
      <c r="I35" s="730"/>
      <c r="J35" s="700"/>
      <c r="K35" s="701"/>
      <c r="L35" s="701"/>
      <c r="M35" s="701"/>
      <c r="N35" s="701"/>
      <c r="O35" s="701"/>
      <c r="P35" s="701"/>
      <c r="Q35" s="701"/>
      <c r="R35" s="701"/>
      <c r="S35" s="701"/>
      <c r="T35" s="701"/>
      <c r="U35" s="701"/>
      <c r="V35" s="701"/>
      <c r="W35" s="701"/>
      <c r="X35" s="701"/>
      <c r="Y35" s="701"/>
      <c r="Z35" s="701"/>
      <c r="AA35" s="701"/>
      <c r="AB35" s="701"/>
      <c r="AC35" s="701"/>
      <c r="AD35" s="701"/>
      <c r="AE35" s="701"/>
      <c r="AF35" s="701"/>
      <c r="AG35" s="701"/>
      <c r="AH35" s="701"/>
      <c r="AI35" s="701"/>
      <c r="AJ35" s="701"/>
      <c r="AK35" s="489"/>
      <c r="AL35" s="489"/>
      <c r="AM35" s="489"/>
      <c r="AN35" s="489"/>
      <c r="AO35" s="489"/>
      <c r="AP35" s="489"/>
      <c r="AQ35" s="489"/>
      <c r="AR35" s="489"/>
      <c r="AS35" s="489"/>
      <c r="AT35" s="489"/>
      <c r="AU35" s="489"/>
      <c r="AV35" s="489"/>
      <c r="AW35" s="489"/>
      <c r="AX35" s="489"/>
      <c r="AY35" s="489"/>
      <c r="AZ35" s="489"/>
      <c r="BA35" s="489"/>
      <c r="BB35" s="489"/>
      <c r="BC35" s="489"/>
      <c r="BD35" s="489"/>
      <c r="BE35" s="489"/>
      <c r="BF35" s="489"/>
      <c r="BG35" s="489"/>
      <c r="BH35" s="489"/>
      <c r="BI35" s="489"/>
      <c r="BJ35" s="488"/>
    </row>
    <row r="36" spans="2:62" ht="3.65" customHeight="1">
      <c r="B36" s="484"/>
      <c r="I36" s="731"/>
      <c r="J36" s="699"/>
      <c r="BJ36" s="482"/>
    </row>
    <row r="37" spans="2:62" ht="3.65" customHeight="1">
      <c r="B37" s="484"/>
      <c r="I37" s="731"/>
      <c r="J37" s="699"/>
      <c r="L37" s="448"/>
      <c r="M37" s="448"/>
      <c r="N37" s="448"/>
      <c r="O37" s="448"/>
      <c r="P37" s="448"/>
      <c r="Q37" s="448"/>
      <c r="R37" s="448"/>
      <c r="S37" s="448"/>
      <c r="T37" s="448"/>
      <c r="U37" s="448"/>
      <c r="V37" s="448"/>
      <c r="W37" s="448"/>
      <c r="X37" s="448"/>
      <c r="Y37" s="448"/>
      <c r="Z37" s="448"/>
      <c r="AA37" s="448"/>
      <c r="AB37" s="448"/>
      <c r="AC37" s="448"/>
      <c r="AD37" s="448"/>
      <c r="AE37" s="448"/>
      <c r="AF37" s="448"/>
      <c r="AG37" s="448"/>
      <c r="AH37" s="448"/>
      <c r="AI37" s="448"/>
      <c r="AJ37" s="448"/>
      <c r="BJ37" s="482"/>
    </row>
    <row r="38" spans="2:62" ht="3.65" customHeight="1">
      <c r="B38" s="484"/>
      <c r="I38" s="731"/>
      <c r="J38" s="699"/>
      <c r="L38" s="405" t="e" vm="13">
        <v>#VALUE!</v>
      </c>
      <c r="M38" s="732" t="s">
        <v>261</v>
      </c>
      <c r="N38" s="732"/>
      <c r="O38" s="732"/>
      <c r="P38" s="401"/>
      <c r="Q38" s="741" t="s">
        <v>351</v>
      </c>
      <c r="R38" s="741"/>
      <c r="S38" s="741"/>
      <c r="T38" s="741"/>
      <c r="U38" s="741"/>
      <c r="V38" s="741"/>
      <c r="W38" s="741"/>
      <c r="X38" s="741"/>
      <c r="Y38" s="741"/>
      <c r="Z38" s="741"/>
      <c r="AA38" s="741"/>
      <c r="AB38" s="741"/>
      <c r="AC38" s="741"/>
      <c r="AD38" s="741"/>
      <c r="AE38" s="743" t="s">
        <v>352</v>
      </c>
      <c r="AF38" s="743"/>
      <c r="AG38" s="743"/>
      <c r="AH38" s="743" t="s">
        <v>270</v>
      </c>
      <c r="AI38" s="743"/>
      <c r="AJ38" s="434" t="e" vm="13">
        <v>#VALUE!</v>
      </c>
      <c r="BJ38" s="482"/>
    </row>
    <row r="39" spans="2:62" ht="3.65" customHeight="1">
      <c r="B39" s="484"/>
      <c r="I39" s="731"/>
      <c r="J39" s="699"/>
      <c r="L39" s="387"/>
      <c r="M39" s="733"/>
      <c r="N39" s="733"/>
      <c r="O39" s="733"/>
      <c r="P39" s="389"/>
      <c r="Q39" s="742"/>
      <c r="R39" s="742"/>
      <c r="S39" s="742"/>
      <c r="T39" s="742"/>
      <c r="U39" s="742"/>
      <c r="V39" s="742"/>
      <c r="W39" s="742"/>
      <c r="X39" s="742"/>
      <c r="Y39" s="742"/>
      <c r="Z39" s="742"/>
      <c r="AA39" s="742"/>
      <c r="AB39" s="742"/>
      <c r="AC39" s="742"/>
      <c r="AD39" s="742"/>
      <c r="AE39" s="737"/>
      <c r="AF39" s="737"/>
      <c r="AG39" s="737"/>
      <c r="AH39" s="737"/>
      <c r="AI39" s="737"/>
      <c r="AJ39" s="399"/>
      <c r="BJ39" s="482"/>
    </row>
    <row r="40" spans="2:62" ht="3.65" customHeight="1">
      <c r="B40" s="484"/>
      <c r="I40" s="731"/>
      <c r="J40" s="699"/>
      <c r="L40" s="432"/>
      <c r="M40" s="425"/>
      <c r="N40" s="425"/>
      <c r="O40" s="425"/>
      <c r="P40" s="425"/>
      <c r="Q40" s="737" t="e" vm="18">
        <v>#VALUE!</v>
      </c>
      <c r="R40" s="737"/>
      <c r="S40" s="737"/>
      <c r="T40" s="389"/>
      <c r="U40" s="642"/>
      <c r="V40" s="642"/>
      <c r="W40" s="642"/>
      <c r="X40" s="642"/>
      <c r="Y40" s="455"/>
      <c r="Z40" s="455"/>
      <c r="AA40" s="455"/>
      <c r="AB40" s="455"/>
      <c r="AC40" s="455"/>
      <c r="AD40" s="455"/>
      <c r="AE40" s="455"/>
      <c r="AF40" s="455"/>
      <c r="AG40" s="455"/>
      <c r="AH40" s="455"/>
      <c r="AI40" s="455"/>
      <c r="AJ40" s="650"/>
      <c r="BJ40" s="482"/>
    </row>
    <row r="41" spans="2:62" ht="3.65" customHeight="1">
      <c r="B41" s="484"/>
      <c r="I41" s="731"/>
      <c r="J41" s="699"/>
      <c r="L41" s="387"/>
      <c r="M41" s="389"/>
      <c r="N41" s="389"/>
      <c r="O41" s="389"/>
      <c r="P41" s="389"/>
      <c r="Q41" s="737"/>
      <c r="R41" s="737"/>
      <c r="S41" s="737"/>
      <c r="T41" s="389"/>
      <c r="U41" s="642"/>
      <c r="V41" s="642"/>
      <c r="W41" s="642"/>
      <c r="X41" s="642"/>
      <c r="Y41" s="455"/>
      <c r="Z41" s="455"/>
      <c r="AA41" s="736" t="e" vm="15">
        <v>#VALUE!</v>
      </c>
      <c r="AB41" s="736"/>
      <c r="AC41" s="736"/>
      <c r="AD41" s="736"/>
      <c r="AE41" s="642"/>
      <c r="AF41" s="455"/>
      <c r="AG41" s="455"/>
      <c r="AH41" s="744" t="e" vm="16">
        <v>#VALUE!</v>
      </c>
      <c r="AI41" s="744"/>
      <c r="AJ41" s="745"/>
      <c r="BJ41" s="482"/>
    </row>
    <row r="42" spans="2:62" ht="3.65" customHeight="1">
      <c r="B42" s="484"/>
      <c r="I42" s="731"/>
      <c r="J42" s="699"/>
      <c r="L42" s="387"/>
      <c r="M42" s="389"/>
      <c r="N42" s="389"/>
      <c r="O42" s="389"/>
      <c r="P42" s="389"/>
      <c r="Q42" s="737"/>
      <c r="R42" s="737"/>
      <c r="S42" s="737"/>
      <c r="T42" s="389"/>
      <c r="U42" s="642"/>
      <c r="V42" s="642"/>
      <c r="W42" s="642"/>
      <c r="X42" s="642"/>
      <c r="Y42" s="455"/>
      <c r="Z42" s="455"/>
      <c r="AA42" s="736"/>
      <c r="AB42" s="736"/>
      <c r="AC42" s="736"/>
      <c r="AD42" s="736"/>
      <c r="AE42" s="642"/>
      <c r="AF42" s="455"/>
      <c r="AG42" s="455"/>
      <c r="AH42" s="744"/>
      <c r="AI42" s="744"/>
      <c r="AJ42" s="745"/>
      <c r="BJ42" s="482"/>
    </row>
    <row r="43" spans="2:62" ht="3.65" customHeight="1">
      <c r="B43" s="484"/>
      <c r="I43" s="731"/>
      <c r="J43" s="699"/>
      <c r="L43" s="387"/>
      <c r="M43" s="389"/>
      <c r="N43" s="389"/>
      <c r="O43" s="389"/>
      <c r="P43" s="389"/>
      <c r="Q43" s="737"/>
      <c r="R43" s="737"/>
      <c r="S43" s="737"/>
      <c r="T43" s="389"/>
      <c r="U43" s="642"/>
      <c r="V43" s="642"/>
      <c r="W43" s="642"/>
      <c r="X43" s="642"/>
      <c r="Y43" s="455"/>
      <c r="Z43" s="455"/>
      <c r="AA43" s="455"/>
      <c r="AB43" s="455"/>
      <c r="AC43" s="455"/>
      <c r="AD43" s="455"/>
      <c r="AE43" s="455"/>
      <c r="AF43" s="455"/>
      <c r="AG43" s="455"/>
      <c r="AH43" s="455"/>
      <c r="AI43" s="455"/>
      <c r="AJ43" s="650"/>
      <c r="BJ43" s="482"/>
    </row>
    <row r="44" spans="2:62" ht="3.65" customHeight="1">
      <c r="B44" s="484"/>
      <c r="I44" s="731"/>
      <c r="J44" s="699"/>
      <c r="L44" s="387"/>
      <c r="M44" s="737" t="s">
        <v>260</v>
      </c>
      <c r="N44" s="737"/>
      <c r="O44" s="737"/>
      <c r="P44" s="389"/>
      <c r="Q44" s="737"/>
      <c r="R44" s="737"/>
      <c r="S44" s="737"/>
      <c r="T44" s="737"/>
      <c r="U44" s="389"/>
      <c r="V44" s="389"/>
      <c r="W44" s="389"/>
      <c r="X44" s="389"/>
      <c r="Y44" s="389"/>
      <c r="Z44" s="389"/>
      <c r="AA44" s="389"/>
      <c r="AB44" s="389"/>
      <c r="AC44" s="389"/>
      <c r="AD44" s="390"/>
      <c r="AE44" s="390"/>
      <c r="AF44" s="390"/>
      <c r="AG44" s="390"/>
      <c r="AH44" s="389"/>
      <c r="AI44" s="389"/>
      <c r="AJ44" s="385"/>
      <c r="BJ44" s="482"/>
    </row>
    <row r="45" spans="2:62" ht="3.65" customHeight="1">
      <c r="B45" s="484"/>
      <c r="I45" s="731"/>
      <c r="J45" s="699"/>
      <c r="L45" s="384" t="e" vm="13">
        <v>#VALUE!</v>
      </c>
      <c r="M45" s="738"/>
      <c r="N45" s="738"/>
      <c r="O45" s="738"/>
      <c r="P45" s="382"/>
      <c r="Q45" s="738"/>
      <c r="R45" s="738"/>
      <c r="S45" s="738"/>
      <c r="T45" s="738"/>
      <c r="U45" s="382"/>
      <c r="V45" s="382"/>
      <c r="W45" s="382"/>
      <c r="X45" s="382"/>
      <c r="Y45" s="382"/>
      <c r="Z45" s="382"/>
      <c r="AA45" s="382"/>
      <c r="AB45" s="382"/>
      <c r="AC45" s="382"/>
      <c r="AD45" s="383"/>
      <c r="AE45" s="383"/>
      <c r="AF45" s="383"/>
      <c r="AG45" s="383"/>
      <c r="AH45" s="382"/>
      <c r="AI45" s="382"/>
      <c r="AJ45" s="421" t="e" vm="13">
        <v>#VALUE!</v>
      </c>
      <c r="BJ45" s="482"/>
    </row>
    <row r="46" spans="2:62" ht="3.65" customHeight="1">
      <c r="B46" s="484"/>
      <c r="I46" s="731"/>
      <c r="J46" s="699"/>
      <c r="BJ46" s="482"/>
    </row>
    <row r="47" spans="2:62" ht="3.65" customHeight="1">
      <c r="B47" s="484"/>
      <c r="I47" s="731"/>
      <c r="J47" s="699"/>
      <c r="BJ47" s="482"/>
    </row>
    <row r="48" spans="2:62" ht="3.65" customHeight="1">
      <c r="B48" s="671"/>
      <c r="C48" s="445"/>
      <c r="D48" s="445"/>
      <c r="E48" s="445"/>
      <c r="F48" s="445"/>
      <c r="G48" s="445"/>
      <c r="H48" s="445"/>
      <c r="I48" s="445"/>
      <c r="J48" s="671"/>
      <c r="K48" s="445"/>
      <c r="L48" s="445"/>
      <c r="M48" s="445"/>
      <c r="N48" s="445"/>
      <c r="O48" s="445"/>
      <c r="P48" s="445"/>
      <c r="Q48" s="445"/>
      <c r="R48" s="445"/>
      <c r="S48" s="445"/>
      <c r="T48" s="445"/>
      <c r="U48" s="445"/>
      <c r="V48" s="445"/>
      <c r="W48" s="445"/>
      <c r="X48" s="445"/>
      <c r="Y48" s="445"/>
      <c r="Z48" s="445"/>
      <c r="AA48" s="445"/>
      <c r="AB48" s="445"/>
      <c r="AC48" s="445"/>
      <c r="AD48" s="445"/>
      <c r="AE48" s="445"/>
      <c r="AF48" s="445"/>
      <c r="AG48" s="445"/>
      <c r="AH48" s="445"/>
      <c r="AI48" s="445"/>
      <c r="AJ48" s="445"/>
      <c r="AK48" s="445"/>
      <c r="AL48" s="445"/>
      <c r="AM48" s="445"/>
      <c r="AN48" s="445"/>
      <c r="AO48" s="445"/>
      <c r="AP48" s="445"/>
      <c r="AQ48" s="445"/>
      <c r="AR48" s="445"/>
      <c r="AS48" s="445"/>
      <c r="AT48" s="445"/>
      <c r="AU48" s="445"/>
      <c r="AV48" s="445"/>
      <c r="AW48" s="445"/>
      <c r="AX48" s="445"/>
      <c r="AY48" s="445"/>
      <c r="AZ48" s="445"/>
      <c r="BA48" s="445"/>
      <c r="BB48" s="445"/>
      <c r="BC48" s="445"/>
      <c r="BD48" s="445"/>
      <c r="BE48" s="445"/>
      <c r="BF48" s="445"/>
      <c r="BG48" s="445"/>
      <c r="BH48" s="445"/>
      <c r="BI48" s="445"/>
      <c r="BJ48" s="444"/>
    </row>
    <row r="49" spans="2:62" ht="3.65" customHeight="1">
      <c r="B49" s="672"/>
      <c r="C49" s="479"/>
      <c r="D49" s="479"/>
      <c r="E49" s="479"/>
      <c r="F49" s="479"/>
      <c r="G49" s="479"/>
      <c r="H49" s="479"/>
      <c r="I49" s="479"/>
      <c r="J49" s="672"/>
      <c r="K49" s="479"/>
      <c r="L49" s="479"/>
      <c r="M49" s="479"/>
      <c r="N49" s="479"/>
      <c r="O49" s="479"/>
      <c r="P49" s="479"/>
      <c r="Q49" s="479"/>
      <c r="R49" s="479"/>
      <c r="S49" s="479"/>
      <c r="T49" s="479"/>
      <c r="U49" s="479"/>
      <c r="V49" s="479"/>
      <c r="W49" s="479"/>
      <c r="X49" s="479"/>
      <c r="Y49" s="479"/>
      <c r="Z49" s="479"/>
      <c r="AA49" s="479"/>
      <c r="AB49" s="479"/>
      <c r="AC49" s="479"/>
      <c r="AD49" s="479"/>
      <c r="AE49" s="479"/>
      <c r="AF49" s="479"/>
      <c r="AG49" s="479"/>
      <c r="AH49" s="479"/>
      <c r="AI49" s="479"/>
      <c r="AJ49" s="479"/>
      <c r="AK49" s="479"/>
      <c r="AL49" s="479"/>
      <c r="AM49" s="479"/>
      <c r="AN49" s="479"/>
      <c r="AO49" s="479"/>
      <c r="AP49" s="479"/>
      <c r="AQ49" s="479"/>
      <c r="AR49" s="479"/>
      <c r="AS49" s="479"/>
      <c r="AT49" s="479"/>
      <c r="AU49" s="479"/>
      <c r="AV49" s="479"/>
      <c r="AW49" s="479"/>
      <c r="AX49" s="479"/>
      <c r="AY49" s="479"/>
      <c r="AZ49" s="479"/>
      <c r="BA49" s="479"/>
      <c r="BB49" s="479"/>
      <c r="BC49" s="479"/>
      <c r="BD49" s="479"/>
      <c r="BE49" s="479"/>
      <c r="BF49" s="479"/>
      <c r="BG49" s="479"/>
      <c r="BH49" s="479"/>
      <c r="BI49" s="479"/>
      <c r="BJ49" s="478"/>
    </row>
    <row r="50" spans="2:62" ht="14.5" customHeight="1">
      <c r="B50" s="379" t="s">
        <v>353</v>
      </c>
      <c r="C50" s="379"/>
      <c r="D50" s="379" t="s">
        <v>345</v>
      </c>
      <c r="E50" s="379" t="s">
        <v>354</v>
      </c>
      <c r="F50" s="379" t="s">
        <v>323</v>
      </c>
      <c r="G50" s="378" t="s">
        <v>262</v>
      </c>
      <c r="H50" s="378"/>
      <c r="I50" s="730"/>
      <c r="J50" s="700"/>
      <c r="K50" s="701"/>
      <c r="L50" s="701"/>
      <c r="M50" s="701"/>
      <c r="N50" s="701"/>
      <c r="O50" s="701"/>
      <c r="P50" s="701"/>
      <c r="Q50" s="701"/>
      <c r="R50" s="701"/>
      <c r="S50" s="701"/>
      <c r="T50" s="701"/>
      <c r="U50" s="701"/>
      <c r="V50" s="701"/>
      <c r="W50" s="701"/>
      <c r="X50" s="701"/>
      <c r="Y50" s="701"/>
      <c r="Z50" s="701"/>
      <c r="AA50" s="701"/>
      <c r="AB50" s="701"/>
      <c r="AC50" s="701"/>
      <c r="AD50" s="701"/>
      <c r="AE50" s="701"/>
      <c r="AF50" s="701"/>
      <c r="AG50" s="701"/>
      <c r="AH50" s="701"/>
      <c r="AI50" s="701"/>
      <c r="AJ50" s="701"/>
      <c r="AK50" s="489"/>
      <c r="AL50" s="489"/>
      <c r="AM50" s="489"/>
      <c r="AN50" s="489"/>
      <c r="AO50" s="489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489"/>
      <c r="BA50" s="489"/>
      <c r="BB50" s="489"/>
      <c r="BC50" s="489"/>
      <c r="BD50" s="489"/>
      <c r="BE50" s="489"/>
      <c r="BF50" s="489"/>
      <c r="BG50" s="489"/>
      <c r="BH50" s="489"/>
      <c r="BI50" s="489"/>
      <c r="BJ50" s="488"/>
    </row>
    <row r="51" spans="2:62" ht="3.65" customHeight="1">
      <c r="B51" s="484"/>
      <c r="I51" s="731"/>
      <c r="J51" s="699"/>
      <c r="BJ51" s="482"/>
    </row>
    <row r="52" spans="2:62" ht="3.65" customHeight="1">
      <c r="B52" s="484"/>
      <c r="I52" s="731"/>
      <c r="J52" s="699"/>
      <c r="L52" s="448"/>
      <c r="M52" s="448"/>
      <c r="N52" s="448"/>
      <c r="O52" s="448"/>
      <c r="P52" s="448"/>
      <c r="Q52" s="448"/>
      <c r="R52" s="448"/>
      <c r="S52" s="448"/>
      <c r="T52" s="448"/>
      <c r="U52" s="448"/>
      <c r="V52" s="448"/>
      <c r="W52" s="448"/>
      <c r="X52" s="448"/>
      <c r="Y52" s="448"/>
      <c r="Z52" s="448"/>
      <c r="AA52" s="448"/>
      <c r="AB52" s="448"/>
      <c r="AC52" s="448"/>
      <c r="AD52" s="448"/>
      <c r="AE52" s="448"/>
      <c r="AF52" s="448"/>
      <c r="AG52" s="448"/>
      <c r="AH52" s="448"/>
      <c r="AI52" s="448"/>
      <c r="AJ52" s="448"/>
      <c r="BJ52" s="482"/>
    </row>
    <row r="53" spans="2:62" ht="3.65" customHeight="1">
      <c r="B53" s="484"/>
      <c r="I53" s="731"/>
      <c r="J53" s="699"/>
      <c r="L53" s="405" t="e" vm="13">
        <v>#VALUE!</v>
      </c>
      <c r="M53" s="732" t="s">
        <v>261</v>
      </c>
      <c r="N53" s="732"/>
      <c r="O53" s="732"/>
      <c r="P53" s="401"/>
      <c r="Q53" s="741" t="s">
        <v>355</v>
      </c>
      <c r="R53" s="741"/>
      <c r="S53" s="741"/>
      <c r="T53" s="741"/>
      <c r="U53" s="741"/>
      <c r="V53" s="741"/>
      <c r="W53" s="741"/>
      <c r="X53" s="741"/>
      <c r="Y53" s="741"/>
      <c r="Z53" s="741"/>
      <c r="AA53" s="741"/>
      <c r="AB53" s="741"/>
      <c r="AC53" s="741"/>
      <c r="AD53" s="741"/>
      <c r="AE53" s="743" t="s">
        <v>346</v>
      </c>
      <c r="AF53" s="743"/>
      <c r="AG53" s="743"/>
      <c r="AH53" s="743" t="s">
        <v>270</v>
      </c>
      <c r="AI53" s="743"/>
      <c r="AJ53" s="434" t="e" vm="13">
        <v>#VALUE!</v>
      </c>
      <c r="BJ53" s="482"/>
    </row>
    <row r="54" spans="2:62" ht="3.65" customHeight="1">
      <c r="B54" s="484"/>
      <c r="I54" s="731"/>
      <c r="J54" s="699"/>
      <c r="L54" s="387"/>
      <c r="M54" s="733"/>
      <c r="N54" s="733"/>
      <c r="O54" s="733"/>
      <c r="P54" s="389"/>
      <c r="Q54" s="742"/>
      <c r="R54" s="742"/>
      <c r="S54" s="742"/>
      <c r="T54" s="742"/>
      <c r="U54" s="742"/>
      <c r="V54" s="742"/>
      <c r="W54" s="742"/>
      <c r="X54" s="742"/>
      <c r="Y54" s="742"/>
      <c r="Z54" s="742"/>
      <c r="AA54" s="742"/>
      <c r="AB54" s="742"/>
      <c r="AC54" s="742"/>
      <c r="AD54" s="742"/>
      <c r="AE54" s="737"/>
      <c r="AF54" s="737"/>
      <c r="AG54" s="737"/>
      <c r="AH54" s="737"/>
      <c r="AI54" s="737"/>
      <c r="AJ54" s="399"/>
      <c r="BJ54" s="482"/>
    </row>
    <row r="55" spans="2:62" ht="3.65" customHeight="1">
      <c r="B55" s="484"/>
      <c r="I55" s="731"/>
      <c r="J55" s="699"/>
      <c r="L55" s="432"/>
      <c r="M55" s="425"/>
      <c r="N55" s="425"/>
      <c r="O55" s="425"/>
      <c r="P55" s="425"/>
      <c r="Q55" s="737" t="e" vm="19">
        <v>#VALUE!</v>
      </c>
      <c r="R55" s="737"/>
      <c r="S55" s="737"/>
      <c r="T55" s="389"/>
      <c r="U55" s="642"/>
      <c r="V55" s="642"/>
      <c r="W55" s="642"/>
      <c r="X55" s="642"/>
      <c r="Y55" s="455"/>
      <c r="Z55" s="455"/>
      <c r="AA55" s="455"/>
      <c r="AB55" s="455"/>
      <c r="AC55" s="455"/>
      <c r="AD55" s="455"/>
      <c r="AE55" s="455"/>
      <c r="AF55" s="455"/>
      <c r="AG55" s="455"/>
      <c r="AH55" s="455"/>
      <c r="AI55" s="455"/>
      <c r="AJ55" s="650"/>
      <c r="BJ55" s="482"/>
    </row>
    <row r="56" spans="2:62" ht="3.65" customHeight="1">
      <c r="B56" s="484"/>
      <c r="I56" s="731"/>
      <c r="J56" s="699"/>
      <c r="L56" s="387"/>
      <c r="M56" s="389"/>
      <c r="N56" s="389"/>
      <c r="O56" s="389"/>
      <c r="P56" s="389"/>
      <c r="Q56" s="737"/>
      <c r="R56" s="737"/>
      <c r="S56" s="737"/>
      <c r="T56" s="389"/>
      <c r="U56" s="642"/>
      <c r="V56" s="642"/>
      <c r="W56" s="642"/>
      <c r="X56" s="642"/>
      <c r="Y56" s="455"/>
      <c r="Z56" s="455"/>
      <c r="AA56" s="736" t="e" vm="15">
        <v>#VALUE!</v>
      </c>
      <c r="AB56" s="736"/>
      <c r="AC56" s="736"/>
      <c r="AD56" s="736"/>
      <c r="AE56" s="642"/>
      <c r="AF56" s="455"/>
      <c r="AG56" s="455"/>
      <c r="AH56" s="744" t="e" vm="16">
        <v>#VALUE!</v>
      </c>
      <c r="AI56" s="744"/>
      <c r="AJ56" s="745"/>
      <c r="BJ56" s="482"/>
    </row>
    <row r="57" spans="2:62" ht="3.65" customHeight="1">
      <c r="B57" s="484"/>
      <c r="I57" s="731"/>
      <c r="J57" s="699"/>
      <c r="L57" s="387"/>
      <c r="M57" s="389"/>
      <c r="N57" s="389"/>
      <c r="O57" s="389"/>
      <c r="P57" s="389"/>
      <c r="Q57" s="737"/>
      <c r="R57" s="737"/>
      <c r="S57" s="737"/>
      <c r="T57" s="389"/>
      <c r="U57" s="642"/>
      <c r="V57" s="642"/>
      <c r="W57" s="642"/>
      <c r="X57" s="642"/>
      <c r="Y57" s="455"/>
      <c r="Z57" s="455"/>
      <c r="AA57" s="736"/>
      <c r="AB57" s="736"/>
      <c r="AC57" s="736"/>
      <c r="AD57" s="736"/>
      <c r="AE57" s="642"/>
      <c r="AF57" s="455"/>
      <c r="AG57" s="455"/>
      <c r="AH57" s="744"/>
      <c r="AI57" s="744"/>
      <c r="AJ57" s="745"/>
      <c r="BJ57" s="482"/>
    </row>
    <row r="58" spans="2:62" ht="3.65" customHeight="1">
      <c r="B58" s="484"/>
      <c r="I58" s="731"/>
      <c r="J58" s="699"/>
      <c r="L58" s="387"/>
      <c r="M58" s="389"/>
      <c r="N58" s="389"/>
      <c r="O58" s="389"/>
      <c r="P58" s="389"/>
      <c r="Q58" s="737"/>
      <c r="R58" s="737"/>
      <c r="S58" s="737"/>
      <c r="T58" s="389"/>
      <c r="U58" s="642"/>
      <c r="V58" s="642"/>
      <c r="W58" s="642"/>
      <c r="X58" s="642"/>
      <c r="Y58" s="455"/>
      <c r="Z58" s="455"/>
      <c r="AA58" s="455"/>
      <c r="AB58" s="455"/>
      <c r="AC58" s="455"/>
      <c r="AD58" s="455"/>
      <c r="AE58" s="455"/>
      <c r="AF58" s="455"/>
      <c r="AG58" s="455"/>
      <c r="AH58" s="455"/>
      <c r="AI58" s="455"/>
      <c r="AJ58" s="650"/>
      <c r="BJ58" s="482"/>
    </row>
    <row r="59" spans="2:62" ht="3.65" customHeight="1">
      <c r="B59" s="484"/>
      <c r="I59" s="731"/>
      <c r="J59" s="699"/>
      <c r="L59" s="387"/>
      <c r="M59" s="737" t="s">
        <v>260</v>
      </c>
      <c r="N59" s="737"/>
      <c r="O59" s="737"/>
      <c r="P59" s="389"/>
      <c r="Q59" s="737"/>
      <c r="R59" s="737"/>
      <c r="S59" s="737"/>
      <c r="T59" s="737"/>
      <c r="U59" s="389"/>
      <c r="V59" s="389"/>
      <c r="W59" s="389"/>
      <c r="X59" s="389"/>
      <c r="Y59" s="389"/>
      <c r="Z59" s="389"/>
      <c r="AA59" s="389"/>
      <c r="AB59" s="389"/>
      <c r="AC59" s="389"/>
      <c r="AD59" s="390"/>
      <c r="AE59" s="390"/>
      <c r="AF59" s="390"/>
      <c r="AG59" s="390"/>
      <c r="AH59" s="389"/>
      <c r="AI59" s="389"/>
      <c r="AJ59" s="385"/>
      <c r="BJ59" s="482"/>
    </row>
    <row r="60" spans="2:62" ht="3.65" customHeight="1">
      <c r="B60" s="484"/>
      <c r="I60" s="731"/>
      <c r="J60" s="699"/>
      <c r="L60" s="384" t="e" vm="13">
        <v>#VALUE!</v>
      </c>
      <c r="M60" s="738"/>
      <c r="N60" s="738"/>
      <c r="O60" s="738"/>
      <c r="P60" s="382"/>
      <c r="Q60" s="738"/>
      <c r="R60" s="738"/>
      <c r="S60" s="738"/>
      <c r="T60" s="738"/>
      <c r="U60" s="382"/>
      <c r="V60" s="382"/>
      <c r="W60" s="382"/>
      <c r="X60" s="382"/>
      <c r="Y60" s="382"/>
      <c r="Z60" s="382"/>
      <c r="AA60" s="382"/>
      <c r="AB60" s="382"/>
      <c r="AC60" s="382"/>
      <c r="AD60" s="383"/>
      <c r="AE60" s="383"/>
      <c r="AF60" s="383"/>
      <c r="AG60" s="383"/>
      <c r="AH60" s="382"/>
      <c r="AI60" s="382"/>
      <c r="AJ60" s="421" t="e" vm="13">
        <v>#VALUE!</v>
      </c>
      <c r="BJ60" s="482"/>
    </row>
    <row r="61" spans="2:62" ht="3.65" customHeight="1">
      <c r="B61" s="484"/>
      <c r="I61" s="731"/>
      <c r="J61" s="699"/>
      <c r="BJ61" s="482"/>
    </row>
    <row r="62" spans="2:62" ht="3.65" customHeight="1">
      <c r="B62" s="484"/>
      <c r="I62" s="731"/>
      <c r="J62" s="699"/>
      <c r="BJ62" s="482"/>
    </row>
    <row r="63" spans="2:62" ht="3.65" customHeight="1">
      <c r="B63" s="671"/>
      <c r="C63" s="445"/>
      <c r="D63" s="445"/>
      <c r="E63" s="445"/>
      <c r="F63" s="445"/>
      <c r="G63" s="445"/>
      <c r="H63" s="445"/>
      <c r="I63" s="445"/>
      <c r="J63" s="671"/>
      <c r="K63" s="445"/>
      <c r="L63" s="445"/>
      <c r="M63" s="445"/>
      <c r="N63" s="445"/>
      <c r="O63" s="445"/>
      <c r="P63" s="445"/>
      <c r="Q63" s="445"/>
      <c r="R63" s="445"/>
      <c r="S63" s="445"/>
      <c r="T63" s="445"/>
      <c r="U63" s="445"/>
      <c r="V63" s="445"/>
      <c r="W63" s="445"/>
      <c r="X63" s="445"/>
      <c r="Y63" s="445"/>
      <c r="Z63" s="445"/>
      <c r="AA63" s="445"/>
      <c r="AB63" s="445"/>
      <c r="AC63" s="445"/>
      <c r="AD63" s="445"/>
      <c r="AE63" s="445"/>
      <c r="AF63" s="445"/>
      <c r="AG63" s="445"/>
      <c r="AH63" s="445"/>
      <c r="AI63" s="445"/>
      <c r="AJ63" s="445"/>
      <c r="AK63" s="445"/>
      <c r="AL63" s="445"/>
      <c r="AM63" s="445"/>
      <c r="AN63" s="445"/>
      <c r="AO63" s="445"/>
      <c r="AP63" s="445"/>
      <c r="AQ63" s="445"/>
      <c r="AR63" s="445"/>
      <c r="AS63" s="445"/>
      <c r="AT63" s="445"/>
      <c r="AU63" s="445"/>
      <c r="AV63" s="445"/>
      <c r="AW63" s="445"/>
      <c r="AX63" s="445"/>
      <c r="AY63" s="445"/>
      <c r="AZ63" s="445"/>
      <c r="BA63" s="445"/>
      <c r="BB63" s="445"/>
      <c r="BC63" s="445"/>
      <c r="BD63" s="445"/>
      <c r="BE63" s="445"/>
      <c r="BF63" s="445"/>
      <c r="BG63" s="445"/>
      <c r="BH63" s="445"/>
      <c r="BI63" s="445"/>
      <c r="BJ63" s="444"/>
    </row>
    <row r="64" spans="2:62" ht="3.65" customHeight="1">
      <c r="B64" s="672"/>
      <c r="C64" s="479"/>
      <c r="D64" s="479"/>
      <c r="E64" s="479"/>
      <c r="F64" s="479"/>
      <c r="G64" s="479"/>
      <c r="H64" s="479"/>
      <c r="I64" s="479"/>
      <c r="J64" s="672"/>
      <c r="K64" s="479"/>
      <c r="L64" s="479"/>
      <c r="M64" s="479"/>
      <c r="N64" s="479"/>
      <c r="O64" s="479"/>
      <c r="P64" s="479"/>
      <c r="Q64" s="479"/>
      <c r="R64" s="479"/>
      <c r="S64" s="479"/>
      <c r="T64" s="479"/>
      <c r="U64" s="479"/>
      <c r="V64" s="479"/>
      <c r="W64" s="479"/>
      <c r="X64" s="479"/>
      <c r="Y64" s="479"/>
      <c r="Z64" s="479"/>
      <c r="AA64" s="479"/>
      <c r="AB64" s="479"/>
      <c r="AC64" s="479"/>
      <c r="AD64" s="479"/>
      <c r="AE64" s="479"/>
      <c r="AF64" s="479"/>
      <c r="AG64" s="479"/>
      <c r="AH64" s="479"/>
      <c r="AI64" s="479"/>
      <c r="AJ64" s="479"/>
      <c r="AK64" s="479"/>
      <c r="AL64" s="479"/>
      <c r="AM64" s="479"/>
      <c r="AN64" s="479"/>
      <c r="AO64" s="479"/>
      <c r="AP64" s="479"/>
      <c r="AQ64" s="479"/>
      <c r="AR64" s="479"/>
      <c r="AS64" s="479"/>
      <c r="AT64" s="479"/>
      <c r="AU64" s="479"/>
      <c r="AV64" s="479"/>
      <c r="AW64" s="479"/>
      <c r="AX64" s="479"/>
      <c r="AY64" s="479"/>
      <c r="AZ64" s="479"/>
      <c r="BA64" s="479"/>
      <c r="BB64" s="479"/>
      <c r="BC64" s="479"/>
      <c r="BD64" s="479"/>
      <c r="BE64" s="479"/>
      <c r="BF64" s="479"/>
      <c r="BG64" s="479"/>
      <c r="BH64" s="479"/>
      <c r="BI64" s="479"/>
      <c r="BJ64" s="478"/>
    </row>
    <row r="65" spans="2:62" ht="14.5" customHeight="1">
      <c r="B65" s="379" t="s">
        <v>356</v>
      </c>
      <c r="C65" s="379"/>
      <c r="D65" s="379" t="s">
        <v>352</v>
      </c>
      <c r="E65" s="379" t="s">
        <v>290</v>
      </c>
      <c r="F65" s="379" t="s">
        <v>323</v>
      </c>
      <c r="G65" s="378" t="s">
        <v>262</v>
      </c>
      <c r="H65" s="378"/>
      <c r="I65" s="730" t="s">
        <v>357</v>
      </c>
      <c r="J65" s="700"/>
      <c r="K65" s="701"/>
      <c r="L65" s="701"/>
      <c r="M65" s="701"/>
      <c r="N65" s="701"/>
      <c r="O65" s="701"/>
      <c r="P65" s="701"/>
      <c r="Q65" s="701"/>
      <c r="R65" s="701"/>
      <c r="S65" s="701"/>
      <c r="T65" s="701"/>
      <c r="U65" s="701"/>
      <c r="V65" s="701"/>
      <c r="W65" s="701"/>
      <c r="X65" s="701"/>
      <c r="Y65" s="701"/>
      <c r="Z65" s="701"/>
      <c r="AA65" s="701"/>
      <c r="AB65" s="701"/>
      <c r="AC65" s="701"/>
      <c r="AD65" s="701"/>
      <c r="AE65" s="701"/>
      <c r="AF65" s="701"/>
      <c r="AG65" s="701"/>
      <c r="AH65" s="701"/>
      <c r="AI65" s="701"/>
      <c r="AJ65" s="701"/>
      <c r="AK65" s="489"/>
      <c r="AL65" s="489"/>
      <c r="AM65" s="489"/>
      <c r="AN65" s="489"/>
      <c r="AO65" s="489"/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489"/>
      <c r="BB65" s="489"/>
      <c r="BC65" s="489"/>
      <c r="BD65" s="489"/>
      <c r="BE65" s="489"/>
      <c r="BF65" s="489"/>
      <c r="BG65" s="489"/>
      <c r="BH65" s="489"/>
      <c r="BI65" s="489"/>
      <c r="BJ65" s="488"/>
    </row>
    <row r="66" spans="2:62" ht="3.65" customHeight="1">
      <c r="B66" s="484"/>
      <c r="I66" s="731"/>
      <c r="J66" s="699"/>
      <c r="BJ66" s="482"/>
    </row>
    <row r="67" spans="2:62" ht="3.65" customHeight="1">
      <c r="B67" s="484"/>
      <c r="I67" s="731"/>
      <c r="J67" s="699"/>
      <c r="M67" s="448"/>
      <c r="N67" s="448"/>
      <c r="O67" s="448"/>
      <c r="P67" s="448"/>
      <c r="Q67" s="448"/>
      <c r="R67" s="448"/>
      <c r="S67" s="448"/>
      <c r="T67" s="448"/>
      <c r="U67" s="448"/>
      <c r="V67" s="448"/>
      <c r="W67" s="448"/>
      <c r="X67" s="448"/>
      <c r="Y67" s="448"/>
      <c r="Z67" s="448"/>
      <c r="AA67" s="448"/>
      <c r="AB67" s="448"/>
      <c r="AC67" s="448"/>
      <c r="AD67" s="448"/>
      <c r="AE67" s="448"/>
      <c r="AF67" s="448"/>
      <c r="AG67" s="448"/>
      <c r="AH67" s="448"/>
      <c r="AI67" s="448"/>
      <c r="AJ67" s="448"/>
      <c r="BJ67" s="482"/>
    </row>
    <row r="68" spans="2:62" ht="3.65" customHeight="1">
      <c r="B68" s="484"/>
      <c r="I68" s="731"/>
      <c r="J68" s="699"/>
      <c r="L68" s="405" t="e" vm="13">
        <v>#VALUE!</v>
      </c>
      <c r="M68" s="732" t="s">
        <v>261</v>
      </c>
      <c r="N68" s="732"/>
      <c r="O68" s="732"/>
      <c r="P68" s="401"/>
      <c r="Q68" s="741" t="s">
        <v>348</v>
      </c>
      <c r="R68" s="741"/>
      <c r="S68" s="741"/>
      <c r="T68" s="741"/>
      <c r="U68" s="741"/>
      <c r="V68" s="741"/>
      <c r="W68" s="741"/>
      <c r="X68" s="741"/>
      <c r="Y68" s="741"/>
      <c r="Z68" s="741"/>
      <c r="AA68" s="741"/>
      <c r="AB68" s="741"/>
      <c r="AC68" s="741"/>
      <c r="AD68" s="741"/>
      <c r="AE68" s="743" t="s">
        <v>352</v>
      </c>
      <c r="AF68" s="743"/>
      <c r="AG68" s="743"/>
      <c r="AH68" s="743" t="s">
        <v>270</v>
      </c>
      <c r="AI68" s="743"/>
      <c r="AJ68" s="434" t="e" vm="13">
        <v>#VALUE!</v>
      </c>
      <c r="BJ68" s="482"/>
    </row>
    <row r="69" spans="2:62" ht="3.65" customHeight="1">
      <c r="B69" s="484"/>
      <c r="I69" s="731"/>
      <c r="J69" s="699"/>
      <c r="L69" s="387"/>
      <c r="M69" s="733"/>
      <c r="N69" s="733"/>
      <c r="O69" s="733"/>
      <c r="P69" s="389"/>
      <c r="Q69" s="742"/>
      <c r="R69" s="742"/>
      <c r="S69" s="742"/>
      <c r="T69" s="742"/>
      <c r="U69" s="742"/>
      <c r="V69" s="742"/>
      <c r="W69" s="742"/>
      <c r="X69" s="742"/>
      <c r="Y69" s="742"/>
      <c r="Z69" s="742"/>
      <c r="AA69" s="742"/>
      <c r="AB69" s="742"/>
      <c r="AC69" s="742"/>
      <c r="AD69" s="742"/>
      <c r="AE69" s="737"/>
      <c r="AF69" s="737"/>
      <c r="AG69" s="737"/>
      <c r="AH69" s="737"/>
      <c r="AI69" s="737"/>
      <c r="AJ69" s="399"/>
      <c r="BJ69" s="482"/>
    </row>
    <row r="70" spans="2:62" ht="3.65" customHeight="1">
      <c r="B70" s="484"/>
      <c r="I70" s="731"/>
      <c r="J70" s="699"/>
      <c r="L70" s="432"/>
      <c r="M70" s="425"/>
      <c r="N70" s="425"/>
      <c r="O70" s="425"/>
      <c r="P70" s="425"/>
      <c r="Q70" s="737" t="e" vm="17">
        <v>#VALUE!</v>
      </c>
      <c r="R70" s="737"/>
      <c r="S70" s="737"/>
      <c r="T70" s="389"/>
      <c r="U70" s="389"/>
      <c r="V70" s="389"/>
      <c r="W70" s="389"/>
      <c r="X70" s="389"/>
      <c r="Y70" s="389"/>
      <c r="Z70" s="736" t="e" vm="20">
        <v>#VALUE!</v>
      </c>
      <c r="AA70" s="736"/>
      <c r="AB70" s="736"/>
      <c r="AC70" s="736"/>
      <c r="AD70" s="736"/>
      <c r="AE70" s="736"/>
      <c r="AF70" s="389"/>
      <c r="AG70" s="389"/>
      <c r="AH70" s="389"/>
      <c r="AI70" s="389"/>
      <c r="AJ70" s="388"/>
      <c r="BJ70" s="482"/>
    </row>
    <row r="71" spans="2:62" ht="3.65" customHeight="1">
      <c r="B71" s="484"/>
      <c r="I71" s="731"/>
      <c r="J71" s="699"/>
      <c r="L71" s="387"/>
      <c r="M71" s="389"/>
      <c r="N71" s="389"/>
      <c r="O71" s="389"/>
      <c r="P71" s="389"/>
      <c r="Q71" s="737"/>
      <c r="R71" s="737"/>
      <c r="S71" s="737"/>
      <c r="T71" s="389"/>
      <c r="U71" s="389"/>
      <c r="V71" s="389"/>
      <c r="W71" s="389"/>
      <c r="X71" s="389"/>
      <c r="Y71" s="389"/>
      <c r="Z71" s="736"/>
      <c r="AA71" s="736"/>
      <c r="AB71" s="736"/>
      <c r="AC71" s="736"/>
      <c r="AD71" s="736"/>
      <c r="AE71" s="736"/>
      <c r="AF71" s="389"/>
      <c r="AG71" s="389"/>
      <c r="AH71" s="746" t="e" vm="16">
        <v>#VALUE!</v>
      </c>
      <c r="AI71" s="746"/>
      <c r="AJ71" s="747"/>
      <c r="BJ71" s="482"/>
    </row>
    <row r="72" spans="2:62" ht="3.65" customHeight="1">
      <c r="B72" s="484"/>
      <c r="I72" s="731"/>
      <c r="J72" s="699"/>
      <c r="L72" s="387"/>
      <c r="M72" s="389"/>
      <c r="N72" s="389"/>
      <c r="O72" s="389"/>
      <c r="P72" s="389"/>
      <c r="Q72" s="737"/>
      <c r="R72" s="737"/>
      <c r="S72" s="737"/>
      <c r="T72" s="389"/>
      <c r="U72" s="389"/>
      <c r="V72" s="389"/>
      <c r="W72" s="389"/>
      <c r="X72" s="389"/>
      <c r="Y72" s="389"/>
      <c r="Z72" s="736"/>
      <c r="AA72" s="736"/>
      <c r="AB72" s="736"/>
      <c r="AC72" s="736"/>
      <c r="AD72" s="736"/>
      <c r="AE72" s="736"/>
      <c r="AF72" s="389"/>
      <c r="AG72" s="389"/>
      <c r="AH72" s="746"/>
      <c r="AI72" s="746"/>
      <c r="AJ72" s="747"/>
      <c r="BJ72" s="482"/>
    </row>
    <row r="73" spans="2:62" ht="3.65" customHeight="1">
      <c r="B73" s="484"/>
      <c r="I73" s="731"/>
      <c r="J73" s="699"/>
      <c r="L73" s="387"/>
      <c r="M73" s="389"/>
      <c r="N73" s="389"/>
      <c r="O73" s="389"/>
      <c r="P73" s="389"/>
      <c r="Q73" s="737"/>
      <c r="R73" s="737"/>
      <c r="S73" s="737"/>
      <c r="T73" s="389"/>
      <c r="U73" s="389"/>
      <c r="V73" s="389"/>
      <c r="W73" s="389"/>
      <c r="X73" s="389"/>
      <c r="Y73" s="389"/>
      <c r="Z73" s="736"/>
      <c r="AA73" s="736"/>
      <c r="AB73" s="736"/>
      <c r="AC73" s="736"/>
      <c r="AD73" s="736"/>
      <c r="AE73" s="736"/>
      <c r="AF73" s="389"/>
      <c r="AG73" s="389"/>
      <c r="AH73" s="389"/>
      <c r="AI73" s="389"/>
      <c r="AJ73" s="388"/>
      <c r="BJ73" s="482"/>
    </row>
    <row r="74" spans="2:62" ht="3.65" customHeight="1">
      <c r="B74" s="484"/>
      <c r="I74" s="731"/>
      <c r="J74" s="699"/>
      <c r="L74" s="387"/>
      <c r="M74" s="737" t="s">
        <v>260</v>
      </c>
      <c r="N74" s="737"/>
      <c r="O74" s="737"/>
      <c r="P74" s="389"/>
      <c r="Q74" s="737"/>
      <c r="R74" s="737"/>
      <c r="S74" s="737"/>
      <c r="T74" s="737"/>
      <c r="U74" s="389"/>
      <c r="V74" s="389"/>
      <c r="W74" s="389"/>
      <c r="X74" s="389"/>
      <c r="Y74" s="389"/>
      <c r="Z74" s="389"/>
      <c r="AA74" s="389"/>
      <c r="AB74" s="389"/>
      <c r="AC74" s="389"/>
      <c r="AD74" s="390"/>
      <c r="AE74" s="390"/>
      <c r="AF74" s="390"/>
      <c r="AG74" s="390"/>
      <c r="AH74" s="389"/>
      <c r="AI74" s="389"/>
      <c r="AJ74" s="385"/>
      <c r="BJ74" s="482"/>
    </row>
    <row r="75" spans="2:62" ht="3.65" customHeight="1">
      <c r="B75" s="484"/>
      <c r="I75" s="731"/>
      <c r="J75" s="699"/>
      <c r="L75" s="384" t="e" vm="13">
        <v>#VALUE!</v>
      </c>
      <c r="M75" s="738"/>
      <c r="N75" s="738"/>
      <c r="O75" s="738"/>
      <c r="P75" s="382"/>
      <c r="Q75" s="738"/>
      <c r="R75" s="738"/>
      <c r="S75" s="738"/>
      <c r="T75" s="738"/>
      <c r="U75" s="382"/>
      <c r="V75" s="382"/>
      <c r="W75" s="382"/>
      <c r="X75" s="382"/>
      <c r="Y75" s="382"/>
      <c r="Z75" s="382"/>
      <c r="AA75" s="382"/>
      <c r="AB75" s="382"/>
      <c r="AC75" s="382"/>
      <c r="AD75" s="383"/>
      <c r="AE75" s="383"/>
      <c r="AF75" s="383"/>
      <c r="AG75" s="383"/>
      <c r="AH75" s="382"/>
      <c r="AI75" s="382"/>
      <c r="AJ75" s="421" t="e" vm="13">
        <v>#VALUE!</v>
      </c>
      <c r="AK75" s="702"/>
      <c r="AL75" s="702"/>
      <c r="BJ75" s="482"/>
    </row>
    <row r="76" spans="2:62" ht="3.65" customHeight="1">
      <c r="B76" s="484"/>
      <c r="I76" s="731"/>
      <c r="J76" s="699"/>
      <c r="BJ76" s="482"/>
    </row>
    <row r="77" spans="2:62" ht="3.65" customHeight="1">
      <c r="B77" s="484"/>
      <c r="I77" s="731"/>
      <c r="J77" s="699"/>
      <c r="BJ77" s="482"/>
    </row>
    <row r="78" spans="2:62" ht="3.65" customHeight="1">
      <c r="B78" s="671"/>
      <c r="C78" s="445"/>
      <c r="D78" s="445"/>
      <c r="E78" s="445"/>
      <c r="F78" s="445"/>
      <c r="G78" s="445"/>
      <c r="H78" s="445"/>
      <c r="I78" s="445"/>
      <c r="J78" s="671"/>
      <c r="K78" s="445"/>
      <c r="L78" s="445"/>
      <c r="M78" s="445"/>
      <c r="N78" s="445"/>
      <c r="O78" s="445"/>
      <c r="P78" s="445"/>
      <c r="Q78" s="445"/>
      <c r="R78" s="445"/>
      <c r="S78" s="445"/>
      <c r="T78" s="445"/>
      <c r="U78" s="445"/>
      <c r="V78" s="445"/>
      <c r="W78" s="445"/>
      <c r="X78" s="445"/>
      <c r="Y78" s="445"/>
      <c r="Z78" s="445"/>
      <c r="AA78" s="445"/>
      <c r="AB78" s="445"/>
      <c r="AC78" s="445"/>
      <c r="AD78" s="445"/>
      <c r="AE78" s="445"/>
      <c r="AF78" s="445"/>
      <c r="AG78" s="445"/>
      <c r="AH78" s="445"/>
      <c r="AI78" s="445"/>
      <c r="AJ78" s="445"/>
      <c r="AK78" s="445"/>
      <c r="AL78" s="445"/>
      <c r="AM78" s="445"/>
      <c r="AN78" s="445"/>
      <c r="AO78" s="445"/>
      <c r="AP78" s="445"/>
      <c r="AQ78" s="445"/>
      <c r="AR78" s="445"/>
      <c r="AS78" s="445"/>
      <c r="AT78" s="445"/>
      <c r="AU78" s="445"/>
      <c r="AV78" s="445"/>
      <c r="AW78" s="445"/>
      <c r="AX78" s="445"/>
      <c r="AY78" s="445"/>
      <c r="AZ78" s="445"/>
      <c r="BA78" s="445"/>
      <c r="BB78" s="445"/>
      <c r="BC78" s="445"/>
      <c r="BD78" s="445"/>
      <c r="BE78" s="445"/>
      <c r="BF78" s="445"/>
      <c r="BG78" s="445"/>
      <c r="BH78" s="445"/>
      <c r="BI78" s="445"/>
      <c r="BJ78" s="444"/>
    </row>
    <row r="79" spans="2:62" ht="3.65" customHeight="1">
      <c r="B79" s="672"/>
      <c r="C79" s="479"/>
      <c r="D79" s="479"/>
      <c r="E79" s="479"/>
      <c r="F79" s="479"/>
      <c r="G79" s="479"/>
      <c r="H79" s="479"/>
      <c r="I79" s="479"/>
      <c r="J79" s="672"/>
      <c r="K79" s="479"/>
      <c r="L79" s="479"/>
      <c r="M79" s="479"/>
      <c r="N79" s="479"/>
      <c r="O79" s="479"/>
      <c r="P79" s="479"/>
      <c r="Q79" s="479"/>
      <c r="R79" s="479"/>
      <c r="S79" s="479"/>
      <c r="T79" s="479"/>
      <c r="U79" s="479"/>
      <c r="V79" s="479"/>
      <c r="W79" s="479"/>
      <c r="X79" s="479"/>
      <c r="Y79" s="479"/>
      <c r="Z79" s="479"/>
      <c r="AA79" s="479"/>
      <c r="AB79" s="479"/>
      <c r="AC79" s="479"/>
      <c r="AD79" s="479"/>
      <c r="AE79" s="479"/>
      <c r="AF79" s="479"/>
      <c r="AG79" s="479"/>
      <c r="AH79" s="479"/>
      <c r="AI79" s="479"/>
      <c r="AJ79" s="479"/>
      <c r="AK79" s="479"/>
      <c r="AL79" s="479"/>
      <c r="AM79" s="479"/>
      <c r="AN79" s="479"/>
      <c r="AO79" s="479"/>
      <c r="AP79" s="479"/>
      <c r="AQ79" s="479"/>
      <c r="AR79" s="479"/>
      <c r="AS79" s="479"/>
      <c r="AT79" s="479"/>
      <c r="AU79" s="479"/>
      <c r="AV79" s="479"/>
      <c r="AW79" s="479"/>
      <c r="AX79" s="479"/>
      <c r="AY79" s="479"/>
      <c r="AZ79" s="479"/>
      <c r="BA79" s="479"/>
      <c r="BB79" s="479"/>
      <c r="BC79" s="479"/>
      <c r="BD79" s="479"/>
      <c r="BE79" s="479"/>
      <c r="BF79" s="479"/>
      <c r="BG79" s="479"/>
      <c r="BH79" s="479"/>
      <c r="BI79" s="479"/>
      <c r="BJ79" s="478"/>
    </row>
    <row r="80" spans="2:62" ht="14.5" customHeight="1">
      <c r="B80" s="379" t="s">
        <v>358</v>
      </c>
      <c r="C80" s="379"/>
      <c r="D80" s="379" t="s">
        <v>352</v>
      </c>
      <c r="E80" s="379" t="s">
        <v>350</v>
      </c>
      <c r="F80" s="379" t="s">
        <v>323</v>
      </c>
      <c r="G80" s="378" t="s">
        <v>262</v>
      </c>
      <c r="H80" s="378"/>
      <c r="I80" s="730" t="s">
        <v>357</v>
      </c>
      <c r="J80" s="700"/>
      <c r="K80" s="701"/>
      <c r="L80" s="701"/>
      <c r="M80" s="701"/>
      <c r="N80" s="701"/>
      <c r="O80" s="701"/>
      <c r="P80" s="701"/>
      <c r="Q80" s="701"/>
      <c r="R80" s="701"/>
      <c r="S80" s="701"/>
      <c r="T80" s="701"/>
      <c r="U80" s="701"/>
      <c r="V80" s="701"/>
      <c r="W80" s="701"/>
      <c r="X80" s="701"/>
      <c r="Y80" s="701"/>
      <c r="Z80" s="701"/>
      <c r="AA80" s="701"/>
      <c r="AB80" s="701"/>
      <c r="AC80" s="701"/>
      <c r="AD80" s="701"/>
      <c r="AE80" s="701"/>
      <c r="AF80" s="701"/>
      <c r="AG80" s="701"/>
      <c r="AH80" s="701"/>
      <c r="AI80" s="701"/>
      <c r="AJ80" s="701"/>
      <c r="AK80" s="489"/>
      <c r="AL80" s="489"/>
      <c r="AM80" s="489"/>
      <c r="AN80" s="489"/>
      <c r="AO80" s="489"/>
      <c r="AP80" s="489"/>
      <c r="AQ80" s="489"/>
      <c r="AR80" s="489"/>
      <c r="AS80" s="489"/>
      <c r="AT80" s="489"/>
      <c r="AU80" s="489"/>
      <c r="AV80" s="489"/>
      <c r="AW80" s="489"/>
      <c r="AX80" s="489"/>
      <c r="AY80" s="489"/>
      <c r="AZ80" s="489"/>
      <c r="BA80" s="489"/>
      <c r="BB80" s="489"/>
      <c r="BC80" s="489"/>
      <c r="BD80" s="489"/>
      <c r="BE80" s="489"/>
      <c r="BF80" s="489"/>
      <c r="BG80" s="489"/>
      <c r="BH80" s="489"/>
      <c r="BI80" s="489"/>
      <c r="BJ80" s="488"/>
    </row>
    <row r="81" spans="2:62" ht="3.65" customHeight="1">
      <c r="B81" s="484"/>
      <c r="I81" s="731"/>
      <c r="J81" s="699"/>
      <c r="BJ81" s="482"/>
    </row>
    <row r="82" spans="2:62" ht="3.65" customHeight="1">
      <c r="B82" s="484"/>
      <c r="I82" s="731"/>
      <c r="J82" s="699"/>
      <c r="M82" s="448"/>
      <c r="N82" s="448"/>
      <c r="O82" s="448"/>
      <c r="P82" s="448"/>
      <c r="Q82" s="448"/>
      <c r="R82" s="448"/>
      <c r="S82" s="448"/>
      <c r="T82" s="448"/>
      <c r="U82" s="448"/>
      <c r="V82" s="448"/>
      <c r="W82" s="448"/>
      <c r="X82" s="448"/>
      <c r="Y82" s="448"/>
      <c r="Z82" s="448"/>
      <c r="AA82" s="448"/>
      <c r="AB82" s="448"/>
      <c r="AC82" s="448"/>
      <c r="AD82" s="448"/>
      <c r="AE82" s="448"/>
      <c r="AF82" s="448"/>
      <c r="AG82" s="448"/>
      <c r="AH82" s="448"/>
      <c r="AI82" s="448"/>
      <c r="AJ82" s="448"/>
      <c r="BJ82" s="482"/>
    </row>
    <row r="83" spans="2:62" ht="3.65" customHeight="1">
      <c r="B83" s="484"/>
      <c r="I83" s="731"/>
      <c r="J83" s="699"/>
      <c r="L83" s="405" t="e" vm="13">
        <v>#VALUE!</v>
      </c>
      <c r="M83" s="732" t="s">
        <v>261</v>
      </c>
      <c r="N83" s="732"/>
      <c r="O83" s="732"/>
      <c r="P83" s="401"/>
      <c r="Q83" s="741" t="s">
        <v>351</v>
      </c>
      <c r="R83" s="741"/>
      <c r="S83" s="741"/>
      <c r="T83" s="741"/>
      <c r="U83" s="741"/>
      <c r="V83" s="741"/>
      <c r="W83" s="741"/>
      <c r="X83" s="741"/>
      <c r="Y83" s="741"/>
      <c r="Z83" s="741"/>
      <c r="AA83" s="741"/>
      <c r="AB83" s="741"/>
      <c r="AC83" s="741"/>
      <c r="AD83" s="741"/>
      <c r="AE83" s="743" t="s">
        <v>352</v>
      </c>
      <c r="AF83" s="743"/>
      <c r="AG83" s="743"/>
      <c r="AH83" s="743" t="s">
        <v>270</v>
      </c>
      <c r="AI83" s="743"/>
      <c r="AJ83" s="434" t="e" vm="13">
        <v>#VALUE!</v>
      </c>
      <c r="BJ83" s="482"/>
    </row>
    <row r="84" spans="2:62" ht="3.65" customHeight="1">
      <c r="B84" s="484"/>
      <c r="I84" s="731"/>
      <c r="J84" s="699"/>
      <c r="L84" s="387"/>
      <c r="M84" s="733"/>
      <c r="N84" s="733"/>
      <c r="O84" s="733"/>
      <c r="P84" s="389"/>
      <c r="Q84" s="742"/>
      <c r="R84" s="742"/>
      <c r="S84" s="742"/>
      <c r="T84" s="742"/>
      <c r="U84" s="742"/>
      <c r="V84" s="742"/>
      <c r="W84" s="742"/>
      <c r="X84" s="742"/>
      <c r="Y84" s="742"/>
      <c r="Z84" s="742"/>
      <c r="AA84" s="742"/>
      <c r="AB84" s="742"/>
      <c r="AC84" s="742"/>
      <c r="AD84" s="742"/>
      <c r="AE84" s="737"/>
      <c r="AF84" s="737"/>
      <c r="AG84" s="737"/>
      <c r="AH84" s="737"/>
      <c r="AI84" s="737"/>
      <c r="AJ84" s="399"/>
      <c r="BJ84" s="482"/>
    </row>
    <row r="85" spans="2:62" ht="3.65" customHeight="1">
      <c r="B85" s="484"/>
      <c r="I85" s="731"/>
      <c r="J85" s="699"/>
      <c r="L85" s="432"/>
      <c r="M85" s="425"/>
      <c r="N85" s="425"/>
      <c r="O85" s="425"/>
      <c r="P85" s="425"/>
      <c r="Q85" s="737" t="e" vm="21">
        <v>#VALUE!</v>
      </c>
      <c r="R85" s="737"/>
      <c r="S85" s="737"/>
      <c r="T85" s="389"/>
      <c r="U85" s="389"/>
      <c r="V85" s="389"/>
      <c r="W85" s="389"/>
      <c r="X85" s="389"/>
      <c r="Y85" s="389"/>
      <c r="Z85" s="736" t="e" vm="20">
        <v>#VALUE!</v>
      </c>
      <c r="AA85" s="736"/>
      <c r="AB85" s="736"/>
      <c r="AC85" s="736"/>
      <c r="AD85" s="736"/>
      <c r="AE85" s="736"/>
      <c r="AF85" s="389"/>
      <c r="AG85" s="389"/>
      <c r="AH85" s="389"/>
      <c r="AI85" s="389"/>
      <c r="AJ85" s="388"/>
      <c r="BJ85" s="482"/>
    </row>
    <row r="86" spans="2:62" ht="3.65" customHeight="1">
      <c r="B86" s="484"/>
      <c r="I86" s="731"/>
      <c r="J86" s="699"/>
      <c r="L86" s="387"/>
      <c r="M86" s="389"/>
      <c r="N86" s="389"/>
      <c r="O86" s="389"/>
      <c r="P86" s="389"/>
      <c r="Q86" s="737"/>
      <c r="R86" s="737"/>
      <c r="S86" s="737"/>
      <c r="T86" s="389"/>
      <c r="U86" s="389"/>
      <c r="V86" s="389"/>
      <c r="W86" s="389"/>
      <c r="X86" s="389"/>
      <c r="Y86" s="389"/>
      <c r="Z86" s="736"/>
      <c r="AA86" s="736"/>
      <c r="AB86" s="736"/>
      <c r="AC86" s="736"/>
      <c r="AD86" s="736"/>
      <c r="AE86" s="736"/>
      <c r="AF86" s="389"/>
      <c r="AG86" s="389"/>
      <c r="AH86" s="746" t="e" vm="16">
        <v>#VALUE!</v>
      </c>
      <c r="AI86" s="746"/>
      <c r="AJ86" s="747"/>
      <c r="BJ86" s="482"/>
    </row>
    <row r="87" spans="2:62" ht="3.65" customHeight="1">
      <c r="B87" s="484"/>
      <c r="I87" s="731"/>
      <c r="J87" s="699"/>
      <c r="L87" s="387"/>
      <c r="M87" s="389"/>
      <c r="N87" s="389"/>
      <c r="O87" s="389"/>
      <c r="P87" s="389"/>
      <c r="Q87" s="737"/>
      <c r="R87" s="737"/>
      <c r="S87" s="737"/>
      <c r="T87" s="389"/>
      <c r="U87" s="389"/>
      <c r="V87" s="389"/>
      <c r="W87" s="389"/>
      <c r="X87" s="389"/>
      <c r="Y87" s="389"/>
      <c r="Z87" s="736"/>
      <c r="AA87" s="736"/>
      <c r="AB87" s="736"/>
      <c r="AC87" s="736"/>
      <c r="AD87" s="736"/>
      <c r="AE87" s="736"/>
      <c r="AF87" s="389"/>
      <c r="AG87" s="389"/>
      <c r="AH87" s="746"/>
      <c r="AI87" s="746"/>
      <c r="AJ87" s="747"/>
      <c r="BJ87" s="482"/>
    </row>
    <row r="88" spans="2:62" ht="3.65" customHeight="1">
      <c r="B88" s="484"/>
      <c r="I88" s="731"/>
      <c r="J88" s="699"/>
      <c r="L88" s="387"/>
      <c r="M88" s="389"/>
      <c r="N88" s="389"/>
      <c r="O88" s="389"/>
      <c r="P88" s="389"/>
      <c r="Q88" s="737"/>
      <c r="R88" s="737"/>
      <c r="S88" s="737"/>
      <c r="T88" s="389"/>
      <c r="U88" s="389"/>
      <c r="V88" s="389"/>
      <c r="W88" s="389"/>
      <c r="X88" s="389"/>
      <c r="Y88" s="389"/>
      <c r="Z88" s="736"/>
      <c r="AA88" s="736"/>
      <c r="AB88" s="736"/>
      <c r="AC88" s="736"/>
      <c r="AD88" s="736"/>
      <c r="AE88" s="736"/>
      <c r="AF88" s="389"/>
      <c r="AG88" s="389"/>
      <c r="AH88" s="389"/>
      <c r="AI88" s="389"/>
      <c r="AJ88" s="388"/>
      <c r="BJ88" s="482"/>
    </row>
    <row r="89" spans="2:62" ht="3.65" customHeight="1">
      <c r="B89" s="484"/>
      <c r="I89" s="731"/>
      <c r="J89" s="699"/>
      <c r="L89" s="387"/>
      <c r="M89" s="737" t="s">
        <v>260</v>
      </c>
      <c r="N89" s="737"/>
      <c r="O89" s="737"/>
      <c r="P89" s="389"/>
      <c r="Q89" s="737"/>
      <c r="R89" s="737"/>
      <c r="S89" s="737"/>
      <c r="T89" s="737"/>
      <c r="U89" s="389"/>
      <c r="V89" s="389"/>
      <c r="W89" s="389"/>
      <c r="X89" s="389"/>
      <c r="Y89" s="389"/>
      <c r="Z89" s="389"/>
      <c r="AA89" s="389"/>
      <c r="AB89" s="389"/>
      <c r="AC89" s="389"/>
      <c r="AD89" s="390"/>
      <c r="AE89" s="390"/>
      <c r="AF89" s="390"/>
      <c r="AG89" s="390"/>
      <c r="AH89" s="389"/>
      <c r="AI89" s="389"/>
      <c r="AJ89" s="385"/>
      <c r="BJ89" s="482"/>
    </row>
    <row r="90" spans="2:62" ht="3.65" customHeight="1">
      <c r="B90" s="484"/>
      <c r="I90" s="731"/>
      <c r="J90" s="699"/>
      <c r="L90" s="384" t="e" vm="13">
        <v>#VALUE!</v>
      </c>
      <c r="M90" s="738"/>
      <c r="N90" s="738"/>
      <c r="O90" s="738"/>
      <c r="P90" s="382"/>
      <c r="Q90" s="738"/>
      <c r="R90" s="738"/>
      <c r="S90" s="738"/>
      <c r="T90" s="738"/>
      <c r="U90" s="382"/>
      <c r="V90" s="382"/>
      <c r="W90" s="382"/>
      <c r="X90" s="382"/>
      <c r="Y90" s="382"/>
      <c r="Z90" s="382"/>
      <c r="AA90" s="382"/>
      <c r="AB90" s="382"/>
      <c r="AC90" s="382"/>
      <c r="AD90" s="383"/>
      <c r="AE90" s="383"/>
      <c r="AF90" s="383"/>
      <c r="AG90" s="383"/>
      <c r="AH90" s="382"/>
      <c r="AI90" s="382"/>
      <c r="AJ90" s="421" t="e" vm="13">
        <v>#VALUE!</v>
      </c>
      <c r="AK90" s="702"/>
      <c r="AL90" s="702"/>
      <c r="AM90" s="702"/>
      <c r="AN90" s="702"/>
      <c r="AO90" s="702"/>
      <c r="AP90" s="702"/>
      <c r="AQ90" s="702"/>
      <c r="AR90" s="702"/>
      <c r="AS90" s="702"/>
      <c r="AT90" s="702"/>
      <c r="AU90" s="702"/>
      <c r="AV90" s="702"/>
      <c r="AW90" s="702"/>
      <c r="AX90" s="702"/>
      <c r="AY90" s="702"/>
      <c r="AZ90" s="702"/>
      <c r="BA90" s="702"/>
      <c r="BB90" s="702"/>
      <c r="BC90" s="702"/>
      <c r="BD90" s="702"/>
      <c r="BE90" s="702"/>
      <c r="BF90" s="702"/>
      <c r="BG90" s="702"/>
      <c r="BH90" s="702"/>
      <c r="BI90" s="702"/>
      <c r="BJ90" s="703"/>
    </row>
    <row r="91" spans="2:62" ht="3.65" customHeight="1">
      <c r="B91" s="484"/>
      <c r="I91" s="731"/>
      <c r="J91" s="699"/>
      <c r="BJ91" s="482"/>
    </row>
    <row r="92" spans="2:62" ht="3.65" customHeight="1">
      <c r="B92" s="484"/>
      <c r="I92" s="731"/>
      <c r="J92" s="699"/>
      <c r="BJ92" s="482"/>
    </row>
    <row r="93" spans="2:62" ht="3.65" customHeight="1">
      <c r="B93" s="671"/>
      <c r="C93" s="445"/>
      <c r="D93" s="445"/>
      <c r="E93" s="445"/>
      <c r="F93" s="445"/>
      <c r="G93" s="445"/>
      <c r="H93" s="445"/>
      <c r="I93" s="445"/>
      <c r="J93" s="671"/>
      <c r="K93" s="445"/>
      <c r="L93" s="445"/>
      <c r="M93" s="445"/>
      <c r="N93" s="445"/>
      <c r="O93" s="445"/>
      <c r="P93" s="445"/>
      <c r="Q93" s="445"/>
      <c r="R93" s="445"/>
      <c r="S93" s="445"/>
      <c r="T93" s="445"/>
      <c r="U93" s="445"/>
      <c r="V93" s="445"/>
      <c r="W93" s="445"/>
      <c r="X93" s="445"/>
      <c r="Y93" s="445"/>
      <c r="Z93" s="445"/>
      <c r="AA93" s="445"/>
      <c r="AB93" s="445"/>
      <c r="AC93" s="445"/>
      <c r="AD93" s="445"/>
      <c r="AE93" s="445"/>
      <c r="AF93" s="445"/>
      <c r="AG93" s="445"/>
      <c r="AH93" s="445"/>
      <c r="AI93" s="445"/>
      <c r="AJ93" s="445"/>
      <c r="AK93" s="445"/>
      <c r="AL93" s="445"/>
      <c r="AM93" s="445"/>
      <c r="AN93" s="445"/>
      <c r="AO93" s="445"/>
      <c r="AP93" s="445"/>
      <c r="AQ93" s="445"/>
      <c r="AR93" s="445"/>
      <c r="AS93" s="445"/>
      <c r="AT93" s="445"/>
      <c r="AU93" s="445"/>
      <c r="AV93" s="445"/>
      <c r="AW93" s="445"/>
      <c r="AX93" s="445"/>
      <c r="AY93" s="445"/>
      <c r="AZ93" s="445"/>
      <c r="BA93" s="445"/>
      <c r="BB93" s="445"/>
      <c r="BC93" s="445"/>
      <c r="BD93" s="445"/>
      <c r="BE93" s="445"/>
      <c r="BF93" s="445"/>
      <c r="BG93" s="445"/>
      <c r="BH93" s="445"/>
      <c r="BI93" s="445"/>
      <c r="BJ93" s="444"/>
    </row>
    <row r="94" spans="2:62" ht="3.65" customHeight="1">
      <c r="B94" s="672"/>
      <c r="C94" s="479"/>
      <c r="D94" s="479"/>
      <c r="E94" s="479"/>
      <c r="F94" s="479"/>
      <c r="G94" s="479"/>
      <c r="H94" s="479"/>
      <c r="I94" s="479"/>
      <c r="J94" s="672"/>
      <c r="K94" s="479"/>
      <c r="L94" s="479"/>
      <c r="M94" s="479"/>
      <c r="N94" s="479"/>
      <c r="O94" s="479"/>
      <c r="P94" s="479"/>
      <c r="Q94" s="479"/>
      <c r="R94" s="479"/>
      <c r="S94" s="479"/>
      <c r="T94" s="479"/>
      <c r="U94" s="479"/>
      <c r="V94" s="479"/>
      <c r="W94" s="479"/>
      <c r="X94" s="479"/>
      <c r="Y94" s="479"/>
      <c r="Z94" s="479"/>
      <c r="AA94" s="479"/>
      <c r="AB94" s="479"/>
      <c r="AC94" s="479"/>
      <c r="AD94" s="479"/>
      <c r="AE94" s="479"/>
      <c r="AF94" s="479"/>
      <c r="AG94" s="479"/>
      <c r="AH94" s="479"/>
      <c r="AI94" s="479"/>
      <c r="AJ94" s="479"/>
      <c r="AK94" s="479"/>
      <c r="AL94" s="479"/>
      <c r="AM94" s="479"/>
      <c r="AN94" s="479"/>
      <c r="AO94" s="479"/>
      <c r="AP94" s="479"/>
      <c r="AQ94" s="479"/>
      <c r="AR94" s="479"/>
      <c r="AS94" s="479"/>
      <c r="AT94" s="479"/>
      <c r="AU94" s="479"/>
      <c r="AV94" s="479"/>
      <c r="AW94" s="479"/>
      <c r="AX94" s="479"/>
      <c r="AY94" s="479"/>
      <c r="AZ94" s="479"/>
      <c r="BA94" s="479"/>
      <c r="BB94" s="479"/>
      <c r="BC94" s="479"/>
      <c r="BD94" s="479"/>
      <c r="BE94" s="479"/>
      <c r="BF94" s="479"/>
      <c r="BG94" s="479"/>
      <c r="BH94" s="479"/>
      <c r="BI94" s="479"/>
      <c r="BJ94" s="478"/>
    </row>
    <row r="95" spans="2:62" ht="14.5" customHeight="1">
      <c r="B95" s="379" t="s">
        <v>359</v>
      </c>
      <c r="C95" s="379"/>
      <c r="D95" s="379" t="s">
        <v>352</v>
      </c>
      <c r="E95" s="379" t="s">
        <v>354</v>
      </c>
      <c r="F95" s="379" t="s">
        <v>323</v>
      </c>
      <c r="G95" s="378" t="s">
        <v>262</v>
      </c>
      <c r="H95" s="378"/>
      <c r="I95" s="730" t="s">
        <v>357</v>
      </c>
      <c r="J95" s="700"/>
      <c r="K95" s="701"/>
      <c r="L95" s="701"/>
      <c r="M95" s="701"/>
      <c r="N95" s="701"/>
      <c r="O95" s="701"/>
      <c r="P95" s="701"/>
      <c r="Q95" s="701"/>
      <c r="R95" s="701"/>
      <c r="S95" s="701"/>
      <c r="T95" s="701"/>
      <c r="U95" s="701"/>
      <c r="V95" s="701"/>
      <c r="W95" s="701"/>
      <c r="X95" s="701"/>
      <c r="Y95" s="701"/>
      <c r="Z95" s="701"/>
      <c r="AA95" s="701"/>
      <c r="AB95" s="701"/>
      <c r="AC95" s="701"/>
      <c r="AD95" s="701"/>
      <c r="AE95" s="701"/>
      <c r="AF95" s="701"/>
      <c r="AG95" s="701"/>
      <c r="AH95" s="701"/>
      <c r="AI95" s="701"/>
      <c r="AJ95" s="701"/>
      <c r="AK95" s="489"/>
      <c r="AL95" s="489"/>
      <c r="AM95" s="489"/>
      <c r="AN95" s="489"/>
      <c r="AO95" s="489"/>
      <c r="AP95" s="489"/>
      <c r="AQ95" s="489"/>
      <c r="AR95" s="489"/>
      <c r="AS95" s="489"/>
      <c r="AT95" s="489"/>
      <c r="AU95" s="489"/>
      <c r="AV95" s="489"/>
      <c r="AW95" s="489"/>
      <c r="AX95" s="489"/>
      <c r="AY95" s="489"/>
      <c r="AZ95" s="489"/>
      <c r="BA95" s="489"/>
      <c r="BB95" s="489"/>
      <c r="BC95" s="489"/>
      <c r="BD95" s="489"/>
      <c r="BE95" s="489"/>
      <c r="BF95" s="489"/>
      <c r="BG95" s="489"/>
      <c r="BH95" s="489"/>
      <c r="BI95" s="489"/>
      <c r="BJ95" s="488"/>
    </row>
    <row r="96" spans="2:62" ht="3.65" customHeight="1">
      <c r="B96" s="484"/>
      <c r="I96" s="731"/>
      <c r="J96" s="699"/>
      <c r="BJ96" s="482"/>
    </row>
    <row r="97" spans="2:62" ht="3.65" customHeight="1">
      <c r="B97" s="484"/>
      <c r="I97" s="731"/>
      <c r="J97" s="699"/>
      <c r="M97" s="448"/>
      <c r="N97" s="448"/>
      <c r="O97" s="448"/>
      <c r="P97" s="448"/>
      <c r="Q97" s="448"/>
      <c r="R97" s="448"/>
      <c r="S97" s="448"/>
      <c r="T97" s="448"/>
      <c r="U97" s="448"/>
      <c r="V97" s="448"/>
      <c r="W97" s="448"/>
      <c r="X97" s="448"/>
      <c r="Y97" s="448"/>
      <c r="Z97" s="448"/>
      <c r="AA97" s="448"/>
      <c r="AB97" s="448"/>
      <c r="AC97" s="448"/>
      <c r="AD97" s="448"/>
      <c r="AE97" s="448"/>
      <c r="AF97" s="448"/>
      <c r="AG97" s="448"/>
      <c r="AH97" s="448"/>
      <c r="AI97" s="448"/>
      <c r="AJ97" s="448"/>
      <c r="BJ97" s="482"/>
    </row>
    <row r="98" spans="2:62" ht="3.65" customHeight="1">
      <c r="B98" s="484"/>
      <c r="I98" s="731"/>
      <c r="J98" s="699"/>
      <c r="L98" s="405" t="e" vm="13">
        <v>#VALUE!</v>
      </c>
      <c r="M98" s="732" t="s">
        <v>261</v>
      </c>
      <c r="N98" s="732"/>
      <c r="O98" s="732"/>
      <c r="P98" s="401"/>
      <c r="Q98" s="741" t="s">
        <v>355</v>
      </c>
      <c r="R98" s="741"/>
      <c r="S98" s="741"/>
      <c r="T98" s="741"/>
      <c r="U98" s="741"/>
      <c r="V98" s="741"/>
      <c r="W98" s="741"/>
      <c r="X98" s="741"/>
      <c r="Y98" s="741"/>
      <c r="Z98" s="741"/>
      <c r="AA98" s="741"/>
      <c r="AB98" s="741"/>
      <c r="AC98" s="741"/>
      <c r="AD98" s="741"/>
      <c r="AE98" s="743" t="s">
        <v>352</v>
      </c>
      <c r="AF98" s="743"/>
      <c r="AG98" s="743"/>
      <c r="AH98" s="743" t="s">
        <v>270</v>
      </c>
      <c r="AI98" s="743"/>
      <c r="AJ98" s="434" t="e" vm="13">
        <v>#VALUE!</v>
      </c>
      <c r="BJ98" s="482"/>
    </row>
    <row r="99" spans="2:62" ht="3.65" customHeight="1">
      <c r="B99" s="484"/>
      <c r="I99" s="731"/>
      <c r="J99" s="699"/>
      <c r="L99" s="387"/>
      <c r="M99" s="733"/>
      <c r="N99" s="733"/>
      <c r="O99" s="733"/>
      <c r="P99" s="389"/>
      <c r="Q99" s="742"/>
      <c r="R99" s="742"/>
      <c r="S99" s="742"/>
      <c r="T99" s="742"/>
      <c r="U99" s="742"/>
      <c r="V99" s="742"/>
      <c r="W99" s="742"/>
      <c r="X99" s="742"/>
      <c r="Y99" s="742"/>
      <c r="Z99" s="742"/>
      <c r="AA99" s="742"/>
      <c r="AB99" s="742"/>
      <c r="AC99" s="742"/>
      <c r="AD99" s="742"/>
      <c r="AE99" s="737"/>
      <c r="AF99" s="737"/>
      <c r="AG99" s="737"/>
      <c r="AH99" s="737"/>
      <c r="AI99" s="737"/>
      <c r="AJ99" s="399"/>
      <c r="BJ99" s="482"/>
    </row>
    <row r="100" spans="2:62" ht="3.65" customHeight="1">
      <c r="B100" s="484"/>
      <c r="I100" s="731"/>
      <c r="J100" s="699"/>
      <c r="L100" s="432"/>
      <c r="M100" s="425"/>
      <c r="N100" s="425"/>
      <c r="O100" s="425"/>
      <c r="P100" s="425"/>
      <c r="Q100" s="737" t="e" vm="22">
        <v>#VALUE!</v>
      </c>
      <c r="R100" s="737"/>
      <c r="S100" s="737"/>
      <c r="T100" s="389"/>
      <c r="U100" s="389"/>
      <c r="V100" s="389"/>
      <c r="W100" s="389"/>
      <c r="X100" s="389"/>
      <c r="Y100" s="389"/>
      <c r="Z100" s="736" t="e" vm="20">
        <v>#VALUE!</v>
      </c>
      <c r="AA100" s="736"/>
      <c r="AB100" s="736"/>
      <c r="AC100" s="736"/>
      <c r="AD100" s="736"/>
      <c r="AE100" s="736"/>
      <c r="AF100" s="389"/>
      <c r="AG100" s="389"/>
      <c r="AH100" s="389"/>
      <c r="AI100" s="389"/>
      <c r="AJ100" s="388"/>
      <c r="BJ100" s="482"/>
    </row>
    <row r="101" spans="2:62" ht="3.65" customHeight="1">
      <c r="B101" s="484"/>
      <c r="I101" s="731"/>
      <c r="J101" s="699"/>
      <c r="L101" s="387"/>
      <c r="M101" s="389"/>
      <c r="N101" s="389"/>
      <c r="O101" s="389"/>
      <c r="P101" s="389"/>
      <c r="Q101" s="737"/>
      <c r="R101" s="737"/>
      <c r="S101" s="737"/>
      <c r="T101" s="389"/>
      <c r="U101" s="389"/>
      <c r="V101" s="389"/>
      <c r="W101" s="389"/>
      <c r="X101" s="389"/>
      <c r="Y101" s="389"/>
      <c r="Z101" s="736"/>
      <c r="AA101" s="736"/>
      <c r="AB101" s="736"/>
      <c r="AC101" s="736"/>
      <c r="AD101" s="736"/>
      <c r="AE101" s="736"/>
      <c r="AF101" s="389"/>
      <c r="AG101" s="389"/>
      <c r="AH101" s="746" t="e" vm="16">
        <v>#VALUE!</v>
      </c>
      <c r="AI101" s="746"/>
      <c r="AJ101" s="747"/>
      <c r="BJ101" s="482"/>
    </row>
    <row r="102" spans="2:62" ht="3.65" customHeight="1">
      <c r="B102" s="484"/>
      <c r="I102" s="731"/>
      <c r="J102" s="699"/>
      <c r="L102" s="387"/>
      <c r="M102" s="389"/>
      <c r="N102" s="389"/>
      <c r="O102" s="389"/>
      <c r="P102" s="389"/>
      <c r="Q102" s="737"/>
      <c r="R102" s="737"/>
      <c r="S102" s="737"/>
      <c r="T102" s="389"/>
      <c r="U102" s="389"/>
      <c r="V102" s="389"/>
      <c r="W102" s="389"/>
      <c r="X102" s="389"/>
      <c r="Y102" s="389"/>
      <c r="Z102" s="736"/>
      <c r="AA102" s="736"/>
      <c r="AB102" s="736"/>
      <c r="AC102" s="736"/>
      <c r="AD102" s="736"/>
      <c r="AE102" s="736"/>
      <c r="AF102" s="389"/>
      <c r="AG102" s="389"/>
      <c r="AH102" s="746"/>
      <c r="AI102" s="746"/>
      <c r="AJ102" s="747"/>
      <c r="BJ102" s="482"/>
    </row>
    <row r="103" spans="2:62" ht="3.65" customHeight="1">
      <c r="B103" s="484"/>
      <c r="I103" s="731"/>
      <c r="J103" s="699"/>
      <c r="L103" s="387"/>
      <c r="M103" s="389"/>
      <c r="N103" s="389"/>
      <c r="O103" s="389"/>
      <c r="P103" s="389"/>
      <c r="Q103" s="737"/>
      <c r="R103" s="737"/>
      <c r="S103" s="737"/>
      <c r="T103" s="389"/>
      <c r="U103" s="389"/>
      <c r="V103" s="389"/>
      <c r="W103" s="389"/>
      <c r="X103" s="389"/>
      <c r="Y103" s="389"/>
      <c r="Z103" s="736"/>
      <c r="AA103" s="736"/>
      <c r="AB103" s="736"/>
      <c r="AC103" s="736"/>
      <c r="AD103" s="736"/>
      <c r="AE103" s="736"/>
      <c r="AF103" s="389"/>
      <c r="AG103" s="389"/>
      <c r="AH103" s="389"/>
      <c r="AI103" s="389"/>
      <c r="AJ103" s="388"/>
      <c r="BJ103" s="482"/>
    </row>
    <row r="104" spans="2:62" ht="3.65" customHeight="1">
      <c r="B104" s="484"/>
      <c r="I104" s="731"/>
      <c r="J104" s="699"/>
      <c r="L104" s="387"/>
      <c r="M104" s="737" t="s">
        <v>260</v>
      </c>
      <c r="N104" s="737"/>
      <c r="O104" s="737"/>
      <c r="P104" s="389"/>
      <c r="Q104" s="737"/>
      <c r="R104" s="737"/>
      <c r="S104" s="737"/>
      <c r="T104" s="737"/>
      <c r="U104" s="389"/>
      <c r="V104" s="389"/>
      <c r="W104" s="389"/>
      <c r="X104" s="389"/>
      <c r="Y104" s="389"/>
      <c r="Z104" s="389"/>
      <c r="AA104" s="389"/>
      <c r="AB104" s="389"/>
      <c r="AC104" s="389"/>
      <c r="AD104" s="390"/>
      <c r="AE104" s="390"/>
      <c r="AF104" s="390"/>
      <c r="AG104" s="390"/>
      <c r="AH104" s="389"/>
      <c r="AI104" s="389"/>
      <c r="AJ104" s="385"/>
      <c r="BJ104" s="482"/>
    </row>
    <row r="105" spans="2:62" ht="3.65" customHeight="1">
      <c r="B105" s="484"/>
      <c r="I105" s="731"/>
      <c r="J105" s="699"/>
      <c r="L105" s="384" t="e" vm="13">
        <v>#VALUE!</v>
      </c>
      <c r="M105" s="738"/>
      <c r="N105" s="738"/>
      <c r="O105" s="738"/>
      <c r="P105" s="382"/>
      <c r="Q105" s="738"/>
      <c r="R105" s="738"/>
      <c r="S105" s="738"/>
      <c r="T105" s="738"/>
      <c r="U105" s="382"/>
      <c r="V105" s="382"/>
      <c r="W105" s="382"/>
      <c r="X105" s="382"/>
      <c r="Y105" s="382"/>
      <c r="Z105" s="382"/>
      <c r="AA105" s="382"/>
      <c r="AB105" s="382"/>
      <c r="AC105" s="382"/>
      <c r="AD105" s="383"/>
      <c r="AE105" s="383"/>
      <c r="AF105" s="383"/>
      <c r="AG105" s="383"/>
      <c r="AH105" s="382"/>
      <c r="AI105" s="382"/>
      <c r="AJ105" s="421" t="e" vm="13">
        <v>#VALUE!</v>
      </c>
      <c r="AK105" s="702"/>
      <c r="AL105" s="702"/>
      <c r="AM105" s="702"/>
      <c r="AN105" s="702"/>
      <c r="AO105" s="702"/>
      <c r="AP105" s="702"/>
      <c r="AQ105" s="702"/>
      <c r="AR105" s="702"/>
      <c r="AS105" s="702"/>
      <c r="AT105" s="702"/>
      <c r="AU105" s="702"/>
      <c r="AV105" s="702"/>
      <c r="AW105" s="702"/>
      <c r="AX105" s="702"/>
      <c r="AY105" s="702"/>
      <c r="AZ105" s="702"/>
      <c r="BA105" s="702"/>
      <c r="BB105" s="702"/>
      <c r="BC105" s="702"/>
      <c r="BD105" s="702"/>
      <c r="BE105" s="702"/>
      <c r="BF105" s="702"/>
      <c r="BG105" s="702"/>
      <c r="BH105" s="702"/>
      <c r="BI105" s="702"/>
      <c r="BJ105" s="703"/>
    </row>
    <row r="106" spans="2:62" ht="3.65" customHeight="1">
      <c r="B106" s="484"/>
      <c r="I106" s="731"/>
      <c r="J106" s="699"/>
      <c r="BJ106" s="482"/>
    </row>
    <row r="107" spans="2:62" ht="3.65" customHeight="1">
      <c r="B107" s="484"/>
      <c r="I107" s="731"/>
      <c r="J107" s="699"/>
      <c r="BJ107" s="482"/>
    </row>
    <row r="108" spans="2:62" ht="3.65" customHeight="1">
      <c r="B108" s="671"/>
      <c r="C108" s="445"/>
      <c r="D108" s="445"/>
      <c r="E108" s="445"/>
      <c r="F108" s="445"/>
      <c r="G108" s="445"/>
      <c r="H108" s="445"/>
      <c r="I108" s="445"/>
      <c r="J108" s="671"/>
      <c r="K108" s="445"/>
      <c r="L108" s="445"/>
      <c r="M108" s="445"/>
      <c r="N108" s="445"/>
      <c r="O108" s="445"/>
      <c r="P108" s="445"/>
      <c r="Q108" s="445"/>
      <c r="R108" s="445"/>
      <c r="S108" s="445"/>
      <c r="T108" s="445"/>
      <c r="U108" s="445"/>
      <c r="V108" s="445"/>
      <c r="W108" s="445"/>
      <c r="X108" s="445"/>
      <c r="Y108" s="445"/>
      <c r="Z108" s="445"/>
      <c r="AA108" s="445"/>
      <c r="AB108" s="445"/>
      <c r="AC108" s="445"/>
      <c r="AD108" s="445"/>
      <c r="AE108" s="445"/>
      <c r="AF108" s="445"/>
      <c r="AG108" s="445"/>
      <c r="AH108" s="445"/>
      <c r="AI108" s="445"/>
      <c r="AJ108" s="445"/>
      <c r="AK108" s="445"/>
      <c r="AL108" s="445"/>
      <c r="AM108" s="445"/>
      <c r="AN108" s="445"/>
      <c r="AO108" s="445"/>
      <c r="AP108" s="445"/>
      <c r="AQ108" s="445"/>
      <c r="AR108" s="445"/>
      <c r="AS108" s="445"/>
      <c r="AT108" s="445"/>
      <c r="AU108" s="445"/>
      <c r="AV108" s="445"/>
      <c r="AW108" s="445"/>
      <c r="AX108" s="445"/>
      <c r="AY108" s="445"/>
      <c r="AZ108" s="445"/>
      <c r="BA108" s="445"/>
      <c r="BB108" s="445"/>
      <c r="BC108" s="445"/>
      <c r="BD108" s="445"/>
      <c r="BE108" s="445"/>
      <c r="BF108" s="445"/>
      <c r="BG108" s="445"/>
      <c r="BH108" s="445"/>
      <c r="BI108" s="445"/>
      <c r="BJ108" s="444"/>
    </row>
    <row r="109" spans="2:62" ht="3.65" customHeight="1">
      <c r="B109" s="672"/>
      <c r="C109" s="479"/>
      <c r="D109" s="479"/>
      <c r="E109" s="479"/>
      <c r="F109" s="479"/>
      <c r="G109" s="479"/>
      <c r="H109" s="479"/>
      <c r="I109" s="479"/>
      <c r="J109" s="672"/>
      <c r="K109" s="479"/>
      <c r="L109" s="479"/>
      <c r="M109" s="479"/>
      <c r="N109" s="479"/>
      <c r="O109" s="479"/>
      <c r="P109" s="479"/>
      <c r="Q109" s="479"/>
      <c r="R109" s="479"/>
      <c r="S109" s="479"/>
      <c r="T109" s="479"/>
      <c r="U109" s="479"/>
      <c r="V109" s="479"/>
      <c r="W109" s="479"/>
      <c r="X109" s="479"/>
      <c r="Y109" s="479"/>
      <c r="Z109" s="479"/>
      <c r="AA109" s="479"/>
      <c r="AB109" s="479"/>
      <c r="AC109" s="479"/>
      <c r="AD109" s="479"/>
      <c r="AE109" s="479"/>
      <c r="AF109" s="479"/>
      <c r="AG109" s="479"/>
      <c r="AH109" s="479"/>
      <c r="AI109" s="479"/>
      <c r="AJ109" s="479"/>
      <c r="AK109" s="479"/>
      <c r="AL109" s="479"/>
      <c r="AM109" s="479"/>
      <c r="AN109" s="479"/>
      <c r="AO109" s="479"/>
      <c r="AP109" s="479"/>
      <c r="AQ109" s="479"/>
      <c r="AR109" s="479"/>
      <c r="AS109" s="479"/>
      <c r="AT109" s="479"/>
      <c r="AU109" s="479"/>
      <c r="AV109" s="479"/>
      <c r="AW109" s="479"/>
      <c r="AX109" s="479"/>
      <c r="AY109" s="479"/>
      <c r="AZ109" s="479"/>
      <c r="BA109" s="479"/>
      <c r="BB109" s="479"/>
      <c r="BC109" s="479"/>
      <c r="BD109" s="479"/>
      <c r="BE109" s="479"/>
      <c r="BF109" s="479"/>
      <c r="BG109" s="479"/>
      <c r="BH109" s="479"/>
      <c r="BI109" s="479"/>
      <c r="BJ109" s="478"/>
    </row>
    <row r="110" spans="2:62" ht="14.5" customHeight="1">
      <c r="B110" s="379" t="s">
        <v>360</v>
      </c>
      <c r="C110" s="379"/>
      <c r="D110" s="379" t="s">
        <v>361</v>
      </c>
      <c r="E110" s="379" t="s">
        <v>299</v>
      </c>
      <c r="F110" s="379" t="s">
        <v>323</v>
      </c>
      <c r="G110" s="378" t="s">
        <v>262</v>
      </c>
      <c r="H110" s="378"/>
      <c r="I110" s="730"/>
      <c r="J110" s="700"/>
      <c r="K110" s="701"/>
      <c r="L110" s="701"/>
      <c r="M110" s="701"/>
      <c r="N110" s="701"/>
      <c r="O110" s="701"/>
      <c r="P110" s="701"/>
      <c r="Q110" s="701"/>
      <c r="R110" s="701"/>
      <c r="S110" s="701"/>
      <c r="T110" s="701"/>
      <c r="U110" s="701"/>
      <c r="V110" s="701"/>
      <c r="W110" s="701"/>
      <c r="X110" s="701"/>
      <c r="Y110" s="701"/>
      <c r="Z110" s="701"/>
      <c r="AA110" s="701"/>
      <c r="AB110" s="701"/>
      <c r="AC110" s="701"/>
      <c r="AD110" s="701"/>
      <c r="AE110" s="701"/>
      <c r="AF110" s="701"/>
      <c r="AG110" s="701"/>
      <c r="AH110" s="701"/>
      <c r="AI110" s="701"/>
      <c r="AJ110" s="701"/>
      <c r="AK110" s="489"/>
      <c r="AL110" s="489"/>
      <c r="AM110" s="489"/>
      <c r="AN110" s="489"/>
      <c r="AO110" s="489"/>
      <c r="AP110" s="489"/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489"/>
      <c r="BB110" s="489"/>
      <c r="BC110" s="489"/>
      <c r="BD110" s="489"/>
      <c r="BE110" s="489"/>
      <c r="BF110" s="489"/>
      <c r="BG110" s="489"/>
      <c r="BH110" s="489"/>
      <c r="BI110" s="489"/>
      <c r="BJ110" s="488"/>
    </row>
    <row r="111" spans="2:62" ht="3.65" customHeight="1">
      <c r="B111" s="484"/>
      <c r="I111" s="731"/>
      <c r="J111" s="699"/>
      <c r="BJ111" s="482"/>
    </row>
    <row r="112" spans="2:62" ht="3.65" customHeight="1">
      <c r="B112" s="484"/>
      <c r="I112" s="731"/>
      <c r="J112" s="699"/>
      <c r="L112" s="448"/>
      <c r="M112" s="448"/>
      <c r="N112" s="448"/>
      <c r="O112" s="448"/>
      <c r="P112" s="448"/>
      <c r="Q112" s="448"/>
      <c r="R112" s="448"/>
      <c r="S112" s="448"/>
      <c r="T112" s="448"/>
      <c r="U112" s="448"/>
      <c r="V112" s="448"/>
      <c r="W112" s="448"/>
      <c r="X112" s="448"/>
      <c r="Y112" s="448"/>
      <c r="Z112" s="448"/>
      <c r="AA112" s="448"/>
      <c r="AB112" s="448"/>
      <c r="AC112" s="448"/>
      <c r="AD112" s="448"/>
      <c r="AE112" s="448"/>
      <c r="AF112" s="448"/>
      <c r="AG112" s="448"/>
      <c r="AH112" s="448"/>
      <c r="AI112" s="448"/>
      <c r="AJ112" s="448"/>
      <c r="BJ112" s="482"/>
    </row>
    <row r="113" spans="2:62" ht="3.65" customHeight="1">
      <c r="B113" s="484"/>
      <c r="I113" s="731"/>
      <c r="J113" s="699"/>
      <c r="L113" s="405" t="e" vm="13">
        <v>#VALUE!</v>
      </c>
      <c r="M113" s="732" t="s">
        <v>261</v>
      </c>
      <c r="N113" s="732"/>
      <c r="O113" s="732"/>
      <c r="P113" s="401"/>
      <c r="Q113" s="741" t="s">
        <v>299</v>
      </c>
      <c r="R113" s="741"/>
      <c r="S113" s="741"/>
      <c r="T113" s="741"/>
      <c r="U113" s="741"/>
      <c r="V113" s="741"/>
      <c r="W113" s="741"/>
      <c r="X113" s="741"/>
      <c r="Y113" s="741"/>
      <c r="Z113" s="741"/>
      <c r="AA113" s="741"/>
      <c r="AB113" s="741"/>
      <c r="AC113" s="741"/>
      <c r="AD113" s="741"/>
      <c r="AE113" s="743" t="s">
        <v>346</v>
      </c>
      <c r="AF113" s="743"/>
      <c r="AG113" s="743"/>
      <c r="AH113" s="743" t="s">
        <v>270</v>
      </c>
      <c r="AI113" s="743"/>
      <c r="AJ113" s="434" t="e" vm="13">
        <v>#VALUE!</v>
      </c>
      <c r="BJ113" s="482"/>
    </row>
    <row r="114" spans="2:62" ht="3.65" customHeight="1">
      <c r="B114" s="484"/>
      <c r="I114" s="731"/>
      <c r="J114" s="699"/>
      <c r="L114" s="387"/>
      <c r="M114" s="733"/>
      <c r="N114" s="733"/>
      <c r="O114" s="733"/>
      <c r="P114" s="389"/>
      <c r="Q114" s="742"/>
      <c r="R114" s="742"/>
      <c r="S114" s="742"/>
      <c r="T114" s="742"/>
      <c r="U114" s="742"/>
      <c r="V114" s="742"/>
      <c r="W114" s="742"/>
      <c r="X114" s="742"/>
      <c r="Y114" s="742"/>
      <c r="Z114" s="742"/>
      <c r="AA114" s="742"/>
      <c r="AB114" s="742"/>
      <c r="AC114" s="742"/>
      <c r="AD114" s="742"/>
      <c r="AE114" s="737"/>
      <c r="AF114" s="737"/>
      <c r="AG114" s="737"/>
      <c r="AH114" s="737"/>
      <c r="AI114" s="737"/>
      <c r="AJ114" s="399"/>
      <c r="BJ114" s="482"/>
    </row>
    <row r="115" spans="2:62" ht="3.65" customHeight="1">
      <c r="B115" s="484"/>
      <c r="I115" s="731"/>
      <c r="J115" s="699"/>
      <c r="L115" s="432"/>
      <c r="M115" s="425"/>
      <c r="N115" s="425"/>
      <c r="O115" s="425"/>
      <c r="P115" s="425"/>
      <c r="Q115" s="737" t="e" vm="14">
        <v>#VALUE!</v>
      </c>
      <c r="R115" s="737"/>
      <c r="S115" s="737"/>
      <c r="T115" s="389"/>
      <c r="U115" s="642"/>
      <c r="V115" s="642"/>
      <c r="W115" s="642"/>
      <c r="X115" s="642"/>
      <c r="Y115" s="455"/>
      <c r="Z115" s="455"/>
      <c r="AA115" s="455"/>
      <c r="AB115" s="455"/>
      <c r="AC115" s="455"/>
      <c r="AD115" s="455"/>
      <c r="AE115" s="455"/>
      <c r="AF115" s="455"/>
      <c r="AG115" s="455"/>
      <c r="AH115" s="455"/>
      <c r="AI115" s="455"/>
      <c r="AJ115" s="650"/>
      <c r="BJ115" s="482"/>
    </row>
    <row r="116" spans="2:62" ht="3.65" customHeight="1">
      <c r="B116" s="484"/>
      <c r="I116" s="731"/>
      <c r="J116" s="699"/>
      <c r="L116" s="387"/>
      <c r="M116" s="389"/>
      <c r="N116" s="389"/>
      <c r="O116" s="389"/>
      <c r="P116" s="389"/>
      <c r="Q116" s="737"/>
      <c r="R116" s="737"/>
      <c r="S116" s="737"/>
      <c r="T116" s="389"/>
      <c r="U116" s="642"/>
      <c r="V116" s="642"/>
      <c r="W116" s="642"/>
      <c r="X116" s="642"/>
      <c r="Y116" s="455"/>
      <c r="Z116" s="455"/>
      <c r="AA116" s="736" t="e" vm="23">
        <v>#VALUE!</v>
      </c>
      <c r="AB116" s="736"/>
      <c r="AC116" s="736"/>
      <c r="AD116" s="736"/>
      <c r="AE116" s="642"/>
      <c r="AF116" s="455"/>
      <c r="AG116" s="455"/>
      <c r="AH116" s="744" t="e" vm="16">
        <v>#VALUE!</v>
      </c>
      <c r="AI116" s="744"/>
      <c r="AJ116" s="745"/>
      <c r="BJ116" s="482"/>
    </row>
    <row r="117" spans="2:62" ht="3.65" customHeight="1">
      <c r="B117" s="484"/>
      <c r="I117" s="731"/>
      <c r="J117" s="699"/>
      <c r="L117" s="387"/>
      <c r="M117" s="389"/>
      <c r="N117" s="389"/>
      <c r="O117" s="389"/>
      <c r="P117" s="389"/>
      <c r="Q117" s="737"/>
      <c r="R117" s="737"/>
      <c r="S117" s="737"/>
      <c r="T117" s="389"/>
      <c r="U117" s="642"/>
      <c r="V117" s="642"/>
      <c r="W117" s="642"/>
      <c r="X117" s="642"/>
      <c r="Y117" s="455"/>
      <c r="Z117" s="455"/>
      <c r="AA117" s="736"/>
      <c r="AB117" s="736"/>
      <c r="AC117" s="736"/>
      <c r="AD117" s="736"/>
      <c r="AE117" s="642"/>
      <c r="AF117" s="455"/>
      <c r="AG117" s="455"/>
      <c r="AH117" s="744"/>
      <c r="AI117" s="744"/>
      <c r="AJ117" s="745"/>
      <c r="BJ117" s="482"/>
    </row>
    <row r="118" spans="2:62" ht="3.65" customHeight="1">
      <c r="B118" s="484"/>
      <c r="I118" s="731"/>
      <c r="J118" s="699"/>
      <c r="L118" s="387"/>
      <c r="M118" s="389"/>
      <c r="N118" s="389"/>
      <c r="O118" s="389"/>
      <c r="P118" s="389"/>
      <c r="Q118" s="737"/>
      <c r="R118" s="737"/>
      <c r="S118" s="737"/>
      <c r="T118" s="389"/>
      <c r="U118" s="642"/>
      <c r="V118" s="642"/>
      <c r="W118" s="642"/>
      <c r="X118" s="642"/>
      <c r="Y118" s="455"/>
      <c r="Z118" s="455"/>
      <c r="AA118" s="455"/>
      <c r="AB118" s="455"/>
      <c r="AC118" s="455"/>
      <c r="AD118" s="455"/>
      <c r="AE118" s="455"/>
      <c r="AF118" s="455"/>
      <c r="AG118" s="455"/>
      <c r="AH118" s="455"/>
      <c r="AI118" s="455"/>
      <c r="AJ118" s="650"/>
      <c r="BJ118" s="482"/>
    </row>
    <row r="119" spans="2:62" ht="3.65" customHeight="1">
      <c r="B119" s="484"/>
      <c r="I119" s="731"/>
      <c r="J119" s="699"/>
      <c r="L119" s="387"/>
      <c r="M119" s="737" t="s">
        <v>260</v>
      </c>
      <c r="N119" s="737"/>
      <c r="O119" s="737"/>
      <c r="P119" s="389"/>
      <c r="Q119" s="737"/>
      <c r="R119" s="737"/>
      <c r="S119" s="737"/>
      <c r="T119" s="737"/>
      <c r="U119" s="389"/>
      <c r="V119" s="389"/>
      <c r="W119" s="389"/>
      <c r="X119" s="389"/>
      <c r="Y119" s="389"/>
      <c r="Z119" s="389"/>
      <c r="AA119" s="389"/>
      <c r="AB119" s="389"/>
      <c r="AC119" s="389"/>
      <c r="AD119" s="390"/>
      <c r="AE119" s="390"/>
      <c r="AF119" s="390"/>
      <c r="AG119" s="390"/>
      <c r="AH119" s="389"/>
      <c r="AI119" s="389"/>
      <c r="AJ119" s="385"/>
      <c r="BJ119" s="482"/>
    </row>
    <row r="120" spans="2:62" ht="3.65" customHeight="1">
      <c r="B120" s="484"/>
      <c r="I120" s="731"/>
      <c r="J120" s="699"/>
      <c r="L120" s="384" t="e" vm="13">
        <v>#VALUE!</v>
      </c>
      <c r="M120" s="738"/>
      <c r="N120" s="738"/>
      <c r="O120" s="738"/>
      <c r="P120" s="382"/>
      <c r="Q120" s="738"/>
      <c r="R120" s="738"/>
      <c r="S120" s="738"/>
      <c r="T120" s="738"/>
      <c r="U120" s="382"/>
      <c r="V120" s="382"/>
      <c r="W120" s="382"/>
      <c r="X120" s="382"/>
      <c r="Y120" s="382"/>
      <c r="Z120" s="382"/>
      <c r="AA120" s="382"/>
      <c r="AB120" s="382"/>
      <c r="AC120" s="382"/>
      <c r="AD120" s="383"/>
      <c r="AE120" s="383"/>
      <c r="AF120" s="383"/>
      <c r="AG120" s="383"/>
      <c r="AH120" s="382"/>
      <c r="AI120" s="382"/>
      <c r="AJ120" s="421" t="e" vm="13">
        <v>#VALUE!</v>
      </c>
      <c r="BJ120" s="482"/>
    </row>
    <row r="121" spans="2:62" ht="3.65" customHeight="1">
      <c r="B121" s="484"/>
      <c r="I121" s="731"/>
      <c r="J121" s="699"/>
      <c r="BJ121" s="482"/>
    </row>
    <row r="122" spans="2:62" ht="3.65" customHeight="1">
      <c r="B122" s="484"/>
      <c r="I122" s="731"/>
      <c r="J122" s="699"/>
      <c r="BJ122" s="482"/>
    </row>
    <row r="123" spans="2:62" ht="3.65" customHeight="1">
      <c r="B123" s="671"/>
      <c r="C123" s="445"/>
      <c r="D123" s="445"/>
      <c r="E123" s="445"/>
      <c r="F123" s="445"/>
      <c r="G123" s="445"/>
      <c r="H123" s="445"/>
      <c r="I123" s="445"/>
      <c r="J123" s="671"/>
      <c r="K123" s="445"/>
      <c r="L123" s="445"/>
      <c r="M123" s="445"/>
      <c r="N123" s="445"/>
      <c r="O123" s="445"/>
      <c r="P123" s="445"/>
      <c r="Q123" s="445"/>
      <c r="R123" s="445"/>
      <c r="S123" s="445"/>
      <c r="T123" s="445"/>
      <c r="U123" s="445"/>
      <c r="V123" s="445"/>
      <c r="W123" s="445"/>
      <c r="X123" s="445"/>
      <c r="Y123" s="445"/>
      <c r="Z123" s="445"/>
      <c r="AA123" s="445"/>
      <c r="AB123" s="445"/>
      <c r="AC123" s="445"/>
      <c r="AD123" s="445"/>
      <c r="AE123" s="445"/>
      <c r="AF123" s="445"/>
      <c r="AG123" s="445"/>
      <c r="AH123" s="445"/>
      <c r="AI123" s="445"/>
      <c r="AJ123" s="445"/>
      <c r="AK123" s="445"/>
      <c r="AL123" s="445"/>
      <c r="AM123" s="445"/>
      <c r="AN123" s="445"/>
      <c r="AO123" s="445"/>
      <c r="AP123" s="445"/>
      <c r="AQ123" s="445"/>
      <c r="AR123" s="445"/>
      <c r="AS123" s="445"/>
      <c r="AT123" s="445"/>
      <c r="AU123" s="445"/>
      <c r="AV123" s="445"/>
      <c r="AW123" s="445"/>
      <c r="AX123" s="445"/>
      <c r="AY123" s="445"/>
      <c r="AZ123" s="445"/>
      <c r="BA123" s="445"/>
      <c r="BB123" s="445"/>
      <c r="BC123" s="445"/>
      <c r="BD123" s="445"/>
      <c r="BE123" s="445"/>
      <c r="BF123" s="445"/>
      <c r="BG123" s="445"/>
      <c r="BH123" s="445"/>
      <c r="BI123" s="445"/>
      <c r="BJ123" s="444"/>
    </row>
    <row r="124" spans="2:62" ht="3.65" customHeight="1">
      <c r="B124" s="672"/>
      <c r="C124" s="479"/>
      <c r="D124" s="479"/>
      <c r="E124" s="479"/>
      <c r="F124" s="479"/>
      <c r="G124" s="479"/>
      <c r="H124" s="479"/>
      <c r="I124" s="479"/>
      <c r="J124" s="672"/>
      <c r="K124" s="479"/>
      <c r="L124" s="479"/>
      <c r="M124" s="479"/>
      <c r="N124" s="479"/>
      <c r="O124" s="479"/>
      <c r="P124" s="479"/>
      <c r="Q124" s="479"/>
      <c r="R124" s="479"/>
      <c r="S124" s="479"/>
      <c r="T124" s="479"/>
      <c r="U124" s="479"/>
      <c r="V124" s="479"/>
      <c r="W124" s="479"/>
      <c r="X124" s="479"/>
      <c r="Y124" s="479"/>
      <c r="Z124" s="479"/>
      <c r="AA124" s="479"/>
      <c r="AB124" s="479"/>
      <c r="AC124" s="479"/>
      <c r="AD124" s="479"/>
      <c r="AE124" s="479"/>
      <c r="AF124" s="479"/>
      <c r="AG124" s="479"/>
      <c r="AH124" s="479"/>
      <c r="AI124" s="479"/>
      <c r="AJ124" s="479"/>
      <c r="AK124" s="479"/>
      <c r="AL124" s="479"/>
      <c r="AM124" s="479"/>
      <c r="AN124" s="479"/>
      <c r="AO124" s="479"/>
      <c r="AP124" s="479"/>
      <c r="AQ124" s="479"/>
      <c r="AR124" s="479"/>
      <c r="AS124" s="479"/>
      <c r="AT124" s="479"/>
      <c r="AU124" s="479"/>
      <c r="AV124" s="479"/>
      <c r="AW124" s="479"/>
      <c r="AX124" s="479"/>
      <c r="AY124" s="479"/>
      <c r="AZ124" s="479"/>
      <c r="BA124" s="479"/>
      <c r="BB124" s="479"/>
      <c r="BC124" s="479"/>
      <c r="BD124" s="479"/>
      <c r="BE124" s="479"/>
      <c r="BF124" s="479"/>
      <c r="BG124" s="479"/>
      <c r="BH124" s="479"/>
      <c r="BI124" s="479"/>
      <c r="BJ124" s="478"/>
    </row>
    <row r="125" spans="2:62" ht="14.5" customHeight="1">
      <c r="B125" s="379" t="s">
        <v>362</v>
      </c>
      <c r="C125" s="379"/>
      <c r="D125" s="379" t="s">
        <v>361</v>
      </c>
      <c r="E125" s="379" t="s">
        <v>290</v>
      </c>
      <c r="F125" s="379" t="s">
        <v>323</v>
      </c>
      <c r="G125" s="378" t="s">
        <v>262</v>
      </c>
      <c r="H125" s="378"/>
      <c r="I125" s="730"/>
      <c r="J125" s="700"/>
      <c r="K125" s="701"/>
      <c r="L125" s="701"/>
      <c r="M125" s="701"/>
      <c r="N125" s="701"/>
      <c r="O125" s="701"/>
      <c r="P125" s="701"/>
      <c r="Q125" s="701"/>
      <c r="R125" s="701"/>
      <c r="S125" s="701"/>
      <c r="T125" s="701"/>
      <c r="U125" s="701"/>
      <c r="V125" s="701"/>
      <c r="W125" s="701"/>
      <c r="X125" s="701"/>
      <c r="Y125" s="701"/>
      <c r="Z125" s="701"/>
      <c r="AA125" s="701"/>
      <c r="AB125" s="701"/>
      <c r="AC125" s="701"/>
      <c r="AD125" s="701"/>
      <c r="AE125" s="701"/>
      <c r="AF125" s="701"/>
      <c r="AG125" s="701"/>
      <c r="AH125" s="701"/>
      <c r="AI125" s="701"/>
      <c r="AJ125" s="701"/>
      <c r="AK125" s="489"/>
      <c r="AL125" s="489"/>
      <c r="AM125" s="489"/>
      <c r="AN125" s="489"/>
      <c r="AO125" s="489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489"/>
      <c r="BB125" s="489"/>
      <c r="BC125" s="489"/>
      <c r="BD125" s="489"/>
      <c r="BE125" s="489"/>
      <c r="BF125" s="489"/>
      <c r="BG125" s="489"/>
      <c r="BH125" s="489"/>
      <c r="BI125" s="489"/>
      <c r="BJ125" s="488"/>
    </row>
    <row r="126" spans="2:62" ht="3.65" customHeight="1">
      <c r="B126" s="484"/>
      <c r="I126" s="731"/>
      <c r="J126" s="699"/>
      <c r="BJ126" s="482"/>
    </row>
    <row r="127" spans="2:62" ht="3.65" customHeight="1">
      <c r="B127" s="484"/>
      <c r="I127" s="731"/>
      <c r="J127" s="699"/>
      <c r="L127" s="448"/>
      <c r="M127" s="448"/>
      <c r="N127" s="448"/>
      <c r="O127" s="448"/>
      <c r="P127" s="448"/>
      <c r="Q127" s="448"/>
      <c r="R127" s="448"/>
      <c r="S127" s="448"/>
      <c r="T127" s="448"/>
      <c r="U127" s="448"/>
      <c r="V127" s="448"/>
      <c r="W127" s="448"/>
      <c r="X127" s="448"/>
      <c r="Y127" s="448"/>
      <c r="Z127" s="448"/>
      <c r="AA127" s="448"/>
      <c r="AB127" s="448"/>
      <c r="AC127" s="448"/>
      <c r="AD127" s="448"/>
      <c r="AE127" s="448"/>
      <c r="AF127" s="448"/>
      <c r="AG127" s="448"/>
      <c r="AH127" s="448"/>
      <c r="AI127" s="448"/>
      <c r="AJ127" s="448"/>
      <c r="BJ127" s="482"/>
    </row>
    <row r="128" spans="2:62" ht="3.65" customHeight="1">
      <c r="B128" s="484"/>
      <c r="I128" s="731"/>
      <c r="J128" s="699"/>
      <c r="L128" s="405" t="e" vm="13">
        <v>#VALUE!</v>
      </c>
      <c r="M128" s="732" t="s">
        <v>261</v>
      </c>
      <c r="N128" s="732"/>
      <c r="O128" s="732"/>
      <c r="P128" s="401"/>
      <c r="Q128" s="741" t="s">
        <v>348</v>
      </c>
      <c r="R128" s="741"/>
      <c r="S128" s="741"/>
      <c r="T128" s="741"/>
      <c r="U128" s="741"/>
      <c r="V128" s="741"/>
      <c r="W128" s="741"/>
      <c r="X128" s="741"/>
      <c r="Y128" s="741"/>
      <c r="Z128" s="741"/>
      <c r="AA128" s="741"/>
      <c r="AB128" s="741"/>
      <c r="AC128" s="741"/>
      <c r="AD128" s="741"/>
      <c r="AE128" s="743" t="s">
        <v>346</v>
      </c>
      <c r="AF128" s="743"/>
      <c r="AG128" s="743"/>
      <c r="AH128" s="743" t="s">
        <v>270</v>
      </c>
      <c r="AI128" s="743"/>
      <c r="AJ128" s="434" t="e" vm="13">
        <v>#VALUE!</v>
      </c>
      <c r="BJ128" s="482"/>
    </row>
    <row r="129" spans="2:62" ht="3.65" customHeight="1">
      <c r="B129" s="484"/>
      <c r="I129" s="731"/>
      <c r="J129" s="699"/>
      <c r="L129" s="387"/>
      <c r="M129" s="733"/>
      <c r="N129" s="733"/>
      <c r="O129" s="733"/>
      <c r="P129" s="389"/>
      <c r="Q129" s="742"/>
      <c r="R129" s="742"/>
      <c r="S129" s="742"/>
      <c r="T129" s="742"/>
      <c r="U129" s="742"/>
      <c r="V129" s="742"/>
      <c r="W129" s="742"/>
      <c r="X129" s="742"/>
      <c r="Y129" s="742"/>
      <c r="Z129" s="742"/>
      <c r="AA129" s="742"/>
      <c r="AB129" s="742"/>
      <c r="AC129" s="742"/>
      <c r="AD129" s="742"/>
      <c r="AE129" s="737"/>
      <c r="AF129" s="737"/>
      <c r="AG129" s="737"/>
      <c r="AH129" s="737"/>
      <c r="AI129" s="737"/>
      <c r="AJ129" s="399"/>
      <c r="BJ129" s="482"/>
    </row>
    <row r="130" spans="2:62" ht="3.65" customHeight="1">
      <c r="B130" s="484"/>
      <c r="I130" s="731"/>
      <c r="J130" s="699"/>
      <c r="L130" s="432"/>
      <c r="M130" s="425"/>
      <c r="N130" s="425"/>
      <c r="O130" s="425"/>
      <c r="P130" s="425"/>
      <c r="Q130" s="737" t="e" vm="17">
        <v>#VALUE!</v>
      </c>
      <c r="R130" s="737"/>
      <c r="S130" s="737"/>
      <c r="T130" s="389"/>
      <c r="U130" s="642"/>
      <c r="V130" s="642"/>
      <c r="W130" s="642"/>
      <c r="X130" s="642"/>
      <c r="Y130" s="455"/>
      <c r="Z130" s="455"/>
      <c r="AA130" s="455"/>
      <c r="AB130" s="455"/>
      <c r="AC130" s="455"/>
      <c r="AD130" s="455"/>
      <c r="AE130" s="455"/>
      <c r="AF130" s="455"/>
      <c r="AG130" s="455"/>
      <c r="AH130" s="455"/>
      <c r="AI130" s="455"/>
      <c r="AJ130" s="650"/>
      <c r="BJ130" s="482"/>
    </row>
    <row r="131" spans="2:62" ht="3.65" customHeight="1">
      <c r="B131" s="484"/>
      <c r="I131" s="731"/>
      <c r="J131" s="699"/>
      <c r="L131" s="387"/>
      <c r="M131" s="389"/>
      <c r="N131" s="389"/>
      <c r="O131" s="389"/>
      <c r="P131" s="389"/>
      <c r="Q131" s="737"/>
      <c r="R131" s="737"/>
      <c r="S131" s="737"/>
      <c r="T131" s="389"/>
      <c r="U131" s="642"/>
      <c r="V131" s="642"/>
      <c r="W131" s="642"/>
      <c r="X131" s="642"/>
      <c r="Y131" s="455"/>
      <c r="Z131" s="455"/>
      <c r="AA131" s="736" t="e" vm="23">
        <v>#VALUE!</v>
      </c>
      <c r="AB131" s="736"/>
      <c r="AC131" s="736"/>
      <c r="AD131" s="736"/>
      <c r="AE131" s="642"/>
      <c r="AF131" s="455"/>
      <c r="AG131" s="455"/>
      <c r="AH131" s="744" t="e" vm="16">
        <v>#VALUE!</v>
      </c>
      <c r="AI131" s="744"/>
      <c r="AJ131" s="745"/>
      <c r="BJ131" s="482"/>
    </row>
    <row r="132" spans="2:62" ht="3.65" customHeight="1">
      <c r="B132" s="484"/>
      <c r="I132" s="731"/>
      <c r="J132" s="699"/>
      <c r="L132" s="387"/>
      <c r="M132" s="389"/>
      <c r="N132" s="389"/>
      <c r="O132" s="389"/>
      <c r="P132" s="389"/>
      <c r="Q132" s="737"/>
      <c r="R132" s="737"/>
      <c r="S132" s="737"/>
      <c r="T132" s="389"/>
      <c r="U132" s="642"/>
      <c r="V132" s="642"/>
      <c r="W132" s="642"/>
      <c r="X132" s="642"/>
      <c r="Y132" s="455"/>
      <c r="Z132" s="455"/>
      <c r="AA132" s="736"/>
      <c r="AB132" s="736"/>
      <c r="AC132" s="736"/>
      <c r="AD132" s="736"/>
      <c r="AE132" s="642"/>
      <c r="AF132" s="455"/>
      <c r="AG132" s="455"/>
      <c r="AH132" s="744"/>
      <c r="AI132" s="744"/>
      <c r="AJ132" s="745"/>
      <c r="BJ132" s="482"/>
    </row>
    <row r="133" spans="2:62" ht="3.65" customHeight="1">
      <c r="B133" s="484"/>
      <c r="I133" s="731"/>
      <c r="J133" s="699"/>
      <c r="L133" s="387"/>
      <c r="M133" s="389"/>
      <c r="N133" s="389"/>
      <c r="O133" s="389"/>
      <c r="P133" s="389"/>
      <c r="Q133" s="737"/>
      <c r="R133" s="737"/>
      <c r="S133" s="737"/>
      <c r="T133" s="389"/>
      <c r="U133" s="642"/>
      <c r="V133" s="642"/>
      <c r="W133" s="642"/>
      <c r="X133" s="642"/>
      <c r="Y133" s="455"/>
      <c r="Z133" s="455"/>
      <c r="AA133" s="455"/>
      <c r="AB133" s="455"/>
      <c r="AC133" s="455"/>
      <c r="AD133" s="455"/>
      <c r="AE133" s="455"/>
      <c r="AF133" s="455"/>
      <c r="AG133" s="455"/>
      <c r="AH133" s="455"/>
      <c r="AI133" s="455"/>
      <c r="AJ133" s="650"/>
      <c r="BJ133" s="482"/>
    </row>
    <row r="134" spans="2:62" ht="3.65" customHeight="1">
      <c r="B134" s="484"/>
      <c r="I134" s="731"/>
      <c r="J134" s="699"/>
      <c r="L134" s="387"/>
      <c r="M134" s="737" t="s">
        <v>260</v>
      </c>
      <c r="N134" s="737"/>
      <c r="O134" s="737"/>
      <c r="P134" s="389"/>
      <c r="Q134" s="737"/>
      <c r="R134" s="737"/>
      <c r="S134" s="737"/>
      <c r="T134" s="737"/>
      <c r="U134" s="389"/>
      <c r="V134" s="389"/>
      <c r="W134" s="389"/>
      <c r="X134" s="389"/>
      <c r="Y134" s="389"/>
      <c r="Z134" s="389"/>
      <c r="AA134" s="389"/>
      <c r="AB134" s="389"/>
      <c r="AC134" s="389"/>
      <c r="AD134" s="390"/>
      <c r="AE134" s="390"/>
      <c r="AF134" s="390"/>
      <c r="AG134" s="390"/>
      <c r="AH134" s="389"/>
      <c r="AI134" s="389"/>
      <c r="AJ134" s="385"/>
      <c r="BJ134" s="482"/>
    </row>
    <row r="135" spans="2:62" ht="3.65" customHeight="1">
      <c r="B135" s="484"/>
      <c r="I135" s="731"/>
      <c r="J135" s="699"/>
      <c r="L135" s="384" t="e" vm="13">
        <v>#VALUE!</v>
      </c>
      <c r="M135" s="738"/>
      <c r="N135" s="738"/>
      <c r="O135" s="738"/>
      <c r="P135" s="382"/>
      <c r="Q135" s="738"/>
      <c r="R135" s="738"/>
      <c r="S135" s="738"/>
      <c r="T135" s="738"/>
      <c r="U135" s="382"/>
      <c r="V135" s="382"/>
      <c r="W135" s="382"/>
      <c r="X135" s="382"/>
      <c r="Y135" s="382"/>
      <c r="Z135" s="382"/>
      <c r="AA135" s="382"/>
      <c r="AB135" s="382"/>
      <c r="AC135" s="382"/>
      <c r="AD135" s="383"/>
      <c r="AE135" s="383"/>
      <c r="AF135" s="383"/>
      <c r="AG135" s="383"/>
      <c r="AH135" s="382"/>
      <c r="AI135" s="382"/>
      <c r="AJ135" s="421" t="e" vm="13">
        <v>#VALUE!</v>
      </c>
      <c r="BJ135" s="482"/>
    </row>
    <row r="136" spans="2:62" ht="3.65" customHeight="1">
      <c r="B136" s="484"/>
      <c r="I136" s="731"/>
      <c r="J136" s="699"/>
      <c r="BJ136" s="482"/>
    </row>
    <row r="137" spans="2:62" ht="3.65" customHeight="1">
      <c r="B137" s="484"/>
      <c r="I137" s="731"/>
      <c r="J137" s="699"/>
      <c r="BJ137" s="482"/>
    </row>
    <row r="138" spans="2:62" ht="3.65" customHeight="1">
      <c r="B138" s="671"/>
      <c r="C138" s="445"/>
      <c r="D138" s="445"/>
      <c r="E138" s="445"/>
      <c r="F138" s="445"/>
      <c r="G138" s="445"/>
      <c r="H138" s="445"/>
      <c r="I138" s="445"/>
      <c r="J138" s="671"/>
      <c r="K138" s="445"/>
      <c r="L138" s="445"/>
      <c r="M138" s="445"/>
      <c r="N138" s="445"/>
      <c r="O138" s="445"/>
      <c r="P138" s="445"/>
      <c r="Q138" s="445"/>
      <c r="R138" s="445"/>
      <c r="S138" s="445"/>
      <c r="T138" s="445"/>
      <c r="U138" s="445"/>
      <c r="V138" s="445"/>
      <c r="W138" s="445"/>
      <c r="X138" s="445"/>
      <c r="Y138" s="445"/>
      <c r="Z138" s="445"/>
      <c r="AA138" s="445"/>
      <c r="AB138" s="445"/>
      <c r="AC138" s="445"/>
      <c r="AD138" s="445"/>
      <c r="AE138" s="445"/>
      <c r="AF138" s="445"/>
      <c r="AG138" s="445"/>
      <c r="AH138" s="445"/>
      <c r="AI138" s="445"/>
      <c r="AJ138" s="445"/>
      <c r="AK138" s="445"/>
      <c r="AL138" s="445"/>
      <c r="AM138" s="445"/>
      <c r="AN138" s="445"/>
      <c r="AO138" s="445"/>
      <c r="AP138" s="445"/>
      <c r="AQ138" s="445"/>
      <c r="AR138" s="445"/>
      <c r="AS138" s="445"/>
      <c r="AT138" s="445"/>
      <c r="AU138" s="445"/>
      <c r="AV138" s="445"/>
      <c r="AW138" s="445"/>
      <c r="AX138" s="445"/>
      <c r="AY138" s="445"/>
      <c r="AZ138" s="445"/>
      <c r="BA138" s="445"/>
      <c r="BB138" s="445"/>
      <c r="BC138" s="445"/>
      <c r="BD138" s="445"/>
      <c r="BE138" s="445"/>
      <c r="BF138" s="445"/>
      <c r="BG138" s="445"/>
      <c r="BH138" s="445"/>
      <c r="BI138" s="445"/>
      <c r="BJ138" s="444"/>
    </row>
    <row r="139" spans="2:62" ht="3.65" customHeight="1">
      <c r="B139" s="672"/>
      <c r="C139" s="479"/>
      <c r="D139" s="479"/>
      <c r="E139" s="479"/>
      <c r="F139" s="479"/>
      <c r="G139" s="479"/>
      <c r="H139" s="479"/>
      <c r="I139" s="479"/>
      <c r="J139" s="672"/>
      <c r="K139" s="479"/>
      <c r="L139" s="479"/>
      <c r="M139" s="479"/>
      <c r="N139" s="479"/>
      <c r="O139" s="479"/>
      <c r="P139" s="479"/>
      <c r="Q139" s="479"/>
      <c r="R139" s="479"/>
      <c r="S139" s="479"/>
      <c r="T139" s="479"/>
      <c r="U139" s="479"/>
      <c r="V139" s="479"/>
      <c r="W139" s="479"/>
      <c r="X139" s="479"/>
      <c r="Y139" s="479"/>
      <c r="Z139" s="479"/>
      <c r="AA139" s="479"/>
      <c r="AB139" s="479"/>
      <c r="AC139" s="479"/>
      <c r="AD139" s="479"/>
      <c r="AE139" s="479"/>
      <c r="AF139" s="479"/>
      <c r="AG139" s="479"/>
      <c r="AH139" s="479"/>
      <c r="AI139" s="479"/>
      <c r="AJ139" s="479"/>
      <c r="AK139" s="479"/>
      <c r="AL139" s="479"/>
      <c r="AM139" s="479"/>
      <c r="AN139" s="479"/>
      <c r="AO139" s="479"/>
      <c r="AP139" s="479"/>
      <c r="AQ139" s="479"/>
      <c r="AR139" s="479"/>
      <c r="AS139" s="479"/>
      <c r="AT139" s="479"/>
      <c r="AU139" s="479"/>
      <c r="AV139" s="479"/>
      <c r="AW139" s="479"/>
      <c r="AX139" s="479"/>
      <c r="AY139" s="479"/>
      <c r="AZ139" s="479"/>
      <c r="BA139" s="479"/>
      <c r="BB139" s="479"/>
      <c r="BC139" s="479"/>
      <c r="BD139" s="479"/>
      <c r="BE139" s="479"/>
      <c r="BF139" s="479"/>
      <c r="BG139" s="479"/>
      <c r="BH139" s="479"/>
      <c r="BI139" s="479"/>
      <c r="BJ139" s="478"/>
    </row>
    <row r="140" spans="2:62" ht="14.5" customHeight="1">
      <c r="B140" s="379" t="s">
        <v>363</v>
      </c>
      <c r="C140" s="379"/>
      <c r="D140" s="379" t="s">
        <v>361</v>
      </c>
      <c r="E140" s="379" t="s">
        <v>350</v>
      </c>
      <c r="F140" s="379" t="s">
        <v>323</v>
      </c>
      <c r="G140" s="378" t="s">
        <v>262</v>
      </c>
      <c r="H140" s="378"/>
      <c r="I140" s="730"/>
      <c r="J140" s="700"/>
      <c r="K140" s="701"/>
      <c r="L140" s="701"/>
      <c r="M140" s="701"/>
      <c r="N140" s="701"/>
      <c r="O140" s="701"/>
      <c r="P140" s="701"/>
      <c r="Q140" s="701"/>
      <c r="R140" s="701"/>
      <c r="S140" s="701"/>
      <c r="T140" s="701"/>
      <c r="U140" s="701"/>
      <c r="V140" s="701"/>
      <c r="W140" s="701"/>
      <c r="X140" s="701"/>
      <c r="Y140" s="701"/>
      <c r="Z140" s="701"/>
      <c r="AA140" s="701"/>
      <c r="AB140" s="701"/>
      <c r="AC140" s="701"/>
      <c r="AD140" s="701"/>
      <c r="AE140" s="701"/>
      <c r="AF140" s="701"/>
      <c r="AG140" s="701"/>
      <c r="AH140" s="701"/>
      <c r="AI140" s="701"/>
      <c r="AJ140" s="701"/>
      <c r="AK140" s="489"/>
      <c r="AL140" s="489"/>
      <c r="AM140" s="489"/>
      <c r="AN140" s="489"/>
      <c r="AO140" s="489"/>
      <c r="AP140" s="489"/>
      <c r="AQ140" s="489"/>
      <c r="AR140" s="489"/>
      <c r="AS140" s="489"/>
      <c r="AT140" s="489"/>
      <c r="AU140" s="489"/>
      <c r="AV140" s="489"/>
      <c r="AW140" s="489"/>
      <c r="AX140" s="489"/>
      <c r="AY140" s="489"/>
      <c r="AZ140" s="489"/>
      <c r="BA140" s="489"/>
      <c r="BB140" s="489"/>
      <c r="BC140" s="489"/>
      <c r="BD140" s="489"/>
      <c r="BE140" s="489"/>
      <c r="BF140" s="489"/>
      <c r="BG140" s="489"/>
      <c r="BH140" s="489"/>
      <c r="BI140" s="489"/>
      <c r="BJ140" s="488"/>
    </row>
    <row r="141" spans="2:62" ht="3.65" customHeight="1">
      <c r="B141" s="484"/>
      <c r="I141" s="731"/>
      <c r="J141" s="699"/>
      <c r="BJ141" s="482"/>
    </row>
    <row r="142" spans="2:62" ht="3.65" customHeight="1">
      <c r="B142" s="484"/>
      <c r="I142" s="731"/>
      <c r="J142" s="699"/>
      <c r="L142" s="448"/>
      <c r="M142" s="448"/>
      <c r="N142" s="448"/>
      <c r="O142" s="448"/>
      <c r="P142" s="448"/>
      <c r="Q142" s="448"/>
      <c r="R142" s="448"/>
      <c r="S142" s="448"/>
      <c r="T142" s="448"/>
      <c r="U142" s="448"/>
      <c r="V142" s="448"/>
      <c r="W142" s="448"/>
      <c r="X142" s="448"/>
      <c r="Y142" s="448"/>
      <c r="Z142" s="448"/>
      <c r="AA142" s="448"/>
      <c r="AB142" s="448"/>
      <c r="AC142" s="448"/>
      <c r="AD142" s="448"/>
      <c r="AE142" s="448"/>
      <c r="AF142" s="448"/>
      <c r="AG142" s="448"/>
      <c r="AH142" s="448"/>
      <c r="AI142" s="448"/>
      <c r="AJ142" s="448"/>
      <c r="BJ142" s="482"/>
    </row>
    <row r="143" spans="2:62" ht="3.65" customHeight="1">
      <c r="B143" s="484"/>
      <c r="I143" s="731"/>
      <c r="J143" s="699"/>
      <c r="L143" s="405" t="e" vm="13">
        <v>#VALUE!</v>
      </c>
      <c r="M143" s="732" t="s">
        <v>261</v>
      </c>
      <c r="N143" s="732"/>
      <c r="O143" s="732"/>
      <c r="P143" s="401"/>
      <c r="Q143" s="741" t="s">
        <v>351</v>
      </c>
      <c r="R143" s="741"/>
      <c r="S143" s="741"/>
      <c r="T143" s="741"/>
      <c r="U143" s="741"/>
      <c r="V143" s="741"/>
      <c r="W143" s="741"/>
      <c r="X143" s="741"/>
      <c r="Y143" s="741"/>
      <c r="Z143" s="741"/>
      <c r="AA143" s="741"/>
      <c r="AB143" s="741"/>
      <c r="AC143" s="741"/>
      <c r="AD143" s="741"/>
      <c r="AE143" s="743" t="s">
        <v>352</v>
      </c>
      <c r="AF143" s="743"/>
      <c r="AG143" s="743"/>
      <c r="AH143" s="743" t="s">
        <v>270</v>
      </c>
      <c r="AI143" s="743"/>
      <c r="AJ143" s="434" t="e" vm="13">
        <v>#VALUE!</v>
      </c>
      <c r="BJ143" s="482"/>
    </row>
    <row r="144" spans="2:62" ht="3.65" customHeight="1">
      <c r="B144" s="484"/>
      <c r="I144" s="731"/>
      <c r="J144" s="699"/>
      <c r="L144" s="387"/>
      <c r="M144" s="733"/>
      <c r="N144" s="733"/>
      <c r="O144" s="733"/>
      <c r="P144" s="389"/>
      <c r="Q144" s="742"/>
      <c r="R144" s="742"/>
      <c r="S144" s="742"/>
      <c r="T144" s="742"/>
      <c r="U144" s="742"/>
      <c r="V144" s="742"/>
      <c r="W144" s="742"/>
      <c r="X144" s="742"/>
      <c r="Y144" s="742"/>
      <c r="Z144" s="742"/>
      <c r="AA144" s="742"/>
      <c r="AB144" s="742"/>
      <c r="AC144" s="742"/>
      <c r="AD144" s="742"/>
      <c r="AE144" s="737"/>
      <c r="AF144" s="737"/>
      <c r="AG144" s="737"/>
      <c r="AH144" s="737"/>
      <c r="AI144" s="737"/>
      <c r="AJ144" s="399"/>
      <c r="BJ144" s="482"/>
    </row>
    <row r="145" spans="2:62" ht="3.65" customHeight="1">
      <c r="B145" s="484"/>
      <c r="I145" s="731"/>
      <c r="J145" s="699"/>
      <c r="L145" s="432"/>
      <c r="M145" s="425"/>
      <c r="N145" s="425"/>
      <c r="O145" s="425"/>
      <c r="P145" s="425"/>
      <c r="Q145" s="737" t="e" vm="18">
        <v>#VALUE!</v>
      </c>
      <c r="R145" s="737"/>
      <c r="S145" s="737"/>
      <c r="T145" s="389"/>
      <c r="U145" s="642"/>
      <c r="V145" s="642"/>
      <c r="W145" s="642"/>
      <c r="X145" s="642"/>
      <c r="Y145" s="455"/>
      <c r="Z145" s="455"/>
      <c r="AA145" s="455"/>
      <c r="AB145" s="455"/>
      <c r="AC145" s="455"/>
      <c r="AD145" s="455"/>
      <c r="AE145" s="455"/>
      <c r="AF145" s="455"/>
      <c r="AG145" s="455"/>
      <c r="AH145" s="455"/>
      <c r="AI145" s="455"/>
      <c r="AJ145" s="650"/>
      <c r="BJ145" s="482"/>
    </row>
    <row r="146" spans="2:62" ht="3.65" customHeight="1">
      <c r="B146" s="484"/>
      <c r="I146" s="731"/>
      <c r="J146" s="699"/>
      <c r="L146" s="387"/>
      <c r="M146" s="389"/>
      <c r="N146" s="389"/>
      <c r="O146" s="389"/>
      <c r="P146" s="389"/>
      <c r="Q146" s="737"/>
      <c r="R146" s="737"/>
      <c r="S146" s="737"/>
      <c r="T146" s="389"/>
      <c r="U146" s="642"/>
      <c r="V146" s="642"/>
      <c r="W146" s="642"/>
      <c r="X146" s="642"/>
      <c r="Y146" s="455"/>
      <c r="Z146" s="455"/>
      <c r="AA146" s="736" t="e" vm="23">
        <v>#VALUE!</v>
      </c>
      <c r="AB146" s="736"/>
      <c r="AC146" s="736"/>
      <c r="AD146" s="736"/>
      <c r="AE146" s="642"/>
      <c r="AF146" s="455"/>
      <c r="AG146" s="455"/>
      <c r="AH146" s="744" t="e" vm="16">
        <v>#VALUE!</v>
      </c>
      <c r="AI146" s="744"/>
      <c r="AJ146" s="745"/>
      <c r="BJ146" s="482"/>
    </row>
    <row r="147" spans="2:62" ht="3.65" customHeight="1">
      <c r="B147" s="484"/>
      <c r="I147" s="731"/>
      <c r="J147" s="699"/>
      <c r="L147" s="387"/>
      <c r="M147" s="389"/>
      <c r="N147" s="389"/>
      <c r="O147" s="389"/>
      <c r="P147" s="389"/>
      <c r="Q147" s="737"/>
      <c r="R147" s="737"/>
      <c r="S147" s="737"/>
      <c r="T147" s="389"/>
      <c r="U147" s="642"/>
      <c r="V147" s="642"/>
      <c r="W147" s="642"/>
      <c r="X147" s="642"/>
      <c r="Y147" s="455"/>
      <c r="Z147" s="455"/>
      <c r="AA147" s="736"/>
      <c r="AB147" s="736"/>
      <c r="AC147" s="736"/>
      <c r="AD147" s="736"/>
      <c r="AE147" s="642"/>
      <c r="AF147" s="455"/>
      <c r="AG147" s="455"/>
      <c r="AH147" s="744"/>
      <c r="AI147" s="744"/>
      <c r="AJ147" s="745"/>
      <c r="BJ147" s="482"/>
    </row>
    <row r="148" spans="2:62" ht="3.65" customHeight="1">
      <c r="B148" s="484"/>
      <c r="I148" s="731"/>
      <c r="J148" s="699"/>
      <c r="L148" s="387"/>
      <c r="M148" s="389"/>
      <c r="N148" s="389"/>
      <c r="O148" s="389"/>
      <c r="P148" s="389"/>
      <c r="Q148" s="737"/>
      <c r="R148" s="737"/>
      <c r="S148" s="737"/>
      <c r="T148" s="389"/>
      <c r="U148" s="642"/>
      <c r="V148" s="642"/>
      <c r="W148" s="642"/>
      <c r="X148" s="642"/>
      <c r="Y148" s="455"/>
      <c r="Z148" s="455"/>
      <c r="AA148" s="455"/>
      <c r="AB148" s="455"/>
      <c r="AC148" s="455"/>
      <c r="AD148" s="455"/>
      <c r="AE148" s="455"/>
      <c r="AF148" s="455"/>
      <c r="AG148" s="455"/>
      <c r="AH148" s="455"/>
      <c r="AI148" s="455"/>
      <c r="AJ148" s="650"/>
      <c r="BJ148" s="482"/>
    </row>
    <row r="149" spans="2:62" ht="3.65" customHeight="1">
      <c r="B149" s="484"/>
      <c r="I149" s="731"/>
      <c r="J149" s="699"/>
      <c r="L149" s="387"/>
      <c r="M149" s="737" t="s">
        <v>260</v>
      </c>
      <c r="N149" s="737"/>
      <c r="O149" s="737"/>
      <c r="P149" s="389"/>
      <c r="Q149" s="737"/>
      <c r="R149" s="737"/>
      <c r="S149" s="737"/>
      <c r="T149" s="737"/>
      <c r="U149" s="389"/>
      <c r="V149" s="389"/>
      <c r="W149" s="389"/>
      <c r="X149" s="389"/>
      <c r="Y149" s="389"/>
      <c r="Z149" s="389"/>
      <c r="AA149" s="389"/>
      <c r="AB149" s="389"/>
      <c r="AC149" s="389"/>
      <c r="AD149" s="390"/>
      <c r="AE149" s="390"/>
      <c r="AF149" s="390"/>
      <c r="AG149" s="390"/>
      <c r="AH149" s="389"/>
      <c r="AI149" s="389"/>
      <c r="AJ149" s="385"/>
      <c r="BJ149" s="482"/>
    </row>
    <row r="150" spans="2:62" ht="3.65" customHeight="1">
      <c r="B150" s="484"/>
      <c r="I150" s="731"/>
      <c r="J150" s="699"/>
      <c r="L150" s="384" t="e" vm="13">
        <v>#VALUE!</v>
      </c>
      <c r="M150" s="738"/>
      <c r="N150" s="738"/>
      <c r="O150" s="738"/>
      <c r="P150" s="382"/>
      <c r="Q150" s="738"/>
      <c r="R150" s="738"/>
      <c r="S150" s="738"/>
      <c r="T150" s="738"/>
      <c r="U150" s="382"/>
      <c r="V150" s="382"/>
      <c r="W150" s="382"/>
      <c r="X150" s="382"/>
      <c r="Y150" s="382"/>
      <c r="Z150" s="382"/>
      <c r="AA150" s="382"/>
      <c r="AB150" s="382"/>
      <c r="AC150" s="382"/>
      <c r="AD150" s="383"/>
      <c r="AE150" s="383"/>
      <c r="AF150" s="383"/>
      <c r="AG150" s="383"/>
      <c r="AH150" s="382"/>
      <c r="AI150" s="382"/>
      <c r="AJ150" s="421" t="e" vm="13">
        <v>#VALUE!</v>
      </c>
      <c r="BJ150" s="482"/>
    </row>
    <row r="151" spans="2:62" ht="3.65" customHeight="1">
      <c r="B151" s="484"/>
      <c r="I151" s="731"/>
      <c r="J151" s="699"/>
      <c r="BJ151" s="482"/>
    </row>
    <row r="152" spans="2:62" ht="3.65" customHeight="1">
      <c r="B152" s="484"/>
      <c r="I152" s="731"/>
      <c r="J152" s="699"/>
      <c r="BJ152" s="482"/>
    </row>
    <row r="153" spans="2:62" ht="3.65" customHeight="1">
      <c r="B153" s="671"/>
      <c r="C153" s="445"/>
      <c r="D153" s="445"/>
      <c r="E153" s="445"/>
      <c r="F153" s="445"/>
      <c r="G153" s="445"/>
      <c r="H153" s="445"/>
      <c r="I153" s="445"/>
      <c r="J153" s="671"/>
      <c r="K153" s="445"/>
      <c r="L153" s="445"/>
      <c r="M153" s="445"/>
      <c r="N153" s="445"/>
      <c r="O153" s="445"/>
      <c r="P153" s="445"/>
      <c r="Q153" s="445"/>
      <c r="R153" s="445"/>
      <c r="S153" s="445"/>
      <c r="T153" s="445"/>
      <c r="U153" s="445"/>
      <c r="V153" s="445"/>
      <c r="W153" s="445"/>
      <c r="X153" s="445"/>
      <c r="Y153" s="445"/>
      <c r="Z153" s="445"/>
      <c r="AA153" s="445"/>
      <c r="AB153" s="445"/>
      <c r="AC153" s="445"/>
      <c r="AD153" s="445"/>
      <c r="AE153" s="445"/>
      <c r="AF153" s="445"/>
      <c r="AG153" s="445"/>
      <c r="AH153" s="445"/>
      <c r="AI153" s="445"/>
      <c r="AJ153" s="445"/>
      <c r="AK153" s="445"/>
      <c r="AL153" s="445"/>
      <c r="AM153" s="445"/>
      <c r="AN153" s="445"/>
      <c r="AO153" s="445"/>
      <c r="AP153" s="445"/>
      <c r="AQ153" s="445"/>
      <c r="AR153" s="445"/>
      <c r="AS153" s="445"/>
      <c r="AT153" s="445"/>
      <c r="AU153" s="445"/>
      <c r="AV153" s="445"/>
      <c r="AW153" s="445"/>
      <c r="AX153" s="445"/>
      <c r="AY153" s="445"/>
      <c r="AZ153" s="445"/>
      <c r="BA153" s="445"/>
      <c r="BB153" s="445"/>
      <c r="BC153" s="445"/>
      <c r="BD153" s="445"/>
      <c r="BE153" s="445"/>
      <c r="BF153" s="445"/>
      <c r="BG153" s="445"/>
      <c r="BH153" s="445"/>
      <c r="BI153" s="445"/>
      <c r="BJ153" s="444"/>
    </row>
    <row r="154" spans="2:62" ht="3.65" customHeight="1">
      <c r="B154" s="672"/>
      <c r="C154" s="479"/>
      <c r="D154" s="479"/>
      <c r="E154" s="479"/>
      <c r="F154" s="479"/>
      <c r="G154" s="479"/>
      <c r="H154" s="479"/>
      <c r="I154" s="479"/>
      <c r="J154" s="672"/>
      <c r="K154" s="479"/>
      <c r="L154" s="479"/>
      <c r="M154" s="479"/>
      <c r="N154" s="479"/>
      <c r="O154" s="479"/>
      <c r="P154" s="479"/>
      <c r="Q154" s="479"/>
      <c r="R154" s="479"/>
      <c r="S154" s="479"/>
      <c r="T154" s="479"/>
      <c r="U154" s="479"/>
      <c r="V154" s="479"/>
      <c r="W154" s="479"/>
      <c r="X154" s="479"/>
      <c r="Y154" s="479"/>
      <c r="Z154" s="479"/>
      <c r="AA154" s="479"/>
      <c r="AB154" s="479"/>
      <c r="AC154" s="479"/>
      <c r="AD154" s="479"/>
      <c r="AE154" s="479"/>
      <c r="AF154" s="479"/>
      <c r="AG154" s="479"/>
      <c r="AH154" s="479"/>
      <c r="AI154" s="479"/>
      <c r="AJ154" s="479"/>
      <c r="AK154" s="479"/>
      <c r="AL154" s="479"/>
      <c r="AM154" s="479"/>
      <c r="AN154" s="479"/>
      <c r="AO154" s="479"/>
      <c r="AP154" s="479"/>
      <c r="AQ154" s="479"/>
      <c r="AR154" s="479"/>
      <c r="AS154" s="479"/>
      <c r="AT154" s="479"/>
      <c r="AU154" s="479"/>
      <c r="AV154" s="479"/>
      <c r="AW154" s="479"/>
      <c r="AX154" s="479"/>
      <c r="AY154" s="479"/>
      <c r="AZ154" s="479"/>
      <c r="BA154" s="479"/>
      <c r="BB154" s="479"/>
      <c r="BC154" s="479"/>
      <c r="BD154" s="479"/>
      <c r="BE154" s="479"/>
      <c r="BF154" s="479"/>
      <c r="BG154" s="479"/>
      <c r="BH154" s="479"/>
      <c r="BI154" s="479"/>
      <c r="BJ154" s="478"/>
    </row>
    <row r="155" spans="2:62" ht="14.5" customHeight="1">
      <c r="B155" s="379" t="s">
        <v>364</v>
      </c>
      <c r="C155" s="379"/>
      <c r="D155" s="379" t="s">
        <v>361</v>
      </c>
      <c r="E155" s="379" t="s">
        <v>354</v>
      </c>
      <c r="F155" s="379" t="s">
        <v>323</v>
      </c>
      <c r="G155" s="378" t="s">
        <v>262</v>
      </c>
      <c r="H155" s="378"/>
      <c r="I155" s="730"/>
      <c r="J155" s="700"/>
      <c r="K155" s="701"/>
      <c r="L155" s="701"/>
      <c r="M155" s="701"/>
      <c r="N155" s="701"/>
      <c r="O155" s="701"/>
      <c r="P155" s="701"/>
      <c r="Q155" s="701"/>
      <c r="R155" s="701"/>
      <c r="S155" s="701"/>
      <c r="T155" s="701"/>
      <c r="U155" s="701"/>
      <c r="V155" s="701"/>
      <c r="W155" s="701"/>
      <c r="X155" s="701"/>
      <c r="Y155" s="701"/>
      <c r="Z155" s="701"/>
      <c r="AA155" s="701"/>
      <c r="AB155" s="701"/>
      <c r="AC155" s="701"/>
      <c r="AD155" s="701"/>
      <c r="AE155" s="701"/>
      <c r="AF155" s="701"/>
      <c r="AG155" s="701"/>
      <c r="AH155" s="701"/>
      <c r="AI155" s="701"/>
      <c r="AJ155" s="701"/>
      <c r="AK155" s="489"/>
      <c r="AL155" s="489"/>
      <c r="AM155" s="489"/>
      <c r="AN155" s="489"/>
      <c r="AO155" s="489"/>
      <c r="AP155" s="489"/>
      <c r="AQ155" s="489"/>
      <c r="AR155" s="489"/>
      <c r="AS155" s="489"/>
      <c r="AT155" s="489"/>
      <c r="AU155" s="489"/>
      <c r="AV155" s="489"/>
      <c r="AW155" s="489"/>
      <c r="AX155" s="489"/>
      <c r="AY155" s="489"/>
      <c r="AZ155" s="489"/>
      <c r="BA155" s="489"/>
      <c r="BB155" s="489"/>
      <c r="BC155" s="489"/>
      <c r="BD155" s="489"/>
      <c r="BE155" s="489"/>
      <c r="BF155" s="489"/>
      <c r="BG155" s="489"/>
      <c r="BH155" s="489"/>
      <c r="BI155" s="489"/>
      <c r="BJ155" s="488"/>
    </row>
    <row r="156" spans="2:62" ht="3.65" customHeight="1">
      <c r="B156" s="484"/>
      <c r="I156" s="731"/>
      <c r="J156" s="699"/>
      <c r="BJ156" s="482"/>
    </row>
    <row r="157" spans="2:62" ht="3.65" customHeight="1">
      <c r="B157" s="484"/>
      <c r="I157" s="731"/>
      <c r="J157" s="699"/>
      <c r="L157" s="448"/>
      <c r="M157" s="448"/>
      <c r="N157" s="448"/>
      <c r="O157" s="448"/>
      <c r="P157" s="448"/>
      <c r="Q157" s="448"/>
      <c r="R157" s="448"/>
      <c r="S157" s="448"/>
      <c r="T157" s="448"/>
      <c r="U157" s="448"/>
      <c r="V157" s="448"/>
      <c r="W157" s="448"/>
      <c r="X157" s="448"/>
      <c r="Y157" s="448"/>
      <c r="Z157" s="448"/>
      <c r="AA157" s="448"/>
      <c r="AB157" s="448"/>
      <c r="AC157" s="448"/>
      <c r="AD157" s="448"/>
      <c r="AE157" s="448"/>
      <c r="AF157" s="448"/>
      <c r="AG157" s="448"/>
      <c r="AH157" s="448"/>
      <c r="AI157" s="448"/>
      <c r="AJ157" s="448"/>
      <c r="BJ157" s="482"/>
    </row>
    <row r="158" spans="2:62" ht="3.65" customHeight="1">
      <c r="B158" s="484"/>
      <c r="I158" s="731"/>
      <c r="J158" s="699"/>
      <c r="L158" s="405" t="e" vm="13">
        <v>#VALUE!</v>
      </c>
      <c r="M158" s="732" t="s">
        <v>261</v>
      </c>
      <c r="N158" s="732"/>
      <c r="O158" s="732"/>
      <c r="P158" s="401"/>
      <c r="Q158" s="741" t="s">
        <v>355</v>
      </c>
      <c r="R158" s="741"/>
      <c r="S158" s="741"/>
      <c r="T158" s="741"/>
      <c r="U158" s="741"/>
      <c r="V158" s="741"/>
      <c r="W158" s="741"/>
      <c r="X158" s="741"/>
      <c r="Y158" s="741"/>
      <c r="Z158" s="741"/>
      <c r="AA158" s="741"/>
      <c r="AB158" s="741"/>
      <c r="AC158" s="741"/>
      <c r="AD158" s="741"/>
      <c r="AE158" s="743" t="s">
        <v>346</v>
      </c>
      <c r="AF158" s="743"/>
      <c r="AG158" s="743"/>
      <c r="AH158" s="743" t="s">
        <v>270</v>
      </c>
      <c r="AI158" s="743"/>
      <c r="AJ158" s="434" t="e" vm="13">
        <v>#VALUE!</v>
      </c>
      <c r="BJ158" s="482"/>
    </row>
    <row r="159" spans="2:62" ht="3.65" customHeight="1">
      <c r="B159" s="484"/>
      <c r="I159" s="731"/>
      <c r="J159" s="699"/>
      <c r="L159" s="387"/>
      <c r="M159" s="733"/>
      <c r="N159" s="733"/>
      <c r="O159" s="733"/>
      <c r="P159" s="389"/>
      <c r="Q159" s="742"/>
      <c r="R159" s="742"/>
      <c r="S159" s="742"/>
      <c r="T159" s="742"/>
      <c r="U159" s="742"/>
      <c r="V159" s="742"/>
      <c r="W159" s="742"/>
      <c r="X159" s="742"/>
      <c r="Y159" s="742"/>
      <c r="Z159" s="742"/>
      <c r="AA159" s="742"/>
      <c r="AB159" s="742"/>
      <c r="AC159" s="742"/>
      <c r="AD159" s="742"/>
      <c r="AE159" s="737"/>
      <c r="AF159" s="737"/>
      <c r="AG159" s="737"/>
      <c r="AH159" s="737"/>
      <c r="AI159" s="737"/>
      <c r="AJ159" s="399"/>
      <c r="BJ159" s="482"/>
    </row>
    <row r="160" spans="2:62" ht="3.65" customHeight="1">
      <c r="B160" s="484"/>
      <c r="I160" s="731"/>
      <c r="J160" s="699"/>
      <c r="L160" s="432"/>
      <c r="M160" s="425"/>
      <c r="N160" s="425"/>
      <c r="O160" s="425"/>
      <c r="P160" s="425"/>
      <c r="Q160" s="737" t="e" vm="19">
        <v>#VALUE!</v>
      </c>
      <c r="R160" s="737"/>
      <c r="S160" s="737"/>
      <c r="T160" s="389"/>
      <c r="U160" s="642"/>
      <c r="V160" s="642"/>
      <c r="W160" s="642"/>
      <c r="X160" s="642"/>
      <c r="Y160" s="455"/>
      <c r="Z160" s="455"/>
      <c r="AA160" s="455"/>
      <c r="AB160" s="455"/>
      <c r="AC160" s="455"/>
      <c r="AD160" s="455"/>
      <c r="AE160" s="455"/>
      <c r="AF160" s="455"/>
      <c r="AG160" s="455"/>
      <c r="AH160" s="455"/>
      <c r="AI160" s="455"/>
      <c r="AJ160" s="650"/>
      <c r="BJ160" s="482"/>
    </row>
    <row r="161" spans="2:62" ht="3.65" customHeight="1">
      <c r="B161" s="484"/>
      <c r="I161" s="731"/>
      <c r="J161" s="699"/>
      <c r="L161" s="387"/>
      <c r="M161" s="389"/>
      <c r="N161" s="389"/>
      <c r="O161" s="389"/>
      <c r="P161" s="389"/>
      <c r="Q161" s="737"/>
      <c r="R161" s="737"/>
      <c r="S161" s="737"/>
      <c r="T161" s="389"/>
      <c r="U161" s="642"/>
      <c r="V161" s="642"/>
      <c r="W161" s="642"/>
      <c r="X161" s="642"/>
      <c r="Y161" s="455"/>
      <c r="Z161" s="455"/>
      <c r="AA161" s="736" t="e" vm="23">
        <v>#VALUE!</v>
      </c>
      <c r="AB161" s="736"/>
      <c r="AC161" s="736"/>
      <c r="AD161" s="736"/>
      <c r="AE161" s="642"/>
      <c r="AF161" s="455"/>
      <c r="AG161" s="455"/>
      <c r="AH161" s="744" t="e" vm="16">
        <v>#VALUE!</v>
      </c>
      <c r="AI161" s="744"/>
      <c r="AJ161" s="745"/>
      <c r="BJ161" s="482"/>
    </row>
    <row r="162" spans="2:62" ht="3.65" customHeight="1">
      <c r="B162" s="484"/>
      <c r="I162" s="731"/>
      <c r="J162" s="699"/>
      <c r="L162" s="387"/>
      <c r="M162" s="389"/>
      <c r="N162" s="389"/>
      <c r="O162" s="389"/>
      <c r="P162" s="389"/>
      <c r="Q162" s="737"/>
      <c r="R162" s="737"/>
      <c r="S162" s="737"/>
      <c r="T162" s="389"/>
      <c r="U162" s="642"/>
      <c r="V162" s="642"/>
      <c r="W162" s="642"/>
      <c r="X162" s="642"/>
      <c r="Y162" s="455"/>
      <c r="Z162" s="455"/>
      <c r="AA162" s="736"/>
      <c r="AB162" s="736"/>
      <c r="AC162" s="736"/>
      <c r="AD162" s="736"/>
      <c r="AE162" s="642"/>
      <c r="AF162" s="455"/>
      <c r="AG162" s="455"/>
      <c r="AH162" s="744"/>
      <c r="AI162" s="744"/>
      <c r="AJ162" s="745"/>
      <c r="BJ162" s="482"/>
    </row>
    <row r="163" spans="2:62" ht="3.65" customHeight="1">
      <c r="B163" s="484"/>
      <c r="I163" s="731"/>
      <c r="J163" s="699"/>
      <c r="L163" s="387"/>
      <c r="M163" s="389"/>
      <c r="N163" s="389"/>
      <c r="O163" s="389"/>
      <c r="P163" s="389"/>
      <c r="Q163" s="737"/>
      <c r="R163" s="737"/>
      <c r="S163" s="737"/>
      <c r="T163" s="389"/>
      <c r="U163" s="642"/>
      <c r="V163" s="642"/>
      <c r="W163" s="642"/>
      <c r="X163" s="642"/>
      <c r="Y163" s="455"/>
      <c r="Z163" s="455"/>
      <c r="AA163" s="455"/>
      <c r="AB163" s="455"/>
      <c r="AC163" s="455"/>
      <c r="AD163" s="455"/>
      <c r="AE163" s="455"/>
      <c r="AF163" s="455"/>
      <c r="AG163" s="455"/>
      <c r="AH163" s="455"/>
      <c r="AI163" s="455"/>
      <c r="AJ163" s="650"/>
      <c r="BJ163" s="482"/>
    </row>
    <row r="164" spans="2:62" ht="3.65" customHeight="1">
      <c r="B164" s="484"/>
      <c r="I164" s="731"/>
      <c r="J164" s="699"/>
      <c r="L164" s="387"/>
      <c r="M164" s="737" t="s">
        <v>260</v>
      </c>
      <c r="N164" s="737"/>
      <c r="O164" s="737"/>
      <c r="P164" s="389"/>
      <c r="Q164" s="737"/>
      <c r="R164" s="737"/>
      <c r="S164" s="737"/>
      <c r="T164" s="737"/>
      <c r="U164" s="389"/>
      <c r="V164" s="389"/>
      <c r="W164" s="389"/>
      <c r="X164" s="389"/>
      <c r="Y164" s="389"/>
      <c r="Z164" s="389"/>
      <c r="AA164" s="389"/>
      <c r="AB164" s="389"/>
      <c r="AC164" s="389"/>
      <c r="AD164" s="390"/>
      <c r="AE164" s="390"/>
      <c r="AF164" s="390"/>
      <c r="AG164" s="390"/>
      <c r="AH164" s="389"/>
      <c r="AI164" s="389"/>
      <c r="AJ164" s="385"/>
      <c r="BJ164" s="482"/>
    </row>
    <row r="165" spans="2:62" ht="3.65" customHeight="1">
      <c r="B165" s="484"/>
      <c r="I165" s="731"/>
      <c r="J165" s="699"/>
      <c r="L165" s="384" t="e" vm="13">
        <v>#VALUE!</v>
      </c>
      <c r="M165" s="738"/>
      <c r="N165" s="738"/>
      <c r="O165" s="738"/>
      <c r="P165" s="382"/>
      <c r="Q165" s="738"/>
      <c r="R165" s="738"/>
      <c r="S165" s="738"/>
      <c r="T165" s="738"/>
      <c r="U165" s="382"/>
      <c r="V165" s="382"/>
      <c r="W165" s="382"/>
      <c r="X165" s="382"/>
      <c r="Y165" s="382"/>
      <c r="Z165" s="382"/>
      <c r="AA165" s="382"/>
      <c r="AB165" s="382"/>
      <c r="AC165" s="382"/>
      <c r="AD165" s="383"/>
      <c r="AE165" s="383"/>
      <c r="AF165" s="383"/>
      <c r="AG165" s="383"/>
      <c r="AH165" s="382"/>
      <c r="AI165" s="382"/>
      <c r="AJ165" s="421" t="e" vm="13">
        <v>#VALUE!</v>
      </c>
      <c r="BJ165" s="482"/>
    </row>
    <row r="166" spans="2:62" ht="3.65" customHeight="1">
      <c r="B166" s="484"/>
      <c r="I166" s="731"/>
      <c r="J166" s="699"/>
      <c r="BJ166" s="482"/>
    </row>
    <row r="167" spans="2:62" ht="3.65" customHeight="1">
      <c r="B167" s="484"/>
      <c r="I167" s="731"/>
      <c r="J167" s="699"/>
      <c r="BJ167" s="482"/>
    </row>
    <row r="168" spans="2:62" ht="3.65" customHeight="1">
      <c r="B168" s="671"/>
      <c r="C168" s="445"/>
      <c r="D168" s="445"/>
      <c r="E168" s="445"/>
      <c r="F168" s="445"/>
      <c r="G168" s="445"/>
      <c r="H168" s="445"/>
      <c r="I168" s="445"/>
      <c r="J168" s="671"/>
      <c r="K168" s="445"/>
      <c r="L168" s="445"/>
      <c r="M168" s="445"/>
      <c r="N168" s="445"/>
      <c r="O168" s="445"/>
      <c r="P168" s="445"/>
      <c r="Q168" s="445"/>
      <c r="R168" s="445"/>
      <c r="S168" s="445"/>
      <c r="T168" s="445"/>
      <c r="U168" s="445"/>
      <c r="V168" s="445"/>
      <c r="W168" s="445"/>
      <c r="X168" s="445"/>
      <c r="Y168" s="445"/>
      <c r="Z168" s="445"/>
      <c r="AA168" s="445"/>
      <c r="AB168" s="445"/>
      <c r="AC168" s="445"/>
      <c r="AD168" s="445"/>
      <c r="AE168" s="445"/>
      <c r="AF168" s="445"/>
      <c r="AG168" s="445"/>
      <c r="AH168" s="445"/>
      <c r="AI168" s="445"/>
      <c r="AJ168" s="445"/>
      <c r="AK168" s="445"/>
      <c r="AL168" s="445"/>
      <c r="AM168" s="445"/>
      <c r="AN168" s="445"/>
      <c r="AO168" s="445"/>
      <c r="AP168" s="445"/>
      <c r="AQ168" s="445"/>
      <c r="AR168" s="445"/>
      <c r="AS168" s="445"/>
      <c r="AT168" s="445"/>
      <c r="AU168" s="445"/>
      <c r="AV168" s="445"/>
      <c r="AW168" s="445"/>
      <c r="AX168" s="445"/>
      <c r="AY168" s="445"/>
      <c r="AZ168" s="445"/>
      <c r="BA168" s="445"/>
      <c r="BB168" s="445"/>
      <c r="BC168" s="445"/>
      <c r="BD168" s="445"/>
      <c r="BE168" s="445"/>
      <c r="BF168" s="445"/>
      <c r="BG168" s="445"/>
      <c r="BH168" s="445"/>
      <c r="BI168" s="445"/>
      <c r="BJ168" s="444"/>
    </row>
    <row r="169" spans="2:62" ht="3.65" customHeight="1">
      <c r="B169" s="672"/>
      <c r="C169" s="479"/>
      <c r="D169" s="479"/>
      <c r="E169" s="479"/>
      <c r="F169" s="479"/>
      <c r="G169" s="479"/>
      <c r="H169" s="479"/>
      <c r="I169" s="479"/>
      <c r="J169" s="672"/>
      <c r="K169" s="479"/>
      <c r="L169" s="479"/>
      <c r="M169" s="479"/>
      <c r="N169" s="479"/>
      <c r="O169" s="479"/>
      <c r="P169" s="479"/>
      <c r="Q169" s="479"/>
      <c r="R169" s="479"/>
      <c r="S169" s="479"/>
      <c r="T169" s="479"/>
      <c r="U169" s="479"/>
      <c r="V169" s="479"/>
      <c r="W169" s="479"/>
      <c r="X169" s="479"/>
      <c r="Y169" s="479"/>
      <c r="Z169" s="479"/>
      <c r="AA169" s="479"/>
      <c r="AB169" s="479"/>
      <c r="AC169" s="479"/>
      <c r="AD169" s="479"/>
      <c r="AE169" s="479"/>
      <c r="AF169" s="479"/>
      <c r="AG169" s="479"/>
      <c r="AH169" s="479"/>
      <c r="AI169" s="479"/>
      <c r="AJ169" s="479"/>
      <c r="AK169" s="479"/>
      <c r="AL169" s="479"/>
      <c r="AM169" s="479"/>
      <c r="AN169" s="479"/>
      <c r="AO169" s="479"/>
      <c r="AP169" s="479"/>
      <c r="AQ169" s="479"/>
      <c r="AR169" s="479"/>
      <c r="AS169" s="479"/>
      <c r="AT169" s="479"/>
      <c r="AU169" s="479"/>
      <c r="AV169" s="479"/>
      <c r="AW169" s="479"/>
      <c r="AX169" s="479"/>
      <c r="AY169" s="479"/>
      <c r="AZ169" s="479"/>
      <c r="BA169" s="479"/>
      <c r="BB169" s="479"/>
      <c r="BC169" s="479"/>
      <c r="BD169" s="479"/>
      <c r="BE169" s="479"/>
      <c r="BF169" s="479"/>
      <c r="BG169" s="479"/>
      <c r="BH169" s="479"/>
      <c r="BI169" s="479"/>
      <c r="BJ169" s="478"/>
    </row>
    <row r="170" spans="2:62" ht="14.5" customHeight="1">
      <c r="B170" s="379" t="s">
        <v>365</v>
      </c>
      <c r="C170" s="379"/>
      <c r="D170" s="379" t="s">
        <v>366</v>
      </c>
      <c r="E170" s="379" t="s">
        <v>299</v>
      </c>
      <c r="F170" s="379" t="s">
        <v>323</v>
      </c>
      <c r="G170" s="378" t="s">
        <v>262</v>
      </c>
      <c r="H170" s="378"/>
      <c r="I170" s="730"/>
      <c r="J170" s="700"/>
      <c r="K170" s="701"/>
      <c r="L170" s="701"/>
      <c r="M170" s="701"/>
      <c r="N170" s="701"/>
      <c r="O170" s="701"/>
      <c r="P170" s="701"/>
      <c r="Q170" s="701"/>
      <c r="R170" s="701"/>
      <c r="S170" s="701"/>
      <c r="T170" s="701"/>
      <c r="U170" s="701"/>
      <c r="V170" s="701"/>
      <c r="W170" s="701"/>
      <c r="X170" s="701"/>
      <c r="Y170" s="701"/>
      <c r="Z170" s="701"/>
      <c r="AA170" s="701"/>
      <c r="AB170" s="701"/>
      <c r="AC170" s="701"/>
      <c r="AD170" s="701"/>
      <c r="AE170" s="701"/>
      <c r="AF170" s="701"/>
      <c r="AG170" s="701"/>
      <c r="AH170" s="701"/>
      <c r="AI170" s="701"/>
      <c r="AJ170" s="701"/>
      <c r="AK170" s="489"/>
      <c r="AL170" s="489"/>
      <c r="AM170" s="489"/>
      <c r="AN170" s="489"/>
      <c r="AO170" s="489"/>
      <c r="AP170" s="489"/>
      <c r="AQ170" s="489"/>
      <c r="AR170" s="489"/>
      <c r="AS170" s="489"/>
      <c r="AT170" s="489"/>
      <c r="AU170" s="489"/>
      <c r="AV170" s="489"/>
      <c r="AW170" s="489"/>
      <c r="AX170" s="489"/>
      <c r="AY170" s="489"/>
      <c r="AZ170" s="489"/>
      <c r="BA170" s="489"/>
      <c r="BB170" s="489"/>
      <c r="BC170" s="489"/>
      <c r="BD170" s="489"/>
      <c r="BE170" s="489"/>
      <c r="BF170" s="489"/>
      <c r="BG170" s="489"/>
      <c r="BH170" s="489"/>
      <c r="BI170" s="489"/>
      <c r="BJ170" s="488"/>
    </row>
    <row r="171" spans="2:62" ht="3.65" customHeight="1">
      <c r="B171" s="484"/>
      <c r="I171" s="731"/>
      <c r="J171" s="699"/>
      <c r="BJ171" s="482"/>
    </row>
    <row r="172" spans="2:62" ht="3.65" customHeight="1">
      <c r="B172" s="484"/>
      <c r="I172" s="731"/>
      <c r="J172" s="699"/>
      <c r="L172" s="448"/>
      <c r="M172" s="448"/>
      <c r="N172" s="448"/>
      <c r="O172" s="448"/>
      <c r="P172" s="448"/>
      <c r="Q172" s="448"/>
      <c r="R172" s="448"/>
      <c r="S172" s="448"/>
      <c r="T172" s="448"/>
      <c r="U172" s="448"/>
      <c r="V172" s="448"/>
      <c r="W172" s="448"/>
      <c r="X172" s="448"/>
      <c r="Y172" s="448"/>
      <c r="Z172" s="448"/>
      <c r="AA172" s="448"/>
      <c r="AB172" s="448"/>
      <c r="AC172" s="448"/>
      <c r="AD172" s="448"/>
      <c r="AE172" s="448"/>
      <c r="AF172" s="448"/>
      <c r="AG172" s="448"/>
      <c r="AH172" s="448"/>
      <c r="AI172" s="448"/>
      <c r="AJ172" s="448"/>
      <c r="BJ172" s="482"/>
    </row>
    <row r="173" spans="2:62" ht="3.65" customHeight="1">
      <c r="B173" s="484"/>
      <c r="I173" s="731"/>
      <c r="J173" s="699"/>
      <c r="L173" s="405" t="e" vm="13">
        <v>#VALUE!</v>
      </c>
      <c r="M173" s="732" t="s">
        <v>261</v>
      </c>
      <c r="N173" s="732"/>
      <c r="O173" s="732"/>
      <c r="P173" s="401"/>
      <c r="Q173" s="741" t="s">
        <v>299</v>
      </c>
      <c r="R173" s="741"/>
      <c r="S173" s="741"/>
      <c r="T173" s="741"/>
      <c r="U173" s="741"/>
      <c r="V173" s="741"/>
      <c r="W173" s="741"/>
      <c r="X173" s="741"/>
      <c r="Y173" s="741"/>
      <c r="Z173" s="741"/>
      <c r="AA173" s="741"/>
      <c r="AB173" s="741"/>
      <c r="AC173" s="741"/>
      <c r="AD173" s="741"/>
      <c r="AE173" s="743" t="s">
        <v>346</v>
      </c>
      <c r="AF173" s="743"/>
      <c r="AG173" s="743"/>
      <c r="AH173" s="743" t="s">
        <v>270</v>
      </c>
      <c r="AI173" s="743"/>
      <c r="AJ173" s="434" t="e" vm="13">
        <v>#VALUE!</v>
      </c>
      <c r="BJ173" s="482"/>
    </row>
    <row r="174" spans="2:62" ht="3.65" customHeight="1">
      <c r="B174" s="484"/>
      <c r="I174" s="731"/>
      <c r="J174" s="699"/>
      <c r="L174" s="387"/>
      <c r="M174" s="733"/>
      <c r="N174" s="733"/>
      <c r="O174" s="733"/>
      <c r="P174" s="389"/>
      <c r="Q174" s="742"/>
      <c r="R174" s="742"/>
      <c r="S174" s="742"/>
      <c r="T174" s="742"/>
      <c r="U174" s="742"/>
      <c r="V174" s="742"/>
      <c r="W174" s="742"/>
      <c r="X174" s="742"/>
      <c r="Y174" s="742"/>
      <c r="Z174" s="742"/>
      <c r="AA174" s="742"/>
      <c r="AB174" s="742"/>
      <c r="AC174" s="742"/>
      <c r="AD174" s="742"/>
      <c r="AE174" s="737"/>
      <c r="AF174" s="737"/>
      <c r="AG174" s="737"/>
      <c r="AH174" s="737"/>
      <c r="AI174" s="737"/>
      <c r="AJ174" s="399"/>
      <c r="BJ174" s="482"/>
    </row>
    <row r="175" spans="2:62" ht="3.65" customHeight="1">
      <c r="B175" s="484"/>
      <c r="I175" s="731"/>
      <c r="J175" s="699"/>
      <c r="L175" s="432"/>
      <c r="M175" s="425"/>
      <c r="N175" s="425"/>
      <c r="O175" s="425"/>
      <c r="P175" s="425"/>
      <c r="Q175" s="737" t="e" vm="14">
        <v>#VALUE!</v>
      </c>
      <c r="R175" s="737"/>
      <c r="S175" s="737"/>
      <c r="T175" s="389"/>
      <c r="U175" s="642"/>
      <c r="V175" s="642"/>
      <c r="W175" s="642"/>
      <c r="X175" s="642"/>
      <c r="Y175" s="455"/>
      <c r="Z175" s="455"/>
      <c r="AA175" s="455"/>
      <c r="AB175" s="455"/>
      <c r="AC175" s="455"/>
      <c r="AD175" s="455"/>
      <c r="AE175" s="455"/>
      <c r="AF175" s="455"/>
      <c r="AG175" s="455"/>
      <c r="AH175" s="455"/>
      <c r="AI175" s="455"/>
      <c r="AJ175" s="650"/>
      <c r="BJ175" s="482"/>
    </row>
    <row r="176" spans="2:62" ht="3.65" customHeight="1">
      <c r="B176" s="484"/>
      <c r="I176" s="731"/>
      <c r="J176" s="699"/>
      <c r="L176" s="387"/>
      <c r="M176" s="389"/>
      <c r="N176" s="389"/>
      <c r="O176" s="389"/>
      <c r="P176" s="389"/>
      <c r="Q176" s="737"/>
      <c r="R176" s="737"/>
      <c r="S176" s="737"/>
      <c r="T176" s="389"/>
      <c r="U176" s="642"/>
      <c r="V176" s="642"/>
      <c r="W176" s="642"/>
      <c r="X176" s="642"/>
      <c r="Y176" s="455"/>
      <c r="Z176" s="455"/>
      <c r="AA176" s="736" t="e" vm="24">
        <v>#VALUE!</v>
      </c>
      <c r="AB176" s="736"/>
      <c r="AC176" s="736"/>
      <c r="AD176" s="736"/>
      <c r="AE176" s="642"/>
      <c r="AF176" s="455"/>
      <c r="AG176" s="455"/>
      <c r="AH176" s="744" t="e" vm="16">
        <v>#VALUE!</v>
      </c>
      <c r="AI176" s="744"/>
      <c r="AJ176" s="745"/>
      <c r="BJ176" s="482"/>
    </row>
    <row r="177" spans="2:62" ht="3.65" customHeight="1">
      <c r="B177" s="484"/>
      <c r="I177" s="731"/>
      <c r="J177" s="699"/>
      <c r="L177" s="387"/>
      <c r="M177" s="389"/>
      <c r="N177" s="389"/>
      <c r="O177" s="389"/>
      <c r="P177" s="389"/>
      <c r="Q177" s="737"/>
      <c r="R177" s="737"/>
      <c r="S177" s="737"/>
      <c r="T177" s="389"/>
      <c r="U177" s="642"/>
      <c r="V177" s="642"/>
      <c r="W177" s="642"/>
      <c r="X177" s="642"/>
      <c r="Y177" s="455"/>
      <c r="Z177" s="455"/>
      <c r="AA177" s="736"/>
      <c r="AB177" s="736"/>
      <c r="AC177" s="736"/>
      <c r="AD177" s="736"/>
      <c r="AE177" s="642"/>
      <c r="AF177" s="455"/>
      <c r="AG177" s="455"/>
      <c r="AH177" s="744"/>
      <c r="AI177" s="744"/>
      <c r="AJ177" s="745"/>
      <c r="BJ177" s="482"/>
    </row>
    <row r="178" spans="2:62" ht="3.65" customHeight="1">
      <c r="B178" s="484"/>
      <c r="I178" s="731"/>
      <c r="J178" s="699"/>
      <c r="L178" s="387"/>
      <c r="M178" s="389"/>
      <c r="N178" s="389"/>
      <c r="O178" s="389"/>
      <c r="P178" s="389"/>
      <c r="Q178" s="737"/>
      <c r="R178" s="737"/>
      <c r="S178" s="737"/>
      <c r="T178" s="389"/>
      <c r="U178" s="642"/>
      <c r="V178" s="642"/>
      <c r="W178" s="642"/>
      <c r="X178" s="642"/>
      <c r="Y178" s="455"/>
      <c r="Z178" s="455"/>
      <c r="AA178" s="455"/>
      <c r="AB178" s="455"/>
      <c r="AC178" s="455"/>
      <c r="AD178" s="455"/>
      <c r="AE178" s="455"/>
      <c r="AF178" s="455"/>
      <c r="AG178" s="455"/>
      <c r="AH178" s="455"/>
      <c r="AI178" s="455"/>
      <c r="AJ178" s="650"/>
      <c r="BJ178" s="482"/>
    </row>
    <row r="179" spans="2:62" ht="3.65" customHeight="1">
      <c r="B179" s="484"/>
      <c r="I179" s="731"/>
      <c r="J179" s="699"/>
      <c r="L179" s="387"/>
      <c r="M179" s="737" t="s">
        <v>260</v>
      </c>
      <c r="N179" s="737"/>
      <c r="O179" s="737"/>
      <c r="P179" s="389"/>
      <c r="Q179" s="737"/>
      <c r="R179" s="737"/>
      <c r="S179" s="737"/>
      <c r="T179" s="737"/>
      <c r="U179" s="389"/>
      <c r="V179" s="389"/>
      <c r="W179" s="389"/>
      <c r="X179" s="389"/>
      <c r="Y179" s="389"/>
      <c r="Z179" s="389"/>
      <c r="AA179" s="389"/>
      <c r="AB179" s="389"/>
      <c r="AC179" s="389"/>
      <c r="AD179" s="390"/>
      <c r="AE179" s="390"/>
      <c r="AF179" s="390"/>
      <c r="AG179" s="390"/>
      <c r="AH179" s="389"/>
      <c r="AI179" s="389"/>
      <c r="AJ179" s="385"/>
      <c r="BJ179" s="482"/>
    </row>
    <row r="180" spans="2:62" ht="3.65" customHeight="1">
      <c r="B180" s="484"/>
      <c r="I180" s="731"/>
      <c r="J180" s="699"/>
      <c r="L180" s="384" t="e" vm="13">
        <v>#VALUE!</v>
      </c>
      <c r="M180" s="738"/>
      <c r="N180" s="738"/>
      <c r="O180" s="738"/>
      <c r="P180" s="382"/>
      <c r="Q180" s="738"/>
      <c r="R180" s="738"/>
      <c r="S180" s="738"/>
      <c r="T180" s="738"/>
      <c r="U180" s="382"/>
      <c r="V180" s="382"/>
      <c r="W180" s="382"/>
      <c r="X180" s="382"/>
      <c r="Y180" s="382"/>
      <c r="Z180" s="382"/>
      <c r="AA180" s="382"/>
      <c r="AB180" s="382"/>
      <c r="AC180" s="382"/>
      <c r="AD180" s="383"/>
      <c r="AE180" s="383"/>
      <c r="AF180" s="383"/>
      <c r="AG180" s="383"/>
      <c r="AH180" s="382"/>
      <c r="AI180" s="382"/>
      <c r="AJ180" s="421" t="e" vm="13">
        <v>#VALUE!</v>
      </c>
      <c r="BJ180" s="482"/>
    </row>
    <row r="181" spans="2:62" ht="3.65" customHeight="1">
      <c r="B181" s="484"/>
      <c r="I181" s="731"/>
      <c r="J181" s="699"/>
      <c r="BJ181" s="482"/>
    </row>
    <row r="182" spans="2:62" ht="3.65" customHeight="1">
      <c r="B182" s="484"/>
      <c r="I182" s="731"/>
      <c r="J182" s="699"/>
      <c r="BJ182" s="482"/>
    </row>
    <row r="183" spans="2:62" ht="3.65" customHeight="1">
      <c r="B183" s="671"/>
      <c r="C183" s="445"/>
      <c r="D183" s="445"/>
      <c r="E183" s="445"/>
      <c r="F183" s="445"/>
      <c r="G183" s="445"/>
      <c r="H183" s="445"/>
      <c r="I183" s="445"/>
      <c r="J183" s="671"/>
      <c r="K183" s="445"/>
      <c r="L183" s="445"/>
      <c r="M183" s="445"/>
      <c r="N183" s="445"/>
      <c r="O183" s="445"/>
      <c r="P183" s="445"/>
      <c r="Q183" s="445"/>
      <c r="R183" s="445"/>
      <c r="S183" s="445"/>
      <c r="T183" s="445"/>
      <c r="U183" s="445"/>
      <c r="V183" s="445"/>
      <c r="W183" s="445"/>
      <c r="X183" s="445"/>
      <c r="Y183" s="445"/>
      <c r="Z183" s="445"/>
      <c r="AA183" s="445"/>
      <c r="AB183" s="445"/>
      <c r="AC183" s="445"/>
      <c r="AD183" s="445"/>
      <c r="AE183" s="445"/>
      <c r="AF183" s="445"/>
      <c r="AG183" s="445"/>
      <c r="AH183" s="445"/>
      <c r="AI183" s="445"/>
      <c r="AJ183" s="445"/>
      <c r="AK183" s="445"/>
      <c r="AL183" s="445"/>
      <c r="AM183" s="445"/>
      <c r="AN183" s="445"/>
      <c r="AO183" s="445"/>
      <c r="AP183" s="445"/>
      <c r="AQ183" s="445"/>
      <c r="AR183" s="445"/>
      <c r="AS183" s="445"/>
      <c r="AT183" s="445"/>
      <c r="AU183" s="445"/>
      <c r="AV183" s="445"/>
      <c r="AW183" s="445"/>
      <c r="AX183" s="445"/>
      <c r="AY183" s="445"/>
      <c r="AZ183" s="445"/>
      <c r="BA183" s="445"/>
      <c r="BB183" s="445"/>
      <c r="BC183" s="445"/>
      <c r="BD183" s="445"/>
      <c r="BE183" s="445"/>
      <c r="BF183" s="445"/>
      <c r="BG183" s="445"/>
      <c r="BH183" s="445"/>
      <c r="BI183" s="445"/>
      <c r="BJ183" s="444"/>
    </row>
    <row r="184" spans="2:62" ht="3.65" customHeight="1">
      <c r="B184" s="672"/>
      <c r="C184" s="479"/>
      <c r="D184" s="479"/>
      <c r="E184" s="479"/>
      <c r="F184" s="479"/>
      <c r="G184" s="479"/>
      <c r="H184" s="479"/>
      <c r="I184" s="479"/>
      <c r="J184" s="672"/>
      <c r="K184" s="479"/>
      <c r="L184" s="479"/>
      <c r="M184" s="479"/>
      <c r="N184" s="479"/>
      <c r="O184" s="479"/>
      <c r="P184" s="479"/>
      <c r="Q184" s="479"/>
      <c r="R184" s="479"/>
      <c r="S184" s="479"/>
      <c r="T184" s="479"/>
      <c r="U184" s="479"/>
      <c r="V184" s="479"/>
      <c r="W184" s="479"/>
      <c r="X184" s="479"/>
      <c r="Y184" s="479"/>
      <c r="Z184" s="479"/>
      <c r="AA184" s="479"/>
      <c r="AB184" s="479"/>
      <c r="AC184" s="479"/>
      <c r="AD184" s="479"/>
      <c r="AE184" s="479"/>
      <c r="AF184" s="479"/>
      <c r="AG184" s="479"/>
      <c r="AH184" s="479"/>
      <c r="AI184" s="479"/>
      <c r="AJ184" s="479"/>
      <c r="AK184" s="479"/>
      <c r="AL184" s="479"/>
      <c r="AM184" s="479"/>
      <c r="AN184" s="479"/>
      <c r="AO184" s="479"/>
      <c r="AP184" s="479"/>
      <c r="AQ184" s="479"/>
      <c r="AR184" s="479"/>
      <c r="AS184" s="479"/>
      <c r="AT184" s="479"/>
      <c r="AU184" s="479"/>
      <c r="AV184" s="479"/>
      <c r="AW184" s="479"/>
      <c r="AX184" s="479"/>
      <c r="AY184" s="479"/>
      <c r="AZ184" s="479"/>
      <c r="BA184" s="479"/>
      <c r="BB184" s="479"/>
      <c r="BC184" s="479"/>
      <c r="BD184" s="479"/>
      <c r="BE184" s="479"/>
      <c r="BF184" s="479"/>
      <c r="BG184" s="479"/>
      <c r="BH184" s="479"/>
      <c r="BI184" s="479"/>
      <c r="BJ184" s="478"/>
    </row>
    <row r="185" spans="2:62" ht="14.5" customHeight="1">
      <c r="B185" s="379" t="s">
        <v>367</v>
      </c>
      <c r="C185" s="379"/>
      <c r="D185" s="379" t="s">
        <v>366</v>
      </c>
      <c r="E185" s="379" t="s">
        <v>290</v>
      </c>
      <c r="F185" s="379" t="s">
        <v>323</v>
      </c>
      <c r="G185" s="378" t="s">
        <v>262</v>
      </c>
      <c r="H185" s="378"/>
      <c r="I185" s="730"/>
      <c r="J185" s="700"/>
      <c r="K185" s="701"/>
      <c r="L185" s="701"/>
      <c r="M185" s="701"/>
      <c r="N185" s="701"/>
      <c r="O185" s="701"/>
      <c r="P185" s="701"/>
      <c r="Q185" s="701"/>
      <c r="R185" s="701"/>
      <c r="S185" s="701"/>
      <c r="T185" s="701"/>
      <c r="U185" s="701"/>
      <c r="V185" s="701"/>
      <c r="W185" s="701"/>
      <c r="X185" s="701"/>
      <c r="Y185" s="701"/>
      <c r="Z185" s="701"/>
      <c r="AA185" s="701"/>
      <c r="AB185" s="701"/>
      <c r="AC185" s="701"/>
      <c r="AD185" s="701"/>
      <c r="AE185" s="701"/>
      <c r="AF185" s="701"/>
      <c r="AG185" s="701"/>
      <c r="AH185" s="701"/>
      <c r="AI185" s="701"/>
      <c r="AJ185" s="701"/>
      <c r="AK185" s="489"/>
      <c r="AL185" s="489"/>
      <c r="AM185" s="489"/>
      <c r="AN185" s="489"/>
      <c r="AO185" s="489"/>
      <c r="AP185" s="489"/>
      <c r="AQ185" s="489"/>
      <c r="AR185" s="489"/>
      <c r="AS185" s="489"/>
      <c r="AT185" s="489"/>
      <c r="AU185" s="489"/>
      <c r="AV185" s="489"/>
      <c r="AW185" s="489"/>
      <c r="AX185" s="489"/>
      <c r="AY185" s="489"/>
      <c r="AZ185" s="489"/>
      <c r="BA185" s="489"/>
      <c r="BB185" s="489"/>
      <c r="BC185" s="489"/>
      <c r="BD185" s="489"/>
      <c r="BE185" s="489"/>
      <c r="BF185" s="489"/>
      <c r="BG185" s="489"/>
      <c r="BH185" s="489"/>
      <c r="BI185" s="489"/>
      <c r="BJ185" s="488"/>
    </row>
    <row r="186" spans="2:62" ht="3.65" customHeight="1">
      <c r="B186" s="484"/>
      <c r="I186" s="731"/>
      <c r="J186" s="699"/>
      <c r="BJ186" s="482"/>
    </row>
    <row r="187" spans="2:62" ht="3.65" customHeight="1">
      <c r="B187" s="484"/>
      <c r="I187" s="731"/>
      <c r="J187" s="699"/>
      <c r="L187" s="448"/>
      <c r="M187" s="448"/>
      <c r="N187" s="448"/>
      <c r="O187" s="448"/>
      <c r="P187" s="448"/>
      <c r="Q187" s="448"/>
      <c r="R187" s="448"/>
      <c r="S187" s="448"/>
      <c r="T187" s="448"/>
      <c r="U187" s="448"/>
      <c r="V187" s="448"/>
      <c r="W187" s="448"/>
      <c r="X187" s="448"/>
      <c r="Y187" s="448"/>
      <c r="Z187" s="448"/>
      <c r="AA187" s="448"/>
      <c r="AB187" s="448"/>
      <c r="AC187" s="448"/>
      <c r="AD187" s="448"/>
      <c r="AE187" s="448"/>
      <c r="AF187" s="448"/>
      <c r="AG187" s="448"/>
      <c r="AH187" s="448"/>
      <c r="AI187" s="448"/>
      <c r="AJ187" s="448"/>
      <c r="BJ187" s="482"/>
    </row>
    <row r="188" spans="2:62" ht="3.65" customHeight="1">
      <c r="B188" s="484"/>
      <c r="I188" s="731"/>
      <c r="J188" s="699"/>
      <c r="L188" s="405" t="e" vm="13">
        <v>#VALUE!</v>
      </c>
      <c r="M188" s="732" t="s">
        <v>261</v>
      </c>
      <c r="N188" s="732"/>
      <c r="O188" s="732"/>
      <c r="P188" s="401"/>
      <c r="Q188" s="741" t="s">
        <v>290</v>
      </c>
      <c r="R188" s="741"/>
      <c r="S188" s="741"/>
      <c r="T188" s="741"/>
      <c r="U188" s="741"/>
      <c r="V188" s="741"/>
      <c r="W188" s="741"/>
      <c r="X188" s="741"/>
      <c r="Y188" s="741"/>
      <c r="Z188" s="741"/>
      <c r="AA188" s="741"/>
      <c r="AB188" s="741"/>
      <c r="AC188" s="741"/>
      <c r="AD188" s="741"/>
      <c r="AE188" s="743" t="s">
        <v>346</v>
      </c>
      <c r="AF188" s="743"/>
      <c r="AG188" s="743"/>
      <c r="AH188" s="743" t="s">
        <v>270</v>
      </c>
      <c r="AI188" s="743"/>
      <c r="AJ188" s="434" t="e" vm="13">
        <v>#VALUE!</v>
      </c>
      <c r="BJ188" s="482"/>
    </row>
    <row r="189" spans="2:62" ht="3.65" customHeight="1">
      <c r="B189" s="484"/>
      <c r="I189" s="731"/>
      <c r="J189" s="699"/>
      <c r="L189" s="387"/>
      <c r="M189" s="733"/>
      <c r="N189" s="733"/>
      <c r="O189" s="733"/>
      <c r="P189" s="389"/>
      <c r="Q189" s="742"/>
      <c r="R189" s="742"/>
      <c r="S189" s="742"/>
      <c r="T189" s="742"/>
      <c r="U189" s="742"/>
      <c r="V189" s="742"/>
      <c r="W189" s="742"/>
      <c r="X189" s="742"/>
      <c r="Y189" s="742"/>
      <c r="Z189" s="742"/>
      <c r="AA189" s="742"/>
      <c r="AB189" s="742"/>
      <c r="AC189" s="742"/>
      <c r="AD189" s="742"/>
      <c r="AE189" s="737"/>
      <c r="AF189" s="737"/>
      <c r="AG189" s="737"/>
      <c r="AH189" s="737"/>
      <c r="AI189" s="737"/>
      <c r="AJ189" s="399"/>
      <c r="BJ189" s="482"/>
    </row>
    <row r="190" spans="2:62" ht="3.65" customHeight="1">
      <c r="B190" s="484"/>
      <c r="I190" s="731"/>
      <c r="J190" s="699"/>
      <c r="L190" s="432"/>
      <c r="M190" s="425"/>
      <c r="N190" s="425"/>
      <c r="O190" s="425"/>
      <c r="P190" s="425"/>
      <c r="Q190" s="737" t="e" vm="17">
        <v>#VALUE!</v>
      </c>
      <c r="R190" s="737"/>
      <c r="S190" s="737"/>
      <c r="T190" s="389"/>
      <c r="U190" s="642"/>
      <c r="V190" s="642"/>
      <c r="W190" s="642"/>
      <c r="X190" s="642"/>
      <c r="Y190" s="455"/>
      <c r="Z190" s="455"/>
      <c r="AA190" s="455"/>
      <c r="AB190" s="455"/>
      <c r="AC190" s="455"/>
      <c r="AD190" s="455"/>
      <c r="AE190" s="455"/>
      <c r="AF190" s="455"/>
      <c r="AG190" s="455"/>
      <c r="AH190" s="455"/>
      <c r="AI190" s="455"/>
      <c r="AJ190" s="650"/>
      <c r="BJ190" s="482"/>
    </row>
    <row r="191" spans="2:62" ht="3.65" customHeight="1">
      <c r="B191" s="484"/>
      <c r="I191" s="731"/>
      <c r="J191" s="699"/>
      <c r="L191" s="387"/>
      <c r="M191" s="389"/>
      <c r="N191" s="389"/>
      <c r="O191" s="389"/>
      <c r="P191" s="389"/>
      <c r="Q191" s="737"/>
      <c r="R191" s="737"/>
      <c r="S191" s="737"/>
      <c r="T191" s="389"/>
      <c r="U191" s="642"/>
      <c r="V191" s="642"/>
      <c r="W191" s="642"/>
      <c r="X191" s="642"/>
      <c r="Y191" s="455"/>
      <c r="Z191" s="455"/>
      <c r="AA191" s="736" t="e" vm="25">
        <v>#VALUE!</v>
      </c>
      <c r="AB191" s="736"/>
      <c r="AC191" s="736"/>
      <c r="AD191" s="736"/>
      <c r="AE191" s="642"/>
      <c r="AF191" s="455"/>
      <c r="AG191" s="455"/>
      <c r="AH191" s="744" t="e" vm="16">
        <v>#VALUE!</v>
      </c>
      <c r="AI191" s="744"/>
      <c r="AJ191" s="745"/>
      <c r="BJ191" s="482"/>
    </row>
    <row r="192" spans="2:62" ht="3.65" customHeight="1">
      <c r="B192" s="484"/>
      <c r="I192" s="731"/>
      <c r="J192" s="699"/>
      <c r="L192" s="387"/>
      <c r="M192" s="389"/>
      <c r="N192" s="389"/>
      <c r="O192" s="389"/>
      <c r="P192" s="389"/>
      <c r="Q192" s="737"/>
      <c r="R192" s="737"/>
      <c r="S192" s="737"/>
      <c r="T192" s="389"/>
      <c r="U192" s="642"/>
      <c r="V192" s="642"/>
      <c r="W192" s="642"/>
      <c r="X192" s="642"/>
      <c r="Y192" s="455"/>
      <c r="Z192" s="455"/>
      <c r="AA192" s="736"/>
      <c r="AB192" s="736"/>
      <c r="AC192" s="736"/>
      <c r="AD192" s="736"/>
      <c r="AE192" s="642"/>
      <c r="AF192" s="455"/>
      <c r="AG192" s="455"/>
      <c r="AH192" s="744"/>
      <c r="AI192" s="744"/>
      <c r="AJ192" s="745"/>
      <c r="BJ192" s="482"/>
    </row>
    <row r="193" spans="2:62" ht="3.65" customHeight="1">
      <c r="B193" s="484"/>
      <c r="I193" s="731"/>
      <c r="J193" s="699"/>
      <c r="L193" s="387"/>
      <c r="M193" s="389"/>
      <c r="N193" s="389"/>
      <c r="O193" s="389"/>
      <c r="P193" s="389"/>
      <c r="Q193" s="737"/>
      <c r="R193" s="737"/>
      <c r="S193" s="737"/>
      <c r="T193" s="389"/>
      <c r="U193" s="642"/>
      <c r="V193" s="642"/>
      <c r="W193" s="642"/>
      <c r="X193" s="642"/>
      <c r="Y193" s="455"/>
      <c r="Z193" s="455"/>
      <c r="AA193" s="455"/>
      <c r="AB193" s="455"/>
      <c r="AC193" s="455"/>
      <c r="AD193" s="455"/>
      <c r="AE193" s="455"/>
      <c r="AF193" s="455"/>
      <c r="AG193" s="455"/>
      <c r="AH193" s="455"/>
      <c r="AI193" s="455"/>
      <c r="AJ193" s="650"/>
      <c r="BJ193" s="482"/>
    </row>
    <row r="194" spans="2:62" ht="3.65" customHeight="1">
      <c r="B194" s="484"/>
      <c r="I194" s="731"/>
      <c r="J194" s="699"/>
      <c r="L194" s="387"/>
      <c r="M194" s="737" t="s">
        <v>260</v>
      </c>
      <c r="N194" s="737"/>
      <c r="O194" s="737"/>
      <c r="P194" s="389"/>
      <c r="Q194" s="737"/>
      <c r="R194" s="737"/>
      <c r="S194" s="737"/>
      <c r="T194" s="737"/>
      <c r="U194" s="389"/>
      <c r="V194" s="389"/>
      <c r="W194" s="389"/>
      <c r="X194" s="389"/>
      <c r="Y194" s="389"/>
      <c r="Z194" s="389"/>
      <c r="AA194" s="389"/>
      <c r="AB194" s="389"/>
      <c r="AC194" s="389"/>
      <c r="AD194" s="390"/>
      <c r="AE194" s="390"/>
      <c r="AF194" s="390"/>
      <c r="AG194" s="390"/>
      <c r="AH194" s="389"/>
      <c r="AI194" s="389"/>
      <c r="AJ194" s="385"/>
      <c r="BJ194" s="482"/>
    </row>
    <row r="195" spans="2:62" ht="3.65" customHeight="1">
      <c r="B195" s="484"/>
      <c r="I195" s="731"/>
      <c r="J195" s="699"/>
      <c r="L195" s="384" t="e" vm="13">
        <v>#VALUE!</v>
      </c>
      <c r="M195" s="738"/>
      <c r="N195" s="738"/>
      <c r="O195" s="738"/>
      <c r="P195" s="382"/>
      <c r="Q195" s="738"/>
      <c r="R195" s="738"/>
      <c r="S195" s="738"/>
      <c r="T195" s="738"/>
      <c r="U195" s="382"/>
      <c r="V195" s="382"/>
      <c r="W195" s="382"/>
      <c r="X195" s="382"/>
      <c r="Y195" s="382"/>
      <c r="Z195" s="382"/>
      <c r="AA195" s="382"/>
      <c r="AB195" s="382"/>
      <c r="AC195" s="382"/>
      <c r="AD195" s="383"/>
      <c r="AE195" s="383"/>
      <c r="AF195" s="383"/>
      <c r="AG195" s="383"/>
      <c r="AH195" s="382"/>
      <c r="AI195" s="382"/>
      <c r="AJ195" s="421" t="e" vm="13">
        <v>#VALUE!</v>
      </c>
      <c r="BJ195" s="482"/>
    </row>
    <row r="196" spans="2:62" ht="3.65" customHeight="1">
      <c r="B196" s="484"/>
      <c r="I196" s="731"/>
      <c r="J196" s="699"/>
      <c r="BJ196" s="482"/>
    </row>
    <row r="197" spans="2:62" ht="3.65" customHeight="1">
      <c r="B197" s="484"/>
      <c r="I197" s="731"/>
      <c r="J197" s="699"/>
      <c r="BJ197" s="482"/>
    </row>
    <row r="198" spans="2:62" ht="3.65" customHeight="1">
      <c r="B198" s="671"/>
      <c r="C198" s="445"/>
      <c r="D198" s="445"/>
      <c r="E198" s="445"/>
      <c r="F198" s="445"/>
      <c r="G198" s="445"/>
      <c r="H198" s="445"/>
      <c r="I198" s="445"/>
      <c r="J198" s="671"/>
      <c r="K198" s="445"/>
      <c r="L198" s="445"/>
      <c r="M198" s="445"/>
      <c r="N198" s="445"/>
      <c r="O198" s="445"/>
      <c r="P198" s="445"/>
      <c r="Q198" s="445"/>
      <c r="R198" s="445"/>
      <c r="S198" s="445"/>
      <c r="T198" s="445"/>
      <c r="U198" s="445"/>
      <c r="V198" s="445"/>
      <c r="W198" s="445"/>
      <c r="X198" s="445"/>
      <c r="Y198" s="445"/>
      <c r="Z198" s="445"/>
      <c r="AA198" s="445"/>
      <c r="AB198" s="445"/>
      <c r="AC198" s="445"/>
      <c r="AD198" s="445"/>
      <c r="AE198" s="445"/>
      <c r="AF198" s="445"/>
      <c r="AG198" s="445"/>
      <c r="AH198" s="445"/>
      <c r="AI198" s="445"/>
      <c r="AJ198" s="445"/>
      <c r="AK198" s="445"/>
      <c r="AL198" s="445"/>
      <c r="AM198" s="445"/>
      <c r="AN198" s="445"/>
      <c r="AO198" s="445"/>
      <c r="AP198" s="445"/>
      <c r="AQ198" s="445"/>
      <c r="AR198" s="445"/>
      <c r="AS198" s="445"/>
      <c r="AT198" s="445"/>
      <c r="AU198" s="445"/>
      <c r="AV198" s="445"/>
      <c r="AW198" s="445"/>
      <c r="AX198" s="445"/>
      <c r="AY198" s="445"/>
      <c r="AZ198" s="445"/>
      <c r="BA198" s="445"/>
      <c r="BB198" s="445"/>
      <c r="BC198" s="445"/>
      <c r="BD198" s="445"/>
      <c r="BE198" s="445"/>
      <c r="BF198" s="445"/>
      <c r="BG198" s="445"/>
      <c r="BH198" s="445"/>
      <c r="BI198" s="445"/>
      <c r="BJ198" s="444"/>
    </row>
    <row r="199" spans="2:62" ht="3.65" customHeight="1">
      <c r="B199" s="672"/>
      <c r="C199" s="479"/>
      <c r="D199" s="479"/>
      <c r="E199" s="479"/>
      <c r="F199" s="479"/>
      <c r="G199" s="479"/>
      <c r="H199" s="479"/>
      <c r="I199" s="479"/>
      <c r="J199" s="672"/>
      <c r="K199" s="479"/>
      <c r="L199" s="479"/>
      <c r="M199" s="479"/>
      <c r="N199" s="479"/>
      <c r="O199" s="479"/>
      <c r="P199" s="479"/>
      <c r="Q199" s="479"/>
      <c r="R199" s="479"/>
      <c r="S199" s="479"/>
      <c r="T199" s="479"/>
      <c r="U199" s="479"/>
      <c r="V199" s="479"/>
      <c r="W199" s="479"/>
      <c r="X199" s="479"/>
      <c r="Y199" s="479"/>
      <c r="Z199" s="479"/>
      <c r="AA199" s="479"/>
      <c r="AB199" s="479"/>
      <c r="AC199" s="479"/>
      <c r="AD199" s="479"/>
      <c r="AE199" s="479"/>
      <c r="AF199" s="479"/>
      <c r="AG199" s="479"/>
      <c r="AH199" s="479"/>
      <c r="AI199" s="479"/>
      <c r="AJ199" s="479"/>
      <c r="AK199" s="479"/>
      <c r="AL199" s="479"/>
      <c r="AM199" s="479"/>
      <c r="AN199" s="479"/>
      <c r="AO199" s="479"/>
      <c r="AP199" s="479"/>
      <c r="AQ199" s="479"/>
      <c r="AR199" s="479"/>
      <c r="AS199" s="479"/>
      <c r="AT199" s="479"/>
      <c r="AU199" s="479"/>
      <c r="AV199" s="479"/>
      <c r="AW199" s="479"/>
      <c r="AX199" s="479"/>
      <c r="AY199" s="479"/>
      <c r="AZ199" s="479"/>
      <c r="BA199" s="479"/>
      <c r="BB199" s="479"/>
      <c r="BC199" s="479"/>
      <c r="BD199" s="479"/>
      <c r="BE199" s="479"/>
      <c r="BF199" s="479"/>
      <c r="BG199" s="479"/>
      <c r="BH199" s="479"/>
      <c r="BI199" s="479"/>
      <c r="BJ199" s="478"/>
    </row>
    <row r="200" spans="2:62" ht="14.5" customHeight="1">
      <c r="B200" s="379" t="s">
        <v>368</v>
      </c>
      <c r="C200" s="379"/>
      <c r="D200" s="379" t="s">
        <v>366</v>
      </c>
      <c r="E200" s="379" t="s">
        <v>350</v>
      </c>
      <c r="F200" s="379" t="s">
        <v>323</v>
      </c>
      <c r="G200" s="378" t="s">
        <v>262</v>
      </c>
      <c r="H200" s="378"/>
      <c r="I200" s="730"/>
      <c r="J200" s="700"/>
      <c r="K200" s="701"/>
      <c r="L200" s="701"/>
      <c r="M200" s="701"/>
      <c r="N200" s="701"/>
      <c r="O200" s="701"/>
      <c r="P200" s="701"/>
      <c r="Q200" s="701"/>
      <c r="R200" s="701"/>
      <c r="S200" s="701"/>
      <c r="T200" s="701"/>
      <c r="U200" s="701"/>
      <c r="V200" s="701"/>
      <c r="W200" s="701"/>
      <c r="X200" s="701"/>
      <c r="Y200" s="701"/>
      <c r="Z200" s="701"/>
      <c r="AA200" s="701"/>
      <c r="AB200" s="701"/>
      <c r="AC200" s="701"/>
      <c r="AD200" s="701"/>
      <c r="AE200" s="701"/>
      <c r="AF200" s="701"/>
      <c r="AG200" s="701"/>
      <c r="AH200" s="701"/>
      <c r="AI200" s="701"/>
      <c r="AJ200" s="701"/>
      <c r="AK200" s="489"/>
      <c r="AL200" s="489"/>
      <c r="AM200" s="489"/>
      <c r="AN200" s="489"/>
      <c r="AO200" s="489"/>
      <c r="AP200" s="489"/>
      <c r="AQ200" s="489"/>
      <c r="AR200" s="489"/>
      <c r="AS200" s="489"/>
      <c r="AT200" s="489"/>
      <c r="AU200" s="489"/>
      <c r="AV200" s="489"/>
      <c r="AW200" s="489"/>
      <c r="AX200" s="489"/>
      <c r="AY200" s="489"/>
      <c r="AZ200" s="489"/>
      <c r="BA200" s="489"/>
      <c r="BB200" s="489"/>
      <c r="BC200" s="489"/>
      <c r="BD200" s="489"/>
      <c r="BE200" s="489"/>
      <c r="BF200" s="489"/>
      <c r="BG200" s="489"/>
      <c r="BH200" s="489"/>
      <c r="BI200" s="489"/>
      <c r="BJ200" s="488"/>
    </row>
    <row r="201" spans="2:62" ht="3.65" customHeight="1">
      <c r="B201" s="484"/>
      <c r="I201" s="731"/>
      <c r="J201" s="699"/>
      <c r="BJ201" s="482"/>
    </row>
    <row r="202" spans="2:62" ht="3.65" customHeight="1">
      <c r="B202" s="484"/>
      <c r="I202" s="731"/>
      <c r="J202" s="699"/>
      <c r="L202" s="448"/>
      <c r="M202" s="448"/>
      <c r="N202" s="448"/>
      <c r="O202" s="448"/>
      <c r="P202" s="448"/>
      <c r="Q202" s="448"/>
      <c r="R202" s="448"/>
      <c r="S202" s="448"/>
      <c r="T202" s="448"/>
      <c r="U202" s="448"/>
      <c r="V202" s="448"/>
      <c r="W202" s="448"/>
      <c r="X202" s="448"/>
      <c r="Y202" s="448"/>
      <c r="Z202" s="448"/>
      <c r="AA202" s="448"/>
      <c r="AB202" s="448"/>
      <c r="AC202" s="448"/>
      <c r="AD202" s="448"/>
      <c r="AE202" s="448"/>
      <c r="AF202" s="448"/>
      <c r="AG202" s="448"/>
      <c r="AH202" s="448"/>
      <c r="AI202" s="448"/>
      <c r="AJ202" s="448"/>
      <c r="BJ202" s="482"/>
    </row>
    <row r="203" spans="2:62" ht="3.65" customHeight="1">
      <c r="B203" s="484"/>
      <c r="I203" s="731"/>
      <c r="J203" s="699"/>
      <c r="L203" s="405" t="e" vm="13">
        <v>#VALUE!</v>
      </c>
      <c r="M203" s="732" t="s">
        <v>261</v>
      </c>
      <c r="N203" s="732"/>
      <c r="O203" s="732"/>
      <c r="P203" s="401"/>
      <c r="Q203" s="741" t="s">
        <v>351</v>
      </c>
      <c r="R203" s="741"/>
      <c r="S203" s="741"/>
      <c r="T203" s="741"/>
      <c r="U203" s="741"/>
      <c r="V203" s="741"/>
      <c r="W203" s="741"/>
      <c r="X203" s="741"/>
      <c r="Y203" s="741"/>
      <c r="Z203" s="741"/>
      <c r="AA203" s="741"/>
      <c r="AB203" s="741"/>
      <c r="AC203" s="741"/>
      <c r="AD203" s="741"/>
      <c r="AE203" s="743" t="s">
        <v>346</v>
      </c>
      <c r="AF203" s="743"/>
      <c r="AG203" s="743"/>
      <c r="AH203" s="743" t="s">
        <v>270</v>
      </c>
      <c r="AI203" s="743"/>
      <c r="AJ203" s="434" t="e" vm="13">
        <v>#VALUE!</v>
      </c>
      <c r="BJ203" s="482"/>
    </row>
    <row r="204" spans="2:62" ht="3.65" customHeight="1">
      <c r="B204" s="484"/>
      <c r="I204" s="731"/>
      <c r="J204" s="699"/>
      <c r="L204" s="387"/>
      <c r="M204" s="733"/>
      <c r="N204" s="733"/>
      <c r="O204" s="733"/>
      <c r="P204" s="389"/>
      <c r="Q204" s="742"/>
      <c r="R204" s="742"/>
      <c r="S204" s="742"/>
      <c r="T204" s="742"/>
      <c r="U204" s="742"/>
      <c r="V204" s="742"/>
      <c r="W204" s="742"/>
      <c r="X204" s="742"/>
      <c r="Y204" s="742"/>
      <c r="Z204" s="742"/>
      <c r="AA204" s="742"/>
      <c r="AB204" s="742"/>
      <c r="AC204" s="742"/>
      <c r="AD204" s="742"/>
      <c r="AE204" s="737"/>
      <c r="AF204" s="737"/>
      <c r="AG204" s="737"/>
      <c r="AH204" s="737"/>
      <c r="AI204" s="737"/>
      <c r="AJ204" s="399"/>
      <c r="BJ204" s="482"/>
    </row>
    <row r="205" spans="2:62" ht="3.65" customHeight="1">
      <c r="B205" s="484"/>
      <c r="I205" s="731"/>
      <c r="J205" s="699"/>
      <c r="L205" s="432"/>
      <c r="M205" s="425"/>
      <c r="N205" s="425"/>
      <c r="O205" s="425"/>
      <c r="P205" s="425"/>
      <c r="Q205" s="737" t="e" vm="18">
        <v>#VALUE!</v>
      </c>
      <c r="R205" s="737"/>
      <c r="S205" s="737"/>
      <c r="T205" s="389"/>
      <c r="U205" s="642"/>
      <c r="V205" s="642"/>
      <c r="W205" s="642"/>
      <c r="X205" s="642"/>
      <c r="Y205" s="455"/>
      <c r="Z205" s="455"/>
      <c r="AA205" s="455"/>
      <c r="AB205" s="455"/>
      <c r="AC205" s="455"/>
      <c r="AD205" s="455"/>
      <c r="AE205" s="455"/>
      <c r="AF205" s="455"/>
      <c r="AG205" s="455"/>
      <c r="AH205" s="455"/>
      <c r="AI205" s="455"/>
      <c r="AJ205" s="650"/>
      <c r="BJ205" s="482"/>
    </row>
    <row r="206" spans="2:62" ht="3.65" customHeight="1">
      <c r="B206" s="484"/>
      <c r="I206" s="731"/>
      <c r="J206" s="699"/>
      <c r="L206" s="387"/>
      <c r="M206" s="389"/>
      <c r="N206" s="389"/>
      <c r="O206" s="389"/>
      <c r="P206" s="389"/>
      <c r="Q206" s="737"/>
      <c r="R206" s="737"/>
      <c r="S206" s="737"/>
      <c r="T206" s="389"/>
      <c r="U206" s="642"/>
      <c r="V206" s="642"/>
      <c r="W206" s="642"/>
      <c r="X206" s="642"/>
      <c r="Y206" s="455"/>
      <c r="Z206" s="455"/>
      <c r="AA206" s="736" t="e" vm="25">
        <v>#VALUE!</v>
      </c>
      <c r="AB206" s="736"/>
      <c r="AC206" s="736"/>
      <c r="AD206" s="736"/>
      <c r="AE206" s="642"/>
      <c r="AF206" s="455"/>
      <c r="AG206" s="455"/>
      <c r="AH206" s="744" t="e" vm="16">
        <v>#VALUE!</v>
      </c>
      <c r="AI206" s="744"/>
      <c r="AJ206" s="745"/>
      <c r="BJ206" s="482"/>
    </row>
    <row r="207" spans="2:62" ht="3.65" customHeight="1">
      <c r="B207" s="484"/>
      <c r="I207" s="731"/>
      <c r="J207" s="699"/>
      <c r="L207" s="387"/>
      <c r="M207" s="389"/>
      <c r="N207" s="389"/>
      <c r="O207" s="389"/>
      <c r="P207" s="389"/>
      <c r="Q207" s="737"/>
      <c r="R207" s="737"/>
      <c r="S207" s="737"/>
      <c r="T207" s="389"/>
      <c r="U207" s="642"/>
      <c r="V207" s="642"/>
      <c r="W207" s="642"/>
      <c r="X207" s="642"/>
      <c r="Y207" s="455"/>
      <c r="Z207" s="455"/>
      <c r="AA207" s="736"/>
      <c r="AB207" s="736"/>
      <c r="AC207" s="736"/>
      <c r="AD207" s="736"/>
      <c r="AE207" s="642"/>
      <c r="AF207" s="455"/>
      <c r="AG207" s="455"/>
      <c r="AH207" s="744"/>
      <c r="AI207" s="744"/>
      <c r="AJ207" s="745"/>
      <c r="BJ207" s="482"/>
    </row>
    <row r="208" spans="2:62" ht="3.65" customHeight="1">
      <c r="B208" s="484"/>
      <c r="I208" s="731"/>
      <c r="J208" s="699"/>
      <c r="L208" s="387"/>
      <c r="M208" s="389"/>
      <c r="N208" s="389"/>
      <c r="O208" s="389"/>
      <c r="P208" s="389"/>
      <c r="Q208" s="737"/>
      <c r="R208" s="737"/>
      <c r="S208" s="737"/>
      <c r="T208" s="389"/>
      <c r="U208" s="642"/>
      <c r="V208" s="642"/>
      <c r="W208" s="642"/>
      <c r="X208" s="642"/>
      <c r="Y208" s="455"/>
      <c r="Z208" s="455"/>
      <c r="AA208" s="455"/>
      <c r="AB208" s="455"/>
      <c r="AC208" s="455"/>
      <c r="AD208" s="455"/>
      <c r="AE208" s="455"/>
      <c r="AF208" s="455"/>
      <c r="AG208" s="455"/>
      <c r="AH208" s="455"/>
      <c r="AI208" s="455"/>
      <c r="AJ208" s="650"/>
      <c r="BJ208" s="482"/>
    </row>
    <row r="209" spans="2:62" ht="3.65" customHeight="1">
      <c r="B209" s="484"/>
      <c r="I209" s="731"/>
      <c r="J209" s="699"/>
      <c r="L209" s="387"/>
      <c r="M209" s="737" t="s">
        <v>260</v>
      </c>
      <c r="N209" s="737"/>
      <c r="O209" s="737"/>
      <c r="P209" s="389"/>
      <c r="Q209" s="737"/>
      <c r="R209" s="737"/>
      <c r="S209" s="737"/>
      <c r="T209" s="737"/>
      <c r="U209" s="389"/>
      <c r="V209" s="389"/>
      <c r="W209" s="389"/>
      <c r="X209" s="389"/>
      <c r="Y209" s="389"/>
      <c r="Z209" s="389"/>
      <c r="AA209" s="389"/>
      <c r="AB209" s="389"/>
      <c r="AC209" s="389"/>
      <c r="AD209" s="390"/>
      <c r="AE209" s="390"/>
      <c r="AF209" s="390"/>
      <c r="AG209" s="390"/>
      <c r="AH209" s="389"/>
      <c r="AI209" s="389"/>
      <c r="AJ209" s="385"/>
      <c r="BJ209" s="482"/>
    </row>
    <row r="210" spans="2:62" ht="3.65" customHeight="1">
      <c r="B210" s="484"/>
      <c r="I210" s="731"/>
      <c r="J210" s="699"/>
      <c r="L210" s="384" t="e" vm="13">
        <v>#VALUE!</v>
      </c>
      <c r="M210" s="738"/>
      <c r="N210" s="738"/>
      <c r="O210" s="738"/>
      <c r="P210" s="382"/>
      <c r="Q210" s="738"/>
      <c r="R210" s="738"/>
      <c r="S210" s="738"/>
      <c r="T210" s="738"/>
      <c r="U210" s="382"/>
      <c r="V210" s="382"/>
      <c r="W210" s="382"/>
      <c r="X210" s="382"/>
      <c r="Y210" s="382"/>
      <c r="Z210" s="382"/>
      <c r="AA210" s="382"/>
      <c r="AB210" s="382"/>
      <c r="AC210" s="382"/>
      <c r="AD210" s="383"/>
      <c r="AE210" s="383"/>
      <c r="AF210" s="383"/>
      <c r="AG210" s="383"/>
      <c r="AH210" s="382"/>
      <c r="AI210" s="382"/>
      <c r="AJ210" s="421" t="e" vm="13">
        <v>#VALUE!</v>
      </c>
      <c r="BJ210" s="482"/>
    </row>
    <row r="211" spans="2:62" ht="3.65" customHeight="1">
      <c r="B211" s="484"/>
      <c r="I211" s="731"/>
      <c r="J211" s="699"/>
      <c r="BJ211" s="482"/>
    </row>
    <row r="212" spans="2:62" ht="3.65" customHeight="1">
      <c r="B212" s="484"/>
      <c r="I212" s="731"/>
      <c r="J212" s="699"/>
      <c r="BJ212" s="482"/>
    </row>
    <row r="213" spans="2:62" ht="3.65" customHeight="1">
      <c r="B213" s="671"/>
      <c r="C213" s="445"/>
      <c r="D213" s="445"/>
      <c r="E213" s="445"/>
      <c r="F213" s="445"/>
      <c r="G213" s="445"/>
      <c r="H213" s="445"/>
      <c r="I213" s="445"/>
      <c r="J213" s="671"/>
      <c r="K213" s="445"/>
      <c r="L213" s="445"/>
      <c r="M213" s="445"/>
      <c r="N213" s="445"/>
      <c r="O213" s="445"/>
      <c r="P213" s="445"/>
      <c r="Q213" s="445"/>
      <c r="R213" s="445"/>
      <c r="S213" s="445"/>
      <c r="T213" s="445"/>
      <c r="U213" s="445"/>
      <c r="V213" s="445"/>
      <c r="W213" s="445"/>
      <c r="X213" s="445"/>
      <c r="Y213" s="445"/>
      <c r="Z213" s="445"/>
      <c r="AA213" s="445"/>
      <c r="AB213" s="445"/>
      <c r="AC213" s="445"/>
      <c r="AD213" s="445"/>
      <c r="AE213" s="445"/>
      <c r="AF213" s="445"/>
      <c r="AG213" s="445"/>
      <c r="AH213" s="445"/>
      <c r="AI213" s="445"/>
      <c r="AJ213" s="445"/>
      <c r="AK213" s="445"/>
      <c r="AL213" s="445"/>
      <c r="AM213" s="445"/>
      <c r="AN213" s="445"/>
      <c r="AO213" s="445"/>
      <c r="AP213" s="445"/>
      <c r="AQ213" s="445"/>
      <c r="AR213" s="445"/>
      <c r="AS213" s="445"/>
      <c r="AT213" s="445"/>
      <c r="AU213" s="445"/>
      <c r="AV213" s="445"/>
      <c r="AW213" s="445"/>
      <c r="AX213" s="445"/>
      <c r="AY213" s="445"/>
      <c r="AZ213" s="445"/>
      <c r="BA213" s="445"/>
      <c r="BB213" s="445"/>
      <c r="BC213" s="445"/>
      <c r="BD213" s="445"/>
      <c r="BE213" s="445"/>
      <c r="BF213" s="445"/>
      <c r="BG213" s="445"/>
      <c r="BH213" s="445"/>
      <c r="BI213" s="445"/>
      <c r="BJ213" s="444"/>
    </row>
    <row r="214" spans="2:62" ht="3.65" customHeight="1">
      <c r="B214" s="672"/>
      <c r="C214" s="479"/>
      <c r="D214" s="479"/>
      <c r="E214" s="479"/>
      <c r="F214" s="479"/>
      <c r="G214" s="479"/>
      <c r="H214" s="479"/>
      <c r="I214" s="479"/>
      <c r="J214" s="672"/>
      <c r="K214" s="479"/>
      <c r="L214" s="479"/>
      <c r="M214" s="479"/>
      <c r="N214" s="479"/>
      <c r="O214" s="479"/>
      <c r="P214" s="479"/>
      <c r="Q214" s="479"/>
      <c r="R214" s="479"/>
      <c r="S214" s="479"/>
      <c r="T214" s="479"/>
      <c r="U214" s="479"/>
      <c r="V214" s="479"/>
      <c r="W214" s="479"/>
      <c r="X214" s="479"/>
      <c r="Y214" s="479"/>
      <c r="Z214" s="479"/>
      <c r="AA214" s="479"/>
      <c r="AB214" s="479"/>
      <c r="AC214" s="479"/>
      <c r="AD214" s="479"/>
      <c r="AE214" s="479"/>
      <c r="AF214" s="479"/>
      <c r="AG214" s="479"/>
      <c r="AH214" s="479"/>
      <c r="AI214" s="479"/>
      <c r="AJ214" s="479"/>
      <c r="AK214" s="479"/>
      <c r="AL214" s="479"/>
      <c r="AM214" s="479"/>
      <c r="AN214" s="479"/>
      <c r="AO214" s="479"/>
      <c r="AP214" s="479"/>
      <c r="AQ214" s="479"/>
      <c r="AR214" s="479"/>
      <c r="AS214" s="479"/>
      <c r="AT214" s="479"/>
      <c r="AU214" s="479"/>
      <c r="AV214" s="479"/>
      <c r="AW214" s="479"/>
      <c r="AX214" s="479"/>
      <c r="AY214" s="479"/>
      <c r="AZ214" s="479"/>
      <c r="BA214" s="479"/>
      <c r="BB214" s="479"/>
      <c r="BC214" s="479"/>
      <c r="BD214" s="479"/>
      <c r="BE214" s="479"/>
      <c r="BF214" s="479"/>
      <c r="BG214" s="479"/>
      <c r="BH214" s="479"/>
      <c r="BI214" s="479"/>
      <c r="BJ214" s="478"/>
    </row>
    <row r="215" spans="2:62" ht="14.5" customHeight="1">
      <c r="B215" s="379" t="s">
        <v>369</v>
      </c>
      <c r="C215" s="379"/>
      <c r="D215" s="379" t="s">
        <v>366</v>
      </c>
      <c r="E215" s="379" t="s">
        <v>354</v>
      </c>
      <c r="F215" s="379" t="s">
        <v>323</v>
      </c>
      <c r="G215" s="378" t="s">
        <v>262</v>
      </c>
      <c r="H215" s="378"/>
      <c r="I215" s="730"/>
      <c r="J215" s="700"/>
      <c r="K215" s="701"/>
      <c r="L215" s="701"/>
      <c r="M215" s="701"/>
      <c r="N215" s="701"/>
      <c r="O215" s="701"/>
      <c r="P215" s="701"/>
      <c r="Q215" s="701"/>
      <c r="R215" s="701"/>
      <c r="S215" s="701"/>
      <c r="T215" s="701"/>
      <c r="U215" s="701"/>
      <c r="V215" s="701"/>
      <c r="W215" s="701"/>
      <c r="X215" s="701"/>
      <c r="Y215" s="701"/>
      <c r="Z215" s="701"/>
      <c r="AA215" s="701"/>
      <c r="AB215" s="701"/>
      <c r="AC215" s="701"/>
      <c r="AD215" s="701"/>
      <c r="AE215" s="701"/>
      <c r="AF215" s="701"/>
      <c r="AG215" s="701"/>
      <c r="AH215" s="701"/>
      <c r="AI215" s="701"/>
      <c r="AJ215" s="701"/>
      <c r="AK215" s="489"/>
      <c r="AL215" s="489"/>
      <c r="AM215" s="489"/>
      <c r="AN215" s="489"/>
      <c r="AO215" s="489"/>
      <c r="AP215" s="489"/>
      <c r="AQ215" s="489"/>
      <c r="AR215" s="489"/>
      <c r="AS215" s="489"/>
      <c r="AT215" s="489"/>
      <c r="AU215" s="489"/>
      <c r="AV215" s="489"/>
      <c r="AW215" s="489"/>
      <c r="AX215" s="489"/>
      <c r="AY215" s="489"/>
      <c r="AZ215" s="489"/>
      <c r="BA215" s="489"/>
      <c r="BB215" s="489"/>
      <c r="BC215" s="489"/>
      <c r="BD215" s="489"/>
      <c r="BE215" s="489"/>
      <c r="BF215" s="489"/>
      <c r="BG215" s="489"/>
      <c r="BH215" s="489"/>
      <c r="BI215" s="489"/>
      <c r="BJ215" s="488"/>
    </row>
    <row r="216" spans="2:62" ht="3.65" customHeight="1">
      <c r="B216" s="484"/>
      <c r="I216" s="731"/>
      <c r="J216" s="699"/>
      <c r="BJ216" s="482"/>
    </row>
    <row r="217" spans="2:62" ht="3.65" customHeight="1">
      <c r="B217" s="484"/>
      <c r="I217" s="731"/>
      <c r="J217" s="699"/>
      <c r="L217" s="448"/>
      <c r="M217" s="448"/>
      <c r="N217" s="448"/>
      <c r="O217" s="448"/>
      <c r="P217" s="448"/>
      <c r="Q217" s="448"/>
      <c r="R217" s="448"/>
      <c r="S217" s="448"/>
      <c r="T217" s="448"/>
      <c r="U217" s="448"/>
      <c r="V217" s="448"/>
      <c r="W217" s="448"/>
      <c r="X217" s="448"/>
      <c r="Y217" s="448"/>
      <c r="Z217" s="448"/>
      <c r="AA217" s="448"/>
      <c r="AB217" s="448"/>
      <c r="AC217" s="448"/>
      <c r="AD217" s="448"/>
      <c r="AE217" s="448"/>
      <c r="AF217" s="448"/>
      <c r="AG217" s="448"/>
      <c r="AH217" s="448"/>
      <c r="AI217" s="448"/>
      <c r="AJ217" s="448"/>
      <c r="BJ217" s="482"/>
    </row>
    <row r="218" spans="2:62" ht="3.65" customHeight="1">
      <c r="B218" s="484"/>
      <c r="I218" s="731"/>
      <c r="J218" s="699"/>
      <c r="L218" s="405" t="e" vm="13">
        <v>#VALUE!</v>
      </c>
      <c r="M218" s="732" t="s">
        <v>261</v>
      </c>
      <c r="N218" s="732"/>
      <c r="O218" s="732"/>
      <c r="P218" s="401"/>
      <c r="Q218" s="741" t="s">
        <v>354</v>
      </c>
      <c r="R218" s="741"/>
      <c r="S218" s="741"/>
      <c r="T218" s="741"/>
      <c r="U218" s="741"/>
      <c r="V218" s="741"/>
      <c r="W218" s="741"/>
      <c r="X218" s="741"/>
      <c r="Y218" s="741"/>
      <c r="Z218" s="741"/>
      <c r="AA218" s="741"/>
      <c r="AB218" s="741"/>
      <c r="AC218" s="741"/>
      <c r="AD218" s="741"/>
      <c r="AE218" s="743" t="s">
        <v>346</v>
      </c>
      <c r="AF218" s="743"/>
      <c r="AG218" s="743"/>
      <c r="AH218" s="743" t="s">
        <v>270</v>
      </c>
      <c r="AI218" s="743"/>
      <c r="AJ218" s="434" t="e" vm="13">
        <v>#VALUE!</v>
      </c>
      <c r="BJ218" s="482"/>
    </row>
    <row r="219" spans="2:62" ht="3.65" customHeight="1">
      <c r="B219" s="484"/>
      <c r="I219" s="731"/>
      <c r="J219" s="699"/>
      <c r="L219" s="387"/>
      <c r="M219" s="733"/>
      <c r="N219" s="733"/>
      <c r="O219" s="733"/>
      <c r="P219" s="389"/>
      <c r="Q219" s="742"/>
      <c r="R219" s="742"/>
      <c r="S219" s="742"/>
      <c r="T219" s="742"/>
      <c r="U219" s="742"/>
      <c r="V219" s="742"/>
      <c r="W219" s="742"/>
      <c r="X219" s="742"/>
      <c r="Y219" s="742"/>
      <c r="Z219" s="742"/>
      <c r="AA219" s="742"/>
      <c r="AB219" s="742"/>
      <c r="AC219" s="742"/>
      <c r="AD219" s="742"/>
      <c r="AE219" s="737"/>
      <c r="AF219" s="737"/>
      <c r="AG219" s="737"/>
      <c r="AH219" s="737"/>
      <c r="AI219" s="737"/>
      <c r="AJ219" s="399"/>
      <c r="BJ219" s="482"/>
    </row>
    <row r="220" spans="2:62" ht="3.65" customHeight="1">
      <c r="B220" s="484"/>
      <c r="I220" s="731"/>
      <c r="J220" s="699"/>
      <c r="L220" s="432"/>
      <c r="M220" s="425"/>
      <c r="N220" s="425"/>
      <c r="O220" s="425"/>
      <c r="P220" s="425"/>
      <c r="Q220" s="737" t="e" vm="19">
        <v>#VALUE!</v>
      </c>
      <c r="R220" s="737"/>
      <c r="S220" s="737"/>
      <c r="T220" s="389"/>
      <c r="U220" s="642"/>
      <c r="V220" s="642"/>
      <c r="W220" s="642"/>
      <c r="X220" s="642"/>
      <c r="Y220" s="455"/>
      <c r="Z220" s="455"/>
      <c r="AA220" s="455"/>
      <c r="AB220" s="455"/>
      <c r="AC220" s="455"/>
      <c r="AD220" s="455"/>
      <c r="AE220" s="455"/>
      <c r="AF220" s="455"/>
      <c r="AG220" s="455"/>
      <c r="AH220" s="455"/>
      <c r="AI220" s="455"/>
      <c r="AJ220" s="650"/>
      <c r="BJ220" s="482"/>
    </row>
    <row r="221" spans="2:62" ht="3.65" customHeight="1">
      <c r="B221" s="484"/>
      <c r="I221" s="731"/>
      <c r="J221" s="699"/>
      <c r="L221" s="387"/>
      <c r="M221" s="389"/>
      <c r="N221" s="389"/>
      <c r="O221" s="389"/>
      <c r="P221" s="389"/>
      <c r="Q221" s="737"/>
      <c r="R221" s="737"/>
      <c r="S221" s="737"/>
      <c r="T221" s="389"/>
      <c r="U221" s="642"/>
      <c r="V221" s="642"/>
      <c r="W221" s="642"/>
      <c r="X221" s="642"/>
      <c r="Y221" s="455"/>
      <c r="Z221" s="455"/>
      <c r="AA221" s="736" t="e" vm="25">
        <v>#VALUE!</v>
      </c>
      <c r="AB221" s="736"/>
      <c r="AC221" s="736"/>
      <c r="AD221" s="736"/>
      <c r="AE221" s="642"/>
      <c r="AF221" s="455"/>
      <c r="AG221" s="455"/>
      <c r="AH221" s="744" t="e" vm="16">
        <v>#VALUE!</v>
      </c>
      <c r="AI221" s="744"/>
      <c r="AJ221" s="745"/>
      <c r="BJ221" s="482"/>
    </row>
    <row r="222" spans="2:62" ht="3.65" customHeight="1">
      <c r="B222" s="484"/>
      <c r="I222" s="731"/>
      <c r="J222" s="699"/>
      <c r="L222" s="387"/>
      <c r="M222" s="389"/>
      <c r="N222" s="389"/>
      <c r="O222" s="389"/>
      <c r="P222" s="389"/>
      <c r="Q222" s="737"/>
      <c r="R222" s="737"/>
      <c r="S222" s="737"/>
      <c r="T222" s="389"/>
      <c r="U222" s="642"/>
      <c r="V222" s="642"/>
      <c r="W222" s="642"/>
      <c r="X222" s="642"/>
      <c r="Y222" s="455"/>
      <c r="Z222" s="455"/>
      <c r="AA222" s="736"/>
      <c r="AB222" s="736"/>
      <c r="AC222" s="736"/>
      <c r="AD222" s="736"/>
      <c r="AE222" s="642"/>
      <c r="AF222" s="455"/>
      <c r="AG222" s="455"/>
      <c r="AH222" s="744"/>
      <c r="AI222" s="744"/>
      <c r="AJ222" s="745"/>
      <c r="BJ222" s="482"/>
    </row>
    <row r="223" spans="2:62" ht="3.65" customHeight="1">
      <c r="B223" s="484"/>
      <c r="I223" s="731"/>
      <c r="J223" s="699"/>
      <c r="L223" s="387"/>
      <c r="M223" s="389"/>
      <c r="N223" s="389"/>
      <c r="O223" s="389"/>
      <c r="P223" s="389"/>
      <c r="Q223" s="737"/>
      <c r="R223" s="737"/>
      <c r="S223" s="737"/>
      <c r="T223" s="389"/>
      <c r="U223" s="642"/>
      <c r="V223" s="642"/>
      <c r="W223" s="642"/>
      <c r="X223" s="642"/>
      <c r="Y223" s="455"/>
      <c r="Z223" s="455"/>
      <c r="AA223" s="455"/>
      <c r="AB223" s="455"/>
      <c r="AC223" s="455"/>
      <c r="AD223" s="455"/>
      <c r="AE223" s="455"/>
      <c r="AF223" s="455"/>
      <c r="AG223" s="455"/>
      <c r="AH223" s="455"/>
      <c r="AI223" s="455"/>
      <c r="AJ223" s="650"/>
      <c r="BJ223" s="482"/>
    </row>
    <row r="224" spans="2:62" ht="3.65" customHeight="1">
      <c r="B224" s="484"/>
      <c r="I224" s="731"/>
      <c r="J224" s="699"/>
      <c r="L224" s="387"/>
      <c r="M224" s="737" t="s">
        <v>260</v>
      </c>
      <c r="N224" s="737"/>
      <c r="O224" s="737"/>
      <c r="P224" s="389"/>
      <c r="Q224" s="737"/>
      <c r="R224" s="737"/>
      <c r="S224" s="737"/>
      <c r="T224" s="737"/>
      <c r="U224" s="389"/>
      <c r="V224" s="389"/>
      <c r="W224" s="389"/>
      <c r="X224" s="389"/>
      <c r="Y224" s="389"/>
      <c r="Z224" s="389"/>
      <c r="AA224" s="389"/>
      <c r="AB224" s="389"/>
      <c r="AC224" s="389"/>
      <c r="AD224" s="390"/>
      <c r="AE224" s="390"/>
      <c r="AF224" s="390"/>
      <c r="AG224" s="390"/>
      <c r="AH224" s="389"/>
      <c r="AI224" s="389"/>
      <c r="AJ224" s="385"/>
      <c r="BJ224" s="482"/>
    </row>
    <row r="225" spans="2:62" ht="3.65" customHeight="1">
      <c r="B225" s="484"/>
      <c r="I225" s="731"/>
      <c r="J225" s="699"/>
      <c r="L225" s="384" t="e" vm="13">
        <v>#VALUE!</v>
      </c>
      <c r="M225" s="738"/>
      <c r="N225" s="738"/>
      <c r="O225" s="738"/>
      <c r="P225" s="382"/>
      <c r="Q225" s="738"/>
      <c r="R225" s="738"/>
      <c r="S225" s="738"/>
      <c r="T225" s="738"/>
      <c r="U225" s="382"/>
      <c r="V225" s="382"/>
      <c r="W225" s="382"/>
      <c r="X225" s="382"/>
      <c r="Y225" s="382"/>
      <c r="Z225" s="382"/>
      <c r="AA225" s="382"/>
      <c r="AB225" s="382"/>
      <c r="AC225" s="382"/>
      <c r="AD225" s="383"/>
      <c r="AE225" s="383"/>
      <c r="AF225" s="383"/>
      <c r="AG225" s="383"/>
      <c r="AH225" s="382"/>
      <c r="AI225" s="382"/>
      <c r="AJ225" s="421" t="e" vm="13">
        <v>#VALUE!</v>
      </c>
      <c r="BJ225" s="482"/>
    </row>
    <row r="226" spans="2:62" ht="3.65" customHeight="1">
      <c r="B226" s="484"/>
      <c r="I226" s="731"/>
      <c r="J226" s="699"/>
      <c r="BJ226" s="482"/>
    </row>
    <row r="227" spans="2:62" ht="3.65" customHeight="1">
      <c r="B227" s="484"/>
      <c r="I227" s="731"/>
      <c r="J227" s="699"/>
      <c r="BJ227" s="482"/>
    </row>
    <row r="228" spans="2:62" ht="3.65" customHeight="1">
      <c r="B228" s="671"/>
      <c r="C228" s="445"/>
      <c r="D228" s="445"/>
      <c r="E228" s="445"/>
      <c r="F228" s="445"/>
      <c r="G228" s="445"/>
      <c r="H228" s="445"/>
      <c r="I228" s="445"/>
      <c r="J228" s="671"/>
      <c r="K228" s="445"/>
      <c r="L228" s="445"/>
      <c r="M228" s="445"/>
      <c r="N228" s="445"/>
      <c r="O228" s="445"/>
      <c r="P228" s="445"/>
      <c r="Q228" s="445"/>
      <c r="R228" s="445"/>
      <c r="S228" s="445"/>
      <c r="T228" s="445"/>
      <c r="U228" s="445"/>
      <c r="V228" s="445"/>
      <c r="W228" s="445"/>
      <c r="X228" s="445"/>
      <c r="Y228" s="445"/>
      <c r="Z228" s="445"/>
      <c r="AA228" s="445"/>
      <c r="AB228" s="445"/>
      <c r="AC228" s="445"/>
      <c r="AD228" s="445"/>
      <c r="AE228" s="445"/>
      <c r="AF228" s="445"/>
      <c r="AG228" s="445"/>
      <c r="AH228" s="445"/>
      <c r="AI228" s="445"/>
      <c r="AJ228" s="445"/>
      <c r="AK228" s="445"/>
      <c r="AL228" s="445"/>
      <c r="AM228" s="445"/>
      <c r="AN228" s="445"/>
      <c r="AO228" s="445"/>
      <c r="AP228" s="445"/>
      <c r="AQ228" s="445"/>
      <c r="AR228" s="445"/>
      <c r="AS228" s="445"/>
      <c r="AT228" s="445"/>
      <c r="AU228" s="445"/>
      <c r="AV228" s="445"/>
      <c r="AW228" s="445"/>
      <c r="AX228" s="445"/>
      <c r="AY228" s="445"/>
      <c r="AZ228" s="445"/>
      <c r="BA228" s="445"/>
      <c r="BB228" s="445"/>
      <c r="BC228" s="445"/>
      <c r="BD228" s="445"/>
      <c r="BE228" s="445"/>
      <c r="BF228" s="445"/>
      <c r="BG228" s="445"/>
      <c r="BH228" s="445"/>
      <c r="BI228" s="445"/>
      <c r="BJ228" s="444"/>
    </row>
    <row r="229" spans="2:62" ht="3.65" customHeight="1">
      <c r="B229" s="672"/>
      <c r="C229" s="479"/>
      <c r="D229" s="479"/>
      <c r="E229" s="479"/>
      <c r="F229" s="479"/>
      <c r="G229" s="479"/>
      <c r="H229" s="479"/>
      <c r="I229" s="479"/>
      <c r="J229" s="672"/>
      <c r="K229" s="479"/>
      <c r="L229" s="479"/>
      <c r="M229" s="479"/>
      <c r="N229" s="479"/>
      <c r="O229" s="479"/>
      <c r="P229" s="479"/>
      <c r="Q229" s="479"/>
      <c r="R229" s="479"/>
      <c r="S229" s="479"/>
      <c r="T229" s="479"/>
      <c r="U229" s="479"/>
      <c r="V229" s="479"/>
      <c r="W229" s="479"/>
      <c r="X229" s="479"/>
      <c r="Y229" s="479"/>
      <c r="Z229" s="479"/>
      <c r="AA229" s="479"/>
      <c r="AB229" s="479"/>
      <c r="AC229" s="479"/>
      <c r="AD229" s="479"/>
      <c r="AE229" s="479"/>
      <c r="AF229" s="479"/>
      <c r="AG229" s="479"/>
      <c r="AH229" s="479"/>
      <c r="AI229" s="479"/>
      <c r="AJ229" s="479"/>
      <c r="AK229" s="479"/>
      <c r="AL229" s="479"/>
      <c r="AM229" s="479"/>
      <c r="AN229" s="479"/>
      <c r="AO229" s="479"/>
      <c r="AP229" s="479"/>
      <c r="AQ229" s="479"/>
      <c r="AR229" s="479"/>
      <c r="AS229" s="479"/>
      <c r="AT229" s="479"/>
      <c r="AU229" s="479"/>
      <c r="AV229" s="479"/>
      <c r="AW229" s="479"/>
      <c r="AX229" s="479"/>
      <c r="AY229" s="479"/>
      <c r="AZ229" s="479"/>
      <c r="BA229" s="479"/>
      <c r="BB229" s="479"/>
      <c r="BC229" s="479"/>
      <c r="BD229" s="479"/>
      <c r="BE229" s="479"/>
      <c r="BF229" s="479"/>
      <c r="BG229" s="479"/>
      <c r="BH229" s="479"/>
      <c r="BI229" s="479"/>
      <c r="BJ229" s="478"/>
    </row>
    <row r="230" spans="2:62" ht="14.5" customHeight="1">
      <c r="B230" s="379" t="s">
        <v>370</v>
      </c>
      <c r="C230" s="379"/>
      <c r="D230" s="379" t="s">
        <v>371</v>
      </c>
      <c r="E230" s="379" t="s">
        <v>299</v>
      </c>
      <c r="F230" s="379" t="s">
        <v>323</v>
      </c>
      <c r="G230" s="378" t="s">
        <v>262</v>
      </c>
      <c r="H230" s="378"/>
      <c r="I230" s="730"/>
      <c r="J230" s="700"/>
      <c r="K230" s="701"/>
      <c r="L230" s="701"/>
      <c r="M230" s="701"/>
      <c r="N230" s="701"/>
      <c r="O230" s="701"/>
      <c r="P230" s="701"/>
      <c r="Q230" s="701"/>
      <c r="R230" s="701"/>
      <c r="S230" s="701"/>
      <c r="T230" s="701"/>
      <c r="U230" s="701"/>
      <c r="V230" s="701"/>
      <c r="W230" s="701"/>
      <c r="X230" s="701"/>
      <c r="Y230" s="701"/>
      <c r="Z230" s="701"/>
      <c r="AA230" s="701"/>
      <c r="AB230" s="701"/>
      <c r="AC230" s="701"/>
      <c r="AD230" s="701"/>
      <c r="AE230" s="701"/>
      <c r="AF230" s="701"/>
      <c r="AG230" s="701"/>
      <c r="AH230" s="701"/>
      <c r="AI230" s="701"/>
      <c r="AJ230" s="701"/>
      <c r="AK230" s="489"/>
      <c r="AL230" s="489"/>
      <c r="AM230" s="489"/>
      <c r="AN230" s="489"/>
      <c r="AO230" s="489"/>
      <c r="AP230" s="489"/>
      <c r="AQ230" s="489"/>
      <c r="AR230" s="489"/>
      <c r="AS230" s="489"/>
      <c r="AT230" s="489"/>
      <c r="AU230" s="489"/>
      <c r="AV230" s="489"/>
      <c r="AW230" s="489"/>
      <c r="AX230" s="489"/>
      <c r="AY230" s="489"/>
      <c r="AZ230" s="489"/>
      <c r="BA230" s="489"/>
      <c r="BB230" s="489"/>
      <c r="BC230" s="489"/>
      <c r="BD230" s="489"/>
      <c r="BE230" s="489"/>
      <c r="BF230" s="489"/>
      <c r="BG230" s="489"/>
      <c r="BH230" s="489"/>
      <c r="BI230" s="489"/>
      <c r="BJ230" s="488"/>
    </row>
    <row r="231" spans="2:62" ht="3.65" customHeight="1">
      <c r="B231" s="484"/>
      <c r="I231" s="731"/>
      <c r="J231" s="699"/>
      <c r="BJ231" s="482"/>
    </row>
    <row r="232" spans="2:62" ht="3.65" customHeight="1">
      <c r="B232" s="484"/>
      <c r="I232" s="731"/>
      <c r="J232" s="699"/>
      <c r="L232" s="448"/>
      <c r="M232" s="448"/>
      <c r="N232" s="448"/>
      <c r="O232" s="448"/>
      <c r="P232" s="448"/>
      <c r="Q232" s="448"/>
      <c r="R232" s="448"/>
      <c r="S232" s="448"/>
      <c r="T232" s="448"/>
      <c r="U232" s="448"/>
      <c r="V232" s="448"/>
      <c r="W232" s="448"/>
      <c r="X232" s="448"/>
      <c r="Y232" s="448"/>
      <c r="Z232" s="448"/>
      <c r="AA232" s="448"/>
      <c r="AB232" s="448"/>
      <c r="AC232" s="448"/>
      <c r="AD232" s="448"/>
      <c r="AE232" s="448"/>
      <c r="AF232" s="448"/>
      <c r="AG232" s="448"/>
      <c r="AH232" s="448"/>
      <c r="AI232" s="448"/>
      <c r="AJ232" s="448"/>
      <c r="BJ232" s="482"/>
    </row>
    <row r="233" spans="2:62" ht="3.65" customHeight="1">
      <c r="B233" s="484"/>
      <c r="I233" s="731"/>
      <c r="J233" s="699"/>
      <c r="L233" s="405" t="e" vm="13">
        <v>#VALUE!</v>
      </c>
      <c r="M233" s="732" t="s">
        <v>261</v>
      </c>
      <c r="N233" s="732"/>
      <c r="O233" s="732"/>
      <c r="P233" s="401"/>
      <c r="Q233" s="741" t="s">
        <v>299</v>
      </c>
      <c r="R233" s="741"/>
      <c r="S233" s="741"/>
      <c r="T233" s="741"/>
      <c r="U233" s="741"/>
      <c r="V233" s="741"/>
      <c r="W233" s="741"/>
      <c r="X233" s="741"/>
      <c r="Y233" s="741"/>
      <c r="Z233" s="741"/>
      <c r="AA233" s="741"/>
      <c r="AB233" s="741"/>
      <c r="AC233" s="741"/>
      <c r="AD233" s="741"/>
      <c r="AE233" s="743" t="s">
        <v>346</v>
      </c>
      <c r="AF233" s="743"/>
      <c r="AG233" s="743"/>
      <c r="AH233" s="743" t="s">
        <v>270</v>
      </c>
      <c r="AI233" s="743"/>
      <c r="AJ233" s="434" t="e" vm="13">
        <v>#VALUE!</v>
      </c>
      <c r="BJ233" s="482"/>
    </row>
    <row r="234" spans="2:62" ht="3.65" customHeight="1">
      <c r="B234" s="484"/>
      <c r="I234" s="731"/>
      <c r="J234" s="699"/>
      <c r="L234" s="387"/>
      <c r="M234" s="733"/>
      <c r="N234" s="733"/>
      <c r="O234" s="733"/>
      <c r="P234" s="389"/>
      <c r="Q234" s="742"/>
      <c r="R234" s="742"/>
      <c r="S234" s="742"/>
      <c r="T234" s="742"/>
      <c r="U234" s="742"/>
      <c r="V234" s="742"/>
      <c r="W234" s="742"/>
      <c r="X234" s="742"/>
      <c r="Y234" s="742"/>
      <c r="Z234" s="742"/>
      <c r="AA234" s="742"/>
      <c r="AB234" s="742"/>
      <c r="AC234" s="742"/>
      <c r="AD234" s="742"/>
      <c r="AE234" s="737"/>
      <c r="AF234" s="737"/>
      <c r="AG234" s="737"/>
      <c r="AH234" s="737"/>
      <c r="AI234" s="737"/>
      <c r="AJ234" s="399"/>
      <c r="BJ234" s="482"/>
    </row>
    <row r="235" spans="2:62" ht="3.65" customHeight="1">
      <c r="B235" s="484"/>
      <c r="I235" s="731"/>
      <c r="J235" s="699"/>
      <c r="L235" s="432"/>
      <c r="M235" s="425"/>
      <c r="N235" s="425"/>
      <c r="O235" s="425"/>
      <c r="P235" s="425"/>
      <c r="Q235" s="737" t="e" vm="14">
        <v>#VALUE!</v>
      </c>
      <c r="R235" s="737"/>
      <c r="S235" s="737"/>
      <c r="T235" s="389"/>
      <c r="U235" s="642"/>
      <c r="V235" s="642"/>
      <c r="W235" s="642"/>
      <c r="X235" s="642"/>
      <c r="Y235" s="455"/>
      <c r="Z235" s="455"/>
      <c r="AA235" s="455"/>
      <c r="AB235" s="455"/>
      <c r="AC235" s="455"/>
      <c r="AD235" s="455"/>
      <c r="AE235" s="455"/>
      <c r="AF235" s="455"/>
      <c r="AG235" s="455"/>
      <c r="AH235" s="455"/>
      <c r="AI235" s="455"/>
      <c r="AJ235" s="650"/>
      <c r="BJ235" s="482"/>
    </row>
    <row r="236" spans="2:62" ht="3.65" customHeight="1">
      <c r="B236" s="484"/>
      <c r="I236" s="731"/>
      <c r="J236" s="699"/>
      <c r="L236" s="387"/>
      <c r="M236" s="389"/>
      <c r="N236" s="389"/>
      <c r="O236" s="389"/>
      <c r="P236" s="389"/>
      <c r="Q236" s="737"/>
      <c r="R236" s="737"/>
      <c r="S236" s="737"/>
      <c r="T236" s="389"/>
      <c r="U236" s="642"/>
      <c r="V236" s="642"/>
      <c r="W236" s="642"/>
      <c r="X236" s="642"/>
      <c r="Y236" s="455"/>
      <c r="Z236" s="455"/>
      <c r="AA236" s="736" t="e" vm="26">
        <v>#VALUE!</v>
      </c>
      <c r="AB236" s="736"/>
      <c r="AC236" s="736"/>
      <c r="AD236" s="736"/>
      <c r="AE236" s="642"/>
      <c r="AF236" s="455"/>
      <c r="AG236" s="455"/>
      <c r="AH236" s="744" t="e" vm="16">
        <v>#VALUE!</v>
      </c>
      <c r="AI236" s="744"/>
      <c r="AJ236" s="745"/>
      <c r="BJ236" s="482"/>
    </row>
    <row r="237" spans="2:62" ht="3.65" customHeight="1">
      <c r="B237" s="484"/>
      <c r="I237" s="731"/>
      <c r="J237" s="699"/>
      <c r="L237" s="387"/>
      <c r="M237" s="389"/>
      <c r="N237" s="389"/>
      <c r="O237" s="389"/>
      <c r="P237" s="389"/>
      <c r="Q237" s="737"/>
      <c r="R237" s="737"/>
      <c r="S237" s="737"/>
      <c r="T237" s="389"/>
      <c r="U237" s="642"/>
      <c r="V237" s="642"/>
      <c r="W237" s="642"/>
      <c r="X237" s="642"/>
      <c r="Y237" s="455"/>
      <c r="Z237" s="455"/>
      <c r="AA237" s="736"/>
      <c r="AB237" s="736"/>
      <c r="AC237" s="736"/>
      <c r="AD237" s="736"/>
      <c r="AE237" s="642"/>
      <c r="AF237" s="455"/>
      <c r="AG237" s="455"/>
      <c r="AH237" s="744"/>
      <c r="AI237" s="744"/>
      <c r="AJ237" s="745"/>
      <c r="BJ237" s="482"/>
    </row>
    <row r="238" spans="2:62" ht="3.65" customHeight="1">
      <c r="B238" s="484"/>
      <c r="I238" s="731"/>
      <c r="J238" s="699"/>
      <c r="L238" s="387"/>
      <c r="M238" s="389"/>
      <c r="N238" s="389"/>
      <c r="O238" s="389"/>
      <c r="P238" s="389"/>
      <c r="Q238" s="737"/>
      <c r="R238" s="737"/>
      <c r="S238" s="737"/>
      <c r="T238" s="389"/>
      <c r="U238" s="642"/>
      <c r="V238" s="642"/>
      <c r="W238" s="642"/>
      <c r="X238" s="642"/>
      <c r="Y238" s="455"/>
      <c r="Z238" s="455"/>
      <c r="AA238" s="455"/>
      <c r="AB238" s="455"/>
      <c r="AC238" s="455"/>
      <c r="AD238" s="455"/>
      <c r="AE238" s="455"/>
      <c r="AF238" s="455"/>
      <c r="AG238" s="455"/>
      <c r="AH238" s="455"/>
      <c r="AI238" s="455"/>
      <c r="AJ238" s="650"/>
      <c r="BJ238" s="482"/>
    </row>
    <row r="239" spans="2:62" ht="3.65" customHeight="1">
      <c r="B239" s="484"/>
      <c r="I239" s="731"/>
      <c r="J239" s="699"/>
      <c r="L239" s="387"/>
      <c r="M239" s="737" t="s">
        <v>260</v>
      </c>
      <c r="N239" s="737"/>
      <c r="O239" s="737"/>
      <c r="P239" s="389"/>
      <c r="Q239" s="737"/>
      <c r="R239" s="737"/>
      <c r="S239" s="737"/>
      <c r="T239" s="737"/>
      <c r="U239" s="389"/>
      <c r="V239" s="389"/>
      <c r="W239" s="389"/>
      <c r="X239" s="389"/>
      <c r="Y239" s="389"/>
      <c r="Z239" s="389"/>
      <c r="AA239" s="389"/>
      <c r="AB239" s="389"/>
      <c r="AC239" s="389"/>
      <c r="AD239" s="390"/>
      <c r="AE239" s="390"/>
      <c r="AF239" s="390"/>
      <c r="AG239" s="390"/>
      <c r="AH239" s="389"/>
      <c r="AI239" s="389"/>
      <c r="AJ239" s="385"/>
      <c r="BJ239" s="482"/>
    </row>
    <row r="240" spans="2:62" ht="3.65" customHeight="1">
      <c r="B240" s="484"/>
      <c r="I240" s="731"/>
      <c r="J240" s="699"/>
      <c r="L240" s="384" t="e" vm="13">
        <v>#VALUE!</v>
      </c>
      <c r="M240" s="738"/>
      <c r="N240" s="738"/>
      <c r="O240" s="738"/>
      <c r="P240" s="382"/>
      <c r="Q240" s="738"/>
      <c r="R240" s="738"/>
      <c r="S240" s="738"/>
      <c r="T240" s="738"/>
      <c r="U240" s="382"/>
      <c r="V240" s="382"/>
      <c r="W240" s="382"/>
      <c r="X240" s="382"/>
      <c r="Y240" s="382"/>
      <c r="Z240" s="382"/>
      <c r="AA240" s="382"/>
      <c r="AB240" s="382"/>
      <c r="AC240" s="382"/>
      <c r="AD240" s="383"/>
      <c r="AE240" s="383"/>
      <c r="AF240" s="383"/>
      <c r="AG240" s="383"/>
      <c r="AH240" s="382"/>
      <c r="AI240" s="382"/>
      <c r="AJ240" s="421" t="e" vm="13">
        <v>#VALUE!</v>
      </c>
      <c r="BJ240" s="482"/>
    </row>
    <row r="241" spans="2:62" ht="3.65" customHeight="1">
      <c r="B241" s="484"/>
      <c r="I241" s="731"/>
      <c r="J241" s="699"/>
      <c r="BJ241" s="482"/>
    </row>
    <row r="242" spans="2:62" ht="3.65" customHeight="1">
      <c r="B242" s="484"/>
      <c r="I242" s="731"/>
      <c r="J242" s="699"/>
      <c r="BJ242" s="482"/>
    </row>
    <row r="243" spans="2:62" ht="3.65" customHeight="1">
      <c r="B243" s="671"/>
      <c r="C243" s="445"/>
      <c r="D243" s="445"/>
      <c r="E243" s="445"/>
      <c r="F243" s="445"/>
      <c r="G243" s="445"/>
      <c r="H243" s="445"/>
      <c r="I243" s="445"/>
      <c r="J243" s="671"/>
      <c r="K243" s="445"/>
      <c r="L243" s="445"/>
      <c r="M243" s="445"/>
      <c r="N243" s="445"/>
      <c r="O243" s="445"/>
      <c r="P243" s="445"/>
      <c r="Q243" s="445"/>
      <c r="R243" s="445"/>
      <c r="S243" s="445"/>
      <c r="T243" s="445"/>
      <c r="U243" s="445"/>
      <c r="V243" s="445"/>
      <c r="W243" s="445"/>
      <c r="X243" s="445"/>
      <c r="Y243" s="445"/>
      <c r="Z243" s="445"/>
      <c r="AA243" s="445"/>
      <c r="AB243" s="445"/>
      <c r="AC243" s="445"/>
      <c r="AD243" s="445"/>
      <c r="AE243" s="445"/>
      <c r="AF243" s="445"/>
      <c r="AG243" s="445"/>
      <c r="AH243" s="445"/>
      <c r="AI243" s="445"/>
      <c r="AJ243" s="445"/>
      <c r="AK243" s="445"/>
      <c r="AL243" s="445"/>
      <c r="AM243" s="445"/>
      <c r="AN243" s="445"/>
      <c r="AO243" s="445"/>
      <c r="AP243" s="445"/>
      <c r="AQ243" s="445"/>
      <c r="AR243" s="445"/>
      <c r="AS243" s="445"/>
      <c r="AT243" s="445"/>
      <c r="AU243" s="445"/>
      <c r="AV243" s="445"/>
      <c r="AW243" s="445"/>
      <c r="AX243" s="445"/>
      <c r="AY243" s="445"/>
      <c r="AZ243" s="445"/>
      <c r="BA243" s="445"/>
      <c r="BB243" s="445"/>
      <c r="BC243" s="445"/>
      <c r="BD243" s="445"/>
      <c r="BE243" s="445"/>
      <c r="BF243" s="445"/>
      <c r="BG243" s="445"/>
      <c r="BH243" s="445"/>
      <c r="BI243" s="445"/>
      <c r="BJ243" s="444"/>
    </row>
    <row r="244" spans="2:62" ht="3.65" customHeight="1">
      <c r="B244" s="672"/>
      <c r="C244" s="479"/>
      <c r="D244" s="479"/>
      <c r="E244" s="479"/>
      <c r="F244" s="479"/>
      <c r="G244" s="479"/>
      <c r="H244" s="479"/>
      <c r="I244" s="479"/>
      <c r="J244" s="672"/>
      <c r="K244" s="479"/>
      <c r="L244" s="479"/>
      <c r="M244" s="479"/>
      <c r="N244" s="479"/>
      <c r="O244" s="479"/>
      <c r="P244" s="479"/>
      <c r="Q244" s="479"/>
      <c r="R244" s="479"/>
      <c r="S244" s="479"/>
      <c r="T244" s="479"/>
      <c r="U244" s="479"/>
      <c r="V244" s="479"/>
      <c r="W244" s="479"/>
      <c r="X244" s="479"/>
      <c r="Y244" s="479"/>
      <c r="Z244" s="479"/>
      <c r="AA244" s="479"/>
      <c r="AB244" s="479"/>
      <c r="AC244" s="479"/>
      <c r="AD244" s="479"/>
      <c r="AE244" s="479"/>
      <c r="AF244" s="479"/>
      <c r="AG244" s="479"/>
      <c r="AH244" s="479"/>
      <c r="AI244" s="479"/>
      <c r="AJ244" s="479"/>
      <c r="AK244" s="479"/>
      <c r="AL244" s="479"/>
      <c r="AM244" s="479"/>
      <c r="AN244" s="479"/>
      <c r="AO244" s="479"/>
      <c r="AP244" s="479"/>
      <c r="AQ244" s="479"/>
      <c r="AR244" s="479"/>
      <c r="AS244" s="479"/>
      <c r="AT244" s="479"/>
      <c r="AU244" s="479"/>
      <c r="AV244" s="479"/>
      <c r="AW244" s="479"/>
      <c r="AX244" s="479"/>
      <c r="AY244" s="479"/>
      <c r="AZ244" s="479"/>
      <c r="BA244" s="479"/>
      <c r="BB244" s="479"/>
      <c r="BC244" s="479"/>
      <c r="BD244" s="479"/>
      <c r="BE244" s="479"/>
      <c r="BF244" s="479"/>
      <c r="BG244" s="479"/>
      <c r="BH244" s="479"/>
      <c r="BI244" s="479"/>
      <c r="BJ244" s="478"/>
    </row>
    <row r="245" spans="2:62" ht="14.5" customHeight="1">
      <c r="B245" s="379" t="s">
        <v>372</v>
      </c>
      <c r="C245" s="379"/>
      <c r="D245" s="379" t="s">
        <v>371</v>
      </c>
      <c r="E245" s="379" t="s">
        <v>290</v>
      </c>
      <c r="F245" s="379" t="s">
        <v>323</v>
      </c>
      <c r="G245" s="378" t="s">
        <v>262</v>
      </c>
      <c r="H245" s="378"/>
      <c r="I245" s="730"/>
      <c r="J245" s="700"/>
      <c r="K245" s="701"/>
      <c r="L245" s="701"/>
      <c r="M245" s="701"/>
      <c r="N245" s="701"/>
      <c r="O245" s="701"/>
      <c r="P245" s="701"/>
      <c r="Q245" s="701"/>
      <c r="R245" s="701"/>
      <c r="S245" s="701"/>
      <c r="T245" s="701"/>
      <c r="U245" s="701"/>
      <c r="V245" s="701"/>
      <c r="W245" s="701"/>
      <c r="X245" s="701"/>
      <c r="Y245" s="701"/>
      <c r="Z245" s="701"/>
      <c r="AA245" s="701"/>
      <c r="AB245" s="701"/>
      <c r="AC245" s="701"/>
      <c r="AD245" s="701"/>
      <c r="AE245" s="701"/>
      <c r="AF245" s="701"/>
      <c r="AG245" s="701"/>
      <c r="AH245" s="701"/>
      <c r="AI245" s="701"/>
      <c r="AJ245" s="701"/>
      <c r="AK245" s="489"/>
      <c r="AL245" s="489"/>
      <c r="AM245" s="489"/>
      <c r="AN245" s="489"/>
      <c r="AO245" s="489"/>
      <c r="AP245" s="489"/>
      <c r="AQ245" s="489"/>
      <c r="AR245" s="489"/>
      <c r="AS245" s="489"/>
      <c r="AT245" s="489"/>
      <c r="AU245" s="489"/>
      <c r="AV245" s="489"/>
      <c r="AW245" s="489"/>
      <c r="AX245" s="489"/>
      <c r="AY245" s="489"/>
      <c r="AZ245" s="489"/>
      <c r="BA245" s="489"/>
      <c r="BB245" s="489"/>
      <c r="BC245" s="489"/>
      <c r="BD245" s="489"/>
      <c r="BE245" s="489"/>
      <c r="BF245" s="489"/>
      <c r="BG245" s="489"/>
      <c r="BH245" s="489"/>
      <c r="BI245" s="489"/>
      <c r="BJ245" s="488"/>
    </row>
    <row r="246" spans="2:62" ht="3.65" customHeight="1">
      <c r="B246" s="484"/>
      <c r="I246" s="731"/>
      <c r="J246" s="699"/>
      <c r="BJ246" s="482"/>
    </row>
    <row r="247" spans="2:62" ht="3.65" customHeight="1">
      <c r="B247" s="484"/>
      <c r="I247" s="731"/>
      <c r="J247" s="699"/>
      <c r="L247" s="448"/>
      <c r="M247" s="448"/>
      <c r="N247" s="448"/>
      <c r="O247" s="448"/>
      <c r="P247" s="448"/>
      <c r="Q247" s="448"/>
      <c r="R247" s="448"/>
      <c r="S247" s="448"/>
      <c r="T247" s="448"/>
      <c r="U247" s="448"/>
      <c r="V247" s="448"/>
      <c r="W247" s="448"/>
      <c r="X247" s="448"/>
      <c r="Y247" s="448"/>
      <c r="Z247" s="448"/>
      <c r="AA247" s="448"/>
      <c r="AB247" s="448"/>
      <c r="AC247" s="448"/>
      <c r="AD247" s="448"/>
      <c r="AE247" s="448"/>
      <c r="AF247" s="448"/>
      <c r="AG247" s="448"/>
      <c r="AH247" s="448"/>
      <c r="AI247" s="448"/>
      <c r="AJ247" s="448"/>
      <c r="BJ247" s="482"/>
    </row>
    <row r="248" spans="2:62" ht="3.65" customHeight="1">
      <c r="B248" s="484"/>
      <c r="I248" s="731"/>
      <c r="J248" s="699"/>
      <c r="L248" s="405" t="e" vm="13">
        <v>#VALUE!</v>
      </c>
      <c r="M248" s="732" t="s">
        <v>261</v>
      </c>
      <c r="N248" s="732"/>
      <c r="O248" s="732"/>
      <c r="P248" s="401"/>
      <c r="Q248" s="741" t="s">
        <v>348</v>
      </c>
      <c r="R248" s="741"/>
      <c r="S248" s="741"/>
      <c r="T248" s="741"/>
      <c r="U248" s="741"/>
      <c r="V248" s="741"/>
      <c r="W248" s="741"/>
      <c r="X248" s="741"/>
      <c r="Y248" s="741"/>
      <c r="Z248" s="741"/>
      <c r="AA248" s="741"/>
      <c r="AB248" s="741"/>
      <c r="AC248" s="741"/>
      <c r="AD248" s="741"/>
      <c r="AE248" s="743" t="s">
        <v>346</v>
      </c>
      <c r="AF248" s="743"/>
      <c r="AG248" s="743"/>
      <c r="AH248" s="743" t="s">
        <v>270</v>
      </c>
      <c r="AI248" s="743"/>
      <c r="AJ248" s="434" t="e" vm="13">
        <v>#VALUE!</v>
      </c>
      <c r="BJ248" s="482"/>
    </row>
    <row r="249" spans="2:62" ht="3.65" customHeight="1">
      <c r="B249" s="484"/>
      <c r="I249" s="731"/>
      <c r="J249" s="699"/>
      <c r="L249" s="387"/>
      <c r="M249" s="733"/>
      <c r="N249" s="733"/>
      <c r="O249" s="733"/>
      <c r="P249" s="389"/>
      <c r="Q249" s="742"/>
      <c r="R249" s="742"/>
      <c r="S249" s="742"/>
      <c r="T249" s="742"/>
      <c r="U249" s="742"/>
      <c r="V249" s="742"/>
      <c r="W249" s="742"/>
      <c r="X249" s="742"/>
      <c r="Y249" s="742"/>
      <c r="Z249" s="742"/>
      <c r="AA249" s="742"/>
      <c r="AB249" s="742"/>
      <c r="AC249" s="742"/>
      <c r="AD249" s="742"/>
      <c r="AE249" s="737"/>
      <c r="AF249" s="737"/>
      <c r="AG249" s="737"/>
      <c r="AH249" s="737"/>
      <c r="AI249" s="737"/>
      <c r="AJ249" s="399"/>
      <c r="BJ249" s="482"/>
    </row>
    <row r="250" spans="2:62" ht="3.65" customHeight="1">
      <c r="B250" s="484"/>
      <c r="I250" s="731"/>
      <c r="J250" s="699"/>
      <c r="L250" s="432"/>
      <c r="M250" s="425"/>
      <c r="N250" s="425"/>
      <c r="O250" s="425"/>
      <c r="P250" s="425"/>
      <c r="Q250" s="737" t="e" vm="17">
        <v>#VALUE!</v>
      </c>
      <c r="R250" s="737"/>
      <c r="S250" s="737"/>
      <c r="T250" s="389"/>
      <c r="U250" s="642"/>
      <c r="V250" s="642"/>
      <c r="W250" s="642"/>
      <c r="X250" s="642"/>
      <c r="Y250" s="455"/>
      <c r="Z250" s="455"/>
      <c r="AA250" s="455"/>
      <c r="AB250" s="455"/>
      <c r="AC250" s="455"/>
      <c r="AD250" s="455"/>
      <c r="AE250" s="455"/>
      <c r="AF250" s="455"/>
      <c r="AG250" s="455"/>
      <c r="AH250" s="455"/>
      <c r="AI250" s="455"/>
      <c r="AJ250" s="650"/>
      <c r="BJ250" s="482"/>
    </row>
    <row r="251" spans="2:62" ht="3.65" customHeight="1">
      <c r="B251" s="484"/>
      <c r="I251" s="731"/>
      <c r="J251" s="699"/>
      <c r="L251" s="387"/>
      <c r="M251" s="389"/>
      <c r="N251" s="389"/>
      <c r="O251" s="389"/>
      <c r="P251" s="389"/>
      <c r="Q251" s="737"/>
      <c r="R251" s="737"/>
      <c r="S251" s="737"/>
      <c r="T251" s="389"/>
      <c r="U251" s="642"/>
      <c r="V251" s="642"/>
      <c r="W251" s="642"/>
      <c r="X251" s="642"/>
      <c r="Y251" s="455"/>
      <c r="Z251" s="455"/>
      <c r="AA251" s="736" t="e" vm="26">
        <v>#VALUE!</v>
      </c>
      <c r="AB251" s="736"/>
      <c r="AC251" s="736"/>
      <c r="AD251" s="736"/>
      <c r="AE251" s="642"/>
      <c r="AF251" s="455"/>
      <c r="AG251" s="455"/>
      <c r="AH251" s="744" t="e" vm="16">
        <v>#VALUE!</v>
      </c>
      <c r="AI251" s="744"/>
      <c r="AJ251" s="745"/>
      <c r="BJ251" s="482"/>
    </row>
    <row r="252" spans="2:62" ht="3.65" customHeight="1">
      <c r="B252" s="484"/>
      <c r="I252" s="731"/>
      <c r="J252" s="699"/>
      <c r="L252" s="387"/>
      <c r="M252" s="389"/>
      <c r="N252" s="389"/>
      <c r="O252" s="389"/>
      <c r="P252" s="389"/>
      <c r="Q252" s="737"/>
      <c r="R252" s="737"/>
      <c r="S252" s="737"/>
      <c r="T252" s="389"/>
      <c r="U252" s="642"/>
      <c r="V252" s="642"/>
      <c r="W252" s="642"/>
      <c r="X252" s="642"/>
      <c r="Y252" s="455"/>
      <c r="Z252" s="455"/>
      <c r="AA252" s="736"/>
      <c r="AB252" s="736"/>
      <c r="AC252" s="736"/>
      <c r="AD252" s="736"/>
      <c r="AE252" s="642"/>
      <c r="AF252" s="455"/>
      <c r="AG252" s="455"/>
      <c r="AH252" s="744"/>
      <c r="AI252" s="744"/>
      <c r="AJ252" s="745"/>
      <c r="BJ252" s="482"/>
    </row>
    <row r="253" spans="2:62" ht="3.65" customHeight="1">
      <c r="B253" s="484"/>
      <c r="I253" s="731"/>
      <c r="J253" s="699"/>
      <c r="L253" s="387"/>
      <c r="M253" s="389"/>
      <c r="N253" s="389"/>
      <c r="O253" s="389"/>
      <c r="P253" s="389"/>
      <c r="Q253" s="737"/>
      <c r="R253" s="737"/>
      <c r="S253" s="737"/>
      <c r="T253" s="389"/>
      <c r="U253" s="642"/>
      <c r="V253" s="642"/>
      <c r="W253" s="642"/>
      <c r="X253" s="642"/>
      <c r="Y253" s="455"/>
      <c r="Z253" s="455"/>
      <c r="AA253" s="455"/>
      <c r="AB253" s="455"/>
      <c r="AC253" s="455"/>
      <c r="AD253" s="455"/>
      <c r="AE253" s="455"/>
      <c r="AF253" s="455"/>
      <c r="AG253" s="455"/>
      <c r="AH253" s="455"/>
      <c r="AI253" s="455"/>
      <c r="AJ253" s="650"/>
      <c r="BJ253" s="482"/>
    </row>
    <row r="254" spans="2:62" ht="3.65" customHeight="1">
      <c r="B254" s="484"/>
      <c r="I254" s="731"/>
      <c r="J254" s="699"/>
      <c r="L254" s="387"/>
      <c r="M254" s="737" t="s">
        <v>260</v>
      </c>
      <c r="N254" s="737"/>
      <c r="O254" s="737"/>
      <c r="P254" s="389"/>
      <c r="Q254" s="737"/>
      <c r="R254" s="737"/>
      <c r="S254" s="737"/>
      <c r="T254" s="737"/>
      <c r="U254" s="389"/>
      <c r="V254" s="389"/>
      <c r="W254" s="389"/>
      <c r="X254" s="389"/>
      <c r="Y254" s="389"/>
      <c r="Z254" s="389"/>
      <c r="AA254" s="389"/>
      <c r="AB254" s="389"/>
      <c r="AC254" s="389"/>
      <c r="AD254" s="390"/>
      <c r="AE254" s="390"/>
      <c r="AF254" s="390"/>
      <c r="AG254" s="390"/>
      <c r="AH254" s="389"/>
      <c r="AI254" s="389"/>
      <c r="AJ254" s="385"/>
      <c r="BJ254" s="482"/>
    </row>
    <row r="255" spans="2:62" ht="3.65" customHeight="1">
      <c r="B255" s="484"/>
      <c r="I255" s="731"/>
      <c r="J255" s="699"/>
      <c r="L255" s="384" t="e" vm="13">
        <v>#VALUE!</v>
      </c>
      <c r="M255" s="738"/>
      <c r="N255" s="738"/>
      <c r="O255" s="738"/>
      <c r="P255" s="382"/>
      <c r="Q255" s="738"/>
      <c r="R255" s="738"/>
      <c r="S255" s="738"/>
      <c r="T255" s="738"/>
      <c r="U255" s="382"/>
      <c r="V255" s="382"/>
      <c r="W255" s="382"/>
      <c r="X255" s="382"/>
      <c r="Y255" s="382"/>
      <c r="Z255" s="382"/>
      <c r="AA255" s="382"/>
      <c r="AB255" s="382"/>
      <c r="AC255" s="382"/>
      <c r="AD255" s="383"/>
      <c r="AE255" s="383"/>
      <c r="AF255" s="383"/>
      <c r="AG255" s="383"/>
      <c r="AH255" s="382"/>
      <c r="AI255" s="382"/>
      <c r="AJ255" s="421" t="e" vm="13">
        <v>#VALUE!</v>
      </c>
      <c r="BJ255" s="482"/>
    </row>
    <row r="256" spans="2:62" ht="3.65" customHeight="1">
      <c r="B256" s="484"/>
      <c r="I256" s="731"/>
      <c r="J256" s="699"/>
      <c r="BJ256" s="482"/>
    </row>
    <row r="257" spans="2:62" ht="3.65" customHeight="1">
      <c r="B257" s="484"/>
      <c r="I257" s="731"/>
      <c r="J257" s="699"/>
      <c r="BJ257" s="482"/>
    </row>
    <row r="258" spans="2:62" ht="3.65" customHeight="1">
      <c r="B258" s="671"/>
      <c r="C258" s="445"/>
      <c r="D258" s="445"/>
      <c r="E258" s="445"/>
      <c r="F258" s="445"/>
      <c r="G258" s="445"/>
      <c r="H258" s="445"/>
      <c r="I258" s="445"/>
      <c r="J258" s="671"/>
      <c r="K258" s="445"/>
      <c r="L258" s="445"/>
      <c r="M258" s="445"/>
      <c r="N258" s="445"/>
      <c r="O258" s="445"/>
      <c r="P258" s="445"/>
      <c r="Q258" s="445"/>
      <c r="R258" s="445"/>
      <c r="S258" s="445"/>
      <c r="T258" s="445"/>
      <c r="U258" s="445"/>
      <c r="V258" s="445"/>
      <c r="W258" s="445"/>
      <c r="X258" s="445"/>
      <c r="Y258" s="445"/>
      <c r="Z258" s="445"/>
      <c r="AA258" s="445"/>
      <c r="AB258" s="445"/>
      <c r="AC258" s="445"/>
      <c r="AD258" s="445"/>
      <c r="AE258" s="445"/>
      <c r="AF258" s="445"/>
      <c r="AG258" s="445"/>
      <c r="AH258" s="445"/>
      <c r="AI258" s="445"/>
      <c r="AJ258" s="445"/>
      <c r="AK258" s="445"/>
      <c r="AL258" s="445"/>
      <c r="AM258" s="445"/>
      <c r="AN258" s="445"/>
      <c r="AO258" s="445"/>
      <c r="AP258" s="445"/>
      <c r="AQ258" s="445"/>
      <c r="AR258" s="445"/>
      <c r="AS258" s="445"/>
      <c r="AT258" s="445"/>
      <c r="AU258" s="445"/>
      <c r="AV258" s="445"/>
      <c r="AW258" s="445"/>
      <c r="AX258" s="445"/>
      <c r="AY258" s="445"/>
      <c r="AZ258" s="445"/>
      <c r="BA258" s="445"/>
      <c r="BB258" s="445"/>
      <c r="BC258" s="445"/>
      <c r="BD258" s="445"/>
      <c r="BE258" s="445"/>
      <c r="BF258" s="445"/>
      <c r="BG258" s="445"/>
      <c r="BH258" s="445"/>
      <c r="BI258" s="445"/>
      <c r="BJ258" s="444"/>
    </row>
    <row r="259" spans="2:62" ht="3.65" customHeight="1">
      <c r="B259" s="672"/>
      <c r="C259" s="479"/>
      <c r="D259" s="479"/>
      <c r="E259" s="479"/>
      <c r="F259" s="479"/>
      <c r="G259" s="479"/>
      <c r="H259" s="479"/>
      <c r="I259" s="479"/>
      <c r="J259" s="672"/>
      <c r="K259" s="479"/>
      <c r="L259" s="479"/>
      <c r="M259" s="479"/>
      <c r="N259" s="479"/>
      <c r="O259" s="479"/>
      <c r="P259" s="479"/>
      <c r="Q259" s="479"/>
      <c r="R259" s="479"/>
      <c r="S259" s="479"/>
      <c r="T259" s="479"/>
      <c r="U259" s="479"/>
      <c r="V259" s="479"/>
      <c r="W259" s="479"/>
      <c r="X259" s="479"/>
      <c r="Y259" s="479"/>
      <c r="Z259" s="479"/>
      <c r="AA259" s="479"/>
      <c r="AB259" s="479"/>
      <c r="AC259" s="479"/>
      <c r="AD259" s="479"/>
      <c r="AE259" s="479"/>
      <c r="AF259" s="479"/>
      <c r="AG259" s="479"/>
      <c r="AH259" s="479"/>
      <c r="AI259" s="479"/>
      <c r="AJ259" s="479"/>
      <c r="AK259" s="479"/>
      <c r="AL259" s="479"/>
      <c r="AM259" s="479"/>
      <c r="AN259" s="479"/>
      <c r="AO259" s="479"/>
      <c r="AP259" s="479"/>
      <c r="AQ259" s="479"/>
      <c r="AR259" s="479"/>
      <c r="AS259" s="479"/>
      <c r="AT259" s="479"/>
      <c r="AU259" s="479"/>
      <c r="AV259" s="479"/>
      <c r="AW259" s="479"/>
      <c r="AX259" s="479"/>
      <c r="AY259" s="479"/>
      <c r="AZ259" s="479"/>
      <c r="BA259" s="479"/>
      <c r="BB259" s="479"/>
      <c r="BC259" s="479"/>
      <c r="BD259" s="479"/>
      <c r="BE259" s="479"/>
      <c r="BF259" s="479"/>
      <c r="BG259" s="479"/>
      <c r="BH259" s="479"/>
      <c r="BI259" s="479"/>
      <c r="BJ259" s="478"/>
    </row>
    <row r="260" spans="2:62" ht="14.5" customHeight="1">
      <c r="B260" s="379" t="s">
        <v>373</v>
      </c>
      <c r="C260" s="379"/>
      <c r="D260" s="379" t="s">
        <v>371</v>
      </c>
      <c r="E260" s="379" t="s">
        <v>350</v>
      </c>
      <c r="F260" s="379" t="s">
        <v>323</v>
      </c>
      <c r="G260" s="378" t="s">
        <v>262</v>
      </c>
      <c r="H260" s="378"/>
      <c r="I260" s="730"/>
      <c r="J260" s="700"/>
      <c r="K260" s="701"/>
      <c r="L260" s="701"/>
      <c r="M260" s="701"/>
      <c r="N260" s="701"/>
      <c r="O260" s="701"/>
      <c r="P260" s="701"/>
      <c r="Q260" s="701"/>
      <c r="R260" s="701"/>
      <c r="S260" s="701"/>
      <c r="T260" s="701"/>
      <c r="U260" s="701"/>
      <c r="V260" s="701"/>
      <c r="W260" s="701"/>
      <c r="X260" s="701"/>
      <c r="Y260" s="701"/>
      <c r="Z260" s="701"/>
      <c r="AA260" s="701"/>
      <c r="AB260" s="701"/>
      <c r="AC260" s="701"/>
      <c r="AD260" s="701"/>
      <c r="AE260" s="701"/>
      <c r="AF260" s="701"/>
      <c r="AG260" s="701"/>
      <c r="AH260" s="701"/>
      <c r="AI260" s="701"/>
      <c r="AJ260" s="701"/>
      <c r="AK260" s="489"/>
      <c r="AL260" s="489"/>
      <c r="AM260" s="489"/>
      <c r="AN260" s="489"/>
      <c r="AO260" s="489"/>
      <c r="AP260" s="489"/>
      <c r="AQ260" s="489"/>
      <c r="AR260" s="489"/>
      <c r="AS260" s="489"/>
      <c r="AT260" s="489"/>
      <c r="AU260" s="489"/>
      <c r="AV260" s="489"/>
      <c r="AW260" s="489"/>
      <c r="AX260" s="489"/>
      <c r="AY260" s="489"/>
      <c r="AZ260" s="489"/>
      <c r="BA260" s="489"/>
      <c r="BB260" s="489"/>
      <c r="BC260" s="489"/>
      <c r="BD260" s="489"/>
      <c r="BE260" s="489"/>
      <c r="BF260" s="489"/>
      <c r="BG260" s="489"/>
      <c r="BH260" s="489"/>
      <c r="BI260" s="489"/>
      <c r="BJ260" s="488"/>
    </row>
    <row r="261" spans="2:62" ht="3.65" customHeight="1">
      <c r="B261" s="484"/>
      <c r="I261" s="731"/>
      <c r="J261" s="699"/>
      <c r="BJ261" s="482"/>
    </row>
    <row r="262" spans="2:62" ht="3.65" customHeight="1">
      <c r="B262" s="484"/>
      <c r="I262" s="731"/>
      <c r="J262" s="699"/>
      <c r="L262" s="448"/>
      <c r="M262" s="448"/>
      <c r="N262" s="448"/>
      <c r="O262" s="448"/>
      <c r="P262" s="448"/>
      <c r="Q262" s="448"/>
      <c r="R262" s="448"/>
      <c r="S262" s="448"/>
      <c r="T262" s="448"/>
      <c r="U262" s="448"/>
      <c r="V262" s="448"/>
      <c r="W262" s="448"/>
      <c r="X262" s="448"/>
      <c r="Y262" s="448"/>
      <c r="Z262" s="448"/>
      <c r="AA262" s="448"/>
      <c r="AB262" s="448"/>
      <c r="AC262" s="448"/>
      <c r="AD262" s="448"/>
      <c r="AE262" s="448"/>
      <c r="AF262" s="448"/>
      <c r="AG262" s="448"/>
      <c r="AH262" s="448"/>
      <c r="AI262" s="448"/>
      <c r="AJ262" s="448"/>
      <c r="BJ262" s="482"/>
    </row>
    <row r="263" spans="2:62" ht="3.65" customHeight="1">
      <c r="B263" s="484"/>
      <c r="I263" s="731"/>
      <c r="J263" s="699"/>
      <c r="L263" s="405" t="e" vm="13">
        <v>#VALUE!</v>
      </c>
      <c r="M263" s="732" t="s">
        <v>261</v>
      </c>
      <c r="N263" s="732"/>
      <c r="O263" s="732"/>
      <c r="P263" s="401"/>
      <c r="Q263" s="741" t="s">
        <v>351</v>
      </c>
      <c r="R263" s="741"/>
      <c r="S263" s="741"/>
      <c r="T263" s="741"/>
      <c r="U263" s="741"/>
      <c r="V263" s="741"/>
      <c r="W263" s="741"/>
      <c r="X263" s="741"/>
      <c r="Y263" s="741"/>
      <c r="Z263" s="741"/>
      <c r="AA263" s="741"/>
      <c r="AB263" s="741"/>
      <c r="AC263" s="741"/>
      <c r="AD263" s="741"/>
      <c r="AE263" s="743" t="s">
        <v>346</v>
      </c>
      <c r="AF263" s="743"/>
      <c r="AG263" s="743"/>
      <c r="AH263" s="743" t="s">
        <v>270</v>
      </c>
      <c r="AI263" s="743"/>
      <c r="AJ263" s="434" t="e" vm="13">
        <v>#VALUE!</v>
      </c>
      <c r="BJ263" s="482"/>
    </row>
    <row r="264" spans="2:62" ht="3.65" customHeight="1">
      <c r="B264" s="484"/>
      <c r="I264" s="731"/>
      <c r="J264" s="699"/>
      <c r="L264" s="387"/>
      <c r="M264" s="733"/>
      <c r="N264" s="733"/>
      <c r="O264" s="733"/>
      <c r="P264" s="389"/>
      <c r="Q264" s="742"/>
      <c r="R264" s="742"/>
      <c r="S264" s="742"/>
      <c r="T264" s="742"/>
      <c r="U264" s="742"/>
      <c r="V264" s="742"/>
      <c r="W264" s="742"/>
      <c r="X264" s="742"/>
      <c r="Y264" s="742"/>
      <c r="Z264" s="742"/>
      <c r="AA264" s="742"/>
      <c r="AB264" s="742"/>
      <c r="AC264" s="742"/>
      <c r="AD264" s="742"/>
      <c r="AE264" s="737"/>
      <c r="AF264" s="737"/>
      <c r="AG264" s="737"/>
      <c r="AH264" s="737"/>
      <c r="AI264" s="737"/>
      <c r="AJ264" s="399"/>
      <c r="BJ264" s="482"/>
    </row>
    <row r="265" spans="2:62" ht="3.65" customHeight="1">
      <c r="B265" s="484"/>
      <c r="I265" s="731"/>
      <c r="J265" s="699"/>
      <c r="L265" s="432"/>
      <c r="M265" s="425"/>
      <c r="N265" s="425"/>
      <c r="O265" s="425"/>
      <c r="P265" s="425"/>
      <c r="Q265" s="737" t="e" vm="18">
        <v>#VALUE!</v>
      </c>
      <c r="R265" s="737"/>
      <c r="S265" s="737"/>
      <c r="T265" s="389"/>
      <c r="U265" s="642"/>
      <c r="V265" s="642"/>
      <c r="W265" s="642"/>
      <c r="X265" s="642"/>
      <c r="Y265" s="455"/>
      <c r="Z265" s="455"/>
      <c r="AA265" s="455"/>
      <c r="AB265" s="455"/>
      <c r="AC265" s="455"/>
      <c r="AD265" s="455"/>
      <c r="AE265" s="455"/>
      <c r="AF265" s="455"/>
      <c r="AG265" s="455"/>
      <c r="AH265" s="455"/>
      <c r="AI265" s="455"/>
      <c r="AJ265" s="650"/>
      <c r="BJ265" s="482"/>
    </row>
    <row r="266" spans="2:62" ht="3.65" customHeight="1">
      <c r="B266" s="484"/>
      <c r="I266" s="731"/>
      <c r="J266" s="699"/>
      <c r="L266" s="387"/>
      <c r="M266" s="389"/>
      <c r="N266" s="389"/>
      <c r="O266" s="389"/>
      <c r="P266" s="389"/>
      <c r="Q266" s="737"/>
      <c r="R266" s="737"/>
      <c r="S266" s="737"/>
      <c r="T266" s="389"/>
      <c r="U266" s="642"/>
      <c r="V266" s="642"/>
      <c r="W266" s="642"/>
      <c r="X266" s="642"/>
      <c r="Y266" s="455"/>
      <c r="Z266" s="455"/>
      <c r="AA266" s="736" t="e" vm="26">
        <v>#VALUE!</v>
      </c>
      <c r="AB266" s="736"/>
      <c r="AC266" s="736"/>
      <c r="AD266" s="736"/>
      <c r="AE266" s="642"/>
      <c r="AF266" s="455"/>
      <c r="AG266" s="455"/>
      <c r="AH266" s="744" t="e" vm="16">
        <v>#VALUE!</v>
      </c>
      <c r="AI266" s="744"/>
      <c r="AJ266" s="745"/>
      <c r="BJ266" s="482"/>
    </row>
    <row r="267" spans="2:62" ht="3.65" customHeight="1">
      <c r="B267" s="484"/>
      <c r="I267" s="731"/>
      <c r="J267" s="699"/>
      <c r="L267" s="387"/>
      <c r="M267" s="389"/>
      <c r="N267" s="389"/>
      <c r="O267" s="389"/>
      <c r="P267" s="389"/>
      <c r="Q267" s="737"/>
      <c r="R267" s="737"/>
      <c r="S267" s="737"/>
      <c r="T267" s="389"/>
      <c r="U267" s="642"/>
      <c r="V267" s="642"/>
      <c r="W267" s="642"/>
      <c r="X267" s="642"/>
      <c r="Y267" s="455"/>
      <c r="Z267" s="455"/>
      <c r="AA267" s="736"/>
      <c r="AB267" s="736"/>
      <c r="AC267" s="736"/>
      <c r="AD267" s="736"/>
      <c r="AE267" s="642"/>
      <c r="AF267" s="455"/>
      <c r="AG267" s="455"/>
      <c r="AH267" s="744"/>
      <c r="AI267" s="744"/>
      <c r="AJ267" s="745"/>
      <c r="BJ267" s="482"/>
    </row>
    <row r="268" spans="2:62" ht="3.65" customHeight="1">
      <c r="B268" s="484"/>
      <c r="I268" s="731"/>
      <c r="J268" s="699"/>
      <c r="L268" s="387"/>
      <c r="M268" s="389"/>
      <c r="N268" s="389"/>
      <c r="O268" s="389"/>
      <c r="P268" s="389"/>
      <c r="Q268" s="737"/>
      <c r="R268" s="737"/>
      <c r="S268" s="737"/>
      <c r="T268" s="389"/>
      <c r="U268" s="642"/>
      <c r="V268" s="642"/>
      <c r="W268" s="642"/>
      <c r="X268" s="642"/>
      <c r="Y268" s="455"/>
      <c r="Z268" s="455"/>
      <c r="AA268" s="455"/>
      <c r="AB268" s="455"/>
      <c r="AC268" s="455"/>
      <c r="AD268" s="455"/>
      <c r="AE268" s="455"/>
      <c r="AF268" s="455"/>
      <c r="AG268" s="455"/>
      <c r="AH268" s="455"/>
      <c r="AI268" s="455"/>
      <c r="AJ268" s="650"/>
      <c r="BJ268" s="482"/>
    </row>
    <row r="269" spans="2:62" ht="3.65" customHeight="1">
      <c r="B269" s="484"/>
      <c r="I269" s="731"/>
      <c r="J269" s="699"/>
      <c r="L269" s="387"/>
      <c r="M269" s="737" t="s">
        <v>260</v>
      </c>
      <c r="N269" s="737"/>
      <c r="O269" s="737"/>
      <c r="P269" s="389"/>
      <c r="Q269" s="737"/>
      <c r="R269" s="737"/>
      <c r="S269" s="737"/>
      <c r="T269" s="737"/>
      <c r="U269" s="389"/>
      <c r="V269" s="389"/>
      <c r="W269" s="389"/>
      <c r="X269" s="389"/>
      <c r="Y269" s="389"/>
      <c r="Z269" s="389"/>
      <c r="AA269" s="389"/>
      <c r="AB269" s="389"/>
      <c r="AC269" s="389"/>
      <c r="AD269" s="390"/>
      <c r="AE269" s="390"/>
      <c r="AF269" s="390"/>
      <c r="AG269" s="390"/>
      <c r="AH269" s="389"/>
      <c r="AI269" s="389"/>
      <c r="AJ269" s="385"/>
      <c r="BJ269" s="482"/>
    </row>
    <row r="270" spans="2:62" ht="3.65" customHeight="1">
      <c r="B270" s="484"/>
      <c r="I270" s="731"/>
      <c r="J270" s="699"/>
      <c r="L270" s="384" t="e" vm="13">
        <v>#VALUE!</v>
      </c>
      <c r="M270" s="738"/>
      <c r="N270" s="738"/>
      <c r="O270" s="738"/>
      <c r="P270" s="382"/>
      <c r="Q270" s="738"/>
      <c r="R270" s="738"/>
      <c r="S270" s="738"/>
      <c r="T270" s="738"/>
      <c r="U270" s="382"/>
      <c r="V270" s="382"/>
      <c r="W270" s="382"/>
      <c r="X270" s="382"/>
      <c r="Y270" s="382"/>
      <c r="Z270" s="382"/>
      <c r="AA270" s="382"/>
      <c r="AB270" s="382"/>
      <c r="AC270" s="382"/>
      <c r="AD270" s="383"/>
      <c r="AE270" s="383"/>
      <c r="AF270" s="383"/>
      <c r="AG270" s="383"/>
      <c r="AH270" s="382"/>
      <c r="AI270" s="382"/>
      <c r="AJ270" s="421" t="e" vm="13">
        <v>#VALUE!</v>
      </c>
      <c r="BJ270" s="482"/>
    </row>
    <row r="271" spans="2:62" ht="3.65" customHeight="1">
      <c r="B271" s="484"/>
      <c r="I271" s="731"/>
      <c r="J271" s="699"/>
      <c r="BJ271" s="482"/>
    </row>
    <row r="272" spans="2:62" ht="3.65" customHeight="1">
      <c r="B272" s="484"/>
      <c r="I272" s="731"/>
      <c r="J272" s="699"/>
      <c r="BJ272" s="482"/>
    </row>
    <row r="273" spans="2:62" ht="3.65" customHeight="1">
      <c r="B273" s="671"/>
      <c r="C273" s="445"/>
      <c r="D273" s="445"/>
      <c r="E273" s="445"/>
      <c r="F273" s="445"/>
      <c r="G273" s="445"/>
      <c r="H273" s="445"/>
      <c r="I273" s="445"/>
      <c r="J273" s="671"/>
      <c r="K273" s="445"/>
      <c r="L273" s="445"/>
      <c r="M273" s="445"/>
      <c r="N273" s="445"/>
      <c r="O273" s="445"/>
      <c r="P273" s="445"/>
      <c r="Q273" s="445"/>
      <c r="R273" s="445"/>
      <c r="S273" s="445"/>
      <c r="T273" s="445"/>
      <c r="U273" s="445"/>
      <c r="V273" s="445"/>
      <c r="W273" s="445"/>
      <c r="X273" s="445"/>
      <c r="Y273" s="445"/>
      <c r="Z273" s="445"/>
      <c r="AA273" s="445"/>
      <c r="AB273" s="445"/>
      <c r="AC273" s="445"/>
      <c r="AD273" s="445"/>
      <c r="AE273" s="445"/>
      <c r="AF273" s="445"/>
      <c r="AG273" s="445"/>
      <c r="AH273" s="445"/>
      <c r="AI273" s="445"/>
      <c r="AJ273" s="445"/>
      <c r="AK273" s="445"/>
      <c r="AL273" s="445"/>
      <c r="AM273" s="445"/>
      <c r="AN273" s="445"/>
      <c r="AO273" s="445"/>
      <c r="AP273" s="445"/>
      <c r="AQ273" s="445"/>
      <c r="AR273" s="445"/>
      <c r="AS273" s="445"/>
      <c r="AT273" s="445"/>
      <c r="AU273" s="445"/>
      <c r="AV273" s="445"/>
      <c r="AW273" s="445"/>
      <c r="AX273" s="445"/>
      <c r="AY273" s="445"/>
      <c r="AZ273" s="445"/>
      <c r="BA273" s="445"/>
      <c r="BB273" s="445"/>
      <c r="BC273" s="445"/>
      <c r="BD273" s="445"/>
      <c r="BE273" s="445"/>
      <c r="BF273" s="445"/>
      <c r="BG273" s="445"/>
      <c r="BH273" s="445"/>
      <c r="BI273" s="445"/>
      <c r="BJ273" s="444"/>
    </row>
    <row r="274" spans="2:62" ht="3.65" customHeight="1">
      <c r="B274" s="672"/>
      <c r="C274" s="479"/>
      <c r="D274" s="479"/>
      <c r="E274" s="479"/>
      <c r="F274" s="479"/>
      <c r="G274" s="479"/>
      <c r="H274" s="479"/>
      <c r="I274" s="479"/>
      <c r="J274" s="672"/>
      <c r="K274" s="479"/>
      <c r="L274" s="479"/>
      <c r="M274" s="479"/>
      <c r="N274" s="479"/>
      <c r="O274" s="479"/>
      <c r="P274" s="479"/>
      <c r="Q274" s="479"/>
      <c r="R274" s="479"/>
      <c r="S274" s="479"/>
      <c r="T274" s="479"/>
      <c r="U274" s="479"/>
      <c r="V274" s="479"/>
      <c r="W274" s="479"/>
      <c r="X274" s="479"/>
      <c r="Y274" s="479"/>
      <c r="Z274" s="479"/>
      <c r="AA274" s="479"/>
      <c r="AB274" s="479"/>
      <c r="AC274" s="479"/>
      <c r="AD274" s="479"/>
      <c r="AE274" s="479"/>
      <c r="AF274" s="479"/>
      <c r="AG274" s="479"/>
      <c r="AH274" s="479"/>
      <c r="AI274" s="479"/>
      <c r="AJ274" s="479"/>
      <c r="AK274" s="479"/>
      <c r="AL274" s="479"/>
      <c r="AM274" s="479"/>
      <c r="AN274" s="479"/>
      <c r="AO274" s="479"/>
      <c r="AP274" s="479"/>
      <c r="AQ274" s="479"/>
      <c r="AR274" s="479"/>
      <c r="AS274" s="479"/>
      <c r="AT274" s="479"/>
      <c r="AU274" s="479"/>
      <c r="AV274" s="479"/>
      <c r="AW274" s="479"/>
      <c r="AX274" s="479"/>
      <c r="AY274" s="479"/>
      <c r="AZ274" s="479"/>
      <c r="BA274" s="479"/>
      <c r="BB274" s="479"/>
      <c r="BC274" s="479"/>
      <c r="BD274" s="479"/>
      <c r="BE274" s="479"/>
      <c r="BF274" s="479"/>
      <c r="BG274" s="479"/>
      <c r="BH274" s="479"/>
      <c r="BI274" s="479"/>
      <c r="BJ274" s="478"/>
    </row>
    <row r="275" spans="2:62" ht="14.5" customHeight="1">
      <c r="B275" s="379" t="s">
        <v>374</v>
      </c>
      <c r="C275" s="379"/>
      <c r="D275" s="379" t="s">
        <v>371</v>
      </c>
      <c r="E275" s="379" t="s">
        <v>354</v>
      </c>
      <c r="F275" s="379" t="s">
        <v>323</v>
      </c>
      <c r="G275" s="378" t="s">
        <v>262</v>
      </c>
      <c r="H275" s="378"/>
      <c r="I275" s="730"/>
      <c r="J275" s="700"/>
      <c r="K275" s="701"/>
      <c r="L275" s="701"/>
      <c r="M275" s="701"/>
      <c r="N275" s="701"/>
      <c r="O275" s="701"/>
      <c r="P275" s="701"/>
      <c r="Q275" s="701"/>
      <c r="R275" s="701"/>
      <c r="S275" s="701"/>
      <c r="T275" s="701"/>
      <c r="U275" s="701"/>
      <c r="V275" s="701"/>
      <c r="W275" s="701"/>
      <c r="X275" s="701"/>
      <c r="Y275" s="701"/>
      <c r="Z275" s="701"/>
      <c r="AA275" s="701"/>
      <c r="AB275" s="701"/>
      <c r="AC275" s="701"/>
      <c r="AD275" s="701"/>
      <c r="AE275" s="701"/>
      <c r="AF275" s="701"/>
      <c r="AG275" s="701"/>
      <c r="AH275" s="701"/>
      <c r="AI275" s="701"/>
      <c r="AJ275" s="701"/>
      <c r="AK275" s="489"/>
      <c r="AL275" s="489"/>
      <c r="AM275" s="489"/>
      <c r="AN275" s="489"/>
      <c r="AO275" s="489"/>
      <c r="AP275" s="489"/>
      <c r="AQ275" s="489"/>
      <c r="AR275" s="489"/>
      <c r="AS275" s="489"/>
      <c r="AT275" s="489"/>
      <c r="AU275" s="489"/>
      <c r="AV275" s="489"/>
      <c r="AW275" s="489"/>
      <c r="AX275" s="489"/>
      <c r="AY275" s="489"/>
      <c r="AZ275" s="489"/>
      <c r="BA275" s="489"/>
      <c r="BB275" s="489"/>
      <c r="BC275" s="489"/>
      <c r="BD275" s="489"/>
      <c r="BE275" s="489"/>
      <c r="BF275" s="489"/>
      <c r="BG275" s="489"/>
      <c r="BH275" s="489"/>
      <c r="BI275" s="489"/>
      <c r="BJ275" s="488"/>
    </row>
    <row r="276" spans="2:62" ht="3.65" customHeight="1">
      <c r="B276" s="484"/>
      <c r="I276" s="731"/>
      <c r="J276" s="699"/>
      <c r="BJ276" s="482"/>
    </row>
    <row r="277" spans="2:62" ht="3.65" customHeight="1">
      <c r="B277" s="484"/>
      <c r="I277" s="731"/>
      <c r="J277" s="699"/>
      <c r="L277" s="448"/>
      <c r="M277" s="448"/>
      <c r="N277" s="448"/>
      <c r="O277" s="448"/>
      <c r="P277" s="448"/>
      <c r="Q277" s="448"/>
      <c r="R277" s="448"/>
      <c r="S277" s="448"/>
      <c r="T277" s="448"/>
      <c r="U277" s="448"/>
      <c r="V277" s="448"/>
      <c r="W277" s="448"/>
      <c r="X277" s="448"/>
      <c r="Y277" s="448"/>
      <c r="Z277" s="448"/>
      <c r="AA277" s="448"/>
      <c r="AB277" s="448"/>
      <c r="AC277" s="448"/>
      <c r="AD277" s="448"/>
      <c r="AE277" s="448"/>
      <c r="AF277" s="448"/>
      <c r="AG277" s="448"/>
      <c r="AH277" s="448"/>
      <c r="AI277" s="448"/>
      <c r="AJ277" s="448"/>
      <c r="BJ277" s="482"/>
    </row>
    <row r="278" spans="2:62" ht="3.65" customHeight="1">
      <c r="B278" s="484"/>
      <c r="I278" s="731"/>
      <c r="J278" s="699"/>
      <c r="L278" s="405" t="e" vm="13">
        <v>#VALUE!</v>
      </c>
      <c r="M278" s="732" t="s">
        <v>261</v>
      </c>
      <c r="N278" s="732"/>
      <c r="O278" s="732"/>
      <c r="P278" s="401"/>
      <c r="Q278" s="741" t="s">
        <v>355</v>
      </c>
      <c r="R278" s="741"/>
      <c r="S278" s="741"/>
      <c r="T278" s="741"/>
      <c r="U278" s="741"/>
      <c r="V278" s="741"/>
      <c r="W278" s="741"/>
      <c r="X278" s="741"/>
      <c r="Y278" s="741"/>
      <c r="Z278" s="741"/>
      <c r="AA278" s="741"/>
      <c r="AB278" s="741"/>
      <c r="AC278" s="741"/>
      <c r="AD278" s="741"/>
      <c r="AE278" s="743" t="s">
        <v>346</v>
      </c>
      <c r="AF278" s="743"/>
      <c r="AG278" s="743"/>
      <c r="AH278" s="743" t="s">
        <v>270</v>
      </c>
      <c r="AI278" s="743"/>
      <c r="AJ278" s="434" t="e" vm="13">
        <v>#VALUE!</v>
      </c>
      <c r="BJ278" s="482"/>
    </row>
    <row r="279" spans="2:62" ht="3.65" customHeight="1">
      <c r="B279" s="484"/>
      <c r="I279" s="731"/>
      <c r="J279" s="699"/>
      <c r="L279" s="387"/>
      <c r="M279" s="733"/>
      <c r="N279" s="733"/>
      <c r="O279" s="733"/>
      <c r="P279" s="389"/>
      <c r="Q279" s="742"/>
      <c r="R279" s="742"/>
      <c r="S279" s="742"/>
      <c r="T279" s="742"/>
      <c r="U279" s="742"/>
      <c r="V279" s="742"/>
      <c r="W279" s="742"/>
      <c r="X279" s="742"/>
      <c r="Y279" s="742"/>
      <c r="Z279" s="742"/>
      <c r="AA279" s="742"/>
      <c r="AB279" s="742"/>
      <c r="AC279" s="742"/>
      <c r="AD279" s="742"/>
      <c r="AE279" s="737"/>
      <c r="AF279" s="737"/>
      <c r="AG279" s="737"/>
      <c r="AH279" s="737"/>
      <c r="AI279" s="737"/>
      <c r="AJ279" s="399"/>
      <c r="BJ279" s="482"/>
    </row>
    <row r="280" spans="2:62" ht="3.65" customHeight="1">
      <c r="B280" s="484"/>
      <c r="I280" s="731"/>
      <c r="J280" s="699"/>
      <c r="L280" s="432"/>
      <c r="M280" s="425"/>
      <c r="N280" s="425"/>
      <c r="O280" s="425"/>
      <c r="P280" s="425"/>
      <c r="Q280" s="737" t="e" vm="19">
        <v>#VALUE!</v>
      </c>
      <c r="R280" s="737"/>
      <c r="S280" s="737"/>
      <c r="T280" s="389"/>
      <c r="U280" s="642"/>
      <c r="V280" s="642"/>
      <c r="W280" s="642"/>
      <c r="X280" s="642"/>
      <c r="Y280" s="455"/>
      <c r="Z280" s="455"/>
      <c r="AA280" s="455"/>
      <c r="AB280" s="455"/>
      <c r="AC280" s="455"/>
      <c r="AD280" s="455"/>
      <c r="AE280" s="455"/>
      <c r="AF280" s="455"/>
      <c r="AG280" s="455"/>
      <c r="AH280" s="455"/>
      <c r="AI280" s="455"/>
      <c r="AJ280" s="650"/>
      <c r="BJ280" s="482"/>
    </row>
    <row r="281" spans="2:62" ht="3.65" customHeight="1">
      <c r="B281" s="484"/>
      <c r="I281" s="731"/>
      <c r="J281" s="699"/>
      <c r="L281" s="387"/>
      <c r="M281" s="389"/>
      <c r="N281" s="389"/>
      <c r="O281" s="389"/>
      <c r="P281" s="389"/>
      <c r="Q281" s="737"/>
      <c r="R281" s="737"/>
      <c r="S281" s="737"/>
      <c r="T281" s="389"/>
      <c r="U281" s="642"/>
      <c r="V281" s="642"/>
      <c r="W281" s="642"/>
      <c r="X281" s="642"/>
      <c r="Y281" s="455"/>
      <c r="Z281" s="455"/>
      <c r="AA281" s="736" t="e" vm="26">
        <v>#VALUE!</v>
      </c>
      <c r="AB281" s="736"/>
      <c r="AC281" s="736"/>
      <c r="AD281" s="736"/>
      <c r="AE281" s="642"/>
      <c r="AF281" s="455"/>
      <c r="AG281" s="455"/>
      <c r="AH281" s="744" t="e" vm="16">
        <v>#VALUE!</v>
      </c>
      <c r="AI281" s="744"/>
      <c r="AJ281" s="745"/>
      <c r="BJ281" s="482"/>
    </row>
    <row r="282" spans="2:62" ht="3.65" customHeight="1">
      <c r="B282" s="484"/>
      <c r="I282" s="731"/>
      <c r="J282" s="699"/>
      <c r="L282" s="387"/>
      <c r="M282" s="389"/>
      <c r="N282" s="389"/>
      <c r="O282" s="389"/>
      <c r="P282" s="389"/>
      <c r="Q282" s="737"/>
      <c r="R282" s="737"/>
      <c r="S282" s="737"/>
      <c r="T282" s="389"/>
      <c r="U282" s="642"/>
      <c r="V282" s="642"/>
      <c r="W282" s="642"/>
      <c r="X282" s="642"/>
      <c r="Y282" s="455"/>
      <c r="Z282" s="455"/>
      <c r="AA282" s="736"/>
      <c r="AB282" s="736"/>
      <c r="AC282" s="736"/>
      <c r="AD282" s="736"/>
      <c r="AE282" s="642"/>
      <c r="AF282" s="455"/>
      <c r="AG282" s="455"/>
      <c r="AH282" s="744"/>
      <c r="AI282" s="744"/>
      <c r="AJ282" s="745"/>
      <c r="BJ282" s="482"/>
    </row>
    <row r="283" spans="2:62" ht="3.65" customHeight="1">
      <c r="B283" s="484"/>
      <c r="I283" s="731"/>
      <c r="J283" s="699"/>
      <c r="L283" s="387"/>
      <c r="M283" s="389"/>
      <c r="N283" s="389"/>
      <c r="O283" s="389"/>
      <c r="P283" s="389"/>
      <c r="Q283" s="737"/>
      <c r="R283" s="737"/>
      <c r="S283" s="737"/>
      <c r="T283" s="389"/>
      <c r="U283" s="642"/>
      <c r="V283" s="642"/>
      <c r="W283" s="642"/>
      <c r="X283" s="642"/>
      <c r="Y283" s="455"/>
      <c r="Z283" s="455"/>
      <c r="AA283" s="455"/>
      <c r="AB283" s="455"/>
      <c r="AC283" s="455"/>
      <c r="AD283" s="455"/>
      <c r="AE283" s="455"/>
      <c r="AF283" s="455"/>
      <c r="AG283" s="455"/>
      <c r="AH283" s="455"/>
      <c r="AI283" s="455"/>
      <c r="AJ283" s="650"/>
      <c r="BJ283" s="482"/>
    </row>
    <row r="284" spans="2:62" ht="3.65" customHeight="1">
      <c r="B284" s="484"/>
      <c r="I284" s="731"/>
      <c r="J284" s="699"/>
      <c r="L284" s="387"/>
      <c r="M284" s="737" t="s">
        <v>260</v>
      </c>
      <c r="N284" s="737"/>
      <c r="O284" s="737"/>
      <c r="P284" s="389"/>
      <c r="Q284" s="737"/>
      <c r="R284" s="737"/>
      <c r="S284" s="737"/>
      <c r="T284" s="737"/>
      <c r="U284" s="389"/>
      <c r="V284" s="389"/>
      <c r="W284" s="389"/>
      <c r="X284" s="389"/>
      <c r="Y284" s="389"/>
      <c r="Z284" s="389"/>
      <c r="AA284" s="389"/>
      <c r="AB284" s="389"/>
      <c r="AC284" s="389"/>
      <c r="AD284" s="390"/>
      <c r="AE284" s="390"/>
      <c r="AF284" s="390"/>
      <c r="AG284" s="390"/>
      <c r="AH284" s="389"/>
      <c r="AI284" s="389"/>
      <c r="AJ284" s="385"/>
      <c r="BJ284" s="482"/>
    </row>
    <row r="285" spans="2:62" ht="3.65" customHeight="1">
      <c r="B285" s="484"/>
      <c r="I285" s="731"/>
      <c r="J285" s="699"/>
      <c r="L285" s="384" t="e" vm="13">
        <v>#VALUE!</v>
      </c>
      <c r="M285" s="738"/>
      <c r="N285" s="738"/>
      <c r="O285" s="738"/>
      <c r="P285" s="382"/>
      <c r="Q285" s="738"/>
      <c r="R285" s="738"/>
      <c r="S285" s="738"/>
      <c r="T285" s="738"/>
      <c r="U285" s="382"/>
      <c r="V285" s="382"/>
      <c r="W285" s="382"/>
      <c r="X285" s="382"/>
      <c r="Y285" s="382"/>
      <c r="Z285" s="382"/>
      <c r="AA285" s="382"/>
      <c r="AB285" s="382"/>
      <c r="AC285" s="382"/>
      <c r="AD285" s="383"/>
      <c r="AE285" s="383"/>
      <c r="AF285" s="383"/>
      <c r="AG285" s="383"/>
      <c r="AH285" s="382"/>
      <c r="AI285" s="382"/>
      <c r="AJ285" s="421" t="e" vm="13">
        <v>#VALUE!</v>
      </c>
      <c r="BJ285" s="482"/>
    </row>
    <row r="286" spans="2:62" ht="3.65" customHeight="1">
      <c r="B286" s="484"/>
      <c r="I286" s="731"/>
      <c r="J286" s="699"/>
      <c r="BJ286" s="482"/>
    </row>
    <row r="287" spans="2:62" ht="3.65" customHeight="1">
      <c r="B287" s="484"/>
      <c r="I287" s="731"/>
      <c r="J287" s="699"/>
      <c r="BJ287" s="482"/>
    </row>
    <row r="288" spans="2:62" ht="3.65" customHeight="1">
      <c r="B288" s="679"/>
      <c r="C288" s="680"/>
      <c r="D288" s="680"/>
      <c r="E288" s="680"/>
      <c r="F288" s="680"/>
      <c r="G288" s="680"/>
      <c r="H288" s="680"/>
      <c r="I288" s="680"/>
      <c r="J288" s="679"/>
      <c r="K288" s="680"/>
      <c r="L288" s="680"/>
      <c r="M288" s="680"/>
      <c r="N288" s="680"/>
      <c r="O288" s="680"/>
      <c r="P288" s="680"/>
      <c r="Q288" s="680"/>
      <c r="R288" s="680"/>
      <c r="S288" s="680"/>
      <c r="T288" s="680"/>
      <c r="U288" s="680"/>
      <c r="V288" s="680"/>
      <c r="W288" s="680"/>
      <c r="X288" s="680"/>
      <c r="Y288" s="680"/>
      <c r="Z288" s="680"/>
      <c r="AA288" s="680"/>
      <c r="AB288" s="680"/>
      <c r="AC288" s="680"/>
      <c r="AD288" s="680"/>
      <c r="AE288" s="680"/>
      <c r="AF288" s="680"/>
      <c r="AG288" s="680"/>
      <c r="AH288" s="680"/>
      <c r="AI288" s="680"/>
      <c r="AJ288" s="680"/>
      <c r="AK288" s="680"/>
      <c r="AL288" s="680"/>
      <c r="AM288" s="680"/>
      <c r="AN288" s="680"/>
      <c r="AO288" s="680"/>
      <c r="AP288" s="680"/>
      <c r="AQ288" s="680"/>
      <c r="AR288" s="680"/>
      <c r="AS288" s="680"/>
      <c r="AT288" s="680"/>
      <c r="AU288" s="680"/>
      <c r="AV288" s="680"/>
      <c r="AW288" s="680"/>
      <c r="AX288" s="680"/>
      <c r="AY288" s="680"/>
      <c r="AZ288" s="680"/>
      <c r="BA288" s="680"/>
      <c r="BB288" s="680"/>
      <c r="BC288" s="680"/>
      <c r="BD288" s="680"/>
      <c r="BE288" s="680"/>
      <c r="BF288" s="680"/>
      <c r="BG288" s="680"/>
      <c r="BH288" s="680"/>
      <c r="BI288" s="680"/>
      <c r="BJ288" s="704"/>
    </row>
    <row r="289" spans="2:62" ht="3.65" customHeight="1">
      <c r="B289" s="672"/>
      <c r="C289" s="479"/>
      <c r="D289" s="479"/>
      <c r="E289" s="479"/>
      <c r="F289" s="479"/>
      <c r="G289" s="479"/>
      <c r="H289" s="479"/>
      <c r="I289" s="479"/>
      <c r="J289" s="672"/>
      <c r="K289" s="479"/>
      <c r="L289" s="479"/>
      <c r="M289" s="479"/>
      <c r="N289" s="479"/>
      <c r="O289" s="479"/>
      <c r="P289" s="479"/>
      <c r="Q289" s="479"/>
      <c r="R289" s="479"/>
      <c r="S289" s="479"/>
      <c r="T289" s="479"/>
      <c r="U289" s="479"/>
      <c r="V289" s="479"/>
      <c r="W289" s="479"/>
      <c r="X289" s="479"/>
      <c r="Y289" s="479"/>
      <c r="Z289" s="479"/>
      <c r="AA289" s="479"/>
      <c r="AB289" s="479"/>
      <c r="AC289" s="479"/>
      <c r="AD289" s="479"/>
      <c r="AE289" s="479"/>
      <c r="AF289" s="479"/>
      <c r="AG289" s="479"/>
      <c r="AH289" s="479"/>
      <c r="AI289" s="479"/>
      <c r="AJ289" s="479"/>
      <c r="AK289" s="479"/>
      <c r="AL289" s="479"/>
      <c r="AM289" s="479"/>
      <c r="AN289" s="479"/>
      <c r="AO289" s="479"/>
      <c r="AP289" s="479"/>
      <c r="AQ289" s="479"/>
      <c r="AR289" s="479"/>
      <c r="AS289" s="479"/>
      <c r="AT289" s="479"/>
      <c r="AU289" s="479"/>
      <c r="AV289" s="479"/>
      <c r="AW289" s="479"/>
      <c r="AX289" s="479"/>
      <c r="AY289" s="479"/>
      <c r="AZ289" s="479"/>
      <c r="BA289" s="479"/>
      <c r="BB289" s="479"/>
      <c r="BC289" s="479"/>
      <c r="BD289" s="479"/>
      <c r="BE289" s="479"/>
      <c r="BF289" s="479"/>
      <c r="BG289" s="479"/>
      <c r="BH289" s="479"/>
      <c r="BI289" s="479"/>
      <c r="BJ289" s="478"/>
    </row>
    <row r="290" spans="2:62" ht="14.5" customHeight="1">
      <c r="B290" s="379" t="s">
        <v>375</v>
      </c>
      <c r="C290" s="379"/>
      <c r="D290" s="379" t="s">
        <v>361</v>
      </c>
      <c r="E290" s="379" t="s">
        <v>299</v>
      </c>
      <c r="F290" s="568" t="s">
        <v>314</v>
      </c>
      <c r="G290" s="378" t="s">
        <v>308</v>
      </c>
      <c r="H290" s="681"/>
      <c r="I290" s="730"/>
      <c r="J290" s="700"/>
      <c r="K290" s="701"/>
      <c r="L290" s="701"/>
      <c r="M290" s="701"/>
      <c r="N290" s="701"/>
      <c r="O290" s="701"/>
      <c r="P290" s="701"/>
      <c r="Q290" s="701"/>
      <c r="R290" s="701"/>
      <c r="S290" s="701"/>
      <c r="T290" s="701"/>
      <c r="U290" s="701"/>
      <c r="V290" s="701"/>
      <c r="W290" s="701"/>
      <c r="X290" s="701"/>
      <c r="Y290" s="701"/>
      <c r="Z290" s="701"/>
      <c r="AA290" s="701"/>
      <c r="AB290" s="701"/>
      <c r="AC290" s="701"/>
      <c r="AD290" s="701"/>
      <c r="AE290" s="701"/>
      <c r="AF290" s="701"/>
      <c r="AG290" s="701"/>
      <c r="AH290" s="701"/>
      <c r="AI290" s="701"/>
      <c r="AJ290" s="701"/>
      <c r="AK290" s="489"/>
      <c r="AL290" s="489"/>
      <c r="AM290" s="489"/>
      <c r="AN290" s="489"/>
      <c r="AO290" s="489"/>
      <c r="AP290" s="489"/>
      <c r="AQ290" s="489"/>
      <c r="AR290" s="489"/>
      <c r="AS290" s="489"/>
      <c r="AT290" s="489"/>
      <c r="AU290" s="489"/>
      <c r="AV290" s="489"/>
      <c r="AW290" s="489"/>
      <c r="AX290" s="489"/>
      <c r="AY290" s="489"/>
      <c r="AZ290" s="489"/>
      <c r="BA290" s="489"/>
      <c r="BB290" s="489"/>
      <c r="BC290" s="489"/>
      <c r="BD290" s="489"/>
      <c r="BE290" s="489"/>
      <c r="BF290" s="489"/>
      <c r="BG290" s="489"/>
      <c r="BH290" s="489"/>
      <c r="BI290" s="489"/>
      <c r="BJ290" s="488"/>
    </row>
    <row r="291" spans="2:62" ht="3.65" customHeight="1">
      <c r="B291" s="484"/>
      <c r="I291" s="731"/>
      <c r="J291" s="699"/>
      <c r="BJ291" s="482"/>
    </row>
    <row r="292" spans="2:62" ht="3.65" customHeight="1">
      <c r="B292" s="484"/>
      <c r="I292" s="731"/>
      <c r="J292" s="699"/>
      <c r="O292" s="448"/>
      <c r="P292" s="448"/>
      <c r="Q292" s="448"/>
      <c r="R292" s="448"/>
      <c r="S292" s="448"/>
      <c r="T292" s="448"/>
      <c r="U292" s="448"/>
      <c r="V292" s="448"/>
      <c r="W292" s="448"/>
      <c r="X292" s="448"/>
      <c r="Y292" s="448"/>
      <c r="Z292" s="448"/>
      <c r="BJ292" s="482"/>
    </row>
    <row r="293" spans="2:62" ht="3.65" customHeight="1">
      <c r="B293" s="484"/>
      <c r="I293" s="731"/>
      <c r="J293" s="699"/>
      <c r="L293" s="405" t="e" vm="13">
        <v>#VALUE!</v>
      </c>
      <c r="M293" s="732" t="s">
        <v>261</v>
      </c>
      <c r="N293" s="732"/>
      <c r="O293" s="732"/>
      <c r="P293" s="401"/>
      <c r="Q293" s="739" t="s">
        <v>376</v>
      </c>
      <c r="R293" s="739"/>
      <c r="S293" s="739"/>
      <c r="T293" s="734" t="s">
        <v>346</v>
      </c>
      <c r="U293" s="734"/>
      <c r="V293" s="734"/>
      <c r="W293" s="434" t="e" vm="13">
        <v>#VALUE!</v>
      </c>
      <c r="Y293" s="448"/>
      <c r="Z293" s="448"/>
      <c r="AM293" s="702"/>
      <c r="AN293" s="702"/>
      <c r="AO293" s="702"/>
      <c r="AP293" s="702"/>
      <c r="AQ293" s="702"/>
      <c r="AR293" s="702"/>
      <c r="AS293" s="702"/>
      <c r="AT293" s="702"/>
      <c r="AU293" s="702"/>
      <c r="AV293" s="702"/>
      <c r="AW293" s="702"/>
      <c r="AX293" s="702"/>
      <c r="AY293" s="702"/>
      <c r="AZ293" s="702"/>
      <c r="BA293" s="702"/>
      <c r="BB293" s="702"/>
      <c r="BC293" s="702"/>
      <c r="BD293" s="702"/>
      <c r="BE293" s="702"/>
      <c r="BF293" s="702"/>
      <c r="BG293" s="702"/>
      <c r="BH293" s="702"/>
      <c r="BI293" s="702"/>
      <c r="BJ293" s="703"/>
    </row>
    <row r="294" spans="2:62" ht="3.65" customHeight="1">
      <c r="B294" s="484"/>
      <c r="I294" s="731"/>
      <c r="J294" s="699"/>
      <c r="L294" s="387"/>
      <c r="M294" s="733"/>
      <c r="N294" s="733"/>
      <c r="O294" s="733"/>
      <c r="P294" s="389"/>
      <c r="Q294" s="740"/>
      <c r="R294" s="740"/>
      <c r="S294" s="740"/>
      <c r="T294" s="735"/>
      <c r="U294" s="735"/>
      <c r="V294" s="735"/>
      <c r="W294" s="399"/>
      <c r="Y294" s="448"/>
      <c r="Z294" s="448"/>
      <c r="AY294" s="702"/>
      <c r="AZ294" s="702"/>
      <c r="BA294" s="702"/>
      <c r="BB294" s="702"/>
      <c r="BC294" s="702"/>
      <c r="BD294" s="702"/>
      <c r="BE294" s="702"/>
      <c r="BF294" s="702"/>
      <c r="BG294" s="702"/>
      <c r="BH294" s="702"/>
      <c r="BI294" s="702"/>
      <c r="BJ294" s="703"/>
    </row>
    <row r="295" spans="2:62" ht="3.65" customHeight="1">
      <c r="B295" s="484"/>
      <c r="I295" s="731"/>
      <c r="J295" s="699"/>
      <c r="L295" s="456"/>
      <c r="M295" s="455"/>
      <c r="N295" s="455"/>
      <c r="O295" s="455"/>
      <c r="P295" s="642"/>
      <c r="Q295" s="642"/>
      <c r="R295" s="642"/>
      <c r="S295" s="642"/>
      <c r="T295" s="642"/>
      <c r="U295" s="642"/>
      <c r="V295" s="455"/>
      <c r="W295" s="650"/>
      <c r="Y295" s="448"/>
      <c r="Z295" s="448"/>
      <c r="AY295" s="702"/>
      <c r="AZ295" s="702"/>
      <c r="BA295" s="702"/>
      <c r="BB295" s="702"/>
      <c r="BC295" s="702"/>
      <c r="BD295" s="702"/>
      <c r="BE295" s="702"/>
      <c r="BF295" s="702"/>
      <c r="BG295" s="702"/>
      <c r="BH295" s="702"/>
      <c r="BI295" s="702"/>
      <c r="BJ295" s="703"/>
    </row>
    <row r="296" spans="2:62" ht="3.65" customHeight="1">
      <c r="B296" s="484"/>
      <c r="I296" s="731"/>
      <c r="J296" s="699"/>
      <c r="L296" s="456"/>
      <c r="M296" s="455"/>
      <c r="N296" s="455"/>
      <c r="O296" s="455"/>
      <c r="P296" s="389"/>
      <c r="Q296" s="389"/>
      <c r="R296" s="389"/>
      <c r="S296" s="389"/>
      <c r="T296" s="455"/>
      <c r="U296" s="455"/>
      <c r="V296" s="455"/>
      <c r="W296" s="650"/>
      <c r="Y296" s="448"/>
      <c r="Z296" s="448"/>
      <c r="AY296" s="702"/>
      <c r="AZ296" s="702"/>
      <c r="BA296" s="702"/>
      <c r="BB296" s="702"/>
      <c r="BC296" s="702"/>
      <c r="BD296" s="702"/>
      <c r="BE296" s="702"/>
      <c r="BF296" s="702"/>
      <c r="BG296" s="702"/>
      <c r="BH296" s="702"/>
      <c r="BI296" s="702"/>
      <c r="BJ296" s="703"/>
    </row>
    <row r="297" spans="2:62" ht="3.65" customHeight="1">
      <c r="B297" s="484"/>
      <c r="I297" s="731"/>
      <c r="J297" s="699"/>
      <c r="L297" s="456"/>
      <c r="M297" s="455"/>
      <c r="N297" s="455"/>
      <c r="O297" s="455"/>
      <c r="P297" s="389"/>
      <c r="Q297" s="389"/>
      <c r="R297" s="389"/>
      <c r="S297" s="389"/>
      <c r="T297" s="455"/>
      <c r="U297" s="455"/>
      <c r="V297" s="455"/>
      <c r="W297" s="650"/>
      <c r="Y297" s="448"/>
      <c r="Z297" s="448"/>
      <c r="AY297" s="702"/>
      <c r="AZ297" s="702"/>
      <c r="BA297" s="702"/>
      <c r="BB297" s="702"/>
      <c r="BC297" s="702"/>
      <c r="BD297" s="702"/>
      <c r="BE297" s="702"/>
      <c r="BF297" s="702"/>
      <c r="BG297" s="702"/>
      <c r="BH297" s="702"/>
      <c r="BI297" s="702"/>
      <c r="BJ297" s="703"/>
    </row>
    <row r="298" spans="2:62" ht="3.65" customHeight="1">
      <c r="B298" s="484"/>
      <c r="I298" s="731"/>
      <c r="J298" s="699"/>
      <c r="L298" s="456"/>
      <c r="M298" s="455"/>
      <c r="N298" s="736" t="e" vm="27">
        <v>#VALUE!</v>
      </c>
      <c r="O298" s="736"/>
      <c r="P298" s="736"/>
      <c r="Q298" s="736"/>
      <c r="R298" s="389"/>
      <c r="S298" s="737" t="e" vm="28">
        <v>#VALUE!</v>
      </c>
      <c r="T298" s="737"/>
      <c r="U298" s="737"/>
      <c r="V298" s="737"/>
      <c r="W298" s="650"/>
      <c r="Y298" s="448"/>
      <c r="Z298" s="448"/>
      <c r="AY298" s="702"/>
      <c r="AZ298" s="702"/>
      <c r="BA298" s="702"/>
      <c r="BB298" s="702"/>
      <c r="BC298" s="702"/>
      <c r="BD298" s="702"/>
      <c r="BE298" s="702"/>
      <c r="BF298" s="702"/>
      <c r="BG298" s="702"/>
      <c r="BH298" s="702"/>
      <c r="BI298" s="702"/>
      <c r="BJ298" s="703"/>
    </row>
    <row r="299" spans="2:62" ht="3.65" customHeight="1">
      <c r="B299" s="484"/>
      <c r="I299" s="731"/>
      <c r="J299" s="699"/>
      <c r="L299" s="456"/>
      <c r="M299" s="455"/>
      <c r="N299" s="736"/>
      <c r="O299" s="736"/>
      <c r="P299" s="736"/>
      <c r="Q299" s="736"/>
      <c r="R299" s="389"/>
      <c r="S299" s="737"/>
      <c r="T299" s="737"/>
      <c r="U299" s="737"/>
      <c r="V299" s="737"/>
      <c r="W299" s="650"/>
      <c r="Y299" s="448"/>
      <c r="Z299" s="448"/>
      <c r="AY299" s="635"/>
      <c r="AZ299" s="635"/>
      <c r="BA299" s="635"/>
      <c r="BB299" s="635"/>
      <c r="BC299" s="635"/>
      <c r="BD299" s="635"/>
      <c r="BE299" s="635"/>
      <c r="BF299" s="635"/>
      <c r="BG299" s="635"/>
      <c r="BH299" s="635"/>
      <c r="BI299" s="635"/>
      <c r="BJ299" s="705"/>
    </row>
    <row r="300" spans="2:62" ht="3.65" customHeight="1">
      <c r="B300" s="484"/>
      <c r="I300" s="731"/>
      <c r="J300" s="699"/>
      <c r="L300" s="456"/>
      <c r="M300" s="455"/>
      <c r="N300" s="736"/>
      <c r="O300" s="736"/>
      <c r="P300" s="736"/>
      <c r="Q300" s="736"/>
      <c r="R300" s="389"/>
      <c r="S300" s="737"/>
      <c r="T300" s="737"/>
      <c r="U300" s="737"/>
      <c r="V300" s="737"/>
      <c r="W300" s="650"/>
      <c r="Y300" s="448"/>
      <c r="Z300" s="448"/>
      <c r="AY300" s="635"/>
      <c r="AZ300" s="635"/>
      <c r="BA300" s="635"/>
      <c r="BB300" s="635"/>
      <c r="BC300" s="635"/>
      <c r="BD300" s="635"/>
      <c r="BE300" s="635"/>
      <c r="BF300" s="635"/>
      <c r="BG300" s="635"/>
      <c r="BH300" s="635"/>
      <c r="BI300" s="635"/>
      <c r="BJ300" s="705"/>
    </row>
    <row r="301" spans="2:62" ht="3.65" customHeight="1">
      <c r="B301" s="484"/>
      <c r="I301" s="731"/>
      <c r="J301" s="699"/>
      <c r="L301" s="456"/>
      <c r="M301" s="455"/>
      <c r="N301" s="455"/>
      <c r="O301" s="455"/>
      <c r="P301" s="389"/>
      <c r="Q301" s="389"/>
      <c r="R301" s="389"/>
      <c r="S301" s="389"/>
      <c r="T301" s="455"/>
      <c r="U301" s="455"/>
      <c r="V301" s="455"/>
      <c r="W301" s="650"/>
      <c r="Y301" s="448"/>
      <c r="Z301" s="448"/>
      <c r="AY301" s="635"/>
      <c r="AZ301" s="635"/>
      <c r="BA301" s="635"/>
      <c r="BB301" s="635"/>
      <c r="BC301" s="635"/>
      <c r="BD301" s="635"/>
      <c r="BE301" s="635"/>
      <c r="BF301" s="635"/>
      <c r="BG301" s="635"/>
      <c r="BH301" s="635"/>
      <c r="BI301" s="635"/>
      <c r="BJ301" s="705"/>
    </row>
    <row r="302" spans="2:62" ht="3.65" customHeight="1">
      <c r="B302" s="484"/>
      <c r="I302" s="731"/>
      <c r="J302" s="699"/>
      <c r="L302" s="456"/>
      <c r="M302" s="455"/>
      <c r="N302" s="455"/>
      <c r="O302" s="455"/>
      <c r="P302" s="389"/>
      <c r="Q302" s="389"/>
      <c r="R302" s="389"/>
      <c r="S302" s="389"/>
      <c r="T302" s="455"/>
      <c r="U302" s="455"/>
      <c r="V302" s="455"/>
      <c r="W302" s="650"/>
      <c r="Y302" s="448"/>
      <c r="Z302" s="448"/>
      <c r="AY302" s="702"/>
      <c r="AZ302" s="702"/>
      <c r="BA302" s="702"/>
      <c r="BB302" s="702"/>
      <c r="BC302" s="702"/>
      <c r="BD302" s="702"/>
      <c r="BE302" s="702"/>
      <c r="BF302" s="702"/>
      <c r="BG302" s="702"/>
      <c r="BH302" s="702"/>
      <c r="BI302" s="702"/>
      <c r="BJ302" s="703"/>
    </row>
    <row r="303" spans="2:62" ht="3.65" customHeight="1">
      <c r="B303" s="484"/>
      <c r="I303" s="731"/>
      <c r="J303" s="699"/>
      <c r="L303" s="456"/>
      <c r="M303" s="455"/>
      <c r="N303" s="455"/>
      <c r="O303" s="455"/>
      <c r="P303" s="455"/>
      <c r="Q303" s="455"/>
      <c r="R303" s="455"/>
      <c r="S303" s="455"/>
      <c r="T303" s="455"/>
      <c r="U303" s="455"/>
      <c r="V303" s="455"/>
      <c r="W303" s="650"/>
      <c r="Y303" s="448"/>
      <c r="Z303" s="448"/>
      <c r="AT303" s="702"/>
      <c r="AU303" s="702"/>
      <c r="AV303" s="702"/>
      <c r="AW303" s="702"/>
      <c r="AX303" s="702"/>
      <c r="AY303" s="702"/>
      <c r="AZ303" s="702"/>
      <c r="BA303" s="702"/>
      <c r="BB303" s="702"/>
      <c r="BC303" s="702"/>
      <c r="BD303" s="702"/>
      <c r="BE303" s="702"/>
      <c r="BF303" s="702"/>
      <c r="BG303" s="702"/>
      <c r="BH303" s="702"/>
      <c r="BI303" s="702"/>
      <c r="BJ303" s="703"/>
    </row>
    <row r="304" spans="2:62" ht="3.65" customHeight="1">
      <c r="B304" s="484"/>
      <c r="I304" s="731"/>
      <c r="J304" s="699"/>
      <c r="L304" s="456"/>
      <c r="M304" s="455"/>
      <c r="N304" s="455"/>
      <c r="O304" s="455"/>
      <c r="P304" s="642"/>
      <c r="Q304" s="642"/>
      <c r="R304" s="642"/>
      <c r="S304" s="455"/>
      <c r="T304" s="455"/>
      <c r="U304" s="455"/>
      <c r="V304" s="455"/>
      <c r="W304" s="650"/>
      <c r="AT304" s="702"/>
      <c r="AU304" s="702"/>
      <c r="AV304" s="702"/>
      <c r="AW304" s="702"/>
      <c r="AX304" s="702"/>
      <c r="AY304" s="702"/>
      <c r="AZ304" s="702"/>
      <c r="BA304" s="702"/>
      <c r="BB304" s="702"/>
      <c r="BC304" s="702"/>
      <c r="BD304" s="702"/>
      <c r="BE304" s="702"/>
      <c r="BF304" s="702"/>
      <c r="BG304" s="702"/>
      <c r="BH304" s="702"/>
      <c r="BI304" s="702"/>
      <c r="BJ304" s="703"/>
    </row>
    <row r="305" spans="2:62" ht="3.65" customHeight="1">
      <c r="B305" s="484"/>
      <c r="I305" s="731"/>
      <c r="J305" s="699"/>
      <c r="L305" s="387"/>
      <c r="M305" s="737" t="s">
        <v>309</v>
      </c>
      <c r="N305" s="737"/>
      <c r="O305" s="737"/>
      <c r="P305" s="648"/>
      <c r="Q305" s="390"/>
      <c r="R305" s="390"/>
      <c r="S305" s="390"/>
      <c r="T305" s="390"/>
      <c r="U305" s="389"/>
      <c r="V305" s="389"/>
      <c r="W305" s="385"/>
      <c r="AT305" s="702"/>
      <c r="AU305" s="702"/>
      <c r="AV305" s="702"/>
      <c r="AW305" s="702"/>
      <c r="AX305" s="702"/>
      <c r="AY305" s="702"/>
      <c r="AZ305" s="702"/>
      <c r="BA305" s="702"/>
      <c r="BB305" s="702"/>
      <c r="BC305" s="702"/>
      <c r="BD305" s="702"/>
      <c r="BE305" s="702"/>
      <c r="BF305" s="702"/>
      <c r="BG305" s="702"/>
      <c r="BH305" s="702"/>
      <c r="BI305" s="702"/>
      <c r="BJ305" s="703"/>
    </row>
    <row r="306" spans="2:62" ht="3.65" customHeight="1">
      <c r="B306" s="484"/>
      <c r="I306" s="731"/>
      <c r="J306" s="699"/>
      <c r="L306" s="384" t="e" vm="13">
        <v>#VALUE!</v>
      </c>
      <c r="M306" s="738"/>
      <c r="N306" s="738"/>
      <c r="O306" s="738"/>
      <c r="P306" s="649"/>
      <c r="Q306" s="383"/>
      <c r="R306" s="383"/>
      <c r="S306" s="383"/>
      <c r="T306" s="383"/>
      <c r="U306" s="382"/>
      <c r="V306" s="382"/>
      <c r="W306" s="421" t="e" vm="13">
        <v>#VALUE!</v>
      </c>
      <c r="AT306" s="702"/>
      <c r="AU306" s="702"/>
      <c r="AV306" s="702"/>
      <c r="AW306" s="702"/>
      <c r="AX306" s="702"/>
      <c r="AY306" s="702"/>
      <c r="AZ306" s="702"/>
      <c r="BA306" s="702"/>
      <c r="BB306" s="702"/>
      <c r="BC306" s="702"/>
      <c r="BD306" s="702"/>
      <c r="BE306" s="702"/>
      <c r="BF306" s="702"/>
      <c r="BG306" s="702"/>
      <c r="BH306" s="702"/>
      <c r="BI306" s="702"/>
      <c r="BJ306" s="703"/>
    </row>
    <row r="307" spans="2:62" ht="3.65" customHeight="1">
      <c r="B307" s="484"/>
      <c r="I307" s="731"/>
      <c r="J307" s="699"/>
      <c r="AB307" s="448"/>
      <c r="AC307" s="448"/>
      <c r="AD307" s="448"/>
      <c r="AE307" s="448"/>
      <c r="AF307" s="448"/>
      <c r="AG307" s="448"/>
      <c r="AH307" s="448"/>
      <c r="AI307" s="448"/>
      <c r="AJ307" s="448"/>
      <c r="AT307" s="702"/>
      <c r="AU307" s="702"/>
      <c r="AV307" s="702"/>
      <c r="AW307" s="702"/>
      <c r="AX307" s="702"/>
      <c r="AY307" s="702"/>
      <c r="AZ307" s="702"/>
      <c r="BA307" s="702"/>
      <c r="BB307" s="702"/>
      <c r="BC307" s="702"/>
      <c r="BD307" s="702"/>
      <c r="BE307" s="702"/>
      <c r="BF307" s="702"/>
      <c r="BG307" s="702"/>
      <c r="BH307" s="702"/>
      <c r="BI307" s="702"/>
      <c r="BJ307" s="703"/>
    </row>
    <row r="308" spans="2:62" ht="3.65" customHeight="1">
      <c r="B308" s="484"/>
      <c r="I308" s="731"/>
      <c r="J308" s="699"/>
      <c r="AB308" s="448"/>
      <c r="AC308" s="448"/>
      <c r="AD308" s="448"/>
      <c r="AE308" s="448"/>
      <c r="AF308" s="448"/>
      <c r="AG308" s="448"/>
      <c r="AH308" s="448"/>
      <c r="AI308" s="448"/>
      <c r="AJ308" s="448"/>
      <c r="AL308" s="702"/>
      <c r="AM308" s="702"/>
      <c r="AN308" s="702"/>
      <c r="AO308" s="702"/>
      <c r="AP308" s="702"/>
      <c r="AQ308" s="702"/>
      <c r="AR308" s="702"/>
      <c r="AS308" s="702"/>
      <c r="AT308" s="702"/>
      <c r="AU308" s="702"/>
      <c r="AV308" s="702"/>
      <c r="AW308" s="702"/>
      <c r="AX308" s="702"/>
      <c r="AY308" s="702"/>
      <c r="AZ308" s="702"/>
      <c r="BA308" s="702"/>
      <c r="BB308" s="702"/>
      <c r="BC308" s="702"/>
      <c r="BD308" s="702"/>
      <c r="BE308" s="702"/>
      <c r="BF308" s="702"/>
      <c r="BG308" s="702"/>
      <c r="BH308" s="702"/>
      <c r="BI308" s="702"/>
      <c r="BJ308" s="703"/>
    </row>
    <row r="309" spans="2:62" ht="3.65" customHeight="1">
      <c r="B309" s="484"/>
      <c r="I309" s="731"/>
      <c r="J309" s="699"/>
      <c r="BJ309" s="482"/>
    </row>
    <row r="310" spans="2:62" ht="3.65" customHeight="1">
      <c r="B310" s="484"/>
      <c r="I310" s="731"/>
      <c r="J310" s="699"/>
      <c r="BJ310" s="482"/>
    </row>
    <row r="311" spans="2:62" ht="3.65" customHeight="1">
      <c r="B311" s="671"/>
      <c r="C311" s="445"/>
      <c r="D311" s="445"/>
      <c r="E311" s="445"/>
      <c r="F311" s="445"/>
      <c r="G311" s="445"/>
      <c r="H311" s="445"/>
      <c r="I311" s="445"/>
      <c r="J311" s="671"/>
      <c r="K311" s="445"/>
      <c r="L311" s="445"/>
      <c r="M311" s="445"/>
      <c r="N311" s="445"/>
      <c r="O311" s="445"/>
      <c r="P311" s="445"/>
      <c r="Q311" s="445"/>
      <c r="R311" s="445"/>
      <c r="S311" s="445"/>
      <c r="T311" s="445"/>
      <c r="U311" s="445"/>
      <c r="V311" s="445"/>
      <c r="W311" s="445"/>
      <c r="X311" s="445"/>
      <c r="Y311" s="445"/>
      <c r="Z311" s="445"/>
      <c r="AA311" s="445"/>
      <c r="AB311" s="445"/>
      <c r="AC311" s="445"/>
      <c r="AD311" s="445"/>
      <c r="AE311" s="445"/>
      <c r="AF311" s="445"/>
      <c r="AG311" s="445"/>
      <c r="AH311" s="445"/>
      <c r="AI311" s="445"/>
      <c r="AJ311" s="445"/>
      <c r="AK311" s="445"/>
      <c r="AL311" s="445"/>
      <c r="AM311" s="445"/>
      <c r="AN311" s="445"/>
      <c r="AO311" s="445"/>
      <c r="AP311" s="445"/>
      <c r="AQ311" s="445"/>
      <c r="AR311" s="445"/>
      <c r="AS311" s="445"/>
      <c r="AT311" s="445"/>
      <c r="AU311" s="445"/>
      <c r="AV311" s="445"/>
      <c r="AW311" s="445"/>
      <c r="AX311" s="445"/>
      <c r="AY311" s="445"/>
      <c r="AZ311" s="445"/>
      <c r="BA311" s="445"/>
      <c r="BB311" s="445"/>
      <c r="BC311" s="445"/>
      <c r="BD311" s="445"/>
      <c r="BE311" s="445"/>
      <c r="BF311" s="445"/>
      <c r="BG311" s="445"/>
      <c r="BH311" s="445"/>
      <c r="BI311" s="445"/>
      <c r="BJ311" s="444"/>
    </row>
    <row r="312" spans="2:62" ht="3.65" customHeight="1">
      <c r="B312" s="672"/>
      <c r="C312" s="479"/>
      <c r="D312" s="479"/>
      <c r="E312" s="479"/>
      <c r="F312" s="479"/>
      <c r="G312" s="479"/>
      <c r="H312" s="479"/>
      <c r="I312" s="479"/>
      <c r="J312" s="672"/>
      <c r="K312" s="479"/>
      <c r="L312" s="479"/>
      <c r="M312" s="479"/>
      <c r="N312" s="479"/>
      <c r="O312" s="479"/>
      <c r="P312" s="479"/>
      <c r="Q312" s="479"/>
      <c r="R312" s="479"/>
      <c r="S312" s="479"/>
      <c r="T312" s="479"/>
      <c r="U312" s="479"/>
      <c r="V312" s="479"/>
      <c r="W312" s="479"/>
      <c r="X312" s="479"/>
      <c r="Y312" s="479"/>
      <c r="Z312" s="479"/>
      <c r="AA312" s="479"/>
      <c r="AB312" s="479"/>
      <c r="AC312" s="479"/>
      <c r="AD312" s="479"/>
      <c r="AE312" s="479"/>
      <c r="AF312" s="479"/>
      <c r="AG312" s="479"/>
      <c r="AH312" s="479"/>
      <c r="AI312" s="479"/>
      <c r="AJ312" s="479"/>
      <c r="AK312" s="479"/>
      <c r="AL312" s="479"/>
      <c r="AM312" s="479"/>
      <c r="AN312" s="479"/>
      <c r="AO312" s="479"/>
      <c r="AP312" s="479"/>
      <c r="AQ312" s="479"/>
      <c r="AR312" s="479"/>
      <c r="AS312" s="479"/>
      <c r="AT312" s="479"/>
      <c r="AU312" s="479"/>
      <c r="AV312" s="479"/>
      <c r="AW312" s="479"/>
      <c r="AX312" s="479"/>
      <c r="AY312" s="479"/>
      <c r="AZ312" s="479"/>
      <c r="BA312" s="479"/>
      <c r="BB312" s="479"/>
      <c r="BC312" s="479"/>
      <c r="BD312" s="479"/>
      <c r="BE312" s="479"/>
      <c r="BF312" s="479"/>
      <c r="BG312" s="479"/>
      <c r="BH312" s="479"/>
      <c r="BI312" s="479"/>
      <c r="BJ312" s="478"/>
    </row>
    <row r="313" spans="2:62" ht="14.5" customHeight="1">
      <c r="B313" s="379" t="s">
        <v>377</v>
      </c>
      <c r="C313" s="379"/>
      <c r="D313" s="379" t="s">
        <v>361</v>
      </c>
      <c r="E313" s="379" t="s">
        <v>290</v>
      </c>
      <c r="F313" s="568" t="s">
        <v>314</v>
      </c>
      <c r="G313" s="378" t="s">
        <v>308</v>
      </c>
      <c r="H313" s="681"/>
      <c r="I313" s="730"/>
      <c r="J313" s="700"/>
      <c r="K313" s="701"/>
      <c r="L313" s="701"/>
      <c r="M313" s="701"/>
      <c r="N313" s="701"/>
      <c r="O313" s="701"/>
      <c r="P313" s="701"/>
      <c r="Q313" s="701"/>
      <c r="R313" s="701"/>
      <c r="S313" s="701"/>
      <c r="T313" s="701"/>
      <c r="U313" s="701"/>
      <c r="V313" s="701"/>
      <c r="W313" s="701"/>
      <c r="X313" s="701"/>
      <c r="Y313" s="701"/>
      <c r="Z313" s="701"/>
      <c r="AA313" s="701"/>
      <c r="AB313" s="701"/>
      <c r="AC313" s="701"/>
      <c r="AD313" s="701"/>
      <c r="AE313" s="701"/>
      <c r="AF313" s="701"/>
      <c r="AG313" s="701"/>
      <c r="AH313" s="701"/>
      <c r="AI313" s="701"/>
      <c r="AJ313" s="701"/>
      <c r="AK313" s="489"/>
      <c r="AL313" s="489"/>
      <c r="AM313" s="489"/>
      <c r="AN313" s="489"/>
      <c r="AO313" s="489"/>
      <c r="AP313" s="489"/>
      <c r="AQ313" s="489"/>
      <c r="AR313" s="489"/>
      <c r="AS313" s="489"/>
      <c r="AT313" s="489"/>
      <c r="AU313" s="489"/>
      <c r="AV313" s="489"/>
      <c r="AW313" s="489"/>
      <c r="AX313" s="489"/>
      <c r="AY313" s="489"/>
      <c r="AZ313" s="489"/>
      <c r="BA313" s="489"/>
      <c r="BB313" s="489"/>
      <c r="BC313" s="489"/>
      <c r="BD313" s="489"/>
      <c r="BE313" s="489"/>
      <c r="BF313" s="489"/>
      <c r="BG313" s="489"/>
      <c r="BH313" s="489"/>
      <c r="BI313" s="489"/>
      <c r="BJ313" s="488"/>
    </row>
    <row r="314" spans="2:62" ht="3.65" customHeight="1">
      <c r="B314" s="484"/>
      <c r="I314" s="731"/>
      <c r="J314" s="699"/>
      <c r="BJ314" s="482"/>
    </row>
    <row r="315" spans="2:62" ht="3.65" customHeight="1">
      <c r="B315" s="484"/>
      <c r="I315" s="731"/>
      <c r="J315" s="699"/>
      <c r="O315" s="448"/>
      <c r="P315" s="448"/>
      <c r="Q315" s="448"/>
      <c r="R315" s="448"/>
      <c r="S315" s="448"/>
      <c r="T315" s="448"/>
      <c r="U315" s="448"/>
      <c r="V315" s="448"/>
      <c r="W315" s="448"/>
      <c r="X315" s="448"/>
      <c r="Y315" s="448"/>
      <c r="Z315" s="448"/>
      <c r="BJ315" s="482"/>
    </row>
    <row r="316" spans="2:62" ht="3.65" customHeight="1">
      <c r="B316" s="484"/>
      <c r="I316" s="731"/>
      <c r="J316" s="699"/>
      <c r="L316" s="405" t="e" vm="13">
        <v>#VALUE!</v>
      </c>
      <c r="M316" s="732" t="s">
        <v>261</v>
      </c>
      <c r="N316" s="732"/>
      <c r="O316" s="732"/>
      <c r="P316" s="401"/>
      <c r="Q316" s="734" t="s">
        <v>348</v>
      </c>
      <c r="R316" s="734"/>
      <c r="S316" s="734"/>
      <c r="T316" s="734" t="s">
        <v>346</v>
      </c>
      <c r="U316" s="734"/>
      <c r="V316" s="734"/>
      <c r="W316" s="434" t="e" vm="13">
        <v>#VALUE!</v>
      </c>
      <c r="Y316" s="448"/>
      <c r="Z316" s="448"/>
      <c r="AM316" s="702"/>
      <c r="AN316" s="702"/>
      <c r="AO316" s="702"/>
      <c r="AP316" s="702"/>
      <c r="AQ316" s="702"/>
      <c r="AR316" s="702"/>
      <c r="AS316" s="702"/>
      <c r="AT316" s="702"/>
      <c r="AU316" s="702"/>
      <c r="AV316" s="702"/>
      <c r="AW316" s="702"/>
      <c r="AX316" s="702"/>
      <c r="AY316" s="702"/>
      <c r="AZ316" s="702"/>
      <c r="BA316" s="702"/>
      <c r="BB316" s="702"/>
      <c r="BC316" s="702"/>
      <c r="BD316" s="702"/>
      <c r="BE316" s="702"/>
      <c r="BF316" s="702"/>
      <c r="BG316" s="702"/>
      <c r="BH316" s="702"/>
      <c r="BI316" s="702"/>
      <c r="BJ316" s="703"/>
    </row>
    <row r="317" spans="2:62" ht="3.65" customHeight="1">
      <c r="B317" s="484"/>
      <c r="I317" s="731"/>
      <c r="J317" s="699"/>
      <c r="L317" s="387"/>
      <c r="M317" s="733"/>
      <c r="N317" s="733"/>
      <c r="O317" s="733"/>
      <c r="P317" s="389"/>
      <c r="Q317" s="735"/>
      <c r="R317" s="735"/>
      <c r="S317" s="735"/>
      <c r="T317" s="735"/>
      <c r="U317" s="735"/>
      <c r="V317" s="735"/>
      <c r="W317" s="399"/>
      <c r="Y317" s="448"/>
      <c r="Z317" s="448"/>
      <c r="AY317" s="702"/>
      <c r="AZ317" s="702"/>
      <c r="BA317" s="702"/>
      <c r="BB317" s="702"/>
      <c r="BC317" s="702"/>
      <c r="BD317" s="702"/>
      <c r="BE317" s="702"/>
      <c r="BF317" s="702"/>
      <c r="BG317" s="702"/>
      <c r="BH317" s="702"/>
      <c r="BI317" s="702"/>
      <c r="BJ317" s="703"/>
    </row>
    <row r="318" spans="2:62" ht="3.65" customHeight="1">
      <c r="B318" s="484"/>
      <c r="I318" s="731"/>
      <c r="J318" s="699"/>
      <c r="L318" s="456"/>
      <c r="M318" s="455"/>
      <c r="N318" s="455"/>
      <c r="O318" s="455"/>
      <c r="P318" s="642"/>
      <c r="Q318" s="642"/>
      <c r="R318" s="642"/>
      <c r="S318" s="642"/>
      <c r="T318" s="642"/>
      <c r="U318" s="642"/>
      <c r="V318" s="455"/>
      <c r="W318" s="650"/>
      <c r="Y318" s="448"/>
      <c r="Z318" s="448"/>
      <c r="AY318" s="702"/>
      <c r="AZ318" s="702"/>
      <c r="BA318" s="702"/>
      <c r="BB318" s="702"/>
      <c r="BC318" s="702"/>
      <c r="BD318" s="702"/>
      <c r="BE318" s="702"/>
      <c r="BF318" s="702"/>
      <c r="BG318" s="702"/>
      <c r="BH318" s="702"/>
      <c r="BI318" s="702"/>
      <c r="BJ318" s="703"/>
    </row>
    <row r="319" spans="2:62" ht="3.65" customHeight="1">
      <c r="B319" s="484"/>
      <c r="I319" s="731"/>
      <c r="J319" s="699"/>
      <c r="L319" s="456"/>
      <c r="M319" s="455"/>
      <c r="N319" s="455"/>
      <c r="O319" s="455"/>
      <c r="P319" s="389"/>
      <c r="Q319" s="389"/>
      <c r="R319" s="389"/>
      <c r="S319" s="389"/>
      <c r="T319" s="455"/>
      <c r="U319" s="455"/>
      <c r="V319" s="455"/>
      <c r="W319" s="650"/>
      <c r="Y319" s="448"/>
      <c r="Z319" s="448"/>
      <c r="AY319" s="702"/>
      <c r="AZ319" s="702"/>
      <c r="BA319" s="702"/>
      <c r="BB319" s="702"/>
      <c r="BC319" s="702"/>
      <c r="BD319" s="702"/>
      <c r="BE319" s="702"/>
      <c r="BF319" s="702"/>
      <c r="BG319" s="702"/>
      <c r="BH319" s="702"/>
      <c r="BI319" s="702"/>
      <c r="BJ319" s="703"/>
    </row>
    <row r="320" spans="2:62" ht="3.65" customHeight="1">
      <c r="B320" s="484"/>
      <c r="I320" s="731"/>
      <c r="J320" s="699"/>
      <c r="L320" s="456"/>
      <c r="M320" s="455"/>
      <c r="N320" s="455"/>
      <c r="O320" s="455"/>
      <c r="P320" s="389"/>
      <c r="Q320" s="389"/>
      <c r="R320" s="389"/>
      <c r="S320" s="389"/>
      <c r="T320" s="455"/>
      <c r="U320" s="455"/>
      <c r="V320" s="455"/>
      <c r="W320" s="650"/>
      <c r="Y320" s="448"/>
      <c r="Z320" s="448"/>
      <c r="AY320" s="702"/>
      <c r="AZ320" s="702"/>
      <c r="BA320" s="702"/>
      <c r="BB320" s="702"/>
      <c r="BC320" s="702"/>
      <c r="BD320" s="702"/>
      <c r="BE320" s="702"/>
      <c r="BF320" s="702"/>
      <c r="BG320" s="702"/>
      <c r="BH320" s="702"/>
      <c r="BI320" s="702"/>
      <c r="BJ320" s="703"/>
    </row>
    <row r="321" spans="2:62" ht="3.65" customHeight="1">
      <c r="B321" s="484"/>
      <c r="I321" s="731"/>
      <c r="J321" s="699"/>
      <c r="L321" s="456"/>
      <c r="M321" s="455"/>
      <c r="N321" s="736" t="e" vm="27">
        <v>#VALUE!</v>
      </c>
      <c r="O321" s="736"/>
      <c r="P321" s="736"/>
      <c r="Q321" s="736"/>
      <c r="R321" s="389"/>
      <c r="S321" s="737" t="e" vm="29">
        <v>#VALUE!</v>
      </c>
      <c r="T321" s="737"/>
      <c r="U321" s="737"/>
      <c r="V321" s="737"/>
      <c r="W321" s="650"/>
      <c r="Y321" s="448"/>
      <c r="Z321" s="448"/>
      <c r="AY321" s="702"/>
      <c r="AZ321" s="702"/>
      <c r="BA321" s="702"/>
      <c r="BB321" s="702"/>
      <c r="BC321" s="702"/>
      <c r="BD321" s="702"/>
      <c r="BE321" s="702"/>
      <c r="BF321" s="702"/>
      <c r="BG321" s="702"/>
      <c r="BH321" s="702"/>
      <c r="BI321" s="702"/>
      <c r="BJ321" s="703"/>
    </row>
    <row r="322" spans="2:62" ht="3.65" customHeight="1">
      <c r="B322" s="484"/>
      <c r="I322" s="731"/>
      <c r="J322" s="699"/>
      <c r="L322" s="456"/>
      <c r="M322" s="455"/>
      <c r="N322" s="736"/>
      <c r="O322" s="736"/>
      <c r="P322" s="736"/>
      <c r="Q322" s="736"/>
      <c r="R322" s="389"/>
      <c r="S322" s="737"/>
      <c r="T322" s="737"/>
      <c r="U322" s="737"/>
      <c r="V322" s="737"/>
      <c r="W322" s="650"/>
      <c r="Y322" s="448"/>
      <c r="Z322" s="448"/>
      <c r="AY322" s="635"/>
      <c r="AZ322" s="635"/>
      <c r="BA322" s="635"/>
      <c r="BB322" s="635"/>
      <c r="BC322" s="635"/>
      <c r="BD322" s="635"/>
      <c r="BE322" s="635"/>
      <c r="BF322" s="635"/>
      <c r="BG322" s="635"/>
      <c r="BH322" s="635"/>
      <c r="BI322" s="635"/>
      <c r="BJ322" s="705"/>
    </row>
    <row r="323" spans="2:62" ht="3.65" customHeight="1">
      <c r="B323" s="484"/>
      <c r="I323" s="731"/>
      <c r="J323" s="699"/>
      <c r="L323" s="456"/>
      <c r="M323" s="455"/>
      <c r="N323" s="736"/>
      <c r="O323" s="736"/>
      <c r="P323" s="736"/>
      <c r="Q323" s="736"/>
      <c r="R323" s="389"/>
      <c r="S323" s="737"/>
      <c r="T323" s="737"/>
      <c r="U323" s="737"/>
      <c r="V323" s="737"/>
      <c r="W323" s="650"/>
      <c r="Y323" s="448"/>
      <c r="Z323" s="448"/>
      <c r="AY323" s="635"/>
      <c r="AZ323" s="635"/>
      <c r="BA323" s="635"/>
      <c r="BB323" s="635"/>
      <c r="BC323" s="635"/>
      <c r="BD323" s="635"/>
      <c r="BE323" s="635"/>
      <c r="BF323" s="635"/>
      <c r="BG323" s="635"/>
      <c r="BH323" s="635"/>
      <c r="BI323" s="635"/>
      <c r="BJ323" s="705"/>
    </row>
    <row r="324" spans="2:62" ht="3.65" customHeight="1">
      <c r="B324" s="484"/>
      <c r="I324" s="731"/>
      <c r="J324" s="699"/>
      <c r="L324" s="456"/>
      <c r="M324" s="455"/>
      <c r="N324" s="455"/>
      <c r="O324" s="455"/>
      <c r="P324" s="389"/>
      <c r="Q324" s="389"/>
      <c r="R324" s="389"/>
      <c r="S324" s="389"/>
      <c r="T324" s="455"/>
      <c r="U324" s="455"/>
      <c r="V324" s="455"/>
      <c r="W324" s="650"/>
      <c r="Y324" s="448"/>
      <c r="Z324" s="448"/>
      <c r="AY324" s="635"/>
      <c r="AZ324" s="635"/>
      <c r="BA324" s="635"/>
      <c r="BB324" s="635"/>
      <c r="BC324" s="635"/>
      <c r="BD324" s="635"/>
      <c r="BE324" s="635"/>
      <c r="BF324" s="635"/>
      <c r="BG324" s="635"/>
      <c r="BH324" s="635"/>
      <c r="BI324" s="635"/>
      <c r="BJ324" s="705"/>
    </row>
    <row r="325" spans="2:62" ht="3.65" customHeight="1">
      <c r="B325" s="484"/>
      <c r="I325" s="731"/>
      <c r="J325" s="699"/>
      <c r="L325" s="456"/>
      <c r="M325" s="455"/>
      <c r="N325" s="455"/>
      <c r="O325" s="455"/>
      <c r="P325" s="389"/>
      <c r="Q325" s="389"/>
      <c r="R325" s="389"/>
      <c r="S325" s="389"/>
      <c r="T325" s="455"/>
      <c r="U325" s="455"/>
      <c r="V325" s="455"/>
      <c r="W325" s="650"/>
      <c r="Y325" s="448"/>
      <c r="Z325" s="448"/>
      <c r="AY325" s="702"/>
      <c r="AZ325" s="702"/>
      <c r="BA325" s="702"/>
      <c r="BB325" s="702"/>
      <c r="BC325" s="702"/>
      <c r="BD325" s="702"/>
      <c r="BE325" s="702"/>
      <c r="BF325" s="702"/>
      <c r="BG325" s="702"/>
      <c r="BH325" s="702"/>
      <c r="BI325" s="702"/>
      <c r="BJ325" s="703"/>
    </row>
    <row r="326" spans="2:62" ht="3.65" customHeight="1">
      <c r="B326" s="484"/>
      <c r="I326" s="731"/>
      <c r="J326" s="699"/>
      <c r="L326" s="456"/>
      <c r="M326" s="455"/>
      <c r="N326" s="455"/>
      <c r="O326" s="455"/>
      <c r="P326" s="455"/>
      <c r="Q326" s="455"/>
      <c r="R326" s="455"/>
      <c r="S326" s="455"/>
      <c r="T326" s="455"/>
      <c r="U326" s="455"/>
      <c r="V326" s="455"/>
      <c r="W326" s="650"/>
      <c r="Y326" s="448"/>
      <c r="Z326" s="448"/>
      <c r="AV326" s="702"/>
      <c r="AW326" s="702"/>
      <c r="AX326" s="702"/>
      <c r="AY326" s="702"/>
      <c r="AZ326" s="702"/>
      <c r="BA326" s="702"/>
      <c r="BB326" s="702"/>
      <c r="BC326" s="702"/>
      <c r="BD326" s="702"/>
      <c r="BE326" s="702"/>
      <c r="BF326" s="702"/>
      <c r="BG326" s="702"/>
      <c r="BH326" s="702"/>
      <c r="BI326" s="702"/>
      <c r="BJ326" s="703"/>
    </row>
    <row r="327" spans="2:62" ht="3.65" customHeight="1">
      <c r="B327" s="484"/>
      <c r="I327" s="731"/>
      <c r="J327" s="699"/>
      <c r="L327" s="456"/>
      <c r="M327" s="455"/>
      <c r="N327" s="455"/>
      <c r="O327" s="455"/>
      <c r="P327" s="642"/>
      <c r="Q327" s="642"/>
      <c r="R327" s="642"/>
      <c r="S327" s="455"/>
      <c r="T327" s="455"/>
      <c r="U327" s="455"/>
      <c r="V327" s="455"/>
      <c r="W327" s="650"/>
      <c r="AT327" s="702"/>
      <c r="AU327" s="702"/>
      <c r="AV327" s="702"/>
      <c r="AW327" s="702"/>
      <c r="AX327" s="702"/>
      <c r="AY327" s="702"/>
      <c r="AZ327" s="702"/>
      <c r="BA327" s="702"/>
      <c r="BB327" s="702"/>
      <c r="BC327" s="702"/>
      <c r="BD327" s="702"/>
      <c r="BE327" s="702"/>
      <c r="BF327" s="702"/>
      <c r="BG327" s="702"/>
      <c r="BH327" s="702"/>
      <c r="BI327" s="702"/>
      <c r="BJ327" s="703"/>
    </row>
    <row r="328" spans="2:62" ht="3.65" customHeight="1">
      <c r="B328" s="484"/>
      <c r="I328" s="731"/>
      <c r="J328" s="699"/>
      <c r="L328" s="387"/>
      <c r="M328" s="737" t="s">
        <v>309</v>
      </c>
      <c r="N328" s="737"/>
      <c r="O328" s="737"/>
      <c r="P328" s="648"/>
      <c r="Q328" s="390"/>
      <c r="R328" s="390"/>
      <c r="S328" s="390"/>
      <c r="T328" s="390"/>
      <c r="U328" s="389"/>
      <c r="V328" s="389"/>
      <c r="W328" s="385"/>
      <c r="AT328" s="702"/>
      <c r="AU328" s="702"/>
      <c r="AV328" s="702"/>
      <c r="AW328" s="702"/>
      <c r="AX328" s="702"/>
      <c r="AY328" s="702"/>
      <c r="AZ328" s="702"/>
      <c r="BA328" s="702"/>
      <c r="BB328" s="702"/>
      <c r="BC328" s="702"/>
      <c r="BD328" s="702"/>
      <c r="BE328" s="702"/>
      <c r="BF328" s="702"/>
      <c r="BG328" s="702"/>
      <c r="BH328" s="702"/>
      <c r="BI328" s="702"/>
      <c r="BJ328" s="703"/>
    </row>
    <row r="329" spans="2:62" ht="3.65" customHeight="1">
      <c r="B329" s="484"/>
      <c r="I329" s="731"/>
      <c r="J329" s="699"/>
      <c r="L329" s="384" t="e" vm="13">
        <v>#VALUE!</v>
      </c>
      <c r="M329" s="738"/>
      <c r="N329" s="738"/>
      <c r="O329" s="738"/>
      <c r="P329" s="649"/>
      <c r="Q329" s="383"/>
      <c r="R329" s="383"/>
      <c r="S329" s="383"/>
      <c r="T329" s="383"/>
      <c r="U329" s="382"/>
      <c r="V329" s="382"/>
      <c r="W329" s="421" t="e" vm="13">
        <v>#VALUE!</v>
      </c>
      <c r="AT329" s="702"/>
      <c r="AU329" s="702"/>
      <c r="AV329" s="702"/>
      <c r="AW329" s="702"/>
      <c r="AX329" s="702"/>
      <c r="AY329" s="702"/>
      <c r="AZ329" s="702"/>
      <c r="BA329" s="702"/>
      <c r="BB329" s="702"/>
      <c r="BC329" s="702"/>
      <c r="BD329" s="702"/>
      <c r="BE329" s="702"/>
      <c r="BF329" s="702"/>
      <c r="BG329" s="702"/>
      <c r="BH329" s="702"/>
      <c r="BI329" s="702"/>
      <c r="BJ329" s="703"/>
    </row>
    <row r="330" spans="2:62" ht="3.65" customHeight="1">
      <c r="B330" s="484"/>
      <c r="I330" s="731"/>
      <c r="J330" s="699"/>
      <c r="AB330" s="448"/>
      <c r="AC330" s="448"/>
      <c r="AD330" s="448"/>
      <c r="AE330" s="448"/>
      <c r="AF330" s="448"/>
      <c r="AG330" s="448"/>
      <c r="AH330" s="448"/>
      <c r="AI330" s="448"/>
      <c r="AJ330" s="448"/>
      <c r="AT330" s="702"/>
      <c r="AU330" s="702"/>
      <c r="AV330" s="702"/>
      <c r="AW330" s="702"/>
      <c r="AX330" s="702"/>
      <c r="AY330" s="702"/>
      <c r="AZ330" s="702"/>
      <c r="BA330" s="702"/>
      <c r="BB330" s="702"/>
      <c r="BC330" s="702"/>
      <c r="BD330" s="702"/>
      <c r="BE330" s="702"/>
      <c r="BF330" s="702"/>
      <c r="BG330" s="702"/>
      <c r="BH330" s="702"/>
      <c r="BI330" s="702"/>
      <c r="BJ330" s="703"/>
    </row>
    <row r="331" spans="2:62" ht="3.65" customHeight="1">
      <c r="B331" s="484"/>
      <c r="I331" s="731"/>
      <c r="J331" s="699"/>
      <c r="AB331" s="448"/>
      <c r="AC331" s="448"/>
      <c r="AD331" s="448"/>
      <c r="AE331" s="448"/>
      <c r="AF331" s="448"/>
      <c r="AG331" s="448"/>
      <c r="AH331" s="448"/>
      <c r="AI331" s="448"/>
      <c r="AJ331" s="448"/>
      <c r="AL331" s="702"/>
      <c r="AM331" s="702"/>
      <c r="AN331" s="702"/>
      <c r="AO331" s="702"/>
      <c r="AP331" s="702"/>
      <c r="AQ331" s="702"/>
      <c r="AR331" s="702"/>
      <c r="AS331" s="702"/>
      <c r="AT331" s="702"/>
      <c r="AU331" s="702"/>
      <c r="AV331" s="702"/>
      <c r="AW331" s="702"/>
      <c r="AX331" s="702"/>
      <c r="AY331" s="702"/>
      <c r="AZ331" s="702"/>
      <c r="BA331" s="702"/>
      <c r="BB331" s="702"/>
      <c r="BC331" s="702"/>
      <c r="BD331" s="702"/>
      <c r="BE331" s="702"/>
      <c r="BF331" s="702"/>
      <c r="BG331" s="702"/>
      <c r="BH331" s="702"/>
      <c r="BI331" s="702"/>
      <c r="BJ331" s="703"/>
    </row>
    <row r="332" spans="2:62" ht="3.65" customHeight="1">
      <c r="B332" s="484"/>
      <c r="I332" s="731"/>
      <c r="J332" s="699"/>
      <c r="BJ332" s="482"/>
    </row>
    <row r="333" spans="2:62" ht="3.65" customHeight="1">
      <c r="B333" s="484"/>
      <c r="I333" s="731"/>
      <c r="J333" s="699"/>
      <c r="BJ333" s="482"/>
    </row>
    <row r="334" spans="2:62" ht="3.65" customHeight="1">
      <c r="B334" s="671"/>
      <c r="C334" s="445"/>
      <c r="D334" s="445"/>
      <c r="E334" s="445"/>
      <c r="F334" s="445"/>
      <c r="G334" s="445"/>
      <c r="H334" s="445"/>
      <c r="I334" s="445"/>
      <c r="J334" s="671"/>
      <c r="K334" s="445"/>
      <c r="L334" s="445"/>
      <c r="M334" s="445"/>
      <c r="N334" s="445"/>
      <c r="O334" s="445"/>
      <c r="P334" s="445"/>
      <c r="Q334" s="445"/>
      <c r="R334" s="445"/>
      <c r="S334" s="445"/>
      <c r="T334" s="445"/>
      <c r="U334" s="445"/>
      <c r="V334" s="445"/>
      <c r="W334" s="445"/>
      <c r="X334" s="445"/>
      <c r="Y334" s="445"/>
      <c r="Z334" s="445"/>
      <c r="AA334" s="445"/>
      <c r="AB334" s="445"/>
      <c r="AC334" s="445"/>
      <c r="AD334" s="445"/>
      <c r="AE334" s="445"/>
      <c r="AF334" s="445"/>
      <c r="AG334" s="445"/>
      <c r="AH334" s="445"/>
      <c r="AI334" s="445"/>
      <c r="AJ334" s="445"/>
      <c r="AK334" s="445"/>
      <c r="AL334" s="445"/>
      <c r="AM334" s="445"/>
      <c r="AN334" s="445"/>
      <c r="AO334" s="445"/>
      <c r="AP334" s="445"/>
      <c r="AQ334" s="445"/>
      <c r="AR334" s="445"/>
      <c r="AS334" s="445"/>
      <c r="AT334" s="445"/>
      <c r="AU334" s="445"/>
      <c r="AV334" s="445"/>
      <c r="AW334" s="445"/>
      <c r="AX334" s="445"/>
      <c r="AY334" s="445"/>
      <c r="AZ334" s="445"/>
      <c r="BA334" s="445"/>
      <c r="BB334" s="445"/>
      <c r="BC334" s="445"/>
      <c r="BD334" s="445"/>
      <c r="BE334" s="445"/>
      <c r="BF334" s="445"/>
      <c r="BG334" s="445"/>
      <c r="BH334" s="445"/>
      <c r="BI334" s="445"/>
      <c r="BJ334" s="444"/>
    </row>
    <row r="335" spans="2:62" ht="3.65" customHeight="1">
      <c r="B335" s="672"/>
      <c r="C335" s="479"/>
      <c r="D335" s="479"/>
      <c r="E335" s="479"/>
      <c r="F335" s="479"/>
      <c r="G335" s="479"/>
      <c r="H335" s="479"/>
      <c r="I335" s="479"/>
      <c r="J335" s="672"/>
      <c r="K335" s="479"/>
      <c r="L335" s="479"/>
      <c r="M335" s="479"/>
      <c r="N335" s="479"/>
      <c r="O335" s="479"/>
      <c r="P335" s="479"/>
      <c r="Q335" s="479"/>
      <c r="R335" s="479"/>
      <c r="S335" s="479"/>
      <c r="T335" s="479"/>
      <c r="U335" s="479"/>
      <c r="V335" s="479"/>
      <c r="W335" s="479"/>
      <c r="X335" s="479"/>
      <c r="Y335" s="479"/>
      <c r="Z335" s="479"/>
      <c r="AA335" s="479"/>
      <c r="AB335" s="479"/>
      <c r="AC335" s="479"/>
      <c r="AD335" s="479"/>
      <c r="AE335" s="479"/>
      <c r="AF335" s="479"/>
      <c r="AG335" s="479"/>
      <c r="AH335" s="479"/>
      <c r="AI335" s="479"/>
      <c r="AJ335" s="479"/>
      <c r="AK335" s="479"/>
      <c r="AL335" s="479"/>
      <c r="AM335" s="479"/>
      <c r="AN335" s="479"/>
      <c r="AO335" s="479"/>
      <c r="AP335" s="479"/>
      <c r="AQ335" s="479"/>
      <c r="AR335" s="479"/>
      <c r="AS335" s="479"/>
      <c r="AT335" s="479"/>
      <c r="AU335" s="479"/>
      <c r="AV335" s="479"/>
      <c r="AW335" s="479"/>
      <c r="AX335" s="479"/>
      <c r="AY335" s="479"/>
      <c r="AZ335" s="479"/>
      <c r="BA335" s="479"/>
      <c r="BB335" s="479"/>
      <c r="BC335" s="479"/>
      <c r="BD335" s="479"/>
      <c r="BE335" s="479"/>
      <c r="BF335" s="479"/>
      <c r="BG335" s="479"/>
      <c r="BH335" s="479"/>
      <c r="BI335" s="479"/>
      <c r="BJ335" s="478"/>
    </row>
    <row r="336" spans="2:62" ht="14.5" customHeight="1">
      <c r="B336" s="379" t="s">
        <v>378</v>
      </c>
      <c r="C336" s="379"/>
      <c r="D336" s="379" t="s">
        <v>361</v>
      </c>
      <c r="E336" s="379" t="s">
        <v>350</v>
      </c>
      <c r="F336" s="568" t="s">
        <v>314</v>
      </c>
      <c r="G336" s="378" t="s">
        <v>308</v>
      </c>
      <c r="H336" s="681"/>
      <c r="I336" s="730"/>
      <c r="J336" s="700"/>
      <c r="K336" s="701"/>
      <c r="L336" s="701"/>
      <c r="M336" s="701"/>
      <c r="N336" s="701"/>
      <c r="O336" s="701"/>
      <c r="P336" s="701"/>
      <c r="Q336" s="701"/>
      <c r="R336" s="701"/>
      <c r="S336" s="701"/>
      <c r="T336" s="701"/>
      <c r="U336" s="701"/>
      <c r="V336" s="701"/>
      <c r="W336" s="701"/>
      <c r="X336" s="701"/>
      <c r="Y336" s="701"/>
      <c r="Z336" s="701"/>
      <c r="AA336" s="701"/>
      <c r="AB336" s="701"/>
      <c r="AC336" s="701"/>
      <c r="AD336" s="701"/>
      <c r="AE336" s="701"/>
      <c r="AF336" s="701"/>
      <c r="AG336" s="701"/>
      <c r="AH336" s="701"/>
      <c r="AI336" s="701"/>
      <c r="AJ336" s="701"/>
      <c r="AK336" s="489"/>
      <c r="AL336" s="489"/>
      <c r="AM336" s="489"/>
      <c r="AN336" s="489"/>
      <c r="AO336" s="489"/>
      <c r="AP336" s="489"/>
      <c r="AQ336" s="489"/>
      <c r="AR336" s="489"/>
      <c r="AS336" s="489"/>
      <c r="AT336" s="489"/>
      <c r="AU336" s="489"/>
      <c r="AV336" s="489"/>
      <c r="AW336" s="489"/>
      <c r="AX336" s="489"/>
      <c r="AY336" s="489"/>
      <c r="AZ336" s="489"/>
      <c r="BA336" s="489"/>
      <c r="BB336" s="489"/>
      <c r="BC336" s="489"/>
      <c r="BD336" s="489"/>
      <c r="BE336" s="489"/>
      <c r="BF336" s="489"/>
      <c r="BG336" s="489"/>
      <c r="BH336" s="489"/>
      <c r="BI336" s="489"/>
      <c r="BJ336" s="488"/>
    </row>
    <row r="337" spans="2:62" ht="3.65" customHeight="1">
      <c r="B337" s="484"/>
      <c r="I337" s="731"/>
      <c r="J337" s="699"/>
      <c r="BJ337" s="482"/>
    </row>
    <row r="338" spans="2:62" ht="3.65" customHeight="1">
      <c r="B338" s="484"/>
      <c r="I338" s="731"/>
      <c r="J338" s="699"/>
      <c r="O338" s="448"/>
      <c r="P338" s="448"/>
      <c r="Q338" s="448"/>
      <c r="R338" s="448"/>
      <c r="S338" s="448"/>
      <c r="T338" s="448"/>
      <c r="U338" s="448"/>
      <c r="V338" s="448"/>
      <c r="W338" s="448"/>
      <c r="X338" s="448"/>
      <c r="Y338" s="448"/>
      <c r="Z338" s="448"/>
      <c r="BJ338" s="482"/>
    </row>
    <row r="339" spans="2:62" ht="3.65" customHeight="1">
      <c r="B339" s="484"/>
      <c r="I339" s="731"/>
      <c r="J339" s="699"/>
      <c r="L339" s="405" t="e" vm="13">
        <v>#VALUE!</v>
      </c>
      <c r="M339" s="732" t="s">
        <v>261</v>
      </c>
      <c r="N339" s="732"/>
      <c r="O339" s="732"/>
      <c r="P339" s="401"/>
      <c r="Q339" s="734" t="s">
        <v>351</v>
      </c>
      <c r="R339" s="734"/>
      <c r="S339" s="734"/>
      <c r="T339" s="734" t="s">
        <v>346</v>
      </c>
      <c r="U339" s="734"/>
      <c r="V339" s="734"/>
      <c r="W339" s="434" t="e" vm="13">
        <v>#VALUE!</v>
      </c>
      <c r="Y339" s="448"/>
      <c r="Z339" s="448"/>
      <c r="AU339" s="635"/>
      <c r="AV339" s="635"/>
      <c r="AW339" s="635"/>
      <c r="AX339" s="635"/>
      <c r="AY339" s="635"/>
      <c r="AZ339" s="635"/>
      <c r="BA339" s="635"/>
      <c r="BB339" s="635"/>
      <c r="BC339" s="702"/>
      <c r="BD339" s="702"/>
      <c r="BE339" s="702"/>
      <c r="BF339" s="702"/>
      <c r="BG339" s="702"/>
      <c r="BH339" s="702"/>
      <c r="BI339" s="702"/>
      <c r="BJ339" s="703"/>
    </row>
    <row r="340" spans="2:62" ht="3.65" customHeight="1">
      <c r="B340" s="484"/>
      <c r="I340" s="731"/>
      <c r="J340" s="699"/>
      <c r="L340" s="387"/>
      <c r="M340" s="733"/>
      <c r="N340" s="733"/>
      <c r="O340" s="733"/>
      <c r="P340" s="389"/>
      <c r="Q340" s="735"/>
      <c r="R340" s="735"/>
      <c r="S340" s="735"/>
      <c r="T340" s="735"/>
      <c r="U340" s="735"/>
      <c r="V340" s="735"/>
      <c r="W340" s="399"/>
      <c r="Y340" s="448"/>
      <c r="Z340" s="448"/>
      <c r="AU340" s="635"/>
      <c r="AV340" s="635"/>
      <c r="AW340" s="635"/>
      <c r="AX340" s="635"/>
      <c r="AY340" s="635"/>
      <c r="AZ340" s="635"/>
      <c r="BA340" s="635"/>
      <c r="BB340" s="635"/>
      <c r="BC340" s="702"/>
      <c r="BD340" s="702"/>
      <c r="BE340" s="702"/>
      <c r="BF340" s="702"/>
      <c r="BG340" s="702"/>
      <c r="BH340" s="702"/>
      <c r="BI340" s="702"/>
      <c r="BJ340" s="703"/>
    </row>
    <row r="341" spans="2:62" ht="3.65" customHeight="1">
      <c r="B341" s="484"/>
      <c r="I341" s="731"/>
      <c r="J341" s="699"/>
      <c r="L341" s="456"/>
      <c r="M341" s="455"/>
      <c r="N341" s="455"/>
      <c r="O341" s="455"/>
      <c r="P341" s="642"/>
      <c r="Q341" s="642"/>
      <c r="R341" s="642"/>
      <c r="S341" s="642"/>
      <c r="T341" s="642"/>
      <c r="U341" s="642"/>
      <c r="V341" s="455"/>
      <c r="W341" s="650"/>
      <c r="Y341" s="448"/>
      <c r="Z341" s="448"/>
      <c r="AU341" s="635"/>
      <c r="AV341" s="635"/>
      <c r="AW341" s="635"/>
      <c r="AX341" s="635"/>
      <c r="AY341" s="635"/>
      <c r="AZ341" s="635"/>
      <c r="BA341" s="635"/>
      <c r="BB341" s="635"/>
      <c r="BC341" s="702"/>
      <c r="BD341" s="702"/>
      <c r="BE341" s="702"/>
      <c r="BF341" s="702"/>
      <c r="BG341" s="702"/>
      <c r="BH341" s="702"/>
      <c r="BI341" s="702"/>
      <c r="BJ341" s="703"/>
    </row>
    <row r="342" spans="2:62" ht="3.65" customHeight="1">
      <c r="B342" s="484"/>
      <c r="I342" s="731"/>
      <c r="J342" s="699"/>
      <c r="L342" s="456"/>
      <c r="M342" s="455"/>
      <c r="N342" s="455"/>
      <c r="O342" s="455"/>
      <c r="P342" s="389"/>
      <c r="Q342" s="389"/>
      <c r="R342" s="389"/>
      <c r="S342" s="389"/>
      <c r="T342" s="455"/>
      <c r="U342" s="455"/>
      <c r="V342" s="455"/>
      <c r="W342" s="650"/>
      <c r="Y342" s="448"/>
      <c r="Z342" s="448"/>
      <c r="AU342" s="635"/>
      <c r="AV342" s="635"/>
      <c r="AW342" s="635"/>
      <c r="AX342" s="635"/>
      <c r="AY342" s="635"/>
      <c r="AZ342" s="635"/>
      <c r="BA342" s="635"/>
      <c r="BB342" s="635"/>
      <c r="BC342" s="702"/>
      <c r="BD342" s="702"/>
      <c r="BE342" s="702"/>
      <c r="BF342" s="702"/>
      <c r="BG342" s="702"/>
      <c r="BH342" s="702"/>
      <c r="BI342" s="702"/>
      <c r="BJ342" s="703"/>
    </row>
    <row r="343" spans="2:62" ht="3.65" customHeight="1">
      <c r="B343" s="484"/>
      <c r="I343" s="731"/>
      <c r="J343" s="699"/>
      <c r="L343" s="456"/>
      <c r="M343" s="455"/>
      <c r="N343" s="455"/>
      <c r="O343" s="455"/>
      <c r="P343" s="389"/>
      <c r="Q343" s="389"/>
      <c r="R343" s="389"/>
      <c r="S343" s="389"/>
      <c r="T343" s="455"/>
      <c r="U343" s="455"/>
      <c r="V343" s="455"/>
      <c r="W343" s="650"/>
      <c r="Y343" s="448"/>
      <c r="Z343" s="448"/>
      <c r="AU343" s="635"/>
      <c r="AV343" s="635"/>
      <c r="AW343" s="635"/>
      <c r="AX343" s="635"/>
      <c r="AY343" s="635"/>
      <c r="AZ343" s="635"/>
      <c r="BA343" s="635"/>
      <c r="BB343" s="635"/>
      <c r="BC343" s="702"/>
      <c r="BD343" s="702"/>
      <c r="BE343" s="702"/>
      <c r="BF343" s="702"/>
      <c r="BG343" s="702"/>
      <c r="BH343" s="702"/>
      <c r="BI343" s="702"/>
      <c r="BJ343" s="703"/>
    </row>
    <row r="344" spans="2:62" ht="3.65" customHeight="1">
      <c r="B344" s="484"/>
      <c r="I344" s="731"/>
      <c r="J344" s="699"/>
      <c r="L344" s="456"/>
      <c r="M344" s="455"/>
      <c r="N344" s="736" t="e" vm="27">
        <v>#VALUE!</v>
      </c>
      <c r="O344" s="736"/>
      <c r="P344" s="736"/>
      <c r="Q344" s="736"/>
      <c r="R344" s="389"/>
      <c r="S344" s="737" t="e" vm="30">
        <v>#VALUE!</v>
      </c>
      <c r="T344" s="737"/>
      <c r="U344" s="737"/>
      <c r="V344" s="737"/>
      <c r="W344" s="650"/>
      <c r="Y344" s="448"/>
      <c r="Z344" s="448"/>
      <c r="AU344" s="635"/>
      <c r="AV344" s="635"/>
      <c r="AW344" s="635"/>
      <c r="AX344" s="635"/>
      <c r="AY344" s="635"/>
      <c r="AZ344" s="635"/>
      <c r="BA344" s="635"/>
      <c r="BB344" s="635"/>
      <c r="BC344" s="702"/>
      <c r="BD344" s="702"/>
      <c r="BE344" s="702"/>
      <c r="BF344" s="702"/>
      <c r="BG344" s="702"/>
      <c r="BH344" s="702"/>
      <c r="BI344" s="702"/>
      <c r="BJ344" s="703"/>
    </row>
    <row r="345" spans="2:62" ht="3.65" customHeight="1">
      <c r="B345" s="484"/>
      <c r="I345" s="731"/>
      <c r="J345" s="699"/>
      <c r="L345" s="456"/>
      <c r="M345" s="455"/>
      <c r="N345" s="736"/>
      <c r="O345" s="736"/>
      <c r="P345" s="736"/>
      <c r="Q345" s="736"/>
      <c r="R345" s="389"/>
      <c r="S345" s="737"/>
      <c r="T345" s="737"/>
      <c r="U345" s="737"/>
      <c r="V345" s="737"/>
      <c r="W345" s="650"/>
      <c r="Y345" s="448"/>
      <c r="Z345" s="448"/>
      <c r="AU345" s="635"/>
      <c r="AV345" s="635"/>
      <c r="AW345" s="635"/>
      <c r="AX345" s="635"/>
      <c r="AY345" s="635"/>
      <c r="AZ345" s="635"/>
      <c r="BA345" s="635"/>
      <c r="BB345" s="635"/>
      <c r="BC345" s="635"/>
      <c r="BD345" s="635"/>
      <c r="BE345" s="635"/>
      <c r="BF345" s="635"/>
      <c r="BG345" s="635"/>
      <c r="BH345" s="635"/>
      <c r="BI345" s="635"/>
      <c r="BJ345" s="705"/>
    </row>
    <row r="346" spans="2:62" ht="3.65" customHeight="1">
      <c r="B346" s="484"/>
      <c r="I346" s="731"/>
      <c r="J346" s="699"/>
      <c r="L346" s="456"/>
      <c r="M346" s="455"/>
      <c r="N346" s="736"/>
      <c r="O346" s="736"/>
      <c r="P346" s="736"/>
      <c r="Q346" s="736"/>
      <c r="R346" s="389"/>
      <c r="S346" s="737"/>
      <c r="T346" s="737"/>
      <c r="U346" s="737"/>
      <c r="V346" s="737"/>
      <c r="W346" s="650"/>
      <c r="Y346" s="448"/>
      <c r="Z346" s="448"/>
      <c r="AU346" s="635"/>
      <c r="AV346" s="635"/>
      <c r="AW346" s="635"/>
      <c r="AX346" s="635"/>
      <c r="AY346" s="635"/>
      <c r="AZ346" s="635"/>
      <c r="BA346" s="635"/>
      <c r="BB346" s="635"/>
      <c r="BC346" s="635"/>
      <c r="BD346" s="635"/>
      <c r="BE346" s="635"/>
      <c r="BF346" s="635"/>
      <c r="BG346" s="635"/>
      <c r="BH346" s="635"/>
      <c r="BI346" s="635"/>
      <c r="BJ346" s="705"/>
    </row>
    <row r="347" spans="2:62" ht="3.65" customHeight="1">
      <c r="B347" s="484"/>
      <c r="I347" s="731"/>
      <c r="J347" s="699"/>
      <c r="L347" s="456"/>
      <c r="M347" s="455"/>
      <c r="N347" s="455"/>
      <c r="O347" s="455"/>
      <c r="P347" s="389"/>
      <c r="Q347" s="389"/>
      <c r="R347" s="389"/>
      <c r="S347" s="389"/>
      <c r="T347" s="455"/>
      <c r="U347" s="455"/>
      <c r="V347" s="455"/>
      <c r="W347" s="650"/>
      <c r="Y347" s="448"/>
      <c r="Z347" s="448"/>
      <c r="AU347" s="635"/>
      <c r="AV347" s="635"/>
      <c r="AW347" s="635"/>
      <c r="AX347" s="635"/>
      <c r="AY347" s="635"/>
      <c r="AZ347" s="635"/>
      <c r="BA347" s="635"/>
      <c r="BB347" s="635"/>
      <c r="BC347" s="635"/>
      <c r="BD347" s="635"/>
      <c r="BE347" s="635"/>
      <c r="BF347" s="635"/>
      <c r="BG347" s="635"/>
      <c r="BH347" s="635"/>
      <c r="BI347" s="635"/>
      <c r="BJ347" s="705"/>
    </row>
    <row r="348" spans="2:62" ht="3.65" customHeight="1">
      <c r="B348" s="484"/>
      <c r="I348" s="731"/>
      <c r="J348" s="699"/>
      <c r="L348" s="456"/>
      <c r="M348" s="455"/>
      <c r="N348" s="455"/>
      <c r="O348" s="455"/>
      <c r="P348" s="389"/>
      <c r="Q348" s="389"/>
      <c r="R348" s="389"/>
      <c r="S348" s="389"/>
      <c r="T348" s="455"/>
      <c r="U348" s="455"/>
      <c r="V348" s="455"/>
      <c r="W348" s="650"/>
      <c r="Y348" s="448"/>
      <c r="Z348" s="448"/>
      <c r="AU348" s="635"/>
      <c r="AV348" s="635"/>
      <c r="AW348" s="635"/>
      <c r="AX348" s="635"/>
      <c r="AY348" s="635"/>
      <c r="AZ348" s="635"/>
      <c r="BA348" s="635"/>
      <c r="BB348" s="635"/>
      <c r="BC348" s="702"/>
      <c r="BD348" s="702"/>
      <c r="BE348" s="702"/>
      <c r="BF348" s="702"/>
      <c r="BG348" s="702"/>
      <c r="BH348" s="702"/>
      <c r="BI348" s="702"/>
      <c r="BJ348" s="703"/>
    </row>
    <row r="349" spans="2:62" ht="3.65" customHeight="1">
      <c r="B349" s="484"/>
      <c r="I349" s="731"/>
      <c r="J349" s="699"/>
      <c r="L349" s="456"/>
      <c r="M349" s="455"/>
      <c r="N349" s="455"/>
      <c r="O349" s="455"/>
      <c r="P349" s="455"/>
      <c r="Q349" s="455"/>
      <c r="R349" s="455"/>
      <c r="S349" s="455"/>
      <c r="T349" s="455"/>
      <c r="U349" s="455"/>
      <c r="V349" s="455"/>
      <c r="W349" s="650"/>
      <c r="Y349" s="448"/>
      <c r="Z349" s="448"/>
      <c r="AU349" s="635"/>
      <c r="AV349" s="635"/>
      <c r="AW349" s="635"/>
      <c r="AX349" s="635"/>
      <c r="AY349" s="635"/>
      <c r="AZ349" s="635"/>
      <c r="BA349" s="635"/>
      <c r="BB349" s="635"/>
      <c r="BC349" s="702"/>
      <c r="BD349" s="702"/>
      <c r="BE349" s="702"/>
      <c r="BF349" s="702"/>
      <c r="BG349" s="702"/>
      <c r="BH349" s="702"/>
      <c r="BI349" s="702"/>
      <c r="BJ349" s="703"/>
    </row>
    <row r="350" spans="2:62" ht="3.65" customHeight="1">
      <c r="B350" s="484"/>
      <c r="I350" s="731"/>
      <c r="J350" s="699"/>
      <c r="L350" s="456"/>
      <c r="M350" s="455"/>
      <c r="N350" s="455"/>
      <c r="O350" s="455"/>
      <c r="P350" s="642"/>
      <c r="Q350" s="642"/>
      <c r="R350" s="642"/>
      <c r="S350" s="455"/>
      <c r="T350" s="455"/>
      <c r="U350" s="455"/>
      <c r="V350" s="455"/>
      <c r="W350" s="650"/>
      <c r="AU350" s="635"/>
      <c r="AV350" s="635"/>
      <c r="AW350" s="635"/>
      <c r="AX350" s="635"/>
      <c r="AY350" s="635"/>
      <c r="AZ350" s="635"/>
      <c r="BA350" s="635"/>
      <c r="BB350" s="635"/>
      <c r="BC350" s="702"/>
      <c r="BD350" s="702"/>
      <c r="BE350" s="702"/>
      <c r="BF350" s="702"/>
      <c r="BG350" s="702"/>
      <c r="BH350" s="702"/>
      <c r="BI350" s="702"/>
      <c r="BJ350" s="703"/>
    </row>
    <row r="351" spans="2:62" ht="3.65" customHeight="1">
      <c r="B351" s="484"/>
      <c r="I351" s="731"/>
      <c r="J351" s="699"/>
      <c r="L351" s="387"/>
      <c r="M351" s="737" t="s">
        <v>309</v>
      </c>
      <c r="N351" s="737"/>
      <c r="O351" s="737"/>
      <c r="P351" s="648"/>
      <c r="Q351" s="390"/>
      <c r="R351" s="390"/>
      <c r="S351" s="390"/>
      <c r="T351" s="390"/>
      <c r="U351" s="389"/>
      <c r="V351" s="389"/>
      <c r="W351" s="385"/>
      <c r="AU351" s="635"/>
      <c r="AV351" s="635"/>
      <c r="AW351" s="635"/>
      <c r="AX351" s="635"/>
      <c r="AY351" s="635"/>
      <c r="AZ351" s="635"/>
      <c r="BA351" s="635"/>
      <c r="BB351" s="635"/>
      <c r="BC351" s="702"/>
      <c r="BD351" s="702"/>
      <c r="BE351" s="702"/>
      <c r="BF351" s="702"/>
      <c r="BG351" s="702"/>
      <c r="BH351" s="702"/>
      <c r="BI351" s="702"/>
      <c r="BJ351" s="703"/>
    </row>
    <row r="352" spans="2:62" ht="3.65" customHeight="1">
      <c r="B352" s="484"/>
      <c r="I352" s="731"/>
      <c r="J352" s="699"/>
      <c r="L352" s="384" t="e" vm="13">
        <v>#VALUE!</v>
      </c>
      <c r="M352" s="738"/>
      <c r="N352" s="738"/>
      <c r="O352" s="738"/>
      <c r="P352" s="649"/>
      <c r="Q352" s="383"/>
      <c r="R352" s="383"/>
      <c r="S352" s="383"/>
      <c r="T352" s="383"/>
      <c r="U352" s="382"/>
      <c r="V352" s="382"/>
      <c r="W352" s="421" t="e" vm="13">
        <v>#VALUE!</v>
      </c>
      <c r="AU352" s="702"/>
      <c r="AV352" s="702"/>
      <c r="AW352" s="702"/>
      <c r="AX352" s="702"/>
      <c r="AY352" s="702"/>
      <c r="AZ352" s="702"/>
      <c r="BA352" s="702"/>
      <c r="BB352" s="702"/>
      <c r="BC352" s="702"/>
      <c r="BD352" s="702"/>
      <c r="BE352" s="702"/>
      <c r="BF352" s="702"/>
      <c r="BG352" s="702"/>
      <c r="BH352" s="702"/>
      <c r="BI352" s="702"/>
      <c r="BJ352" s="703"/>
    </row>
    <row r="353" spans="2:62" ht="3.65" customHeight="1">
      <c r="B353" s="484"/>
      <c r="I353" s="731"/>
      <c r="J353" s="699"/>
      <c r="AB353" s="448"/>
      <c r="AC353" s="448"/>
      <c r="AD353" s="448"/>
      <c r="AE353" s="448"/>
      <c r="AF353" s="448"/>
      <c r="AG353" s="448"/>
      <c r="AH353" s="448"/>
      <c r="AI353" s="448"/>
      <c r="AJ353" s="448"/>
      <c r="AU353" s="702"/>
      <c r="AV353" s="702"/>
      <c r="AW353" s="702"/>
      <c r="AX353" s="702"/>
      <c r="AY353" s="702"/>
      <c r="AZ353" s="702"/>
      <c r="BA353" s="702"/>
      <c r="BB353" s="702"/>
      <c r="BC353" s="702"/>
      <c r="BD353" s="702"/>
      <c r="BE353" s="702"/>
      <c r="BF353" s="702"/>
      <c r="BG353" s="702"/>
      <c r="BH353" s="702"/>
      <c r="BI353" s="702"/>
      <c r="BJ353" s="703"/>
    </row>
    <row r="354" spans="2:62" ht="3.65" customHeight="1">
      <c r="B354" s="484"/>
      <c r="I354" s="731"/>
      <c r="J354" s="699"/>
      <c r="AB354" s="448"/>
      <c r="AC354" s="448"/>
      <c r="AD354" s="448"/>
      <c r="AE354" s="448"/>
      <c r="AF354" s="448"/>
      <c r="AG354" s="448"/>
      <c r="AH354" s="448"/>
      <c r="AI354" s="448"/>
      <c r="AJ354" s="448"/>
      <c r="AU354" s="702"/>
      <c r="AV354" s="702"/>
      <c r="AW354" s="702"/>
      <c r="AX354" s="702"/>
      <c r="AY354" s="702"/>
      <c r="AZ354" s="702"/>
      <c r="BA354" s="702"/>
      <c r="BB354" s="702"/>
      <c r="BC354" s="702"/>
      <c r="BD354" s="702"/>
      <c r="BE354" s="702"/>
      <c r="BF354" s="702"/>
      <c r="BG354" s="702"/>
      <c r="BH354" s="702"/>
      <c r="BI354" s="702"/>
      <c r="BJ354" s="703"/>
    </row>
    <row r="355" spans="2:62" ht="3.65" customHeight="1">
      <c r="B355" s="484"/>
      <c r="I355" s="731"/>
      <c r="J355" s="699"/>
      <c r="BJ355" s="482"/>
    </row>
    <row r="356" spans="2:62" ht="3.65" customHeight="1">
      <c r="B356" s="484"/>
      <c r="I356" s="731"/>
      <c r="J356" s="699"/>
      <c r="BJ356" s="482"/>
    </row>
    <row r="357" spans="2:62" ht="3.65" customHeight="1">
      <c r="B357" s="671"/>
      <c r="C357" s="445"/>
      <c r="D357" s="445"/>
      <c r="E357" s="445"/>
      <c r="F357" s="445"/>
      <c r="G357" s="445"/>
      <c r="H357" s="445"/>
      <c r="I357" s="445"/>
      <c r="J357" s="671"/>
      <c r="K357" s="445"/>
      <c r="L357" s="445"/>
      <c r="M357" s="445"/>
      <c r="N357" s="445"/>
      <c r="O357" s="445"/>
      <c r="P357" s="445"/>
      <c r="Q357" s="445"/>
      <c r="R357" s="445"/>
      <c r="S357" s="445"/>
      <c r="T357" s="445"/>
      <c r="U357" s="445"/>
      <c r="V357" s="445"/>
      <c r="W357" s="445"/>
      <c r="X357" s="445"/>
      <c r="Y357" s="445"/>
      <c r="Z357" s="445"/>
      <c r="AA357" s="445"/>
      <c r="AB357" s="445"/>
      <c r="AC357" s="445"/>
      <c r="AD357" s="445"/>
      <c r="AE357" s="445"/>
      <c r="AF357" s="445"/>
      <c r="AG357" s="445"/>
      <c r="AH357" s="445"/>
      <c r="AI357" s="445"/>
      <c r="AJ357" s="445"/>
      <c r="AK357" s="445"/>
      <c r="AL357" s="445"/>
      <c r="AM357" s="445"/>
      <c r="AN357" s="445"/>
      <c r="AO357" s="445"/>
      <c r="AP357" s="445"/>
      <c r="AQ357" s="445"/>
      <c r="AR357" s="445"/>
      <c r="AS357" s="445"/>
      <c r="AT357" s="445"/>
      <c r="AU357" s="445"/>
      <c r="AV357" s="445"/>
      <c r="AW357" s="445"/>
      <c r="AX357" s="445"/>
      <c r="AY357" s="445"/>
      <c r="AZ357" s="445"/>
      <c r="BA357" s="445"/>
      <c r="BB357" s="445"/>
      <c r="BC357" s="445"/>
      <c r="BD357" s="445"/>
      <c r="BE357" s="445"/>
      <c r="BF357" s="445"/>
      <c r="BG357" s="445"/>
      <c r="BH357" s="445"/>
      <c r="BI357" s="445"/>
      <c r="BJ357" s="444"/>
    </row>
    <row r="358" spans="2:62" ht="3.65" customHeight="1">
      <c r="B358" s="672"/>
      <c r="C358" s="479"/>
      <c r="D358" s="479"/>
      <c r="E358" s="479"/>
      <c r="F358" s="479"/>
      <c r="G358" s="479"/>
      <c r="H358" s="479"/>
      <c r="I358" s="479"/>
      <c r="J358" s="672"/>
      <c r="K358" s="479"/>
      <c r="L358" s="479"/>
      <c r="M358" s="479"/>
      <c r="N358" s="479"/>
      <c r="O358" s="479"/>
      <c r="P358" s="479"/>
      <c r="Q358" s="479"/>
      <c r="R358" s="479"/>
      <c r="S358" s="479"/>
      <c r="T358" s="479"/>
      <c r="U358" s="479"/>
      <c r="V358" s="479"/>
      <c r="W358" s="479"/>
      <c r="X358" s="479"/>
      <c r="Y358" s="479"/>
      <c r="Z358" s="479"/>
      <c r="AA358" s="479"/>
      <c r="AB358" s="479"/>
      <c r="AC358" s="479"/>
      <c r="AD358" s="479"/>
      <c r="AE358" s="479"/>
      <c r="AF358" s="479"/>
      <c r="AG358" s="479"/>
      <c r="AH358" s="479"/>
      <c r="AI358" s="479"/>
      <c r="AJ358" s="479"/>
      <c r="AK358" s="479"/>
      <c r="AL358" s="479"/>
      <c r="AM358" s="479"/>
      <c r="AN358" s="479"/>
      <c r="AO358" s="479"/>
      <c r="AP358" s="479"/>
      <c r="AQ358" s="479"/>
      <c r="AR358" s="479"/>
      <c r="AS358" s="479"/>
      <c r="AT358" s="479"/>
      <c r="AU358" s="479"/>
      <c r="AV358" s="479"/>
      <c r="AW358" s="479"/>
      <c r="AX358" s="479"/>
      <c r="AY358" s="479"/>
      <c r="AZ358" s="479"/>
      <c r="BA358" s="479"/>
      <c r="BB358" s="479"/>
      <c r="BC358" s="479"/>
      <c r="BD358" s="479"/>
      <c r="BE358" s="479"/>
      <c r="BF358" s="479"/>
      <c r="BG358" s="479"/>
      <c r="BH358" s="479"/>
      <c r="BI358" s="479"/>
      <c r="BJ358" s="478"/>
    </row>
    <row r="359" spans="2:62" ht="14.5" customHeight="1">
      <c r="B359" s="379" t="s">
        <v>379</v>
      </c>
      <c r="C359" s="379"/>
      <c r="D359" s="379" t="s">
        <v>361</v>
      </c>
      <c r="E359" s="379" t="s">
        <v>354</v>
      </c>
      <c r="F359" s="568" t="s">
        <v>314</v>
      </c>
      <c r="G359" s="378" t="s">
        <v>308</v>
      </c>
      <c r="H359" s="681"/>
      <c r="I359" s="730"/>
      <c r="J359" s="700"/>
      <c r="K359" s="701"/>
      <c r="L359" s="701"/>
      <c r="M359" s="701"/>
      <c r="N359" s="701"/>
      <c r="O359" s="701"/>
      <c r="P359" s="701"/>
      <c r="Q359" s="701"/>
      <c r="R359" s="701"/>
      <c r="S359" s="701"/>
      <c r="T359" s="701"/>
      <c r="U359" s="701"/>
      <c r="V359" s="701"/>
      <c r="W359" s="701"/>
      <c r="X359" s="701"/>
      <c r="Y359" s="701"/>
      <c r="Z359" s="701"/>
      <c r="AA359" s="701"/>
      <c r="AB359" s="701"/>
      <c r="AC359" s="701"/>
      <c r="AD359" s="701"/>
      <c r="AE359" s="701"/>
      <c r="AF359" s="701"/>
      <c r="AG359" s="701"/>
      <c r="AH359" s="701"/>
      <c r="AI359" s="701"/>
      <c r="AJ359" s="701"/>
      <c r="AK359" s="489"/>
      <c r="AL359" s="489"/>
      <c r="AM359" s="489"/>
      <c r="AN359" s="489"/>
      <c r="AO359" s="489"/>
      <c r="AP359" s="489"/>
      <c r="AQ359" s="489"/>
      <c r="AR359" s="489"/>
      <c r="AS359" s="489"/>
      <c r="AT359" s="489"/>
      <c r="AU359" s="489"/>
      <c r="AV359" s="489"/>
      <c r="AW359" s="489"/>
      <c r="AX359" s="489"/>
      <c r="AY359" s="489"/>
      <c r="AZ359" s="489"/>
      <c r="BA359" s="489"/>
      <c r="BB359" s="489"/>
      <c r="BC359" s="489"/>
      <c r="BD359" s="489"/>
      <c r="BE359" s="489"/>
      <c r="BF359" s="489"/>
      <c r="BG359" s="489"/>
      <c r="BH359" s="489"/>
      <c r="BI359" s="489"/>
      <c r="BJ359" s="488"/>
    </row>
    <row r="360" spans="2:62" ht="3.65" customHeight="1">
      <c r="B360" s="484"/>
      <c r="I360" s="731"/>
      <c r="J360" s="699"/>
      <c r="BJ360" s="482"/>
    </row>
    <row r="361" spans="2:62" ht="3.65" customHeight="1">
      <c r="B361" s="484"/>
      <c r="I361" s="731"/>
      <c r="J361" s="699"/>
      <c r="O361" s="448"/>
      <c r="P361" s="448"/>
      <c r="Q361" s="448"/>
      <c r="R361" s="448"/>
      <c r="S361" s="448"/>
      <c r="T361" s="448"/>
      <c r="U361" s="448"/>
      <c r="V361" s="448"/>
      <c r="W361" s="448"/>
      <c r="X361" s="448"/>
      <c r="Y361" s="448"/>
      <c r="Z361" s="448"/>
      <c r="AA361" s="448"/>
      <c r="AB361" s="448"/>
      <c r="AC361" s="448"/>
      <c r="AD361" s="448"/>
      <c r="AE361" s="448"/>
      <c r="AF361" s="448"/>
      <c r="AG361" s="448"/>
      <c r="AH361" s="448"/>
      <c r="AI361" s="448"/>
      <c r="AJ361" s="448"/>
      <c r="BJ361" s="482"/>
    </row>
    <row r="362" spans="2:62" ht="3.65" customHeight="1">
      <c r="B362" s="484"/>
      <c r="I362" s="731"/>
      <c r="J362" s="699"/>
      <c r="L362" s="405" t="e" vm="13">
        <v>#VALUE!</v>
      </c>
      <c r="M362" s="732" t="s">
        <v>261</v>
      </c>
      <c r="N362" s="732"/>
      <c r="O362" s="732"/>
      <c r="P362" s="401"/>
      <c r="Q362" s="734" t="s">
        <v>355</v>
      </c>
      <c r="R362" s="734"/>
      <c r="S362" s="734"/>
      <c r="T362" s="734" t="s">
        <v>346</v>
      </c>
      <c r="U362" s="734"/>
      <c r="V362" s="734"/>
      <c r="W362" s="434" t="e" vm="13">
        <v>#VALUE!</v>
      </c>
      <c r="Y362" s="448"/>
      <c r="Z362" s="448"/>
      <c r="BH362" s="702"/>
      <c r="BI362" s="702"/>
      <c r="BJ362" s="703"/>
    </row>
    <row r="363" spans="2:62" ht="3.65" customHeight="1">
      <c r="B363" s="484"/>
      <c r="I363" s="731"/>
      <c r="J363" s="699"/>
      <c r="L363" s="387"/>
      <c r="M363" s="733"/>
      <c r="N363" s="733"/>
      <c r="O363" s="733"/>
      <c r="P363" s="389"/>
      <c r="Q363" s="735"/>
      <c r="R363" s="735"/>
      <c r="S363" s="735"/>
      <c r="T363" s="735"/>
      <c r="U363" s="735"/>
      <c r="V363" s="735"/>
      <c r="W363" s="399"/>
      <c r="Y363" s="448"/>
      <c r="Z363" s="448"/>
      <c r="BH363" s="702"/>
      <c r="BI363" s="702"/>
      <c r="BJ363" s="703"/>
    </row>
    <row r="364" spans="2:62" ht="3.65" customHeight="1">
      <c r="B364" s="484"/>
      <c r="I364" s="731"/>
      <c r="J364" s="699"/>
      <c r="L364" s="456"/>
      <c r="M364" s="455"/>
      <c r="N364" s="455"/>
      <c r="O364" s="455"/>
      <c r="P364" s="642"/>
      <c r="Q364" s="642"/>
      <c r="R364" s="642"/>
      <c r="S364" s="642"/>
      <c r="T364" s="642"/>
      <c r="U364" s="642"/>
      <c r="V364" s="455"/>
      <c r="W364" s="650"/>
      <c r="AM364" s="454"/>
      <c r="AN364" s="454"/>
      <c r="AO364" s="454"/>
      <c r="AP364" s="454"/>
      <c r="AQ364" s="454"/>
      <c r="AR364" s="454"/>
      <c r="AS364" s="454"/>
      <c r="AT364" s="454"/>
      <c r="AU364" s="454"/>
      <c r="AV364" s="454"/>
      <c r="AW364" s="454"/>
      <c r="AX364" s="454"/>
      <c r="AY364" s="454"/>
      <c r="AZ364" s="454"/>
      <c r="BA364" s="454"/>
      <c r="BB364" s="454"/>
      <c r="BC364" s="454"/>
      <c r="BD364" s="454"/>
      <c r="BE364" s="454"/>
      <c r="BF364" s="454"/>
      <c r="BG364" s="454"/>
      <c r="BH364" s="454"/>
      <c r="BI364" s="454"/>
      <c r="BJ364" s="495"/>
    </row>
    <row r="365" spans="2:62" ht="3.65" customHeight="1">
      <c r="B365" s="484"/>
      <c r="I365" s="731"/>
      <c r="J365" s="699"/>
      <c r="L365" s="456"/>
      <c r="M365" s="455"/>
      <c r="N365" s="455"/>
      <c r="O365" s="455"/>
      <c r="P365" s="389"/>
      <c r="Q365" s="389"/>
      <c r="R365" s="389"/>
      <c r="S365" s="389"/>
      <c r="T365" s="455"/>
      <c r="U365" s="455"/>
      <c r="V365" s="455"/>
      <c r="W365" s="650"/>
      <c r="AM365" s="454"/>
      <c r="AN365" s="454"/>
      <c r="AO365" s="454"/>
      <c r="AP365" s="454"/>
      <c r="AQ365" s="454"/>
      <c r="AR365" s="454"/>
      <c r="AS365" s="454"/>
      <c r="AT365" s="454"/>
      <c r="AU365" s="454"/>
      <c r="AV365" s="454"/>
      <c r="AW365" s="454"/>
      <c r="AX365" s="454"/>
      <c r="AY365" s="454"/>
      <c r="AZ365" s="454"/>
      <c r="BA365" s="454"/>
      <c r="BB365" s="454"/>
      <c r="BC365" s="454"/>
      <c r="BD365" s="454"/>
      <c r="BE365" s="454"/>
      <c r="BF365" s="454"/>
      <c r="BG365" s="454"/>
      <c r="BH365" s="454"/>
      <c r="BI365" s="454"/>
      <c r="BJ365" s="495"/>
    </row>
    <row r="366" spans="2:62" ht="3.65" customHeight="1">
      <c r="B366" s="484"/>
      <c r="I366" s="731"/>
      <c r="J366" s="699"/>
      <c r="L366" s="456"/>
      <c r="M366" s="455"/>
      <c r="N366" s="455"/>
      <c r="O366" s="455"/>
      <c r="P366" s="389"/>
      <c r="Q366" s="389"/>
      <c r="R366" s="389"/>
      <c r="S366" s="389"/>
      <c r="T366" s="455"/>
      <c r="U366" s="455"/>
      <c r="V366" s="455"/>
      <c r="W366" s="650"/>
      <c r="AM366" s="454"/>
      <c r="AN366" s="454"/>
      <c r="AO366" s="454"/>
      <c r="AP366" s="454"/>
      <c r="AQ366" s="454"/>
      <c r="AR366" s="454"/>
      <c r="AS366" s="454"/>
      <c r="AT366" s="454"/>
      <c r="AU366" s="454"/>
      <c r="AV366" s="454"/>
      <c r="AW366" s="454"/>
      <c r="AX366" s="454"/>
      <c r="AY366" s="454"/>
      <c r="AZ366" s="454"/>
      <c r="BA366" s="454"/>
      <c r="BB366" s="454"/>
      <c r="BC366" s="454"/>
      <c r="BD366" s="454"/>
      <c r="BE366" s="454"/>
      <c r="BF366" s="454"/>
      <c r="BG366" s="454"/>
      <c r="BH366" s="454"/>
      <c r="BI366" s="454"/>
      <c r="BJ366" s="495"/>
    </row>
    <row r="367" spans="2:62" ht="3.65" customHeight="1">
      <c r="B367" s="484"/>
      <c r="I367" s="731"/>
      <c r="J367" s="699"/>
      <c r="L367" s="456"/>
      <c r="M367" s="455"/>
      <c r="N367" s="736" t="e" vm="27">
        <v>#VALUE!</v>
      </c>
      <c r="O367" s="736"/>
      <c r="P367" s="736"/>
      <c r="Q367" s="736"/>
      <c r="R367" s="389"/>
      <c r="S367" s="737" t="e" vm="31">
        <v>#VALUE!</v>
      </c>
      <c r="T367" s="737"/>
      <c r="U367" s="737"/>
      <c r="V367" s="737"/>
      <c r="W367" s="650"/>
      <c r="AM367" s="454"/>
      <c r="AN367" s="454"/>
      <c r="AO367" s="454"/>
      <c r="AP367" s="454"/>
      <c r="AQ367" s="454"/>
      <c r="AR367" s="454"/>
      <c r="AS367" s="454"/>
      <c r="AT367" s="454"/>
      <c r="AU367" s="454"/>
      <c r="AV367" s="454"/>
      <c r="AW367" s="454"/>
      <c r="AX367" s="454"/>
      <c r="AY367" s="454"/>
      <c r="AZ367" s="454"/>
      <c r="BA367" s="454"/>
      <c r="BB367" s="454"/>
      <c r="BC367" s="454"/>
      <c r="BD367" s="454"/>
      <c r="BE367" s="454"/>
      <c r="BF367" s="454"/>
      <c r="BG367" s="454"/>
      <c r="BH367" s="454"/>
      <c r="BI367" s="454"/>
      <c r="BJ367" s="495"/>
    </row>
    <row r="368" spans="2:62" ht="3.65" customHeight="1">
      <c r="B368" s="484"/>
      <c r="I368" s="731"/>
      <c r="J368" s="699"/>
      <c r="L368" s="456"/>
      <c r="M368" s="455"/>
      <c r="N368" s="736"/>
      <c r="O368" s="736"/>
      <c r="P368" s="736"/>
      <c r="Q368" s="736"/>
      <c r="R368" s="389"/>
      <c r="S368" s="737"/>
      <c r="T368" s="737"/>
      <c r="U368" s="737"/>
      <c r="V368" s="737"/>
      <c r="W368" s="650"/>
      <c r="AM368" s="454"/>
      <c r="AN368" s="454"/>
      <c r="AO368" s="454"/>
      <c r="AP368" s="454"/>
      <c r="AQ368" s="454"/>
      <c r="AR368" s="454"/>
      <c r="AS368" s="454"/>
      <c r="AT368" s="454"/>
      <c r="AU368" s="454"/>
      <c r="AV368" s="454"/>
      <c r="AW368" s="454"/>
      <c r="AX368" s="454"/>
      <c r="AY368" s="454"/>
      <c r="AZ368" s="454"/>
      <c r="BA368" s="454"/>
      <c r="BB368" s="454"/>
      <c r="BC368" s="454"/>
      <c r="BD368" s="454"/>
      <c r="BE368" s="454"/>
      <c r="BF368" s="454"/>
      <c r="BG368" s="454"/>
      <c r="BH368" s="454"/>
      <c r="BI368" s="454"/>
      <c r="BJ368" s="495"/>
    </row>
    <row r="369" spans="2:62" ht="3.65" customHeight="1">
      <c r="B369" s="484"/>
      <c r="I369" s="731"/>
      <c r="J369" s="699"/>
      <c r="L369" s="456"/>
      <c r="M369" s="455"/>
      <c r="N369" s="736"/>
      <c r="O369" s="736"/>
      <c r="P369" s="736"/>
      <c r="Q369" s="736"/>
      <c r="R369" s="389"/>
      <c r="S369" s="737"/>
      <c r="T369" s="737"/>
      <c r="U369" s="737"/>
      <c r="V369" s="737"/>
      <c r="W369" s="650"/>
      <c r="AM369" s="454"/>
      <c r="AN369" s="454"/>
      <c r="AO369" s="454"/>
      <c r="AP369" s="454"/>
      <c r="AQ369" s="454"/>
      <c r="AR369" s="454"/>
      <c r="AS369" s="454"/>
      <c r="AT369" s="454"/>
      <c r="AU369" s="454"/>
      <c r="AV369" s="454"/>
      <c r="AW369" s="454"/>
      <c r="AX369" s="454"/>
      <c r="AY369" s="454"/>
      <c r="AZ369" s="454"/>
      <c r="BA369" s="454"/>
      <c r="BB369" s="454"/>
      <c r="BC369" s="454"/>
      <c r="BD369" s="454"/>
      <c r="BE369" s="454"/>
      <c r="BF369" s="454"/>
      <c r="BG369" s="454"/>
      <c r="BH369" s="454"/>
      <c r="BI369" s="454"/>
      <c r="BJ369" s="495"/>
    </row>
    <row r="370" spans="2:62" ht="3.65" customHeight="1">
      <c r="B370" s="484"/>
      <c r="I370" s="731"/>
      <c r="J370" s="699"/>
      <c r="L370" s="456"/>
      <c r="M370" s="455"/>
      <c r="N370" s="455"/>
      <c r="O370" s="455"/>
      <c r="P370" s="389"/>
      <c r="Q370" s="389"/>
      <c r="R370" s="389"/>
      <c r="S370" s="389"/>
      <c r="T370" s="455"/>
      <c r="U370" s="455"/>
      <c r="V370" s="455"/>
      <c r="W370" s="650"/>
      <c r="AM370" s="454"/>
      <c r="AN370" s="454"/>
      <c r="AO370" s="454"/>
      <c r="AP370" s="454"/>
      <c r="AQ370" s="454"/>
      <c r="AR370" s="454"/>
      <c r="AS370" s="454"/>
      <c r="AT370" s="454"/>
      <c r="AU370" s="454"/>
      <c r="AV370" s="454"/>
      <c r="AW370" s="454"/>
      <c r="AX370" s="454"/>
      <c r="AY370" s="454"/>
      <c r="AZ370" s="454"/>
      <c r="BA370" s="454"/>
      <c r="BB370" s="454"/>
      <c r="BC370" s="454"/>
      <c r="BD370" s="454"/>
      <c r="BE370" s="454"/>
      <c r="BF370" s="454"/>
      <c r="BG370" s="454"/>
      <c r="BH370" s="454"/>
      <c r="BI370" s="454"/>
      <c r="BJ370" s="495"/>
    </row>
    <row r="371" spans="2:62" ht="3.65" customHeight="1">
      <c r="B371" s="484"/>
      <c r="I371" s="731"/>
      <c r="J371" s="699"/>
      <c r="L371" s="456"/>
      <c r="M371" s="455"/>
      <c r="N371" s="455"/>
      <c r="O371" s="455"/>
      <c r="P371" s="389"/>
      <c r="Q371" s="389"/>
      <c r="R371" s="389"/>
      <c r="S371" s="389"/>
      <c r="T371" s="455"/>
      <c r="U371" s="455"/>
      <c r="V371" s="455"/>
      <c r="W371" s="650"/>
      <c r="AM371" s="454"/>
      <c r="AN371" s="454"/>
      <c r="AO371" s="454"/>
      <c r="AP371" s="454"/>
      <c r="AQ371" s="454"/>
      <c r="AR371" s="454"/>
      <c r="AS371" s="454"/>
      <c r="AT371" s="454"/>
      <c r="AU371" s="454"/>
      <c r="AV371" s="454"/>
      <c r="AW371" s="454"/>
      <c r="AX371" s="454"/>
      <c r="AY371" s="454"/>
      <c r="AZ371" s="454"/>
      <c r="BA371" s="454"/>
      <c r="BB371" s="454"/>
      <c r="BC371" s="454"/>
      <c r="BD371" s="454"/>
      <c r="BE371" s="454"/>
      <c r="BF371" s="454"/>
      <c r="BG371" s="454"/>
      <c r="BH371" s="454"/>
      <c r="BI371" s="454"/>
      <c r="BJ371" s="495"/>
    </row>
    <row r="372" spans="2:62" ht="3.65" customHeight="1">
      <c r="B372" s="484"/>
      <c r="I372" s="731"/>
      <c r="J372" s="699"/>
      <c r="L372" s="456"/>
      <c r="M372" s="455"/>
      <c r="N372" s="455"/>
      <c r="O372" s="455"/>
      <c r="P372" s="455"/>
      <c r="Q372" s="455"/>
      <c r="R372" s="455"/>
      <c r="S372" s="455"/>
      <c r="T372" s="455"/>
      <c r="U372" s="455"/>
      <c r="V372" s="455"/>
      <c r="W372" s="650"/>
      <c r="AM372" s="454"/>
      <c r="AN372" s="454"/>
      <c r="AO372" s="454"/>
      <c r="AP372" s="454"/>
      <c r="AQ372" s="454"/>
      <c r="AR372" s="454"/>
      <c r="AS372" s="454"/>
      <c r="AT372" s="454"/>
      <c r="AU372" s="454"/>
      <c r="AV372" s="454"/>
      <c r="AW372" s="454"/>
      <c r="AX372" s="454"/>
      <c r="AY372" s="454"/>
      <c r="AZ372" s="454"/>
      <c r="BA372" s="454"/>
      <c r="BB372" s="454"/>
      <c r="BC372" s="454"/>
      <c r="BD372" s="454"/>
      <c r="BE372" s="454"/>
      <c r="BF372" s="454"/>
      <c r="BG372" s="454"/>
      <c r="BH372" s="454"/>
      <c r="BI372" s="454"/>
      <c r="BJ372" s="495"/>
    </row>
    <row r="373" spans="2:62" ht="3.65" customHeight="1">
      <c r="B373" s="484"/>
      <c r="I373" s="731"/>
      <c r="J373" s="699"/>
      <c r="L373" s="456"/>
      <c r="M373" s="455"/>
      <c r="N373" s="455"/>
      <c r="O373" s="455"/>
      <c r="P373" s="642"/>
      <c r="Q373" s="642"/>
      <c r="R373" s="642"/>
      <c r="S373" s="455"/>
      <c r="T373" s="455"/>
      <c r="U373" s="455"/>
      <c r="V373" s="455"/>
      <c r="W373" s="650"/>
      <c r="AM373" s="454"/>
      <c r="AN373" s="454"/>
      <c r="AO373" s="454"/>
      <c r="AP373" s="454"/>
      <c r="AQ373" s="454"/>
      <c r="AR373" s="454"/>
      <c r="AS373" s="454"/>
      <c r="AT373" s="454"/>
      <c r="AU373" s="454"/>
      <c r="AV373" s="454"/>
      <c r="AW373" s="454"/>
      <c r="AX373" s="454"/>
      <c r="AY373" s="454"/>
      <c r="AZ373" s="454"/>
      <c r="BA373" s="454"/>
      <c r="BB373" s="454"/>
      <c r="BC373" s="454"/>
      <c r="BD373" s="454"/>
      <c r="BE373" s="454"/>
      <c r="BF373" s="454"/>
      <c r="BG373" s="454"/>
      <c r="BH373" s="454"/>
      <c r="BI373" s="454"/>
      <c r="BJ373" s="495"/>
    </row>
    <row r="374" spans="2:62" ht="3.65" customHeight="1">
      <c r="B374" s="484"/>
      <c r="I374" s="731"/>
      <c r="J374" s="699"/>
      <c r="L374" s="387"/>
      <c r="M374" s="737" t="s">
        <v>309</v>
      </c>
      <c r="N374" s="737"/>
      <c r="O374" s="737"/>
      <c r="P374" s="648"/>
      <c r="Q374" s="390"/>
      <c r="R374" s="390"/>
      <c r="S374" s="390"/>
      <c r="T374" s="390"/>
      <c r="U374" s="389"/>
      <c r="V374" s="389"/>
      <c r="W374" s="385"/>
      <c r="AM374" s="454"/>
      <c r="AN374" s="454"/>
      <c r="AO374" s="454"/>
      <c r="AP374" s="454"/>
      <c r="AQ374" s="454"/>
      <c r="AR374" s="454"/>
      <c r="AS374" s="454"/>
      <c r="AT374" s="454"/>
      <c r="AU374" s="454"/>
      <c r="AV374" s="454"/>
      <c r="AW374" s="454"/>
      <c r="AX374" s="454"/>
      <c r="AY374" s="454"/>
      <c r="AZ374" s="454"/>
      <c r="BA374" s="454"/>
      <c r="BB374" s="454"/>
      <c r="BC374" s="454"/>
      <c r="BD374" s="454"/>
      <c r="BE374" s="454"/>
      <c r="BF374" s="454"/>
      <c r="BG374" s="454"/>
      <c r="BH374" s="454"/>
      <c r="BI374" s="454"/>
      <c r="BJ374" s="495"/>
    </row>
    <row r="375" spans="2:62" ht="3.65" customHeight="1">
      <c r="B375" s="484"/>
      <c r="I375" s="731"/>
      <c r="J375" s="699"/>
      <c r="L375" s="384" t="e" vm="13">
        <v>#VALUE!</v>
      </c>
      <c r="M375" s="738"/>
      <c r="N375" s="738"/>
      <c r="O375" s="738"/>
      <c r="P375" s="649"/>
      <c r="Q375" s="383"/>
      <c r="R375" s="383"/>
      <c r="S375" s="383"/>
      <c r="T375" s="383"/>
      <c r="U375" s="382"/>
      <c r="V375" s="382"/>
      <c r="W375" s="421" t="e" vm="13">
        <v>#VALUE!</v>
      </c>
      <c r="AM375" s="454"/>
      <c r="AN375" s="454"/>
      <c r="AO375" s="454"/>
      <c r="AP375" s="454"/>
      <c r="AQ375" s="454"/>
      <c r="AR375" s="454"/>
      <c r="AS375" s="454"/>
      <c r="AT375" s="454"/>
      <c r="AU375" s="454"/>
      <c r="AV375" s="454"/>
      <c r="AW375" s="454"/>
      <c r="AX375" s="454"/>
      <c r="AY375" s="454"/>
      <c r="AZ375" s="454"/>
      <c r="BA375" s="454"/>
      <c r="BB375" s="454"/>
      <c r="BC375" s="454"/>
      <c r="BD375" s="454"/>
      <c r="BE375" s="454"/>
      <c r="BF375" s="454"/>
      <c r="BG375" s="454"/>
      <c r="BH375" s="454"/>
      <c r="BI375" s="454"/>
      <c r="BJ375" s="495"/>
    </row>
    <row r="376" spans="2:62" ht="3.65" customHeight="1">
      <c r="B376" s="484"/>
      <c r="I376" s="731"/>
      <c r="J376" s="699"/>
      <c r="AB376" s="448"/>
      <c r="AC376" s="448"/>
      <c r="AD376" s="448"/>
      <c r="AE376" s="448"/>
      <c r="AF376" s="448"/>
      <c r="AG376" s="448"/>
      <c r="AH376" s="448"/>
      <c r="AI376" s="448"/>
      <c r="AJ376" s="448"/>
      <c r="AM376" s="454"/>
      <c r="AN376" s="454"/>
      <c r="AO376" s="454"/>
      <c r="AP376" s="454"/>
      <c r="AQ376" s="454"/>
      <c r="AR376" s="454"/>
      <c r="AS376" s="454"/>
      <c r="AT376" s="454"/>
      <c r="AU376" s="454"/>
      <c r="AV376" s="454"/>
      <c r="AW376" s="454"/>
      <c r="AX376" s="454"/>
      <c r="AY376" s="454"/>
      <c r="AZ376" s="454"/>
      <c r="BA376" s="454"/>
      <c r="BB376" s="454"/>
      <c r="BC376" s="454"/>
      <c r="BD376" s="454"/>
      <c r="BE376" s="454"/>
      <c r="BF376" s="454"/>
      <c r="BG376" s="454"/>
      <c r="BH376" s="454"/>
      <c r="BI376" s="454"/>
      <c r="BJ376" s="495"/>
    </row>
    <row r="377" spans="2:62" ht="3.65" customHeight="1">
      <c r="B377" s="484"/>
      <c r="I377" s="731"/>
      <c r="J377" s="699"/>
      <c r="AK377" s="454"/>
      <c r="AL377" s="454"/>
      <c r="AM377" s="454"/>
      <c r="AN377" s="454"/>
      <c r="AO377" s="454"/>
      <c r="AP377" s="454"/>
      <c r="AQ377" s="454"/>
      <c r="AR377" s="454"/>
      <c r="AS377" s="454"/>
      <c r="AT377" s="454"/>
      <c r="AU377" s="454"/>
      <c r="AV377" s="454"/>
      <c r="AW377" s="454"/>
      <c r="AX377" s="454"/>
      <c r="AY377" s="454"/>
      <c r="AZ377" s="454"/>
      <c r="BA377" s="454"/>
      <c r="BB377" s="454"/>
      <c r="BC377" s="454"/>
      <c r="BD377" s="454"/>
      <c r="BE377" s="454"/>
      <c r="BF377" s="454"/>
      <c r="BG377" s="454"/>
      <c r="BH377" s="454"/>
      <c r="BI377" s="454"/>
      <c r="BJ377" s="495"/>
    </row>
    <row r="378" spans="2:62" ht="3.65" customHeight="1">
      <c r="B378" s="484"/>
      <c r="I378" s="731"/>
      <c r="J378" s="699"/>
      <c r="BJ378" s="482"/>
    </row>
    <row r="379" spans="2:62" ht="3.65" customHeight="1">
      <c r="B379" s="484"/>
      <c r="I379" s="731"/>
      <c r="J379" s="699"/>
      <c r="BJ379" s="482"/>
    </row>
    <row r="380" spans="2:62" ht="3.65" customHeight="1">
      <c r="B380" s="671"/>
      <c r="C380" s="445"/>
      <c r="D380" s="445"/>
      <c r="E380" s="445"/>
      <c r="F380" s="445"/>
      <c r="G380" s="445"/>
      <c r="H380" s="445"/>
      <c r="I380" s="445"/>
      <c r="J380" s="671"/>
      <c r="K380" s="445"/>
      <c r="L380" s="445"/>
      <c r="M380" s="445"/>
      <c r="N380" s="445"/>
      <c r="O380" s="445"/>
      <c r="P380" s="445"/>
      <c r="Q380" s="445"/>
      <c r="R380" s="445"/>
      <c r="S380" s="445"/>
      <c r="T380" s="445"/>
      <c r="U380" s="445"/>
      <c r="V380" s="445"/>
      <c r="W380" s="445"/>
      <c r="X380" s="445"/>
      <c r="Y380" s="445"/>
      <c r="Z380" s="445"/>
      <c r="AA380" s="445"/>
      <c r="AB380" s="445"/>
      <c r="AC380" s="445"/>
      <c r="AD380" s="445"/>
      <c r="AE380" s="445"/>
      <c r="AF380" s="445"/>
      <c r="AG380" s="445"/>
      <c r="AH380" s="445"/>
      <c r="AI380" s="445"/>
      <c r="AJ380" s="445"/>
      <c r="AK380" s="445"/>
      <c r="AL380" s="445"/>
      <c r="AM380" s="445"/>
      <c r="AN380" s="445"/>
      <c r="AO380" s="445"/>
      <c r="AP380" s="445"/>
      <c r="AQ380" s="445"/>
      <c r="AR380" s="445"/>
      <c r="AS380" s="445"/>
      <c r="AT380" s="445"/>
      <c r="AU380" s="445"/>
      <c r="AV380" s="445"/>
      <c r="AW380" s="445"/>
      <c r="AX380" s="445"/>
      <c r="AY380" s="445"/>
      <c r="AZ380" s="445"/>
      <c r="BA380" s="445"/>
      <c r="BB380" s="445"/>
      <c r="BC380" s="445"/>
      <c r="BD380" s="445"/>
      <c r="BE380" s="445"/>
      <c r="BF380" s="445"/>
      <c r="BG380" s="445"/>
      <c r="BH380" s="445"/>
      <c r="BI380" s="445"/>
      <c r="BJ380" s="444"/>
    </row>
    <row r="381" spans="2:62" ht="3.65" customHeight="1">
      <c r="B381" s="672"/>
      <c r="C381" s="479"/>
      <c r="D381" s="479"/>
      <c r="E381" s="479"/>
      <c r="F381" s="479"/>
      <c r="G381" s="479"/>
      <c r="H381" s="479"/>
      <c r="I381" s="479"/>
      <c r="J381" s="672"/>
      <c r="K381" s="479"/>
      <c r="L381" s="479"/>
      <c r="M381" s="479"/>
      <c r="N381" s="479"/>
      <c r="O381" s="479"/>
      <c r="P381" s="479"/>
      <c r="Q381" s="479"/>
      <c r="R381" s="479"/>
      <c r="S381" s="479"/>
      <c r="T381" s="479"/>
      <c r="U381" s="479"/>
      <c r="V381" s="479"/>
      <c r="W381" s="479"/>
      <c r="X381" s="479"/>
      <c r="Y381" s="479"/>
      <c r="Z381" s="479"/>
      <c r="AA381" s="479"/>
      <c r="AB381" s="479"/>
      <c r="AC381" s="479"/>
      <c r="AD381" s="479"/>
      <c r="AE381" s="479"/>
      <c r="AF381" s="479"/>
      <c r="AG381" s="479"/>
      <c r="AH381" s="479"/>
      <c r="AI381" s="479"/>
      <c r="AJ381" s="479"/>
      <c r="AK381" s="479"/>
      <c r="AL381" s="479"/>
      <c r="AM381" s="479"/>
      <c r="AN381" s="479"/>
      <c r="AO381" s="479"/>
      <c r="AP381" s="479"/>
      <c r="AQ381" s="479"/>
      <c r="AR381" s="479"/>
      <c r="AS381" s="479"/>
      <c r="AT381" s="479"/>
      <c r="AU381" s="479"/>
      <c r="AV381" s="479"/>
      <c r="AW381" s="479"/>
      <c r="AX381" s="479"/>
      <c r="AY381" s="479"/>
      <c r="AZ381" s="479"/>
      <c r="BA381" s="479"/>
      <c r="BB381" s="479"/>
      <c r="BC381" s="479"/>
      <c r="BD381" s="479"/>
      <c r="BE381" s="479"/>
      <c r="BF381" s="479"/>
      <c r="BG381" s="479"/>
      <c r="BH381" s="479"/>
      <c r="BI381" s="479"/>
      <c r="BJ381" s="478"/>
    </row>
    <row r="382" spans="2:62" ht="14.5" customHeight="1">
      <c r="B382" s="379" t="s">
        <v>380</v>
      </c>
      <c r="C382" s="379"/>
      <c r="D382" s="379" t="s">
        <v>366</v>
      </c>
      <c r="E382" s="379" t="s">
        <v>299</v>
      </c>
      <c r="F382" s="568" t="s">
        <v>314</v>
      </c>
      <c r="G382" s="378" t="s">
        <v>308</v>
      </c>
      <c r="H382" s="681"/>
      <c r="I382" s="730"/>
      <c r="J382" s="700"/>
      <c r="K382" s="701"/>
      <c r="L382" s="701"/>
      <c r="M382" s="701"/>
      <c r="N382" s="701"/>
      <c r="O382" s="701"/>
      <c r="P382" s="701"/>
      <c r="Q382" s="701"/>
      <c r="R382" s="701"/>
      <c r="S382" s="701"/>
      <c r="T382" s="701"/>
      <c r="U382" s="701"/>
      <c r="V382" s="701"/>
      <c r="W382" s="701"/>
      <c r="X382" s="701"/>
      <c r="Y382" s="701"/>
      <c r="Z382" s="701"/>
      <c r="AA382" s="701"/>
      <c r="AB382" s="701"/>
      <c r="AC382" s="701"/>
      <c r="AD382" s="701"/>
      <c r="AE382" s="701"/>
      <c r="AF382" s="701"/>
      <c r="AG382" s="701"/>
      <c r="AH382" s="701"/>
      <c r="AI382" s="701"/>
      <c r="AJ382" s="701"/>
      <c r="AK382" s="489"/>
      <c r="AL382" s="489"/>
      <c r="AM382" s="489"/>
      <c r="AN382" s="489"/>
      <c r="AO382" s="489"/>
      <c r="AP382" s="489"/>
      <c r="AQ382" s="489"/>
      <c r="AR382" s="489"/>
      <c r="AS382" s="489"/>
      <c r="AT382" s="489"/>
      <c r="AU382" s="489"/>
      <c r="AV382" s="489"/>
      <c r="AW382" s="489"/>
      <c r="AX382" s="489"/>
      <c r="AY382" s="489"/>
      <c r="AZ382" s="489"/>
      <c r="BA382" s="489"/>
      <c r="BB382" s="489"/>
      <c r="BC382" s="489"/>
      <c r="BD382" s="489"/>
      <c r="BE382" s="489"/>
      <c r="BF382" s="489"/>
      <c r="BG382" s="489"/>
      <c r="BH382" s="489"/>
      <c r="BI382" s="489"/>
      <c r="BJ382" s="488"/>
    </row>
    <row r="383" spans="2:62" ht="3.65" customHeight="1">
      <c r="B383" s="484"/>
      <c r="I383" s="731"/>
      <c r="J383" s="699"/>
      <c r="BJ383" s="482"/>
    </row>
    <row r="384" spans="2:62" ht="3.65" customHeight="1">
      <c r="B384" s="484"/>
      <c r="I384" s="731"/>
      <c r="J384" s="699"/>
      <c r="O384" s="448"/>
      <c r="P384" s="448"/>
      <c r="Q384" s="448"/>
      <c r="R384" s="448"/>
      <c r="S384" s="448"/>
      <c r="T384" s="448"/>
      <c r="U384" s="448"/>
      <c r="V384" s="448"/>
      <c r="W384" s="448"/>
      <c r="X384" s="448"/>
      <c r="Y384" s="448"/>
      <c r="Z384" s="448"/>
      <c r="BJ384" s="482"/>
    </row>
    <row r="385" spans="2:62" ht="3.65" customHeight="1">
      <c r="B385" s="484"/>
      <c r="I385" s="731"/>
      <c r="J385" s="699"/>
      <c r="L385" s="405" t="e" vm="13">
        <v>#VALUE!</v>
      </c>
      <c r="M385" s="732" t="s">
        <v>261</v>
      </c>
      <c r="N385" s="732"/>
      <c r="O385" s="732"/>
      <c r="P385" s="401"/>
      <c r="Q385" s="734" t="s">
        <v>376</v>
      </c>
      <c r="R385" s="734"/>
      <c r="S385" s="734"/>
      <c r="T385" s="734" t="s">
        <v>346</v>
      </c>
      <c r="U385" s="734"/>
      <c r="V385" s="734"/>
      <c r="W385" s="434" t="e" vm="13">
        <v>#VALUE!</v>
      </c>
      <c r="Y385" s="448"/>
      <c r="Z385" s="448"/>
      <c r="AA385" s="448"/>
      <c r="AB385" s="448"/>
      <c r="AC385" s="448"/>
      <c r="AD385" s="448"/>
      <c r="AE385" s="448"/>
      <c r="AF385" s="448"/>
      <c r="AG385" s="448"/>
      <c r="AH385" s="448"/>
      <c r="AI385" s="448"/>
      <c r="AJ385" s="448"/>
      <c r="AM385" s="702"/>
      <c r="AN385" s="702"/>
      <c r="AO385" s="702"/>
      <c r="AP385" s="702"/>
      <c r="AQ385" s="702"/>
      <c r="AR385" s="702"/>
      <c r="AS385" s="702"/>
      <c r="AT385" s="702"/>
      <c r="AU385" s="702"/>
      <c r="AV385" s="702"/>
      <c r="AW385" s="702"/>
      <c r="AX385" s="702"/>
      <c r="AY385" s="702"/>
      <c r="AZ385" s="702"/>
      <c r="BA385" s="702"/>
      <c r="BB385" s="702"/>
      <c r="BC385" s="702"/>
      <c r="BD385" s="702"/>
      <c r="BE385" s="702"/>
      <c r="BF385" s="702"/>
      <c r="BG385" s="702"/>
      <c r="BH385" s="702"/>
      <c r="BI385" s="702"/>
      <c r="BJ385" s="703"/>
    </row>
    <row r="386" spans="2:62" ht="3.65" customHeight="1">
      <c r="B386" s="484"/>
      <c r="I386" s="731"/>
      <c r="J386" s="699"/>
      <c r="L386" s="387"/>
      <c r="M386" s="733"/>
      <c r="N386" s="733"/>
      <c r="O386" s="733"/>
      <c r="P386" s="389"/>
      <c r="Q386" s="735"/>
      <c r="R386" s="735"/>
      <c r="S386" s="735"/>
      <c r="T386" s="735"/>
      <c r="U386" s="735"/>
      <c r="V386" s="735"/>
      <c r="W386" s="399"/>
      <c r="Y386" s="448"/>
      <c r="Z386" s="448"/>
      <c r="AY386" s="702"/>
      <c r="AZ386" s="702"/>
      <c r="BA386" s="702"/>
      <c r="BB386" s="702"/>
      <c r="BC386" s="702"/>
      <c r="BD386" s="702"/>
      <c r="BE386" s="702"/>
      <c r="BF386" s="702"/>
      <c r="BG386" s="702"/>
      <c r="BH386" s="702"/>
      <c r="BI386" s="702"/>
      <c r="BJ386" s="703"/>
    </row>
    <row r="387" spans="2:62" ht="3.65" customHeight="1">
      <c r="B387" s="484"/>
      <c r="I387" s="731"/>
      <c r="J387" s="699"/>
      <c r="L387" s="456"/>
      <c r="M387" s="455"/>
      <c r="N387" s="455"/>
      <c r="O387" s="455"/>
      <c r="P387" s="642"/>
      <c r="Q387" s="642"/>
      <c r="R387" s="642"/>
      <c r="S387" s="642"/>
      <c r="T387" s="642"/>
      <c r="U387" s="642"/>
      <c r="V387" s="455"/>
      <c r="W387" s="650"/>
      <c r="Y387" s="448"/>
      <c r="Z387" s="448"/>
      <c r="AY387" s="702"/>
      <c r="AZ387" s="702"/>
      <c r="BA387" s="702"/>
      <c r="BB387" s="702"/>
      <c r="BC387" s="702"/>
      <c r="BD387" s="702"/>
      <c r="BE387" s="702"/>
      <c r="BF387" s="702"/>
      <c r="BG387" s="702"/>
      <c r="BH387" s="702"/>
      <c r="BI387" s="702"/>
      <c r="BJ387" s="703"/>
    </row>
    <row r="388" spans="2:62" ht="3.65" customHeight="1">
      <c r="B388" s="484"/>
      <c r="I388" s="731"/>
      <c r="J388" s="699"/>
      <c r="L388" s="456"/>
      <c r="M388" s="455"/>
      <c r="N388" s="455"/>
      <c r="O388" s="455"/>
      <c r="P388" s="389"/>
      <c r="Q388" s="389"/>
      <c r="R388" s="389"/>
      <c r="S388" s="389"/>
      <c r="T388" s="455"/>
      <c r="U388" s="455"/>
      <c r="V388" s="455"/>
      <c r="W388" s="650"/>
      <c r="Y388" s="448"/>
      <c r="Z388" s="448"/>
      <c r="AY388" s="702"/>
      <c r="AZ388" s="702"/>
      <c r="BA388" s="702"/>
      <c r="BB388" s="702"/>
      <c r="BC388" s="702"/>
      <c r="BD388" s="702"/>
      <c r="BE388" s="702"/>
      <c r="BF388" s="702"/>
      <c r="BG388" s="702"/>
      <c r="BH388" s="702"/>
      <c r="BI388" s="702"/>
      <c r="BJ388" s="703"/>
    </row>
    <row r="389" spans="2:62" ht="3.65" customHeight="1">
      <c r="B389" s="484"/>
      <c r="I389" s="731"/>
      <c r="J389" s="699"/>
      <c r="L389" s="456"/>
      <c r="M389" s="455"/>
      <c r="N389" s="455"/>
      <c r="O389" s="455"/>
      <c r="P389" s="389"/>
      <c r="Q389" s="389"/>
      <c r="R389" s="389"/>
      <c r="S389" s="389"/>
      <c r="T389" s="455"/>
      <c r="U389" s="455"/>
      <c r="V389" s="455"/>
      <c r="W389" s="650"/>
      <c r="Y389" s="448"/>
      <c r="Z389" s="448"/>
      <c r="AY389" s="702"/>
      <c r="AZ389" s="702"/>
      <c r="BA389" s="702"/>
      <c r="BB389" s="702"/>
      <c r="BC389" s="702"/>
      <c r="BD389" s="702"/>
      <c r="BE389" s="702"/>
      <c r="BF389" s="702"/>
      <c r="BG389" s="702"/>
      <c r="BH389" s="702"/>
      <c r="BI389" s="702"/>
      <c r="BJ389" s="703"/>
    </row>
    <row r="390" spans="2:62" ht="3.65" customHeight="1">
      <c r="B390" s="484"/>
      <c r="I390" s="731"/>
      <c r="J390" s="699"/>
      <c r="L390" s="456"/>
      <c r="M390" s="455"/>
      <c r="N390" s="736" t="e" vm="24">
        <v>#VALUE!</v>
      </c>
      <c r="O390" s="736"/>
      <c r="P390" s="736"/>
      <c r="Q390" s="736"/>
      <c r="R390" s="389"/>
      <c r="S390" s="737" t="e" vm="28">
        <v>#VALUE!</v>
      </c>
      <c r="T390" s="737"/>
      <c r="U390" s="737"/>
      <c r="V390" s="737"/>
      <c r="W390" s="650"/>
      <c r="Y390" s="448"/>
      <c r="Z390" s="448"/>
      <c r="AY390" s="702"/>
      <c r="AZ390" s="702"/>
      <c r="BA390" s="702"/>
      <c r="BB390" s="702"/>
      <c r="BC390" s="702"/>
      <c r="BD390" s="702"/>
      <c r="BE390" s="702"/>
      <c r="BF390" s="702"/>
      <c r="BG390" s="702"/>
      <c r="BH390" s="702"/>
      <c r="BI390" s="702"/>
      <c r="BJ390" s="703"/>
    </row>
    <row r="391" spans="2:62" ht="3.65" customHeight="1">
      <c r="B391" s="484"/>
      <c r="I391" s="731"/>
      <c r="J391" s="699"/>
      <c r="L391" s="456"/>
      <c r="M391" s="455"/>
      <c r="N391" s="736"/>
      <c r="O391" s="736"/>
      <c r="P391" s="736"/>
      <c r="Q391" s="736"/>
      <c r="R391" s="389"/>
      <c r="S391" s="737"/>
      <c r="T391" s="737"/>
      <c r="U391" s="737"/>
      <c r="V391" s="737"/>
      <c r="W391" s="650"/>
      <c r="Y391" s="448"/>
      <c r="Z391" s="448"/>
      <c r="AY391" s="635"/>
      <c r="AZ391" s="635"/>
      <c r="BA391" s="635"/>
      <c r="BB391" s="635"/>
      <c r="BC391" s="635"/>
      <c r="BD391" s="635"/>
      <c r="BE391" s="635"/>
      <c r="BF391" s="635"/>
      <c r="BG391" s="635"/>
      <c r="BH391" s="635"/>
      <c r="BI391" s="635"/>
      <c r="BJ391" s="705"/>
    </row>
    <row r="392" spans="2:62" ht="3.65" customHeight="1">
      <c r="B392" s="484"/>
      <c r="I392" s="731"/>
      <c r="J392" s="699"/>
      <c r="L392" s="456"/>
      <c r="M392" s="455"/>
      <c r="N392" s="736"/>
      <c r="O392" s="736"/>
      <c r="P392" s="736"/>
      <c r="Q392" s="736"/>
      <c r="R392" s="389"/>
      <c r="S392" s="737"/>
      <c r="T392" s="737"/>
      <c r="U392" s="737"/>
      <c r="V392" s="737"/>
      <c r="W392" s="650"/>
      <c r="Y392" s="448"/>
      <c r="Z392" s="448"/>
      <c r="AY392" s="635"/>
      <c r="AZ392" s="635"/>
      <c r="BA392" s="635"/>
      <c r="BB392" s="635"/>
      <c r="BC392" s="635"/>
      <c r="BD392" s="635"/>
      <c r="BE392" s="635"/>
      <c r="BF392" s="635"/>
      <c r="BG392" s="635"/>
      <c r="BH392" s="635"/>
      <c r="BI392" s="635"/>
      <c r="BJ392" s="705"/>
    </row>
    <row r="393" spans="2:62" ht="3.65" customHeight="1">
      <c r="B393" s="484"/>
      <c r="I393" s="731"/>
      <c r="J393" s="699"/>
      <c r="L393" s="456"/>
      <c r="M393" s="455"/>
      <c r="N393" s="455"/>
      <c r="O393" s="455"/>
      <c r="P393" s="389"/>
      <c r="Q393" s="389"/>
      <c r="R393" s="389"/>
      <c r="S393" s="389"/>
      <c r="T393" s="455"/>
      <c r="U393" s="455"/>
      <c r="V393" s="455"/>
      <c r="W393" s="650"/>
      <c r="Y393" s="448"/>
      <c r="Z393" s="448"/>
      <c r="AY393" s="635"/>
      <c r="AZ393" s="635"/>
      <c r="BA393" s="635"/>
      <c r="BB393" s="635"/>
      <c r="BC393" s="635"/>
      <c r="BD393" s="635"/>
      <c r="BE393" s="635"/>
      <c r="BF393" s="635"/>
      <c r="BG393" s="635"/>
      <c r="BH393" s="635"/>
      <c r="BI393" s="635"/>
      <c r="BJ393" s="705"/>
    </row>
    <row r="394" spans="2:62" ht="3.65" customHeight="1">
      <c r="B394" s="484"/>
      <c r="I394" s="731"/>
      <c r="J394" s="699"/>
      <c r="L394" s="456"/>
      <c r="M394" s="455"/>
      <c r="N394" s="455"/>
      <c r="O394" s="455"/>
      <c r="P394" s="389"/>
      <c r="Q394" s="389"/>
      <c r="R394" s="389"/>
      <c r="S394" s="389"/>
      <c r="T394" s="455"/>
      <c r="U394" s="455"/>
      <c r="V394" s="455"/>
      <c r="W394" s="650"/>
      <c r="Y394" s="448"/>
      <c r="Z394" s="448"/>
      <c r="AY394" s="702"/>
      <c r="AZ394" s="702"/>
      <c r="BA394" s="702"/>
      <c r="BB394" s="702"/>
      <c r="BC394" s="702"/>
      <c r="BD394" s="702"/>
      <c r="BE394" s="702"/>
      <c r="BF394" s="702"/>
      <c r="BG394" s="702"/>
      <c r="BH394" s="702"/>
      <c r="BI394" s="702"/>
      <c r="BJ394" s="703"/>
    </row>
    <row r="395" spans="2:62" ht="3.65" customHeight="1">
      <c r="B395" s="484"/>
      <c r="I395" s="731"/>
      <c r="J395" s="699"/>
      <c r="L395" s="456"/>
      <c r="M395" s="455"/>
      <c r="N395" s="455"/>
      <c r="O395" s="455"/>
      <c r="P395" s="455"/>
      <c r="Q395" s="455"/>
      <c r="R395" s="455"/>
      <c r="S395" s="455"/>
      <c r="T395" s="455"/>
      <c r="U395" s="455"/>
      <c r="V395" s="455"/>
      <c r="W395" s="650"/>
      <c r="Y395" s="448"/>
      <c r="Z395" s="448"/>
      <c r="AT395" s="702"/>
      <c r="AU395" s="702"/>
      <c r="AV395" s="702"/>
      <c r="AW395" s="702"/>
      <c r="AX395" s="702"/>
      <c r="AY395" s="702"/>
      <c r="AZ395" s="702"/>
      <c r="BA395" s="702"/>
      <c r="BB395" s="702"/>
      <c r="BC395" s="702"/>
      <c r="BD395" s="702"/>
      <c r="BE395" s="702"/>
      <c r="BF395" s="702"/>
      <c r="BG395" s="702"/>
      <c r="BH395" s="702"/>
      <c r="BI395" s="702"/>
      <c r="BJ395" s="703"/>
    </row>
    <row r="396" spans="2:62" ht="3.65" customHeight="1">
      <c r="B396" s="484"/>
      <c r="I396" s="731"/>
      <c r="J396" s="699"/>
      <c r="L396" s="456"/>
      <c r="M396" s="455"/>
      <c r="N396" s="455"/>
      <c r="O396" s="455"/>
      <c r="P396" s="642"/>
      <c r="Q396" s="642"/>
      <c r="R396" s="642"/>
      <c r="S396" s="455"/>
      <c r="T396" s="455"/>
      <c r="U396" s="455"/>
      <c r="V396" s="455"/>
      <c r="W396" s="650"/>
      <c r="AT396" s="702"/>
      <c r="AU396" s="702"/>
      <c r="AV396" s="702"/>
      <c r="AW396" s="702"/>
      <c r="AX396" s="702"/>
      <c r="AY396" s="702"/>
      <c r="AZ396" s="702"/>
      <c r="BA396" s="702"/>
      <c r="BB396" s="702"/>
      <c r="BC396" s="702"/>
      <c r="BD396" s="702"/>
      <c r="BE396" s="702"/>
      <c r="BF396" s="702"/>
      <c r="BG396" s="702"/>
      <c r="BH396" s="702"/>
      <c r="BI396" s="702"/>
      <c r="BJ396" s="703"/>
    </row>
    <row r="397" spans="2:62" ht="3.65" customHeight="1">
      <c r="B397" s="484"/>
      <c r="I397" s="731"/>
      <c r="J397" s="699"/>
      <c r="L397" s="387"/>
      <c r="M397" s="737" t="s">
        <v>309</v>
      </c>
      <c r="N397" s="737"/>
      <c r="O397" s="737"/>
      <c r="P397" s="648"/>
      <c r="Q397" s="390"/>
      <c r="R397" s="390"/>
      <c r="S397" s="390"/>
      <c r="T397" s="390"/>
      <c r="U397" s="389"/>
      <c r="V397" s="389"/>
      <c r="W397" s="385"/>
      <c r="AT397" s="702"/>
      <c r="AU397" s="702"/>
      <c r="AV397" s="702"/>
      <c r="AW397" s="702"/>
      <c r="AX397" s="702"/>
      <c r="AY397" s="702"/>
      <c r="AZ397" s="702"/>
      <c r="BA397" s="702"/>
      <c r="BB397" s="702"/>
      <c r="BC397" s="702"/>
      <c r="BD397" s="702"/>
      <c r="BE397" s="702"/>
      <c r="BF397" s="702"/>
      <c r="BG397" s="702"/>
      <c r="BH397" s="702"/>
      <c r="BI397" s="702"/>
      <c r="BJ397" s="703"/>
    </row>
    <row r="398" spans="2:62" ht="3.65" customHeight="1">
      <c r="B398" s="484"/>
      <c r="I398" s="731"/>
      <c r="J398" s="699"/>
      <c r="L398" s="384" t="e" vm="13">
        <v>#VALUE!</v>
      </c>
      <c r="M398" s="738"/>
      <c r="N398" s="738"/>
      <c r="O398" s="738"/>
      <c r="P398" s="649"/>
      <c r="Q398" s="383"/>
      <c r="R398" s="383"/>
      <c r="S398" s="383"/>
      <c r="T398" s="383"/>
      <c r="U398" s="382"/>
      <c r="V398" s="382"/>
      <c r="W398" s="421" t="e" vm="13">
        <v>#VALUE!</v>
      </c>
      <c r="AT398" s="702"/>
      <c r="AU398" s="702"/>
      <c r="AV398" s="702"/>
      <c r="AW398" s="702"/>
      <c r="AX398" s="702"/>
      <c r="AY398" s="702"/>
      <c r="AZ398" s="702"/>
      <c r="BA398" s="702"/>
      <c r="BB398" s="702"/>
      <c r="BC398" s="702"/>
      <c r="BD398" s="702"/>
      <c r="BE398" s="702"/>
      <c r="BF398" s="702"/>
      <c r="BG398" s="702"/>
      <c r="BH398" s="702"/>
      <c r="BI398" s="702"/>
      <c r="BJ398" s="703"/>
    </row>
    <row r="399" spans="2:62" ht="3.65" customHeight="1">
      <c r="B399" s="484"/>
      <c r="I399" s="731"/>
      <c r="J399" s="699"/>
      <c r="AT399" s="702"/>
      <c r="AU399" s="702"/>
      <c r="AV399" s="702"/>
      <c r="AW399" s="702"/>
      <c r="AX399" s="702"/>
      <c r="AY399" s="702"/>
      <c r="AZ399" s="702"/>
      <c r="BA399" s="702"/>
      <c r="BB399" s="702"/>
      <c r="BC399" s="702"/>
      <c r="BD399" s="702"/>
      <c r="BE399" s="702"/>
      <c r="BF399" s="702"/>
      <c r="BG399" s="702"/>
      <c r="BH399" s="702"/>
      <c r="BI399" s="702"/>
      <c r="BJ399" s="703"/>
    </row>
    <row r="400" spans="2:62" ht="3.65" customHeight="1">
      <c r="B400" s="484"/>
      <c r="I400" s="731"/>
      <c r="J400" s="699"/>
      <c r="AB400" s="448"/>
      <c r="AC400" s="448"/>
      <c r="AD400" s="448"/>
      <c r="AE400" s="448"/>
      <c r="AF400" s="448"/>
      <c r="AG400" s="448"/>
      <c r="AH400" s="448"/>
      <c r="AI400" s="448"/>
      <c r="AJ400" s="448"/>
      <c r="AL400" s="702"/>
      <c r="AM400" s="702"/>
      <c r="AN400" s="702"/>
      <c r="AO400" s="702"/>
      <c r="AP400" s="702"/>
      <c r="AQ400" s="702"/>
      <c r="AR400" s="702"/>
      <c r="AS400" s="702"/>
      <c r="AT400" s="702"/>
      <c r="AU400" s="702"/>
      <c r="AV400" s="702"/>
      <c r="AW400" s="702"/>
      <c r="AX400" s="702"/>
      <c r="AY400" s="702"/>
      <c r="AZ400" s="702"/>
      <c r="BA400" s="702"/>
      <c r="BB400" s="702"/>
      <c r="BC400" s="702"/>
      <c r="BD400" s="702"/>
      <c r="BE400" s="702"/>
      <c r="BF400" s="702"/>
      <c r="BG400" s="702"/>
      <c r="BH400" s="702"/>
      <c r="BI400" s="702"/>
      <c r="BJ400" s="703"/>
    </row>
    <row r="401" spans="2:62" ht="3.65" customHeight="1">
      <c r="B401" s="484"/>
      <c r="I401" s="731"/>
      <c r="J401" s="699"/>
      <c r="BJ401" s="482"/>
    </row>
    <row r="402" spans="2:62" ht="3.65" customHeight="1">
      <c r="B402" s="484"/>
      <c r="I402" s="731"/>
      <c r="J402" s="699"/>
      <c r="BJ402" s="482"/>
    </row>
    <row r="403" spans="2:62" ht="3.65" customHeight="1">
      <c r="B403" s="671"/>
      <c r="C403" s="445"/>
      <c r="D403" s="445"/>
      <c r="E403" s="445"/>
      <c r="F403" s="445"/>
      <c r="G403" s="445"/>
      <c r="H403" s="445"/>
      <c r="I403" s="445"/>
      <c r="J403" s="671"/>
      <c r="K403" s="445"/>
      <c r="L403" s="445"/>
      <c r="M403" s="445"/>
      <c r="N403" s="445"/>
      <c r="O403" s="445"/>
      <c r="P403" s="445"/>
      <c r="Q403" s="445"/>
      <c r="R403" s="445"/>
      <c r="S403" s="445"/>
      <c r="T403" s="445"/>
      <c r="U403" s="445"/>
      <c r="V403" s="445"/>
      <c r="W403" s="445"/>
      <c r="X403" s="445"/>
      <c r="Y403" s="445"/>
      <c r="Z403" s="445"/>
      <c r="AA403" s="445"/>
      <c r="AB403" s="445"/>
      <c r="AC403" s="445"/>
      <c r="AD403" s="445"/>
      <c r="AE403" s="445"/>
      <c r="AF403" s="445"/>
      <c r="AG403" s="445"/>
      <c r="AH403" s="445"/>
      <c r="AI403" s="445"/>
      <c r="AJ403" s="445"/>
      <c r="AK403" s="445"/>
      <c r="AL403" s="445"/>
      <c r="AM403" s="445"/>
      <c r="AN403" s="445"/>
      <c r="AO403" s="445"/>
      <c r="AP403" s="445"/>
      <c r="AQ403" s="445"/>
      <c r="AR403" s="445"/>
      <c r="AS403" s="445"/>
      <c r="AT403" s="445"/>
      <c r="AU403" s="445"/>
      <c r="AV403" s="445"/>
      <c r="AW403" s="445"/>
      <c r="AX403" s="445"/>
      <c r="AY403" s="445"/>
      <c r="AZ403" s="445"/>
      <c r="BA403" s="445"/>
      <c r="BB403" s="445"/>
      <c r="BC403" s="445"/>
      <c r="BD403" s="445"/>
      <c r="BE403" s="445"/>
      <c r="BF403" s="445"/>
      <c r="BG403" s="445"/>
      <c r="BH403" s="445"/>
      <c r="BI403" s="445"/>
      <c r="BJ403" s="444"/>
    </row>
    <row r="404" spans="2:62" ht="3.65" customHeight="1">
      <c r="B404" s="672"/>
      <c r="C404" s="479"/>
      <c r="D404" s="479"/>
      <c r="E404" s="479"/>
      <c r="F404" s="479"/>
      <c r="G404" s="479"/>
      <c r="H404" s="479"/>
      <c r="I404" s="479"/>
      <c r="J404" s="672"/>
      <c r="K404" s="479"/>
      <c r="L404" s="479"/>
      <c r="M404" s="479"/>
      <c r="N404" s="479"/>
      <c r="O404" s="479"/>
      <c r="P404" s="479"/>
      <c r="Q404" s="479"/>
      <c r="R404" s="479"/>
      <c r="S404" s="479"/>
      <c r="T404" s="479"/>
      <c r="U404" s="479"/>
      <c r="V404" s="479"/>
      <c r="W404" s="479"/>
      <c r="X404" s="479"/>
      <c r="Y404" s="479"/>
      <c r="Z404" s="479"/>
      <c r="AA404" s="479"/>
      <c r="AB404" s="479"/>
      <c r="AC404" s="479"/>
      <c r="AD404" s="479"/>
      <c r="AE404" s="479"/>
      <c r="AF404" s="479"/>
      <c r="AG404" s="479"/>
      <c r="AH404" s="479"/>
      <c r="AI404" s="479"/>
      <c r="AJ404" s="479"/>
      <c r="AK404" s="479"/>
      <c r="AL404" s="479"/>
      <c r="AM404" s="479"/>
      <c r="AN404" s="479"/>
      <c r="AO404" s="479"/>
      <c r="AP404" s="479"/>
      <c r="AQ404" s="479"/>
      <c r="AR404" s="479"/>
      <c r="AS404" s="479"/>
      <c r="AT404" s="479"/>
      <c r="AU404" s="479"/>
      <c r="AV404" s="479"/>
      <c r="AW404" s="479"/>
      <c r="AX404" s="479"/>
      <c r="AY404" s="479"/>
      <c r="AZ404" s="479"/>
      <c r="BA404" s="479"/>
      <c r="BB404" s="479"/>
      <c r="BC404" s="479"/>
      <c r="BD404" s="479"/>
      <c r="BE404" s="479"/>
      <c r="BF404" s="479"/>
      <c r="BG404" s="479"/>
      <c r="BH404" s="479"/>
      <c r="BI404" s="479"/>
      <c r="BJ404" s="478"/>
    </row>
    <row r="405" spans="2:62" ht="14.5" customHeight="1">
      <c r="B405" s="379" t="s">
        <v>381</v>
      </c>
      <c r="C405" s="379"/>
      <c r="D405" s="379" t="s">
        <v>366</v>
      </c>
      <c r="E405" s="379" t="s">
        <v>290</v>
      </c>
      <c r="F405" s="568" t="s">
        <v>314</v>
      </c>
      <c r="G405" s="378" t="s">
        <v>308</v>
      </c>
      <c r="H405" s="681"/>
      <c r="I405" s="730"/>
      <c r="J405" s="700"/>
      <c r="K405" s="701"/>
      <c r="L405" s="701"/>
      <c r="M405" s="701"/>
      <c r="N405" s="701"/>
      <c r="O405" s="701"/>
      <c r="P405" s="701"/>
      <c r="Q405" s="701"/>
      <c r="R405" s="701"/>
      <c r="S405" s="701"/>
      <c r="T405" s="701"/>
      <c r="U405" s="701"/>
      <c r="V405" s="701"/>
      <c r="W405" s="701"/>
      <c r="X405" s="701"/>
      <c r="Y405" s="701"/>
      <c r="Z405" s="701"/>
      <c r="AA405" s="701"/>
      <c r="AB405" s="701"/>
      <c r="AC405" s="701"/>
      <c r="AD405" s="701"/>
      <c r="AE405" s="701"/>
      <c r="AF405" s="701"/>
      <c r="AG405" s="701"/>
      <c r="AH405" s="701"/>
      <c r="AI405" s="701"/>
      <c r="AJ405" s="701"/>
      <c r="AK405" s="489"/>
      <c r="AL405" s="489"/>
      <c r="AM405" s="489"/>
      <c r="AN405" s="489"/>
      <c r="AO405" s="489"/>
      <c r="AP405" s="489"/>
      <c r="AQ405" s="489"/>
      <c r="AR405" s="489"/>
      <c r="AS405" s="489"/>
      <c r="AT405" s="489"/>
      <c r="AU405" s="489"/>
      <c r="AV405" s="489"/>
      <c r="AW405" s="489"/>
      <c r="AX405" s="489"/>
      <c r="AY405" s="489"/>
      <c r="AZ405" s="489"/>
      <c r="BA405" s="489"/>
      <c r="BB405" s="489"/>
      <c r="BC405" s="489"/>
      <c r="BD405" s="489"/>
      <c r="BE405" s="489"/>
      <c r="BF405" s="489"/>
      <c r="BG405" s="489"/>
      <c r="BH405" s="489"/>
      <c r="BI405" s="489"/>
      <c r="BJ405" s="488"/>
    </row>
    <row r="406" spans="2:62" ht="3.65" customHeight="1">
      <c r="B406" s="484"/>
      <c r="I406" s="731"/>
      <c r="J406" s="699"/>
      <c r="BJ406" s="482"/>
    </row>
    <row r="407" spans="2:62" ht="3.65" customHeight="1">
      <c r="B407" s="484"/>
      <c r="I407" s="731"/>
      <c r="J407" s="699"/>
      <c r="O407" s="448"/>
      <c r="P407" s="448"/>
      <c r="Q407" s="448"/>
      <c r="R407" s="448"/>
      <c r="S407" s="448"/>
      <c r="T407" s="448"/>
      <c r="U407" s="448"/>
      <c r="V407" s="448"/>
      <c r="W407" s="448"/>
      <c r="X407" s="448"/>
      <c r="Y407" s="448"/>
      <c r="Z407" s="448"/>
      <c r="BJ407" s="482"/>
    </row>
    <row r="408" spans="2:62" ht="3.65" customHeight="1">
      <c r="B408" s="484"/>
      <c r="I408" s="731"/>
      <c r="J408" s="699"/>
      <c r="L408" s="405" t="e" vm="13">
        <v>#VALUE!</v>
      </c>
      <c r="M408" s="732" t="s">
        <v>261</v>
      </c>
      <c r="N408" s="732"/>
      <c r="O408" s="732"/>
      <c r="P408" s="401"/>
      <c r="Q408" s="734" t="s">
        <v>348</v>
      </c>
      <c r="R408" s="734"/>
      <c r="S408" s="734"/>
      <c r="T408" s="734" t="s">
        <v>346</v>
      </c>
      <c r="U408" s="734"/>
      <c r="V408" s="734"/>
      <c r="W408" s="434" t="e" vm="13">
        <v>#VALUE!</v>
      </c>
      <c r="Y408" s="448"/>
      <c r="Z408" s="448"/>
      <c r="AA408" s="448"/>
      <c r="AB408" s="448"/>
      <c r="AC408" s="448"/>
      <c r="AD408" s="448"/>
      <c r="AE408" s="448"/>
      <c r="AF408" s="448"/>
      <c r="AG408" s="448"/>
      <c r="AH408" s="448"/>
      <c r="AI408" s="448"/>
      <c r="AJ408" s="448"/>
      <c r="AM408" s="702"/>
      <c r="AN408" s="702"/>
      <c r="AO408" s="702"/>
      <c r="AP408" s="702"/>
      <c r="AQ408" s="702"/>
      <c r="AR408" s="702"/>
      <c r="AS408" s="702"/>
      <c r="AT408" s="702"/>
      <c r="AU408" s="702"/>
      <c r="AV408" s="702"/>
      <c r="AW408" s="702"/>
      <c r="AX408" s="702"/>
      <c r="AY408" s="702"/>
      <c r="AZ408" s="702"/>
      <c r="BA408" s="702"/>
      <c r="BB408" s="702"/>
      <c r="BC408" s="702"/>
      <c r="BD408" s="702"/>
      <c r="BE408" s="702"/>
      <c r="BF408" s="702"/>
      <c r="BG408" s="702"/>
      <c r="BH408" s="702"/>
      <c r="BI408" s="702"/>
      <c r="BJ408" s="703"/>
    </row>
    <row r="409" spans="2:62" ht="3.65" customHeight="1">
      <c r="B409" s="484"/>
      <c r="I409" s="731"/>
      <c r="J409" s="699"/>
      <c r="L409" s="387"/>
      <c r="M409" s="733"/>
      <c r="N409" s="733"/>
      <c r="O409" s="733"/>
      <c r="P409" s="389"/>
      <c r="Q409" s="735"/>
      <c r="R409" s="735"/>
      <c r="S409" s="735"/>
      <c r="T409" s="735"/>
      <c r="U409" s="735"/>
      <c r="V409" s="735"/>
      <c r="W409" s="399"/>
      <c r="Y409" s="448"/>
      <c r="Z409" s="448"/>
      <c r="AY409" s="702"/>
      <c r="AZ409" s="702"/>
      <c r="BA409" s="702"/>
      <c r="BB409" s="702"/>
      <c r="BC409" s="702"/>
      <c r="BD409" s="702"/>
      <c r="BE409" s="702"/>
      <c r="BF409" s="702"/>
      <c r="BG409" s="702"/>
      <c r="BH409" s="702"/>
      <c r="BI409" s="702"/>
      <c r="BJ409" s="703"/>
    </row>
    <row r="410" spans="2:62" ht="3.65" customHeight="1">
      <c r="B410" s="484"/>
      <c r="I410" s="731"/>
      <c r="J410" s="699"/>
      <c r="L410" s="456"/>
      <c r="M410" s="455"/>
      <c r="N410" s="455"/>
      <c r="O410" s="455"/>
      <c r="P410" s="642"/>
      <c r="Q410" s="642"/>
      <c r="R410" s="642"/>
      <c r="S410" s="642"/>
      <c r="T410" s="642"/>
      <c r="U410" s="642"/>
      <c r="V410" s="455"/>
      <c r="W410" s="650"/>
      <c r="Y410" s="448"/>
      <c r="Z410" s="448"/>
      <c r="AY410" s="702"/>
      <c r="AZ410" s="702"/>
      <c r="BA410" s="702"/>
      <c r="BB410" s="702"/>
      <c r="BC410" s="702"/>
      <c r="BD410" s="702"/>
      <c r="BE410" s="702"/>
      <c r="BF410" s="702"/>
      <c r="BG410" s="702"/>
      <c r="BH410" s="702"/>
      <c r="BI410" s="702"/>
      <c r="BJ410" s="703"/>
    </row>
    <row r="411" spans="2:62" ht="3.65" customHeight="1">
      <c r="B411" s="484"/>
      <c r="I411" s="731"/>
      <c r="J411" s="699"/>
      <c r="L411" s="456"/>
      <c r="M411" s="455"/>
      <c r="N411" s="455"/>
      <c r="O411" s="455"/>
      <c r="P411" s="389"/>
      <c r="Q411" s="389"/>
      <c r="R411" s="389"/>
      <c r="S411" s="389"/>
      <c r="T411" s="455"/>
      <c r="U411" s="455"/>
      <c r="V411" s="455"/>
      <c r="W411" s="650"/>
      <c r="Y411" s="448"/>
      <c r="Z411" s="448"/>
      <c r="AY411" s="702"/>
      <c r="AZ411" s="702"/>
      <c r="BA411" s="702"/>
      <c r="BB411" s="702"/>
      <c r="BC411" s="702"/>
      <c r="BD411" s="702"/>
      <c r="BE411" s="702"/>
      <c r="BF411" s="702"/>
      <c r="BG411" s="702"/>
      <c r="BH411" s="702"/>
      <c r="BI411" s="702"/>
      <c r="BJ411" s="703"/>
    </row>
    <row r="412" spans="2:62" ht="3.65" customHeight="1">
      <c r="B412" s="484"/>
      <c r="I412" s="731"/>
      <c r="J412" s="699"/>
      <c r="L412" s="456"/>
      <c r="M412" s="455"/>
      <c r="N412" s="455"/>
      <c r="O412" s="455"/>
      <c r="P412" s="389"/>
      <c r="Q412" s="389"/>
      <c r="R412" s="389"/>
      <c r="S412" s="389"/>
      <c r="T412" s="455"/>
      <c r="U412" s="455"/>
      <c r="V412" s="455"/>
      <c r="W412" s="650"/>
      <c r="Y412" s="448"/>
      <c r="Z412" s="448"/>
      <c r="AY412" s="702"/>
      <c r="AZ412" s="702"/>
      <c r="BA412" s="702"/>
      <c r="BB412" s="702"/>
      <c r="BC412" s="702"/>
      <c r="BD412" s="702"/>
      <c r="BE412" s="702"/>
      <c r="BF412" s="702"/>
      <c r="BG412" s="702"/>
      <c r="BH412" s="702"/>
      <c r="BI412" s="702"/>
      <c r="BJ412" s="703"/>
    </row>
    <row r="413" spans="2:62" ht="3.65" customHeight="1">
      <c r="B413" s="484"/>
      <c r="I413" s="731"/>
      <c r="J413" s="699"/>
      <c r="L413" s="456"/>
      <c r="M413" s="455"/>
      <c r="N413" s="736" t="e" vm="25">
        <v>#VALUE!</v>
      </c>
      <c r="O413" s="736"/>
      <c r="P413" s="736"/>
      <c r="Q413" s="736"/>
      <c r="R413" s="389"/>
      <c r="S413" s="737" t="e" vm="29">
        <v>#VALUE!</v>
      </c>
      <c r="T413" s="737"/>
      <c r="U413" s="737"/>
      <c r="V413" s="737"/>
      <c r="W413" s="650"/>
      <c r="Y413" s="448"/>
      <c r="Z413" s="448"/>
      <c r="AY413" s="702"/>
      <c r="AZ413" s="702"/>
      <c r="BA413" s="702"/>
      <c r="BB413" s="702"/>
      <c r="BC413" s="702"/>
      <c r="BD413" s="702"/>
      <c r="BE413" s="702"/>
      <c r="BF413" s="702"/>
      <c r="BG413" s="702"/>
      <c r="BH413" s="702"/>
      <c r="BI413" s="702"/>
      <c r="BJ413" s="703"/>
    </row>
    <row r="414" spans="2:62" ht="3.65" customHeight="1">
      <c r="B414" s="484"/>
      <c r="I414" s="731"/>
      <c r="J414" s="699"/>
      <c r="L414" s="456"/>
      <c r="M414" s="455"/>
      <c r="N414" s="736"/>
      <c r="O414" s="736"/>
      <c r="P414" s="736"/>
      <c r="Q414" s="736"/>
      <c r="R414" s="389"/>
      <c r="S414" s="737"/>
      <c r="T414" s="737"/>
      <c r="U414" s="737"/>
      <c r="V414" s="737"/>
      <c r="W414" s="650"/>
      <c r="Y414" s="448"/>
      <c r="Z414" s="448"/>
      <c r="AY414" s="635"/>
      <c r="AZ414" s="635"/>
      <c r="BA414" s="635"/>
      <c r="BB414" s="635"/>
      <c r="BC414" s="635"/>
      <c r="BD414" s="635"/>
      <c r="BE414" s="635"/>
      <c r="BF414" s="635"/>
      <c r="BG414" s="635"/>
      <c r="BH414" s="635"/>
      <c r="BI414" s="635"/>
      <c r="BJ414" s="705"/>
    </row>
    <row r="415" spans="2:62" ht="3.65" customHeight="1">
      <c r="B415" s="484"/>
      <c r="I415" s="731"/>
      <c r="J415" s="699"/>
      <c r="L415" s="456"/>
      <c r="M415" s="455"/>
      <c r="N415" s="736"/>
      <c r="O415" s="736"/>
      <c r="P415" s="736"/>
      <c r="Q415" s="736"/>
      <c r="R415" s="389"/>
      <c r="S415" s="737"/>
      <c r="T415" s="737"/>
      <c r="U415" s="737"/>
      <c r="V415" s="737"/>
      <c r="W415" s="650"/>
      <c r="Y415" s="448"/>
      <c r="Z415" s="448"/>
      <c r="AY415" s="635"/>
      <c r="AZ415" s="635"/>
      <c r="BA415" s="635"/>
      <c r="BB415" s="635"/>
      <c r="BC415" s="635"/>
      <c r="BD415" s="635"/>
      <c r="BE415" s="635"/>
      <c r="BF415" s="635"/>
      <c r="BG415" s="635"/>
      <c r="BH415" s="635"/>
      <c r="BI415" s="635"/>
      <c r="BJ415" s="705"/>
    </row>
    <row r="416" spans="2:62" ht="3.65" customHeight="1">
      <c r="B416" s="484"/>
      <c r="I416" s="731"/>
      <c r="J416" s="699"/>
      <c r="L416" s="456"/>
      <c r="M416" s="455"/>
      <c r="N416" s="455"/>
      <c r="O416" s="455"/>
      <c r="P416" s="389"/>
      <c r="Q416" s="389"/>
      <c r="R416" s="389"/>
      <c r="S416" s="389"/>
      <c r="T416" s="455"/>
      <c r="U416" s="455"/>
      <c r="V416" s="455"/>
      <c r="W416" s="650"/>
      <c r="Y416" s="448"/>
      <c r="Z416" s="448"/>
      <c r="AY416" s="635"/>
      <c r="AZ416" s="635"/>
      <c r="BA416" s="635"/>
      <c r="BB416" s="635"/>
      <c r="BC416" s="635"/>
      <c r="BD416" s="635"/>
      <c r="BE416" s="635"/>
      <c r="BF416" s="635"/>
      <c r="BG416" s="635"/>
      <c r="BH416" s="635"/>
      <c r="BI416" s="635"/>
      <c r="BJ416" s="705"/>
    </row>
    <row r="417" spans="2:62" ht="3.65" customHeight="1">
      <c r="B417" s="484"/>
      <c r="I417" s="731"/>
      <c r="J417" s="699"/>
      <c r="L417" s="456"/>
      <c r="M417" s="455"/>
      <c r="N417" s="455"/>
      <c r="O417" s="455"/>
      <c r="P417" s="389"/>
      <c r="Q417" s="389"/>
      <c r="R417" s="389"/>
      <c r="S417" s="389"/>
      <c r="T417" s="455"/>
      <c r="U417" s="455"/>
      <c r="V417" s="455"/>
      <c r="W417" s="650"/>
      <c r="Y417" s="448"/>
      <c r="Z417" s="448"/>
      <c r="AY417" s="702"/>
      <c r="AZ417" s="702"/>
      <c r="BA417" s="702"/>
      <c r="BB417" s="702"/>
      <c r="BC417" s="702"/>
      <c r="BD417" s="702"/>
      <c r="BE417" s="702"/>
      <c r="BF417" s="702"/>
      <c r="BG417" s="702"/>
      <c r="BH417" s="702"/>
      <c r="BI417" s="702"/>
      <c r="BJ417" s="703"/>
    </row>
    <row r="418" spans="2:62" ht="3.65" customHeight="1">
      <c r="B418" s="484"/>
      <c r="I418" s="731"/>
      <c r="J418" s="699"/>
      <c r="L418" s="456"/>
      <c r="M418" s="455"/>
      <c r="N418" s="455"/>
      <c r="O418" s="455"/>
      <c r="P418" s="455"/>
      <c r="Q418" s="455"/>
      <c r="R418" s="455"/>
      <c r="S418" s="455"/>
      <c r="T418" s="455"/>
      <c r="U418" s="455"/>
      <c r="V418" s="455"/>
      <c r="W418" s="650"/>
      <c r="Y418" s="448"/>
      <c r="Z418" s="448"/>
      <c r="AT418" s="702"/>
      <c r="AU418" s="702"/>
      <c r="AV418" s="702"/>
      <c r="AW418" s="702"/>
      <c r="AX418" s="702"/>
      <c r="AY418" s="702"/>
      <c r="AZ418" s="702"/>
      <c r="BA418" s="702"/>
      <c r="BB418" s="702"/>
      <c r="BC418" s="702"/>
      <c r="BD418" s="702"/>
      <c r="BE418" s="702"/>
      <c r="BF418" s="702"/>
      <c r="BG418" s="702"/>
      <c r="BH418" s="702"/>
      <c r="BI418" s="702"/>
      <c r="BJ418" s="703"/>
    </row>
    <row r="419" spans="2:62" ht="3.65" customHeight="1">
      <c r="B419" s="484"/>
      <c r="I419" s="731"/>
      <c r="J419" s="699"/>
      <c r="L419" s="456"/>
      <c r="M419" s="455"/>
      <c r="N419" s="455"/>
      <c r="O419" s="455"/>
      <c r="P419" s="642"/>
      <c r="Q419" s="642"/>
      <c r="R419" s="642"/>
      <c r="S419" s="455"/>
      <c r="T419" s="455"/>
      <c r="U419" s="455"/>
      <c r="V419" s="455"/>
      <c r="W419" s="650"/>
      <c r="AT419" s="702"/>
      <c r="AU419" s="702"/>
      <c r="AV419" s="702"/>
      <c r="AW419" s="702"/>
      <c r="AX419" s="702"/>
      <c r="AY419" s="702"/>
      <c r="AZ419" s="702"/>
      <c r="BA419" s="702"/>
      <c r="BB419" s="702"/>
      <c r="BC419" s="702"/>
      <c r="BD419" s="702"/>
      <c r="BE419" s="702"/>
      <c r="BF419" s="702"/>
      <c r="BG419" s="702"/>
      <c r="BH419" s="702"/>
      <c r="BI419" s="702"/>
      <c r="BJ419" s="703"/>
    </row>
    <row r="420" spans="2:62" ht="3.65" customHeight="1">
      <c r="B420" s="484"/>
      <c r="I420" s="731"/>
      <c r="J420" s="699"/>
      <c r="L420" s="387"/>
      <c r="M420" s="737" t="s">
        <v>309</v>
      </c>
      <c r="N420" s="737"/>
      <c r="O420" s="737"/>
      <c r="P420" s="648"/>
      <c r="Q420" s="390"/>
      <c r="R420" s="390"/>
      <c r="S420" s="390"/>
      <c r="T420" s="390"/>
      <c r="U420" s="389"/>
      <c r="V420" s="389"/>
      <c r="W420" s="385"/>
      <c r="AT420" s="702"/>
      <c r="AU420" s="702"/>
      <c r="AV420" s="702"/>
      <c r="AW420" s="702"/>
      <c r="AX420" s="702"/>
      <c r="AY420" s="702"/>
      <c r="AZ420" s="702"/>
      <c r="BA420" s="702"/>
      <c r="BB420" s="702"/>
      <c r="BC420" s="702"/>
      <c r="BD420" s="702"/>
      <c r="BE420" s="702"/>
      <c r="BF420" s="702"/>
      <c r="BG420" s="702"/>
      <c r="BH420" s="702"/>
      <c r="BI420" s="702"/>
      <c r="BJ420" s="703"/>
    </row>
    <row r="421" spans="2:62" ht="3.65" customHeight="1">
      <c r="B421" s="484"/>
      <c r="I421" s="731"/>
      <c r="J421" s="699"/>
      <c r="L421" s="384" t="e" vm="13">
        <v>#VALUE!</v>
      </c>
      <c r="M421" s="738"/>
      <c r="N421" s="738"/>
      <c r="O421" s="738"/>
      <c r="P421" s="649"/>
      <c r="Q421" s="383"/>
      <c r="R421" s="383"/>
      <c r="S421" s="383"/>
      <c r="T421" s="383"/>
      <c r="U421" s="382"/>
      <c r="V421" s="382"/>
      <c r="W421" s="421" t="e" vm="13">
        <v>#VALUE!</v>
      </c>
      <c r="AT421" s="702"/>
      <c r="AU421" s="702"/>
      <c r="AV421" s="702"/>
      <c r="AW421" s="702"/>
      <c r="AX421" s="702"/>
      <c r="AY421" s="702"/>
      <c r="AZ421" s="702"/>
      <c r="BA421" s="702"/>
      <c r="BB421" s="702"/>
      <c r="BC421" s="702"/>
      <c r="BD421" s="702"/>
      <c r="BE421" s="702"/>
      <c r="BF421" s="702"/>
      <c r="BG421" s="702"/>
      <c r="BH421" s="702"/>
      <c r="BI421" s="702"/>
      <c r="BJ421" s="703"/>
    </row>
    <row r="422" spans="2:62" ht="3.65" customHeight="1">
      <c r="B422" s="484"/>
      <c r="I422" s="731"/>
      <c r="J422" s="699"/>
      <c r="AT422" s="702"/>
      <c r="AU422" s="702"/>
      <c r="AV422" s="702"/>
      <c r="AW422" s="702"/>
      <c r="AX422" s="702"/>
      <c r="AY422" s="702"/>
      <c r="AZ422" s="702"/>
      <c r="BA422" s="702"/>
      <c r="BB422" s="702"/>
      <c r="BC422" s="702"/>
      <c r="BD422" s="702"/>
      <c r="BE422" s="702"/>
      <c r="BF422" s="702"/>
      <c r="BG422" s="702"/>
      <c r="BH422" s="702"/>
      <c r="BI422" s="702"/>
      <c r="BJ422" s="703"/>
    </row>
    <row r="423" spans="2:62" ht="3.65" customHeight="1">
      <c r="B423" s="484"/>
      <c r="I423" s="731"/>
      <c r="J423" s="699"/>
      <c r="AB423" s="448"/>
      <c r="AC423" s="448"/>
      <c r="AD423" s="448"/>
      <c r="AE423" s="448"/>
      <c r="AF423" s="448"/>
      <c r="AG423" s="448"/>
      <c r="AH423" s="448"/>
      <c r="AI423" s="448"/>
      <c r="AJ423" s="448"/>
      <c r="AL423" s="702"/>
      <c r="AM423" s="702"/>
      <c r="AN423" s="702"/>
      <c r="AO423" s="702"/>
      <c r="AP423" s="702"/>
      <c r="AQ423" s="702"/>
      <c r="AR423" s="702"/>
      <c r="AS423" s="702"/>
      <c r="AT423" s="702"/>
      <c r="AU423" s="702"/>
      <c r="AV423" s="702"/>
      <c r="AW423" s="702"/>
      <c r="AX423" s="702"/>
      <c r="AY423" s="702"/>
      <c r="AZ423" s="702"/>
      <c r="BA423" s="702"/>
      <c r="BB423" s="702"/>
      <c r="BC423" s="702"/>
      <c r="BD423" s="702"/>
      <c r="BE423" s="702"/>
      <c r="BF423" s="702"/>
      <c r="BG423" s="702"/>
      <c r="BH423" s="702"/>
      <c r="BI423" s="702"/>
      <c r="BJ423" s="703"/>
    </row>
    <row r="424" spans="2:62" ht="3.65" customHeight="1">
      <c r="B424" s="484"/>
      <c r="I424" s="731"/>
      <c r="J424" s="699"/>
      <c r="BJ424" s="482"/>
    </row>
    <row r="425" spans="2:62" ht="3.65" customHeight="1">
      <c r="B425" s="484"/>
      <c r="I425" s="731"/>
      <c r="J425" s="699"/>
      <c r="BJ425" s="482"/>
    </row>
    <row r="426" spans="2:62" ht="3.65" customHeight="1">
      <c r="B426" s="671"/>
      <c r="C426" s="445"/>
      <c r="D426" s="445"/>
      <c r="E426" s="445"/>
      <c r="F426" s="445"/>
      <c r="G426" s="445"/>
      <c r="H426" s="445"/>
      <c r="I426" s="445"/>
      <c r="J426" s="671"/>
      <c r="K426" s="445"/>
      <c r="L426" s="445"/>
      <c r="M426" s="445"/>
      <c r="N426" s="445"/>
      <c r="O426" s="445"/>
      <c r="P426" s="445"/>
      <c r="Q426" s="445"/>
      <c r="R426" s="445"/>
      <c r="S426" s="445"/>
      <c r="T426" s="445"/>
      <c r="U426" s="445"/>
      <c r="V426" s="445"/>
      <c r="W426" s="445"/>
      <c r="X426" s="445"/>
      <c r="Y426" s="445"/>
      <c r="Z426" s="445"/>
      <c r="AA426" s="445"/>
      <c r="AB426" s="445"/>
      <c r="AC426" s="445"/>
      <c r="AD426" s="445"/>
      <c r="AE426" s="445"/>
      <c r="AF426" s="445"/>
      <c r="AG426" s="445"/>
      <c r="AH426" s="445"/>
      <c r="AI426" s="445"/>
      <c r="AJ426" s="445"/>
      <c r="AK426" s="445"/>
      <c r="AL426" s="445"/>
      <c r="AM426" s="445"/>
      <c r="AN426" s="445"/>
      <c r="AO426" s="445"/>
      <c r="AP426" s="445"/>
      <c r="AQ426" s="445"/>
      <c r="AR426" s="445"/>
      <c r="AS426" s="445"/>
      <c r="AT426" s="445"/>
      <c r="AU426" s="445"/>
      <c r="AV426" s="445"/>
      <c r="AW426" s="445"/>
      <c r="AX426" s="445"/>
      <c r="AY426" s="445"/>
      <c r="AZ426" s="445"/>
      <c r="BA426" s="445"/>
      <c r="BB426" s="445"/>
      <c r="BC426" s="445"/>
      <c r="BD426" s="445"/>
      <c r="BE426" s="445"/>
      <c r="BF426" s="445"/>
      <c r="BG426" s="445"/>
      <c r="BH426" s="445"/>
      <c r="BI426" s="445"/>
      <c r="BJ426" s="444"/>
    </row>
    <row r="427" spans="2:62" ht="3.65" customHeight="1">
      <c r="B427" s="672"/>
      <c r="C427" s="479"/>
      <c r="D427" s="479"/>
      <c r="E427" s="479"/>
      <c r="F427" s="479"/>
      <c r="G427" s="479"/>
      <c r="H427" s="479"/>
      <c r="I427" s="479"/>
      <c r="J427" s="672"/>
      <c r="K427" s="479"/>
      <c r="L427" s="479"/>
      <c r="M427" s="479"/>
      <c r="N427" s="479"/>
      <c r="O427" s="479"/>
      <c r="P427" s="479"/>
      <c r="Q427" s="479"/>
      <c r="R427" s="479"/>
      <c r="S427" s="479"/>
      <c r="T427" s="479"/>
      <c r="U427" s="479"/>
      <c r="V427" s="479"/>
      <c r="W427" s="479"/>
      <c r="X427" s="479"/>
      <c r="Y427" s="479"/>
      <c r="Z427" s="479"/>
      <c r="AA427" s="479"/>
      <c r="AB427" s="479"/>
      <c r="AC427" s="479"/>
      <c r="AD427" s="479"/>
      <c r="AE427" s="479"/>
      <c r="AF427" s="479"/>
      <c r="AG427" s="479"/>
      <c r="AH427" s="479"/>
      <c r="AI427" s="479"/>
      <c r="AJ427" s="479"/>
      <c r="AK427" s="479"/>
      <c r="AL427" s="479"/>
      <c r="AM427" s="479"/>
      <c r="AN427" s="479"/>
      <c r="AO427" s="479"/>
      <c r="AP427" s="479"/>
      <c r="AQ427" s="479"/>
      <c r="AR427" s="479"/>
      <c r="AS427" s="479"/>
      <c r="AT427" s="479"/>
      <c r="AU427" s="479"/>
      <c r="AV427" s="479"/>
      <c r="AW427" s="479"/>
      <c r="AX427" s="479"/>
      <c r="AY427" s="479"/>
      <c r="AZ427" s="479"/>
      <c r="BA427" s="479"/>
      <c r="BB427" s="479"/>
      <c r="BC427" s="479"/>
      <c r="BD427" s="479"/>
      <c r="BE427" s="479"/>
      <c r="BF427" s="479"/>
      <c r="BG427" s="479"/>
      <c r="BH427" s="479"/>
      <c r="BI427" s="479"/>
      <c r="BJ427" s="478"/>
    </row>
    <row r="428" spans="2:62" ht="14.5" customHeight="1">
      <c r="B428" s="379" t="s">
        <v>382</v>
      </c>
      <c r="C428" s="379"/>
      <c r="D428" s="379" t="s">
        <v>366</v>
      </c>
      <c r="E428" s="379" t="s">
        <v>350</v>
      </c>
      <c r="F428" s="568" t="s">
        <v>314</v>
      </c>
      <c r="G428" s="378" t="s">
        <v>308</v>
      </c>
      <c r="H428" s="681"/>
      <c r="I428" s="730"/>
      <c r="J428" s="700"/>
      <c r="K428" s="701"/>
      <c r="L428" s="701"/>
      <c r="M428" s="701"/>
      <c r="N428" s="701"/>
      <c r="O428" s="701"/>
      <c r="P428" s="701"/>
      <c r="Q428" s="701"/>
      <c r="R428" s="701"/>
      <c r="S428" s="701"/>
      <c r="T428" s="701"/>
      <c r="U428" s="701"/>
      <c r="V428" s="701"/>
      <c r="W428" s="701"/>
      <c r="X428" s="701"/>
      <c r="Y428" s="701"/>
      <c r="Z428" s="701"/>
      <c r="AA428" s="701"/>
      <c r="AB428" s="701"/>
      <c r="AC428" s="701"/>
      <c r="AD428" s="701"/>
      <c r="AE428" s="701"/>
      <c r="AF428" s="701"/>
      <c r="AG428" s="701"/>
      <c r="AH428" s="701"/>
      <c r="AI428" s="701"/>
      <c r="AJ428" s="701"/>
      <c r="AK428" s="489"/>
      <c r="AL428" s="489"/>
      <c r="AM428" s="489"/>
      <c r="AN428" s="489"/>
      <c r="AO428" s="489"/>
      <c r="AP428" s="489"/>
      <c r="AQ428" s="489"/>
      <c r="AR428" s="489"/>
      <c r="AS428" s="489"/>
      <c r="AT428" s="489"/>
      <c r="AU428" s="489"/>
      <c r="AV428" s="489"/>
      <c r="AW428" s="489"/>
      <c r="AX428" s="489"/>
      <c r="AY428" s="489"/>
      <c r="AZ428" s="489"/>
      <c r="BA428" s="489"/>
      <c r="BB428" s="489"/>
      <c r="BC428" s="489"/>
      <c r="BD428" s="489"/>
      <c r="BE428" s="489"/>
      <c r="BF428" s="489"/>
      <c r="BG428" s="489"/>
      <c r="BH428" s="489"/>
      <c r="BI428" s="489"/>
      <c r="BJ428" s="488"/>
    </row>
    <row r="429" spans="2:62" ht="3.65" customHeight="1">
      <c r="B429" s="484"/>
      <c r="I429" s="731"/>
      <c r="J429" s="699"/>
      <c r="BJ429" s="482"/>
    </row>
    <row r="430" spans="2:62" ht="3.65" customHeight="1">
      <c r="B430" s="484"/>
      <c r="I430" s="731"/>
      <c r="J430" s="699"/>
      <c r="O430" s="448"/>
      <c r="P430" s="448"/>
      <c r="Q430" s="448"/>
      <c r="R430" s="448"/>
      <c r="S430" s="448"/>
      <c r="T430" s="448"/>
      <c r="U430" s="448"/>
      <c r="V430" s="448"/>
      <c r="W430" s="448"/>
      <c r="X430" s="448"/>
      <c r="Y430" s="448"/>
      <c r="Z430" s="448"/>
      <c r="BJ430" s="482"/>
    </row>
    <row r="431" spans="2:62" ht="3.65" customHeight="1">
      <c r="B431" s="484"/>
      <c r="I431" s="731"/>
      <c r="J431" s="699"/>
      <c r="L431" s="405" t="e" vm="13">
        <v>#VALUE!</v>
      </c>
      <c r="M431" s="732" t="s">
        <v>261</v>
      </c>
      <c r="N431" s="732"/>
      <c r="O431" s="732"/>
      <c r="P431" s="401"/>
      <c r="Q431" s="734" t="s">
        <v>351</v>
      </c>
      <c r="R431" s="734"/>
      <c r="S431" s="734"/>
      <c r="T431" s="734" t="s">
        <v>346</v>
      </c>
      <c r="U431" s="734"/>
      <c r="V431" s="734"/>
      <c r="W431" s="434" t="e" vm="13">
        <v>#VALUE!</v>
      </c>
      <c r="Y431" s="448"/>
      <c r="Z431" s="448"/>
      <c r="AU431" s="635"/>
      <c r="AV431" s="635"/>
      <c r="AW431" s="635"/>
      <c r="AX431" s="635"/>
      <c r="AY431" s="635"/>
      <c r="AZ431" s="635"/>
      <c r="BA431" s="635"/>
      <c r="BB431" s="635"/>
      <c r="BC431" s="702"/>
      <c r="BD431" s="702"/>
      <c r="BE431" s="702"/>
      <c r="BF431" s="702"/>
      <c r="BG431" s="702"/>
      <c r="BH431" s="702"/>
      <c r="BI431" s="702"/>
      <c r="BJ431" s="703"/>
    </row>
    <row r="432" spans="2:62" ht="3.65" customHeight="1">
      <c r="B432" s="484"/>
      <c r="I432" s="731"/>
      <c r="J432" s="699"/>
      <c r="L432" s="387"/>
      <c r="M432" s="733"/>
      <c r="N432" s="733"/>
      <c r="O432" s="733"/>
      <c r="P432" s="389"/>
      <c r="Q432" s="735"/>
      <c r="R432" s="735"/>
      <c r="S432" s="735"/>
      <c r="T432" s="735"/>
      <c r="U432" s="735"/>
      <c r="V432" s="735"/>
      <c r="W432" s="399"/>
      <c r="Y432" s="448"/>
      <c r="Z432" s="448"/>
      <c r="AU432" s="635"/>
      <c r="AV432" s="635"/>
      <c r="AW432" s="635"/>
      <c r="AX432" s="635"/>
      <c r="AY432" s="635"/>
      <c r="AZ432" s="635"/>
      <c r="BA432" s="635"/>
      <c r="BB432" s="635"/>
      <c r="BC432" s="702"/>
      <c r="BD432" s="702"/>
      <c r="BE432" s="702"/>
      <c r="BF432" s="702"/>
      <c r="BG432" s="702"/>
      <c r="BH432" s="702"/>
      <c r="BI432" s="702"/>
      <c r="BJ432" s="703"/>
    </row>
    <row r="433" spans="2:62" ht="3.65" customHeight="1">
      <c r="B433" s="484"/>
      <c r="I433" s="731"/>
      <c r="J433" s="699"/>
      <c r="L433" s="456"/>
      <c r="M433" s="455"/>
      <c r="N433" s="455"/>
      <c r="O433" s="455"/>
      <c r="P433" s="642"/>
      <c r="Q433" s="642"/>
      <c r="R433" s="642"/>
      <c r="S433" s="642"/>
      <c r="T433" s="642"/>
      <c r="U433" s="642"/>
      <c r="V433" s="455"/>
      <c r="W433" s="650"/>
      <c r="Y433" s="448"/>
      <c r="Z433" s="448"/>
      <c r="AU433" s="635"/>
      <c r="AV433" s="635"/>
      <c r="AW433" s="635"/>
      <c r="AX433" s="635"/>
      <c r="AY433" s="635"/>
      <c r="AZ433" s="635"/>
      <c r="BA433" s="635"/>
      <c r="BB433" s="635"/>
      <c r="BC433" s="702"/>
      <c r="BD433" s="702"/>
      <c r="BE433" s="702"/>
      <c r="BF433" s="702"/>
      <c r="BG433" s="702"/>
      <c r="BH433" s="702"/>
      <c r="BI433" s="702"/>
      <c r="BJ433" s="703"/>
    </row>
    <row r="434" spans="2:62" ht="3.65" customHeight="1">
      <c r="B434" s="484"/>
      <c r="I434" s="731"/>
      <c r="J434" s="699"/>
      <c r="L434" s="456"/>
      <c r="M434" s="455"/>
      <c r="N434" s="455"/>
      <c r="O434" s="455"/>
      <c r="P434" s="389"/>
      <c r="Q434" s="389"/>
      <c r="R434" s="389"/>
      <c r="S434" s="389"/>
      <c r="T434" s="455"/>
      <c r="U434" s="455"/>
      <c r="V434" s="455"/>
      <c r="W434" s="650"/>
      <c r="Y434" s="448"/>
      <c r="Z434" s="448"/>
      <c r="AU434" s="635"/>
      <c r="AV434" s="635"/>
      <c r="AW434" s="635"/>
      <c r="AX434" s="635"/>
      <c r="AY434" s="635"/>
      <c r="AZ434" s="635"/>
      <c r="BA434" s="635"/>
      <c r="BB434" s="635"/>
      <c r="BC434" s="702"/>
      <c r="BD434" s="702"/>
      <c r="BE434" s="702"/>
      <c r="BF434" s="702"/>
      <c r="BG434" s="702"/>
      <c r="BH434" s="702"/>
      <c r="BI434" s="702"/>
      <c r="BJ434" s="703"/>
    </row>
    <row r="435" spans="2:62" ht="3.65" customHeight="1">
      <c r="B435" s="484"/>
      <c r="I435" s="731"/>
      <c r="J435" s="699"/>
      <c r="L435" s="456"/>
      <c r="M435" s="455"/>
      <c r="N435" s="455"/>
      <c r="O435" s="455"/>
      <c r="P435" s="389"/>
      <c r="Q435" s="389"/>
      <c r="R435" s="389"/>
      <c r="S435" s="389"/>
      <c r="T435" s="455"/>
      <c r="U435" s="455"/>
      <c r="V435" s="455"/>
      <c r="W435" s="650"/>
      <c r="Y435" s="448"/>
      <c r="Z435" s="448"/>
      <c r="AU435" s="635"/>
      <c r="AV435" s="635"/>
      <c r="AW435" s="635"/>
      <c r="AX435" s="635"/>
      <c r="AY435" s="635"/>
      <c r="AZ435" s="635"/>
      <c r="BA435" s="635"/>
      <c r="BB435" s="635"/>
      <c r="BC435" s="702"/>
      <c r="BD435" s="702"/>
      <c r="BE435" s="702"/>
      <c r="BF435" s="702"/>
      <c r="BG435" s="702"/>
      <c r="BH435" s="702"/>
      <c r="BI435" s="702"/>
      <c r="BJ435" s="703"/>
    </row>
    <row r="436" spans="2:62" ht="3.65" customHeight="1">
      <c r="B436" s="484"/>
      <c r="I436" s="731"/>
      <c r="J436" s="699"/>
      <c r="L436" s="456"/>
      <c r="M436" s="455"/>
      <c r="N436" s="736" t="e" vm="25">
        <v>#VALUE!</v>
      </c>
      <c r="O436" s="736"/>
      <c r="P436" s="736"/>
      <c r="Q436" s="736"/>
      <c r="R436" s="389"/>
      <c r="S436" s="737" t="e" vm="30">
        <v>#VALUE!</v>
      </c>
      <c r="T436" s="737"/>
      <c r="U436" s="737"/>
      <c r="V436" s="737"/>
      <c r="W436" s="650"/>
      <c r="Y436" s="448"/>
      <c r="Z436" s="448"/>
      <c r="AU436" s="635"/>
      <c r="AV436" s="635"/>
      <c r="AW436" s="635"/>
      <c r="AX436" s="635"/>
      <c r="AY436" s="635"/>
      <c r="AZ436" s="635"/>
      <c r="BA436" s="635"/>
      <c r="BB436" s="635"/>
      <c r="BC436" s="702"/>
      <c r="BD436" s="702"/>
      <c r="BE436" s="702"/>
      <c r="BF436" s="702"/>
      <c r="BG436" s="702"/>
      <c r="BH436" s="702"/>
      <c r="BI436" s="702"/>
      <c r="BJ436" s="703"/>
    </row>
    <row r="437" spans="2:62" ht="3.65" customHeight="1">
      <c r="B437" s="484"/>
      <c r="I437" s="731"/>
      <c r="J437" s="699"/>
      <c r="L437" s="456"/>
      <c r="M437" s="455"/>
      <c r="N437" s="736"/>
      <c r="O437" s="736"/>
      <c r="P437" s="736"/>
      <c r="Q437" s="736"/>
      <c r="R437" s="389"/>
      <c r="S437" s="737"/>
      <c r="T437" s="737"/>
      <c r="U437" s="737"/>
      <c r="V437" s="737"/>
      <c r="W437" s="650"/>
      <c r="Y437" s="448"/>
      <c r="Z437" s="448"/>
      <c r="AU437" s="635"/>
      <c r="AV437" s="635"/>
      <c r="AW437" s="635"/>
      <c r="AX437" s="635"/>
      <c r="AY437" s="635"/>
      <c r="AZ437" s="635"/>
      <c r="BA437" s="635"/>
      <c r="BB437" s="635"/>
      <c r="BC437" s="635"/>
      <c r="BD437" s="635"/>
      <c r="BE437" s="635"/>
      <c r="BF437" s="635"/>
      <c r="BG437" s="635"/>
      <c r="BH437" s="635"/>
      <c r="BI437" s="635"/>
      <c r="BJ437" s="705"/>
    </row>
    <row r="438" spans="2:62" ht="3.65" customHeight="1">
      <c r="B438" s="484"/>
      <c r="I438" s="731"/>
      <c r="J438" s="699"/>
      <c r="L438" s="456"/>
      <c r="M438" s="455"/>
      <c r="N438" s="736"/>
      <c r="O438" s="736"/>
      <c r="P438" s="736"/>
      <c r="Q438" s="736"/>
      <c r="R438" s="389"/>
      <c r="S438" s="737"/>
      <c r="T438" s="737"/>
      <c r="U438" s="737"/>
      <c r="V438" s="737"/>
      <c r="W438" s="650"/>
      <c r="Y438" s="448"/>
      <c r="Z438" s="448"/>
      <c r="AU438" s="635"/>
      <c r="AV438" s="635"/>
      <c r="AW438" s="635"/>
      <c r="AX438" s="635"/>
      <c r="AY438" s="635"/>
      <c r="AZ438" s="635"/>
      <c r="BA438" s="635"/>
      <c r="BB438" s="635"/>
      <c r="BC438" s="635"/>
      <c r="BD438" s="635"/>
      <c r="BE438" s="635"/>
      <c r="BF438" s="635"/>
      <c r="BG438" s="635"/>
      <c r="BH438" s="635"/>
      <c r="BI438" s="635"/>
      <c r="BJ438" s="705"/>
    </row>
    <row r="439" spans="2:62" ht="3.65" customHeight="1">
      <c r="B439" s="484"/>
      <c r="I439" s="731"/>
      <c r="J439" s="699"/>
      <c r="L439" s="456"/>
      <c r="M439" s="455"/>
      <c r="N439" s="455"/>
      <c r="O439" s="455"/>
      <c r="P439" s="389"/>
      <c r="Q439" s="389"/>
      <c r="R439" s="389"/>
      <c r="S439" s="389"/>
      <c r="T439" s="455"/>
      <c r="U439" s="455"/>
      <c r="V439" s="455"/>
      <c r="W439" s="650"/>
      <c r="Y439" s="448"/>
      <c r="Z439" s="448"/>
      <c r="AU439" s="635"/>
      <c r="AV439" s="635"/>
      <c r="AW439" s="635"/>
      <c r="AX439" s="635"/>
      <c r="AY439" s="635"/>
      <c r="AZ439" s="635"/>
      <c r="BA439" s="635"/>
      <c r="BB439" s="635"/>
      <c r="BC439" s="635"/>
      <c r="BD439" s="635"/>
      <c r="BE439" s="635"/>
      <c r="BF439" s="635"/>
      <c r="BG439" s="635"/>
      <c r="BH439" s="635"/>
      <c r="BI439" s="635"/>
      <c r="BJ439" s="705"/>
    </row>
    <row r="440" spans="2:62" ht="3.65" customHeight="1">
      <c r="B440" s="484"/>
      <c r="I440" s="731"/>
      <c r="J440" s="699"/>
      <c r="L440" s="456"/>
      <c r="M440" s="455"/>
      <c r="N440" s="455"/>
      <c r="O440" s="455"/>
      <c r="P440" s="389"/>
      <c r="Q440" s="389"/>
      <c r="R440" s="389"/>
      <c r="S440" s="389"/>
      <c r="T440" s="455"/>
      <c r="U440" s="455"/>
      <c r="V440" s="455"/>
      <c r="W440" s="650"/>
      <c r="Y440" s="448"/>
      <c r="Z440" s="448"/>
      <c r="AU440" s="635"/>
      <c r="AV440" s="635"/>
      <c r="AW440" s="635"/>
      <c r="AX440" s="635"/>
      <c r="AY440" s="635"/>
      <c r="AZ440" s="635"/>
      <c r="BA440" s="635"/>
      <c r="BB440" s="635"/>
      <c r="BC440" s="702"/>
      <c r="BD440" s="702"/>
      <c r="BE440" s="702"/>
      <c r="BF440" s="702"/>
      <c r="BG440" s="702"/>
      <c r="BH440" s="702"/>
      <c r="BI440" s="702"/>
      <c r="BJ440" s="703"/>
    </row>
    <row r="441" spans="2:62" ht="3.65" customHeight="1">
      <c r="B441" s="484"/>
      <c r="I441" s="731"/>
      <c r="J441" s="699"/>
      <c r="L441" s="456"/>
      <c r="M441" s="455"/>
      <c r="N441" s="455"/>
      <c r="O441" s="455"/>
      <c r="P441" s="455"/>
      <c r="Q441" s="455"/>
      <c r="R441" s="455"/>
      <c r="S441" s="455"/>
      <c r="T441" s="455"/>
      <c r="U441" s="455"/>
      <c r="V441" s="455"/>
      <c r="W441" s="650"/>
      <c r="Y441" s="448"/>
      <c r="Z441" s="448"/>
      <c r="AU441" s="635"/>
      <c r="AV441" s="635"/>
      <c r="AW441" s="635"/>
      <c r="AX441" s="635"/>
      <c r="AY441" s="635"/>
      <c r="AZ441" s="635"/>
      <c r="BA441" s="635"/>
      <c r="BB441" s="635"/>
      <c r="BC441" s="702"/>
      <c r="BD441" s="702"/>
      <c r="BE441" s="702"/>
      <c r="BF441" s="702"/>
      <c r="BG441" s="702"/>
      <c r="BH441" s="702"/>
      <c r="BI441" s="702"/>
      <c r="BJ441" s="703"/>
    </row>
    <row r="442" spans="2:62" ht="3.65" customHeight="1">
      <c r="B442" s="484"/>
      <c r="I442" s="731"/>
      <c r="J442" s="699"/>
      <c r="L442" s="456"/>
      <c r="M442" s="455"/>
      <c r="N442" s="455"/>
      <c r="O442" s="455"/>
      <c r="P442" s="642"/>
      <c r="Q442" s="642"/>
      <c r="R442" s="642"/>
      <c r="S442" s="455"/>
      <c r="T442" s="455"/>
      <c r="U442" s="455"/>
      <c r="V442" s="455"/>
      <c r="W442" s="650"/>
      <c r="AU442" s="635"/>
      <c r="AV442" s="635"/>
      <c r="AW442" s="635"/>
      <c r="AX442" s="635"/>
      <c r="AY442" s="635"/>
      <c r="AZ442" s="635"/>
      <c r="BA442" s="635"/>
      <c r="BB442" s="635"/>
      <c r="BC442" s="702"/>
      <c r="BD442" s="702"/>
      <c r="BE442" s="702"/>
      <c r="BF442" s="702"/>
      <c r="BG442" s="702"/>
      <c r="BH442" s="702"/>
      <c r="BI442" s="702"/>
      <c r="BJ442" s="703"/>
    </row>
    <row r="443" spans="2:62" ht="3.65" customHeight="1">
      <c r="B443" s="484"/>
      <c r="I443" s="731"/>
      <c r="J443" s="699"/>
      <c r="L443" s="387"/>
      <c r="M443" s="737" t="s">
        <v>309</v>
      </c>
      <c r="N443" s="737"/>
      <c r="O443" s="737"/>
      <c r="P443" s="648"/>
      <c r="Q443" s="390"/>
      <c r="R443" s="390"/>
      <c r="S443" s="390"/>
      <c r="T443" s="390"/>
      <c r="U443" s="389"/>
      <c r="V443" s="389"/>
      <c r="W443" s="385"/>
      <c r="AU443" s="635"/>
      <c r="AV443" s="635"/>
      <c r="AW443" s="635"/>
      <c r="AX443" s="635"/>
      <c r="AY443" s="635"/>
      <c r="AZ443" s="635"/>
      <c r="BA443" s="635"/>
      <c r="BB443" s="635"/>
      <c r="BC443" s="702"/>
      <c r="BD443" s="702"/>
      <c r="BE443" s="702"/>
      <c r="BF443" s="702"/>
      <c r="BG443" s="702"/>
      <c r="BH443" s="702"/>
      <c r="BI443" s="702"/>
      <c r="BJ443" s="703"/>
    </row>
    <row r="444" spans="2:62" ht="3.65" customHeight="1">
      <c r="B444" s="484"/>
      <c r="I444" s="731"/>
      <c r="J444" s="699"/>
      <c r="L444" s="384" t="e" vm="13">
        <v>#VALUE!</v>
      </c>
      <c r="M444" s="738"/>
      <c r="N444" s="738"/>
      <c r="O444" s="738"/>
      <c r="P444" s="649"/>
      <c r="Q444" s="383"/>
      <c r="R444" s="383"/>
      <c r="S444" s="383"/>
      <c r="T444" s="383"/>
      <c r="U444" s="382"/>
      <c r="V444" s="382"/>
      <c r="W444" s="421" t="e" vm="13">
        <v>#VALUE!</v>
      </c>
      <c r="AU444" s="702"/>
      <c r="AV444" s="702"/>
      <c r="AW444" s="702"/>
      <c r="AX444" s="702"/>
      <c r="AY444" s="702"/>
      <c r="AZ444" s="702"/>
      <c r="BA444" s="702"/>
      <c r="BB444" s="702"/>
      <c r="BC444" s="702"/>
      <c r="BD444" s="702"/>
      <c r="BE444" s="702"/>
      <c r="BF444" s="702"/>
      <c r="BG444" s="702"/>
      <c r="BH444" s="702"/>
      <c r="BI444" s="702"/>
      <c r="BJ444" s="703"/>
    </row>
    <row r="445" spans="2:62" ht="3.65" customHeight="1">
      <c r="B445" s="484"/>
      <c r="I445" s="731"/>
      <c r="J445" s="699"/>
      <c r="AB445" s="448"/>
      <c r="AC445" s="448"/>
      <c r="AD445" s="448"/>
      <c r="AE445" s="448"/>
      <c r="AF445" s="448"/>
      <c r="AG445" s="448"/>
      <c r="AH445" s="448"/>
      <c r="AI445" s="448"/>
      <c r="AJ445" s="448"/>
      <c r="AU445" s="702"/>
      <c r="AV445" s="702"/>
      <c r="AW445" s="702"/>
      <c r="AX445" s="702"/>
      <c r="AY445" s="702"/>
      <c r="AZ445" s="702"/>
      <c r="BA445" s="702"/>
      <c r="BB445" s="702"/>
      <c r="BC445" s="702"/>
      <c r="BD445" s="702"/>
      <c r="BE445" s="702"/>
      <c r="BF445" s="702"/>
      <c r="BG445" s="702"/>
      <c r="BH445" s="702"/>
      <c r="BI445" s="702"/>
      <c r="BJ445" s="703"/>
    </row>
    <row r="446" spans="2:62" ht="3.65" customHeight="1">
      <c r="B446" s="484"/>
      <c r="I446" s="731"/>
      <c r="J446" s="699"/>
      <c r="AB446" s="448"/>
      <c r="AC446" s="448"/>
      <c r="AD446" s="448"/>
      <c r="AE446" s="448"/>
      <c r="AF446" s="448"/>
      <c r="AG446" s="448"/>
      <c r="AH446" s="448"/>
      <c r="AI446" s="448"/>
      <c r="AJ446" s="448"/>
      <c r="AU446" s="702"/>
      <c r="AV446" s="702"/>
      <c r="AW446" s="702"/>
      <c r="AX446" s="702"/>
      <c r="AY446" s="702"/>
      <c r="AZ446" s="702"/>
      <c r="BA446" s="702"/>
      <c r="BB446" s="702"/>
      <c r="BC446" s="702"/>
      <c r="BD446" s="702"/>
      <c r="BE446" s="702"/>
      <c r="BF446" s="702"/>
      <c r="BG446" s="702"/>
      <c r="BH446" s="702"/>
      <c r="BI446" s="702"/>
      <c r="BJ446" s="703"/>
    </row>
    <row r="447" spans="2:62" ht="3.65" customHeight="1">
      <c r="B447" s="484"/>
      <c r="I447" s="731"/>
      <c r="J447" s="699"/>
      <c r="BJ447" s="482"/>
    </row>
    <row r="448" spans="2:62" ht="3.65" customHeight="1">
      <c r="B448" s="484"/>
      <c r="I448" s="731"/>
      <c r="J448" s="699"/>
      <c r="BJ448" s="482"/>
    </row>
    <row r="449" spans="2:62" ht="3.65" customHeight="1">
      <c r="B449" s="671"/>
      <c r="C449" s="445"/>
      <c r="D449" s="445"/>
      <c r="E449" s="445"/>
      <c r="F449" s="445"/>
      <c r="G449" s="445"/>
      <c r="H449" s="445"/>
      <c r="I449" s="445"/>
      <c r="J449" s="671"/>
      <c r="K449" s="445"/>
      <c r="L449" s="445"/>
      <c r="M449" s="445"/>
      <c r="N449" s="445"/>
      <c r="O449" s="445"/>
      <c r="P449" s="445"/>
      <c r="Q449" s="445"/>
      <c r="R449" s="445"/>
      <c r="S449" s="445"/>
      <c r="T449" s="445"/>
      <c r="U449" s="445"/>
      <c r="V449" s="445"/>
      <c r="W449" s="445"/>
      <c r="X449" s="445"/>
      <c r="Y449" s="445"/>
      <c r="Z449" s="445"/>
      <c r="AA449" s="445"/>
      <c r="AB449" s="445"/>
      <c r="AC449" s="445"/>
      <c r="AD449" s="445"/>
      <c r="AE449" s="445"/>
      <c r="AF449" s="445"/>
      <c r="AG449" s="445"/>
      <c r="AH449" s="445"/>
      <c r="AI449" s="445"/>
      <c r="AJ449" s="445"/>
      <c r="AK449" s="445"/>
      <c r="AL449" s="445"/>
      <c r="AM449" s="445"/>
      <c r="AN449" s="445"/>
      <c r="AO449" s="445"/>
      <c r="AP449" s="445"/>
      <c r="AQ449" s="445"/>
      <c r="AR449" s="445"/>
      <c r="AS449" s="445"/>
      <c r="AT449" s="445"/>
      <c r="AU449" s="445"/>
      <c r="AV449" s="445"/>
      <c r="AW449" s="445"/>
      <c r="AX449" s="445"/>
      <c r="AY449" s="445"/>
      <c r="AZ449" s="445"/>
      <c r="BA449" s="445"/>
      <c r="BB449" s="445"/>
      <c r="BC449" s="445"/>
      <c r="BD449" s="445"/>
      <c r="BE449" s="445"/>
      <c r="BF449" s="445"/>
      <c r="BG449" s="445"/>
      <c r="BH449" s="445"/>
      <c r="BI449" s="445"/>
      <c r="BJ449" s="444"/>
    </row>
    <row r="450" spans="2:62" ht="3.65" customHeight="1">
      <c r="B450" s="672"/>
      <c r="C450" s="479"/>
      <c r="D450" s="479"/>
      <c r="E450" s="479"/>
      <c r="F450" s="479"/>
      <c r="G450" s="479"/>
      <c r="H450" s="479"/>
      <c r="I450" s="479"/>
      <c r="J450" s="672"/>
      <c r="K450" s="479"/>
      <c r="L450" s="479"/>
      <c r="M450" s="479"/>
      <c r="N450" s="479"/>
      <c r="O450" s="479"/>
      <c r="P450" s="479"/>
      <c r="Q450" s="479"/>
      <c r="R450" s="479"/>
      <c r="S450" s="479"/>
      <c r="T450" s="479"/>
      <c r="U450" s="479"/>
      <c r="V450" s="479"/>
      <c r="W450" s="479"/>
      <c r="X450" s="479"/>
      <c r="Y450" s="479"/>
      <c r="Z450" s="479"/>
      <c r="AA450" s="479"/>
      <c r="AB450" s="479"/>
      <c r="AC450" s="479"/>
      <c r="AD450" s="479"/>
      <c r="AE450" s="479"/>
      <c r="AF450" s="479"/>
      <c r="AG450" s="479"/>
      <c r="AH450" s="479"/>
      <c r="AI450" s="479"/>
      <c r="AJ450" s="479"/>
      <c r="AK450" s="479"/>
      <c r="AL450" s="479"/>
      <c r="AM450" s="479"/>
      <c r="AN450" s="479"/>
      <c r="AO450" s="479"/>
      <c r="AP450" s="479"/>
      <c r="AQ450" s="479"/>
      <c r="AR450" s="479"/>
      <c r="AS450" s="479"/>
      <c r="AT450" s="479"/>
      <c r="AU450" s="479"/>
      <c r="AV450" s="479"/>
      <c r="AW450" s="479"/>
      <c r="AX450" s="479"/>
      <c r="AY450" s="479"/>
      <c r="AZ450" s="479"/>
      <c r="BA450" s="479"/>
      <c r="BB450" s="479"/>
      <c r="BC450" s="479"/>
      <c r="BD450" s="479"/>
      <c r="BE450" s="479"/>
      <c r="BF450" s="479"/>
      <c r="BG450" s="479"/>
      <c r="BH450" s="479"/>
      <c r="BI450" s="479"/>
      <c r="BJ450" s="478"/>
    </row>
    <row r="451" spans="2:62" ht="14.5" customHeight="1">
      <c r="B451" s="379" t="s">
        <v>383</v>
      </c>
      <c r="C451" s="379"/>
      <c r="D451" s="379" t="s">
        <v>366</v>
      </c>
      <c r="E451" s="379" t="s">
        <v>354</v>
      </c>
      <c r="F451" s="568" t="s">
        <v>314</v>
      </c>
      <c r="G451" s="378" t="s">
        <v>308</v>
      </c>
      <c r="H451" s="681"/>
      <c r="I451" s="730"/>
      <c r="J451" s="700"/>
      <c r="K451" s="701"/>
      <c r="L451" s="701"/>
      <c r="M451" s="701"/>
      <c r="N451" s="701"/>
      <c r="O451" s="701"/>
      <c r="P451" s="701"/>
      <c r="Q451" s="701"/>
      <c r="R451" s="701"/>
      <c r="S451" s="701"/>
      <c r="T451" s="701"/>
      <c r="U451" s="701"/>
      <c r="V451" s="701"/>
      <c r="W451" s="701"/>
      <c r="X451" s="701"/>
      <c r="Y451" s="701"/>
      <c r="Z451" s="701"/>
      <c r="AA451" s="701"/>
      <c r="AB451" s="701"/>
      <c r="AC451" s="701"/>
      <c r="AD451" s="701"/>
      <c r="AE451" s="701"/>
      <c r="AF451" s="701"/>
      <c r="AG451" s="701"/>
      <c r="AH451" s="701"/>
      <c r="AI451" s="701"/>
      <c r="AJ451" s="701"/>
      <c r="AK451" s="489"/>
      <c r="AL451" s="489"/>
      <c r="AM451" s="489"/>
      <c r="AN451" s="489"/>
      <c r="AO451" s="489"/>
      <c r="AP451" s="489"/>
      <c r="AQ451" s="489"/>
      <c r="AR451" s="489"/>
      <c r="AS451" s="489"/>
      <c r="AT451" s="489"/>
      <c r="AU451" s="489"/>
      <c r="AV451" s="489"/>
      <c r="AW451" s="489"/>
      <c r="AX451" s="489"/>
      <c r="AY451" s="489"/>
      <c r="AZ451" s="489"/>
      <c r="BA451" s="489"/>
      <c r="BB451" s="489"/>
      <c r="BC451" s="489"/>
      <c r="BD451" s="489"/>
      <c r="BE451" s="489"/>
      <c r="BF451" s="489"/>
      <c r="BG451" s="489"/>
      <c r="BH451" s="489"/>
      <c r="BI451" s="489"/>
      <c r="BJ451" s="488"/>
    </row>
    <row r="452" spans="2:62" ht="3.65" customHeight="1">
      <c r="B452" s="484"/>
      <c r="I452" s="731"/>
      <c r="J452" s="699"/>
      <c r="BJ452" s="482"/>
    </row>
    <row r="453" spans="2:62" ht="3.65" customHeight="1">
      <c r="B453" s="484"/>
      <c r="I453" s="731"/>
      <c r="J453" s="699"/>
      <c r="O453" s="448"/>
      <c r="P453" s="448"/>
      <c r="Q453" s="448"/>
      <c r="R453" s="448"/>
      <c r="S453" s="448"/>
      <c r="T453" s="448"/>
      <c r="U453" s="448"/>
      <c r="V453" s="448"/>
      <c r="W453" s="448"/>
      <c r="X453" s="448"/>
      <c r="Y453" s="448"/>
      <c r="Z453" s="448"/>
      <c r="AA453" s="448"/>
      <c r="AB453" s="448"/>
      <c r="AC453" s="448"/>
      <c r="AD453" s="448"/>
      <c r="AE453" s="448"/>
      <c r="AF453" s="448"/>
      <c r="AG453" s="448"/>
      <c r="AH453" s="448"/>
      <c r="AI453" s="448"/>
      <c r="AJ453" s="448"/>
      <c r="BJ453" s="482"/>
    </row>
    <row r="454" spans="2:62" ht="3.65" customHeight="1">
      <c r="B454" s="484"/>
      <c r="I454" s="731"/>
      <c r="J454" s="699"/>
      <c r="L454" s="405" t="e" vm="13">
        <v>#VALUE!</v>
      </c>
      <c r="M454" s="732" t="s">
        <v>261</v>
      </c>
      <c r="N454" s="732"/>
      <c r="O454" s="732"/>
      <c r="P454" s="401"/>
      <c r="Q454" s="734" t="s">
        <v>355</v>
      </c>
      <c r="R454" s="734"/>
      <c r="S454" s="734"/>
      <c r="T454" s="734" t="s">
        <v>346</v>
      </c>
      <c r="U454" s="734"/>
      <c r="V454" s="734"/>
      <c r="W454" s="434" t="e" vm="13">
        <v>#VALUE!</v>
      </c>
      <c r="Y454" s="448"/>
      <c r="Z454" s="448"/>
      <c r="BH454" s="702"/>
      <c r="BI454" s="702"/>
      <c r="BJ454" s="703"/>
    </row>
    <row r="455" spans="2:62" ht="3.65" customHeight="1">
      <c r="B455" s="484"/>
      <c r="I455" s="731"/>
      <c r="J455" s="699"/>
      <c r="L455" s="387"/>
      <c r="M455" s="733"/>
      <c r="N455" s="733"/>
      <c r="O455" s="733"/>
      <c r="P455" s="389"/>
      <c r="Q455" s="735"/>
      <c r="R455" s="735"/>
      <c r="S455" s="735"/>
      <c r="T455" s="735"/>
      <c r="U455" s="735"/>
      <c r="V455" s="735"/>
      <c r="W455" s="399"/>
      <c r="Y455" s="448"/>
      <c r="Z455" s="448"/>
      <c r="BH455" s="702"/>
      <c r="BI455" s="702"/>
      <c r="BJ455" s="703"/>
    </row>
    <row r="456" spans="2:62" ht="3.65" customHeight="1">
      <c r="B456" s="484"/>
      <c r="I456" s="731"/>
      <c r="J456" s="699"/>
      <c r="L456" s="456"/>
      <c r="M456" s="455"/>
      <c r="N456" s="455"/>
      <c r="O456" s="455"/>
      <c r="P456" s="642"/>
      <c r="Q456" s="642"/>
      <c r="R456" s="642"/>
      <c r="S456" s="642"/>
      <c r="T456" s="642"/>
      <c r="U456" s="642"/>
      <c r="V456" s="455"/>
      <c r="W456" s="650"/>
      <c r="Y456" s="448"/>
      <c r="Z456" s="448"/>
      <c r="BH456" s="702"/>
      <c r="BI456" s="702"/>
      <c r="BJ456" s="703"/>
    </row>
    <row r="457" spans="2:62" ht="3.65" customHeight="1">
      <c r="B457" s="484"/>
      <c r="I457" s="731"/>
      <c r="J457" s="699"/>
      <c r="L457" s="456"/>
      <c r="M457" s="455"/>
      <c r="N457" s="455"/>
      <c r="O457" s="455"/>
      <c r="P457" s="389"/>
      <c r="Q457" s="389"/>
      <c r="R457" s="389"/>
      <c r="S457" s="389"/>
      <c r="T457" s="455"/>
      <c r="U457" s="455"/>
      <c r="V457" s="455"/>
      <c r="W457" s="650"/>
      <c r="Y457" s="448"/>
      <c r="Z457" s="448"/>
      <c r="BH457" s="702"/>
      <c r="BI457" s="702"/>
      <c r="BJ457" s="703"/>
    </row>
    <row r="458" spans="2:62" ht="3.65" customHeight="1">
      <c r="B458" s="484"/>
      <c r="I458" s="731"/>
      <c r="J458" s="699"/>
      <c r="L458" s="456"/>
      <c r="M458" s="455"/>
      <c r="N458" s="455"/>
      <c r="O458" s="455"/>
      <c r="P458" s="389"/>
      <c r="Q458" s="389"/>
      <c r="R458" s="389"/>
      <c r="S458" s="389"/>
      <c r="T458" s="455"/>
      <c r="U458" s="455"/>
      <c r="V458" s="455"/>
      <c r="W458" s="650"/>
      <c r="Y458" s="448"/>
      <c r="Z458" s="448"/>
      <c r="BH458" s="702"/>
      <c r="BI458" s="702"/>
      <c r="BJ458" s="703"/>
    </row>
    <row r="459" spans="2:62" ht="3.65" customHeight="1">
      <c r="B459" s="484"/>
      <c r="I459" s="731"/>
      <c r="J459" s="699"/>
      <c r="L459" s="456"/>
      <c r="M459" s="455"/>
      <c r="N459" s="736" t="e" vm="25">
        <v>#VALUE!</v>
      </c>
      <c r="O459" s="736"/>
      <c r="P459" s="736"/>
      <c r="Q459" s="736"/>
      <c r="R459" s="389"/>
      <c r="S459" s="737" t="e" vm="31">
        <v>#VALUE!</v>
      </c>
      <c r="T459" s="737"/>
      <c r="U459" s="737"/>
      <c r="V459" s="737"/>
      <c r="W459" s="650"/>
      <c r="Y459" s="448"/>
      <c r="Z459" s="448"/>
      <c r="BH459" s="702"/>
      <c r="BI459" s="702"/>
      <c r="BJ459" s="703"/>
    </row>
    <row r="460" spans="2:62" ht="3.65" customHeight="1">
      <c r="B460" s="484"/>
      <c r="I460" s="731"/>
      <c r="J460" s="699"/>
      <c r="L460" s="456"/>
      <c r="M460" s="455"/>
      <c r="N460" s="736"/>
      <c r="O460" s="736"/>
      <c r="P460" s="736"/>
      <c r="Q460" s="736"/>
      <c r="R460" s="389"/>
      <c r="S460" s="737"/>
      <c r="T460" s="737"/>
      <c r="U460" s="737"/>
      <c r="V460" s="737"/>
      <c r="W460" s="650"/>
      <c r="Y460" s="448"/>
      <c r="Z460" s="448"/>
      <c r="BH460" s="635"/>
      <c r="BI460" s="635"/>
      <c r="BJ460" s="705"/>
    </row>
    <row r="461" spans="2:62" ht="3.65" customHeight="1">
      <c r="B461" s="484"/>
      <c r="I461" s="731"/>
      <c r="J461" s="699"/>
      <c r="L461" s="456"/>
      <c r="M461" s="455"/>
      <c r="N461" s="736"/>
      <c r="O461" s="736"/>
      <c r="P461" s="736"/>
      <c r="Q461" s="736"/>
      <c r="R461" s="389"/>
      <c r="S461" s="737"/>
      <c r="T461" s="737"/>
      <c r="U461" s="737"/>
      <c r="V461" s="737"/>
      <c r="W461" s="650"/>
      <c r="Y461" s="448"/>
      <c r="Z461" s="448"/>
      <c r="BH461" s="635"/>
      <c r="BI461" s="635"/>
      <c r="BJ461" s="705"/>
    </row>
    <row r="462" spans="2:62" ht="3.65" customHeight="1">
      <c r="B462" s="484"/>
      <c r="I462" s="731"/>
      <c r="J462" s="699"/>
      <c r="L462" s="456"/>
      <c r="M462" s="455"/>
      <c r="N462" s="455"/>
      <c r="O462" s="455"/>
      <c r="P462" s="389"/>
      <c r="Q462" s="389"/>
      <c r="R462" s="389"/>
      <c r="S462" s="389"/>
      <c r="T462" s="455"/>
      <c r="U462" s="455"/>
      <c r="V462" s="455"/>
      <c r="W462" s="650"/>
      <c r="Y462" s="448"/>
      <c r="Z462" s="448"/>
      <c r="BH462" s="635"/>
      <c r="BI462" s="635"/>
      <c r="BJ462" s="705"/>
    </row>
    <row r="463" spans="2:62" ht="3.65" customHeight="1">
      <c r="B463" s="484"/>
      <c r="I463" s="731"/>
      <c r="J463" s="699"/>
      <c r="L463" s="456"/>
      <c r="M463" s="455"/>
      <c r="N463" s="455"/>
      <c r="O463" s="455"/>
      <c r="P463" s="389"/>
      <c r="Q463" s="389"/>
      <c r="R463" s="389"/>
      <c r="S463" s="389"/>
      <c r="T463" s="455"/>
      <c r="U463" s="455"/>
      <c r="V463" s="455"/>
      <c r="W463" s="650"/>
      <c r="Y463" s="448"/>
      <c r="Z463" s="448"/>
      <c r="BH463" s="702"/>
      <c r="BI463" s="702"/>
      <c r="BJ463" s="703"/>
    </row>
    <row r="464" spans="2:62" ht="3.65" customHeight="1">
      <c r="B464" s="484"/>
      <c r="I464" s="731"/>
      <c r="J464" s="699"/>
      <c r="L464" s="456"/>
      <c r="M464" s="455"/>
      <c r="N464" s="455"/>
      <c r="O464" s="455"/>
      <c r="P464" s="455"/>
      <c r="Q464" s="455"/>
      <c r="R464" s="455"/>
      <c r="S464" s="455"/>
      <c r="T464" s="455"/>
      <c r="U464" s="455"/>
      <c r="V464" s="455"/>
      <c r="W464" s="650"/>
      <c r="Y464" s="448"/>
      <c r="Z464" s="448"/>
      <c r="BH464" s="702"/>
      <c r="BI464" s="702"/>
      <c r="BJ464" s="703"/>
    </row>
    <row r="465" spans="2:62" ht="3.65" customHeight="1">
      <c r="B465" s="484"/>
      <c r="I465" s="731"/>
      <c r="J465" s="699"/>
      <c r="L465" s="456"/>
      <c r="M465" s="455"/>
      <c r="N465" s="455"/>
      <c r="O465" s="455"/>
      <c r="P465" s="642"/>
      <c r="Q465" s="642"/>
      <c r="R465" s="642"/>
      <c r="S465" s="455"/>
      <c r="T465" s="455"/>
      <c r="U465" s="455"/>
      <c r="V465" s="455"/>
      <c r="W465" s="650"/>
      <c r="Z465" s="448"/>
      <c r="BH465" s="702"/>
      <c r="BI465" s="702"/>
      <c r="BJ465" s="703"/>
    </row>
    <row r="466" spans="2:62" ht="3.65" customHeight="1">
      <c r="B466" s="484"/>
      <c r="I466" s="731"/>
      <c r="J466" s="699"/>
      <c r="L466" s="387"/>
      <c r="M466" s="737" t="s">
        <v>309</v>
      </c>
      <c r="N466" s="737"/>
      <c r="O466" s="737"/>
      <c r="P466" s="648"/>
      <c r="Q466" s="390"/>
      <c r="R466" s="390"/>
      <c r="S466" s="390"/>
      <c r="T466" s="390"/>
      <c r="U466" s="389"/>
      <c r="V466" s="389"/>
      <c r="W466" s="385"/>
      <c r="Z466" s="448"/>
      <c r="BH466" s="702"/>
      <c r="BI466" s="702"/>
      <c r="BJ466" s="703"/>
    </row>
    <row r="467" spans="2:62" ht="3.65" customHeight="1">
      <c r="B467" s="484"/>
      <c r="I467" s="731"/>
      <c r="J467" s="699"/>
      <c r="L467" s="384" t="e" vm="13">
        <v>#VALUE!</v>
      </c>
      <c r="M467" s="738"/>
      <c r="N467" s="738"/>
      <c r="O467" s="738"/>
      <c r="P467" s="649"/>
      <c r="Q467" s="383"/>
      <c r="R467" s="383"/>
      <c r="S467" s="383"/>
      <c r="T467" s="383"/>
      <c r="U467" s="382"/>
      <c r="V467" s="382"/>
      <c r="W467" s="421" t="e" vm="13">
        <v>#VALUE!</v>
      </c>
      <c r="Z467" s="448"/>
      <c r="BH467" s="702"/>
      <c r="BI467" s="702"/>
      <c r="BJ467" s="703"/>
    </row>
    <row r="468" spans="2:62" ht="3.65" customHeight="1">
      <c r="B468" s="484"/>
      <c r="I468" s="731"/>
      <c r="J468" s="699"/>
      <c r="Z468" s="448"/>
      <c r="AA468" s="448"/>
      <c r="AB468" s="448"/>
      <c r="AC468" s="448"/>
      <c r="AD468" s="448"/>
      <c r="AE468" s="448"/>
      <c r="AF468" s="448"/>
      <c r="AG468" s="448"/>
      <c r="AH468" s="448"/>
      <c r="AI468" s="448"/>
      <c r="AJ468" s="448"/>
      <c r="BH468" s="702"/>
      <c r="BI468" s="702"/>
      <c r="BJ468" s="703"/>
    </row>
    <row r="469" spans="2:62" ht="3.65" customHeight="1">
      <c r="B469" s="484"/>
      <c r="I469" s="731"/>
      <c r="J469" s="699"/>
      <c r="Z469" s="448"/>
      <c r="AA469" s="448"/>
      <c r="AB469" s="448"/>
      <c r="AC469" s="448"/>
      <c r="AD469" s="448"/>
      <c r="AE469" s="448"/>
      <c r="AF469" s="448"/>
      <c r="AG469" s="448"/>
      <c r="AH469" s="448"/>
      <c r="AI469" s="448"/>
      <c r="AJ469" s="448"/>
      <c r="BE469" s="702"/>
      <c r="BF469" s="702"/>
      <c r="BG469" s="702"/>
      <c r="BH469" s="702"/>
      <c r="BI469" s="702"/>
      <c r="BJ469" s="703"/>
    </row>
    <row r="470" spans="2:62" ht="3.65" customHeight="1">
      <c r="B470" s="484"/>
      <c r="I470" s="731"/>
      <c r="J470" s="699"/>
      <c r="BJ470" s="482"/>
    </row>
    <row r="471" spans="2:62" ht="3.65" customHeight="1">
      <c r="B471" s="484"/>
      <c r="I471" s="731"/>
      <c r="J471" s="699"/>
      <c r="BJ471" s="482"/>
    </row>
    <row r="472" spans="2:62" ht="3.65" customHeight="1">
      <c r="B472" s="671"/>
      <c r="C472" s="445"/>
      <c r="D472" s="445"/>
      <c r="E472" s="445"/>
      <c r="F472" s="445"/>
      <c r="G472" s="445"/>
      <c r="H472" s="445"/>
      <c r="I472" s="445"/>
      <c r="J472" s="671"/>
      <c r="K472" s="445"/>
      <c r="L472" s="445"/>
      <c r="M472" s="445"/>
      <c r="N472" s="445"/>
      <c r="O472" s="445"/>
      <c r="P472" s="445"/>
      <c r="Q472" s="445"/>
      <c r="R472" s="445"/>
      <c r="S472" s="445"/>
      <c r="T472" s="445"/>
      <c r="U472" s="445"/>
      <c r="V472" s="445"/>
      <c r="W472" s="445"/>
      <c r="X472" s="445"/>
      <c r="Y472" s="445"/>
      <c r="Z472" s="445"/>
      <c r="AA472" s="445"/>
      <c r="AB472" s="445"/>
      <c r="AC472" s="445"/>
      <c r="AD472" s="445"/>
      <c r="AE472" s="445"/>
      <c r="AF472" s="445"/>
      <c r="AG472" s="445"/>
      <c r="AH472" s="445"/>
      <c r="AI472" s="445"/>
      <c r="AJ472" s="445"/>
      <c r="AK472" s="445"/>
      <c r="AL472" s="445"/>
      <c r="AM472" s="445"/>
      <c r="AN472" s="445"/>
      <c r="AO472" s="445"/>
      <c r="AP472" s="445"/>
      <c r="AQ472" s="445"/>
      <c r="AR472" s="445"/>
      <c r="AS472" s="445"/>
      <c r="AT472" s="445"/>
      <c r="AU472" s="445"/>
      <c r="AV472" s="445"/>
      <c r="AW472" s="445"/>
      <c r="AX472" s="445"/>
      <c r="AY472" s="445"/>
      <c r="AZ472" s="445"/>
      <c r="BA472" s="445"/>
      <c r="BB472" s="445"/>
      <c r="BC472" s="445"/>
      <c r="BD472" s="445"/>
      <c r="BE472" s="445"/>
      <c r="BF472" s="445"/>
      <c r="BG472" s="445"/>
      <c r="BH472" s="445"/>
      <c r="BI472" s="445"/>
      <c r="BJ472" s="444"/>
    </row>
    <row r="473" spans="2:62" ht="3.65" customHeight="1">
      <c r="B473" s="672"/>
      <c r="C473" s="479"/>
      <c r="D473" s="479"/>
      <c r="E473" s="479"/>
      <c r="F473" s="479"/>
      <c r="G473" s="479"/>
      <c r="H473" s="479"/>
      <c r="I473" s="479"/>
      <c r="J473" s="672"/>
      <c r="K473" s="479"/>
      <c r="L473" s="479"/>
      <c r="M473" s="479"/>
      <c r="N473" s="479"/>
      <c r="O473" s="479"/>
      <c r="P473" s="479"/>
      <c r="Q473" s="479"/>
      <c r="R473" s="479"/>
      <c r="S473" s="479"/>
      <c r="T473" s="479"/>
      <c r="U473" s="479"/>
      <c r="V473" s="479"/>
      <c r="W473" s="479"/>
      <c r="X473" s="479"/>
      <c r="Y473" s="479"/>
      <c r="Z473" s="479"/>
      <c r="AA473" s="479"/>
      <c r="AB473" s="479"/>
      <c r="AC473" s="479"/>
      <c r="AD473" s="479"/>
      <c r="AE473" s="479"/>
      <c r="AF473" s="479"/>
      <c r="AG473" s="479"/>
      <c r="AH473" s="479"/>
      <c r="AI473" s="479"/>
      <c r="AJ473" s="479"/>
      <c r="AK473" s="479"/>
      <c r="AL473" s="479"/>
      <c r="AM473" s="479"/>
      <c r="AN473" s="479"/>
      <c r="AO473" s="479"/>
      <c r="AP473" s="479"/>
      <c r="AQ473" s="479"/>
      <c r="AR473" s="479"/>
      <c r="AS473" s="479"/>
      <c r="AT473" s="479"/>
      <c r="AU473" s="479"/>
      <c r="AV473" s="479"/>
      <c r="AW473" s="479"/>
      <c r="AX473" s="479"/>
      <c r="AY473" s="479"/>
      <c r="AZ473" s="479"/>
      <c r="BA473" s="479"/>
      <c r="BB473" s="479"/>
      <c r="BC473" s="479"/>
      <c r="BD473" s="479"/>
      <c r="BE473" s="479"/>
      <c r="BF473" s="479"/>
      <c r="BG473" s="479"/>
      <c r="BH473" s="479"/>
      <c r="BI473" s="479"/>
      <c r="BJ473" s="478"/>
    </row>
    <row r="474" spans="2:62" ht="14.5" customHeight="1">
      <c r="B474" s="379" t="s">
        <v>384</v>
      </c>
      <c r="C474" s="379"/>
      <c r="D474" s="379" t="s">
        <v>371</v>
      </c>
      <c r="E474" s="379" t="s">
        <v>299</v>
      </c>
      <c r="F474" s="568" t="s">
        <v>314</v>
      </c>
      <c r="G474" s="378" t="s">
        <v>308</v>
      </c>
      <c r="H474" s="681"/>
      <c r="I474" s="730"/>
      <c r="J474" s="700"/>
      <c r="K474" s="701"/>
      <c r="L474" s="701"/>
      <c r="M474" s="701"/>
      <c r="N474" s="701"/>
      <c r="O474" s="701"/>
      <c r="P474" s="701"/>
      <c r="Q474" s="701"/>
      <c r="R474" s="701"/>
      <c r="S474" s="701"/>
      <c r="T474" s="701"/>
      <c r="U474" s="701"/>
      <c r="V474" s="701"/>
      <c r="W474" s="701"/>
      <c r="X474" s="701"/>
      <c r="Y474" s="701"/>
      <c r="Z474" s="701"/>
      <c r="AA474" s="701"/>
      <c r="AB474" s="701"/>
      <c r="AC474" s="701"/>
      <c r="AD474" s="701"/>
      <c r="AE474" s="701"/>
      <c r="AF474" s="701"/>
      <c r="AG474" s="701"/>
      <c r="AH474" s="701"/>
      <c r="AI474" s="701"/>
      <c r="AJ474" s="701"/>
      <c r="AK474" s="489"/>
      <c r="AL474" s="489"/>
      <c r="AM474" s="489"/>
      <c r="AN474" s="489"/>
      <c r="AO474" s="489"/>
      <c r="AP474" s="489"/>
      <c r="AQ474" s="489"/>
      <c r="AR474" s="489"/>
      <c r="AS474" s="489"/>
      <c r="AT474" s="489"/>
      <c r="AU474" s="489"/>
      <c r="AV474" s="489"/>
      <c r="AW474" s="489"/>
      <c r="AX474" s="489"/>
      <c r="AY474" s="489"/>
      <c r="AZ474" s="489"/>
      <c r="BA474" s="489"/>
      <c r="BB474" s="489"/>
      <c r="BC474" s="489"/>
      <c r="BD474" s="489"/>
      <c r="BE474" s="489"/>
      <c r="BF474" s="489"/>
      <c r="BG474" s="489"/>
      <c r="BH474" s="489"/>
      <c r="BI474" s="489"/>
      <c r="BJ474" s="488"/>
    </row>
    <row r="475" spans="2:62" ht="3.65" customHeight="1">
      <c r="B475" s="484"/>
      <c r="I475" s="731"/>
      <c r="J475" s="699"/>
      <c r="BJ475" s="482"/>
    </row>
    <row r="476" spans="2:62" ht="3.65" customHeight="1">
      <c r="B476" s="484"/>
      <c r="I476" s="731"/>
      <c r="J476" s="699"/>
      <c r="O476" s="448"/>
      <c r="P476" s="448"/>
      <c r="Q476" s="448"/>
      <c r="R476" s="448"/>
      <c r="S476" s="448"/>
      <c r="T476" s="448"/>
      <c r="U476" s="448"/>
      <c r="V476" s="448"/>
      <c r="W476" s="448"/>
      <c r="X476" s="448"/>
      <c r="Y476" s="448"/>
      <c r="Z476" s="448"/>
      <c r="BJ476" s="482"/>
    </row>
    <row r="477" spans="2:62" ht="3.65" customHeight="1">
      <c r="B477" s="484"/>
      <c r="I477" s="731"/>
      <c r="J477" s="699"/>
      <c r="L477" s="405" t="e" vm="13">
        <v>#VALUE!</v>
      </c>
      <c r="M477" s="732" t="s">
        <v>261</v>
      </c>
      <c r="N477" s="732"/>
      <c r="O477" s="732"/>
      <c r="P477" s="401"/>
      <c r="Q477" s="734" t="s">
        <v>376</v>
      </c>
      <c r="R477" s="734"/>
      <c r="S477" s="734"/>
      <c r="T477" s="734" t="s">
        <v>346</v>
      </c>
      <c r="U477" s="734"/>
      <c r="V477" s="734"/>
      <c r="W477" s="434" t="e" vm="13">
        <v>#VALUE!</v>
      </c>
      <c r="Y477" s="448"/>
      <c r="Z477" s="448"/>
      <c r="AM477" s="702"/>
      <c r="AN477" s="702"/>
      <c r="AO477" s="702"/>
      <c r="AP477" s="702"/>
      <c r="AQ477" s="702"/>
      <c r="AR477" s="702"/>
      <c r="AS477" s="702"/>
      <c r="AT477" s="702"/>
      <c r="AU477" s="702"/>
      <c r="AV477" s="702"/>
      <c r="AW477" s="702"/>
      <c r="AX477" s="702"/>
      <c r="AY477" s="702"/>
      <c r="AZ477" s="702"/>
      <c r="BA477" s="702"/>
      <c r="BB477" s="702"/>
      <c r="BC477" s="702"/>
      <c r="BD477" s="702"/>
      <c r="BE477" s="702"/>
      <c r="BF477" s="702"/>
      <c r="BG477" s="702"/>
      <c r="BH477" s="702"/>
      <c r="BI477" s="702"/>
      <c r="BJ477" s="703"/>
    </row>
    <row r="478" spans="2:62" ht="3.65" customHeight="1">
      <c r="B478" s="484"/>
      <c r="I478" s="731"/>
      <c r="J478" s="699"/>
      <c r="L478" s="387"/>
      <c r="M478" s="733"/>
      <c r="N478" s="733"/>
      <c r="O478" s="733"/>
      <c r="P478" s="389"/>
      <c r="Q478" s="735"/>
      <c r="R478" s="735"/>
      <c r="S478" s="735"/>
      <c r="T478" s="735"/>
      <c r="U478" s="735"/>
      <c r="V478" s="735"/>
      <c r="W478" s="399"/>
      <c r="Y478" s="448"/>
      <c r="Z478" s="448"/>
      <c r="AY478" s="702"/>
      <c r="AZ478" s="702"/>
      <c r="BA478" s="702"/>
      <c r="BB478" s="702"/>
      <c r="BC478" s="702"/>
      <c r="BD478" s="702"/>
      <c r="BE478" s="702"/>
      <c r="BF478" s="702"/>
      <c r="BG478" s="702"/>
      <c r="BH478" s="702"/>
      <c r="BI478" s="702"/>
      <c r="BJ478" s="703"/>
    </row>
    <row r="479" spans="2:62" ht="3.65" customHeight="1">
      <c r="B479" s="484"/>
      <c r="I479" s="731"/>
      <c r="J479" s="699"/>
      <c r="L479" s="456"/>
      <c r="M479" s="455"/>
      <c r="N479" s="455"/>
      <c r="O479" s="455"/>
      <c r="P479" s="642"/>
      <c r="Q479" s="642"/>
      <c r="R479" s="642"/>
      <c r="S479" s="642"/>
      <c r="T479" s="642"/>
      <c r="U479" s="642"/>
      <c r="V479" s="455"/>
      <c r="W479" s="650"/>
      <c r="Y479" s="448"/>
      <c r="Z479" s="448"/>
      <c r="AY479" s="702"/>
      <c r="AZ479" s="702"/>
      <c r="BA479" s="702"/>
      <c r="BB479" s="702"/>
      <c r="BC479" s="702"/>
      <c r="BD479" s="702"/>
      <c r="BE479" s="702"/>
      <c r="BF479" s="702"/>
      <c r="BG479" s="702"/>
      <c r="BH479" s="702"/>
      <c r="BI479" s="702"/>
      <c r="BJ479" s="703"/>
    </row>
    <row r="480" spans="2:62" ht="3.65" customHeight="1">
      <c r="B480" s="484"/>
      <c r="I480" s="731"/>
      <c r="J480" s="699"/>
      <c r="L480" s="456"/>
      <c r="M480" s="455"/>
      <c r="N480" s="455"/>
      <c r="O480" s="455"/>
      <c r="P480" s="389"/>
      <c r="Q480" s="389"/>
      <c r="R480" s="389"/>
      <c r="S480" s="389"/>
      <c r="T480" s="455"/>
      <c r="U480" s="455"/>
      <c r="V480" s="455"/>
      <c r="W480" s="650"/>
      <c r="Y480" s="448"/>
      <c r="Z480" s="448"/>
      <c r="AY480" s="702"/>
      <c r="AZ480" s="702"/>
      <c r="BA480" s="702"/>
      <c r="BB480" s="702"/>
      <c r="BC480" s="702"/>
      <c r="BD480" s="702"/>
      <c r="BE480" s="702"/>
      <c r="BF480" s="702"/>
      <c r="BG480" s="702"/>
      <c r="BH480" s="702"/>
      <c r="BI480" s="702"/>
      <c r="BJ480" s="703"/>
    </row>
    <row r="481" spans="2:62" ht="3.65" customHeight="1">
      <c r="B481" s="484"/>
      <c r="I481" s="731"/>
      <c r="J481" s="699"/>
      <c r="L481" s="456"/>
      <c r="M481" s="455"/>
      <c r="N481" s="455"/>
      <c r="O481" s="455"/>
      <c r="P481" s="389"/>
      <c r="Q481" s="389"/>
      <c r="R481" s="389"/>
      <c r="S481" s="389"/>
      <c r="T481" s="455"/>
      <c r="U481" s="455"/>
      <c r="V481" s="455"/>
      <c r="W481" s="650"/>
      <c r="Y481" s="448"/>
      <c r="Z481" s="448"/>
      <c r="AY481" s="702"/>
      <c r="AZ481" s="702"/>
      <c r="BA481" s="702"/>
      <c r="BB481" s="702"/>
      <c r="BC481" s="702"/>
      <c r="BD481" s="702"/>
      <c r="BE481" s="702"/>
      <c r="BF481" s="702"/>
      <c r="BG481" s="702"/>
      <c r="BH481" s="702"/>
      <c r="BI481" s="702"/>
      <c r="BJ481" s="703"/>
    </row>
    <row r="482" spans="2:62" ht="3.65" customHeight="1">
      <c r="B482" s="484"/>
      <c r="I482" s="731"/>
      <c r="J482" s="699"/>
      <c r="L482" s="456"/>
      <c r="M482" s="455"/>
      <c r="N482" s="736" t="e" vm="26">
        <v>#VALUE!</v>
      </c>
      <c r="O482" s="736"/>
      <c r="P482" s="736"/>
      <c r="Q482" s="736"/>
      <c r="R482" s="389"/>
      <c r="S482" s="737" t="e" vm="28">
        <v>#VALUE!</v>
      </c>
      <c r="T482" s="737"/>
      <c r="U482" s="737"/>
      <c r="V482" s="737"/>
      <c r="W482" s="650"/>
      <c r="Y482" s="448"/>
      <c r="Z482" s="448"/>
      <c r="AY482" s="702"/>
      <c r="AZ482" s="702"/>
      <c r="BA482" s="702"/>
      <c r="BB482" s="702"/>
      <c r="BC482" s="702"/>
      <c r="BD482" s="702"/>
      <c r="BE482" s="702"/>
      <c r="BF482" s="702"/>
      <c r="BG482" s="702"/>
      <c r="BH482" s="702"/>
      <c r="BI482" s="702"/>
      <c r="BJ482" s="703"/>
    </row>
    <row r="483" spans="2:62" ht="3.65" customHeight="1">
      <c r="B483" s="484"/>
      <c r="I483" s="731"/>
      <c r="J483" s="699"/>
      <c r="L483" s="456"/>
      <c r="M483" s="455"/>
      <c r="N483" s="736"/>
      <c r="O483" s="736"/>
      <c r="P483" s="736"/>
      <c r="Q483" s="736"/>
      <c r="R483" s="389"/>
      <c r="S483" s="737"/>
      <c r="T483" s="737"/>
      <c r="U483" s="737"/>
      <c r="V483" s="737"/>
      <c r="W483" s="650"/>
      <c r="Y483" s="448"/>
      <c r="Z483" s="448"/>
      <c r="AY483" s="635"/>
      <c r="AZ483" s="635"/>
      <c r="BA483" s="635"/>
      <c r="BB483" s="635"/>
      <c r="BC483" s="635"/>
      <c r="BD483" s="635"/>
      <c r="BE483" s="635"/>
      <c r="BF483" s="635"/>
      <c r="BG483" s="635"/>
      <c r="BH483" s="635"/>
      <c r="BI483" s="635"/>
      <c r="BJ483" s="705"/>
    </row>
    <row r="484" spans="2:62" ht="3.65" customHeight="1">
      <c r="B484" s="484"/>
      <c r="I484" s="731"/>
      <c r="J484" s="699"/>
      <c r="L484" s="456"/>
      <c r="M484" s="455"/>
      <c r="N484" s="736"/>
      <c r="O484" s="736"/>
      <c r="P484" s="736"/>
      <c r="Q484" s="736"/>
      <c r="R484" s="389"/>
      <c r="S484" s="737"/>
      <c r="T484" s="737"/>
      <c r="U484" s="737"/>
      <c r="V484" s="737"/>
      <c r="W484" s="650"/>
      <c r="Y484" s="448"/>
      <c r="Z484" s="448"/>
      <c r="AY484" s="635"/>
      <c r="AZ484" s="635"/>
      <c r="BA484" s="635"/>
      <c r="BB484" s="635"/>
      <c r="BC484" s="635"/>
      <c r="BD484" s="635"/>
      <c r="BE484" s="635"/>
      <c r="BF484" s="635"/>
      <c r="BG484" s="635"/>
      <c r="BH484" s="635"/>
      <c r="BI484" s="635"/>
      <c r="BJ484" s="705"/>
    </row>
    <row r="485" spans="2:62" ht="3.65" customHeight="1">
      <c r="B485" s="484"/>
      <c r="I485" s="731"/>
      <c r="J485" s="699"/>
      <c r="L485" s="456"/>
      <c r="M485" s="455"/>
      <c r="N485" s="455"/>
      <c r="O485" s="455"/>
      <c r="P485" s="389"/>
      <c r="Q485" s="389"/>
      <c r="R485" s="389"/>
      <c r="S485" s="389"/>
      <c r="T485" s="455"/>
      <c r="U485" s="455"/>
      <c r="V485" s="455"/>
      <c r="W485" s="650"/>
      <c r="Y485" s="448"/>
      <c r="Z485" s="448"/>
      <c r="AY485" s="635"/>
      <c r="AZ485" s="635"/>
      <c r="BA485" s="635"/>
      <c r="BB485" s="635"/>
      <c r="BC485" s="635"/>
      <c r="BD485" s="635"/>
      <c r="BE485" s="635"/>
      <c r="BF485" s="635"/>
      <c r="BG485" s="635"/>
      <c r="BH485" s="635"/>
      <c r="BI485" s="635"/>
      <c r="BJ485" s="705"/>
    </row>
    <row r="486" spans="2:62" ht="3.65" customHeight="1">
      <c r="B486" s="484"/>
      <c r="I486" s="731"/>
      <c r="J486" s="699"/>
      <c r="L486" s="456"/>
      <c r="M486" s="455"/>
      <c r="N486" s="455"/>
      <c r="O486" s="455"/>
      <c r="P486" s="389"/>
      <c r="Q486" s="389"/>
      <c r="R486" s="389"/>
      <c r="S486" s="389"/>
      <c r="T486" s="455"/>
      <c r="U486" s="455"/>
      <c r="V486" s="455"/>
      <c r="W486" s="650"/>
      <c r="Y486" s="448"/>
      <c r="Z486" s="448"/>
      <c r="AY486" s="702"/>
      <c r="AZ486" s="702"/>
      <c r="BA486" s="702"/>
      <c r="BB486" s="702"/>
      <c r="BC486" s="702"/>
      <c r="BD486" s="702"/>
      <c r="BE486" s="702"/>
      <c r="BF486" s="702"/>
      <c r="BG486" s="702"/>
      <c r="BH486" s="702"/>
      <c r="BI486" s="702"/>
      <c r="BJ486" s="703"/>
    </row>
    <row r="487" spans="2:62" ht="3.65" customHeight="1">
      <c r="B487" s="484"/>
      <c r="I487" s="731"/>
      <c r="J487" s="699"/>
      <c r="L487" s="456"/>
      <c r="M487" s="455"/>
      <c r="N487" s="455"/>
      <c r="O487" s="455"/>
      <c r="P487" s="455"/>
      <c r="Q487" s="455"/>
      <c r="R487" s="455"/>
      <c r="S487" s="455"/>
      <c r="T487" s="455"/>
      <c r="U487" s="455"/>
      <c r="V487" s="455"/>
      <c r="W487" s="650"/>
      <c r="Y487" s="448"/>
      <c r="Z487" s="448"/>
      <c r="AT487" s="702"/>
      <c r="AU487" s="702"/>
      <c r="AV487" s="702"/>
      <c r="AW487" s="702"/>
      <c r="AX487" s="702"/>
      <c r="AY487" s="702"/>
      <c r="AZ487" s="702"/>
      <c r="BA487" s="702"/>
      <c r="BB487" s="702"/>
      <c r="BC487" s="702"/>
      <c r="BD487" s="702"/>
      <c r="BE487" s="702"/>
      <c r="BF487" s="702"/>
      <c r="BG487" s="702"/>
      <c r="BH487" s="702"/>
      <c r="BI487" s="702"/>
      <c r="BJ487" s="703"/>
    </row>
    <row r="488" spans="2:62" ht="3.65" customHeight="1">
      <c r="B488" s="484"/>
      <c r="I488" s="731"/>
      <c r="J488" s="699"/>
      <c r="L488" s="456"/>
      <c r="M488" s="455"/>
      <c r="N488" s="455"/>
      <c r="O488" s="455"/>
      <c r="P488" s="642"/>
      <c r="Q488" s="642"/>
      <c r="R488" s="642"/>
      <c r="S488" s="455"/>
      <c r="T488" s="455"/>
      <c r="U488" s="455"/>
      <c r="V488" s="455"/>
      <c r="W488" s="650"/>
      <c r="AT488" s="702"/>
      <c r="AU488" s="702"/>
      <c r="AV488" s="702"/>
      <c r="AW488" s="702"/>
      <c r="AX488" s="702"/>
      <c r="AY488" s="702"/>
      <c r="AZ488" s="702"/>
      <c r="BA488" s="702"/>
      <c r="BB488" s="702"/>
      <c r="BC488" s="702"/>
      <c r="BD488" s="702"/>
      <c r="BE488" s="702"/>
      <c r="BF488" s="702"/>
      <c r="BG488" s="702"/>
      <c r="BH488" s="702"/>
      <c r="BI488" s="702"/>
      <c r="BJ488" s="703"/>
    </row>
    <row r="489" spans="2:62" ht="3.65" customHeight="1">
      <c r="B489" s="484"/>
      <c r="I489" s="731"/>
      <c r="J489" s="699"/>
      <c r="L489" s="387"/>
      <c r="M489" s="737" t="s">
        <v>309</v>
      </c>
      <c r="N489" s="737"/>
      <c r="O489" s="737"/>
      <c r="P489" s="648"/>
      <c r="Q489" s="390"/>
      <c r="R489" s="390"/>
      <c r="S489" s="390"/>
      <c r="T489" s="390"/>
      <c r="U489" s="389"/>
      <c r="V489" s="389"/>
      <c r="W489" s="385"/>
      <c r="AT489" s="702"/>
      <c r="AU489" s="702"/>
      <c r="AV489" s="702"/>
      <c r="AW489" s="702"/>
      <c r="AX489" s="702"/>
      <c r="AY489" s="702"/>
      <c r="AZ489" s="702"/>
      <c r="BA489" s="702"/>
      <c r="BB489" s="702"/>
      <c r="BC489" s="702"/>
      <c r="BD489" s="702"/>
      <c r="BE489" s="702"/>
      <c r="BF489" s="702"/>
      <c r="BG489" s="702"/>
      <c r="BH489" s="702"/>
      <c r="BI489" s="702"/>
      <c r="BJ489" s="703"/>
    </row>
    <row r="490" spans="2:62" ht="3.65" customHeight="1">
      <c r="B490" s="484"/>
      <c r="I490" s="731"/>
      <c r="J490" s="699"/>
      <c r="L490" s="384" t="e" vm="13">
        <v>#VALUE!</v>
      </c>
      <c r="M490" s="738"/>
      <c r="N490" s="738"/>
      <c r="O490" s="738"/>
      <c r="P490" s="649"/>
      <c r="Q490" s="383"/>
      <c r="R490" s="383"/>
      <c r="S490" s="383"/>
      <c r="T490" s="383"/>
      <c r="U490" s="382"/>
      <c r="V490" s="382"/>
      <c r="W490" s="421" t="e" vm="13">
        <v>#VALUE!</v>
      </c>
      <c r="AT490" s="702"/>
      <c r="AU490" s="702"/>
      <c r="AV490" s="702"/>
      <c r="AW490" s="702"/>
      <c r="AX490" s="702"/>
      <c r="AY490" s="702"/>
      <c r="AZ490" s="702"/>
      <c r="BA490" s="702"/>
      <c r="BB490" s="702"/>
      <c r="BC490" s="702"/>
      <c r="BD490" s="702"/>
      <c r="BE490" s="702"/>
      <c r="BF490" s="702"/>
      <c r="BG490" s="702"/>
      <c r="BH490" s="702"/>
      <c r="BI490" s="702"/>
      <c r="BJ490" s="703"/>
    </row>
    <row r="491" spans="2:62" ht="3.65" customHeight="1">
      <c r="B491" s="484"/>
      <c r="I491" s="731"/>
      <c r="J491" s="699"/>
      <c r="AB491" s="448"/>
      <c r="AC491" s="448"/>
      <c r="AD491" s="448"/>
      <c r="AE491" s="448"/>
      <c r="AF491" s="448"/>
      <c r="AG491" s="448"/>
      <c r="AH491" s="448"/>
      <c r="AI491" s="448"/>
      <c r="AJ491" s="448"/>
      <c r="AT491" s="702"/>
      <c r="AU491" s="702"/>
      <c r="AV491" s="702"/>
      <c r="AW491" s="702"/>
      <c r="AX491" s="702"/>
      <c r="AY491" s="702"/>
      <c r="AZ491" s="702"/>
      <c r="BA491" s="702"/>
      <c r="BB491" s="702"/>
      <c r="BC491" s="702"/>
      <c r="BD491" s="702"/>
      <c r="BE491" s="702"/>
      <c r="BF491" s="702"/>
      <c r="BG491" s="702"/>
      <c r="BH491" s="702"/>
      <c r="BI491" s="702"/>
      <c r="BJ491" s="703"/>
    </row>
    <row r="492" spans="2:62" ht="3.65" customHeight="1">
      <c r="B492" s="484"/>
      <c r="I492" s="731"/>
      <c r="J492" s="699"/>
      <c r="AB492" s="448"/>
      <c r="AC492" s="448"/>
      <c r="AD492" s="448"/>
      <c r="AE492" s="448"/>
      <c r="AF492" s="448"/>
      <c r="AG492" s="448"/>
      <c r="AH492" s="448"/>
      <c r="AI492" s="448"/>
      <c r="AJ492" s="448"/>
      <c r="AL492" s="702"/>
      <c r="AM492" s="702"/>
      <c r="AN492" s="702"/>
      <c r="AO492" s="702"/>
      <c r="AP492" s="702"/>
      <c r="AQ492" s="702"/>
      <c r="AR492" s="702"/>
      <c r="AS492" s="702"/>
      <c r="AT492" s="702"/>
      <c r="AU492" s="702"/>
      <c r="AV492" s="702"/>
      <c r="AW492" s="702"/>
      <c r="AX492" s="702"/>
      <c r="AY492" s="702"/>
      <c r="AZ492" s="702"/>
      <c r="BA492" s="702"/>
      <c r="BB492" s="702"/>
      <c r="BC492" s="702"/>
      <c r="BD492" s="702"/>
      <c r="BE492" s="702"/>
      <c r="BF492" s="702"/>
      <c r="BG492" s="702"/>
      <c r="BH492" s="702"/>
      <c r="BI492" s="702"/>
      <c r="BJ492" s="703"/>
    </row>
    <row r="493" spans="2:62" ht="3.65" customHeight="1">
      <c r="B493" s="484"/>
      <c r="I493" s="731"/>
      <c r="J493" s="699"/>
      <c r="BJ493" s="482"/>
    </row>
    <row r="494" spans="2:62" ht="3.65" customHeight="1">
      <c r="B494" s="484"/>
      <c r="I494" s="731"/>
      <c r="J494" s="699"/>
      <c r="BJ494" s="482"/>
    </row>
    <row r="495" spans="2:62" ht="3.65" customHeight="1">
      <c r="B495" s="671"/>
      <c r="C495" s="445"/>
      <c r="D495" s="445"/>
      <c r="E495" s="445"/>
      <c r="F495" s="445"/>
      <c r="G495" s="445"/>
      <c r="H495" s="445"/>
      <c r="I495" s="445"/>
      <c r="J495" s="671"/>
      <c r="K495" s="445"/>
      <c r="L495" s="445"/>
      <c r="M495" s="445"/>
      <c r="N495" s="445"/>
      <c r="O495" s="445"/>
      <c r="P495" s="445"/>
      <c r="Q495" s="445"/>
      <c r="R495" s="445"/>
      <c r="S495" s="445"/>
      <c r="T495" s="445"/>
      <c r="U495" s="445"/>
      <c r="V495" s="445"/>
      <c r="W495" s="445"/>
      <c r="X495" s="445"/>
      <c r="Y495" s="445"/>
      <c r="Z495" s="445"/>
      <c r="AA495" s="445"/>
      <c r="AB495" s="445"/>
      <c r="AC495" s="445"/>
      <c r="AD495" s="445"/>
      <c r="AE495" s="445"/>
      <c r="AF495" s="445"/>
      <c r="AG495" s="445"/>
      <c r="AH495" s="445"/>
      <c r="AI495" s="445"/>
      <c r="AJ495" s="445"/>
      <c r="AK495" s="445"/>
      <c r="AL495" s="445"/>
      <c r="AM495" s="445"/>
      <c r="AN495" s="445"/>
      <c r="AO495" s="445"/>
      <c r="AP495" s="445"/>
      <c r="AQ495" s="445"/>
      <c r="AR495" s="445"/>
      <c r="AS495" s="445"/>
      <c r="AT495" s="445"/>
      <c r="AU495" s="445"/>
      <c r="AV495" s="445"/>
      <c r="AW495" s="445"/>
      <c r="AX495" s="445"/>
      <c r="AY495" s="445"/>
      <c r="AZ495" s="445"/>
      <c r="BA495" s="445"/>
      <c r="BB495" s="445"/>
      <c r="BC495" s="445"/>
      <c r="BD495" s="445"/>
      <c r="BE495" s="445"/>
      <c r="BF495" s="445"/>
      <c r="BG495" s="445"/>
      <c r="BH495" s="445"/>
      <c r="BI495" s="445"/>
      <c r="BJ495" s="444"/>
    </row>
    <row r="496" spans="2:62" ht="3.65" customHeight="1">
      <c r="B496" s="672"/>
      <c r="C496" s="479"/>
      <c r="D496" s="479"/>
      <c r="E496" s="479"/>
      <c r="F496" s="479"/>
      <c r="G496" s="479"/>
      <c r="H496" s="479"/>
      <c r="I496" s="479"/>
      <c r="J496" s="672"/>
      <c r="K496" s="479"/>
      <c r="L496" s="479"/>
      <c r="M496" s="479"/>
      <c r="N496" s="479"/>
      <c r="O496" s="479"/>
      <c r="P496" s="479"/>
      <c r="Q496" s="479"/>
      <c r="R496" s="479"/>
      <c r="S496" s="479"/>
      <c r="T496" s="479"/>
      <c r="U496" s="479"/>
      <c r="V496" s="479"/>
      <c r="W496" s="479"/>
      <c r="X496" s="479"/>
      <c r="Y496" s="479"/>
      <c r="Z496" s="479"/>
      <c r="AA496" s="479"/>
      <c r="AB496" s="479"/>
      <c r="AC496" s="479"/>
      <c r="AD496" s="479"/>
      <c r="AE496" s="479"/>
      <c r="AF496" s="479"/>
      <c r="AG496" s="479"/>
      <c r="AH496" s="479"/>
      <c r="AI496" s="479"/>
      <c r="AJ496" s="479"/>
      <c r="AK496" s="479"/>
      <c r="AL496" s="479"/>
      <c r="AM496" s="479"/>
      <c r="AN496" s="479"/>
      <c r="AO496" s="479"/>
      <c r="AP496" s="479"/>
      <c r="AQ496" s="479"/>
      <c r="AR496" s="479"/>
      <c r="AS496" s="479"/>
      <c r="AT496" s="479"/>
      <c r="AU496" s="479"/>
      <c r="AV496" s="479"/>
      <c r="AW496" s="479"/>
      <c r="AX496" s="479"/>
      <c r="AY496" s="479"/>
      <c r="AZ496" s="479"/>
      <c r="BA496" s="479"/>
      <c r="BB496" s="479"/>
      <c r="BC496" s="479"/>
      <c r="BD496" s="479"/>
      <c r="BE496" s="479"/>
      <c r="BF496" s="479"/>
      <c r="BG496" s="479"/>
      <c r="BH496" s="479"/>
      <c r="BI496" s="479"/>
      <c r="BJ496" s="478"/>
    </row>
    <row r="497" spans="2:62" ht="14.5" customHeight="1">
      <c r="B497" s="379" t="s">
        <v>385</v>
      </c>
      <c r="C497" s="379"/>
      <c r="D497" s="379" t="s">
        <v>371</v>
      </c>
      <c r="E497" s="379" t="s">
        <v>290</v>
      </c>
      <c r="F497" s="568" t="s">
        <v>314</v>
      </c>
      <c r="G497" s="378" t="s">
        <v>308</v>
      </c>
      <c r="H497" s="681"/>
      <c r="I497" s="730"/>
      <c r="J497" s="700"/>
      <c r="K497" s="701"/>
      <c r="L497" s="701"/>
      <c r="M497" s="701"/>
      <c r="N497" s="701"/>
      <c r="O497" s="701"/>
      <c r="P497" s="701"/>
      <c r="Q497" s="701"/>
      <c r="R497" s="701"/>
      <c r="S497" s="701"/>
      <c r="T497" s="701"/>
      <c r="U497" s="701"/>
      <c r="V497" s="701"/>
      <c r="W497" s="701"/>
      <c r="X497" s="701"/>
      <c r="Y497" s="701"/>
      <c r="Z497" s="701"/>
      <c r="AA497" s="701"/>
      <c r="AB497" s="701"/>
      <c r="AC497" s="701"/>
      <c r="AD497" s="701"/>
      <c r="AE497" s="701"/>
      <c r="AF497" s="701"/>
      <c r="AG497" s="701"/>
      <c r="AH497" s="701"/>
      <c r="AI497" s="701"/>
      <c r="AJ497" s="701"/>
      <c r="AK497" s="489"/>
      <c r="AL497" s="489"/>
      <c r="AM497" s="489"/>
      <c r="AN497" s="489"/>
      <c r="AO497" s="489"/>
      <c r="AP497" s="489"/>
      <c r="AQ497" s="489"/>
      <c r="AR497" s="489"/>
      <c r="AS497" s="489"/>
      <c r="AT497" s="489"/>
      <c r="AU497" s="489"/>
      <c r="AV497" s="489"/>
      <c r="AW497" s="489"/>
      <c r="AX497" s="489"/>
      <c r="AY497" s="489"/>
      <c r="AZ497" s="489"/>
      <c r="BA497" s="489"/>
      <c r="BB497" s="489"/>
      <c r="BC497" s="489"/>
      <c r="BD497" s="489"/>
      <c r="BE497" s="489"/>
      <c r="BF497" s="489"/>
      <c r="BG497" s="489"/>
      <c r="BH497" s="489"/>
      <c r="BI497" s="489"/>
      <c r="BJ497" s="488"/>
    </row>
    <row r="498" spans="2:62" ht="3.65" customHeight="1">
      <c r="B498" s="484"/>
      <c r="I498" s="731"/>
      <c r="J498" s="699"/>
      <c r="BJ498" s="482"/>
    </row>
    <row r="499" spans="2:62" ht="3.65" customHeight="1">
      <c r="B499" s="484"/>
      <c r="I499" s="731"/>
      <c r="J499" s="699"/>
      <c r="O499" s="448"/>
      <c r="P499" s="448"/>
      <c r="Q499" s="448"/>
      <c r="R499" s="448"/>
      <c r="S499" s="448"/>
      <c r="T499" s="448"/>
      <c r="U499" s="448"/>
      <c r="V499" s="448"/>
      <c r="W499" s="448"/>
      <c r="X499" s="448"/>
      <c r="Y499" s="448"/>
      <c r="Z499" s="448"/>
      <c r="BJ499" s="482"/>
    </row>
    <row r="500" spans="2:62" ht="3.65" customHeight="1">
      <c r="B500" s="484"/>
      <c r="I500" s="731"/>
      <c r="J500" s="699"/>
      <c r="L500" s="405" t="e" vm="13">
        <v>#VALUE!</v>
      </c>
      <c r="M500" s="732" t="s">
        <v>261</v>
      </c>
      <c r="N500" s="732"/>
      <c r="O500" s="732"/>
      <c r="P500" s="401"/>
      <c r="Q500" s="734" t="s">
        <v>348</v>
      </c>
      <c r="R500" s="734"/>
      <c r="S500" s="734"/>
      <c r="T500" s="734" t="s">
        <v>346</v>
      </c>
      <c r="U500" s="734"/>
      <c r="V500" s="734"/>
      <c r="W500" s="434" t="e" vm="13">
        <v>#VALUE!</v>
      </c>
      <c r="Y500" s="448"/>
      <c r="Z500" s="448"/>
      <c r="AM500" s="702"/>
      <c r="AN500" s="702"/>
      <c r="AO500" s="702"/>
      <c r="AP500" s="702"/>
      <c r="AQ500" s="702"/>
      <c r="AR500" s="702"/>
      <c r="AS500" s="702"/>
      <c r="AT500" s="702"/>
      <c r="AU500" s="702"/>
      <c r="AV500" s="702"/>
      <c r="AW500" s="702"/>
      <c r="AX500" s="702"/>
      <c r="AY500" s="702"/>
      <c r="AZ500" s="702"/>
      <c r="BA500" s="702"/>
      <c r="BB500" s="702"/>
      <c r="BC500" s="702"/>
      <c r="BD500" s="702"/>
      <c r="BE500" s="702"/>
      <c r="BF500" s="702"/>
      <c r="BG500" s="702"/>
      <c r="BH500" s="702"/>
      <c r="BI500" s="702"/>
      <c r="BJ500" s="703"/>
    </row>
    <row r="501" spans="2:62" ht="3.65" customHeight="1">
      <c r="B501" s="484"/>
      <c r="I501" s="731"/>
      <c r="J501" s="699"/>
      <c r="L501" s="387"/>
      <c r="M501" s="733"/>
      <c r="N501" s="733"/>
      <c r="O501" s="733"/>
      <c r="P501" s="389"/>
      <c r="Q501" s="735"/>
      <c r="R501" s="735"/>
      <c r="S501" s="735"/>
      <c r="T501" s="735"/>
      <c r="U501" s="735"/>
      <c r="V501" s="735"/>
      <c r="W501" s="399"/>
      <c r="Y501" s="448"/>
      <c r="Z501" s="448"/>
      <c r="AY501" s="702"/>
      <c r="AZ501" s="702"/>
      <c r="BA501" s="702"/>
      <c r="BB501" s="702"/>
      <c r="BC501" s="702"/>
      <c r="BD501" s="702"/>
      <c r="BE501" s="702"/>
      <c r="BF501" s="702"/>
      <c r="BG501" s="702"/>
      <c r="BH501" s="702"/>
      <c r="BI501" s="702"/>
      <c r="BJ501" s="703"/>
    </row>
    <row r="502" spans="2:62" ht="3.65" customHeight="1">
      <c r="B502" s="484"/>
      <c r="I502" s="731"/>
      <c r="J502" s="699"/>
      <c r="L502" s="456"/>
      <c r="M502" s="455"/>
      <c r="N502" s="455"/>
      <c r="O502" s="455"/>
      <c r="P502" s="642"/>
      <c r="Q502" s="642"/>
      <c r="R502" s="642"/>
      <c r="S502" s="642"/>
      <c r="T502" s="642"/>
      <c r="U502" s="642"/>
      <c r="V502" s="455"/>
      <c r="W502" s="650"/>
      <c r="Y502" s="448"/>
      <c r="Z502" s="448"/>
      <c r="AY502" s="702"/>
      <c r="AZ502" s="702"/>
      <c r="BA502" s="702"/>
      <c r="BB502" s="702"/>
      <c r="BC502" s="702"/>
      <c r="BD502" s="702"/>
      <c r="BE502" s="702"/>
      <c r="BF502" s="702"/>
      <c r="BG502" s="702"/>
      <c r="BH502" s="702"/>
      <c r="BI502" s="702"/>
      <c r="BJ502" s="703"/>
    </row>
    <row r="503" spans="2:62" ht="3.65" customHeight="1">
      <c r="B503" s="484"/>
      <c r="I503" s="731"/>
      <c r="J503" s="699"/>
      <c r="L503" s="456"/>
      <c r="M503" s="455"/>
      <c r="N503" s="455"/>
      <c r="O503" s="455"/>
      <c r="P503" s="389"/>
      <c r="Q503" s="389"/>
      <c r="R503" s="389"/>
      <c r="S503" s="389"/>
      <c r="T503" s="455"/>
      <c r="U503" s="455"/>
      <c r="V503" s="455"/>
      <c r="W503" s="650"/>
      <c r="Y503" s="448"/>
      <c r="Z503" s="448"/>
      <c r="AY503" s="702"/>
      <c r="AZ503" s="702"/>
      <c r="BA503" s="702"/>
      <c r="BB503" s="702"/>
      <c r="BC503" s="702"/>
      <c r="BD503" s="702"/>
      <c r="BE503" s="702"/>
      <c r="BF503" s="702"/>
      <c r="BG503" s="702"/>
      <c r="BH503" s="702"/>
      <c r="BI503" s="702"/>
      <c r="BJ503" s="703"/>
    </row>
    <row r="504" spans="2:62" ht="3.65" customHeight="1">
      <c r="B504" s="484"/>
      <c r="I504" s="731"/>
      <c r="J504" s="699"/>
      <c r="L504" s="456"/>
      <c r="M504" s="455"/>
      <c r="N504" s="455"/>
      <c r="O504" s="455"/>
      <c r="P504" s="389"/>
      <c r="Q504" s="389"/>
      <c r="R504" s="389"/>
      <c r="S504" s="389"/>
      <c r="T504" s="455"/>
      <c r="U504" s="455"/>
      <c r="V504" s="455"/>
      <c r="W504" s="650"/>
      <c r="Y504" s="448"/>
      <c r="Z504" s="448"/>
      <c r="AY504" s="702"/>
      <c r="AZ504" s="702"/>
      <c r="BA504" s="702"/>
      <c r="BB504" s="702"/>
      <c r="BC504" s="702"/>
      <c r="BD504" s="702"/>
      <c r="BE504" s="702"/>
      <c r="BF504" s="702"/>
      <c r="BG504" s="702"/>
      <c r="BH504" s="702"/>
      <c r="BI504" s="702"/>
      <c r="BJ504" s="703"/>
    </row>
    <row r="505" spans="2:62" ht="3.65" customHeight="1">
      <c r="B505" s="484"/>
      <c r="I505" s="731"/>
      <c r="J505" s="699"/>
      <c r="L505" s="456"/>
      <c r="M505" s="455"/>
      <c r="N505" s="736" t="e" vm="26">
        <v>#VALUE!</v>
      </c>
      <c r="O505" s="736"/>
      <c r="P505" s="736"/>
      <c r="Q505" s="736"/>
      <c r="R505" s="389"/>
      <c r="S505" s="737" t="e" vm="29">
        <v>#VALUE!</v>
      </c>
      <c r="T505" s="737"/>
      <c r="U505" s="737"/>
      <c r="V505" s="737"/>
      <c r="W505" s="650"/>
      <c r="Y505" s="448"/>
      <c r="Z505" s="448"/>
      <c r="AY505" s="702"/>
      <c r="AZ505" s="702"/>
      <c r="BA505" s="702"/>
      <c r="BB505" s="702"/>
      <c r="BC505" s="702"/>
      <c r="BD505" s="702"/>
      <c r="BE505" s="702"/>
      <c r="BF505" s="702"/>
      <c r="BG505" s="702"/>
      <c r="BH505" s="702"/>
      <c r="BI505" s="702"/>
      <c r="BJ505" s="703"/>
    </row>
    <row r="506" spans="2:62" ht="3.65" customHeight="1">
      <c r="B506" s="484"/>
      <c r="I506" s="731"/>
      <c r="J506" s="699"/>
      <c r="L506" s="456"/>
      <c r="M506" s="455"/>
      <c r="N506" s="736"/>
      <c r="O506" s="736"/>
      <c r="P506" s="736"/>
      <c r="Q506" s="736"/>
      <c r="R506" s="389"/>
      <c r="S506" s="737"/>
      <c r="T506" s="737"/>
      <c r="U506" s="737"/>
      <c r="V506" s="737"/>
      <c r="W506" s="650"/>
      <c r="Y506" s="448"/>
      <c r="Z506" s="448"/>
      <c r="AY506" s="635"/>
      <c r="AZ506" s="635"/>
      <c r="BA506" s="635"/>
      <c r="BB506" s="635"/>
      <c r="BC506" s="635"/>
      <c r="BD506" s="635"/>
      <c r="BE506" s="635"/>
      <c r="BF506" s="635"/>
      <c r="BG506" s="635"/>
      <c r="BH506" s="635"/>
      <c r="BI506" s="635"/>
      <c r="BJ506" s="705"/>
    </row>
    <row r="507" spans="2:62" ht="3.65" customHeight="1">
      <c r="B507" s="484"/>
      <c r="I507" s="731"/>
      <c r="J507" s="699"/>
      <c r="L507" s="456"/>
      <c r="M507" s="455"/>
      <c r="N507" s="736"/>
      <c r="O507" s="736"/>
      <c r="P507" s="736"/>
      <c r="Q507" s="736"/>
      <c r="R507" s="389"/>
      <c r="S507" s="737"/>
      <c r="T507" s="737"/>
      <c r="U507" s="737"/>
      <c r="V507" s="737"/>
      <c r="W507" s="650"/>
      <c r="Y507" s="448"/>
      <c r="Z507" s="448"/>
      <c r="AY507" s="635"/>
      <c r="AZ507" s="635"/>
      <c r="BA507" s="635"/>
      <c r="BB507" s="635"/>
      <c r="BC507" s="635"/>
      <c r="BD507" s="635"/>
      <c r="BE507" s="635"/>
      <c r="BF507" s="635"/>
      <c r="BG507" s="635"/>
      <c r="BH507" s="635"/>
      <c r="BI507" s="635"/>
      <c r="BJ507" s="705"/>
    </row>
    <row r="508" spans="2:62" ht="3.65" customHeight="1">
      <c r="B508" s="484"/>
      <c r="I508" s="731"/>
      <c r="J508" s="699"/>
      <c r="L508" s="456"/>
      <c r="M508" s="455"/>
      <c r="N508" s="455"/>
      <c r="O508" s="455"/>
      <c r="P508" s="389"/>
      <c r="Q508" s="389"/>
      <c r="R508" s="389"/>
      <c r="S508" s="389"/>
      <c r="T508" s="455"/>
      <c r="U508" s="455"/>
      <c r="V508" s="455"/>
      <c r="W508" s="650"/>
      <c r="Y508" s="448"/>
      <c r="Z508" s="448"/>
      <c r="AY508" s="635"/>
      <c r="AZ508" s="635"/>
      <c r="BA508" s="635"/>
      <c r="BB508" s="635"/>
      <c r="BC508" s="635"/>
      <c r="BD508" s="635"/>
      <c r="BE508" s="635"/>
      <c r="BF508" s="635"/>
      <c r="BG508" s="635"/>
      <c r="BH508" s="635"/>
      <c r="BI508" s="635"/>
      <c r="BJ508" s="705"/>
    </row>
    <row r="509" spans="2:62" ht="3.65" customHeight="1">
      <c r="B509" s="484"/>
      <c r="I509" s="731"/>
      <c r="J509" s="699"/>
      <c r="L509" s="456"/>
      <c r="M509" s="455"/>
      <c r="N509" s="455"/>
      <c r="O509" s="455"/>
      <c r="P509" s="389"/>
      <c r="Q509" s="389"/>
      <c r="R509" s="389"/>
      <c r="S509" s="389"/>
      <c r="T509" s="455"/>
      <c r="U509" s="455"/>
      <c r="V509" s="455"/>
      <c r="W509" s="650"/>
      <c r="Y509" s="448"/>
      <c r="Z509" s="448"/>
      <c r="AY509" s="702"/>
      <c r="AZ509" s="702"/>
      <c r="BA509" s="702"/>
      <c r="BB509" s="702"/>
      <c r="BC509" s="702"/>
      <c r="BD509" s="702"/>
      <c r="BE509" s="702"/>
      <c r="BF509" s="702"/>
      <c r="BG509" s="702"/>
      <c r="BH509" s="702"/>
      <c r="BI509" s="702"/>
      <c r="BJ509" s="703"/>
    </row>
    <row r="510" spans="2:62" ht="3.65" customHeight="1">
      <c r="B510" s="484"/>
      <c r="I510" s="731"/>
      <c r="J510" s="699"/>
      <c r="L510" s="456"/>
      <c r="M510" s="455"/>
      <c r="N510" s="455"/>
      <c r="O510" s="455"/>
      <c r="P510" s="455"/>
      <c r="Q510" s="455"/>
      <c r="R510" s="455"/>
      <c r="S510" s="455"/>
      <c r="T510" s="455"/>
      <c r="U510" s="455"/>
      <c r="V510" s="455"/>
      <c r="W510" s="650"/>
      <c r="Y510" s="448"/>
      <c r="Z510" s="448"/>
      <c r="AT510" s="702"/>
      <c r="AU510" s="702"/>
      <c r="AV510" s="702"/>
      <c r="AW510" s="702"/>
      <c r="AX510" s="702"/>
      <c r="AY510" s="702"/>
      <c r="AZ510" s="702"/>
      <c r="BA510" s="702"/>
      <c r="BB510" s="702"/>
      <c r="BC510" s="702"/>
      <c r="BD510" s="702"/>
      <c r="BE510" s="702"/>
      <c r="BF510" s="702"/>
      <c r="BG510" s="702"/>
      <c r="BH510" s="702"/>
      <c r="BI510" s="702"/>
      <c r="BJ510" s="703"/>
    </row>
    <row r="511" spans="2:62" ht="3.65" customHeight="1">
      <c r="B511" s="484"/>
      <c r="I511" s="731"/>
      <c r="J511" s="699"/>
      <c r="L511" s="456"/>
      <c r="M511" s="455"/>
      <c r="N511" s="455"/>
      <c r="O511" s="455"/>
      <c r="P511" s="642"/>
      <c r="Q511" s="642"/>
      <c r="R511" s="642"/>
      <c r="S511" s="455"/>
      <c r="T511" s="455"/>
      <c r="U511" s="455"/>
      <c r="V511" s="455"/>
      <c r="W511" s="650"/>
      <c r="AT511" s="702"/>
      <c r="AU511" s="702"/>
      <c r="AV511" s="702"/>
      <c r="AW511" s="702"/>
      <c r="AX511" s="702"/>
      <c r="AY511" s="702"/>
      <c r="AZ511" s="702"/>
      <c r="BA511" s="702"/>
      <c r="BB511" s="702"/>
      <c r="BC511" s="702"/>
      <c r="BD511" s="702"/>
      <c r="BE511" s="702"/>
      <c r="BF511" s="702"/>
      <c r="BG511" s="702"/>
      <c r="BH511" s="702"/>
      <c r="BI511" s="702"/>
      <c r="BJ511" s="703"/>
    </row>
    <row r="512" spans="2:62" ht="3.65" customHeight="1">
      <c r="B512" s="484"/>
      <c r="I512" s="731"/>
      <c r="J512" s="699"/>
      <c r="L512" s="387"/>
      <c r="M512" s="737" t="s">
        <v>309</v>
      </c>
      <c r="N512" s="737"/>
      <c r="O512" s="737"/>
      <c r="P512" s="648"/>
      <c r="Q512" s="390"/>
      <c r="R512" s="390"/>
      <c r="S512" s="390"/>
      <c r="T512" s="390"/>
      <c r="U512" s="389"/>
      <c r="V512" s="389"/>
      <c r="W512" s="385"/>
      <c r="AT512" s="702"/>
      <c r="AU512" s="702"/>
      <c r="AV512" s="702"/>
      <c r="AW512" s="702"/>
      <c r="AX512" s="702"/>
      <c r="AY512" s="702"/>
      <c r="AZ512" s="702"/>
      <c r="BA512" s="702"/>
      <c r="BB512" s="702"/>
      <c r="BC512" s="702"/>
      <c r="BD512" s="702"/>
      <c r="BE512" s="702"/>
      <c r="BF512" s="702"/>
      <c r="BG512" s="702"/>
      <c r="BH512" s="702"/>
      <c r="BI512" s="702"/>
      <c r="BJ512" s="703"/>
    </row>
    <row r="513" spans="2:62" ht="3.65" customHeight="1">
      <c r="B513" s="484"/>
      <c r="I513" s="731"/>
      <c r="J513" s="699"/>
      <c r="L513" s="384" t="e" vm="13">
        <v>#VALUE!</v>
      </c>
      <c r="M513" s="738"/>
      <c r="N513" s="738"/>
      <c r="O513" s="738"/>
      <c r="P513" s="649"/>
      <c r="Q513" s="383"/>
      <c r="R513" s="383"/>
      <c r="S513" s="383"/>
      <c r="T513" s="383"/>
      <c r="U513" s="382"/>
      <c r="V513" s="382"/>
      <c r="W513" s="421" t="e" vm="13">
        <v>#VALUE!</v>
      </c>
      <c r="AT513" s="702"/>
      <c r="AU513" s="702"/>
      <c r="AV513" s="702"/>
      <c r="AW513" s="702"/>
      <c r="AX513" s="702"/>
      <c r="AY513" s="702"/>
      <c r="AZ513" s="702"/>
      <c r="BA513" s="702"/>
      <c r="BB513" s="702"/>
      <c r="BC513" s="702"/>
      <c r="BD513" s="702"/>
      <c r="BE513" s="702"/>
      <c r="BF513" s="702"/>
      <c r="BG513" s="702"/>
      <c r="BH513" s="702"/>
      <c r="BI513" s="702"/>
      <c r="BJ513" s="703"/>
    </row>
    <row r="514" spans="2:62" ht="3.65" customHeight="1">
      <c r="B514" s="484"/>
      <c r="I514" s="731"/>
      <c r="J514" s="699"/>
      <c r="AB514" s="448"/>
      <c r="AC514" s="448"/>
      <c r="AD514" s="448"/>
      <c r="AE514" s="448"/>
      <c r="AF514" s="448"/>
      <c r="AG514" s="448"/>
      <c r="AH514" s="448"/>
      <c r="AI514" s="448"/>
      <c r="AJ514" s="448"/>
      <c r="AT514" s="702"/>
      <c r="AU514" s="702"/>
      <c r="AV514" s="702"/>
      <c r="AW514" s="702"/>
      <c r="AX514" s="702"/>
      <c r="AY514" s="702"/>
      <c r="AZ514" s="702"/>
      <c r="BA514" s="702"/>
      <c r="BB514" s="702"/>
      <c r="BC514" s="702"/>
      <c r="BD514" s="702"/>
      <c r="BE514" s="702"/>
      <c r="BF514" s="702"/>
      <c r="BG514" s="702"/>
      <c r="BH514" s="702"/>
      <c r="BI514" s="702"/>
      <c r="BJ514" s="703"/>
    </row>
    <row r="515" spans="2:62" ht="3.65" customHeight="1">
      <c r="B515" s="484"/>
      <c r="I515" s="731"/>
      <c r="J515" s="699"/>
      <c r="AB515" s="448"/>
      <c r="AC515" s="448"/>
      <c r="AD515" s="448"/>
      <c r="AE515" s="448"/>
      <c r="AF515" s="448"/>
      <c r="AG515" s="448"/>
      <c r="AH515" s="448"/>
      <c r="AI515" s="448"/>
      <c r="AJ515" s="448"/>
      <c r="AL515" s="702"/>
      <c r="AM515" s="702"/>
      <c r="AN515" s="702"/>
      <c r="AO515" s="702"/>
      <c r="AP515" s="702"/>
      <c r="AQ515" s="702"/>
      <c r="AR515" s="702"/>
      <c r="AS515" s="702"/>
      <c r="AT515" s="702"/>
      <c r="AU515" s="702"/>
      <c r="AV515" s="702"/>
      <c r="AW515" s="702"/>
      <c r="AX515" s="702"/>
      <c r="AY515" s="702"/>
      <c r="AZ515" s="702"/>
      <c r="BA515" s="702"/>
      <c r="BB515" s="702"/>
      <c r="BC515" s="702"/>
      <c r="BD515" s="702"/>
      <c r="BE515" s="702"/>
      <c r="BF515" s="702"/>
      <c r="BG515" s="702"/>
      <c r="BH515" s="702"/>
      <c r="BI515" s="702"/>
      <c r="BJ515" s="703"/>
    </row>
    <row r="516" spans="2:62" ht="3.65" customHeight="1">
      <c r="B516" s="484"/>
      <c r="I516" s="731"/>
      <c r="J516" s="699"/>
      <c r="BJ516" s="482"/>
    </row>
    <row r="517" spans="2:62" ht="3.65" customHeight="1">
      <c r="B517" s="484"/>
      <c r="I517" s="731"/>
      <c r="J517" s="699"/>
      <c r="BJ517" s="482"/>
    </row>
    <row r="518" spans="2:62" ht="3.65" customHeight="1">
      <c r="B518" s="671"/>
      <c r="C518" s="445"/>
      <c r="D518" s="445"/>
      <c r="E518" s="445"/>
      <c r="F518" s="445"/>
      <c r="G518" s="445"/>
      <c r="H518" s="445"/>
      <c r="I518" s="445"/>
      <c r="J518" s="671"/>
      <c r="K518" s="445"/>
      <c r="L518" s="445"/>
      <c r="M518" s="445"/>
      <c r="N518" s="445"/>
      <c r="O518" s="445"/>
      <c r="P518" s="445"/>
      <c r="Q518" s="445"/>
      <c r="R518" s="445"/>
      <c r="S518" s="445"/>
      <c r="T518" s="445"/>
      <c r="U518" s="445"/>
      <c r="V518" s="445"/>
      <c r="W518" s="445"/>
      <c r="X518" s="445"/>
      <c r="Y518" s="445"/>
      <c r="Z518" s="445"/>
      <c r="AA518" s="445"/>
      <c r="AB518" s="445"/>
      <c r="AC518" s="445"/>
      <c r="AD518" s="445"/>
      <c r="AE518" s="445"/>
      <c r="AF518" s="445"/>
      <c r="AG518" s="445"/>
      <c r="AH518" s="445"/>
      <c r="AI518" s="445"/>
      <c r="AJ518" s="445"/>
      <c r="AK518" s="445"/>
      <c r="AL518" s="445"/>
      <c r="AM518" s="445"/>
      <c r="AN518" s="445"/>
      <c r="AO518" s="445"/>
      <c r="AP518" s="445"/>
      <c r="AQ518" s="445"/>
      <c r="AR518" s="445"/>
      <c r="AS518" s="445"/>
      <c r="AT518" s="445"/>
      <c r="AU518" s="445"/>
      <c r="AV518" s="445"/>
      <c r="AW518" s="445"/>
      <c r="AX518" s="445"/>
      <c r="AY518" s="445"/>
      <c r="AZ518" s="445"/>
      <c r="BA518" s="445"/>
      <c r="BB518" s="445"/>
      <c r="BC518" s="445"/>
      <c r="BD518" s="445"/>
      <c r="BE518" s="445"/>
      <c r="BF518" s="445"/>
      <c r="BG518" s="445"/>
      <c r="BH518" s="445"/>
      <c r="BI518" s="445"/>
      <c r="BJ518" s="444"/>
    </row>
    <row r="519" spans="2:62" ht="3.65" customHeight="1">
      <c r="B519" s="672"/>
      <c r="C519" s="479"/>
      <c r="D519" s="479"/>
      <c r="E519" s="479"/>
      <c r="F519" s="479"/>
      <c r="G519" s="479"/>
      <c r="H519" s="479"/>
      <c r="I519" s="479"/>
      <c r="J519" s="672"/>
      <c r="K519" s="479"/>
      <c r="L519" s="479"/>
      <c r="M519" s="479"/>
      <c r="N519" s="479"/>
      <c r="O519" s="479"/>
      <c r="P519" s="479"/>
      <c r="Q519" s="479"/>
      <c r="R519" s="479"/>
      <c r="S519" s="479"/>
      <c r="T519" s="479"/>
      <c r="U519" s="479"/>
      <c r="V519" s="479"/>
      <c r="W519" s="479"/>
      <c r="X519" s="479"/>
      <c r="Y519" s="479"/>
      <c r="Z519" s="479"/>
      <c r="AA519" s="479"/>
      <c r="AB519" s="479"/>
      <c r="AC519" s="479"/>
      <c r="AD519" s="479"/>
      <c r="AE519" s="479"/>
      <c r="AF519" s="479"/>
      <c r="AG519" s="479"/>
      <c r="AH519" s="479"/>
      <c r="AI519" s="479"/>
      <c r="AJ519" s="479"/>
      <c r="AK519" s="479"/>
      <c r="AL519" s="479"/>
      <c r="AM519" s="479"/>
      <c r="AN519" s="479"/>
      <c r="AO519" s="479"/>
      <c r="AP519" s="479"/>
      <c r="AQ519" s="479"/>
      <c r="AR519" s="479"/>
      <c r="AS519" s="479"/>
      <c r="AT519" s="479"/>
      <c r="AU519" s="479"/>
      <c r="AV519" s="479"/>
      <c r="AW519" s="479"/>
      <c r="AX519" s="479"/>
      <c r="AY519" s="479"/>
      <c r="AZ519" s="479"/>
      <c r="BA519" s="479"/>
      <c r="BB519" s="479"/>
      <c r="BC519" s="479"/>
      <c r="BD519" s="479"/>
      <c r="BE519" s="479"/>
      <c r="BF519" s="479"/>
      <c r="BG519" s="479"/>
      <c r="BH519" s="479"/>
      <c r="BI519" s="479"/>
      <c r="BJ519" s="478"/>
    </row>
    <row r="520" spans="2:62" ht="14.5" customHeight="1">
      <c r="B520" s="379" t="s">
        <v>386</v>
      </c>
      <c r="C520" s="379"/>
      <c r="D520" s="379" t="s">
        <v>371</v>
      </c>
      <c r="E520" s="379" t="s">
        <v>350</v>
      </c>
      <c r="F520" s="568" t="s">
        <v>314</v>
      </c>
      <c r="G520" s="378" t="s">
        <v>308</v>
      </c>
      <c r="H520" s="681"/>
      <c r="I520" s="730"/>
      <c r="J520" s="700"/>
      <c r="K520" s="701"/>
      <c r="L520" s="701"/>
      <c r="M520" s="701"/>
      <c r="N520" s="701"/>
      <c r="O520" s="701"/>
      <c r="P520" s="701"/>
      <c r="Q520" s="701"/>
      <c r="R520" s="701"/>
      <c r="S520" s="701"/>
      <c r="T520" s="701"/>
      <c r="U520" s="701"/>
      <c r="V520" s="701"/>
      <c r="W520" s="701"/>
      <c r="X520" s="701"/>
      <c r="Y520" s="701"/>
      <c r="Z520" s="701"/>
      <c r="AA520" s="701"/>
      <c r="AB520" s="701"/>
      <c r="AC520" s="701"/>
      <c r="AD520" s="701"/>
      <c r="AE520" s="701"/>
      <c r="AF520" s="701"/>
      <c r="AG520" s="701"/>
      <c r="AH520" s="701"/>
      <c r="AI520" s="701"/>
      <c r="AJ520" s="701"/>
      <c r="AK520" s="489"/>
      <c r="AL520" s="489"/>
      <c r="AM520" s="489"/>
      <c r="AN520" s="489"/>
      <c r="AO520" s="489"/>
      <c r="AP520" s="489"/>
      <c r="AQ520" s="489"/>
      <c r="AR520" s="489"/>
      <c r="AS520" s="489"/>
      <c r="AT520" s="489"/>
      <c r="AU520" s="489"/>
      <c r="AV520" s="489"/>
      <c r="AW520" s="489"/>
      <c r="AX520" s="489"/>
      <c r="AY520" s="489"/>
      <c r="AZ520" s="489"/>
      <c r="BA520" s="489"/>
      <c r="BB520" s="489"/>
      <c r="BC520" s="489"/>
      <c r="BD520" s="489"/>
      <c r="BE520" s="489"/>
      <c r="BF520" s="489"/>
      <c r="BG520" s="489"/>
      <c r="BH520" s="489"/>
      <c r="BI520" s="489"/>
      <c r="BJ520" s="488"/>
    </row>
    <row r="521" spans="2:62" ht="3.65" customHeight="1">
      <c r="B521" s="484"/>
      <c r="I521" s="731"/>
      <c r="J521" s="699"/>
      <c r="BJ521" s="482"/>
    </row>
    <row r="522" spans="2:62" ht="3.65" customHeight="1">
      <c r="B522" s="484"/>
      <c r="I522" s="731"/>
      <c r="J522" s="699"/>
      <c r="O522" s="448"/>
      <c r="P522" s="448"/>
      <c r="Q522" s="448"/>
      <c r="R522" s="448"/>
      <c r="S522" s="448"/>
      <c r="T522" s="448"/>
      <c r="U522" s="448"/>
      <c r="V522" s="448"/>
      <c r="W522" s="448"/>
      <c r="X522" s="448"/>
      <c r="Y522" s="448"/>
      <c r="Z522" s="448"/>
      <c r="BJ522" s="482"/>
    </row>
    <row r="523" spans="2:62" ht="3.65" customHeight="1">
      <c r="B523" s="484"/>
      <c r="I523" s="731"/>
      <c r="J523" s="699"/>
      <c r="L523" s="405" t="e" vm="13">
        <v>#VALUE!</v>
      </c>
      <c r="M523" s="732" t="s">
        <v>261</v>
      </c>
      <c r="N523" s="732"/>
      <c r="O523" s="732"/>
      <c r="P523" s="401"/>
      <c r="Q523" s="734" t="s">
        <v>351</v>
      </c>
      <c r="R523" s="734"/>
      <c r="S523" s="734"/>
      <c r="T523" s="734" t="s">
        <v>346</v>
      </c>
      <c r="U523" s="734"/>
      <c r="V523" s="734"/>
      <c r="W523" s="434" t="e" vm="13">
        <v>#VALUE!</v>
      </c>
      <c r="Y523" s="448"/>
      <c r="Z523" s="448"/>
      <c r="AU523" s="635"/>
      <c r="AV523" s="635"/>
      <c r="AW523" s="635"/>
      <c r="AX523" s="635"/>
      <c r="AY523" s="635"/>
      <c r="AZ523" s="635"/>
      <c r="BA523" s="635"/>
      <c r="BB523" s="635"/>
      <c r="BC523" s="702"/>
      <c r="BD523" s="702"/>
      <c r="BE523" s="702"/>
      <c r="BF523" s="702"/>
      <c r="BG523" s="702"/>
      <c r="BH523" s="702"/>
      <c r="BI523" s="702"/>
      <c r="BJ523" s="703"/>
    </row>
    <row r="524" spans="2:62" ht="3.65" customHeight="1">
      <c r="B524" s="484"/>
      <c r="I524" s="731"/>
      <c r="J524" s="699"/>
      <c r="L524" s="387"/>
      <c r="M524" s="733"/>
      <c r="N524" s="733"/>
      <c r="O524" s="733"/>
      <c r="P524" s="389"/>
      <c r="Q524" s="735"/>
      <c r="R524" s="735"/>
      <c r="S524" s="735"/>
      <c r="T524" s="735"/>
      <c r="U524" s="735"/>
      <c r="V524" s="735"/>
      <c r="W524" s="399"/>
      <c r="Y524" s="448"/>
      <c r="Z524" s="448"/>
      <c r="AU524" s="635"/>
      <c r="AV524" s="635"/>
      <c r="AW524" s="635"/>
      <c r="AX524" s="635"/>
      <c r="AY524" s="635"/>
      <c r="AZ524" s="635"/>
      <c r="BA524" s="635"/>
      <c r="BB524" s="635"/>
      <c r="BC524" s="702"/>
      <c r="BD524" s="702"/>
      <c r="BE524" s="702"/>
      <c r="BF524" s="702"/>
      <c r="BG524" s="702"/>
      <c r="BH524" s="702"/>
      <c r="BI524" s="702"/>
      <c r="BJ524" s="703"/>
    </row>
    <row r="525" spans="2:62" ht="3.65" customHeight="1">
      <c r="B525" s="484"/>
      <c r="I525" s="731"/>
      <c r="J525" s="699"/>
      <c r="L525" s="456"/>
      <c r="M525" s="455"/>
      <c r="N525" s="455"/>
      <c r="O525" s="455"/>
      <c r="P525" s="642"/>
      <c r="Q525" s="642"/>
      <c r="R525" s="642"/>
      <c r="S525" s="642"/>
      <c r="T525" s="642"/>
      <c r="U525" s="642"/>
      <c r="V525" s="455"/>
      <c r="W525" s="650"/>
      <c r="Y525" s="448"/>
      <c r="Z525" s="448"/>
      <c r="AU525" s="635"/>
      <c r="AV525" s="635"/>
      <c r="AW525" s="635"/>
      <c r="AX525" s="635"/>
      <c r="AY525" s="635"/>
      <c r="AZ525" s="635"/>
      <c r="BA525" s="635"/>
      <c r="BB525" s="635"/>
      <c r="BC525" s="702"/>
      <c r="BD525" s="702"/>
      <c r="BE525" s="702"/>
      <c r="BF525" s="702"/>
      <c r="BG525" s="702"/>
      <c r="BH525" s="702"/>
      <c r="BI525" s="702"/>
      <c r="BJ525" s="703"/>
    </row>
    <row r="526" spans="2:62" ht="3.65" customHeight="1">
      <c r="B526" s="484"/>
      <c r="I526" s="731"/>
      <c r="J526" s="699"/>
      <c r="L526" s="456"/>
      <c r="M526" s="455"/>
      <c r="N526" s="455"/>
      <c r="O526" s="455"/>
      <c r="P526" s="389"/>
      <c r="Q526" s="389"/>
      <c r="R526" s="389"/>
      <c r="S526" s="389"/>
      <c r="T526" s="455"/>
      <c r="U526" s="455"/>
      <c r="V526" s="455"/>
      <c r="W526" s="650"/>
      <c r="Y526" s="448"/>
      <c r="Z526" s="448"/>
      <c r="AU526" s="635"/>
      <c r="AV526" s="635"/>
      <c r="AW526" s="635"/>
      <c r="AX526" s="635"/>
      <c r="AY526" s="635"/>
      <c r="AZ526" s="635"/>
      <c r="BA526" s="635"/>
      <c r="BB526" s="635"/>
      <c r="BC526" s="702"/>
      <c r="BD526" s="702"/>
      <c r="BE526" s="702"/>
      <c r="BF526" s="702"/>
      <c r="BG526" s="702"/>
      <c r="BH526" s="702"/>
      <c r="BI526" s="702"/>
      <c r="BJ526" s="703"/>
    </row>
    <row r="527" spans="2:62" ht="3.65" customHeight="1">
      <c r="B527" s="484"/>
      <c r="I527" s="731"/>
      <c r="J527" s="699"/>
      <c r="L527" s="456"/>
      <c r="M527" s="455"/>
      <c r="N527" s="455"/>
      <c r="O527" s="455"/>
      <c r="P527" s="389"/>
      <c r="Q527" s="389"/>
      <c r="R527" s="389"/>
      <c r="S527" s="389"/>
      <c r="T527" s="455"/>
      <c r="U527" s="455"/>
      <c r="V527" s="455"/>
      <c r="W527" s="650"/>
      <c r="Y527" s="448"/>
      <c r="Z527" s="448"/>
      <c r="AU527" s="635"/>
      <c r="AV527" s="635"/>
      <c r="AW527" s="635"/>
      <c r="AX527" s="635"/>
      <c r="AY527" s="635"/>
      <c r="AZ527" s="635"/>
      <c r="BA527" s="635"/>
      <c r="BB527" s="635"/>
      <c r="BC527" s="702"/>
      <c r="BD527" s="702"/>
      <c r="BE527" s="702"/>
      <c r="BF527" s="702"/>
      <c r="BG527" s="702"/>
      <c r="BH527" s="702"/>
      <c r="BI527" s="702"/>
      <c r="BJ527" s="703"/>
    </row>
    <row r="528" spans="2:62" ht="3.65" customHeight="1">
      <c r="B528" s="484"/>
      <c r="I528" s="731"/>
      <c r="J528" s="699"/>
      <c r="L528" s="456"/>
      <c r="M528" s="455"/>
      <c r="N528" s="736" t="e" vm="26">
        <v>#VALUE!</v>
      </c>
      <c r="O528" s="736"/>
      <c r="P528" s="736"/>
      <c r="Q528" s="736"/>
      <c r="R528" s="389"/>
      <c r="S528" s="737" t="e" vm="30">
        <v>#VALUE!</v>
      </c>
      <c r="T528" s="737"/>
      <c r="U528" s="737"/>
      <c r="V528" s="737"/>
      <c r="W528" s="650"/>
      <c r="Y528" s="448"/>
      <c r="Z528" s="448"/>
      <c r="AU528" s="635"/>
      <c r="AV528" s="635"/>
      <c r="AW528" s="635"/>
      <c r="AX528" s="635"/>
      <c r="AY528" s="635"/>
      <c r="AZ528" s="635"/>
      <c r="BA528" s="635"/>
      <c r="BB528" s="635"/>
      <c r="BC528" s="702"/>
      <c r="BD528" s="702"/>
      <c r="BE528" s="702"/>
      <c r="BF528" s="702"/>
      <c r="BG528" s="702"/>
      <c r="BH528" s="702"/>
      <c r="BI528" s="702"/>
      <c r="BJ528" s="703"/>
    </row>
    <row r="529" spans="2:62" ht="3.65" customHeight="1">
      <c r="B529" s="484"/>
      <c r="I529" s="731"/>
      <c r="J529" s="699"/>
      <c r="L529" s="456"/>
      <c r="M529" s="455"/>
      <c r="N529" s="736"/>
      <c r="O529" s="736"/>
      <c r="P529" s="736"/>
      <c r="Q529" s="736"/>
      <c r="R529" s="389"/>
      <c r="S529" s="737"/>
      <c r="T529" s="737"/>
      <c r="U529" s="737"/>
      <c r="V529" s="737"/>
      <c r="W529" s="650"/>
      <c r="Y529" s="448"/>
      <c r="Z529" s="448"/>
      <c r="AU529" s="635"/>
      <c r="AV529" s="635"/>
      <c r="AW529" s="635"/>
      <c r="AX529" s="635"/>
      <c r="AY529" s="635"/>
      <c r="AZ529" s="635"/>
      <c r="BA529" s="635"/>
      <c r="BB529" s="635"/>
      <c r="BC529" s="635"/>
      <c r="BD529" s="635"/>
      <c r="BE529" s="635"/>
      <c r="BF529" s="635"/>
      <c r="BG529" s="635"/>
      <c r="BH529" s="635"/>
      <c r="BI529" s="635"/>
      <c r="BJ529" s="705"/>
    </row>
    <row r="530" spans="2:62" ht="3.65" customHeight="1">
      <c r="B530" s="484"/>
      <c r="I530" s="731"/>
      <c r="J530" s="699"/>
      <c r="L530" s="456"/>
      <c r="M530" s="455"/>
      <c r="N530" s="736"/>
      <c r="O530" s="736"/>
      <c r="P530" s="736"/>
      <c r="Q530" s="736"/>
      <c r="R530" s="389"/>
      <c r="S530" s="737"/>
      <c r="T530" s="737"/>
      <c r="U530" s="737"/>
      <c r="V530" s="737"/>
      <c r="W530" s="650"/>
      <c r="Y530" s="448"/>
      <c r="Z530" s="448"/>
      <c r="AU530" s="635"/>
      <c r="AV530" s="635"/>
      <c r="AW530" s="635"/>
      <c r="AX530" s="635"/>
      <c r="AY530" s="635"/>
      <c r="AZ530" s="635"/>
      <c r="BA530" s="635"/>
      <c r="BB530" s="635"/>
      <c r="BC530" s="635"/>
      <c r="BD530" s="635"/>
      <c r="BE530" s="635"/>
      <c r="BF530" s="635"/>
      <c r="BG530" s="635"/>
      <c r="BH530" s="635"/>
      <c r="BI530" s="635"/>
      <c r="BJ530" s="705"/>
    </row>
    <row r="531" spans="2:62" ht="3.65" customHeight="1">
      <c r="B531" s="484"/>
      <c r="I531" s="731"/>
      <c r="J531" s="699"/>
      <c r="L531" s="456"/>
      <c r="M531" s="455"/>
      <c r="N531" s="455"/>
      <c r="O531" s="455"/>
      <c r="P531" s="389"/>
      <c r="Q531" s="389"/>
      <c r="R531" s="389"/>
      <c r="S531" s="389"/>
      <c r="T531" s="455"/>
      <c r="U531" s="455"/>
      <c r="V531" s="455"/>
      <c r="W531" s="650"/>
      <c r="Y531" s="448"/>
      <c r="Z531" s="448"/>
      <c r="AU531" s="635"/>
      <c r="AV531" s="635"/>
      <c r="AW531" s="635"/>
      <c r="AX531" s="635"/>
      <c r="AY531" s="635"/>
      <c r="AZ531" s="635"/>
      <c r="BA531" s="635"/>
      <c r="BB531" s="635"/>
      <c r="BC531" s="635"/>
      <c r="BD531" s="635"/>
      <c r="BE531" s="635"/>
      <c r="BF531" s="635"/>
      <c r="BG531" s="635"/>
      <c r="BH531" s="635"/>
      <c r="BI531" s="635"/>
      <c r="BJ531" s="705"/>
    </row>
    <row r="532" spans="2:62" ht="3.65" customHeight="1">
      <c r="B532" s="484"/>
      <c r="I532" s="731"/>
      <c r="J532" s="699"/>
      <c r="L532" s="456"/>
      <c r="M532" s="455"/>
      <c r="N532" s="455"/>
      <c r="O532" s="455"/>
      <c r="P532" s="389"/>
      <c r="Q532" s="389"/>
      <c r="R532" s="389"/>
      <c r="S532" s="389"/>
      <c r="T532" s="455"/>
      <c r="U532" s="455"/>
      <c r="V532" s="455"/>
      <c r="W532" s="650"/>
      <c r="Y532" s="448"/>
      <c r="Z532" s="448"/>
      <c r="AU532" s="635"/>
      <c r="AV532" s="635"/>
      <c r="AW532" s="635"/>
      <c r="AX532" s="635"/>
      <c r="AY532" s="635"/>
      <c r="AZ532" s="635"/>
      <c r="BA532" s="635"/>
      <c r="BB532" s="635"/>
      <c r="BC532" s="702"/>
      <c r="BD532" s="702"/>
      <c r="BE532" s="702"/>
      <c r="BF532" s="702"/>
      <c r="BG532" s="702"/>
      <c r="BH532" s="702"/>
      <c r="BI532" s="702"/>
      <c r="BJ532" s="703"/>
    </row>
    <row r="533" spans="2:62" ht="3.65" customHeight="1">
      <c r="B533" s="484"/>
      <c r="I533" s="731"/>
      <c r="J533" s="699"/>
      <c r="L533" s="456"/>
      <c r="M533" s="455"/>
      <c r="N533" s="455"/>
      <c r="O533" s="455"/>
      <c r="P533" s="455"/>
      <c r="Q533" s="455"/>
      <c r="R533" s="455"/>
      <c r="S533" s="455"/>
      <c r="T533" s="455"/>
      <c r="U533" s="455"/>
      <c r="V533" s="455"/>
      <c r="W533" s="650"/>
      <c r="Y533" s="448"/>
      <c r="Z533" s="448"/>
      <c r="AU533" s="635"/>
      <c r="AV533" s="635"/>
      <c r="AW533" s="635"/>
      <c r="AX533" s="635"/>
      <c r="AY533" s="635"/>
      <c r="AZ533" s="635"/>
      <c r="BA533" s="635"/>
      <c r="BB533" s="635"/>
      <c r="BC533" s="702"/>
      <c r="BD533" s="702"/>
      <c r="BE533" s="702"/>
      <c r="BF533" s="702"/>
      <c r="BG533" s="702"/>
      <c r="BH533" s="702"/>
      <c r="BI533" s="702"/>
      <c r="BJ533" s="703"/>
    </row>
    <row r="534" spans="2:62" ht="3.65" customHeight="1">
      <c r="B534" s="484"/>
      <c r="I534" s="731"/>
      <c r="J534" s="699"/>
      <c r="L534" s="456"/>
      <c r="M534" s="455"/>
      <c r="N534" s="455"/>
      <c r="O534" s="455"/>
      <c r="P534" s="642"/>
      <c r="Q534" s="642"/>
      <c r="R534" s="642"/>
      <c r="S534" s="455"/>
      <c r="T534" s="455"/>
      <c r="U534" s="455"/>
      <c r="V534" s="455"/>
      <c r="W534" s="650"/>
      <c r="AU534" s="635"/>
      <c r="AV534" s="635"/>
      <c r="AW534" s="635"/>
      <c r="AX534" s="635"/>
      <c r="AY534" s="635"/>
      <c r="AZ534" s="635"/>
      <c r="BA534" s="635"/>
      <c r="BB534" s="635"/>
      <c r="BC534" s="702"/>
      <c r="BD534" s="702"/>
      <c r="BE534" s="702"/>
      <c r="BF534" s="702"/>
      <c r="BG534" s="702"/>
      <c r="BH534" s="702"/>
      <c r="BI534" s="702"/>
      <c r="BJ534" s="703"/>
    </row>
    <row r="535" spans="2:62" ht="3.65" customHeight="1">
      <c r="B535" s="484"/>
      <c r="I535" s="731"/>
      <c r="J535" s="699"/>
      <c r="L535" s="387"/>
      <c r="M535" s="737" t="s">
        <v>309</v>
      </c>
      <c r="N535" s="737"/>
      <c r="O535" s="737"/>
      <c r="P535" s="648"/>
      <c r="Q535" s="390"/>
      <c r="R535" s="390"/>
      <c r="S535" s="390"/>
      <c r="T535" s="390"/>
      <c r="U535" s="389"/>
      <c r="V535" s="389"/>
      <c r="W535" s="385"/>
      <c r="AU535" s="635"/>
      <c r="AV535" s="635"/>
      <c r="AW535" s="635"/>
      <c r="AX535" s="635"/>
      <c r="AY535" s="635"/>
      <c r="AZ535" s="635"/>
      <c r="BA535" s="635"/>
      <c r="BB535" s="635"/>
      <c r="BC535" s="702"/>
      <c r="BD535" s="702"/>
      <c r="BE535" s="702"/>
      <c r="BF535" s="702"/>
      <c r="BG535" s="702"/>
      <c r="BH535" s="702"/>
      <c r="BI535" s="702"/>
      <c r="BJ535" s="703"/>
    </row>
    <row r="536" spans="2:62" ht="3.65" customHeight="1">
      <c r="B536" s="484"/>
      <c r="I536" s="731"/>
      <c r="J536" s="699"/>
      <c r="L536" s="384" t="e" vm="13">
        <v>#VALUE!</v>
      </c>
      <c r="M536" s="738"/>
      <c r="N536" s="738"/>
      <c r="O536" s="738"/>
      <c r="P536" s="649"/>
      <c r="Q536" s="383"/>
      <c r="R536" s="383"/>
      <c r="S536" s="383"/>
      <c r="T536" s="383"/>
      <c r="U536" s="382"/>
      <c r="V536" s="382"/>
      <c r="W536" s="421" t="e" vm="13">
        <v>#VALUE!</v>
      </c>
      <c r="AU536" s="702"/>
      <c r="AV536" s="702"/>
      <c r="AW536" s="702"/>
      <c r="AX536" s="702"/>
      <c r="AY536" s="702"/>
      <c r="AZ536" s="702"/>
      <c r="BA536" s="702"/>
      <c r="BB536" s="702"/>
      <c r="BC536" s="702"/>
      <c r="BD536" s="702"/>
      <c r="BE536" s="702"/>
      <c r="BF536" s="702"/>
      <c r="BG536" s="702"/>
      <c r="BH536" s="702"/>
      <c r="BI536" s="702"/>
      <c r="BJ536" s="703"/>
    </row>
    <row r="537" spans="2:62" ht="3.65" customHeight="1">
      <c r="B537" s="484"/>
      <c r="I537" s="731"/>
      <c r="J537" s="699"/>
      <c r="AB537" s="448"/>
      <c r="AC537" s="448"/>
      <c r="AD537" s="448"/>
      <c r="AE537" s="448"/>
      <c r="AF537" s="448"/>
      <c r="AG537" s="448"/>
      <c r="AH537" s="448"/>
      <c r="AI537" s="448"/>
      <c r="AJ537" s="448"/>
      <c r="AU537" s="702"/>
      <c r="AV537" s="702"/>
      <c r="AW537" s="702"/>
      <c r="AX537" s="702"/>
      <c r="AY537" s="702"/>
      <c r="AZ537" s="702"/>
      <c r="BA537" s="702"/>
      <c r="BB537" s="702"/>
      <c r="BC537" s="702"/>
      <c r="BD537" s="702"/>
      <c r="BE537" s="702"/>
      <c r="BF537" s="702"/>
      <c r="BG537" s="702"/>
      <c r="BH537" s="702"/>
      <c r="BI537" s="702"/>
      <c r="BJ537" s="703"/>
    </row>
    <row r="538" spans="2:62" ht="3.65" customHeight="1">
      <c r="B538" s="484"/>
      <c r="I538" s="731"/>
      <c r="J538" s="699"/>
      <c r="AB538" s="448"/>
      <c r="AC538" s="448"/>
      <c r="AD538" s="448"/>
      <c r="AE538" s="448"/>
      <c r="AF538" s="448"/>
      <c r="AG538" s="448"/>
      <c r="AH538" s="448"/>
      <c r="AI538" s="448"/>
      <c r="AJ538" s="448"/>
      <c r="AU538" s="702"/>
      <c r="AV538" s="702"/>
      <c r="AW538" s="702"/>
      <c r="AX538" s="702"/>
      <c r="AY538" s="702"/>
      <c r="AZ538" s="702"/>
      <c r="BA538" s="702"/>
      <c r="BB538" s="702"/>
      <c r="BC538" s="702"/>
      <c r="BD538" s="702"/>
      <c r="BE538" s="702"/>
      <c r="BF538" s="702"/>
      <c r="BG538" s="702"/>
      <c r="BH538" s="702"/>
      <c r="BI538" s="702"/>
      <c r="BJ538" s="703"/>
    </row>
    <row r="539" spans="2:62" ht="3.65" customHeight="1">
      <c r="B539" s="484"/>
      <c r="I539" s="731"/>
      <c r="J539" s="699"/>
      <c r="BJ539" s="482"/>
    </row>
    <row r="540" spans="2:62" ht="3.65" customHeight="1">
      <c r="B540" s="484"/>
      <c r="I540" s="731"/>
      <c r="J540" s="699"/>
      <c r="BJ540" s="482"/>
    </row>
    <row r="541" spans="2:62" ht="3.65" customHeight="1">
      <c r="B541" s="671"/>
      <c r="C541" s="445"/>
      <c r="D541" s="445"/>
      <c r="E541" s="445"/>
      <c r="F541" s="445"/>
      <c r="G541" s="445"/>
      <c r="H541" s="445"/>
      <c r="I541" s="445"/>
      <c r="J541" s="671"/>
      <c r="K541" s="445"/>
      <c r="L541" s="445"/>
      <c r="M541" s="445"/>
      <c r="N541" s="445"/>
      <c r="O541" s="445"/>
      <c r="P541" s="445"/>
      <c r="Q541" s="445"/>
      <c r="R541" s="445"/>
      <c r="S541" s="445"/>
      <c r="T541" s="445"/>
      <c r="U541" s="445"/>
      <c r="V541" s="445"/>
      <c r="W541" s="445"/>
      <c r="X541" s="445"/>
      <c r="Y541" s="445"/>
      <c r="Z541" s="445"/>
      <c r="AA541" s="445"/>
      <c r="AB541" s="445"/>
      <c r="AC541" s="445"/>
      <c r="AD541" s="445"/>
      <c r="AE541" s="445"/>
      <c r="AF541" s="445"/>
      <c r="AG541" s="445"/>
      <c r="AH541" s="445"/>
      <c r="AI541" s="445"/>
      <c r="AJ541" s="445"/>
      <c r="AK541" s="445"/>
      <c r="AL541" s="445"/>
      <c r="AM541" s="445"/>
      <c r="AN541" s="445"/>
      <c r="AO541" s="445"/>
      <c r="AP541" s="445"/>
      <c r="AQ541" s="445"/>
      <c r="AR541" s="445"/>
      <c r="AS541" s="445"/>
      <c r="AT541" s="445"/>
      <c r="AU541" s="445"/>
      <c r="AV541" s="445"/>
      <c r="AW541" s="445"/>
      <c r="AX541" s="445"/>
      <c r="AY541" s="445"/>
      <c r="AZ541" s="445"/>
      <c r="BA541" s="445"/>
      <c r="BB541" s="445"/>
      <c r="BC541" s="445"/>
      <c r="BD541" s="445"/>
      <c r="BE541" s="445"/>
      <c r="BF541" s="445"/>
      <c r="BG541" s="445"/>
      <c r="BH541" s="445"/>
      <c r="BI541" s="445"/>
      <c r="BJ541" s="444"/>
    </row>
    <row r="542" spans="2:62" ht="3.65" customHeight="1">
      <c r="B542" s="672"/>
      <c r="C542" s="479"/>
      <c r="D542" s="479"/>
      <c r="E542" s="479"/>
      <c r="F542" s="479"/>
      <c r="G542" s="479"/>
      <c r="H542" s="479"/>
      <c r="I542" s="479"/>
      <c r="J542" s="672"/>
      <c r="K542" s="479"/>
      <c r="L542" s="479"/>
      <c r="M542" s="479"/>
      <c r="N542" s="479"/>
      <c r="O542" s="479"/>
      <c r="P542" s="479"/>
      <c r="Q542" s="479"/>
      <c r="R542" s="479"/>
      <c r="S542" s="479"/>
      <c r="T542" s="479"/>
      <c r="U542" s="479"/>
      <c r="V542" s="479"/>
      <c r="W542" s="479"/>
      <c r="X542" s="479"/>
      <c r="Y542" s="479"/>
      <c r="Z542" s="479"/>
      <c r="AA542" s="479"/>
      <c r="AB542" s="479"/>
      <c r="AC542" s="479"/>
      <c r="AD542" s="479"/>
      <c r="AE542" s="479"/>
      <c r="AF542" s="479"/>
      <c r="AG542" s="479"/>
      <c r="AH542" s="479"/>
      <c r="AI542" s="479"/>
      <c r="AJ542" s="479"/>
      <c r="AK542" s="479"/>
      <c r="AL542" s="479"/>
      <c r="AM542" s="479"/>
      <c r="AN542" s="479"/>
      <c r="AO542" s="479"/>
      <c r="AP542" s="479"/>
      <c r="AQ542" s="479"/>
      <c r="AR542" s="479"/>
      <c r="AS542" s="479"/>
      <c r="AT542" s="479"/>
      <c r="AU542" s="479"/>
      <c r="AV542" s="479"/>
      <c r="AW542" s="479"/>
      <c r="AX542" s="479"/>
      <c r="AY542" s="479"/>
      <c r="AZ542" s="479"/>
      <c r="BA542" s="479"/>
      <c r="BB542" s="479"/>
      <c r="BC542" s="479"/>
      <c r="BD542" s="479"/>
      <c r="BE542" s="479"/>
      <c r="BF542" s="479"/>
      <c r="BG542" s="479"/>
      <c r="BH542" s="479"/>
      <c r="BI542" s="479"/>
      <c r="BJ542" s="478"/>
    </row>
    <row r="543" spans="2:62" ht="14.5" customHeight="1">
      <c r="B543" s="379" t="s">
        <v>387</v>
      </c>
      <c r="C543" s="379"/>
      <c r="D543" s="379" t="s">
        <v>371</v>
      </c>
      <c r="E543" s="379" t="s">
        <v>354</v>
      </c>
      <c r="F543" s="568" t="s">
        <v>314</v>
      </c>
      <c r="G543" s="378" t="s">
        <v>308</v>
      </c>
      <c r="H543" s="681"/>
      <c r="I543" s="730"/>
      <c r="J543" s="700"/>
      <c r="K543" s="701"/>
      <c r="L543" s="701"/>
      <c r="M543" s="701"/>
      <c r="N543" s="701"/>
      <c r="O543" s="701"/>
      <c r="P543" s="701"/>
      <c r="Q543" s="701"/>
      <c r="R543" s="701"/>
      <c r="S543" s="701"/>
      <c r="T543" s="701"/>
      <c r="U543" s="701"/>
      <c r="V543" s="701"/>
      <c r="W543" s="701"/>
      <c r="X543" s="701"/>
      <c r="Y543" s="701"/>
      <c r="Z543" s="701"/>
      <c r="AA543" s="701"/>
      <c r="AB543" s="701"/>
      <c r="AC543" s="701"/>
      <c r="AD543" s="701"/>
      <c r="AE543" s="701"/>
      <c r="AF543" s="701"/>
      <c r="AG543" s="701"/>
      <c r="AH543" s="701"/>
      <c r="AI543" s="701"/>
      <c r="AJ543" s="701"/>
      <c r="AK543" s="489"/>
      <c r="AL543" s="489"/>
      <c r="AM543" s="489"/>
      <c r="AN543" s="489"/>
      <c r="AO543" s="489"/>
      <c r="AP543" s="489"/>
      <c r="AQ543" s="489"/>
      <c r="AR543" s="489"/>
      <c r="AS543" s="489"/>
      <c r="AT543" s="489"/>
      <c r="AU543" s="489"/>
      <c r="AV543" s="489"/>
      <c r="AW543" s="489"/>
      <c r="AX543" s="489"/>
      <c r="AY543" s="489"/>
      <c r="AZ543" s="489"/>
      <c r="BA543" s="489"/>
      <c r="BB543" s="489"/>
      <c r="BC543" s="489"/>
      <c r="BD543" s="489"/>
      <c r="BE543" s="489"/>
      <c r="BF543" s="489"/>
      <c r="BG543" s="489"/>
      <c r="BH543" s="489"/>
      <c r="BI543" s="489"/>
      <c r="BJ543" s="488"/>
    </row>
    <row r="544" spans="2:62" ht="3.65" customHeight="1">
      <c r="B544" s="484"/>
      <c r="I544" s="731"/>
      <c r="J544" s="699"/>
      <c r="BJ544" s="482"/>
    </row>
    <row r="545" spans="2:62" ht="3.65" customHeight="1">
      <c r="B545" s="484"/>
      <c r="I545" s="731"/>
      <c r="J545" s="699"/>
      <c r="O545" s="448"/>
      <c r="P545" s="448"/>
      <c r="Q545" s="448"/>
      <c r="R545" s="448"/>
      <c r="S545" s="448"/>
      <c r="T545" s="448"/>
      <c r="U545" s="448"/>
      <c r="V545" s="448"/>
      <c r="W545" s="448"/>
      <c r="X545" s="448"/>
      <c r="Y545" s="448"/>
      <c r="Z545" s="448"/>
      <c r="AA545" s="448"/>
      <c r="AB545" s="448"/>
      <c r="AC545" s="448"/>
      <c r="AD545" s="448"/>
      <c r="AE545" s="448"/>
      <c r="AF545" s="448"/>
      <c r="AG545" s="448"/>
      <c r="AH545" s="448"/>
      <c r="AI545" s="448"/>
      <c r="AJ545" s="448"/>
      <c r="BJ545" s="482"/>
    </row>
    <row r="546" spans="2:62" ht="3.65" customHeight="1">
      <c r="B546" s="484"/>
      <c r="I546" s="731"/>
      <c r="J546" s="699"/>
      <c r="L546" s="405" t="e" vm="13">
        <v>#VALUE!</v>
      </c>
      <c r="M546" s="732" t="s">
        <v>261</v>
      </c>
      <c r="N546" s="732"/>
      <c r="O546" s="732"/>
      <c r="P546" s="401"/>
      <c r="Q546" s="734" t="s">
        <v>355</v>
      </c>
      <c r="R546" s="734"/>
      <c r="S546" s="734"/>
      <c r="T546" s="734" t="s">
        <v>346</v>
      </c>
      <c r="U546" s="734"/>
      <c r="V546" s="734"/>
      <c r="W546" s="434" t="e" vm="13">
        <v>#VALUE!</v>
      </c>
      <c r="Y546" s="448"/>
      <c r="Z546" s="448"/>
      <c r="BH546" s="702"/>
      <c r="BI546" s="702"/>
      <c r="BJ546" s="703"/>
    </row>
    <row r="547" spans="2:62" ht="3.65" customHeight="1">
      <c r="B547" s="484"/>
      <c r="I547" s="731"/>
      <c r="J547" s="699"/>
      <c r="L547" s="387"/>
      <c r="M547" s="733"/>
      <c r="N547" s="733"/>
      <c r="O547" s="733"/>
      <c r="P547" s="389"/>
      <c r="Q547" s="735"/>
      <c r="R547" s="735"/>
      <c r="S547" s="735"/>
      <c r="T547" s="735"/>
      <c r="U547" s="735"/>
      <c r="V547" s="735"/>
      <c r="W547" s="399"/>
      <c r="Y547" s="448"/>
      <c r="Z547" s="448"/>
      <c r="BH547" s="702"/>
      <c r="BI547" s="702"/>
      <c r="BJ547" s="703"/>
    </row>
    <row r="548" spans="2:62" ht="3.65" customHeight="1">
      <c r="B548" s="484"/>
      <c r="I548" s="731"/>
      <c r="J548" s="699"/>
      <c r="L548" s="456"/>
      <c r="M548" s="455"/>
      <c r="N548" s="455"/>
      <c r="O548" s="455"/>
      <c r="P548" s="642"/>
      <c r="Q548" s="642"/>
      <c r="R548" s="642"/>
      <c r="S548" s="642"/>
      <c r="T548" s="642"/>
      <c r="U548" s="642"/>
      <c r="V548" s="455"/>
      <c r="W548" s="650"/>
      <c r="Y548" s="448"/>
      <c r="Z548" s="448"/>
      <c r="BH548" s="702"/>
      <c r="BI548" s="702"/>
      <c r="BJ548" s="703"/>
    </row>
    <row r="549" spans="2:62" ht="3.65" customHeight="1">
      <c r="B549" s="484"/>
      <c r="I549" s="731"/>
      <c r="J549" s="699"/>
      <c r="L549" s="456"/>
      <c r="M549" s="455"/>
      <c r="N549" s="455"/>
      <c r="O549" s="455"/>
      <c r="P549" s="389"/>
      <c r="Q549" s="389"/>
      <c r="R549" s="389"/>
      <c r="S549" s="389"/>
      <c r="T549" s="455"/>
      <c r="U549" s="455"/>
      <c r="V549" s="455"/>
      <c r="W549" s="650"/>
      <c r="Y549" s="448"/>
      <c r="Z549" s="448"/>
      <c r="BH549" s="702"/>
      <c r="BI549" s="702"/>
      <c r="BJ549" s="703"/>
    </row>
    <row r="550" spans="2:62" ht="3.65" customHeight="1">
      <c r="B550" s="484"/>
      <c r="I550" s="731"/>
      <c r="J550" s="699"/>
      <c r="L550" s="456"/>
      <c r="M550" s="455"/>
      <c r="N550" s="455"/>
      <c r="O550" s="455"/>
      <c r="P550" s="389"/>
      <c r="Q550" s="389"/>
      <c r="R550" s="389"/>
      <c r="S550" s="389"/>
      <c r="T550" s="455"/>
      <c r="U550" s="455"/>
      <c r="V550" s="455"/>
      <c r="W550" s="650"/>
      <c r="Y550" s="448"/>
      <c r="Z550" s="448"/>
      <c r="BH550" s="702"/>
      <c r="BI550" s="702"/>
      <c r="BJ550" s="703"/>
    </row>
    <row r="551" spans="2:62" ht="3.65" customHeight="1">
      <c r="B551" s="484"/>
      <c r="I551" s="731"/>
      <c r="J551" s="699"/>
      <c r="L551" s="456"/>
      <c r="M551" s="455"/>
      <c r="N551" s="736" t="e" vm="26">
        <v>#VALUE!</v>
      </c>
      <c r="O551" s="736"/>
      <c r="P551" s="736"/>
      <c r="Q551" s="736"/>
      <c r="R551" s="389"/>
      <c r="S551" s="737" t="e" vm="31">
        <v>#VALUE!</v>
      </c>
      <c r="T551" s="737"/>
      <c r="U551" s="737"/>
      <c r="V551" s="737"/>
      <c r="W551" s="650"/>
      <c r="Y551" s="448"/>
      <c r="Z551" s="448"/>
      <c r="BH551" s="702"/>
      <c r="BI551" s="702"/>
      <c r="BJ551" s="703"/>
    </row>
    <row r="552" spans="2:62" ht="3.65" customHeight="1">
      <c r="B552" s="484"/>
      <c r="I552" s="731"/>
      <c r="J552" s="699"/>
      <c r="L552" s="456"/>
      <c r="M552" s="455"/>
      <c r="N552" s="736"/>
      <c r="O552" s="736"/>
      <c r="P552" s="736"/>
      <c r="Q552" s="736"/>
      <c r="R552" s="389"/>
      <c r="S552" s="737"/>
      <c r="T552" s="737"/>
      <c r="U552" s="737"/>
      <c r="V552" s="737"/>
      <c r="W552" s="650"/>
      <c r="Y552" s="448"/>
      <c r="Z552" s="448"/>
      <c r="BH552" s="635"/>
      <c r="BI552" s="635"/>
      <c r="BJ552" s="705"/>
    </row>
    <row r="553" spans="2:62" ht="3.65" customHeight="1">
      <c r="B553" s="484"/>
      <c r="I553" s="731"/>
      <c r="J553" s="699"/>
      <c r="L553" s="456"/>
      <c r="M553" s="455"/>
      <c r="N553" s="736"/>
      <c r="O553" s="736"/>
      <c r="P553" s="736"/>
      <c r="Q553" s="736"/>
      <c r="R553" s="389"/>
      <c r="S553" s="737"/>
      <c r="T553" s="737"/>
      <c r="U553" s="737"/>
      <c r="V553" s="737"/>
      <c r="W553" s="650"/>
      <c r="Y553" s="448"/>
      <c r="Z553" s="448"/>
      <c r="BH553" s="635"/>
      <c r="BI553" s="635"/>
      <c r="BJ553" s="705"/>
    </row>
    <row r="554" spans="2:62" ht="3.65" customHeight="1">
      <c r="B554" s="484"/>
      <c r="I554" s="731"/>
      <c r="J554" s="699"/>
      <c r="L554" s="456"/>
      <c r="M554" s="455"/>
      <c r="N554" s="455"/>
      <c r="O554" s="455"/>
      <c r="P554" s="389"/>
      <c r="Q554" s="389"/>
      <c r="R554" s="389"/>
      <c r="S554" s="389"/>
      <c r="T554" s="455"/>
      <c r="U554" s="455"/>
      <c r="V554" s="455"/>
      <c r="W554" s="650"/>
      <c r="Y554" s="448"/>
      <c r="Z554" s="448"/>
      <c r="BH554" s="635"/>
      <c r="BI554" s="635"/>
      <c r="BJ554" s="705"/>
    </row>
    <row r="555" spans="2:62" ht="3.65" customHeight="1">
      <c r="B555" s="484"/>
      <c r="I555" s="731"/>
      <c r="J555" s="699"/>
      <c r="L555" s="456"/>
      <c r="M555" s="455"/>
      <c r="N555" s="455"/>
      <c r="O555" s="455"/>
      <c r="P555" s="389"/>
      <c r="Q555" s="389"/>
      <c r="R555" s="389"/>
      <c r="S555" s="389"/>
      <c r="T555" s="455"/>
      <c r="U555" s="455"/>
      <c r="V555" s="455"/>
      <c r="W555" s="650"/>
      <c r="Y555" s="448"/>
      <c r="Z555" s="448"/>
      <c r="BH555" s="702"/>
      <c r="BI555" s="702"/>
      <c r="BJ555" s="703"/>
    </row>
    <row r="556" spans="2:62" ht="3.65" customHeight="1">
      <c r="B556" s="484"/>
      <c r="I556" s="731"/>
      <c r="J556" s="699"/>
      <c r="L556" s="456"/>
      <c r="M556" s="455"/>
      <c r="N556" s="455"/>
      <c r="O556" s="455"/>
      <c r="P556" s="455"/>
      <c r="Q556" s="455"/>
      <c r="R556" s="455"/>
      <c r="S556" s="455"/>
      <c r="T556" s="455"/>
      <c r="U556" s="455"/>
      <c r="V556" s="455"/>
      <c r="W556" s="650"/>
      <c r="Y556" s="448"/>
      <c r="Z556" s="448"/>
      <c r="BH556" s="702"/>
      <c r="BI556" s="702"/>
      <c r="BJ556" s="703"/>
    </row>
    <row r="557" spans="2:62" ht="3.65" customHeight="1">
      <c r="B557" s="484"/>
      <c r="I557" s="731"/>
      <c r="J557" s="699"/>
      <c r="L557" s="456"/>
      <c r="M557" s="455"/>
      <c r="N557" s="455"/>
      <c r="O557" s="455"/>
      <c r="P557" s="642"/>
      <c r="Q557" s="642"/>
      <c r="R557" s="642"/>
      <c r="S557" s="455"/>
      <c r="T557" s="455"/>
      <c r="U557" s="455"/>
      <c r="V557" s="455"/>
      <c r="W557" s="650"/>
      <c r="Y557" s="448"/>
      <c r="Z557" s="448"/>
      <c r="BH557" s="702"/>
      <c r="BI557" s="702"/>
      <c r="BJ557" s="703"/>
    </row>
    <row r="558" spans="2:62" ht="3.65" customHeight="1">
      <c r="B558" s="484"/>
      <c r="I558" s="731"/>
      <c r="J558" s="699"/>
      <c r="L558" s="387"/>
      <c r="M558" s="737" t="s">
        <v>309</v>
      </c>
      <c r="N558" s="737"/>
      <c r="O558" s="737"/>
      <c r="P558" s="648"/>
      <c r="Q558" s="390"/>
      <c r="R558" s="390"/>
      <c r="S558" s="390"/>
      <c r="T558" s="390"/>
      <c r="U558" s="389"/>
      <c r="V558" s="389"/>
      <c r="W558" s="385"/>
      <c r="Y558" s="448"/>
      <c r="Z558" s="448"/>
      <c r="BH558" s="702"/>
      <c r="BI558" s="702"/>
      <c r="BJ558" s="703"/>
    </row>
    <row r="559" spans="2:62" ht="3.65" customHeight="1">
      <c r="B559" s="484"/>
      <c r="I559" s="731"/>
      <c r="J559" s="699"/>
      <c r="L559" s="384" t="e" vm="13">
        <v>#VALUE!</v>
      </c>
      <c r="M559" s="738"/>
      <c r="N559" s="738"/>
      <c r="O559" s="738"/>
      <c r="P559" s="649"/>
      <c r="Q559" s="383"/>
      <c r="R559" s="383"/>
      <c r="S559" s="383"/>
      <c r="T559" s="383"/>
      <c r="U559" s="382"/>
      <c r="V559" s="382"/>
      <c r="W559" s="421" t="e" vm="13">
        <v>#VALUE!</v>
      </c>
      <c r="Y559" s="448"/>
      <c r="Z559" s="448"/>
      <c r="BH559" s="702"/>
      <c r="BI559" s="702"/>
      <c r="BJ559" s="703"/>
    </row>
    <row r="560" spans="2:62" ht="3.65" customHeight="1">
      <c r="B560" s="484"/>
      <c r="I560" s="731"/>
      <c r="J560" s="699"/>
      <c r="Z560" s="448"/>
      <c r="AA560" s="448"/>
      <c r="AB560" s="448"/>
      <c r="AC560" s="448"/>
      <c r="AD560" s="448"/>
      <c r="AE560" s="448"/>
      <c r="AF560" s="448"/>
      <c r="AG560" s="448"/>
      <c r="AH560" s="448"/>
      <c r="AI560" s="448"/>
      <c r="AJ560" s="448"/>
      <c r="BH560" s="702"/>
      <c r="BI560" s="702"/>
      <c r="BJ560" s="703"/>
    </row>
    <row r="561" spans="2:62" ht="3.65" customHeight="1">
      <c r="B561" s="484"/>
      <c r="I561" s="731"/>
      <c r="J561" s="699"/>
      <c r="Z561" s="448"/>
      <c r="AA561" s="448"/>
      <c r="AB561" s="448"/>
      <c r="AC561" s="448"/>
      <c r="AD561" s="448"/>
      <c r="AE561" s="448"/>
      <c r="AF561" s="448"/>
      <c r="AG561" s="448"/>
      <c r="AH561" s="448"/>
      <c r="AI561" s="448"/>
      <c r="AJ561" s="448"/>
      <c r="BH561" s="702"/>
      <c r="BI561" s="702"/>
      <c r="BJ561" s="703"/>
    </row>
    <row r="562" spans="2:62" ht="3.65" customHeight="1">
      <c r="B562" s="484"/>
      <c r="I562" s="731"/>
      <c r="J562" s="699"/>
      <c r="BJ562" s="482"/>
    </row>
    <row r="563" spans="2:62" ht="3.65" customHeight="1">
      <c r="B563" s="484"/>
      <c r="I563" s="731"/>
      <c r="J563" s="699"/>
      <c r="BJ563" s="482"/>
    </row>
    <row r="564" spans="2:62" ht="3.65" customHeight="1">
      <c r="B564" s="671"/>
      <c r="C564" s="445"/>
      <c r="D564" s="445"/>
      <c r="E564" s="445"/>
      <c r="F564" s="445"/>
      <c r="G564" s="445"/>
      <c r="H564" s="445"/>
      <c r="I564" s="445"/>
      <c r="J564" s="671"/>
      <c r="K564" s="445"/>
      <c r="L564" s="445"/>
      <c r="M564" s="445"/>
      <c r="N564" s="445"/>
      <c r="O564" s="445"/>
      <c r="P564" s="445"/>
      <c r="Q564" s="445"/>
      <c r="R564" s="445"/>
      <c r="S564" s="445"/>
      <c r="T564" s="445"/>
      <c r="U564" s="445"/>
      <c r="V564" s="445"/>
      <c r="W564" s="445"/>
      <c r="X564" s="445"/>
      <c r="Y564" s="445"/>
      <c r="Z564" s="445"/>
      <c r="AA564" s="445"/>
      <c r="AB564" s="445"/>
      <c r="AC564" s="445"/>
      <c r="AD564" s="445"/>
      <c r="AE564" s="445"/>
      <c r="AF564" s="445"/>
      <c r="AG564" s="445"/>
      <c r="AH564" s="445"/>
      <c r="AI564" s="445"/>
      <c r="AJ564" s="445"/>
      <c r="AK564" s="445"/>
      <c r="AL564" s="445"/>
      <c r="AM564" s="445"/>
      <c r="AN564" s="445"/>
      <c r="AO564" s="445"/>
      <c r="AP564" s="445"/>
      <c r="AQ564" s="445"/>
      <c r="AR564" s="445"/>
      <c r="AS564" s="445"/>
      <c r="AT564" s="445"/>
      <c r="AU564" s="445"/>
      <c r="AV564" s="445"/>
      <c r="AW564" s="445"/>
      <c r="AX564" s="445"/>
      <c r="AY564" s="445"/>
      <c r="AZ564" s="445"/>
      <c r="BA564" s="445"/>
      <c r="BB564" s="445"/>
      <c r="BC564" s="445"/>
      <c r="BD564" s="445"/>
      <c r="BE564" s="445"/>
      <c r="BF564" s="445"/>
      <c r="BG564" s="445"/>
      <c r="BH564" s="445"/>
      <c r="BI564" s="445"/>
      <c r="BJ564" s="444"/>
    </row>
    <row r="565" spans="2:62" ht="3.65" customHeight="1">
      <c r="B565" s="672"/>
      <c r="C565" s="479"/>
      <c r="D565" s="479"/>
      <c r="E565" s="479"/>
      <c r="F565" s="479"/>
      <c r="G565" s="479"/>
      <c r="H565" s="479"/>
      <c r="I565" s="479"/>
      <c r="J565" s="672"/>
      <c r="K565" s="479"/>
      <c r="L565" s="479"/>
      <c r="M565" s="479"/>
      <c r="N565" s="479"/>
      <c r="O565" s="479"/>
      <c r="P565" s="479"/>
      <c r="Q565" s="479"/>
      <c r="R565" s="479"/>
      <c r="S565" s="479"/>
      <c r="T565" s="479"/>
      <c r="U565" s="479"/>
      <c r="V565" s="479"/>
      <c r="W565" s="479"/>
      <c r="X565" s="479"/>
      <c r="Y565" s="479"/>
      <c r="Z565" s="479"/>
      <c r="AA565" s="479"/>
      <c r="AB565" s="479"/>
      <c r="AC565" s="479"/>
      <c r="AD565" s="479"/>
      <c r="AE565" s="479"/>
      <c r="AF565" s="479"/>
      <c r="AG565" s="479"/>
      <c r="AH565" s="479"/>
      <c r="AI565" s="479"/>
      <c r="AJ565" s="479"/>
      <c r="AK565" s="479"/>
      <c r="AL565" s="479"/>
      <c r="AM565" s="479"/>
      <c r="AN565" s="479"/>
      <c r="AO565" s="479"/>
      <c r="AP565" s="479"/>
      <c r="AQ565" s="479"/>
      <c r="AR565" s="479"/>
      <c r="AS565" s="479"/>
      <c r="AT565" s="479"/>
      <c r="AU565" s="479"/>
      <c r="AV565" s="479"/>
      <c r="AW565" s="479"/>
      <c r="AX565" s="479"/>
      <c r="AY565" s="479"/>
      <c r="AZ565" s="479"/>
      <c r="BA565" s="479"/>
      <c r="BB565" s="479"/>
      <c r="BC565" s="479"/>
      <c r="BD565" s="479"/>
      <c r="BE565" s="479"/>
      <c r="BF565" s="479"/>
      <c r="BG565" s="479"/>
      <c r="BH565" s="479"/>
      <c r="BI565" s="479"/>
      <c r="BJ565" s="478"/>
    </row>
    <row r="566" spans="2:62" ht="14.5" customHeight="1">
      <c r="B566" s="379" t="s">
        <v>388</v>
      </c>
      <c r="C566" s="379"/>
      <c r="D566" s="379" t="s">
        <v>345</v>
      </c>
      <c r="E566" s="379" t="s">
        <v>299</v>
      </c>
      <c r="F566" s="568" t="s">
        <v>314</v>
      </c>
      <c r="G566" s="378" t="s">
        <v>308</v>
      </c>
      <c r="H566" s="681"/>
      <c r="I566" s="730"/>
      <c r="J566" s="700"/>
      <c r="K566" s="701"/>
      <c r="L566" s="701"/>
      <c r="M566" s="701"/>
      <c r="N566" s="701"/>
      <c r="O566" s="701"/>
      <c r="P566" s="701"/>
      <c r="Q566" s="701"/>
      <c r="R566" s="701"/>
      <c r="S566" s="701"/>
      <c r="T566" s="701"/>
      <c r="U566" s="701"/>
      <c r="V566" s="701"/>
      <c r="W566" s="701"/>
      <c r="X566" s="701"/>
      <c r="Y566" s="701"/>
      <c r="Z566" s="701"/>
      <c r="AA566" s="701"/>
      <c r="AB566" s="701"/>
      <c r="AC566" s="701"/>
      <c r="AD566" s="701"/>
      <c r="AE566" s="701"/>
      <c r="AF566" s="701"/>
      <c r="AG566" s="701"/>
      <c r="AH566" s="701"/>
      <c r="AI566" s="701"/>
      <c r="AJ566" s="701"/>
      <c r="AK566" s="489"/>
      <c r="AL566" s="489"/>
      <c r="AM566" s="489"/>
      <c r="AN566" s="489"/>
      <c r="AO566" s="489"/>
      <c r="AP566" s="489"/>
      <c r="AQ566" s="489"/>
      <c r="AR566" s="489"/>
      <c r="AS566" s="489"/>
      <c r="AT566" s="489"/>
      <c r="AU566" s="489"/>
      <c r="AV566" s="489"/>
      <c r="AW566" s="489"/>
      <c r="AX566" s="489"/>
      <c r="AY566" s="489"/>
      <c r="AZ566" s="489"/>
      <c r="BA566" s="489"/>
      <c r="BB566" s="489"/>
      <c r="BC566" s="489"/>
      <c r="BD566" s="489"/>
      <c r="BE566" s="489"/>
      <c r="BF566" s="489"/>
      <c r="BG566" s="489"/>
      <c r="BH566" s="489"/>
      <c r="BI566" s="489"/>
      <c r="BJ566" s="488"/>
    </row>
    <row r="567" spans="2:62" ht="3.65" customHeight="1">
      <c r="B567" s="484"/>
      <c r="I567" s="731"/>
      <c r="J567" s="699"/>
      <c r="BJ567" s="482"/>
    </row>
    <row r="568" spans="2:62" ht="3.65" customHeight="1">
      <c r="B568" s="484"/>
      <c r="I568" s="731"/>
      <c r="J568" s="699"/>
      <c r="O568" s="448"/>
      <c r="P568" s="448"/>
      <c r="Q568" s="448"/>
      <c r="R568" s="448"/>
      <c r="S568" s="448"/>
      <c r="T568" s="448"/>
      <c r="U568" s="448"/>
      <c r="V568" s="448"/>
      <c r="W568" s="448"/>
      <c r="X568" s="448"/>
      <c r="Y568" s="448"/>
      <c r="Z568" s="448"/>
      <c r="BJ568" s="482"/>
    </row>
    <row r="569" spans="2:62" ht="3.65" customHeight="1">
      <c r="B569" s="484"/>
      <c r="I569" s="731"/>
      <c r="J569" s="699"/>
      <c r="L569" s="405" t="e" vm="13">
        <v>#VALUE!</v>
      </c>
      <c r="M569" s="732" t="s">
        <v>261</v>
      </c>
      <c r="N569" s="732"/>
      <c r="O569" s="732"/>
      <c r="P569" s="401"/>
      <c r="Q569" s="734" t="s">
        <v>376</v>
      </c>
      <c r="R569" s="734"/>
      <c r="S569" s="734"/>
      <c r="T569" s="734" t="s">
        <v>346</v>
      </c>
      <c r="U569" s="734"/>
      <c r="V569" s="734"/>
      <c r="W569" s="434" t="e" vm="13">
        <v>#VALUE!</v>
      </c>
      <c r="Y569" s="448"/>
      <c r="Z569" s="448"/>
      <c r="AM569" s="702"/>
      <c r="AN569" s="702"/>
      <c r="AO569" s="702"/>
      <c r="AP569" s="702"/>
      <c r="AQ569" s="702"/>
      <c r="AR569" s="702"/>
      <c r="AS569" s="702"/>
      <c r="AT569" s="702"/>
      <c r="AU569" s="702"/>
      <c r="AV569" s="702"/>
      <c r="AW569" s="702"/>
      <c r="AX569" s="702"/>
      <c r="AY569" s="702"/>
      <c r="AZ569" s="702"/>
      <c r="BA569" s="702"/>
      <c r="BB569" s="702"/>
      <c r="BC569" s="702"/>
      <c r="BD569" s="702"/>
      <c r="BE569" s="702"/>
      <c r="BF569" s="702"/>
      <c r="BG569" s="702"/>
      <c r="BH569" s="702"/>
      <c r="BI569" s="702"/>
      <c r="BJ569" s="703"/>
    </row>
    <row r="570" spans="2:62" ht="3.65" customHeight="1">
      <c r="B570" s="484"/>
      <c r="I570" s="731"/>
      <c r="J570" s="699"/>
      <c r="L570" s="387"/>
      <c r="M570" s="733"/>
      <c r="N570" s="733"/>
      <c r="O570" s="733"/>
      <c r="P570" s="389"/>
      <c r="Q570" s="735"/>
      <c r="R570" s="735"/>
      <c r="S570" s="735"/>
      <c r="T570" s="735"/>
      <c r="U570" s="735"/>
      <c r="V570" s="735"/>
      <c r="W570" s="399"/>
      <c r="Y570" s="448"/>
      <c r="Z570" s="448"/>
      <c r="AY570" s="702"/>
      <c r="AZ570" s="702"/>
      <c r="BA570" s="702"/>
      <c r="BB570" s="702"/>
      <c r="BC570" s="702"/>
      <c r="BD570" s="702"/>
      <c r="BE570" s="702"/>
      <c r="BF570" s="702"/>
      <c r="BG570" s="702"/>
      <c r="BH570" s="702"/>
      <c r="BI570" s="702"/>
      <c r="BJ570" s="703"/>
    </row>
    <row r="571" spans="2:62" ht="3.65" customHeight="1">
      <c r="B571" s="484"/>
      <c r="I571" s="731"/>
      <c r="J571" s="699"/>
      <c r="L571" s="456"/>
      <c r="M571" s="455"/>
      <c r="N571" s="455"/>
      <c r="O571" s="455"/>
      <c r="P571" s="642"/>
      <c r="Q571" s="642"/>
      <c r="R571" s="642"/>
      <c r="S571" s="642"/>
      <c r="T571" s="642"/>
      <c r="U571" s="642"/>
      <c r="V571" s="455"/>
      <c r="W571" s="650"/>
      <c r="Y571" s="448"/>
      <c r="Z571" s="448"/>
      <c r="AY571" s="702"/>
      <c r="AZ571" s="702"/>
      <c r="BA571" s="702"/>
      <c r="BB571" s="702"/>
      <c r="BC571" s="702"/>
      <c r="BD571" s="702"/>
      <c r="BE571" s="702"/>
      <c r="BF571" s="702"/>
      <c r="BG571" s="702"/>
      <c r="BH571" s="702"/>
      <c r="BI571" s="702"/>
      <c r="BJ571" s="703"/>
    </row>
    <row r="572" spans="2:62" ht="3.65" customHeight="1">
      <c r="B572" s="484"/>
      <c r="I572" s="731"/>
      <c r="J572" s="699"/>
      <c r="L572" s="456"/>
      <c r="M572" s="455"/>
      <c r="N572" s="455"/>
      <c r="O572" s="455"/>
      <c r="P572" s="389"/>
      <c r="Q572" s="389"/>
      <c r="R572" s="389"/>
      <c r="S572" s="389"/>
      <c r="T572" s="455"/>
      <c r="U572" s="455"/>
      <c r="V572" s="455"/>
      <c r="W572" s="650"/>
      <c r="Y572" s="448"/>
      <c r="Z572" s="448"/>
      <c r="AY572" s="702"/>
      <c r="AZ572" s="702"/>
      <c r="BA572" s="702"/>
      <c r="BB572" s="702"/>
      <c r="BC572" s="702"/>
      <c r="BD572" s="702"/>
      <c r="BE572" s="702"/>
      <c r="BF572" s="702"/>
      <c r="BG572" s="702"/>
      <c r="BH572" s="702"/>
      <c r="BI572" s="702"/>
      <c r="BJ572" s="703"/>
    </row>
    <row r="573" spans="2:62" ht="3.65" customHeight="1">
      <c r="B573" s="484"/>
      <c r="I573" s="731"/>
      <c r="J573" s="699"/>
      <c r="L573" s="456"/>
      <c r="M573" s="455"/>
      <c r="N573" s="455"/>
      <c r="O573" s="455"/>
      <c r="P573" s="389"/>
      <c r="Q573" s="389"/>
      <c r="R573" s="389"/>
      <c r="S573" s="389"/>
      <c r="T573" s="455"/>
      <c r="U573" s="455"/>
      <c r="V573" s="455"/>
      <c r="W573" s="650"/>
      <c r="Y573" s="448"/>
      <c r="Z573" s="448"/>
      <c r="AY573" s="702"/>
      <c r="AZ573" s="702"/>
      <c r="BA573" s="702"/>
      <c r="BB573" s="702"/>
      <c r="BC573" s="702"/>
      <c r="BD573" s="702"/>
      <c r="BE573" s="702"/>
      <c r="BF573" s="702"/>
      <c r="BG573" s="702"/>
      <c r="BH573" s="702"/>
      <c r="BI573" s="702"/>
      <c r="BJ573" s="703"/>
    </row>
    <row r="574" spans="2:62" ht="3.65" customHeight="1">
      <c r="B574" s="484"/>
      <c r="I574" s="731"/>
      <c r="J574" s="699"/>
      <c r="L574" s="456"/>
      <c r="M574" s="455"/>
      <c r="N574" s="736" t="e" vm="15">
        <v>#VALUE!</v>
      </c>
      <c r="O574" s="736"/>
      <c r="P574" s="736"/>
      <c r="Q574" s="736"/>
      <c r="R574" s="389"/>
      <c r="S574" s="737" t="e" vm="28">
        <v>#VALUE!</v>
      </c>
      <c r="T574" s="737"/>
      <c r="U574" s="737"/>
      <c r="V574" s="737"/>
      <c r="W574" s="650"/>
      <c r="Y574" s="448"/>
      <c r="Z574" s="448"/>
      <c r="AY574" s="702"/>
      <c r="AZ574" s="702"/>
      <c r="BA574" s="702"/>
      <c r="BB574" s="702"/>
      <c r="BC574" s="702"/>
      <c r="BD574" s="702"/>
      <c r="BE574" s="702"/>
      <c r="BF574" s="702"/>
      <c r="BG574" s="702"/>
      <c r="BH574" s="702"/>
      <c r="BI574" s="702"/>
      <c r="BJ574" s="703"/>
    </row>
    <row r="575" spans="2:62" ht="3.65" customHeight="1">
      <c r="B575" s="484"/>
      <c r="I575" s="731"/>
      <c r="J575" s="699"/>
      <c r="L575" s="456"/>
      <c r="M575" s="455"/>
      <c r="N575" s="736"/>
      <c r="O575" s="736"/>
      <c r="P575" s="736"/>
      <c r="Q575" s="736"/>
      <c r="R575" s="389"/>
      <c r="S575" s="737"/>
      <c r="T575" s="737"/>
      <c r="U575" s="737"/>
      <c r="V575" s="737"/>
      <c r="W575" s="650"/>
      <c r="Y575" s="448"/>
      <c r="Z575" s="448"/>
      <c r="AY575" s="635"/>
      <c r="AZ575" s="635"/>
      <c r="BA575" s="635"/>
      <c r="BB575" s="635"/>
      <c r="BC575" s="635"/>
      <c r="BD575" s="635"/>
      <c r="BE575" s="635"/>
      <c r="BF575" s="635"/>
      <c r="BG575" s="635"/>
      <c r="BH575" s="635"/>
      <c r="BI575" s="635"/>
      <c r="BJ575" s="705"/>
    </row>
    <row r="576" spans="2:62" ht="3.65" customHeight="1">
      <c r="B576" s="484"/>
      <c r="I576" s="731"/>
      <c r="J576" s="699"/>
      <c r="L576" s="456"/>
      <c r="M576" s="455"/>
      <c r="N576" s="736"/>
      <c r="O576" s="736"/>
      <c r="P576" s="736"/>
      <c r="Q576" s="736"/>
      <c r="R576" s="389"/>
      <c r="S576" s="737"/>
      <c r="T576" s="737"/>
      <c r="U576" s="737"/>
      <c r="V576" s="737"/>
      <c r="W576" s="650"/>
      <c r="Y576" s="448"/>
      <c r="Z576" s="448"/>
      <c r="AY576" s="635"/>
      <c r="AZ576" s="635"/>
      <c r="BA576" s="635"/>
      <c r="BB576" s="635"/>
      <c r="BC576" s="635"/>
      <c r="BD576" s="635"/>
      <c r="BE576" s="635"/>
      <c r="BF576" s="635"/>
      <c r="BG576" s="635"/>
      <c r="BH576" s="635"/>
      <c r="BI576" s="635"/>
      <c r="BJ576" s="705"/>
    </row>
    <row r="577" spans="2:62" ht="3.65" customHeight="1">
      <c r="B577" s="484"/>
      <c r="I577" s="731"/>
      <c r="J577" s="699"/>
      <c r="L577" s="456"/>
      <c r="M577" s="455"/>
      <c r="N577" s="455"/>
      <c r="O577" s="455"/>
      <c r="P577" s="389"/>
      <c r="Q577" s="389"/>
      <c r="R577" s="389"/>
      <c r="S577" s="389"/>
      <c r="T577" s="455"/>
      <c r="U577" s="455"/>
      <c r="V577" s="455"/>
      <c r="W577" s="650"/>
      <c r="Y577" s="448"/>
      <c r="Z577" s="448"/>
      <c r="AY577" s="635"/>
      <c r="AZ577" s="635"/>
      <c r="BA577" s="635"/>
      <c r="BB577" s="635"/>
      <c r="BC577" s="635"/>
      <c r="BD577" s="635"/>
      <c r="BE577" s="635"/>
      <c r="BF577" s="635"/>
      <c r="BG577" s="635"/>
      <c r="BH577" s="635"/>
      <c r="BI577" s="635"/>
      <c r="BJ577" s="705"/>
    </row>
    <row r="578" spans="2:62" ht="3.65" customHeight="1">
      <c r="B578" s="484"/>
      <c r="I578" s="731"/>
      <c r="J578" s="699"/>
      <c r="L578" s="456"/>
      <c r="M578" s="455"/>
      <c r="N578" s="455"/>
      <c r="O578" s="455"/>
      <c r="P578" s="389"/>
      <c r="Q578" s="389"/>
      <c r="R578" s="389"/>
      <c r="S578" s="389"/>
      <c r="T578" s="455"/>
      <c r="U578" s="455"/>
      <c r="V578" s="455"/>
      <c r="W578" s="650"/>
      <c r="Y578" s="448"/>
      <c r="Z578" s="448"/>
      <c r="AY578" s="702"/>
      <c r="AZ578" s="702"/>
      <c r="BA578" s="702"/>
      <c r="BB578" s="702"/>
      <c r="BC578" s="702"/>
      <c r="BD578" s="702"/>
      <c r="BE578" s="702"/>
      <c r="BF578" s="702"/>
      <c r="BG578" s="702"/>
      <c r="BH578" s="702"/>
      <c r="BI578" s="702"/>
      <c r="BJ578" s="703"/>
    </row>
    <row r="579" spans="2:62" ht="3.65" customHeight="1">
      <c r="B579" s="484"/>
      <c r="I579" s="731"/>
      <c r="J579" s="699"/>
      <c r="L579" s="456"/>
      <c r="M579" s="455"/>
      <c r="N579" s="455"/>
      <c r="O579" s="455"/>
      <c r="P579" s="455"/>
      <c r="Q579" s="455"/>
      <c r="R579" s="455"/>
      <c r="S579" s="455"/>
      <c r="T579" s="455"/>
      <c r="U579" s="455"/>
      <c r="V579" s="455"/>
      <c r="W579" s="650"/>
      <c r="Y579" s="448"/>
      <c r="Z579" s="448"/>
      <c r="AT579" s="702"/>
      <c r="AU579" s="702"/>
      <c r="AV579" s="702"/>
      <c r="AW579" s="702"/>
      <c r="AX579" s="702"/>
      <c r="AY579" s="702"/>
      <c r="AZ579" s="702"/>
      <c r="BA579" s="702"/>
      <c r="BB579" s="702"/>
      <c r="BC579" s="702"/>
      <c r="BD579" s="702"/>
      <c r="BE579" s="702"/>
      <c r="BF579" s="702"/>
      <c r="BG579" s="702"/>
      <c r="BH579" s="702"/>
      <c r="BI579" s="702"/>
      <c r="BJ579" s="703"/>
    </row>
    <row r="580" spans="2:62" ht="3.65" customHeight="1">
      <c r="B580" s="484"/>
      <c r="I580" s="731"/>
      <c r="J580" s="699"/>
      <c r="L580" s="456"/>
      <c r="M580" s="455"/>
      <c r="N580" s="455"/>
      <c r="O580" s="455"/>
      <c r="P580" s="642"/>
      <c r="Q580" s="642"/>
      <c r="R580" s="642"/>
      <c r="S580" s="455"/>
      <c r="T580" s="455"/>
      <c r="U580" s="455"/>
      <c r="V580" s="455"/>
      <c r="W580" s="650"/>
      <c r="AT580" s="702"/>
      <c r="AU580" s="702"/>
      <c r="AV580" s="702"/>
      <c r="AW580" s="702"/>
      <c r="AX580" s="702"/>
      <c r="AY580" s="702"/>
      <c r="AZ580" s="702"/>
      <c r="BA580" s="702"/>
      <c r="BB580" s="702"/>
      <c r="BC580" s="702"/>
      <c r="BD580" s="702"/>
      <c r="BE580" s="702"/>
      <c r="BF580" s="702"/>
      <c r="BG580" s="702"/>
      <c r="BH580" s="702"/>
      <c r="BI580" s="702"/>
      <c r="BJ580" s="703"/>
    </row>
    <row r="581" spans="2:62" ht="3.65" customHeight="1">
      <c r="B581" s="484"/>
      <c r="I581" s="731"/>
      <c r="J581" s="699"/>
      <c r="L581" s="387"/>
      <c r="M581" s="737" t="s">
        <v>309</v>
      </c>
      <c r="N581" s="737"/>
      <c r="O581" s="737"/>
      <c r="P581" s="648"/>
      <c r="Q581" s="390"/>
      <c r="R581" s="390"/>
      <c r="S581" s="390"/>
      <c r="T581" s="390"/>
      <c r="U581" s="389"/>
      <c r="V581" s="389"/>
      <c r="W581" s="385"/>
      <c r="AT581" s="702"/>
      <c r="AU581" s="702"/>
      <c r="AV581" s="702"/>
      <c r="AW581" s="702"/>
      <c r="AX581" s="702"/>
      <c r="AY581" s="702"/>
      <c r="AZ581" s="702"/>
      <c r="BA581" s="702"/>
      <c r="BB581" s="702"/>
      <c r="BC581" s="702"/>
      <c r="BD581" s="702"/>
      <c r="BE581" s="702"/>
      <c r="BF581" s="702"/>
      <c r="BG581" s="702"/>
      <c r="BH581" s="702"/>
      <c r="BI581" s="702"/>
      <c r="BJ581" s="703"/>
    </row>
    <row r="582" spans="2:62" ht="3.65" customHeight="1">
      <c r="B582" s="484"/>
      <c r="I582" s="731"/>
      <c r="J582" s="699"/>
      <c r="L582" s="384" t="e" vm="13">
        <v>#VALUE!</v>
      </c>
      <c r="M582" s="738"/>
      <c r="N582" s="738"/>
      <c r="O582" s="738"/>
      <c r="P582" s="649"/>
      <c r="Q582" s="383"/>
      <c r="R582" s="383"/>
      <c r="S582" s="383"/>
      <c r="T582" s="383"/>
      <c r="U582" s="382"/>
      <c r="V582" s="382"/>
      <c r="W582" s="421" t="e" vm="13">
        <v>#VALUE!</v>
      </c>
      <c r="AT582" s="702"/>
      <c r="AU582" s="702"/>
      <c r="AV582" s="702"/>
      <c r="AW582" s="702"/>
      <c r="AX582" s="702"/>
      <c r="AY582" s="702"/>
      <c r="AZ582" s="702"/>
      <c r="BA582" s="702"/>
      <c r="BB582" s="702"/>
      <c r="BC582" s="702"/>
      <c r="BD582" s="702"/>
      <c r="BE582" s="702"/>
      <c r="BF582" s="702"/>
      <c r="BG582" s="702"/>
      <c r="BH582" s="702"/>
      <c r="BI582" s="702"/>
      <c r="BJ582" s="703"/>
    </row>
    <row r="583" spans="2:62" ht="3.65" customHeight="1">
      <c r="B583" s="484"/>
      <c r="I583" s="731"/>
      <c r="J583" s="699"/>
      <c r="AB583" s="448"/>
      <c r="AC583" s="448"/>
      <c r="AD583" s="448"/>
      <c r="AE583" s="448"/>
      <c r="AF583" s="448"/>
      <c r="AG583" s="448"/>
      <c r="AH583" s="448"/>
      <c r="AI583" s="448"/>
      <c r="AJ583" s="448"/>
      <c r="AT583" s="702"/>
      <c r="AU583" s="702"/>
      <c r="AV583" s="702"/>
      <c r="AW583" s="702"/>
      <c r="AX583" s="702"/>
      <c r="AY583" s="702"/>
      <c r="AZ583" s="702"/>
      <c r="BA583" s="702"/>
      <c r="BB583" s="702"/>
      <c r="BC583" s="702"/>
      <c r="BD583" s="702"/>
      <c r="BE583" s="702"/>
      <c r="BF583" s="702"/>
      <c r="BG583" s="702"/>
      <c r="BH583" s="702"/>
      <c r="BI583" s="702"/>
      <c r="BJ583" s="703"/>
    </row>
    <row r="584" spans="2:62" ht="3.65" customHeight="1">
      <c r="B584" s="484"/>
      <c r="I584" s="731"/>
      <c r="J584" s="699"/>
      <c r="AB584" s="448"/>
      <c r="AC584" s="448"/>
      <c r="AD584" s="448"/>
      <c r="AE584" s="448"/>
      <c r="AF584" s="448"/>
      <c r="AG584" s="448"/>
      <c r="AH584" s="448"/>
      <c r="AI584" s="448"/>
      <c r="AJ584" s="448"/>
      <c r="AL584" s="702"/>
      <c r="AM584" s="702"/>
      <c r="AN584" s="702"/>
      <c r="AO584" s="702"/>
      <c r="AP584" s="702"/>
      <c r="AQ584" s="702"/>
      <c r="AR584" s="702"/>
      <c r="AS584" s="702"/>
      <c r="AT584" s="702"/>
      <c r="AU584" s="702"/>
      <c r="AV584" s="702"/>
      <c r="AW584" s="702"/>
      <c r="AX584" s="702"/>
      <c r="AY584" s="702"/>
      <c r="AZ584" s="702"/>
      <c r="BA584" s="702"/>
      <c r="BB584" s="702"/>
      <c r="BC584" s="702"/>
      <c r="BD584" s="702"/>
      <c r="BE584" s="702"/>
      <c r="BF584" s="702"/>
      <c r="BG584" s="702"/>
      <c r="BH584" s="702"/>
      <c r="BI584" s="702"/>
      <c r="BJ584" s="703"/>
    </row>
    <row r="585" spans="2:62" ht="3.65" customHeight="1">
      <c r="B585" s="484"/>
      <c r="I585" s="731"/>
      <c r="J585" s="699"/>
      <c r="BJ585" s="482"/>
    </row>
    <row r="586" spans="2:62" ht="3.65" customHeight="1">
      <c r="B586" s="484"/>
      <c r="I586" s="731"/>
      <c r="J586" s="699"/>
      <c r="BJ586" s="482"/>
    </row>
    <row r="587" spans="2:62" ht="3.65" customHeight="1">
      <c r="B587" s="671"/>
      <c r="C587" s="445"/>
      <c r="D587" s="445"/>
      <c r="E587" s="445"/>
      <c r="F587" s="445"/>
      <c r="G587" s="445"/>
      <c r="H587" s="445"/>
      <c r="I587" s="445"/>
      <c r="J587" s="671"/>
      <c r="K587" s="445"/>
      <c r="L587" s="445"/>
      <c r="M587" s="445"/>
      <c r="N587" s="445"/>
      <c r="O587" s="445"/>
      <c r="P587" s="445"/>
      <c r="Q587" s="445"/>
      <c r="R587" s="445"/>
      <c r="S587" s="445"/>
      <c r="T587" s="445"/>
      <c r="U587" s="445"/>
      <c r="V587" s="445"/>
      <c r="W587" s="445"/>
      <c r="X587" s="445"/>
      <c r="Y587" s="445"/>
      <c r="Z587" s="445"/>
      <c r="AA587" s="445"/>
      <c r="AB587" s="445"/>
      <c r="AC587" s="445"/>
      <c r="AD587" s="445"/>
      <c r="AE587" s="445"/>
      <c r="AF587" s="445"/>
      <c r="AG587" s="445"/>
      <c r="AH587" s="445"/>
      <c r="AI587" s="445"/>
      <c r="AJ587" s="445"/>
      <c r="AK587" s="445"/>
      <c r="AL587" s="445"/>
      <c r="AM587" s="445"/>
      <c r="AN587" s="445"/>
      <c r="AO587" s="445"/>
      <c r="AP587" s="445"/>
      <c r="AQ587" s="445"/>
      <c r="AR587" s="445"/>
      <c r="AS587" s="445"/>
      <c r="AT587" s="445"/>
      <c r="AU587" s="445"/>
      <c r="AV587" s="445"/>
      <c r="AW587" s="445"/>
      <c r="AX587" s="445"/>
      <c r="AY587" s="445"/>
      <c r="AZ587" s="445"/>
      <c r="BA587" s="445"/>
      <c r="BB587" s="445"/>
      <c r="BC587" s="445"/>
      <c r="BD587" s="445"/>
      <c r="BE587" s="445"/>
      <c r="BF587" s="445"/>
      <c r="BG587" s="445"/>
      <c r="BH587" s="445"/>
      <c r="BI587" s="445"/>
      <c r="BJ587" s="444"/>
    </row>
    <row r="588" spans="2:62" ht="3.65" customHeight="1">
      <c r="B588" s="672"/>
      <c r="C588" s="479"/>
      <c r="D588" s="479"/>
      <c r="E588" s="479"/>
      <c r="F588" s="479"/>
      <c r="G588" s="479"/>
      <c r="H588" s="479"/>
      <c r="I588" s="479"/>
      <c r="J588" s="672"/>
      <c r="K588" s="479"/>
      <c r="L588" s="479"/>
      <c r="M588" s="479"/>
      <c r="N588" s="479"/>
      <c r="O588" s="479"/>
      <c r="P588" s="479"/>
      <c r="Q588" s="479"/>
      <c r="R588" s="479"/>
      <c r="S588" s="479"/>
      <c r="T588" s="479"/>
      <c r="U588" s="479"/>
      <c r="V588" s="479"/>
      <c r="W588" s="479"/>
      <c r="X588" s="479"/>
      <c r="Y588" s="479"/>
      <c r="Z588" s="479"/>
      <c r="AA588" s="479"/>
      <c r="AB588" s="479"/>
      <c r="AC588" s="479"/>
      <c r="AD588" s="479"/>
      <c r="AE588" s="479"/>
      <c r="AF588" s="479"/>
      <c r="AG588" s="479"/>
      <c r="AH588" s="479"/>
      <c r="AI588" s="479"/>
      <c r="AJ588" s="479"/>
      <c r="AK588" s="479"/>
      <c r="AL588" s="479"/>
      <c r="AM588" s="479"/>
      <c r="AN588" s="479"/>
      <c r="AO588" s="479"/>
      <c r="AP588" s="479"/>
      <c r="AQ588" s="479"/>
      <c r="AR588" s="479"/>
      <c r="AS588" s="479"/>
      <c r="AT588" s="479"/>
      <c r="AU588" s="479"/>
      <c r="AV588" s="479"/>
      <c r="AW588" s="479"/>
      <c r="AX588" s="479"/>
      <c r="AY588" s="479"/>
      <c r="AZ588" s="479"/>
      <c r="BA588" s="479"/>
      <c r="BB588" s="479"/>
      <c r="BC588" s="479"/>
      <c r="BD588" s="479"/>
      <c r="BE588" s="479"/>
      <c r="BF588" s="479"/>
      <c r="BG588" s="479"/>
      <c r="BH588" s="479"/>
      <c r="BI588" s="479"/>
      <c r="BJ588" s="478"/>
    </row>
    <row r="589" spans="2:62" ht="14.5" customHeight="1">
      <c r="B589" s="379" t="s">
        <v>389</v>
      </c>
      <c r="C589" s="379"/>
      <c r="D589" s="379" t="s">
        <v>345</v>
      </c>
      <c r="E589" s="379" t="s">
        <v>290</v>
      </c>
      <c r="F589" s="568" t="s">
        <v>314</v>
      </c>
      <c r="G589" s="378" t="s">
        <v>308</v>
      </c>
      <c r="H589" s="681"/>
      <c r="I589" s="730"/>
      <c r="J589" s="700"/>
      <c r="K589" s="701"/>
      <c r="L589" s="701"/>
      <c r="M589" s="701"/>
      <c r="N589" s="701"/>
      <c r="O589" s="701"/>
      <c r="P589" s="701"/>
      <c r="Q589" s="701"/>
      <c r="R589" s="701"/>
      <c r="S589" s="701"/>
      <c r="T589" s="701"/>
      <c r="U589" s="701"/>
      <c r="V589" s="701"/>
      <c r="W589" s="701"/>
      <c r="X589" s="701"/>
      <c r="Y589" s="701"/>
      <c r="Z589" s="701"/>
      <c r="AA589" s="701"/>
      <c r="AB589" s="701"/>
      <c r="AC589" s="701"/>
      <c r="AD589" s="701"/>
      <c r="AE589" s="701"/>
      <c r="AF589" s="701"/>
      <c r="AG589" s="701"/>
      <c r="AH589" s="701"/>
      <c r="AI589" s="701"/>
      <c r="AJ589" s="701"/>
      <c r="AK589" s="489"/>
      <c r="AL589" s="489"/>
      <c r="AM589" s="489"/>
      <c r="AN589" s="489"/>
      <c r="AO589" s="489"/>
      <c r="AP589" s="489"/>
      <c r="AQ589" s="489"/>
      <c r="AR589" s="489"/>
      <c r="AS589" s="489"/>
      <c r="AT589" s="489"/>
      <c r="AU589" s="489"/>
      <c r="AV589" s="489"/>
      <c r="AW589" s="489"/>
      <c r="AX589" s="489"/>
      <c r="AY589" s="489"/>
      <c r="AZ589" s="489"/>
      <c r="BA589" s="489"/>
      <c r="BB589" s="489"/>
      <c r="BC589" s="489"/>
      <c r="BD589" s="489"/>
      <c r="BE589" s="489"/>
      <c r="BF589" s="489"/>
      <c r="BG589" s="489"/>
      <c r="BH589" s="489"/>
      <c r="BI589" s="489"/>
      <c r="BJ589" s="488"/>
    </row>
    <row r="590" spans="2:62" ht="3.65" customHeight="1">
      <c r="B590" s="484"/>
      <c r="I590" s="731"/>
      <c r="J590" s="699"/>
      <c r="BJ590" s="482"/>
    </row>
    <row r="591" spans="2:62" ht="3.65" customHeight="1">
      <c r="B591" s="484"/>
      <c r="I591" s="731"/>
      <c r="J591" s="699"/>
      <c r="O591" s="448"/>
      <c r="P591" s="448"/>
      <c r="Q591" s="448"/>
      <c r="R591" s="448"/>
      <c r="S591" s="448"/>
      <c r="T591" s="448"/>
      <c r="U591" s="448"/>
      <c r="V591" s="448"/>
      <c r="W591" s="448"/>
      <c r="X591" s="448"/>
      <c r="Y591" s="448"/>
      <c r="Z591" s="448"/>
      <c r="BJ591" s="482"/>
    </row>
    <row r="592" spans="2:62" ht="3.65" customHeight="1">
      <c r="B592" s="484"/>
      <c r="I592" s="731"/>
      <c r="J592" s="699"/>
      <c r="L592" s="405" t="e" vm="13">
        <v>#VALUE!</v>
      </c>
      <c r="M592" s="732" t="s">
        <v>261</v>
      </c>
      <c r="N592" s="732"/>
      <c r="O592" s="732"/>
      <c r="P592" s="401"/>
      <c r="Q592" s="734" t="s">
        <v>348</v>
      </c>
      <c r="R592" s="734"/>
      <c r="S592" s="734"/>
      <c r="T592" s="734" t="s">
        <v>346</v>
      </c>
      <c r="U592" s="734"/>
      <c r="V592" s="734"/>
      <c r="W592" s="434" t="e" vm="13">
        <v>#VALUE!</v>
      </c>
      <c r="Y592" s="448"/>
      <c r="Z592" s="448"/>
      <c r="AA592" s="476"/>
      <c r="AN592" s="702"/>
      <c r="AO592" s="702"/>
      <c r="AP592" s="702"/>
      <c r="AQ592" s="702"/>
      <c r="AR592" s="702"/>
      <c r="AS592" s="702"/>
      <c r="AT592" s="702"/>
      <c r="AU592" s="702"/>
      <c r="AV592" s="702"/>
      <c r="AW592" s="702"/>
      <c r="AX592" s="702"/>
      <c r="AY592" s="702"/>
      <c r="AZ592" s="702"/>
      <c r="BA592" s="702"/>
      <c r="BB592" s="702"/>
      <c r="BC592" s="702"/>
      <c r="BD592" s="702"/>
      <c r="BE592" s="702"/>
      <c r="BF592" s="702"/>
      <c r="BG592" s="702"/>
      <c r="BH592" s="702"/>
      <c r="BI592" s="702"/>
      <c r="BJ592" s="703"/>
    </row>
    <row r="593" spans="2:62" ht="3.65" customHeight="1">
      <c r="B593" s="484"/>
      <c r="I593" s="731"/>
      <c r="J593" s="699"/>
      <c r="L593" s="387"/>
      <c r="M593" s="733"/>
      <c r="N593" s="733"/>
      <c r="O593" s="733"/>
      <c r="P593" s="389"/>
      <c r="Q593" s="735"/>
      <c r="R593" s="735"/>
      <c r="S593" s="735"/>
      <c r="T593" s="735"/>
      <c r="U593" s="735"/>
      <c r="V593" s="735"/>
      <c r="W593" s="399"/>
      <c r="Y593" s="448"/>
      <c r="Z593" s="448"/>
      <c r="AA593" s="476"/>
      <c r="AY593" s="702"/>
      <c r="AZ593" s="702"/>
      <c r="BA593" s="702"/>
      <c r="BB593" s="702"/>
      <c r="BC593" s="702"/>
      <c r="BD593" s="702"/>
      <c r="BE593" s="702"/>
      <c r="BF593" s="702"/>
      <c r="BG593" s="702"/>
      <c r="BH593" s="702"/>
      <c r="BI593" s="702"/>
      <c r="BJ593" s="703"/>
    </row>
    <row r="594" spans="2:62" ht="3.65" customHeight="1">
      <c r="B594" s="484"/>
      <c r="I594" s="731"/>
      <c r="J594" s="699"/>
      <c r="L594" s="456"/>
      <c r="M594" s="455"/>
      <c r="N594" s="455"/>
      <c r="O594" s="455"/>
      <c r="P594" s="642"/>
      <c r="Q594" s="642"/>
      <c r="R594" s="642"/>
      <c r="S594" s="642"/>
      <c r="T594" s="642"/>
      <c r="U594" s="642"/>
      <c r="V594" s="455"/>
      <c r="W594" s="650"/>
      <c r="Y594" s="448"/>
      <c r="Z594" s="448"/>
      <c r="AA594" s="476"/>
      <c r="AY594" s="702"/>
      <c r="AZ594" s="702"/>
      <c r="BA594" s="702"/>
      <c r="BB594" s="702"/>
      <c r="BC594" s="702"/>
      <c r="BD594" s="702"/>
      <c r="BE594" s="702"/>
      <c r="BF594" s="702"/>
      <c r="BG594" s="702"/>
      <c r="BH594" s="702"/>
      <c r="BI594" s="702"/>
      <c r="BJ594" s="703"/>
    </row>
    <row r="595" spans="2:62" ht="3.65" customHeight="1">
      <c r="B595" s="484"/>
      <c r="I595" s="731"/>
      <c r="J595" s="699"/>
      <c r="L595" s="456"/>
      <c r="M595" s="455"/>
      <c r="N595" s="455"/>
      <c r="O595" s="455"/>
      <c r="P595" s="389"/>
      <c r="Q595" s="389"/>
      <c r="R595" s="389"/>
      <c r="S595" s="389"/>
      <c r="T595" s="455"/>
      <c r="U595" s="455"/>
      <c r="V595" s="455"/>
      <c r="W595" s="650"/>
      <c r="Y595" s="448"/>
      <c r="Z595" s="448"/>
      <c r="AA595" s="448"/>
      <c r="AY595" s="702"/>
      <c r="AZ595" s="702"/>
      <c r="BA595" s="702"/>
      <c r="BB595" s="702"/>
      <c r="BC595" s="702"/>
      <c r="BD595" s="702"/>
      <c r="BE595" s="702"/>
      <c r="BF595" s="702"/>
      <c r="BG595" s="702"/>
      <c r="BH595" s="702"/>
      <c r="BI595" s="702"/>
      <c r="BJ595" s="703"/>
    </row>
    <row r="596" spans="2:62" ht="3.65" customHeight="1">
      <c r="B596" s="484"/>
      <c r="I596" s="731"/>
      <c r="J596" s="699"/>
      <c r="L596" s="456"/>
      <c r="M596" s="455"/>
      <c r="N596" s="455"/>
      <c r="O596" s="455"/>
      <c r="P596" s="389"/>
      <c r="Q596" s="389"/>
      <c r="R596" s="389"/>
      <c r="S596" s="389"/>
      <c r="T596" s="455"/>
      <c r="U596" s="455"/>
      <c r="V596" s="455"/>
      <c r="W596" s="650"/>
      <c r="Y596" s="448"/>
      <c r="Z596" s="448"/>
      <c r="AA596" s="448"/>
      <c r="AY596" s="702"/>
      <c r="AZ596" s="702"/>
      <c r="BA596" s="702"/>
      <c r="BB596" s="702"/>
      <c r="BC596" s="702"/>
      <c r="BD596" s="702"/>
      <c r="BE596" s="702"/>
      <c r="BF596" s="702"/>
      <c r="BG596" s="702"/>
      <c r="BH596" s="702"/>
      <c r="BI596" s="702"/>
      <c r="BJ596" s="703"/>
    </row>
    <row r="597" spans="2:62" ht="3.65" customHeight="1">
      <c r="B597" s="484"/>
      <c r="I597" s="731"/>
      <c r="J597" s="699"/>
      <c r="L597" s="456"/>
      <c r="M597" s="455"/>
      <c r="N597" s="736" t="e" vm="15">
        <v>#VALUE!</v>
      </c>
      <c r="O597" s="736"/>
      <c r="P597" s="736"/>
      <c r="Q597" s="736"/>
      <c r="R597" s="389"/>
      <c r="S597" s="737" t="e" vm="29">
        <v>#VALUE!</v>
      </c>
      <c r="T597" s="737"/>
      <c r="U597" s="737"/>
      <c r="V597" s="737"/>
      <c r="W597" s="650"/>
      <c r="Y597" s="448"/>
      <c r="Z597" s="448"/>
      <c r="AA597" s="448"/>
      <c r="AY597" s="702"/>
      <c r="AZ597" s="702"/>
      <c r="BA597" s="702"/>
      <c r="BB597" s="702"/>
      <c r="BC597" s="702"/>
      <c r="BD597" s="702"/>
      <c r="BE597" s="702"/>
      <c r="BF597" s="702"/>
      <c r="BG597" s="702"/>
      <c r="BH597" s="702"/>
      <c r="BI597" s="702"/>
      <c r="BJ597" s="703"/>
    </row>
    <row r="598" spans="2:62" ht="3.65" customHeight="1">
      <c r="B598" s="484"/>
      <c r="I598" s="731"/>
      <c r="J598" s="699"/>
      <c r="L598" s="456"/>
      <c r="M598" s="455"/>
      <c r="N598" s="736"/>
      <c r="O598" s="736"/>
      <c r="P598" s="736"/>
      <c r="Q598" s="736"/>
      <c r="R598" s="389"/>
      <c r="S598" s="737"/>
      <c r="T598" s="737"/>
      <c r="U598" s="737"/>
      <c r="V598" s="737"/>
      <c r="W598" s="650"/>
      <c r="Y598" s="448"/>
      <c r="Z598" s="448"/>
      <c r="AA598" s="448"/>
      <c r="AY598" s="635"/>
      <c r="AZ598" s="635"/>
      <c r="BA598" s="635"/>
      <c r="BB598" s="635"/>
      <c r="BC598" s="635"/>
      <c r="BD598" s="635"/>
      <c r="BE598" s="635"/>
      <c r="BF598" s="635"/>
      <c r="BG598" s="635"/>
      <c r="BH598" s="635"/>
      <c r="BI598" s="635"/>
      <c r="BJ598" s="705"/>
    </row>
    <row r="599" spans="2:62" ht="3.65" customHeight="1">
      <c r="B599" s="484"/>
      <c r="I599" s="731"/>
      <c r="J599" s="699"/>
      <c r="L599" s="456"/>
      <c r="M599" s="455"/>
      <c r="N599" s="736"/>
      <c r="O599" s="736"/>
      <c r="P599" s="736"/>
      <c r="Q599" s="736"/>
      <c r="R599" s="389"/>
      <c r="S599" s="737"/>
      <c r="T599" s="737"/>
      <c r="U599" s="737"/>
      <c r="V599" s="737"/>
      <c r="W599" s="650"/>
      <c r="Y599" s="448"/>
      <c r="Z599" s="448"/>
      <c r="AY599" s="635"/>
      <c r="AZ599" s="635"/>
      <c r="BA599" s="635"/>
      <c r="BB599" s="635"/>
      <c r="BC599" s="635"/>
      <c r="BD599" s="635"/>
      <c r="BE599" s="635"/>
      <c r="BF599" s="635"/>
      <c r="BG599" s="635"/>
      <c r="BH599" s="635"/>
      <c r="BI599" s="635"/>
      <c r="BJ599" s="705"/>
    </row>
    <row r="600" spans="2:62" ht="3.65" customHeight="1">
      <c r="B600" s="484"/>
      <c r="I600" s="731"/>
      <c r="J600" s="699"/>
      <c r="L600" s="456"/>
      <c r="M600" s="455"/>
      <c r="N600" s="455"/>
      <c r="O600" s="455"/>
      <c r="P600" s="389"/>
      <c r="Q600" s="389"/>
      <c r="R600" s="389"/>
      <c r="S600" s="389"/>
      <c r="T600" s="455"/>
      <c r="U600" s="455"/>
      <c r="V600" s="455"/>
      <c r="W600" s="650"/>
      <c r="Y600" s="448"/>
      <c r="Z600" s="448"/>
      <c r="AY600" s="635"/>
      <c r="AZ600" s="635"/>
      <c r="BA600" s="635"/>
      <c r="BB600" s="635"/>
      <c r="BC600" s="635"/>
      <c r="BD600" s="635"/>
      <c r="BE600" s="635"/>
      <c r="BF600" s="635"/>
      <c r="BG600" s="635"/>
      <c r="BH600" s="635"/>
      <c r="BI600" s="635"/>
      <c r="BJ600" s="705"/>
    </row>
    <row r="601" spans="2:62" ht="3.65" customHeight="1">
      <c r="B601" s="484"/>
      <c r="I601" s="731"/>
      <c r="J601" s="699"/>
      <c r="L601" s="456"/>
      <c r="M601" s="455"/>
      <c r="N601" s="455"/>
      <c r="O601" s="455"/>
      <c r="P601" s="389"/>
      <c r="Q601" s="389"/>
      <c r="R601" s="389"/>
      <c r="S601" s="389"/>
      <c r="T601" s="455"/>
      <c r="U601" s="455"/>
      <c r="V601" s="455"/>
      <c r="W601" s="650"/>
      <c r="Y601" s="448"/>
      <c r="Z601" s="448"/>
      <c r="AY601" s="702"/>
      <c r="AZ601" s="702"/>
      <c r="BA601" s="702"/>
      <c r="BB601" s="702"/>
      <c r="BC601" s="702"/>
      <c r="BD601" s="702"/>
      <c r="BE601" s="702"/>
      <c r="BF601" s="702"/>
      <c r="BG601" s="702"/>
      <c r="BH601" s="702"/>
      <c r="BI601" s="702"/>
      <c r="BJ601" s="703"/>
    </row>
    <row r="602" spans="2:62" ht="3.65" customHeight="1">
      <c r="B602" s="484"/>
      <c r="I602" s="731"/>
      <c r="J602" s="699"/>
      <c r="L602" s="456"/>
      <c r="M602" s="455"/>
      <c r="N602" s="455"/>
      <c r="O602" s="455"/>
      <c r="P602" s="455"/>
      <c r="Q602" s="455"/>
      <c r="R602" s="455"/>
      <c r="S602" s="455"/>
      <c r="T602" s="455"/>
      <c r="U602" s="455"/>
      <c r="V602" s="455"/>
      <c r="W602" s="650"/>
      <c r="Y602" s="448"/>
      <c r="Z602" s="448"/>
      <c r="AT602" s="702"/>
      <c r="AU602" s="702"/>
      <c r="AV602" s="702"/>
      <c r="AW602" s="702"/>
      <c r="AX602" s="702"/>
      <c r="AY602" s="702"/>
      <c r="AZ602" s="702"/>
      <c r="BA602" s="702"/>
      <c r="BB602" s="702"/>
      <c r="BC602" s="702"/>
      <c r="BD602" s="702"/>
      <c r="BE602" s="702"/>
      <c r="BF602" s="702"/>
      <c r="BG602" s="702"/>
      <c r="BH602" s="702"/>
      <c r="BI602" s="702"/>
      <c r="BJ602" s="703"/>
    </row>
    <row r="603" spans="2:62" ht="3.65" customHeight="1">
      <c r="B603" s="484"/>
      <c r="I603" s="731"/>
      <c r="J603" s="699"/>
      <c r="L603" s="456"/>
      <c r="M603" s="455"/>
      <c r="N603" s="455"/>
      <c r="O603" s="455"/>
      <c r="P603" s="642"/>
      <c r="Q603" s="642"/>
      <c r="R603" s="642"/>
      <c r="S603" s="455"/>
      <c r="T603" s="455"/>
      <c r="U603" s="455"/>
      <c r="V603" s="455"/>
      <c r="W603" s="650"/>
      <c r="AT603" s="702"/>
      <c r="AU603" s="702"/>
      <c r="AV603" s="702"/>
      <c r="AW603" s="702"/>
      <c r="AX603" s="702"/>
      <c r="AY603" s="702"/>
      <c r="AZ603" s="702"/>
      <c r="BA603" s="702"/>
      <c r="BB603" s="702"/>
      <c r="BC603" s="702"/>
      <c r="BD603" s="702"/>
      <c r="BE603" s="702"/>
      <c r="BF603" s="702"/>
      <c r="BG603" s="702"/>
      <c r="BH603" s="702"/>
      <c r="BI603" s="702"/>
      <c r="BJ603" s="703"/>
    </row>
    <row r="604" spans="2:62" ht="3.65" customHeight="1">
      <c r="B604" s="484"/>
      <c r="I604" s="731"/>
      <c r="J604" s="699"/>
      <c r="L604" s="387"/>
      <c r="M604" s="737" t="s">
        <v>309</v>
      </c>
      <c r="N604" s="737"/>
      <c r="O604" s="737"/>
      <c r="P604" s="648"/>
      <c r="Q604" s="390"/>
      <c r="R604" s="390"/>
      <c r="S604" s="390"/>
      <c r="T604" s="390"/>
      <c r="U604" s="389"/>
      <c r="V604" s="389"/>
      <c r="W604" s="385"/>
      <c r="AT604" s="702"/>
      <c r="AU604" s="702"/>
      <c r="AV604" s="702"/>
      <c r="AW604" s="702"/>
      <c r="AX604" s="702"/>
      <c r="AY604" s="702"/>
      <c r="AZ604" s="702"/>
      <c r="BA604" s="702"/>
      <c r="BB604" s="702"/>
      <c r="BC604" s="702"/>
      <c r="BD604" s="702"/>
      <c r="BE604" s="702"/>
      <c r="BF604" s="702"/>
      <c r="BG604" s="702"/>
      <c r="BH604" s="702"/>
      <c r="BI604" s="702"/>
      <c r="BJ604" s="703"/>
    </row>
    <row r="605" spans="2:62" ht="3.65" customHeight="1">
      <c r="B605" s="484"/>
      <c r="I605" s="731"/>
      <c r="J605" s="699"/>
      <c r="L605" s="384" t="e" vm="13">
        <v>#VALUE!</v>
      </c>
      <c r="M605" s="738"/>
      <c r="N605" s="738"/>
      <c r="O605" s="738"/>
      <c r="P605" s="649"/>
      <c r="Q605" s="383"/>
      <c r="R605" s="383"/>
      <c r="S605" s="383"/>
      <c r="T605" s="383"/>
      <c r="U605" s="382"/>
      <c r="V605" s="382"/>
      <c r="W605" s="421" t="e" vm="13">
        <v>#VALUE!</v>
      </c>
      <c r="AT605" s="702"/>
      <c r="AU605" s="702"/>
      <c r="AV605" s="702"/>
      <c r="AW605" s="702"/>
      <c r="AX605" s="702"/>
      <c r="AY605" s="702"/>
      <c r="AZ605" s="702"/>
      <c r="BA605" s="702"/>
      <c r="BB605" s="702"/>
      <c r="BC605" s="702"/>
      <c r="BD605" s="702"/>
      <c r="BE605" s="702"/>
      <c r="BF605" s="702"/>
      <c r="BG605" s="702"/>
      <c r="BH605" s="702"/>
      <c r="BI605" s="702"/>
      <c r="BJ605" s="703"/>
    </row>
    <row r="606" spans="2:62" ht="3.65" customHeight="1">
      <c r="B606" s="484"/>
      <c r="I606" s="731"/>
      <c r="J606" s="699"/>
      <c r="AB606" s="448"/>
      <c r="AC606" s="448"/>
      <c r="AD606" s="448"/>
      <c r="AE606" s="448"/>
      <c r="AF606" s="448"/>
      <c r="AG606" s="448"/>
      <c r="AH606" s="448"/>
      <c r="AI606" s="448"/>
      <c r="AJ606" s="448"/>
      <c r="AT606" s="702"/>
      <c r="AU606" s="702"/>
      <c r="AV606" s="702"/>
      <c r="AW606" s="702"/>
      <c r="AX606" s="702"/>
      <c r="AY606" s="702"/>
      <c r="AZ606" s="702"/>
      <c r="BA606" s="702"/>
      <c r="BB606" s="702"/>
      <c r="BC606" s="702"/>
      <c r="BD606" s="702"/>
      <c r="BE606" s="702"/>
      <c r="BF606" s="702"/>
      <c r="BG606" s="702"/>
      <c r="BH606" s="702"/>
      <c r="BI606" s="702"/>
      <c r="BJ606" s="703"/>
    </row>
    <row r="607" spans="2:62" ht="3.65" customHeight="1">
      <c r="B607" s="484"/>
      <c r="I607" s="731"/>
      <c r="J607" s="699"/>
      <c r="AB607" s="448"/>
      <c r="AC607" s="448"/>
      <c r="AD607" s="448"/>
      <c r="AE607" s="448"/>
      <c r="AF607" s="448"/>
      <c r="AG607" s="448"/>
      <c r="AH607" s="448"/>
      <c r="AI607" s="448"/>
      <c r="AJ607" s="448"/>
      <c r="AL607" s="702"/>
      <c r="AM607" s="702"/>
      <c r="AN607" s="702"/>
      <c r="AO607" s="702"/>
      <c r="AP607" s="702"/>
      <c r="AQ607" s="702"/>
      <c r="AR607" s="702"/>
      <c r="AS607" s="702"/>
      <c r="AT607" s="702"/>
      <c r="AU607" s="702"/>
      <c r="AV607" s="702"/>
      <c r="AW607" s="702"/>
      <c r="AX607" s="702"/>
      <c r="AY607" s="702"/>
      <c r="AZ607" s="702"/>
      <c r="BA607" s="702"/>
      <c r="BB607" s="702"/>
      <c r="BC607" s="702"/>
      <c r="BD607" s="702"/>
      <c r="BE607" s="702"/>
      <c r="BF607" s="702"/>
      <c r="BG607" s="702"/>
      <c r="BH607" s="702"/>
      <c r="BI607" s="702"/>
      <c r="BJ607" s="703"/>
    </row>
    <row r="608" spans="2:62" ht="3.65" customHeight="1">
      <c r="B608" s="484"/>
      <c r="I608" s="731"/>
      <c r="J608" s="699"/>
      <c r="BJ608" s="482"/>
    </row>
    <row r="609" spans="2:62" ht="3.65" customHeight="1">
      <c r="B609" s="484"/>
      <c r="I609" s="731"/>
      <c r="J609" s="699"/>
      <c r="BJ609" s="482"/>
    </row>
    <row r="610" spans="2:62" ht="3.65" customHeight="1">
      <c r="B610" s="671"/>
      <c r="C610" s="445"/>
      <c r="D610" s="445"/>
      <c r="E610" s="445"/>
      <c r="F610" s="445"/>
      <c r="G610" s="445"/>
      <c r="H610" s="445"/>
      <c r="I610" s="445"/>
      <c r="J610" s="671"/>
      <c r="K610" s="445"/>
      <c r="L610" s="445"/>
      <c r="M610" s="445"/>
      <c r="N610" s="445"/>
      <c r="O610" s="445"/>
      <c r="P610" s="445"/>
      <c r="Q610" s="445"/>
      <c r="R610" s="445"/>
      <c r="S610" s="445"/>
      <c r="T610" s="445"/>
      <c r="U610" s="445"/>
      <c r="V610" s="445"/>
      <c r="W610" s="445"/>
      <c r="X610" s="445"/>
      <c r="Y610" s="445"/>
      <c r="Z610" s="445"/>
      <c r="AA610" s="445"/>
      <c r="AB610" s="445"/>
      <c r="AC610" s="445"/>
      <c r="AD610" s="445"/>
      <c r="AE610" s="445"/>
      <c r="AF610" s="445"/>
      <c r="AG610" s="445"/>
      <c r="AH610" s="445"/>
      <c r="AI610" s="445"/>
      <c r="AJ610" s="445"/>
      <c r="AK610" s="445"/>
      <c r="AL610" s="445"/>
      <c r="AM610" s="445"/>
      <c r="AN610" s="445"/>
      <c r="AO610" s="445"/>
      <c r="AP610" s="445"/>
      <c r="AQ610" s="445"/>
      <c r="AR610" s="445"/>
      <c r="AS610" s="445"/>
      <c r="AT610" s="445"/>
      <c r="AU610" s="445"/>
      <c r="AV610" s="445"/>
      <c r="AW610" s="445"/>
      <c r="AX610" s="445"/>
      <c r="AY610" s="445"/>
      <c r="AZ610" s="445"/>
      <c r="BA610" s="445"/>
      <c r="BB610" s="445"/>
      <c r="BC610" s="445"/>
      <c r="BD610" s="445"/>
      <c r="BE610" s="445"/>
      <c r="BF610" s="445"/>
      <c r="BG610" s="445"/>
      <c r="BH610" s="445"/>
      <c r="BI610" s="445"/>
      <c r="BJ610" s="444"/>
    </row>
    <row r="611" spans="2:62" ht="3.65" customHeight="1">
      <c r="B611" s="672"/>
      <c r="C611" s="479"/>
      <c r="D611" s="479"/>
      <c r="E611" s="479"/>
      <c r="F611" s="479"/>
      <c r="G611" s="479"/>
      <c r="H611" s="479"/>
      <c r="I611" s="479"/>
      <c r="J611" s="672"/>
      <c r="K611" s="479"/>
      <c r="L611" s="479"/>
      <c r="M611" s="479"/>
      <c r="N611" s="479"/>
      <c r="O611" s="479"/>
      <c r="P611" s="479"/>
      <c r="Q611" s="479"/>
      <c r="R611" s="479"/>
      <c r="S611" s="479"/>
      <c r="T611" s="479"/>
      <c r="U611" s="479"/>
      <c r="V611" s="479"/>
      <c r="W611" s="479"/>
      <c r="X611" s="479"/>
      <c r="Y611" s="479"/>
      <c r="Z611" s="479"/>
      <c r="AA611" s="479"/>
      <c r="AB611" s="479"/>
      <c r="AC611" s="479"/>
      <c r="AD611" s="479"/>
      <c r="AE611" s="479"/>
      <c r="AF611" s="479"/>
      <c r="AG611" s="479"/>
      <c r="AH611" s="479"/>
      <c r="AI611" s="479"/>
      <c r="AJ611" s="479"/>
      <c r="AK611" s="479"/>
      <c r="AL611" s="479"/>
      <c r="AM611" s="479"/>
      <c r="AN611" s="479"/>
      <c r="AO611" s="479"/>
      <c r="AP611" s="479"/>
      <c r="AQ611" s="479"/>
      <c r="AR611" s="479"/>
      <c r="AS611" s="479"/>
      <c r="AT611" s="479"/>
      <c r="AU611" s="479"/>
      <c r="AV611" s="479"/>
      <c r="AW611" s="479"/>
      <c r="AX611" s="479"/>
      <c r="AY611" s="479"/>
      <c r="AZ611" s="479"/>
      <c r="BA611" s="479"/>
      <c r="BB611" s="479"/>
      <c r="BC611" s="479"/>
      <c r="BD611" s="479"/>
      <c r="BE611" s="479"/>
      <c r="BF611" s="479"/>
      <c r="BG611" s="479"/>
      <c r="BH611" s="479"/>
      <c r="BI611" s="479"/>
      <c r="BJ611" s="478"/>
    </row>
    <row r="612" spans="2:62" ht="14.5" customHeight="1">
      <c r="B612" s="379" t="s">
        <v>390</v>
      </c>
      <c r="C612" s="379"/>
      <c r="D612" s="379" t="s">
        <v>345</v>
      </c>
      <c r="E612" s="379" t="s">
        <v>350</v>
      </c>
      <c r="F612" s="568" t="s">
        <v>314</v>
      </c>
      <c r="G612" s="378" t="s">
        <v>308</v>
      </c>
      <c r="H612" s="681"/>
      <c r="I612" s="730"/>
      <c r="J612" s="700"/>
      <c r="K612" s="701"/>
      <c r="L612" s="701"/>
      <c r="M612" s="701"/>
      <c r="N612" s="701"/>
      <c r="O612" s="701"/>
      <c r="P612" s="701"/>
      <c r="Q612" s="701"/>
      <c r="R612" s="701"/>
      <c r="S612" s="701"/>
      <c r="T612" s="701"/>
      <c r="U612" s="701"/>
      <c r="V612" s="701"/>
      <c r="W612" s="701"/>
      <c r="X612" s="701"/>
      <c r="Y612" s="701"/>
      <c r="Z612" s="701"/>
      <c r="AA612" s="701"/>
      <c r="AB612" s="701"/>
      <c r="AC612" s="701"/>
      <c r="AD612" s="701"/>
      <c r="AE612" s="701"/>
      <c r="AF612" s="701"/>
      <c r="AG612" s="701"/>
      <c r="AH612" s="701"/>
      <c r="AI612" s="701"/>
      <c r="AJ612" s="701"/>
      <c r="AK612" s="489"/>
      <c r="AL612" s="489"/>
      <c r="AM612" s="489"/>
      <c r="AN612" s="489"/>
      <c r="AO612" s="489"/>
      <c r="AP612" s="489"/>
      <c r="AQ612" s="489"/>
      <c r="AR612" s="489"/>
      <c r="AS612" s="489"/>
      <c r="AT612" s="489"/>
      <c r="AU612" s="489"/>
      <c r="AV612" s="489"/>
      <c r="AW612" s="489"/>
      <c r="AX612" s="489"/>
      <c r="AY612" s="489"/>
      <c r="AZ612" s="489"/>
      <c r="BA612" s="489"/>
      <c r="BB612" s="489"/>
      <c r="BC612" s="489"/>
      <c r="BD612" s="489"/>
      <c r="BE612" s="489"/>
      <c r="BF612" s="489"/>
      <c r="BG612" s="489"/>
      <c r="BH612" s="489"/>
      <c r="BI612" s="489"/>
      <c r="BJ612" s="488"/>
    </row>
    <row r="613" spans="2:62" ht="3.65" customHeight="1">
      <c r="B613" s="484"/>
      <c r="I613" s="731"/>
      <c r="J613" s="699"/>
      <c r="BJ613" s="482"/>
    </row>
    <row r="614" spans="2:62" ht="3.65" customHeight="1">
      <c r="B614" s="484"/>
      <c r="I614" s="731"/>
      <c r="J614" s="699"/>
      <c r="O614" s="448"/>
      <c r="P614" s="448"/>
      <c r="Q614" s="448"/>
      <c r="R614" s="448"/>
      <c r="S614" s="448"/>
      <c r="T614" s="448"/>
      <c r="U614" s="448"/>
      <c r="V614" s="448"/>
      <c r="W614" s="448"/>
      <c r="X614" s="448"/>
      <c r="Y614" s="448"/>
      <c r="Z614" s="448"/>
      <c r="BJ614" s="482"/>
    </row>
    <row r="615" spans="2:62" ht="3.65" customHeight="1">
      <c r="B615" s="484"/>
      <c r="I615" s="731"/>
      <c r="J615" s="699"/>
      <c r="L615" s="405" t="e" vm="13">
        <v>#VALUE!</v>
      </c>
      <c r="M615" s="732" t="s">
        <v>261</v>
      </c>
      <c r="N615" s="732"/>
      <c r="O615" s="732"/>
      <c r="P615" s="401"/>
      <c r="Q615" s="734" t="s">
        <v>351</v>
      </c>
      <c r="R615" s="734"/>
      <c r="S615" s="734"/>
      <c r="T615" s="734" t="s">
        <v>346</v>
      </c>
      <c r="U615" s="734"/>
      <c r="V615" s="734"/>
      <c r="W615" s="434" t="e" vm="13">
        <v>#VALUE!</v>
      </c>
      <c r="Y615" s="448"/>
      <c r="Z615" s="448"/>
      <c r="AU615" s="635"/>
      <c r="AV615" s="635"/>
      <c r="AW615" s="635"/>
      <c r="AX615" s="635"/>
      <c r="AY615" s="635"/>
      <c r="AZ615" s="635"/>
      <c r="BA615" s="635"/>
      <c r="BB615" s="635"/>
      <c r="BC615" s="702"/>
      <c r="BD615" s="702"/>
      <c r="BE615" s="702"/>
      <c r="BF615" s="702"/>
      <c r="BG615" s="702"/>
      <c r="BH615" s="702"/>
      <c r="BI615" s="702"/>
      <c r="BJ615" s="703"/>
    </row>
    <row r="616" spans="2:62" ht="3.65" customHeight="1">
      <c r="B616" s="484"/>
      <c r="I616" s="731"/>
      <c r="J616" s="699"/>
      <c r="L616" s="387"/>
      <c r="M616" s="733"/>
      <c r="N616" s="733"/>
      <c r="O616" s="733"/>
      <c r="P616" s="389"/>
      <c r="Q616" s="735"/>
      <c r="R616" s="735"/>
      <c r="S616" s="735"/>
      <c r="T616" s="735"/>
      <c r="U616" s="735"/>
      <c r="V616" s="735"/>
      <c r="W616" s="399"/>
      <c r="Y616" s="448"/>
      <c r="Z616" s="448"/>
      <c r="AU616" s="635"/>
      <c r="AV616" s="635"/>
      <c r="AW616" s="635"/>
      <c r="AX616" s="635"/>
      <c r="AY616" s="635"/>
      <c r="AZ616" s="635"/>
      <c r="BA616" s="635"/>
      <c r="BB616" s="635"/>
      <c r="BC616" s="702"/>
      <c r="BD616" s="702"/>
      <c r="BE616" s="702"/>
      <c r="BF616" s="702"/>
      <c r="BG616" s="702"/>
      <c r="BH616" s="702"/>
      <c r="BI616" s="702"/>
      <c r="BJ616" s="703"/>
    </row>
    <row r="617" spans="2:62" ht="3.65" customHeight="1">
      <c r="B617" s="484"/>
      <c r="I617" s="731"/>
      <c r="J617" s="699"/>
      <c r="L617" s="456"/>
      <c r="M617" s="455"/>
      <c r="N617" s="455"/>
      <c r="O617" s="455"/>
      <c r="P617" s="642"/>
      <c r="Q617" s="642"/>
      <c r="R617" s="642"/>
      <c r="S617" s="642"/>
      <c r="T617" s="642"/>
      <c r="U617" s="642"/>
      <c r="V617" s="455"/>
      <c r="W617" s="650"/>
      <c r="Y617" s="448"/>
      <c r="Z617" s="448"/>
      <c r="AU617" s="635"/>
      <c r="AV617" s="635"/>
      <c r="AW617" s="635"/>
      <c r="AX617" s="635"/>
      <c r="AY617" s="635"/>
      <c r="AZ617" s="635"/>
      <c r="BA617" s="635"/>
      <c r="BB617" s="635"/>
      <c r="BC617" s="702"/>
      <c r="BD617" s="702"/>
      <c r="BE617" s="702"/>
      <c r="BF617" s="702"/>
      <c r="BG617" s="702"/>
      <c r="BH617" s="702"/>
      <c r="BI617" s="702"/>
      <c r="BJ617" s="703"/>
    </row>
    <row r="618" spans="2:62" ht="3.65" customHeight="1">
      <c r="B618" s="484"/>
      <c r="I618" s="731"/>
      <c r="J618" s="699"/>
      <c r="L618" s="456"/>
      <c r="M618" s="455"/>
      <c r="N618" s="455"/>
      <c r="O618" s="455"/>
      <c r="P618" s="389"/>
      <c r="Q618" s="389"/>
      <c r="R618" s="389"/>
      <c r="S618" s="389"/>
      <c r="T618" s="455"/>
      <c r="U618" s="455"/>
      <c r="V618" s="455"/>
      <c r="W618" s="650"/>
      <c r="Y618" s="448"/>
      <c r="Z618" s="448"/>
      <c r="AU618" s="635"/>
      <c r="AV618" s="635"/>
      <c r="AW618" s="635"/>
      <c r="AX618" s="635"/>
      <c r="AY618" s="635"/>
      <c r="AZ618" s="635"/>
      <c r="BA618" s="635"/>
      <c r="BB618" s="635"/>
      <c r="BC618" s="702"/>
      <c r="BD618" s="702"/>
      <c r="BE618" s="702"/>
      <c r="BF618" s="702"/>
      <c r="BG618" s="702"/>
      <c r="BH618" s="702"/>
      <c r="BI618" s="702"/>
      <c r="BJ618" s="703"/>
    </row>
    <row r="619" spans="2:62" ht="3.65" customHeight="1">
      <c r="B619" s="484"/>
      <c r="I619" s="731"/>
      <c r="J619" s="699"/>
      <c r="L619" s="456"/>
      <c r="M619" s="455"/>
      <c r="N619" s="455"/>
      <c r="O619" s="455"/>
      <c r="P619" s="389"/>
      <c r="Q619" s="389"/>
      <c r="R619" s="389"/>
      <c r="S619" s="389"/>
      <c r="T619" s="455"/>
      <c r="U619" s="455"/>
      <c r="V619" s="455"/>
      <c r="W619" s="650"/>
      <c r="Y619" s="448"/>
      <c r="Z619" s="448"/>
      <c r="AU619" s="635"/>
      <c r="AV619" s="635"/>
      <c r="AW619" s="635"/>
      <c r="AX619" s="635"/>
      <c r="AY619" s="635"/>
      <c r="AZ619" s="635"/>
      <c r="BA619" s="635"/>
      <c r="BB619" s="635"/>
      <c r="BC619" s="702"/>
      <c r="BD619" s="702"/>
      <c r="BE619" s="702"/>
      <c r="BF619" s="702"/>
      <c r="BG619" s="702"/>
      <c r="BH619" s="702"/>
      <c r="BI619" s="702"/>
      <c r="BJ619" s="703"/>
    </row>
    <row r="620" spans="2:62" ht="3.65" customHeight="1">
      <c r="B620" s="484"/>
      <c r="I620" s="731"/>
      <c r="J620" s="699"/>
      <c r="L620" s="456"/>
      <c r="M620" s="455"/>
      <c r="N620" s="736" t="e" vm="15">
        <v>#VALUE!</v>
      </c>
      <c r="O620" s="736"/>
      <c r="P620" s="736"/>
      <c r="Q620" s="736"/>
      <c r="R620" s="389"/>
      <c r="S620" s="737" t="e" vm="30">
        <v>#VALUE!</v>
      </c>
      <c r="T620" s="737"/>
      <c r="U620" s="737"/>
      <c r="V620" s="737"/>
      <c r="W620" s="650"/>
      <c r="Y620" s="448"/>
      <c r="Z620" s="448"/>
      <c r="AU620" s="635"/>
      <c r="AV620" s="635"/>
      <c r="AW620" s="635"/>
      <c r="AX620" s="635"/>
      <c r="AY620" s="635"/>
      <c r="AZ620" s="635"/>
      <c r="BA620" s="635"/>
      <c r="BB620" s="635"/>
      <c r="BC620" s="702"/>
      <c r="BD620" s="702"/>
      <c r="BE620" s="702"/>
      <c r="BF620" s="702"/>
      <c r="BG620" s="702"/>
      <c r="BH620" s="702"/>
      <c r="BI620" s="702"/>
      <c r="BJ620" s="703"/>
    </row>
    <row r="621" spans="2:62" ht="3.65" customHeight="1">
      <c r="B621" s="484"/>
      <c r="I621" s="731"/>
      <c r="J621" s="699"/>
      <c r="L621" s="456"/>
      <c r="M621" s="455"/>
      <c r="N621" s="736"/>
      <c r="O621" s="736"/>
      <c r="P621" s="736"/>
      <c r="Q621" s="736"/>
      <c r="R621" s="389"/>
      <c r="S621" s="737"/>
      <c r="T621" s="737"/>
      <c r="U621" s="737"/>
      <c r="V621" s="737"/>
      <c r="W621" s="650"/>
      <c r="Y621" s="448"/>
      <c r="Z621" s="448"/>
      <c r="AU621" s="635"/>
      <c r="AV621" s="635"/>
      <c r="AW621" s="635"/>
      <c r="AX621" s="635"/>
      <c r="AY621" s="635"/>
      <c r="AZ621" s="635"/>
      <c r="BA621" s="635"/>
      <c r="BB621" s="635"/>
      <c r="BC621" s="635"/>
      <c r="BD621" s="635"/>
      <c r="BE621" s="635"/>
      <c r="BF621" s="635"/>
      <c r="BG621" s="635"/>
      <c r="BH621" s="635"/>
      <c r="BI621" s="635"/>
      <c r="BJ621" s="705"/>
    </row>
    <row r="622" spans="2:62" ht="3.65" customHeight="1">
      <c r="B622" s="484"/>
      <c r="I622" s="731"/>
      <c r="J622" s="699"/>
      <c r="L622" s="456"/>
      <c r="M622" s="455"/>
      <c r="N622" s="736"/>
      <c r="O622" s="736"/>
      <c r="P622" s="736"/>
      <c r="Q622" s="736"/>
      <c r="R622" s="389"/>
      <c r="S622" s="737"/>
      <c r="T622" s="737"/>
      <c r="U622" s="737"/>
      <c r="V622" s="737"/>
      <c r="W622" s="650"/>
      <c r="Y622" s="448"/>
      <c r="Z622" s="448"/>
      <c r="AU622" s="635"/>
      <c r="AV622" s="635"/>
      <c r="AW622" s="635"/>
      <c r="AX622" s="635"/>
      <c r="AY622" s="635"/>
      <c r="AZ622" s="635"/>
      <c r="BA622" s="635"/>
      <c r="BB622" s="635"/>
      <c r="BC622" s="635"/>
      <c r="BD622" s="635"/>
      <c r="BE622" s="635"/>
      <c r="BF622" s="635"/>
      <c r="BG622" s="635"/>
      <c r="BH622" s="635"/>
      <c r="BI622" s="635"/>
      <c r="BJ622" s="705"/>
    </row>
    <row r="623" spans="2:62" ht="3.65" customHeight="1">
      <c r="B623" s="484"/>
      <c r="I623" s="731"/>
      <c r="J623" s="699"/>
      <c r="L623" s="456"/>
      <c r="M623" s="455"/>
      <c r="N623" s="455"/>
      <c r="O623" s="455"/>
      <c r="P623" s="389"/>
      <c r="Q623" s="389"/>
      <c r="R623" s="389"/>
      <c r="S623" s="389"/>
      <c r="T623" s="455"/>
      <c r="U623" s="455"/>
      <c r="V623" s="455"/>
      <c r="W623" s="650"/>
      <c r="Y623" s="448"/>
      <c r="Z623" s="448"/>
      <c r="AU623" s="635"/>
      <c r="AV623" s="635"/>
      <c r="AW623" s="635"/>
      <c r="AX623" s="635"/>
      <c r="AY623" s="635"/>
      <c r="AZ623" s="635"/>
      <c r="BA623" s="635"/>
      <c r="BB623" s="635"/>
      <c r="BC623" s="635"/>
      <c r="BD623" s="635"/>
      <c r="BE623" s="635"/>
      <c r="BF623" s="635"/>
      <c r="BG623" s="635"/>
      <c r="BH623" s="635"/>
      <c r="BI623" s="635"/>
      <c r="BJ623" s="705"/>
    </row>
    <row r="624" spans="2:62" ht="3.65" customHeight="1">
      <c r="B624" s="484"/>
      <c r="I624" s="731"/>
      <c r="J624" s="699"/>
      <c r="L624" s="456"/>
      <c r="M624" s="455"/>
      <c r="N624" s="455"/>
      <c r="O624" s="455"/>
      <c r="P624" s="389"/>
      <c r="Q624" s="389"/>
      <c r="R624" s="389"/>
      <c r="S624" s="389"/>
      <c r="T624" s="455"/>
      <c r="U624" s="455"/>
      <c r="V624" s="455"/>
      <c r="W624" s="650"/>
      <c r="Y624" s="448"/>
      <c r="Z624" s="448"/>
      <c r="AU624" s="635"/>
      <c r="AV624" s="635"/>
      <c r="AW624" s="635"/>
      <c r="AX624" s="635"/>
      <c r="AY624" s="635"/>
      <c r="AZ624" s="635"/>
      <c r="BA624" s="635"/>
      <c r="BB624" s="635"/>
      <c r="BC624" s="702"/>
      <c r="BD624" s="702"/>
      <c r="BE624" s="702"/>
      <c r="BF624" s="702"/>
      <c r="BG624" s="702"/>
      <c r="BH624" s="702"/>
      <c r="BI624" s="702"/>
      <c r="BJ624" s="703"/>
    </row>
    <row r="625" spans="2:62" ht="3.65" customHeight="1">
      <c r="B625" s="484"/>
      <c r="I625" s="731"/>
      <c r="J625" s="699"/>
      <c r="L625" s="456"/>
      <c r="M625" s="455"/>
      <c r="N625" s="455"/>
      <c r="O625" s="455"/>
      <c r="P625" s="455"/>
      <c r="Q625" s="455"/>
      <c r="R625" s="455"/>
      <c r="S625" s="455"/>
      <c r="T625" s="455"/>
      <c r="U625" s="455"/>
      <c r="V625" s="455"/>
      <c r="W625" s="650"/>
      <c r="Y625" s="448"/>
      <c r="Z625" s="448"/>
      <c r="AU625" s="635"/>
      <c r="AV625" s="635"/>
      <c r="AW625" s="635"/>
      <c r="AX625" s="635"/>
      <c r="AY625" s="635"/>
      <c r="AZ625" s="635"/>
      <c r="BA625" s="635"/>
      <c r="BB625" s="635"/>
      <c r="BC625" s="702"/>
      <c r="BD625" s="702"/>
      <c r="BE625" s="702"/>
      <c r="BF625" s="702"/>
      <c r="BG625" s="702"/>
      <c r="BH625" s="702"/>
      <c r="BI625" s="702"/>
      <c r="BJ625" s="703"/>
    </row>
    <row r="626" spans="2:62" ht="3.65" customHeight="1">
      <c r="B626" s="484"/>
      <c r="I626" s="731"/>
      <c r="J626" s="699"/>
      <c r="L626" s="456"/>
      <c r="M626" s="455"/>
      <c r="N626" s="455"/>
      <c r="O626" s="455"/>
      <c r="P626" s="642"/>
      <c r="Q626" s="642"/>
      <c r="R626" s="642"/>
      <c r="S626" s="455"/>
      <c r="T626" s="455"/>
      <c r="U626" s="455"/>
      <c r="V626" s="455"/>
      <c r="W626" s="650"/>
      <c r="AU626" s="635"/>
      <c r="AV626" s="635"/>
      <c r="AW626" s="635"/>
      <c r="AX626" s="635"/>
      <c r="AY626" s="635"/>
      <c r="AZ626" s="635"/>
      <c r="BA626" s="635"/>
      <c r="BB626" s="635"/>
      <c r="BC626" s="702"/>
      <c r="BD626" s="702"/>
      <c r="BE626" s="702"/>
      <c r="BF626" s="702"/>
      <c r="BG626" s="702"/>
      <c r="BH626" s="702"/>
      <c r="BI626" s="702"/>
      <c r="BJ626" s="703"/>
    </row>
    <row r="627" spans="2:62" ht="3.65" customHeight="1">
      <c r="B627" s="484"/>
      <c r="I627" s="731"/>
      <c r="J627" s="699"/>
      <c r="L627" s="387"/>
      <c r="M627" s="737" t="s">
        <v>309</v>
      </c>
      <c r="N627" s="737"/>
      <c r="O627" s="737"/>
      <c r="P627" s="648"/>
      <c r="Q627" s="390"/>
      <c r="R627" s="390"/>
      <c r="S627" s="390"/>
      <c r="T627" s="390"/>
      <c r="U627" s="389"/>
      <c r="V627" s="389"/>
      <c r="W627" s="385"/>
      <c r="AU627" s="635"/>
      <c r="AV627" s="635"/>
      <c r="AW627" s="635"/>
      <c r="AX627" s="635"/>
      <c r="AY627" s="635"/>
      <c r="AZ627" s="635"/>
      <c r="BA627" s="635"/>
      <c r="BB627" s="635"/>
      <c r="BC627" s="702"/>
      <c r="BD627" s="702"/>
      <c r="BE627" s="702"/>
      <c r="BF627" s="702"/>
      <c r="BG627" s="702"/>
      <c r="BH627" s="702"/>
      <c r="BI627" s="702"/>
      <c r="BJ627" s="703"/>
    </row>
    <row r="628" spans="2:62" ht="3.65" customHeight="1">
      <c r="B628" s="484"/>
      <c r="I628" s="731"/>
      <c r="J628" s="699"/>
      <c r="L628" s="384" t="e" vm="13">
        <v>#VALUE!</v>
      </c>
      <c r="M628" s="738"/>
      <c r="N628" s="738"/>
      <c r="O628" s="738"/>
      <c r="P628" s="649"/>
      <c r="Q628" s="383"/>
      <c r="R628" s="383"/>
      <c r="S628" s="383"/>
      <c r="T628" s="383"/>
      <c r="U628" s="382"/>
      <c r="V628" s="382"/>
      <c r="W628" s="421" t="e" vm="13">
        <v>#VALUE!</v>
      </c>
      <c r="AU628" s="702"/>
      <c r="AV628" s="702"/>
      <c r="AW628" s="702"/>
      <c r="AX628" s="702"/>
      <c r="AY628" s="702"/>
      <c r="AZ628" s="702"/>
      <c r="BA628" s="702"/>
      <c r="BB628" s="702"/>
      <c r="BC628" s="702"/>
      <c r="BD628" s="702"/>
      <c r="BE628" s="702"/>
      <c r="BF628" s="702"/>
      <c r="BG628" s="702"/>
      <c r="BH628" s="702"/>
      <c r="BI628" s="702"/>
      <c r="BJ628" s="703"/>
    </row>
    <row r="629" spans="2:62" ht="3.65" customHeight="1">
      <c r="B629" s="484"/>
      <c r="I629" s="731"/>
      <c r="J629" s="699"/>
      <c r="AB629" s="448"/>
      <c r="AC629" s="448"/>
      <c r="AD629" s="448"/>
      <c r="AE629" s="448"/>
      <c r="AF629" s="448"/>
      <c r="AG629" s="448"/>
      <c r="AH629" s="448"/>
      <c r="AI629" s="448"/>
      <c r="AJ629" s="448"/>
      <c r="AU629" s="702"/>
      <c r="AV629" s="702"/>
      <c r="AW629" s="702"/>
      <c r="AX629" s="702"/>
      <c r="AY629" s="702"/>
      <c r="AZ629" s="702"/>
      <c r="BA629" s="702"/>
      <c r="BB629" s="702"/>
      <c r="BC629" s="702"/>
      <c r="BD629" s="702"/>
      <c r="BE629" s="702"/>
      <c r="BF629" s="702"/>
      <c r="BG629" s="702"/>
      <c r="BH629" s="702"/>
      <c r="BI629" s="702"/>
      <c r="BJ629" s="703"/>
    </row>
    <row r="630" spans="2:62" ht="3.65" customHeight="1">
      <c r="B630" s="484"/>
      <c r="I630" s="731"/>
      <c r="J630" s="699"/>
      <c r="AB630" s="448"/>
      <c r="AC630" s="448"/>
      <c r="AD630" s="448"/>
      <c r="AE630" s="448"/>
      <c r="AF630" s="448"/>
      <c r="AG630" s="448"/>
      <c r="AH630" s="448"/>
      <c r="AI630" s="448"/>
      <c r="AJ630" s="448"/>
      <c r="AU630" s="702"/>
      <c r="AV630" s="702"/>
      <c r="AW630" s="702"/>
      <c r="AX630" s="702"/>
      <c r="AY630" s="702"/>
      <c r="AZ630" s="702"/>
      <c r="BA630" s="702"/>
      <c r="BB630" s="702"/>
      <c r="BC630" s="702"/>
      <c r="BD630" s="702"/>
      <c r="BE630" s="702"/>
      <c r="BF630" s="702"/>
      <c r="BG630" s="702"/>
      <c r="BH630" s="702"/>
      <c r="BI630" s="702"/>
      <c r="BJ630" s="703"/>
    </row>
    <row r="631" spans="2:62" ht="3.65" customHeight="1">
      <c r="B631" s="484"/>
      <c r="I631" s="731"/>
      <c r="J631" s="699"/>
      <c r="BJ631" s="482"/>
    </row>
    <row r="632" spans="2:62" ht="3.65" customHeight="1">
      <c r="B632" s="484"/>
      <c r="I632" s="731"/>
      <c r="J632" s="699"/>
      <c r="BJ632" s="482"/>
    </row>
    <row r="633" spans="2:62" ht="3.65" customHeight="1">
      <c r="B633" s="671"/>
      <c r="C633" s="445"/>
      <c r="D633" s="445"/>
      <c r="E633" s="445"/>
      <c r="F633" s="445"/>
      <c r="G633" s="445"/>
      <c r="H633" s="445"/>
      <c r="I633" s="445"/>
      <c r="J633" s="671"/>
      <c r="K633" s="445"/>
      <c r="L633" s="445"/>
      <c r="M633" s="445"/>
      <c r="N633" s="445"/>
      <c r="O633" s="445"/>
      <c r="P633" s="445"/>
      <c r="Q633" s="445"/>
      <c r="R633" s="445"/>
      <c r="S633" s="445"/>
      <c r="T633" s="445"/>
      <c r="U633" s="445"/>
      <c r="V633" s="445"/>
      <c r="W633" s="445"/>
      <c r="X633" s="445"/>
      <c r="Y633" s="445"/>
      <c r="Z633" s="445"/>
      <c r="AA633" s="445"/>
      <c r="AB633" s="445"/>
      <c r="AC633" s="445"/>
      <c r="AD633" s="445"/>
      <c r="AE633" s="445"/>
      <c r="AF633" s="445"/>
      <c r="AG633" s="445"/>
      <c r="AH633" s="445"/>
      <c r="AI633" s="445"/>
      <c r="AJ633" s="445"/>
      <c r="AK633" s="445"/>
      <c r="AL633" s="445"/>
      <c r="AM633" s="445"/>
      <c r="AN633" s="445"/>
      <c r="AO633" s="445"/>
      <c r="AP633" s="445"/>
      <c r="AQ633" s="445"/>
      <c r="AR633" s="445"/>
      <c r="AS633" s="445"/>
      <c r="AT633" s="445"/>
      <c r="AU633" s="445"/>
      <c r="AV633" s="445"/>
      <c r="AW633" s="445"/>
      <c r="AX633" s="445"/>
      <c r="AY633" s="445"/>
      <c r="AZ633" s="445"/>
      <c r="BA633" s="445"/>
      <c r="BB633" s="445"/>
      <c r="BC633" s="445"/>
      <c r="BD633" s="445"/>
      <c r="BE633" s="445"/>
      <c r="BF633" s="445"/>
      <c r="BG633" s="445"/>
      <c r="BH633" s="445"/>
      <c r="BI633" s="445"/>
      <c r="BJ633" s="444"/>
    </row>
    <row r="634" spans="2:62" ht="3.65" customHeight="1">
      <c r="B634" s="672"/>
      <c r="C634" s="479"/>
      <c r="D634" s="479"/>
      <c r="E634" s="479"/>
      <c r="F634" s="479"/>
      <c r="G634" s="479"/>
      <c r="H634" s="479"/>
      <c r="I634" s="479"/>
      <c r="J634" s="672"/>
      <c r="K634" s="479"/>
      <c r="L634" s="479"/>
      <c r="M634" s="479"/>
      <c r="N634" s="479"/>
      <c r="O634" s="479"/>
      <c r="P634" s="479"/>
      <c r="Q634" s="479"/>
      <c r="R634" s="479"/>
      <c r="S634" s="479"/>
      <c r="T634" s="479"/>
      <c r="U634" s="479"/>
      <c r="V634" s="479"/>
      <c r="W634" s="479"/>
      <c r="X634" s="479"/>
      <c r="Y634" s="479"/>
      <c r="Z634" s="479"/>
      <c r="AA634" s="479"/>
      <c r="AB634" s="479"/>
      <c r="AC634" s="479"/>
      <c r="AD634" s="479"/>
      <c r="AE634" s="479"/>
      <c r="AF634" s="479"/>
      <c r="AG634" s="479"/>
      <c r="AH634" s="479"/>
      <c r="AI634" s="479"/>
      <c r="AJ634" s="479"/>
      <c r="AK634" s="479"/>
      <c r="AL634" s="479"/>
      <c r="AM634" s="479"/>
      <c r="AN634" s="479"/>
      <c r="AO634" s="479"/>
      <c r="AP634" s="479"/>
      <c r="AQ634" s="479"/>
      <c r="AR634" s="479"/>
      <c r="AS634" s="479"/>
      <c r="AT634" s="479"/>
      <c r="AU634" s="479"/>
      <c r="AV634" s="479"/>
      <c r="AW634" s="479"/>
      <c r="AX634" s="479"/>
      <c r="AY634" s="479"/>
      <c r="AZ634" s="479"/>
      <c r="BA634" s="479"/>
      <c r="BB634" s="479"/>
      <c r="BC634" s="479"/>
      <c r="BD634" s="479"/>
      <c r="BE634" s="479"/>
      <c r="BF634" s="479"/>
      <c r="BG634" s="479"/>
      <c r="BH634" s="479"/>
      <c r="BI634" s="479"/>
      <c r="BJ634" s="478"/>
    </row>
    <row r="635" spans="2:62" ht="14.5" customHeight="1">
      <c r="B635" s="714" t="s">
        <v>387</v>
      </c>
      <c r="C635" s="714"/>
      <c r="D635" s="714" t="s">
        <v>371</v>
      </c>
      <c r="E635" s="716" t="s">
        <v>354</v>
      </c>
      <c r="F635" s="716" t="s">
        <v>314</v>
      </c>
      <c r="G635" s="715" t="s">
        <v>308</v>
      </c>
      <c r="H635" s="715"/>
      <c r="I635" s="730"/>
      <c r="J635" s="700"/>
      <c r="K635" s="701"/>
      <c r="L635" s="701"/>
      <c r="M635" s="701"/>
      <c r="N635" s="701"/>
      <c r="O635" s="701"/>
      <c r="P635" s="701"/>
      <c r="Q635" s="701"/>
      <c r="R635" s="701"/>
      <c r="S635" s="701"/>
      <c r="T635" s="701"/>
      <c r="U635" s="701"/>
      <c r="V635" s="701"/>
      <c r="W635" s="701"/>
      <c r="X635" s="701"/>
      <c r="Y635" s="701"/>
      <c r="Z635" s="701"/>
      <c r="AA635" s="701"/>
      <c r="AB635" s="701"/>
      <c r="AC635" s="701"/>
      <c r="AD635" s="701"/>
      <c r="AE635" s="701"/>
      <c r="AF635" s="701"/>
      <c r="AG635" s="701"/>
      <c r="AH635" s="701"/>
      <c r="AI635" s="701"/>
      <c r="AJ635" s="701"/>
      <c r="AK635" s="489"/>
      <c r="AL635" s="489"/>
      <c r="AM635" s="489"/>
      <c r="AN635" s="489"/>
      <c r="AO635" s="489"/>
      <c r="AP635" s="489"/>
      <c r="AQ635" s="489"/>
      <c r="AR635" s="489"/>
      <c r="AS635" s="489"/>
      <c r="AT635" s="489"/>
      <c r="AU635" s="489"/>
      <c r="AV635" s="489"/>
      <c r="AW635" s="489"/>
      <c r="AX635" s="489"/>
      <c r="AY635" s="489"/>
      <c r="AZ635" s="489"/>
      <c r="BA635" s="489"/>
      <c r="BB635" s="489"/>
      <c r="BC635" s="489"/>
      <c r="BD635" s="489"/>
      <c r="BE635" s="489"/>
      <c r="BF635" s="489"/>
      <c r="BG635" s="489"/>
      <c r="BH635" s="489"/>
      <c r="BI635" s="489"/>
      <c r="BJ635" s="488"/>
    </row>
    <row r="636" spans="2:62" ht="3.65" customHeight="1">
      <c r="B636" s="484"/>
      <c r="I636" s="731"/>
      <c r="J636" s="699"/>
      <c r="BJ636" s="482"/>
    </row>
    <row r="637" spans="2:62" ht="3.65" customHeight="1">
      <c r="B637" s="484"/>
      <c r="I637" s="731"/>
      <c r="J637" s="699"/>
      <c r="O637" s="448"/>
      <c r="P637" s="448"/>
      <c r="Q637" s="448"/>
      <c r="R637" s="448"/>
      <c r="S637" s="448"/>
      <c r="T637" s="448"/>
      <c r="U637" s="448"/>
      <c r="V637" s="448"/>
      <c r="W637" s="448"/>
      <c r="X637" s="448"/>
      <c r="Y637" s="448"/>
      <c r="Z637" s="448"/>
      <c r="AA637" s="448"/>
      <c r="AB637" s="448"/>
      <c r="AC637" s="448"/>
      <c r="AD637" s="448"/>
      <c r="AE637" s="448"/>
      <c r="AF637" s="448"/>
      <c r="AG637" s="448"/>
      <c r="AH637" s="448"/>
      <c r="AI637" s="448"/>
      <c r="AJ637" s="448"/>
      <c r="BJ637" s="482"/>
    </row>
    <row r="638" spans="2:62" ht="3.65" customHeight="1">
      <c r="B638" s="484"/>
      <c r="I638" s="731"/>
      <c r="J638" s="699"/>
      <c r="L638" s="405" t="e" vm="13">
        <v>#VALUE!</v>
      </c>
      <c r="M638" s="732" t="s">
        <v>261</v>
      </c>
      <c r="N638" s="732"/>
      <c r="O638" s="732"/>
      <c r="P638" s="401"/>
      <c r="Q638" s="734" t="s">
        <v>355</v>
      </c>
      <c r="R638" s="734"/>
      <c r="S638" s="734"/>
      <c r="T638" s="734" t="s">
        <v>346</v>
      </c>
      <c r="U638" s="734"/>
      <c r="V638" s="734"/>
      <c r="W638" s="434" t="e" vm="13">
        <v>#VALUE!</v>
      </c>
      <c r="Y638" s="448"/>
      <c r="Z638" s="448"/>
      <c r="AA638" s="448"/>
      <c r="BH638" s="702"/>
      <c r="BI638" s="702"/>
      <c r="BJ638" s="703"/>
    </row>
    <row r="639" spans="2:62" ht="3.65" customHeight="1">
      <c r="B639" s="484"/>
      <c r="I639" s="731"/>
      <c r="J639" s="699"/>
      <c r="L639" s="387"/>
      <c r="M639" s="733"/>
      <c r="N639" s="733"/>
      <c r="O639" s="733"/>
      <c r="P639" s="389"/>
      <c r="Q639" s="735"/>
      <c r="R639" s="735"/>
      <c r="S639" s="735"/>
      <c r="T639" s="735"/>
      <c r="U639" s="735"/>
      <c r="V639" s="735"/>
      <c r="W639" s="399"/>
      <c r="Y639" s="448"/>
      <c r="Z639" s="448"/>
      <c r="AA639" s="448"/>
      <c r="BH639" s="702"/>
      <c r="BI639" s="702"/>
      <c r="BJ639" s="703"/>
    </row>
    <row r="640" spans="2:62" ht="3.65" customHeight="1">
      <c r="B640" s="484"/>
      <c r="I640" s="731"/>
      <c r="J640" s="699"/>
      <c r="L640" s="456"/>
      <c r="M640" s="455"/>
      <c r="N640" s="455"/>
      <c r="O640" s="455"/>
      <c r="P640" s="642"/>
      <c r="Q640" s="642"/>
      <c r="R640" s="642"/>
      <c r="S640" s="642"/>
      <c r="T640" s="642"/>
      <c r="U640" s="642"/>
      <c r="V640" s="455"/>
      <c r="W640" s="650"/>
      <c r="Y640" s="448"/>
      <c r="Z640" s="448"/>
      <c r="AA640" s="448"/>
      <c r="BH640" s="702"/>
      <c r="BI640" s="702"/>
      <c r="BJ640" s="703"/>
    </row>
    <row r="641" spans="2:62" ht="3.65" customHeight="1">
      <c r="B641" s="484"/>
      <c r="I641" s="731"/>
      <c r="J641" s="699"/>
      <c r="L641" s="456"/>
      <c r="M641" s="455"/>
      <c r="N641" s="455"/>
      <c r="O641" s="455"/>
      <c r="P641" s="389"/>
      <c r="Q641" s="389"/>
      <c r="R641" s="389"/>
      <c r="S641" s="389"/>
      <c r="T641" s="455"/>
      <c r="U641" s="455"/>
      <c r="V641" s="455"/>
      <c r="W641" s="650"/>
      <c r="Y641" s="448"/>
      <c r="Z641" s="448"/>
      <c r="AA641" s="448"/>
      <c r="BH641" s="702"/>
      <c r="BI641" s="702"/>
      <c r="BJ641" s="703"/>
    </row>
    <row r="642" spans="2:62" ht="3.65" customHeight="1">
      <c r="B642" s="484"/>
      <c r="I642" s="731"/>
      <c r="J642" s="699"/>
      <c r="L642" s="456"/>
      <c r="M642" s="455"/>
      <c r="N642" s="455"/>
      <c r="O642" s="455"/>
      <c r="P642" s="389"/>
      <c r="Q642" s="389"/>
      <c r="R642" s="389"/>
      <c r="S642" s="389"/>
      <c r="T642" s="455"/>
      <c r="U642" s="455"/>
      <c r="V642" s="455"/>
      <c r="W642" s="650"/>
      <c r="Y642" s="448"/>
      <c r="Z642" s="448"/>
      <c r="AA642" s="448"/>
      <c r="BH642" s="702"/>
      <c r="BI642" s="702"/>
      <c r="BJ642" s="703"/>
    </row>
    <row r="643" spans="2:62" ht="3.65" customHeight="1">
      <c r="B643" s="484"/>
      <c r="I643" s="731"/>
      <c r="J643" s="699"/>
      <c r="L643" s="456"/>
      <c r="M643" s="455"/>
      <c r="N643" s="736" t="e" vm="26">
        <v>#VALUE!</v>
      </c>
      <c r="O643" s="736"/>
      <c r="P643" s="736"/>
      <c r="Q643" s="736"/>
      <c r="R643" s="389"/>
      <c r="S643" s="737" t="e" vm="31">
        <v>#VALUE!</v>
      </c>
      <c r="T643" s="737"/>
      <c r="U643" s="737"/>
      <c r="V643" s="737"/>
      <c r="W643" s="650"/>
      <c r="Y643" s="448"/>
      <c r="Z643" s="448"/>
      <c r="AA643" s="448"/>
      <c r="BH643" s="702"/>
      <c r="BI643" s="702"/>
      <c r="BJ643" s="703"/>
    </row>
    <row r="644" spans="2:62" ht="3.65" customHeight="1">
      <c r="B644" s="484"/>
      <c r="I644" s="731"/>
      <c r="J644" s="699"/>
      <c r="L644" s="456"/>
      <c r="M644" s="455"/>
      <c r="N644" s="736"/>
      <c r="O644" s="736"/>
      <c r="P644" s="736"/>
      <c r="Q644" s="736"/>
      <c r="R644" s="389"/>
      <c r="S644" s="737"/>
      <c r="T644" s="737"/>
      <c r="U644" s="737"/>
      <c r="V644" s="737"/>
      <c r="W644" s="650"/>
      <c r="Y644" s="448"/>
      <c r="Z644" s="448"/>
      <c r="AA644" s="448"/>
      <c r="BH644" s="635"/>
      <c r="BI644" s="635"/>
      <c r="BJ644" s="705"/>
    </row>
    <row r="645" spans="2:62" ht="3.65" customHeight="1">
      <c r="B645" s="484"/>
      <c r="I645" s="731"/>
      <c r="J645" s="699"/>
      <c r="L645" s="456"/>
      <c r="M645" s="455"/>
      <c r="N645" s="736"/>
      <c r="O645" s="736"/>
      <c r="P645" s="736"/>
      <c r="Q645" s="736"/>
      <c r="R645" s="389"/>
      <c r="S645" s="737"/>
      <c r="T645" s="737"/>
      <c r="U645" s="737"/>
      <c r="V645" s="737"/>
      <c r="W645" s="650"/>
      <c r="Y645" s="448"/>
      <c r="Z645" s="448"/>
      <c r="AA645" s="448"/>
      <c r="BH645" s="635"/>
      <c r="BI645" s="635"/>
      <c r="BJ645" s="705"/>
    </row>
    <row r="646" spans="2:62" ht="3.65" customHeight="1">
      <c r="B646" s="484"/>
      <c r="I646" s="731"/>
      <c r="J646" s="699"/>
      <c r="L646" s="456"/>
      <c r="M646" s="455"/>
      <c r="N646" s="455"/>
      <c r="O646" s="455"/>
      <c r="P646" s="389"/>
      <c r="Q646" s="389"/>
      <c r="R646" s="389"/>
      <c r="S646" s="389"/>
      <c r="T646" s="455"/>
      <c r="U646" s="455"/>
      <c r="V646" s="455"/>
      <c r="W646" s="650"/>
      <c r="Y646" s="448"/>
      <c r="Z646" s="448"/>
      <c r="AA646" s="448"/>
      <c r="BH646" s="635"/>
      <c r="BI646" s="635"/>
      <c r="BJ646" s="705"/>
    </row>
    <row r="647" spans="2:62" ht="3.65" customHeight="1">
      <c r="B647" s="484"/>
      <c r="I647" s="731"/>
      <c r="J647" s="699"/>
      <c r="L647" s="456"/>
      <c r="M647" s="455"/>
      <c r="N647" s="455"/>
      <c r="O647" s="455"/>
      <c r="P647" s="389"/>
      <c r="Q647" s="389"/>
      <c r="R647" s="389"/>
      <c r="S647" s="389"/>
      <c r="T647" s="455"/>
      <c r="U647" s="455"/>
      <c r="V647" s="455"/>
      <c r="W647" s="650"/>
      <c r="Y647" s="448"/>
      <c r="Z647" s="448"/>
      <c r="AA647" s="448"/>
      <c r="BH647" s="702"/>
      <c r="BI647" s="702"/>
      <c r="BJ647" s="703"/>
    </row>
    <row r="648" spans="2:62" ht="3.65" customHeight="1">
      <c r="B648" s="484"/>
      <c r="I648" s="731"/>
      <c r="J648" s="699"/>
      <c r="L648" s="456"/>
      <c r="M648" s="455"/>
      <c r="N648" s="455"/>
      <c r="O648" s="455"/>
      <c r="P648" s="455"/>
      <c r="Q648" s="455"/>
      <c r="R648" s="455"/>
      <c r="S648" s="455"/>
      <c r="T648" s="455"/>
      <c r="U648" s="455"/>
      <c r="V648" s="455"/>
      <c r="W648" s="650"/>
      <c r="Y648" s="448"/>
      <c r="Z648" s="448"/>
      <c r="AA648" s="448"/>
      <c r="BH648" s="702"/>
      <c r="BI648" s="702"/>
      <c r="BJ648" s="703"/>
    </row>
    <row r="649" spans="2:62" ht="3.65" customHeight="1">
      <c r="B649" s="484"/>
      <c r="I649" s="731"/>
      <c r="J649" s="699"/>
      <c r="L649" s="456"/>
      <c r="M649" s="455"/>
      <c r="N649" s="455"/>
      <c r="O649" s="455"/>
      <c r="P649" s="642"/>
      <c r="Q649" s="642"/>
      <c r="R649" s="642"/>
      <c r="S649" s="455"/>
      <c r="T649" s="455"/>
      <c r="U649" s="455"/>
      <c r="V649" s="455"/>
      <c r="W649" s="650"/>
      <c r="Y649" s="448"/>
      <c r="Z649" s="448"/>
      <c r="AA649" s="448"/>
      <c r="BH649" s="702"/>
      <c r="BI649" s="702"/>
      <c r="BJ649" s="703"/>
    </row>
    <row r="650" spans="2:62" ht="3.65" customHeight="1">
      <c r="B650" s="484"/>
      <c r="I650" s="731"/>
      <c r="J650" s="699"/>
      <c r="L650" s="387"/>
      <c r="M650" s="737" t="s">
        <v>309</v>
      </c>
      <c r="N650" s="737"/>
      <c r="O650" s="737"/>
      <c r="P650" s="648"/>
      <c r="Q650" s="390"/>
      <c r="R650" s="390"/>
      <c r="S650" s="390"/>
      <c r="T650" s="390"/>
      <c r="U650" s="389"/>
      <c r="V650" s="389"/>
      <c r="W650" s="385"/>
      <c r="Y650" s="448"/>
      <c r="Z650" s="448"/>
      <c r="AA650" s="448"/>
      <c r="BH650" s="702"/>
      <c r="BI650" s="702"/>
      <c r="BJ650" s="703"/>
    </row>
    <row r="651" spans="2:62" ht="3.65" customHeight="1">
      <c r="B651" s="484"/>
      <c r="I651" s="731"/>
      <c r="J651" s="699"/>
      <c r="L651" s="384" t="e" vm="13">
        <v>#VALUE!</v>
      </c>
      <c r="M651" s="738"/>
      <c r="N651" s="738"/>
      <c r="O651" s="738"/>
      <c r="P651" s="649"/>
      <c r="Q651" s="383"/>
      <c r="R651" s="383"/>
      <c r="S651" s="383"/>
      <c r="T651" s="383"/>
      <c r="U651" s="382"/>
      <c r="V651" s="382"/>
      <c r="W651" s="421" t="e" vm="13">
        <v>#VALUE!</v>
      </c>
      <c r="Y651" s="448"/>
      <c r="Z651" s="448"/>
      <c r="AA651" s="448"/>
      <c r="BH651" s="702"/>
      <c r="BI651" s="702"/>
      <c r="BJ651" s="703"/>
    </row>
    <row r="652" spans="2:62" ht="3.65" customHeight="1">
      <c r="B652" s="484"/>
      <c r="I652" s="731"/>
      <c r="J652" s="699"/>
      <c r="Z652" s="448"/>
      <c r="AA652" s="448"/>
      <c r="AB652" s="448"/>
      <c r="AC652" s="448"/>
      <c r="AD652" s="448"/>
      <c r="AE652" s="448"/>
      <c r="BH652" s="702"/>
      <c r="BI652" s="702"/>
      <c r="BJ652" s="703"/>
    </row>
    <row r="653" spans="2:62" ht="3.65" customHeight="1">
      <c r="B653" s="484"/>
      <c r="I653" s="731"/>
      <c r="J653" s="699"/>
      <c r="Z653" s="448"/>
      <c r="AA653" s="448"/>
      <c r="AB653" s="448"/>
      <c r="AC653" s="448"/>
      <c r="AD653" s="448"/>
      <c r="AE653" s="448"/>
      <c r="BH653" s="702"/>
      <c r="BI653" s="702"/>
      <c r="BJ653" s="703"/>
    </row>
    <row r="654" spans="2:62" ht="3.65" customHeight="1">
      <c r="B654" s="484"/>
      <c r="I654" s="731"/>
      <c r="J654" s="699"/>
      <c r="BJ654" s="482"/>
    </row>
    <row r="655" spans="2:62" ht="3.65" customHeight="1">
      <c r="B655" s="484"/>
      <c r="I655" s="731"/>
      <c r="J655" s="699"/>
      <c r="BJ655" s="482"/>
    </row>
    <row r="656" spans="2:62" ht="3.65" customHeight="1">
      <c r="B656" s="682"/>
      <c r="C656" s="683"/>
      <c r="D656" s="683"/>
      <c r="E656" s="683"/>
      <c r="F656" s="683"/>
      <c r="G656" s="683"/>
      <c r="H656" s="683"/>
      <c r="I656" s="683"/>
      <c r="J656" s="682"/>
      <c r="K656" s="683"/>
      <c r="L656" s="683"/>
      <c r="M656" s="683"/>
      <c r="N656" s="683"/>
      <c r="O656" s="683"/>
      <c r="P656" s="683"/>
      <c r="Q656" s="683"/>
      <c r="R656" s="683"/>
      <c r="S656" s="683"/>
      <c r="T656" s="683"/>
      <c r="U656" s="683"/>
      <c r="V656" s="683"/>
      <c r="W656" s="683"/>
      <c r="X656" s="683"/>
      <c r="Y656" s="683"/>
      <c r="Z656" s="683"/>
      <c r="AA656" s="683"/>
      <c r="AB656" s="683"/>
      <c r="AC656" s="683"/>
      <c r="AD656" s="683"/>
      <c r="AE656" s="683"/>
      <c r="AF656" s="683"/>
      <c r="AG656" s="683"/>
      <c r="AH656" s="683"/>
      <c r="AI656" s="683"/>
      <c r="AJ656" s="683"/>
      <c r="AK656" s="683"/>
      <c r="AL656" s="683"/>
      <c r="AM656" s="683"/>
      <c r="AN656" s="683"/>
      <c r="AO656" s="683"/>
      <c r="AP656" s="683"/>
      <c r="AQ656" s="683"/>
      <c r="AR656" s="683"/>
      <c r="AS656" s="683"/>
      <c r="AT656" s="683"/>
      <c r="AU656" s="683"/>
      <c r="AV656" s="683"/>
      <c r="AW656" s="683"/>
      <c r="AX656" s="683"/>
      <c r="AY656" s="683"/>
      <c r="AZ656" s="683"/>
      <c r="BA656" s="683"/>
      <c r="BB656" s="683"/>
      <c r="BC656" s="683"/>
      <c r="BD656" s="683"/>
      <c r="BE656" s="683"/>
      <c r="BF656" s="683"/>
      <c r="BG656" s="683"/>
      <c r="BH656" s="683"/>
      <c r="BI656" s="683"/>
      <c r="BJ656" s="706"/>
    </row>
    <row r="657" spans="2:62" ht="3.65" customHeight="1">
      <c r="B657" s="682"/>
      <c r="C657" s="683"/>
      <c r="D657" s="683"/>
      <c r="E657" s="683"/>
      <c r="F657" s="683"/>
      <c r="G657" s="683"/>
      <c r="H657" s="683"/>
      <c r="I657" s="683"/>
      <c r="J657" s="682"/>
      <c r="K657" s="683"/>
      <c r="L657" s="683"/>
      <c r="M657" s="683"/>
      <c r="N657" s="683"/>
      <c r="O657" s="683"/>
      <c r="P657" s="683"/>
      <c r="Q657" s="683"/>
      <c r="R657" s="683"/>
      <c r="S657" s="683"/>
      <c r="T657" s="683"/>
      <c r="U657" s="683"/>
      <c r="V657" s="683"/>
      <c r="W657" s="683"/>
      <c r="X657" s="683"/>
      <c r="Y657" s="683"/>
      <c r="Z657" s="683"/>
      <c r="AA657" s="683"/>
      <c r="AB657" s="683"/>
      <c r="AC657" s="683"/>
      <c r="AD657" s="683"/>
      <c r="AE657" s="683"/>
      <c r="AF657" s="683"/>
      <c r="AG657" s="683"/>
      <c r="AH657" s="683"/>
      <c r="AI657" s="683"/>
      <c r="AJ657" s="683"/>
      <c r="AK657" s="683"/>
      <c r="AL657" s="683"/>
      <c r="AM657" s="683"/>
      <c r="AN657" s="683"/>
      <c r="AO657" s="683"/>
      <c r="AP657" s="683"/>
      <c r="AQ657" s="683"/>
      <c r="AR657" s="683"/>
      <c r="AS657" s="683"/>
      <c r="AT657" s="683"/>
      <c r="AU657" s="683"/>
      <c r="AV657" s="683"/>
      <c r="AW657" s="683"/>
      <c r="AX657" s="683"/>
      <c r="AY657" s="683"/>
      <c r="AZ657" s="683"/>
      <c r="BA657" s="683"/>
      <c r="BB657" s="683"/>
      <c r="BC657" s="683"/>
      <c r="BD657" s="683"/>
      <c r="BE657" s="683"/>
      <c r="BF657" s="683"/>
      <c r="BG657" s="683"/>
      <c r="BH657" s="683"/>
      <c r="BI657" s="683"/>
      <c r="BJ657" s="706"/>
    </row>
    <row r="658" spans="2:62" ht="3.65" customHeight="1">
      <c r="B658" s="682"/>
      <c r="C658" s="683"/>
      <c r="D658" s="683"/>
      <c r="E658" s="683"/>
      <c r="F658" s="683"/>
      <c r="G658" s="683"/>
      <c r="H658" s="683"/>
      <c r="I658" s="683"/>
      <c r="J658" s="682"/>
      <c r="K658" s="683"/>
      <c r="L658" s="683"/>
      <c r="M658" s="683"/>
      <c r="N658" s="683"/>
      <c r="O658" s="683"/>
      <c r="P658" s="683"/>
      <c r="Q658" s="683"/>
      <c r="R658" s="683"/>
      <c r="S658" s="683"/>
      <c r="T658" s="683"/>
      <c r="U658" s="683"/>
      <c r="V658" s="683"/>
      <c r="W658" s="683"/>
      <c r="X658" s="683"/>
      <c r="Y658" s="683"/>
      <c r="Z658" s="683"/>
      <c r="AA658" s="683"/>
      <c r="AB658" s="683"/>
      <c r="AC658" s="683"/>
      <c r="AD658" s="683"/>
      <c r="AE658" s="683"/>
      <c r="AF658" s="683"/>
      <c r="AG658" s="683"/>
      <c r="AH658" s="683"/>
      <c r="AI658" s="683"/>
      <c r="AJ658" s="683"/>
      <c r="AK658" s="683"/>
      <c r="AL658" s="683"/>
      <c r="AM658" s="683"/>
      <c r="AN658" s="683"/>
      <c r="AO658" s="683"/>
      <c r="AP658" s="683"/>
      <c r="AQ658" s="683"/>
      <c r="AR658" s="683"/>
      <c r="AS658" s="683"/>
      <c r="AT658" s="683"/>
      <c r="AU658" s="683"/>
      <c r="AV658" s="683"/>
      <c r="AW658" s="683"/>
      <c r="AX658" s="683"/>
      <c r="AY658" s="683"/>
      <c r="AZ658" s="683"/>
      <c r="BA658" s="683"/>
      <c r="BB658" s="683"/>
      <c r="BC658" s="683"/>
      <c r="BD658" s="683"/>
      <c r="BE658" s="683"/>
      <c r="BF658" s="683"/>
      <c r="BG658" s="683"/>
      <c r="BH658" s="683"/>
      <c r="BI658" s="683"/>
      <c r="BJ658" s="706"/>
    </row>
    <row r="659" spans="2:62" ht="3.65" customHeight="1">
      <c r="B659" s="682"/>
      <c r="C659" s="683"/>
      <c r="D659" s="683"/>
      <c r="E659" s="683"/>
      <c r="F659" s="683"/>
      <c r="G659" s="683"/>
      <c r="H659" s="683"/>
      <c r="I659" s="683"/>
      <c r="J659" s="682"/>
      <c r="K659" s="683"/>
      <c r="L659" s="683"/>
      <c r="M659" s="683"/>
      <c r="N659" s="683"/>
      <c r="O659" s="683"/>
      <c r="P659" s="683"/>
      <c r="Q659" s="683"/>
      <c r="R659" s="683"/>
      <c r="S659" s="683"/>
      <c r="T659" s="683"/>
      <c r="U659" s="683"/>
      <c r="V659" s="683"/>
      <c r="W659" s="683"/>
      <c r="X659" s="683"/>
      <c r="Y659" s="683"/>
      <c r="Z659" s="683"/>
      <c r="AA659" s="683"/>
      <c r="AB659" s="683"/>
      <c r="AC659" s="683"/>
      <c r="AD659" s="683"/>
      <c r="AE659" s="683"/>
      <c r="AF659" s="683"/>
      <c r="AG659" s="683"/>
      <c r="AH659" s="683"/>
      <c r="AI659" s="683"/>
      <c r="AJ659" s="683"/>
      <c r="AK659" s="683"/>
      <c r="AL659" s="683"/>
      <c r="AM659" s="683"/>
      <c r="AN659" s="683"/>
      <c r="AO659" s="683"/>
      <c r="AP659" s="683"/>
      <c r="AQ659" s="683"/>
      <c r="AR659" s="683"/>
      <c r="AS659" s="683"/>
      <c r="AT659" s="683"/>
      <c r="AU659" s="683"/>
      <c r="AV659" s="683"/>
      <c r="AW659" s="683"/>
      <c r="AX659" s="683"/>
      <c r="AY659" s="683"/>
      <c r="AZ659" s="683"/>
      <c r="BA659" s="683"/>
      <c r="BB659" s="683"/>
      <c r="BC659" s="683"/>
      <c r="BD659" s="683"/>
      <c r="BE659" s="683"/>
      <c r="BF659" s="683"/>
      <c r="BG659" s="683"/>
      <c r="BH659" s="683"/>
      <c r="BI659" s="683"/>
      <c r="BJ659" s="706"/>
    </row>
    <row r="660" spans="2:62" s="248" customFormat="1" ht="14.25" customHeight="1">
      <c r="B660" s="717" t="s">
        <v>391</v>
      </c>
      <c r="C660" s="568"/>
      <c r="D660" s="568" t="s">
        <v>345</v>
      </c>
      <c r="E660" s="568" t="s">
        <v>299</v>
      </c>
      <c r="F660" s="568" t="s">
        <v>323</v>
      </c>
      <c r="G660" s="601" t="s">
        <v>310</v>
      </c>
      <c r="H660" s="601" t="s">
        <v>392</v>
      </c>
      <c r="I660" s="695"/>
      <c r="J660" s="707"/>
      <c r="K660" s="318"/>
      <c r="L660" s="318"/>
      <c r="M660" s="318"/>
      <c r="N660" s="318"/>
      <c r="O660" s="318"/>
      <c r="P660" s="318"/>
      <c r="Q660" s="318"/>
      <c r="R660" s="318"/>
      <c r="S660" s="318"/>
      <c r="T660" s="318"/>
      <c r="U660" s="318"/>
      <c r="V660" s="318"/>
      <c r="W660" s="318"/>
      <c r="X660" s="318"/>
      <c r="Y660" s="318"/>
      <c r="Z660" s="318"/>
      <c r="AA660" s="318"/>
      <c r="AB660" s="318"/>
      <c r="AC660" s="318"/>
      <c r="AD660" s="318"/>
      <c r="AE660" s="318"/>
      <c r="AF660" s="318"/>
      <c r="AG660" s="318"/>
      <c r="AH660" s="318"/>
      <c r="AI660" s="318"/>
      <c r="AJ660" s="318"/>
      <c r="AK660" s="318"/>
      <c r="AL660" s="318"/>
      <c r="AM660" s="540"/>
      <c r="AN660" s="540"/>
      <c r="AO660" s="540"/>
      <c r="AP660" s="540"/>
      <c r="AQ660" s="540"/>
      <c r="AR660" s="540"/>
      <c r="AS660" s="540"/>
      <c r="AT660" s="540"/>
      <c r="AU660" s="540"/>
      <c r="AV660" s="540"/>
      <c r="AW660" s="540"/>
      <c r="AX660" s="540"/>
      <c r="AY660" s="540"/>
      <c r="AZ660" s="540"/>
      <c r="BA660" s="540"/>
      <c r="BB660" s="540"/>
      <c r="BC660" s="540"/>
      <c r="BD660" s="540"/>
      <c r="BE660" s="540"/>
      <c r="BF660" s="540"/>
      <c r="BG660" s="540"/>
      <c r="BH660" s="540"/>
      <c r="BI660" s="540"/>
      <c r="BJ660" s="541"/>
    </row>
    <row r="661" spans="2:62" s="248" customFormat="1" ht="3.65" customHeight="1">
      <c r="B661" s="684"/>
      <c r="D661" s="248" t="str">
        <f>MID(DA660,1,2)</f>
        <v/>
      </c>
      <c r="I661" s="696"/>
      <c r="J661" s="708"/>
      <c r="K661" s="311"/>
      <c r="L661" s="311"/>
      <c r="M661" s="311"/>
      <c r="N661" s="311"/>
      <c r="O661" s="311"/>
      <c r="P661" s="311"/>
      <c r="Q661" s="311"/>
      <c r="R661" s="311"/>
      <c r="S661" s="311"/>
      <c r="T661" s="311"/>
      <c r="U661" s="311"/>
      <c r="V661" s="311"/>
      <c r="W661" s="311"/>
      <c r="X661" s="311"/>
      <c r="Y661" s="311"/>
      <c r="Z661" s="311"/>
      <c r="AA661" s="311"/>
      <c r="AB661" s="311"/>
      <c r="AC661" s="311"/>
      <c r="AD661" s="311"/>
      <c r="AE661" s="311"/>
      <c r="AF661" s="311"/>
      <c r="AG661" s="311"/>
      <c r="AH661" s="311"/>
      <c r="AI661" s="311"/>
      <c r="AJ661" s="311"/>
      <c r="AK661" s="311"/>
      <c r="AL661" s="311"/>
      <c r="BJ661" s="544"/>
    </row>
    <row r="662" spans="2:62" s="248" customFormat="1" ht="3.65" customHeight="1">
      <c r="B662" s="545"/>
      <c r="I662" s="696"/>
      <c r="J662" s="708"/>
      <c r="K662" s="311"/>
      <c r="L662" s="324"/>
      <c r="M662" s="721" t="s">
        <v>261</v>
      </c>
      <c r="N662" s="721"/>
      <c r="O662" s="721"/>
      <c r="P662" s="549"/>
      <c r="Q662" s="549"/>
      <c r="R662" s="549"/>
      <c r="S662" s="549"/>
      <c r="T662" s="549"/>
      <c r="U662" s="549"/>
      <c r="V662" s="549"/>
      <c r="W662" s="549"/>
      <c r="X662" s="549"/>
      <c r="Y662" s="549"/>
      <c r="Z662" s="549"/>
      <c r="AA662" s="549"/>
      <c r="AB662" s="549"/>
      <c r="AC662" s="549"/>
      <c r="AD662" s="549"/>
      <c r="AE662" s="549"/>
      <c r="AF662" s="549"/>
      <c r="AG662" s="549"/>
      <c r="AH662" s="549"/>
      <c r="AI662" s="549"/>
      <c r="AJ662" s="549"/>
      <c r="AK662" s="549"/>
      <c r="AL662" s="550"/>
      <c r="BJ662" s="544"/>
    </row>
    <row r="663" spans="2:62" s="248" customFormat="1" ht="3.65" customHeight="1">
      <c r="B663" s="545"/>
      <c r="I663" s="696"/>
      <c r="J663" s="708"/>
      <c r="K663" s="311"/>
      <c r="L663" s="225"/>
      <c r="M663" s="722"/>
      <c r="N663" s="722"/>
      <c r="O663" s="722"/>
      <c r="P663" s="551"/>
      <c r="Q663" s="724" t="s">
        <v>299</v>
      </c>
      <c r="R663" s="724"/>
      <c r="S663" s="724"/>
      <c r="T663" s="724"/>
      <c r="U663" s="724"/>
      <c r="V663" s="724"/>
      <c r="W663" s="724"/>
      <c r="X663" s="724"/>
      <c r="Y663" s="724"/>
      <c r="Z663" s="724"/>
      <c r="AA663" s="724"/>
      <c r="AB663" s="724"/>
      <c r="AC663" s="719" t="s">
        <v>346</v>
      </c>
      <c r="AD663" s="719"/>
      <c r="AE663" s="719"/>
      <c r="AF663" s="719"/>
      <c r="AG663" s="719" t="s">
        <v>270</v>
      </c>
      <c r="AH663" s="719"/>
      <c r="AI663" s="227"/>
      <c r="AJ663" s="719" t="e" vm="32">
        <v>#VALUE!</v>
      </c>
      <c r="AK663" s="719"/>
      <c r="AL663" s="554"/>
      <c r="BJ663" s="544"/>
    </row>
    <row r="664" spans="2:62" s="248" customFormat="1" ht="3.65" customHeight="1">
      <c r="B664" s="545"/>
      <c r="I664" s="696"/>
      <c r="J664" s="708"/>
      <c r="K664" s="311"/>
      <c r="L664" s="720" t="e" vm="33">
        <v>#VALUE!</v>
      </c>
      <c r="M664" s="227"/>
      <c r="N664" s="227"/>
      <c r="O664" s="227"/>
      <c r="P664" s="551"/>
      <c r="Q664" s="724"/>
      <c r="R664" s="724"/>
      <c r="S664" s="724"/>
      <c r="T664" s="724"/>
      <c r="U664" s="724"/>
      <c r="V664" s="724"/>
      <c r="W664" s="724"/>
      <c r="X664" s="724"/>
      <c r="Y664" s="724"/>
      <c r="Z664" s="724"/>
      <c r="AA664" s="724"/>
      <c r="AB664" s="724"/>
      <c r="AC664" s="719"/>
      <c r="AD664" s="719"/>
      <c r="AE664" s="719"/>
      <c r="AF664" s="719"/>
      <c r="AG664" s="719"/>
      <c r="AH664" s="719"/>
      <c r="AI664" s="227"/>
      <c r="AJ664" s="227"/>
      <c r="AK664" s="227"/>
      <c r="AL664" s="554"/>
      <c r="BJ664" s="544"/>
    </row>
    <row r="665" spans="2:62" s="248" customFormat="1" ht="3.65" customHeight="1">
      <c r="B665" s="545"/>
      <c r="I665" s="696"/>
      <c r="J665" s="708"/>
      <c r="K665" s="311"/>
      <c r="L665" s="720"/>
      <c r="M665" s="556"/>
      <c r="N665" s="556"/>
      <c r="O665" s="556"/>
      <c r="P665" s="556"/>
      <c r="Q665" s="719" t="e" vm="14">
        <v>#VALUE!</v>
      </c>
      <c r="R665" s="719"/>
      <c r="S665" s="719"/>
      <c r="T665" s="230"/>
      <c r="U665" s="230"/>
      <c r="V665" s="230"/>
      <c r="W665" s="228"/>
      <c r="X665" s="228"/>
      <c r="Y665" s="228"/>
      <c r="Z665" s="228"/>
      <c r="AA665" s="227"/>
      <c r="AB665" s="227"/>
      <c r="AC665" s="227"/>
      <c r="AD665" s="227"/>
      <c r="AE665" s="227"/>
      <c r="AF665" s="227"/>
      <c r="AG665" s="227"/>
      <c r="AH665" s="227"/>
      <c r="AI665" s="227"/>
      <c r="AJ665" s="227"/>
      <c r="AK665" s="719"/>
      <c r="AL665" s="729"/>
      <c r="BJ665" s="544"/>
    </row>
    <row r="666" spans="2:62" s="248" customFormat="1" ht="3.65" customHeight="1">
      <c r="B666" s="545"/>
      <c r="I666" s="696"/>
      <c r="J666" s="708"/>
      <c r="K666" s="311"/>
      <c r="L666" s="225"/>
      <c r="M666" s="230"/>
      <c r="N666" s="230"/>
      <c r="O666" s="230"/>
      <c r="P666" s="230"/>
      <c r="Q666" s="719"/>
      <c r="R666" s="719"/>
      <c r="S666" s="719"/>
      <c r="T666" s="230"/>
      <c r="U666" s="230"/>
      <c r="V666" s="230"/>
      <c r="W666" s="228"/>
      <c r="X666" s="228"/>
      <c r="Y666" s="228"/>
      <c r="Z666" s="228"/>
      <c r="AA666" s="227"/>
      <c r="AB666" s="227"/>
      <c r="AC666" s="718" t="e" vm="15">
        <v>#VALUE!</v>
      </c>
      <c r="AD666" s="718"/>
      <c r="AE666" s="718"/>
      <c r="AF666" s="718"/>
      <c r="AG666" s="228"/>
      <c r="AH666" s="227"/>
      <c r="AI666" s="227"/>
      <c r="AJ666" s="725" t="e" vm="16">
        <v>#VALUE!</v>
      </c>
      <c r="AK666" s="725"/>
      <c r="AL666" s="726"/>
      <c r="BJ666" s="544"/>
    </row>
    <row r="667" spans="2:62" s="248" customFormat="1" ht="3.65" customHeight="1">
      <c r="B667" s="545"/>
      <c r="I667" s="696"/>
      <c r="J667" s="708"/>
      <c r="K667" s="311"/>
      <c r="L667" s="225"/>
      <c r="M667" s="230"/>
      <c r="N667" s="230"/>
      <c r="O667" s="230"/>
      <c r="P667" s="230"/>
      <c r="Q667" s="719"/>
      <c r="R667" s="719"/>
      <c r="S667" s="719"/>
      <c r="T667" s="230"/>
      <c r="U667" s="230"/>
      <c r="V667" s="230"/>
      <c r="W667" s="228"/>
      <c r="X667" s="228"/>
      <c r="Y667" s="228"/>
      <c r="Z667" s="228"/>
      <c r="AA667" s="227"/>
      <c r="AB667" s="227"/>
      <c r="AC667" s="718"/>
      <c r="AD667" s="718"/>
      <c r="AE667" s="718"/>
      <c r="AF667" s="718"/>
      <c r="AG667" s="228"/>
      <c r="AH667" s="227"/>
      <c r="AI667" s="227"/>
      <c r="AJ667" s="725"/>
      <c r="AK667" s="725"/>
      <c r="AL667" s="726"/>
      <c r="BJ667" s="544"/>
    </row>
    <row r="668" spans="2:62" s="248" customFormat="1" ht="3.65" customHeight="1">
      <c r="B668" s="545"/>
      <c r="I668" s="696"/>
      <c r="J668" s="708"/>
      <c r="K668" s="311"/>
      <c r="L668" s="720" t="e" vm="33">
        <v>#VALUE!</v>
      </c>
      <c r="M668" s="230"/>
      <c r="N668" s="230"/>
      <c r="O668" s="230"/>
      <c r="P668" s="230"/>
      <c r="Q668" s="719"/>
      <c r="R668" s="719"/>
      <c r="S668" s="719"/>
      <c r="T668" s="230"/>
      <c r="U668" s="230"/>
      <c r="V668" s="230"/>
      <c r="W668" s="228"/>
      <c r="X668" s="228"/>
      <c r="Y668" s="228"/>
      <c r="Z668" s="228"/>
      <c r="AA668" s="227"/>
      <c r="AB668" s="227"/>
      <c r="AC668" s="227"/>
      <c r="AD668" s="227"/>
      <c r="AE668" s="227"/>
      <c r="AF668" s="227"/>
      <c r="AG668" s="227"/>
      <c r="AH668" s="227"/>
      <c r="AI668" s="227"/>
      <c r="AJ668" s="227"/>
      <c r="AK668" s="227"/>
      <c r="AL668" s="685"/>
      <c r="BJ668" s="544"/>
    </row>
    <row r="669" spans="2:62" s="248" customFormat="1" ht="3.65" customHeight="1">
      <c r="B669" s="545"/>
      <c r="I669" s="696"/>
      <c r="J669" s="708"/>
      <c r="K669" s="311"/>
      <c r="L669" s="720"/>
      <c r="M669" s="719" t="s">
        <v>269</v>
      </c>
      <c r="N669" s="719"/>
      <c r="O669" s="719"/>
      <c r="P669" s="230"/>
      <c r="Q669" s="719"/>
      <c r="R669" s="719"/>
      <c r="S669" s="719"/>
      <c r="T669" s="719"/>
      <c r="U669" s="719"/>
      <c r="V669" s="719"/>
      <c r="W669" s="230"/>
      <c r="X669" s="230"/>
      <c r="Y669" s="230"/>
      <c r="Z669" s="230"/>
      <c r="AA669" s="230"/>
      <c r="AB669" s="558"/>
      <c r="AC669" s="558"/>
      <c r="AD669" s="558"/>
      <c r="AE669" s="558"/>
      <c r="AF669" s="558"/>
      <c r="AG669" s="230"/>
      <c r="AH669" s="230"/>
      <c r="AI669" s="227"/>
      <c r="AJ669" s="227"/>
      <c r="AK669" s="227"/>
      <c r="AL669" s="232"/>
      <c r="BJ669" s="544"/>
    </row>
    <row r="670" spans="2:62" s="248" customFormat="1" ht="3.65" customHeight="1">
      <c r="B670" s="545"/>
      <c r="I670" s="696"/>
      <c r="J670" s="708"/>
      <c r="K670" s="311"/>
      <c r="L670" s="225"/>
      <c r="M670" s="719"/>
      <c r="N670" s="719"/>
      <c r="O670" s="719"/>
      <c r="P670" s="230"/>
      <c r="Q670" s="719"/>
      <c r="R670" s="719"/>
      <c r="S670" s="719"/>
      <c r="T670" s="719"/>
      <c r="U670" s="719"/>
      <c r="V670" s="719"/>
      <c r="W670" s="230"/>
      <c r="X670" s="230"/>
      <c r="Y670" s="230"/>
      <c r="Z670" s="230"/>
      <c r="AA670" s="230"/>
      <c r="AB670" s="558"/>
      <c r="AC670" s="558"/>
      <c r="AD670" s="558"/>
      <c r="AE670" s="558"/>
      <c r="AF670" s="558"/>
      <c r="AG670" s="230"/>
      <c r="AH670" s="230"/>
      <c r="AI670" s="227"/>
      <c r="AJ670" s="719" t="e" vm="32">
        <v>#VALUE!</v>
      </c>
      <c r="AK670" s="719"/>
      <c r="AL670" s="554"/>
      <c r="BJ670" s="544"/>
    </row>
    <row r="671" spans="2:62" s="248" customFormat="1" ht="3.65" customHeight="1">
      <c r="B671" s="545"/>
      <c r="I671" s="696"/>
      <c r="J671" s="708"/>
      <c r="K671" s="311"/>
      <c r="L671" s="233"/>
      <c r="M671" s="234"/>
      <c r="N671" s="234"/>
      <c r="O671" s="234"/>
      <c r="P671" s="234"/>
      <c r="Q671" s="234"/>
      <c r="R671" s="234"/>
      <c r="S671" s="234"/>
      <c r="T671" s="234"/>
      <c r="U671" s="234"/>
      <c r="V671" s="234"/>
      <c r="W671" s="234"/>
      <c r="X671" s="234"/>
      <c r="Y671" s="234"/>
      <c r="Z671" s="234"/>
      <c r="AA671" s="234"/>
      <c r="AB671" s="234"/>
      <c r="AC671" s="234"/>
      <c r="AD671" s="234"/>
      <c r="AE671" s="234"/>
      <c r="AF671" s="234"/>
      <c r="AG671" s="234"/>
      <c r="AH671" s="234"/>
      <c r="AI671" s="686"/>
      <c r="AJ671" s="686"/>
      <c r="AK671" s="686"/>
      <c r="AL671" s="564"/>
      <c r="BJ671" s="544"/>
    </row>
    <row r="672" spans="2:62" s="248" customFormat="1" ht="3.65" customHeight="1">
      <c r="B672" s="545"/>
      <c r="I672" s="696"/>
      <c r="J672" s="708"/>
      <c r="K672" s="311"/>
      <c r="L672" s="311"/>
      <c r="M672" s="311"/>
      <c r="N672" s="311"/>
      <c r="O672" s="311"/>
      <c r="P672" s="311"/>
      <c r="Q672" s="311"/>
      <c r="R672" s="311"/>
      <c r="S672" s="311"/>
      <c r="T672" s="311"/>
      <c r="U672" s="311"/>
      <c r="V672" s="311"/>
      <c r="W672" s="311"/>
      <c r="X672" s="311"/>
      <c r="Y672" s="311"/>
      <c r="Z672" s="311"/>
      <c r="AA672" s="311"/>
      <c r="AB672" s="311"/>
      <c r="AC672" s="311"/>
      <c r="AD672" s="311"/>
      <c r="AE672" s="311"/>
      <c r="AF672" s="311"/>
      <c r="AG672" s="311"/>
      <c r="AH672" s="311"/>
      <c r="AI672" s="311"/>
      <c r="AJ672" s="311"/>
      <c r="AK672" s="311"/>
      <c r="AL672" s="311"/>
      <c r="BJ672" s="544"/>
    </row>
    <row r="673" spans="2:62" s="248" customFormat="1" ht="3.65" customHeight="1">
      <c r="B673" s="277"/>
      <c r="C673" s="278"/>
      <c r="D673" s="278"/>
      <c r="E673" s="278"/>
      <c r="F673" s="278"/>
      <c r="G673" s="278"/>
      <c r="H673" s="278"/>
      <c r="I673" s="278"/>
      <c r="J673" s="277"/>
      <c r="K673" s="278"/>
      <c r="L673" s="278"/>
      <c r="M673" s="278"/>
      <c r="N673" s="278"/>
      <c r="O673" s="278"/>
      <c r="P673" s="278"/>
      <c r="Q673" s="278"/>
      <c r="R673" s="278"/>
      <c r="S673" s="278"/>
      <c r="T673" s="278"/>
      <c r="U673" s="278"/>
      <c r="V673" s="278"/>
      <c r="W673" s="278"/>
      <c r="X673" s="278"/>
      <c r="Y673" s="278"/>
      <c r="Z673" s="278"/>
      <c r="AA673" s="278"/>
      <c r="AB673" s="278"/>
      <c r="AC673" s="278"/>
      <c r="AD673" s="278"/>
      <c r="AE673" s="278"/>
      <c r="AF673" s="278"/>
      <c r="AG673" s="278"/>
      <c r="AH673" s="278"/>
      <c r="AI673" s="278"/>
      <c r="AJ673" s="278"/>
      <c r="AK673" s="278"/>
      <c r="AL673" s="278"/>
      <c r="AM673" s="278"/>
      <c r="AN673" s="278"/>
      <c r="AO673" s="278"/>
      <c r="AP673" s="278"/>
      <c r="AQ673" s="278"/>
      <c r="AR673" s="278"/>
      <c r="AS673" s="278"/>
      <c r="AT673" s="278"/>
      <c r="AU673" s="278"/>
      <c r="AV673" s="278"/>
      <c r="AW673" s="278"/>
      <c r="AX673" s="278"/>
      <c r="AY673" s="278"/>
      <c r="AZ673" s="278"/>
      <c r="BA673" s="278"/>
      <c r="BB673" s="278"/>
      <c r="BC673" s="278"/>
      <c r="BD673" s="278"/>
      <c r="BE673" s="278"/>
      <c r="BF673" s="278"/>
      <c r="BG673" s="278"/>
      <c r="BH673" s="278"/>
      <c r="BI673" s="278"/>
      <c r="BJ673" s="279"/>
    </row>
    <row r="674" spans="2:62" s="248" customFormat="1" ht="3.65" customHeight="1">
      <c r="B674" s="280"/>
      <c r="C674" s="281"/>
      <c r="D674" s="281"/>
      <c r="E674" s="281"/>
      <c r="F674" s="281"/>
      <c r="G674" s="281"/>
      <c r="H674" s="281"/>
      <c r="I674" s="281"/>
      <c r="J674" s="280"/>
      <c r="K674" s="281"/>
      <c r="L674" s="281"/>
      <c r="M674" s="281"/>
      <c r="N674" s="281"/>
      <c r="O674" s="281"/>
      <c r="P674" s="281"/>
      <c r="Q674" s="281"/>
      <c r="R674" s="281"/>
      <c r="S674" s="281"/>
      <c r="T674" s="281"/>
      <c r="U674" s="281"/>
      <c r="V674" s="281"/>
      <c r="W674" s="281"/>
      <c r="X674" s="281"/>
      <c r="Y674" s="281"/>
      <c r="Z674" s="281"/>
      <c r="AA674" s="281"/>
      <c r="AB674" s="281"/>
      <c r="AC674" s="281"/>
      <c r="AD674" s="281"/>
      <c r="AE674" s="281"/>
      <c r="AF674" s="281"/>
      <c r="AG674" s="281"/>
      <c r="AH674" s="281"/>
      <c r="AI674" s="281"/>
      <c r="AJ674" s="281"/>
      <c r="AK674" s="281"/>
      <c r="AL674" s="281"/>
      <c r="AM674" s="281"/>
      <c r="AN674" s="281"/>
      <c r="AO674" s="281"/>
      <c r="AP674" s="281"/>
      <c r="AQ674" s="281"/>
      <c r="AR674" s="281"/>
      <c r="AS674" s="281"/>
      <c r="AT674" s="281"/>
      <c r="AU674" s="281"/>
      <c r="AV674" s="281"/>
      <c r="AW674" s="281"/>
      <c r="AX674" s="281"/>
      <c r="AY674" s="281"/>
      <c r="AZ674" s="281"/>
      <c r="BA674" s="281"/>
      <c r="BB674" s="281"/>
      <c r="BC674" s="281"/>
      <c r="BD674" s="281"/>
      <c r="BE674" s="281"/>
      <c r="BF674" s="281"/>
      <c r="BG674" s="281"/>
      <c r="BH674" s="281"/>
      <c r="BI674" s="281"/>
      <c r="BJ674" s="282"/>
    </row>
    <row r="675" spans="2:62" s="248" customFormat="1" ht="14.5" customHeight="1">
      <c r="B675" s="568" t="s">
        <v>393</v>
      </c>
      <c r="C675" s="568"/>
      <c r="D675" s="568" t="s">
        <v>345</v>
      </c>
      <c r="E675" s="568" t="s">
        <v>290</v>
      </c>
      <c r="F675" s="568" t="s">
        <v>323</v>
      </c>
      <c r="G675" s="601" t="s">
        <v>310</v>
      </c>
      <c r="H675" s="601" t="s">
        <v>392</v>
      </c>
      <c r="I675" s="616"/>
      <c r="J675" s="707"/>
      <c r="K675" s="318"/>
      <c r="L675" s="318"/>
      <c r="M675" s="318"/>
      <c r="N675" s="318"/>
      <c r="O675" s="318"/>
      <c r="P675" s="318"/>
      <c r="Q675" s="318"/>
      <c r="R675" s="318"/>
      <c r="S675" s="318"/>
      <c r="T675" s="318"/>
      <c r="U675" s="318"/>
      <c r="V675" s="318"/>
      <c r="W675" s="318"/>
      <c r="X675" s="318"/>
      <c r="Y675" s="318"/>
      <c r="Z675" s="318"/>
      <c r="AA675" s="318"/>
      <c r="AB675" s="318"/>
      <c r="AC675" s="318"/>
      <c r="AD675" s="318"/>
      <c r="AE675" s="318"/>
      <c r="AF675" s="318"/>
      <c r="AG675" s="318"/>
      <c r="AH675" s="318"/>
      <c r="AI675" s="318"/>
      <c r="AJ675" s="318"/>
      <c r="AK675" s="318"/>
      <c r="AL675" s="318"/>
      <c r="AM675" s="540"/>
      <c r="AN675" s="540"/>
      <c r="AO675" s="540"/>
      <c r="AP675" s="540"/>
      <c r="AQ675" s="540"/>
      <c r="AR675" s="540"/>
      <c r="AS675" s="540"/>
      <c r="AT675" s="540"/>
      <c r="AU675" s="540"/>
      <c r="AV675" s="540"/>
      <c r="AW675" s="540"/>
      <c r="AX675" s="540"/>
      <c r="AY675" s="540"/>
      <c r="AZ675" s="540"/>
      <c r="BA675" s="540"/>
      <c r="BB675" s="540"/>
      <c r="BC675" s="540"/>
      <c r="BD675" s="540"/>
      <c r="BE675" s="540"/>
      <c r="BF675" s="540"/>
      <c r="BG675" s="540"/>
      <c r="BH675" s="540"/>
      <c r="BI675" s="540"/>
      <c r="BJ675" s="541"/>
    </row>
    <row r="676" spans="2:62" s="248" customFormat="1" ht="3.65" customHeight="1">
      <c r="B676" s="684"/>
      <c r="D676" s="248" t="str">
        <f>MID(DA675,1,2)</f>
        <v/>
      </c>
      <c r="I676" s="577"/>
      <c r="J676" s="708"/>
      <c r="K676" s="311"/>
      <c r="L676" s="311"/>
      <c r="M676" s="311"/>
      <c r="N676" s="311"/>
      <c r="O676" s="311"/>
      <c r="P676" s="311"/>
      <c r="Q676" s="311"/>
      <c r="R676" s="311"/>
      <c r="S676" s="311"/>
      <c r="T676" s="311"/>
      <c r="U676" s="311"/>
      <c r="V676" s="311"/>
      <c r="W676" s="311"/>
      <c r="X676" s="311"/>
      <c r="Y676" s="311"/>
      <c r="Z676" s="311"/>
      <c r="AA676" s="311"/>
      <c r="AB676" s="311"/>
      <c r="AC676" s="311"/>
      <c r="AD676" s="311"/>
      <c r="AE676" s="311"/>
      <c r="AF676" s="311"/>
      <c r="AG676" s="311"/>
      <c r="AH676" s="311"/>
      <c r="AI676" s="311"/>
      <c r="AJ676" s="311"/>
      <c r="AK676" s="311"/>
      <c r="AL676" s="311"/>
      <c r="BJ676" s="544"/>
    </row>
    <row r="677" spans="2:62" s="248" customFormat="1" ht="3.65" customHeight="1">
      <c r="B677" s="545"/>
      <c r="I677" s="577"/>
      <c r="J677" s="708"/>
      <c r="K677" s="311"/>
      <c r="L677" s="324"/>
      <c r="M677" s="721" t="s">
        <v>261</v>
      </c>
      <c r="N677" s="721"/>
      <c r="O677" s="721"/>
      <c r="P677" s="549"/>
      <c r="Q677" s="549"/>
      <c r="R677" s="549"/>
      <c r="S677" s="549"/>
      <c r="T677" s="549"/>
      <c r="U677" s="549"/>
      <c r="V677" s="549"/>
      <c r="W677" s="549"/>
      <c r="X677" s="549"/>
      <c r="Y677" s="549"/>
      <c r="Z677" s="549"/>
      <c r="AA677" s="549"/>
      <c r="AB677" s="549"/>
      <c r="AC677" s="549"/>
      <c r="AD677" s="549"/>
      <c r="AE677" s="549"/>
      <c r="AF677" s="549"/>
      <c r="AG677" s="549"/>
      <c r="AH677" s="549"/>
      <c r="AI677" s="549"/>
      <c r="AJ677" s="549"/>
      <c r="AK677" s="549"/>
      <c r="AL677" s="550"/>
      <c r="BJ677" s="544"/>
    </row>
    <row r="678" spans="2:62" s="248" customFormat="1" ht="3.65" customHeight="1">
      <c r="B678" s="545"/>
      <c r="I678" s="577"/>
      <c r="J678" s="708"/>
      <c r="K678" s="311"/>
      <c r="L678" s="225"/>
      <c r="M678" s="722"/>
      <c r="N678" s="722"/>
      <c r="O678" s="722"/>
      <c r="P678" s="551"/>
      <c r="Q678" s="724" t="s">
        <v>290</v>
      </c>
      <c r="R678" s="724"/>
      <c r="S678" s="724"/>
      <c r="T678" s="724"/>
      <c r="U678" s="724"/>
      <c r="V678" s="724"/>
      <c r="W678" s="724"/>
      <c r="X678" s="724"/>
      <c r="Y678" s="724"/>
      <c r="Z678" s="724"/>
      <c r="AA678" s="724"/>
      <c r="AB678" s="724"/>
      <c r="AC678" s="719" t="s">
        <v>346</v>
      </c>
      <c r="AD678" s="719"/>
      <c r="AE678" s="719"/>
      <c r="AF678" s="529"/>
      <c r="AG678" s="719" t="s">
        <v>270</v>
      </c>
      <c r="AH678" s="719"/>
      <c r="AI678" s="227"/>
      <c r="AJ678" s="719" t="e" vm="32">
        <v>#VALUE!</v>
      </c>
      <c r="AK678" s="719"/>
      <c r="AL678" s="554"/>
      <c r="BJ678" s="544"/>
    </row>
    <row r="679" spans="2:62" s="248" customFormat="1" ht="3.65" customHeight="1">
      <c r="B679" s="545"/>
      <c r="I679" s="577"/>
      <c r="J679" s="708"/>
      <c r="K679" s="311"/>
      <c r="L679" s="720" t="e" vm="33">
        <v>#VALUE!</v>
      </c>
      <c r="M679" s="227"/>
      <c r="N679" s="227"/>
      <c r="O679" s="227"/>
      <c r="P679" s="551"/>
      <c r="Q679" s="724"/>
      <c r="R679" s="724"/>
      <c r="S679" s="724"/>
      <c r="T679" s="724"/>
      <c r="U679" s="724"/>
      <c r="V679" s="724"/>
      <c r="W679" s="724"/>
      <c r="X679" s="724"/>
      <c r="Y679" s="724"/>
      <c r="Z679" s="724"/>
      <c r="AA679" s="724"/>
      <c r="AB679" s="724"/>
      <c r="AC679" s="719"/>
      <c r="AD679" s="719"/>
      <c r="AE679" s="719"/>
      <c r="AF679" s="529"/>
      <c r="AG679" s="719"/>
      <c r="AH679" s="719"/>
      <c r="AI679" s="227"/>
      <c r="AJ679" s="227"/>
      <c r="AK679" s="227"/>
      <c r="AL679" s="554"/>
      <c r="BJ679" s="544"/>
    </row>
    <row r="680" spans="2:62" s="248" customFormat="1" ht="3.65" customHeight="1">
      <c r="B680" s="545"/>
      <c r="I680" s="577"/>
      <c r="J680" s="708"/>
      <c r="K680" s="311"/>
      <c r="L680" s="720"/>
      <c r="M680" s="556"/>
      <c r="N680" s="556"/>
      <c r="O680" s="556"/>
      <c r="P680" s="556"/>
      <c r="Q680" s="719" t="e" vm="17">
        <v>#VALUE!</v>
      </c>
      <c r="R680" s="719"/>
      <c r="S680" s="719"/>
      <c r="T680" s="230"/>
      <c r="U680" s="230"/>
      <c r="V680" s="230"/>
      <c r="W680" s="228"/>
      <c r="X680" s="228"/>
      <c r="Y680" s="228"/>
      <c r="Z680" s="228"/>
      <c r="AA680" s="227"/>
      <c r="AB680" s="227"/>
      <c r="AC680" s="227"/>
      <c r="AD680" s="227"/>
      <c r="AE680" s="227"/>
      <c r="AF680" s="227"/>
      <c r="AG680" s="227"/>
      <c r="AH680" s="227"/>
      <c r="AI680" s="227"/>
      <c r="AJ680" s="227"/>
      <c r="AK680" s="227"/>
      <c r="AL680" s="685"/>
      <c r="BJ680" s="544"/>
    </row>
    <row r="681" spans="2:62" s="248" customFormat="1" ht="3.65" customHeight="1">
      <c r="B681" s="545"/>
      <c r="I681" s="577"/>
      <c r="J681" s="708"/>
      <c r="K681" s="311"/>
      <c r="L681" s="225"/>
      <c r="M681" s="230"/>
      <c r="N681" s="230"/>
      <c r="O681" s="230"/>
      <c r="P681" s="230"/>
      <c r="Q681" s="719"/>
      <c r="R681" s="719"/>
      <c r="S681" s="719"/>
      <c r="T681" s="230"/>
      <c r="U681" s="230"/>
      <c r="V681" s="230"/>
      <c r="W681" s="228"/>
      <c r="X681" s="228"/>
      <c r="Y681" s="228"/>
      <c r="Z681" s="228"/>
      <c r="AA681" s="227"/>
      <c r="AB681" s="227"/>
      <c r="AC681" s="718" t="e" vm="15">
        <v>#VALUE!</v>
      </c>
      <c r="AD681" s="718"/>
      <c r="AE681" s="718"/>
      <c r="AF681" s="718"/>
      <c r="AG681" s="228"/>
      <c r="AH681" s="227"/>
      <c r="AI681" s="227"/>
      <c r="AJ681" s="725" t="e" vm="16">
        <v>#VALUE!</v>
      </c>
      <c r="AK681" s="725"/>
      <c r="AL681" s="726"/>
      <c r="BJ681" s="544"/>
    </row>
    <row r="682" spans="2:62" s="248" customFormat="1" ht="3.65" customHeight="1">
      <c r="B682" s="545"/>
      <c r="I682" s="577"/>
      <c r="J682" s="708"/>
      <c r="K682" s="311"/>
      <c r="L682" s="225"/>
      <c r="M682" s="230"/>
      <c r="N682" s="230"/>
      <c r="O682" s="230"/>
      <c r="P682" s="230"/>
      <c r="Q682" s="719"/>
      <c r="R682" s="719"/>
      <c r="S682" s="719"/>
      <c r="T682" s="230"/>
      <c r="U682" s="230"/>
      <c r="V682" s="230"/>
      <c r="W682" s="228"/>
      <c r="X682" s="228"/>
      <c r="Y682" s="228"/>
      <c r="Z682" s="228"/>
      <c r="AA682" s="227"/>
      <c r="AB682" s="227"/>
      <c r="AC682" s="718"/>
      <c r="AD682" s="718"/>
      <c r="AE682" s="718"/>
      <c r="AF682" s="718"/>
      <c r="AG682" s="228"/>
      <c r="AH682" s="227"/>
      <c r="AI682" s="227"/>
      <c r="AJ682" s="725"/>
      <c r="AK682" s="725"/>
      <c r="AL682" s="726"/>
      <c r="BJ682" s="544"/>
    </row>
    <row r="683" spans="2:62" s="248" customFormat="1" ht="3.65" customHeight="1">
      <c r="B683" s="545"/>
      <c r="I683" s="577"/>
      <c r="J683" s="708"/>
      <c r="K683" s="311"/>
      <c r="L683" s="720" t="e" vm="33">
        <v>#VALUE!</v>
      </c>
      <c r="M683" s="230"/>
      <c r="N683" s="230"/>
      <c r="O683" s="230"/>
      <c r="P683" s="230"/>
      <c r="Q683" s="719"/>
      <c r="R683" s="719"/>
      <c r="S683" s="719"/>
      <c r="T683" s="230"/>
      <c r="U683" s="230"/>
      <c r="V683" s="230"/>
      <c r="W683" s="228"/>
      <c r="X683" s="228"/>
      <c r="Y683" s="228"/>
      <c r="Z683" s="228"/>
      <c r="AA683" s="227"/>
      <c r="AB683" s="227"/>
      <c r="AC683" s="227"/>
      <c r="AD683" s="227"/>
      <c r="AE683" s="227"/>
      <c r="AF683" s="227"/>
      <c r="AG683" s="227"/>
      <c r="AH683" s="227"/>
      <c r="AI683" s="227"/>
      <c r="AJ683" s="227"/>
      <c r="AK683" s="227"/>
      <c r="AL683" s="685"/>
      <c r="BJ683" s="544"/>
    </row>
    <row r="684" spans="2:62" s="248" customFormat="1" ht="3.65" customHeight="1">
      <c r="B684" s="545"/>
      <c r="I684" s="577"/>
      <c r="J684" s="708"/>
      <c r="K684" s="311"/>
      <c r="L684" s="720"/>
      <c r="M684" s="719" t="s">
        <v>269</v>
      </c>
      <c r="N684" s="719"/>
      <c r="O684" s="719"/>
      <c r="P684" s="230"/>
      <c r="Q684" s="719"/>
      <c r="R684" s="719"/>
      <c r="S684" s="719"/>
      <c r="T684" s="719"/>
      <c r="U684" s="719"/>
      <c r="V684" s="719"/>
      <c r="W684" s="230"/>
      <c r="X684" s="230"/>
      <c r="Y684" s="230"/>
      <c r="Z684" s="230"/>
      <c r="AA684" s="230"/>
      <c r="AB684" s="558"/>
      <c r="AC684" s="558"/>
      <c r="AD684" s="558"/>
      <c r="AE684" s="558"/>
      <c r="AF684" s="558"/>
      <c r="AG684" s="230"/>
      <c r="AH684" s="230"/>
      <c r="AI684" s="227"/>
      <c r="AJ684" s="227"/>
      <c r="AK684" s="227"/>
      <c r="AL684" s="232"/>
      <c r="BJ684" s="544"/>
    </row>
    <row r="685" spans="2:62" s="248" customFormat="1" ht="3.65" customHeight="1">
      <c r="B685" s="545"/>
      <c r="I685" s="577"/>
      <c r="J685" s="708"/>
      <c r="K685" s="311"/>
      <c r="L685" s="225"/>
      <c r="M685" s="719"/>
      <c r="N685" s="719"/>
      <c r="O685" s="719"/>
      <c r="P685" s="230"/>
      <c r="Q685" s="719"/>
      <c r="R685" s="719"/>
      <c r="S685" s="719"/>
      <c r="T685" s="719"/>
      <c r="U685" s="719"/>
      <c r="V685" s="719"/>
      <c r="W685" s="230"/>
      <c r="X685" s="230"/>
      <c r="Y685" s="230"/>
      <c r="Z685" s="230"/>
      <c r="AA685" s="230"/>
      <c r="AB685" s="558"/>
      <c r="AC685" s="558"/>
      <c r="AD685" s="558"/>
      <c r="AE685" s="558"/>
      <c r="AF685" s="558"/>
      <c r="AG685" s="230"/>
      <c r="AH685" s="230"/>
      <c r="AI685" s="227"/>
      <c r="AJ685" s="719" t="e" vm="32">
        <v>#VALUE!</v>
      </c>
      <c r="AK685" s="719"/>
      <c r="AL685" s="554"/>
      <c r="BJ685" s="544"/>
    </row>
    <row r="686" spans="2:62" s="248" customFormat="1" ht="3.65" customHeight="1">
      <c r="B686" s="545"/>
      <c r="I686" s="577"/>
      <c r="J686" s="708"/>
      <c r="K686" s="311"/>
      <c r="L686" s="233"/>
      <c r="M686" s="234"/>
      <c r="N686" s="234"/>
      <c r="O686" s="234"/>
      <c r="P686" s="234"/>
      <c r="Q686" s="234"/>
      <c r="R686" s="234"/>
      <c r="S686" s="234"/>
      <c r="T686" s="234"/>
      <c r="U686" s="234"/>
      <c r="V686" s="234"/>
      <c r="W686" s="234"/>
      <c r="X686" s="234"/>
      <c r="Y686" s="234"/>
      <c r="Z686" s="234"/>
      <c r="AA686" s="234"/>
      <c r="AB686" s="234"/>
      <c r="AC686" s="234"/>
      <c r="AD686" s="234"/>
      <c r="AE686" s="234"/>
      <c r="AF686" s="234"/>
      <c r="AG686" s="234"/>
      <c r="AH686" s="234"/>
      <c r="AI686" s="234"/>
      <c r="AJ686" s="234"/>
      <c r="AK686" s="234"/>
      <c r="AL686" s="564"/>
      <c r="BJ686" s="544"/>
    </row>
    <row r="687" spans="2:62" s="248" customFormat="1" ht="3.65" customHeight="1">
      <c r="B687" s="545"/>
      <c r="I687" s="577"/>
      <c r="J687" s="708"/>
      <c r="K687" s="311"/>
      <c r="L687" s="311"/>
      <c r="M687" s="311"/>
      <c r="N687" s="311"/>
      <c r="O687" s="311"/>
      <c r="P687" s="311"/>
      <c r="Q687" s="311"/>
      <c r="R687" s="311"/>
      <c r="S687" s="311"/>
      <c r="T687" s="311"/>
      <c r="U687" s="311"/>
      <c r="V687" s="311"/>
      <c r="W687" s="311"/>
      <c r="X687" s="311"/>
      <c r="Y687" s="311"/>
      <c r="Z687" s="311"/>
      <c r="AA687" s="311"/>
      <c r="AB687" s="311"/>
      <c r="AC687" s="311"/>
      <c r="AD687" s="311"/>
      <c r="AE687" s="311"/>
      <c r="AF687" s="311"/>
      <c r="AG687" s="311"/>
      <c r="AH687" s="311"/>
      <c r="AI687" s="311"/>
      <c r="AJ687" s="311"/>
      <c r="AK687" s="311"/>
      <c r="AL687" s="311"/>
      <c r="BJ687" s="544"/>
    </row>
    <row r="688" spans="2:62" s="248" customFormat="1" ht="3.65" customHeight="1">
      <c r="B688" s="277"/>
      <c r="C688" s="278"/>
      <c r="D688" s="278"/>
      <c r="E688" s="278"/>
      <c r="F688" s="278"/>
      <c r="G688" s="278"/>
      <c r="H688" s="278"/>
      <c r="I688" s="278"/>
      <c r="J688" s="277"/>
      <c r="K688" s="278"/>
      <c r="L688" s="278"/>
      <c r="M688" s="278"/>
      <c r="N688" s="278"/>
      <c r="O688" s="278"/>
      <c r="P688" s="278"/>
      <c r="Q688" s="278"/>
      <c r="R688" s="278"/>
      <c r="S688" s="278"/>
      <c r="T688" s="278"/>
      <c r="U688" s="278"/>
      <c r="V688" s="278"/>
      <c r="W688" s="278"/>
      <c r="X688" s="278"/>
      <c r="Y688" s="278"/>
      <c r="Z688" s="278"/>
      <c r="AA688" s="278"/>
      <c r="AB688" s="278"/>
      <c r="AC688" s="278"/>
      <c r="AD688" s="278"/>
      <c r="AE688" s="278"/>
      <c r="AF688" s="278"/>
      <c r="AG688" s="278"/>
      <c r="AH688" s="278"/>
      <c r="AI688" s="278"/>
      <c r="AJ688" s="278"/>
      <c r="AK688" s="278"/>
      <c r="AL688" s="278"/>
      <c r="AM688" s="278"/>
      <c r="AN688" s="278"/>
      <c r="AO688" s="278"/>
      <c r="AP688" s="278"/>
      <c r="AQ688" s="278"/>
      <c r="AR688" s="278"/>
      <c r="AS688" s="278"/>
      <c r="AT688" s="278"/>
      <c r="AU688" s="278"/>
      <c r="AV688" s="278"/>
      <c r="AW688" s="278"/>
      <c r="AX688" s="278"/>
      <c r="AY688" s="278"/>
      <c r="AZ688" s="278"/>
      <c r="BA688" s="278"/>
      <c r="BB688" s="278"/>
      <c r="BC688" s="278"/>
      <c r="BD688" s="278"/>
      <c r="BE688" s="278"/>
      <c r="BF688" s="278"/>
      <c r="BG688" s="278"/>
      <c r="BH688" s="278"/>
      <c r="BI688" s="278"/>
      <c r="BJ688" s="279"/>
    </row>
    <row r="689" spans="2:62" s="248" customFormat="1" ht="3.65" customHeight="1">
      <c r="B689" s="280"/>
      <c r="C689" s="281"/>
      <c r="D689" s="281"/>
      <c r="E689" s="281"/>
      <c r="F689" s="281"/>
      <c r="G689" s="281"/>
      <c r="H689" s="281"/>
      <c r="I689" s="281"/>
      <c r="J689" s="280"/>
      <c r="K689" s="281"/>
      <c r="L689" s="281"/>
      <c r="M689" s="281"/>
      <c r="N689" s="281"/>
      <c r="O689" s="281"/>
      <c r="P689" s="281"/>
      <c r="Q689" s="281"/>
      <c r="R689" s="281"/>
      <c r="S689" s="281"/>
      <c r="T689" s="281"/>
      <c r="U689" s="281"/>
      <c r="V689" s="281"/>
      <c r="W689" s="281"/>
      <c r="X689" s="281"/>
      <c r="Y689" s="281"/>
      <c r="Z689" s="281"/>
      <c r="AA689" s="281"/>
      <c r="AB689" s="281"/>
      <c r="AC689" s="281"/>
      <c r="AD689" s="281"/>
      <c r="AE689" s="281"/>
      <c r="AF689" s="281"/>
      <c r="AG689" s="281"/>
      <c r="AH689" s="281"/>
      <c r="AI689" s="281"/>
      <c r="AJ689" s="281"/>
      <c r="AK689" s="281"/>
      <c r="AL689" s="281"/>
      <c r="AM689" s="281"/>
      <c r="AN689" s="281"/>
      <c r="AO689" s="281"/>
      <c r="AP689" s="281"/>
      <c r="AQ689" s="281"/>
      <c r="AR689" s="281"/>
      <c r="AS689" s="281"/>
      <c r="AT689" s="281"/>
      <c r="AU689" s="281"/>
      <c r="AV689" s="281"/>
      <c r="AW689" s="281"/>
      <c r="AX689" s="281"/>
      <c r="AY689" s="281"/>
      <c r="AZ689" s="281"/>
      <c r="BA689" s="281"/>
      <c r="BB689" s="281"/>
      <c r="BC689" s="281"/>
      <c r="BD689" s="281"/>
      <c r="BE689" s="281"/>
      <c r="BF689" s="281"/>
      <c r="BG689" s="281"/>
      <c r="BH689" s="281"/>
      <c r="BI689" s="281"/>
      <c r="BJ689" s="282"/>
    </row>
    <row r="690" spans="2:62" s="248" customFormat="1" ht="14.5" customHeight="1">
      <c r="B690" s="568" t="s">
        <v>394</v>
      </c>
      <c r="C690" s="568"/>
      <c r="D690" s="568" t="s">
        <v>345</v>
      </c>
      <c r="E690" s="568" t="s">
        <v>350</v>
      </c>
      <c r="F690" s="568" t="s">
        <v>323</v>
      </c>
      <c r="G690" s="601" t="s">
        <v>310</v>
      </c>
      <c r="H690" s="601" t="s">
        <v>392</v>
      </c>
      <c r="I690" s="616"/>
      <c r="J690" s="707"/>
      <c r="K690" s="318"/>
      <c r="L690" s="318"/>
      <c r="M690" s="318"/>
      <c r="N690" s="318"/>
      <c r="O690" s="318"/>
      <c r="P690" s="318"/>
      <c r="Q690" s="318"/>
      <c r="R690" s="318"/>
      <c r="S690" s="318"/>
      <c r="T690" s="318"/>
      <c r="U690" s="318"/>
      <c r="V690" s="318"/>
      <c r="W690" s="318"/>
      <c r="X690" s="318"/>
      <c r="Y690" s="318"/>
      <c r="Z690" s="318"/>
      <c r="AA690" s="318"/>
      <c r="AB690" s="318"/>
      <c r="AC690" s="318"/>
      <c r="AD690" s="318"/>
      <c r="AE690" s="318"/>
      <c r="AF690" s="318"/>
      <c r="AG690" s="318"/>
      <c r="AH690" s="318"/>
      <c r="AI690" s="318"/>
      <c r="AJ690" s="318"/>
      <c r="AK690" s="318"/>
      <c r="AL690" s="318"/>
      <c r="AM690" s="540"/>
      <c r="AN690" s="540"/>
      <c r="AO690" s="540"/>
      <c r="AP690" s="540"/>
      <c r="AQ690" s="540"/>
      <c r="AR690" s="540"/>
      <c r="AS690" s="540"/>
      <c r="AT690" s="540"/>
      <c r="AU690" s="540"/>
      <c r="AV690" s="540"/>
      <c r="AW690" s="540"/>
      <c r="AX690" s="540"/>
      <c r="AY690" s="540"/>
      <c r="AZ690" s="540"/>
      <c r="BA690" s="540"/>
      <c r="BB690" s="540"/>
      <c r="BC690" s="540"/>
      <c r="BD690" s="540"/>
      <c r="BE690" s="540"/>
      <c r="BF690" s="540"/>
      <c r="BG690" s="540"/>
      <c r="BH690" s="540"/>
      <c r="BI690" s="540"/>
      <c r="BJ690" s="541"/>
    </row>
    <row r="691" spans="2:62" s="248" customFormat="1" ht="3.65" customHeight="1">
      <c r="B691" s="684"/>
      <c r="D691" s="248" t="str">
        <f>MID(DA690,1,2)</f>
        <v/>
      </c>
      <c r="I691" s="577"/>
      <c r="J691" s="708"/>
      <c r="K691" s="311"/>
      <c r="L691" s="311"/>
      <c r="M691" s="311"/>
      <c r="N691" s="311"/>
      <c r="O691" s="311"/>
      <c r="P691" s="311"/>
      <c r="Q691" s="311"/>
      <c r="R691" s="311"/>
      <c r="S691" s="311"/>
      <c r="T691" s="311"/>
      <c r="U691" s="311"/>
      <c r="V691" s="311"/>
      <c r="W691" s="311"/>
      <c r="X691" s="311"/>
      <c r="Y691" s="311"/>
      <c r="Z691" s="311"/>
      <c r="AA691" s="311"/>
      <c r="AB691" s="311"/>
      <c r="AC691" s="311"/>
      <c r="AD691" s="311"/>
      <c r="AE691" s="311"/>
      <c r="AF691" s="311"/>
      <c r="AG691" s="311"/>
      <c r="AH691" s="311"/>
      <c r="AI691" s="311"/>
      <c r="AJ691" s="311"/>
      <c r="AK691" s="311"/>
      <c r="AL691" s="311"/>
      <c r="BJ691" s="544"/>
    </row>
    <row r="692" spans="2:62" s="248" customFormat="1" ht="3.65" customHeight="1">
      <c r="B692" s="545"/>
      <c r="I692" s="577"/>
      <c r="J692" s="708"/>
      <c r="K692" s="311"/>
      <c r="L692" s="324"/>
      <c r="M692" s="721" t="s">
        <v>261</v>
      </c>
      <c r="N692" s="721"/>
      <c r="O692" s="721"/>
      <c r="P692" s="549"/>
      <c r="Q692" s="549"/>
      <c r="R692" s="549"/>
      <c r="S692" s="549"/>
      <c r="T692" s="549"/>
      <c r="U692" s="549"/>
      <c r="V692" s="549"/>
      <c r="W692" s="549"/>
      <c r="X692" s="549"/>
      <c r="Y692" s="549"/>
      <c r="Z692" s="549"/>
      <c r="AA692" s="549"/>
      <c r="AB692" s="549"/>
      <c r="AC692" s="549"/>
      <c r="AD692" s="549"/>
      <c r="AE692" s="549"/>
      <c r="AF692" s="549"/>
      <c r="AG692" s="549"/>
      <c r="AH692" s="549"/>
      <c r="AI692" s="549"/>
      <c r="AJ692" s="549"/>
      <c r="AK692" s="549"/>
      <c r="AL692" s="550"/>
      <c r="BJ692" s="544"/>
    </row>
    <row r="693" spans="2:62" s="248" customFormat="1" ht="3.65" customHeight="1">
      <c r="B693" s="545"/>
      <c r="I693" s="577"/>
      <c r="J693" s="708"/>
      <c r="K693" s="311"/>
      <c r="L693" s="225"/>
      <c r="M693" s="722"/>
      <c r="N693" s="722"/>
      <c r="O693" s="722"/>
      <c r="P693" s="551"/>
      <c r="Q693" s="724" t="s">
        <v>350</v>
      </c>
      <c r="R693" s="724"/>
      <c r="S693" s="724"/>
      <c r="T693" s="724"/>
      <c r="U693" s="724"/>
      <c r="V693" s="724"/>
      <c r="W693" s="724"/>
      <c r="X693" s="724"/>
      <c r="Y693" s="724"/>
      <c r="Z693" s="724"/>
      <c r="AA693" s="724"/>
      <c r="AB693" s="724"/>
      <c r="AC693" s="719" t="s">
        <v>352</v>
      </c>
      <c r="AD693" s="719"/>
      <c r="AE693" s="719"/>
      <c r="AF693" s="529"/>
      <c r="AG693" s="719" t="s">
        <v>270</v>
      </c>
      <c r="AH693" s="719"/>
      <c r="AI693" s="227"/>
      <c r="AJ693" s="719" t="e" vm="32">
        <v>#VALUE!</v>
      </c>
      <c r="AK693" s="719"/>
      <c r="AL693" s="554"/>
      <c r="BJ693" s="544"/>
    </row>
    <row r="694" spans="2:62" s="248" customFormat="1" ht="3.65" customHeight="1">
      <c r="B694" s="545"/>
      <c r="I694" s="577"/>
      <c r="J694" s="708"/>
      <c r="K694" s="311"/>
      <c r="L694" s="720" t="e" vm="33">
        <v>#VALUE!</v>
      </c>
      <c r="M694" s="227"/>
      <c r="N694" s="227"/>
      <c r="O694" s="227"/>
      <c r="P694" s="551"/>
      <c r="Q694" s="724"/>
      <c r="R694" s="724"/>
      <c r="S694" s="724"/>
      <c r="T694" s="724"/>
      <c r="U694" s="724"/>
      <c r="V694" s="724"/>
      <c r="W694" s="724"/>
      <c r="X694" s="724"/>
      <c r="Y694" s="724"/>
      <c r="Z694" s="724"/>
      <c r="AA694" s="724"/>
      <c r="AB694" s="724"/>
      <c r="AC694" s="719"/>
      <c r="AD694" s="719"/>
      <c r="AE694" s="719"/>
      <c r="AF694" s="529"/>
      <c r="AG694" s="719"/>
      <c r="AH694" s="719"/>
      <c r="AI694" s="227"/>
      <c r="AJ694" s="227"/>
      <c r="AK694" s="227"/>
      <c r="AL694" s="554"/>
      <c r="BJ694" s="544"/>
    </row>
    <row r="695" spans="2:62" s="248" customFormat="1" ht="3.65" customHeight="1">
      <c r="B695" s="545"/>
      <c r="I695" s="577"/>
      <c r="J695" s="708"/>
      <c r="K695" s="311"/>
      <c r="L695" s="720"/>
      <c r="M695" s="556"/>
      <c r="N695" s="556"/>
      <c r="O695" s="556"/>
      <c r="P695" s="556"/>
      <c r="Q695" s="719" t="e" vm="18">
        <v>#VALUE!</v>
      </c>
      <c r="R695" s="719"/>
      <c r="S695" s="719"/>
      <c r="T695" s="230"/>
      <c r="U695" s="230"/>
      <c r="V695" s="230"/>
      <c r="W695" s="228"/>
      <c r="X695" s="228"/>
      <c r="Y695" s="228"/>
      <c r="Z695" s="228"/>
      <c r="AA695" s="227"/>
      <c r="AB695" s="227"/>
      <c r="AC695" s="227"/>
      <c r="AD695" s="227"/>
      <c r="AE695" s="227"/>
      <c r="AF695" s="227"/>
      <c r="AG695" s="227"/>
      <c r="AH695" s="227"/>
      <c r="AI695" s="227"/>
      <c r="AJ695" s="227"/>
      <c r="AK695" s="227"/>
      <c r="AL695" s="685"/>
      <c r="BJ695" s="544"/>
    </row>
    <row r="696" spans="2:62" s="248" customFormat="1" ht="3.65" customHeight="1">
      <c r="B696" s="545"/>
      <c r="I696" s="577"/>
      <c r="J696" s="708"/>
      <c r="K696" s="311"/>
      <c r="L696" s="225"/>
      <c r="M696" s="230"/>
      <c r="N696" s="230"/>
      <c r="O696" s="230"/>
      <c r="P696" s="230"/>
      <c r="Q696" s="719"/>
      <c r="R696" s="719"/>
      <c r="S696" s="719"/>
      <c r="T696" s="230"/>
      <c r="U696" s="230"/>
      <c r="V696" s="230"/>
      <c r="W696" s="228"/>
      <c r="X696" s="228"/>
      <c r="Y696" s="228"/>
      <c r="Z696" s="228"/>
      <c r="AA696" s="227"/>
      <c r="AB696" s="227"/>
      <c r="AC696" s="718" t="e" vm="15">
        <v>#VALUE!</v>
      </c>
      <c r="AD696" s="718"/>
      <c r="AE696" s="718"/>
      <c r="AF696" s="718"/>
      <c r="AG696" s="228"/>
      <c r="AH696" s="227"/>
      <c r="AI696" s="227"/>
      <c r="AJ696" s="725" t="e" vm="16">
        <v>#VALUE!</v>
      </c>
      <c r="AK696" s="725"/>
      <c r="AL696" s="726"/>
      <c r="BJ696" s="544"/>
    </row>
    <row r="697" spans="2:62" s="248" customFormat="1" ht="3.65" customHeight="1">
      <c r="B697" s="545"/>
      <c r="I697" s="577"/>
      <c r="J697" s="708"/>
      <c r="K697" s="311"/>
      <c r="L697" s="225"/>
      <c r="M697" s="230"/>
      <c r="N697" s="230"/>
      <c r="O697" s="230"/>
      <c r="P697" s="230"/>
      <c r="Q697" s="719"/>
      <c r="R697" s="719"/>
      <c r="S697" s="719"/>
      <c r="T697" s="230"/>
      <c r="U697" s="230"/>
      <c r="V697" s="230"/>
      <c r="W697" s="228"/>
      <c r="X697" s="228"/>
      <c r="Y697" s="228"/>
      <c r="Z697" s="228"/>
      <c r="AA697" s="227"/>
      <c r="AB697" s="227"/>
      <c r="AC697" s="718"/>
      <c r="AD697" s="718"/>
      <c r="AE697" s="718"/>
      <c r="AF697" s="718"/>
      <c r="AG697" s="228"/>
      <c r="AH697" s="227"/>
      <c r="AI697" s="227"/>
      <c r="AJ697" s="725"/>
      <c r="AK697" s="725"/>
      <c r="AL697" s="726"/>
      <c r="BJ697" s="544"/>
    </row>
    <row r="698" spans="2:62" s="248" customFormat="1" ht="3.65" customHeight="1">
      <c r="B698" s="545"/>
      <c r="I698" s="577"/>
      <c r="J698" s="708"/>
      <c r="K698" s="311"/>
      <c r="L698" s="720" t="e" vm="33">
        <v>#VALUE!</v>
      </c>
      <c r="M698" s="230"/>
      <c r="N698" s="230"/>
      <c r="O698" s="230"/>
      <c r="P698" s="230"/>
      <c r="Q698" s="719"/>
      <c r="R698" s="719"/>
      <c r="S698" s="719"/>
      <c r="T698" s="230"/>
      <c r="U698" s="230"/>
      <c r="V698" s="230"/>
      <c r="W698" s="228"/>
      <c r="X698" s="228"/>
      <c r="Y698" s="228"/>
      <c r="Z698" s="228"/>
      <c r="AA698" s="227"/>
      <c r="AB698" s="227"/>
      <c r="AC698" s="227"/>
      <c r="AD698" s="227"/>
      <c r="AE698" s="227"/>
      <c r="AF698" s="227"/>
      <c r="AG698" s="227"/>
      <c r="AH698" s="227"/>
      <c r="AI698" s="227"/>
      <c r="AJ698" s="227"/>
      <c r="AK698" s="227"/>
      <c r="AL698" s="685"/>
      <c r="BJ698" s="544"/>
    </row>
    <row r="699" spans="2:62" s="248" customFormat="1" ht="3.65" customHeight="1">
      <c r="B699" s="545"/>
      <c r="I699" s="577"/>
      <c r="J699" s="708"/>
      <c r="K699" s="311"/>
      <c r="L699" s="720"/>
      <c r="M699" s="719" t="s">
        <v>269</v>
      </c>
      <c r="N699" s="719"/>
      <c r="O699" s="719"/>
      <c r="P699" s="230"/>
      <c r="Q699" s="719"/>
      <c r="R699" s="719"/>
      <c r="S699" s="719"/>
      <c r="T699" s="719"/>
      <c r="U699" s="719"/>
      <c r="V699" s="719"/>
      <c r="W699" s="230"/>
      <c r="X699" s="230"/>
      <c r="Y699" s="230"/>
      <c r="Z699" s="230"/>
      <c r="AA699" s="230"/>
      <c r="AB699" s="558"/>
      <c r="AC699" s="558"/>
      <c r="AD699" s="558"/>
      <c r="AE699" s="558"/>
      <c r="AF699" s="558"/>
      <c r="AG699" s="230"/>
      <c r="AH699" s="230"/>
      <c r="AI699" s="227"/>
      <c r="AJ699" s="227"/>
      <c r="AK699" s="227"/>
      <c r="AL699" s="232"/>
      <c r="BJ699" s="544"/>
    </row>
    <row r="700" spans="2:62" s="248" customFormat="1" ht="3.65" customHeight="1">
      <c r="B700" s="545"/>
      <c r="I700" s="577"/>
      <c r="J700" s="708"/>
      <c r="K700" s="311"/>
      <c r="L700" s="225"/>
      <c r="M700" s="719"/>
      <c r="N700" s="719"/>
      <c r="O700" s="719"/>
      <c r="P700" s="230"/>
      <c r="Q700" s="719"/>
      <c r="R700" s="719"/>
      <c r="S700" s="719"/>
      <c r="T700" s="719"/>
      <c r="U700" s="719"/>
      <c r="V700" s="719"/>
      <c r="W700" s="230"/>
      <c r="X700" s="230"/>
      <c r="Y700" s="230"/>
      <c r="Z700" s="230"/>
      <c r="AA700" s="230"/>
      <c r="AB700" s="558"/>
      <c r="AC700" s="558"/>
      <c r="AD700" s="558"/>
      <c r="AE700" s="558"/>
      <c r="AF700" s="558"/>
      <c r="AG700" s="230"/>
      <c r="AH700" s="230"/>
      <c r="AI700" s="227"/>
      <c r="AJ700" s="719" t="e" vm="32">
        <v>#VALUE!</v>
      </c>
      <c r="AK700" s="719"/>
      <c r="AL700" s="554"/>
      <c r="BJ700" s="544"/>
    </row>
    <row r="701" spans="2:62" s="248" customFormat="1" ht="3.65" customHeight="1">
      <c r="B701" s="545"/>
      <c r="I701" s="577"/>
      <c r="J701" s="708"/>
      <c r="K701" s="311"/>
      <c r="L701" s="233"/>
      <c r="M701" s="234"/>
      <c r="N701" s="234"/>
      <c r="O701" s="234"/>
      <c r="P701" s="234"/>
      <c r="Q701" s="234"/>
      <c r="R701" s="234"/>
      <c r="S701" s="234"/>
      <c r="T701" s="234"/>
      <c r="U701" s="234"/>
      <c r="V701" s="234"/>
      <c r="W701" s="234"/>
      <c r="X701" s="234"/>
      <c r="Y701" s="234"/>
      <c r="Z701" s="234"/>
      <c r="AA701" s="234"/>
      <c r="AB701" s="234"/>
      <c r="AC701" s="234"/>
      <c r="AD701" s="234"/>
      <c r="AE701" s="234"/>
      <c r="AF701" s="234"/>
      <c r="AG701" s="234"/>
      <c r="AH701" s="234"/>
      <c r="AI701" s="234"/>
      <c r="AJ701" s="234"/>
      <c r="AK701" s="234"/>
      <c r="AL701" s="564"/>
      <c r="BJ701" s="544"/>
    </row>
    <row r="702" spans="2:62" s="248" customFormat="1" ht="3.65" customHeight="1">
      <c r="B702" s="545"/>
      <c r="I702" s="577"/>
      <c r="J702" s="708"/>
      <c r="K702" s="311"/>
      <c r="L702" s="311"/>
      <c r="M702" s="311"/>
      <c r="N702" s="311"/>
      <c r="O702" s="311"/>
      <c r="P702" s="311"/>
      <c r="Q702" s="311"/>
      <c r="R702" s="311"/>
      <c r="S702" s="311"/>
      <c r="T702" s="311"/>
      <c r="U702" s="311"/>
      <c r="V702" s="311"/>
      <c r="W702" s="311"/>
      <c r="X702" s="311"/>
      <c r="Y702" s="311"/>
      <c r="Z702" s="311"/>
      <c r="AA702" s="311"/>
      <c r="AB702" s="311"/>
      <c r="AC702" s="311"/>
      <c r="AD702" s="311"/>
      <c r="AE702" s="311"/>
      <c r="AF702" s="311"/>
      <c r="AG702" s="311"/>
      <c r="AH702" s="311"/>
      <c r="AI702" s="311"/>
      <c r="AJ702" s="311"/>
      <c r="AK702" s="311"/>
      <c r="AL702" s="311"/>
      <c r="BJ702" s="544"/>
    </row>
    <row r="703" spans="2:62" s="248" customFormat="1" ht="3.65" customHeight="1">
      <c r="B703" s="277"/>
      <c r="C703" s="278"/>
      <c r="D703" s="278"/>
      <c r="E703" s="278"/>
      <c r="F703" s="278"/>
      <c r="G703" s="278"/>
      <c r="H703" s="278"/>
      <c r="I703" s="278"/>
      <c r="J703" s="277"/>
      <c r="K703" s="278"/>
      <c r="L703" s="278"/>
      <c r="M703" s="278"/>
      <c r="N703" s="278"/>
      <c r="O703" s="278"/>
      <c r="P703" s="278"/>
      <c r="Q703" s="278"/>
      <c r="R703" s="278"/>
      <c r="S703" s="278"/>
      <c r="T703" s="278"/>
      <c r="U703" s="278"/>
      <c r="V703" s="278"/>
      <c r="W703" s="278"/>
      <c r="X703" s="278"/>
      <c r="Y703" s="278"/>
      <c r="Z703" s="278"/>
      <c r="AA703" s="278"/>
      <c r="AB703" s="278"/>
      <c r="AC703" s="278"/>
      <c r="AD703" s="278"/>
      <c r="AE703" s="278"/>
      <c r="AF703" s="278"/>
      <c r="AG703" s="278"/>
      <c r="AH703" s="278"/>
      <c r="AI703" s="278"/>
      <c r="AJ703" s="278"/>
      <c r="AK703" s="278"/>
      <c r="AL703" s="278"/>
      <c r="AM703" s="278"/>
      <c r="AN703" s="278"/>
      <c r="AO703" s="278"/>
      <c r="AP703" s="278"/>
      <c r="AQ703" s="278"/>
      <c r="AR703" s="278"/>
      <c r="AS703" s="278"/>
      <c r="AT703" s="278"/>
      <c r="AU703" s="278"/>
      <c r="AV703" s="278"/>
      <c r="AW703" s="278"/>
      <c r="AX703" s="278"/>
      <c r="AY703" s="278"/>
      <c r="AZ703" s="278"/>
      <c r="BA703" s="278"/>
      <c r="BB703" s="278"/>
      <c r="BC703" s="278"/>
      <c r="BD703" s="278"/>
      <c r="BE703" s="278"/>
      <c r="BF703" s="278"/>
      <c r="BG703" s="278"/>
      <c r="BH703" s="278"/>
      <c r="BI703" s="278"/>
      <c r="BJ703" s="279"/>
    </row>
    <row r="704" spans="2:62" s="248" customFormat="1" ht="3.65" customHeight="1">
      <c r="B704" s="280"/>
      <c r="C704" s="281"/>
      <c r="D704" s="281"/>
      <c r="E704" s="281"/>
      <c r="F704" s="281"/>
      <c r="G704" s="281"/>
      <c r="H704" s="281"/>
      <c r="I704" s="281"/>
      <c r="J704" s="280"/>
      <c r="K704" s="281"/>
      <c r="L704" s="281"/>
      <c r="M704" s="281"/>
      <c r="N704" s="281"/>
      <c r="O704" s="281"/>
      <c r="P704" s="281"/>
      <c r="Q704" s="281"/>
      <c r="R704" s="281"/>
      <c r="S704" s="281"/>
      <c r="T704" s="281"/>
      <c r="U704" s="281"/>
      <c r="V704" s="281"/>
      <c r="W704" s="281"/>
      <c r="X704" s="281"/>
      <c r="Y704" s="281"/>
      <c r="Z704" s="281"/>
      <c r="AA704" s="281"/>
      <c r="AB704" s="281"/>
      <c r="AC704" s="281"/>
      <c r="AD704" s="281"/>
      <c r="AE704" s="281"/>
      <c r="AF704" s="281"/>
      <c r="AG704" s="281"/>
      <c r="AH704" s="281"/>
      <c r="AI704" s="281"/>
      <c r="AJ704" s="281"/>
      <c r="AK704" s="281"/>
      <c r="AL704" s="281"/>
      <c r="AM704" s="281"/>
      <c r="AN704" s="281"/>
      <c r="AO704" s="281"/>
      <c r="AP704" s="281"/>
      <c r="AQ704" s="281"/>
      <c r="AR704" s="281"/>
      <c r="AS704" s="281"/>
      <c r="AT704" s="281"/>
      <c r="AU704" s="281"/>
      <c r="AV704" s="281"/>
      <c r="AW704" s="281"/>
      <c r="AX704" s="281"/>
      <c r="AY704" s="281"/>
      <c r="AZ704" s="281"/>
      <c r="BA704" s="281"/>
      <c r="BB704" s="281"/>
      <c r="BC704" s="281"/>
      <c r="BD704" s="281"/>
      <c r="BE704" s="281"/>
      <c r="BF704" s="281"/>
      <c r="BG704" s="281"/>
      <c r="BH704" s="281"/>
      <c r="BI704" s="281"/>
      <c r="BJ704" s="282"/>
    </row>
    <row r="705" spans="2:62" s="248" customFormat="1" ht="14.5" customHeight="1">
      <c r="B705" s="568" t="s">
        <v>395</v>
      </c>
      <c r="C705" s="568"/>
      <c r="D705" s="568" t="s">
        <v>345</v>
      </c>
      <c r="E705" s="568" t="s">
        <v>354</v>
      </c>
      <c r="F705" s="568" t="s">
        <v>323</v>
      </c>
      <c r="G705" s="601" t="s">
        <v>310</v>
      </c>
      <c r="H705" s="601" t="s">
        <v>392</v>
      </c>
      <c r="I705" s="616"/>
      <c r="J705" s="707"/>
      <c r="K705" s="318"/>
      <c r="L705" s="318"/>
      <c r="M705" s="318"/>
      <c r="N705" s="318"/>
      <c r="O705" s="318"/>
      <c r="P705" s="318"/>
      <c r="Q705" s="318"/>
      <c r="R705" s="318"/>
      <c r="S705" s="318"/>
      <c r="T705" s="318"/>
      <c r="U705" s="318"/>
      <c r="V705" s="318"/>
      <c r="W705" s="318"/>
      <c r="X705" s="318"/>
      <c r="Y705" s="318"/>
      <c r="Z705" s="318"/>
      <c r="AA705" s="318"/>
      <c r="AB705" s="318"/>
      <c r="AC705" s="318"/>
      <c r="AD705" s="318"/>
      <c r="AE705" s="318"/>
      <c r="AF705" s="318"/>
      <c r="AG705" s="318"/>
      <c r="AH705" s="318"/>
      <c r="AI705" s="318"/>
      <c r="AJ705" s="318"/>
      <c r="AK705" s="318"/>
      <c r="AL705" s="318"/>
      <c r="AM705" s="540"/>
      <c r="AN705" s="540"/>
      <c r="AO705" s="540"/>
      <c r="AP705" s="540"/>
      <c r="AQ705" s="540"/>
      <c r="AR705" s="540"/>
      <c r="AS705" s="540"/>
      <c r="AT705" s="540"/>
      <c r="AU705" s="540"/>
      <c r="AV705" s="540"/>
      <c r="AW705" s="540"/>
      <c r="AX705" s="540"/>
      <c r="AY705" s="540"/>
      <c r="AZ705" s="540"/>
      <c r="BA705" s="540"/>
      <c r="BB705" s="540"/>
      <c r="BC705" s="540"/>
      <c r="BD705" s="540"/>
      <c r="BE705" s="540"/>
      <c r="BF705" s="540"/>
      <c r="BG705" s="540"/>
      <c r="BH705" s="540"/>
      <c r="BI705" s="540"/>
      <c r="BJ705" s="541"/>
    </row>
    <row r="706" spans="2:62" s="248" customFormat="1" ht="3.65" customHeight="1">
      <c r="B706" s="684"/>
      <c r="D706" s="248" t="str">
        <f>MID(DA705,1,2)</f>
        <v/>
      </c>
      <c r="H706" s="248" t="str">
        <f>MID(H705,1,1)</f>
        <v>A</v>
      </c>
      <c r="I706" s="577"/>
      <c r="J706" s="708"/>
      <c r="K706" s="311"/>
      <c r="L706" s="311"/>
      <c r="M706" s="311"/>
      <c r="N706" s="311"/>
      <c r="O706" s="311"/>
      <c r="P706" s="311"/>
      <c r="Q706" s="311"/>
      <c r="R706" s="311"/>
      <c r="S706" s="311"/>
      <c r="T706" s="311"/>
      <c r="U706" s="311"/>
      <c r="V706" s="311"/>
      <c r="W706" s="311"/>
      <c r="X706" s="311"/>
      <c r="Y706" s="311"/>
      <c r="Z706" s="311"/>
      <c r="AA706" s="311"/>
      <c r="AB706" s="311"/>
      <c r="AC706" s="311"/>
      <c r="AD706" s="311"/>
      <c r="AE706" s="311"/>
      <c r="AF706" s="311"/>
      <c r="AG706" s="311"/>
      <c r="AH706" s="311"/>
      <c r="AI706" s="311"/>
      <c r="AJ706" s="311"/>
      <c r="AK706" s="311"/>
      <c r="AL706" s="311"/>
      <c r="BJ706" s="544"/>
    </row>
    <row r="707" spans="2:62" s="248" customFormat="1" ht="3.65" customHeight="1">
      <c r="B707" s="545"/>
      <c r="I707" s="577"/>
      <c r="J707" s="708"/>
      <c r="K707" s="311"/>
      <c r="L707" s="324"/>
      <c r="M707" s="721" t="s">
        <v>261</v>
      </c>
      <c r="N707" s="721"/>
      <c r="O707" s="721"/>
      <c r="P707" s="549"/>
      <c r="Q707" s="549"/>
      <c r="R707" s="549"/>
      <c r="S707" s="549"/>
      <c r="T707" s="549"/>
      <c r="U707" s="549"/>
      <c r="V707" s="549"/>
      <c r="W707" s="549"/>
      <c r="X707" s="549"/>
      <c r="Y707" s="549"/>
      <c r="Z707" s="549"/>
      <c r="AA707" s="549"/>
      <c r="AB707" s="549"/>
      <c r="AC707" s="549"/>
      <c r="AD707" s="549"/>
      <c r="AE707" s="549"/>
      <c r="AF707" s="549"/>
      <c r="AG707" s="549"/>
      <c r="AH707" s="549"/>
      <c r="AI707" s="549"/>
      <c r="AJ707" s="549"/>
      <c r="AK707" s="549"/>
      <c r="AL707" s="550"/>
      <c r="BJ707" s="544"/>
    </row>
    <row r="708" spans="2:62" s="248" customFormat="1" ht="3.65" customHeight="1">
      <c r="B708" s="545"/>
      <c r="I708" s="577"/>
      <c r="J708" s="708"/>
      <c r="K708" s="311"/>
      <c r="L708" s="225"/>
      <c r="M708" s="722"/>
      <c r="N708" s="722"/>
      <c r="O708" s="722"/>
      <c r="P708" s="551"/>
      <c r="Q708" s="724" t="s">
        <v>354</v>
      </c>
      <c r="R708" s="724"/>
      <c r="S708" s="724"/>
      <c r="T708" s="724"/>
      <c r="U708" s="724"/>
      <c r="V708" s="724"/>
      <c r="W708" s="724"/>
      <c r="X708" s="724"/>
      <c r="Y708" s="724"/>
      <c r="Z708" s="724"/>
      <c r="AA708" s="724"/>
      <c r="AB708" s="724"/>
      <c r="AC708" s="719" t="s">
        <v>346</v>
      </c>
      <c r="AD708" s="719"/>
      <c r="AE708" s="719"/>
      <c r="AF708" s="529"/>
      <c r="AG708" s="719" t="s">
        <v>270</v>
      </c>
      <c r="AH708" s="719"/>
      <c r="AI708" s="227"/>
      <c r="AJ708" s="719" t="e" vm="32">
        <v>#VALUE!</v>
      </c>
      <c r="AK708" s="719"/>
      <c r="AL708" s="554"/>
      <c r="BJ708" s="544"/>
    </row>
    <row r="709" spans="2:62" s="248" customFormat="1" ht="3.65" customHeight="1">
      <c r="B709" s="545"/>
      <c r="I709" s="577"/>
      <c r="J709" s="708"/>
      <c r="K709" s="311"/>
      <c r="L709" s="720" t="e" vm="33">
        <v>#VALUE!</v>
      </c>
      <c r="M709" s="227"/>
      <c r="N709" s="227"/>
      <c r="O709" s="227"/>
      <c r="P709" s="551"/>
      <c r="Q709" s="724"/>
      <c r="R709" s="724"/>
      <c r="S709" s="724"/>
      <c r="T709" s="724"/>
      <c r="U709" s="724"/>
      <c r="V709" s="724"/>
      <c r="W709" s="724"/>
      <c r="X709" s="724"/>
      <c r="Y709" s="724"/>
      <c r="Z709" s="724"/>
      <c r="AA709" s="724"/>
      <c r="AB709" s="724"/>
      <c r="AC709" s="719"/>
      <c r="AD709" s="719"/>
      <c r="AE709" s="719"/>
      <c r="AF709" s="529"/>
      <c r="AG709" s="719"/>
      <c r="AH709" s="719"/>
      <c r="AI709" s="227"/>
      <c r="AJ709" s="227"/>
      <c r="AK709" s="227"/>
      <c r="AL709" s="554"/>
      <c r="BJ709" s="544"/>
    </row>
    <row r="710" spans="2:62" s="248" customFormat="1" ht="3.65" customHeight="1">
      <c r="B710" s="545"/>
      <c r="I710" s="577"/>
      <c r="J710" s="708"/>
      <c r="K710" s="311"/>
      <c r="L710" s="720"/>
      <c r="M710" s="556"/>
      <c r="N710" s="556"/>
      <c r="O710" s="556"/>
      <c r="P710" s="556"/>
      <c r="Q710" s="719" t="e" vm="19">
        <v>#VALUE!</v>
      </c>
      <c r="R710" s="719"/>
      <c r="S710" s="719"/>
      <c r="T710" s="230"/>
      <c r="U710" s="230"/>
      <c r="V710" s="230"/>
      <c r="W710" s="228"/>
      <c r="X710" s="228"/>
      <c r="Y710" s="228"/>
      <c r="Z710" s="228"/>
      <c r="AA710" s="227"/>
      <c r="AB710" s="227"/>
      <c r="AC710" s="227"/>
      <c r="AD710" s="227"/>
      <c r="AE710" s="227"/>
      <c r="AF710" s="227"/>
      <c r="AG710" s="227"/>
      <c r="AH710" s="227"/>
      <c r="AI710" s="227"/>
      <c r="AJ710" s="227"/>
      <c r="AK710" s="227"/>
      <c r="AL710" s="685"/>
      <c r="BJ710" s="544"/>
    </row>
    <row r="711" spans="2:62" s="248" customFormat="1" ht="3.65" customHeight="1">
      <c r="B711" s="545"/>
      <c r="I711" s="577"/>
      <c r="J711" s="708"/>
      <c r="K711" s="311"/>
      <c r="L711" s="225"/>
      <c r="M711" s="230"/>
      <c r="N711" s="230"/>
      <c r="O711" s="230"/>
      <c r="P711" s="230"/>
      <c r="Q711" s="719"/>
      <c r="R711" s="719"/>
      <c r="S711" s="719"/>
      <c r="T711" s="230"/>
      <c r="U711" s="230"/>
      <c r="V711" s="230"/>
      <c r="W711" s="228"/>
      <c r="X711" s="228"/>
      <c r="Y711" s="228"/>
      <c r="Z711" s="228"/>
      <c r="AA711" s="227"/>
      <c r="AB711" s="227"/>
      <c r="AC711" s="718" t="e" vm="15">
        <v>#VALUE!</v>
      </c>
      <c r="AD711" s="718"/>
      <c r="AE711" s="718"/>
      <c r="AF711" s="718"/>
      <c r="AG711" s="228"/>
      <c r="AH711" s="227"/>
      <c r="AI711" s="227"/>
      <c r="AJ711" s="725" t="e" vm="16">
        <v>#VALUE!</v>
      </c>
      <c r="AK711" s="725"/>
      <c r="AL711" s="726"/>
      <c r="BJ711" s="544"/>
    </row>
    <row r="712" spans="2:62" s="248" customFormat="1" ht="3.65" customHeight="1">
      <c r="B712" s="545"/>
      <c r="I712" s="577"/>
      <c r="J712" s="708"/>
      <c r="K712" s="311"/>
      <c r="L712" s="225"/>
      <c r="M712" s="230"/>
      <c r="N712" s="230"/>
      <c r="O712" s="230"/>
      <c r="P712" s="230"/>
      <c r="Q712" s="719"/>
      <c r="R712" s="719"/>
      <c r="S712" s="719"/>
      <c r="T712" s="230"/>
      <c r="U712" s="230"/>
      <c r="V712" s="230"/>
      <c r="W712" s="228"/>
      <c r="X712" s="228"/>
      <c r="Y712" s="228"/>
      <c r="Z712" s="228"/>
      <c r="AA712" s="227"/>
      <c r="AB712" s="227"/>
      <c r="AC712" s="718"/>
      <c r="AD712" s="718"/>
      <c r="AE712" s="718"/>
      <c r="AF712" s="718"/>
      <c r="AG712" s="228"/>
      <c r="AH712" s="227"/>
      <c r="AI712" s="227"/>
      <c r="AJ712" s="725"/>
      <c r="AK712" s="725"/>
      <c r="AL712" s="726"/>
      <c r="BJ712" s="544"/>
    </row>
    <row r="713" spans="2:62" s="248" customFormat="1" ht="3.65" customHeight="1">
      <c r="B713" s="545"/>
      <c r="I713" s="577"/>
      <c r="J713" s="708"/>
      <c r="K713" s="311"/>
      <c r="L713" s="720" t="e" vm="33">
        <v>#VALUE!</v>
      </c>
      <c r="M713" s="230"/>
      <c r="N713" s="230"/>
      <c r="O713" s="230"/>
      <c r="P713" s="230"/>
      <c r="Q713" s="719"/>
      <c r="R713" s="719"/>
      <c r="S713" s="719"/>
      <c r="T713" s="230"/>
      <c r="U713" s="230"/>
      <c r="V713" s="230"/>
      <c r="W713" s="228"/>
      <c r="X713" s="228"/>
      <c r="Y713" s="228"/>
      <c r="Z713" s="228"/>
      <c r="AA713" s="227"/>
      <c r="AB713" s="227"/>
      <c r="AC713" s="227"/>
      <c r="AD713" s="227"/>
      <c r="AE713" s="227"/>
      <c r="AF713" s="227"/>
      <c r="AG713" s="227"/>
      <c r="AH713" s="227"/>
      <c r="AI713" s="227"/>
      <c r="AJ713" s="227"/>
      <c r="AK713" s="227"/>
      <c r="AL713" s="685"/>
      <c r="BJ713" s="544"/>
    </row>
    <row r="714" spans="2:62" s="248" customFormat="1" ht="3.65" customHeight="1">
      <c r="B714" s="545"/>
      <c r="I714" s="577"/>
      <c r="J714" s="708"/>
      <c r="K714" s="311"/>
      <c r="L714" s="720"/>
      <c r="M714" s="719" t="s">
        <v>269</v>
      </c>
      <c r="N714" s="719"/>
      <c r="O714" s="719"/>
      <c r="P714" s="230"/>
      <c r="Q714" s="719"/>
      <c r="R714" s="719"/>
      <c r="S714" s="719"/>
      <c r="T714" s="719"/>
      <c r="U714" s="719"/>
      <c r="V714" s="719"/>
      <c r="W714" s="230"/>
      <c r="X714" s="230"/>
      <c r="Y714" s="230"/>
      <c r="Z714" s="230"/>
      <c r="AA714" s="230"/>
      <c r="AB714" s="558"/>
      <c r="AC714" s="558"/>
      <c r="AD714" s="558"/>
      <c r="AE714" s="558"/>
      <c r="AF714" s="558"/>
      <c r="AG714" s="230"/>
      <c r="AH714" s="230"/>
      <c r="AI714" s="227"/>
      <c r="AJ714" s="227"/>
      <c r="AK714" s="227"/>
      <c r="AL714" s="232"/>
      <c r="BJ714" s="544"/>
    </row>
    <row r="715" spans="2:62" s="248" customFormat="1" ht="3.65" customHeight="1">
      <c r="B715" s="545"/>
      <c r="I715" s="577"/>
      <c r="J715" s="708"/>
      <c r="K715" s="311"/>
      <c r="L715" s="225"/>
      <c r="M715" s="719"/>
      <c r="N715" s="719"/>
      <c r="O715" s="719"/>
      <c r="P715" s="230"/>
      <c r="Q715" s="719"/>
      <c r="R715" s="719"/>
      <c r="S715" s="719"/>
      <c r="T715" s="719"/>
      <c r="U715" s="719"/>
      <c r="V715" s="719"/>
      <c r="W715" s="230"/>
      <c r="X715" s="230"/>
      <c r="Y715" s="230"/>
      <c r="Z715" s="230"/>
      <c r="AA715" s="230"/>
      <c r="AB715" s="558"/>
      <c r="AC715" s="558"/>
      <c r="AD715" s="558"/>
      <c r="AE715" s="558"/>
      <c r="AF715" s="558"/>
      <c r="AG715" s="230"/>
      <c r="AH715" s="230"/>
      <c r="AI715" s="227"/>
      <c r="AJ715" s="719" t="e" vm="32">
        <v>#VALUE!</v>
      </c>
      <c r="AK715" s="719"/>
      <c r="AL715" s="554"/>
      <c r="BJ715" s="544"/>
    </row>
    <row r="716" spans="2:62" s="248" customFormat="1" ht="3.65" customHeight="1">
      <c r="B716" s="545"/>
      <c r="I716" s="577"/>
      <c r="J716" s="708"/>
      <c r="K716" s="311"/>
      <c r="L716" s="233"/>
      <c r="M716" s="234"/>
      <c r="N716" s="234"/>
      <c r="O716" s="234"/>
      <c r="P716" s="234"/>
      <c r="Q716" s="234"/>
      <c r="R716" s="234"/>
      <c r="S716" s="234"/>
      <c r="T716" s="234"/>
      <c r="U716" s="234"/>
      <c r="V716" s="234"/>
      <c r="W716" s="234"/>
      <c r="X716" s="234"/>
      <c r="Y716" s="234"/>
      <c r="Z716" s="234"/>
      <c r="AA716" s="234"/>
      <c r="AB716" s="234"/>
      <c r="AC716" s="234"/>
      <c r="AD716" s="234"/>
      <c r="AE716" s="234"/>
      <c r="AF716" s="234"/>
      <c r="AG716" s="234"/>
      <c r="AH716" s="234"/>
      <c r="AI716" s="234"/>
      <c r="AJ716" s="234"/>
      <c r="AK716" s="234"/>
      <c r="AL716" s="564"/>
      <c r="BJ716" s="544"/>
    </row>
    <row r="717" spans="2:62" s="248" customFormat="1" ht="3.65" customHeight="1">
      <c r="B717" s="545"/>
      <c r="I717" s="577"/>
      <c r="J717" s="708"/>
      <c r="K717" s="311"/>
      <c r="L717" s="311"/>
      <c r="M717" s="311"/>
      <c r="N717" s="311"/>
      <c r="O717" s="311"/>
      <c r="P717" s="311"/>
      <c r="Q717" s="311"/>
      <c r="R717" s="311"/>
      <c r="S717" s="311"/>
      <c r="T717" s="311"/>
      <c r="U717" s="311"/>
      <c r="V717" s="311"/>
      <c r="W717" s="311"/>
      <c r="X717" s="311"/>
      <c r="Y717" s="311"/>
      <c r="Z717" s="311"/>
      <c r="AA717" s="311"/>
      <c r="AB717" s="311"/>
      <c r="AC717" s="311"/>
      <c r="AD717" s="311"/>
      <c r="AE717" s="311"/>
      <c r="AF717" s="311"/>
      <c r="AG717" s="311"/>
      <c r="AH717" s="311"/>
      <c r="AI717" s="311"/>
      <c r="AJ717" s="311"/>
      <c r="AK717" s="311"/>
      <c r="AL717" s="311"/>
      <c r="BJ717" s="544"/>
    </row>
    <row r="718" spans="2:62" s="248" customFormat="1" ht="3.65" customHeight="1">
      <c r="B718" s="277"/>
      <c r="C718" s="278"/>
      <c r="D718" s="278"/>
      <c r="E718" s="278"/>
      <c r="F718" s="278"/>
      <c r="G718" s="278"/>
      <c r="H718" s="278"/>
      <c r="I718" s="278"/>
      <c r="J718" s="277"/>
      <c r="K718" s="278"/>
      <c r="L718" s="278"/>
      <c r="M718" s="278"/>
      <c r="N718" s="278"/>
      <c r="O718" s="278"/>
      <c r="P718" s="278"/>
      <c r="Q718" s="278"/>
      <c r="R718" s="278"/>
      <c r="S718" s="278"/>
      <c r="T718" s="278"/>
      <c r="U718" s="278"/>
      <c r="V718" s="278"/>
      <c r="W718" s="278"/>
      <c r="X718" s="278"/>
      <c r="Y718" s="278"/>
      <c r="Z718" s="278"/>
      <c r="AA718" s="278"/>
      <c r="AB718" s="278"/>
      <c r="AC718" s="278"/>
      <c r="AD718" s="278"/>
      <c r="AE718" s="278"/>
      <c r="AF718" s="278"/>
      <c r="AG718" s="278"/>
      <c r="AH718" s="278"/>
      <c r="AI718" s="278"/>
      <c r="AJ718" s="278"/>
      <c r="AK718" s="278"/>
      <c r="AL718" s="278"/>
      <c r="AM718" s="278"/>
      <c r="AN718" s="278"/>
      <c r="AO718" s="278"/>
      <c r="AP718" s="278"/>
      <c r="AQ718" s="278"/>
      <c r="AR718" s="278"/>
      <c r="AS718" s="278"/>
      <c r="AT718" s="278"/>
      <c r="AU718" s="278"/>
      <c r="AV718" s="278"/>
      <c r="AW718" s="278"/>
      <c r="AX718" s="278"/>
      <c r="AY718" s="278"/>
      <c r="AZ718" s="278"/>
      <c r="BA718" s="278"/>
      <c r="BB718" s="278"/>
      <c r="BC718" s="278"/>
      <c r="BD718" s="278"/>
      <c r="BE718" s="278"/>
      <c r="BF718" s="278"/>
      <c r="BG718" s="278"/>
      <c r="BH718" s="278"/>
      <c r="BI718" s="278"/>
      <c r="BJ718" s="279"/>
    </row>
    <row r="719" spans="2:62" s="248" customFormat="1" ht="3.65" customHeight="1">
      <c r="B719" s="280"/>
      <c r="C719" s="281"/>
      <c r="D719" s="281"/>
      <c r="E719" s="281"/>
      <c r="F719" s="281"/>
      <c r="G719" s="281"/>
      <c r="H719" s="281"/>
      <c r="I719" s="281"/>
      <c r="J719" s="280"/>
      <c r="K719" s="281"/>
      <c r="L719" s="281"/>
      <c r="M719" s="281"/>
      <c r="N719" s="281"/>
      <c r="O719" s="281"/>
      <c r="P719" s="281"/>
      <c r="Q719" s="281"/>
      <c r="R719" s="281"/>
      <c r="S719" s="281"/>
      <c r="T719" s="281"/>
      <c r="U719" s="281"/>
      <c r="V719" s="281"/>
      <c r="W719" s="281"/>
      <c r="X719" s="281"/>
      <c r="Y719" s="281"/>
      <c r="Z719" s="281"/>
      <c r="AA719" s="281"/>
      <c r="AB719" s="281"/>
      <c r="AC719" s="281"/>
      <c r="AD719" s="281"/>
      <c r="AE719" s="281"/>
      <c r="AF719" s="281"/>
      <c r="AG719" s="281"/>
      <c r="AH719" s="281"/>
      <c r="AI719" s="281"/>
      <c r="AJ719" s="281"/>
      <c r="AK719" s="281"/>
      <c r="AL719" s="281"/>
      <c r="AM719" s="281"/>
      <c r="AN719" s="281"/>
      <c r="AO719" s="281"/>
      <c r="AP719" s="281"/>
      <c r="AQ719" s="281"/>
      <c r="AR719" s="281"/>
      <c r="AS719" s="281"/>
      <c r="AT719" s="281"/>
      <c r="AU719" s="281"/>
      <c r="AV719" s="281"/>
      <c r="AW719" s="281"/>
      <c r="AX719" s="281"/>
      <c r="AY719" s="281"/>
      <c r="AZ719" s="281"/>
      <c r="BA719" s="281"/>
      <c r="BB719" s="281"/>
      <c r="BC719" s="281"/>
      <c r="BD719" s="281"/>
      <c r="BE719" s="281"/>
      <c r="BF719" s="281"/>
      <c r="BG719" s="281"/>
      <c r="BH719" s="281"/>
      <c r="BI719" s="281"/>
      <c r="BJ719" s="282"/>
    </row>
    <row r="720" spans="2:62" s="248" customFormat="1" ht="14.5" customHeight="1">
      <c r="B720" s="687" t="s">
        <v>396</v>
      </c>
      <c r="C720" s="568"/>
      <c r="D720" s="568" t="s">
        <v>352</v>
      </c>
      <c r="E720" s="687" t="s">
        <v>290</v>
      </c>
      <c r="F720" s="568" t="s">
        <v>323</v>
      </c>
      <c r="G720" s="601" t="s">
        <v>310</v>
      </c>
      <c r="H720" s="601" t="s">
        <v>392</v>
      </c>
      <c r="I720" s="616" t="s">
        <v>397</v>
      </c>
      <c r="J720" s="707"/>
      <c r="K720" s="318"/>
      <c r="L720" s="318"/>
      <c r="M720" s="318"/>
      <c r="N720" s="318"/>
      <c r="O720" s="318"/>
      <c r="P720" s="318"/>
      <c r="Q720" s="318"/>
      <c r="R720" s="318"/>
      <c r="S720" s="318"/>
      <c r="T720" s="318"/>
      <c r="U720" s="318"/>
      <c r="V720" s="318"/>
      <c r="W720" s="318"/>
      <c r="X720" s="318"/>
      <c r="Y720" s="318"/>
      <c r="Z720" s="318"/>
      <c r="AA720" s="318"/>
      <c r="AB720" s="318"/>
      <c r="AC720" s="318"/>
      <c r="AD720" s="318"/>
      <c r="AE720" s="318"/>
      <c r="AF720" s="318"/>
      <c r="AG720" s="318"/>
      <c r="AH720" s="318"/>
      <c r="AI720" s="318"/>
      <c r="AJ720" s="318"/>
      <c r="AK720" s="318"/>
      <c r="AL720" s="318"/>
      <c r="AM720" s="540"/>
      <c r="AN720" s="540"/>
      <c r="AO720" s="540"/>
      <c r="AP720" s="540"/>
      <c r="AQ720" s="540"/>
      <c r="AR720" s="540"/>
      <c r="AS720" s="540"/>
      <c r="AT720" s="540"/>
      <c r="AU720" s="540"/>
      <c r="AV720" s="540"/>
      <c r="AW720" s="540"/>
      <c r="AX720" s="540"/>
      <c r="AY720" s="540"/>
      <c r="AZ720" s="540"/>
      <c r="BA720" s="540"/>
      <c r="BB720" s="540"/>
      <c r="BC720" s="540"/>
      <c r="BD720" s="540"/>
      <c r="BE720" s="540"/>
      <c r="BF720" s="540"/>
      <c r="BG720" s="540"/>
      <c r="BH720" s="540"/>
      <c r="BI720" s="540"/>
      <c r="BJ720" s="541"/>
    </row>
    <row r="721" spans="2:62" s="248" customFormat="1" ht="3.65" customHeight="1">
      <c r="B721" s="684"/>
      <c r="D721" s="248" t="str">
        <f>MID(DA720,1,2)</f>
        <v/>
      </c>
      <c r="I721" s="577"/>
      <c r="J721" s="708"/>
      <c r="K721" s="311"/>
      <c r="L721" s="311"/>
      <c r="M721" s="311"/>
      <c r="N721" s="311"/>
      <c r="O721" s="311"/>
      <c r="P721" s="311"/>
      <c r="Q721" s="311"/>
      <c r="R721" s="311"/>
      <c r="S721" s="311"/>
      <c r="T721" s="311"/>
      <c r="U721" s="311"/>
      <c r="V721" s="311"/>
      <c r="W721" s="311"/>
      <c r="X721" s="311"/>
      <c r="Y721" s="311"/>
      <c r="Z721" s="311"/>
      <c r="AA721" s="311"/>
      <c r="AB721" s="311"/>
      <c r="AC721" s="311"/>
      <c r="AD721" s="311"/>
      <c r="AE721" s="311"/>
      <c r="AF721" s="311"/>
      <c r="AG721" s="311"/>
      <c r="AH721" s="311"/>
      <c r="AI721" s="311"/>
      <c r="AJ721" s="311"/>
      <c r="AK721" s="311"/>
      <c r="AL721" s="311"/>
      <c r="BJ721" s="544"/>
    </row>
    <row r="722" spans="2:62" s="248" customFormat="1" ht="3.65" customHeight="1">
      <c r="B722" s="545"/>
      <c r="I722" s="577"/>
      <c r="J722" s="708"/>
      <c r="K722" s="311"/>
      <c r="L722" s="324"/>
      <c r="M722" s="721" t="s">
        <v>261</v>
      </c>
      <c r="N722" s="721"/>
      <c r="O722" s="721"/>
      <c r="P722" s="549"/>
      <c r="Q722" s="549"/>
      <c r="R722" s="549"/>
      <c r="S722" s="549"/>
      <c r="T722" s="549"/>
      <c r="U722" s="549"/>
      <c r="V722" s="549"/>
      <c r="W722" s="549"/>
      <c r="X722" s="549"/>
      <c r="Y722" s="549"/>
      <c r="Z722" s="549"/>
      <c r="AA722" s="549"/>
      <c r="AB722" s="549"/>
      <c r="AC722" s="549"/>
      <c r="AD722" s="549"/>
      <c r="AE722" s="549"/>
      <c r="AF722" s="549"/>
      <c r="AG722" s="549"/>
      <c r="AH722" s="549"/>
      <c r="AI722" s="549"/>
      <c r="AJ722" s="549"/>
      <c r="AK722" s="549"/>
      <c r="AL722" s="550"/>
      <c r="BJ722" s="544"/>
    </row>
    <row r="723" spans="2:62" s="248" customFormat="1" ht="3.65" customHeight="1">
      <c r="B723" s="545"/>
      <c r="I723" s="577"/>
      <c r="J723" s="708"/>
      <c r="K723" s="311"/>
      <c r="L723" s="225"/>
      <c r="M723" s="722"/>
      <c r="N723" s="722"/>
      <c r="O723" s="722"/>
      <c r="P723" s="551"/>
      <c r="Q723" s="724" t="s">
        <v>290</v>
      </c>
      <c r="R723" s="724"/>
      <c r="S723" s="724"/>
      <c r="T723" s="724"/>
      <c r="U723" s="724"/>
      <c r="V723" s="724"/>
      <c r="W723" s="724"/>
      <c r="X723" s="724"/>
      <c r="Y723" s="724"/>
      <c r="Z723" s="724"/>
      <c r="AA723" s="724"/>
      <c r="AB723" s="724"/>
      <c r="AC723" s="719" t="s">
        <v>352</v>
      </c>
      <c r="AD723" s="719"/>
      <c r="AE723" s="719"/>
      <c r="AF723" s="529"/>
      <c r="AG723" s="719" t="s">
        <v>270</v>
      </c>
      <c r="AH723" s="719"/>
      <c r="AI723" s="227"/>
      <c r="AJ723" s="719" t="e" vm="32">
        <v>#VALUE!</v>
      </c>
      <c r="AK723" s="719"/>
      <c r="AL723" s="554"/>
      <c r="BJ723" s="544"/>
    </row>
    <row r="724" spans="2:62" s="248" customFormat="1" ht="3.65" customHeight="1">
      <c r="B724" s="545"/>
      <c r="I724" s="577"/>
      <c r="J724" s="708"/>
      <c r="K724" s="311"/>
      <c r="L724" s="720" t="e" vm="33">
        <v>#VALUE!</v>
      </c>
      <c r="M724" s="227"/>
      <c r="N724" s="227"/>
      <c r="O724" s="227"/>
      <c r="P724" s="551"/>
      <c r="Q724" s="724"/>
      <c r="R724" s="724"/>
      <c r="S724" s="724"/>
      <c r="T724" s="724"/>
      <c r="U724" s="724"/>
      <c r="V724" s="724"/>
      <c r="W724" s="724"/>
      <c r="X724" s="724"/>
      <c r="Y724" s="724"/>
      <c r="Z724" s="724"/>
      <c r="AA724" s="724"/>
      <c r="AB724" s="724"/>
      <c r="AC724" s="719"/>
      <c r="AD724" s="719"/>
      <c r="AE724" s="719"/>
      <c r="AF724" s="529"/>
      <c r="AG724" s="719"/>
      <c r="AH724" s="719"/>
      <c r="AI724" s="227"/>
      <c r="AJ724" s="227"/>
      <c r="AK724" s="227"/>
      <c r="AL724" s="554"/>
      <c r="BJ724" s="544"/>
    </row>
    <row r="725" spans="2:62" s="248" customFormat="1" ht="3.65" customHeight="1">
      <c r="B725" s="545"/>
      <c r="I725" s="577"/>
      <c r="J725" s="708"/>
      <c r="K725" s="311"/>
      <c r="L725" s="720"/>
      <c r="M725" s="556"/>
      <c r="N725" s="556"/>
      <c r="O725" s="556"/>
      <c r="P725" s="556"/>
      <c r="Q725" s="719" t="e" vm="17">
        <v>#VALUE!</v>
      </c>
      <c r="R725" s="719"/>
      <c r="S725" s="719"/>
      <c r="T725" s="230"/>
      <c r="U725" s="230"/>
      <c r="V725" s="230"/>
      <c r="W725" s="230"/>
      <c r="X725" s="230"/>
      <c r="Y725" s="230"/>
      <c r="Z725" s="230"/>
      <c r="AA725" s="230"/>
      <c r="AB725" s="718" t="e" vm="20">
        <v>#VALUE!</v>
      </c>
      <c r="AC725" s="718"/>
      <c r="AD725" s="718"/>
      <c r="AE725" s="718"/>
      <c r="AF725" s="718"/>
      <c r="AG725" s="718"/>
      <c r="AH725" s="230"/>
      <c r="AI725" s="230"/>
      <c r="AJ725" s="230"/>
      <c r="AK725" s="230"/>
      <c r="AL725" s="557"/>
      <c r="BJ725" s="544"/>
    </row>
    <row r="726" spans="2:62" s="248" customFormat="1" ht="3.65" customHeight="1">
      <c r="B726" s="545"/>
      <c r="I726" s="577"/>
      <c r="J726" s="708"/>
      <c r="K726" s="311"/>
      <c r="L726" s="225"/>
      <c r="M726" s="230"/>
      <c r="N726" s="230"/>
      <c r="O726" s="230"/>
      <c r="P726" s="230"/>
      <c r="Q726" s="719"/>
      <c r="R726" s="719"/>
      <c r="S726" s="719"/>
      <c r="T726" s="230"/>
      <c r="U726" s="230"/>
      <c r="V726" s="230"/>
      <c r="W726" s="230"/>
      <c r="X726" s="230"/>
      <c r="Y726" s="230"/>
      <c r="Z726" s="230"/>
      <c r="AA726" s="230"/>
      <c r="AB726" s="718"/>
      <c r="AC726" s="718"/>
      <c r="AD726" s="718"/>
      <c r="AE726" s="718"/>
      <c r="AF726" s="718"/>
      <c r="AG726" s="718"/>
      <c r="AH726" s="230"/>
      <c r="AI726" s="230"/>
      <c r="AJ726" s="727" t="e" vm="16">
        <v>#VALUE!</v>
      </c>
      <c r="AK726" s="727"/>
      <c r="AL726" s="728"/>
      <c r="BJ726" s="544"/>
    </row>
    <row r="727" spans="2:62" s="248" customFormat="1" ht="3.65" customHeight="1">
      <c r="B727" s="545"/>
      <c r="I727" s="577"/>
      <c r="J727" s="708"/>
      <c r="K727" s="311"/>
      <c r="L727" s="225"/>
      <c r="M727" s="230"/>
      <c r="N727" s="230"/>
      <c r="O727" s="230"/>
      <c r="P727" s="230"/>
      <c r="Q727" s="719"/>
      <c r="R727" s="719"/>
      <c r="S727" s="719"/>
      <c r="T727" s="230"/>
      <c r="U727" s="230"/>
      <c r="V727" s="230"/>
      <c r="W727" s="230"/>
      <c r="X727" s="230"/>
      <c r="Y727" s="230"/>
      <c r="Z727" s="230"/>
      <c r="AA727" s="230"/>
      <c r="AB727" s="718"/>
      <c r="AC727" s="718"/>
      <c r="AD727" s="718"/>
      <c r="AE727" s="718"/>
      <c r="AF727" s="718"/>
      <c r="AG727" s="718"/>
      <c r="AH727" s="230"/>
      <c r="AI727" s="230"/>
      <c r="AJ727" s="727"/>
      <c r="AK727" s="727"/>
      <c r="AL727" s="728"/>
      <c r="BJ727" s="544"/>
    </row>
    <row r="728" spans="2:62" s="248" customFormat="1" ht="3.65" customHeight="1">
      <c r="B728" s="545"/>
      <c r="I728" s="577"/>
      <c r="J728" s="708"/>
      <c r="K728" s="311"/>
      <c r="L728" s="720" t="e" vm="33">
        <v>#VALUE!</v>
      </c>
      <c r="M728" s="230"/>
      <c r="N728" s="230"/>
      <c r="O728" s="230"/>
      <c r="P728" s="230"/>
      <c r="Q728" s="719"/>
      <c r="R728" s="719"/>
      <c r="S728" s="719"/>
      <c r="T728" s="230"/>
      <c r="U728" s="230"/>
      <c r="V728" s="230"/>
      <c r="W728" s="230"/>
      <c r="X728" s="230"/>
      <c r="Y728" s="230"/>
      <c r="Z728" s="230"/>
      <c r="AA728" s="230"/>
      <c r="AB728" s="718"/>
      <c r="AC728" s="718"/>
      <c r="AD728" s="718"/>
      <c r="AE728" s="718"/>
      <c r="AF728" s="718"/>
      <c r="AG728" s="718"/>
      <c r="AH728" s="230"/>
      <c r="AI728" s="230"/>
      <c r="AJ728" s="230"/>
      <c r="AK728" s="230"/>
      <c r="AL728" s="557"/>
      <c r="BJ728" s="544"/>
    </row>
    <row r="729" spans="2:62" s="248" customFormat="1" ht="3.65" customHeight="1">
      <c r="B729" s="545"/>
      <c r="I729" s="577"/>
      <c r="J729" s="708"/>
      <c r="K729" s="311"/>
      <c r="L729" s="720"/>
      <c r="M729" s="719" t="s">
        <v>269</v>
      </c>
      <c r="N729" s="719"/>
      <c r="O729" s="719"/>
      <c r="P729" s="230"/>
      <c r="Q729" s="719"/>
      <c r="R729" s="719"/>
      <c r="S729" s="719"/>
      <c r="T729" s="719"/>
      <c r="U729" s="719"/>
      <c r="V729" s="719"/>
      <c r="W729" s="230"/>
      <c r="X729" s="230"/>
      <c r="Y729" s="230"/>
      <c r="Z729" s="230"/>
      <c r="AA729" s="230"/>
      <c r="AB729" s="558"/>
      <c r="AC729" s="558"/>
      <c r="AD729" s="558"/>
      <c r="AE729" s="558"/>
      <c r="AF729" s="558"/>
      <c r="AG729" s="230"/>
      <c r="AH729" s="230"/>
      <c r="AI729" s="227"/>
      <c r="AJ729" s="227"/>
      <c r="AK729" s="227"/>
      <c r="AL729" s="232"/>
      <c r="BJ729" s="544"/>
    </row>
    <row r="730" spans="2:62" s="248" customFormat="1" ht="3.65" customHeight="1">
      <c r="B730" s="545"/>
      <c r="I730" s="577"/>
      <c r="J730" s="708"/>
      <c r="K730" s="311"/>
      <c r="L730" s="225"/>
      <c r="M730" s="719"/>
      <c r="N730" s="719"/>
      <c r="O730" s="719"/>
      <c r="P730" s="230"/>
      <c r="Q730" s="719"/>
      <c r="R730" s="719"/>
      <c r="S730" s="719"/>
      <c r="T730" s="719"/>
      <c r="U730" s="719"/>
      <c r="V730" s="719"/>
      <c r="W730" s="230"/>
      <c r="X730" s="230"/>
      <c r="Y730" s="230"/>
      <c r="Z730" s="230"/>
      <c r="AA730" s="230"/>
      <c r="AB730" s="558"/>
      <c r="AC730" s="558"/>
      <c r="AD730" s="558"/>
      <c r="AE730" s="558"/>
      <c r="AF730" s="558"/>
      <c r="AG730" s="230"/>
      <c r="AH730" s="230"/>
      <c r="AI730" s="227"/>
      <c r="AJ730" s="719" t="e" vm="32">
        <v>#VALUE!</v>
      </c>
      <c r="AK730" s="719"/>
      <c r="AL730" s="554"/>
      <c r="AM730" s="709"/>
      <c r="AN730" s="709"/>
      <c r="BJ730" s="544"/>
    </row>
    <row r="731" spans="2:62" s="248" customFormat="1" ht="3.65" customHeight="1">
      <c r="B731" s="545"/>
      <c r="I731" s="577"/>
      <c r="J731" s="708"/>
      <c r="K731" s="311"/>
      <c r="L731" s="233"/>
      <c r="M731" s="234"/>
      <c r="N731" s="234"/>
      <c r="O731" s="234"/>
      <c r="P731" s="234"/>
      <c r="Q731" s="234"/>
      <c r="R731" s="234"/>
      <c r="S731" s="234"/>
      <c r="T731" s="234"/>
      <c r="U731" s="234"/>
      <c r="V731" s="234"/>
      <c r="W731" s="234"/>
      <c r="X731" s="234"/>
      <c r="Y731" s="234"/>
      <c r="Z731" s="234"/>
      <c r="AA731" s="234"/>
      <c r="AB731" s="234"/>
      <c r="AC731" s="234"/>
      <c r="AD731" s="234"/>
      <c r="AE731" s="234"/>
      <c r="AF731" s="234"/>
      <c r="AG731" s="234"/>
      <c r="AH731" s="234"/>
      <c r="AI731" s="234"/>
      <c r="AJ731" s="234"/>
      <c r="AK731" s="234"/>
      <c r="AL731" s="564"/>
      <c r="BJ731" s="544"/>
    </row>
    <row r="732" spans="2:62" s="248" customFormat="1" ht="3.65" customHeight="1">
      <c r="B732" s="545"/>
      <c r="I732" s="577"/>
      <c r="J732" s="708"/>
      <c r="K732" s="311"/>
      <c r="L732" s="311"/>
      <c r="M732" s="311"/>
      <c r="N732" s="311"/>
      <c r="O732" s="311"/>
      <c r="P732" s="311"/>
      <c r="Q732" s="311"/>
      <c r="R732" s="311"/>
      <c r="S732" s="311"/>
      <c r="T732" s="311"/>
      <c r="U732" s="311"/>
      <c r="V732" s="311"/>
      <c r="W732" s="311"/>
      <c r="X732" s="311"/>
      <c r="Y732" s="311"/>
      <c r="Z732" s="311"/>
      <c r="AA732" s="311"/>
      <c r="AB732" s="311"/>
      <c r="AC732" s="311"/>
      <c r="AD732" s="311"/>
      <c r="AE732" s="311"/>
      <c r="AF732" s="311"/>
      <c r="AG732" s="311"/>
      <c r="AH732" s="311"/>
      <c r="AI732" s="311"/>
      <c r="AJ732" s="311"/>
      <c r="AK732" s="311"/>
      <c r="AL732" s="311"/>
      <c r="BJ732" s="544"/>
    </row>
    <row r="733" spans="2:62" s="248" customFormat="1" ht="3.65" customHeight="1">
      <c r="B733" s="277"/>
      <c r="C733" s="278"/>
      <c r="D733" s="278"/>
      <c r="E733" s="278"/>
      <c r="F733" s="278"/>
      <c r="G733" s="278"/>
      <c r="H733" s="278"/>
      <c r="I733" s="278"/>
      <c r="J733" s="277"/>
      <c r="K733" s="278"/>
      <c r="L733" s="278"/>
      <c r="M733" s="278"/>
      <c r="N733" s="278"/>
      <c r="O733" s="278"/>
      <c r="P733" s="278"/>
      <c r="Q733" s="278"/>
      <c r="R733" s="278"/>
      <c r="S733" s="278"/>
      <c r="T733" s="278"/>
      <c r="U733" s="278"/>
      <c r="V733" s="278"/>
      <c r="W733" s="278"/>
      <c r="X733" s="278"/>
      <c r="Y733" s="278"/>
      <c r="Z733" s="278"/>
      <c r="AA733" s="278"/>
      <c r="AB733" s="278"/>
      <c r="AC733" s="278"/>
      <c r="AD733" s="278"/>
      <c r="AE733" s="278"/>
      <c r="AF733" s="278"/>
      <c r="AG733" s="278"/>
      <c r="AH733" s="278"/>
      <c r="AI733" s="278"/>
      <c r="AJ733" s="278"/>
      <c r="AK733" s="278"/>
      <c r="AL733" s="278"/>
      <c r="AM733" s="278"/>
      <c r="AN733" s="278"/>
      <c r="AO733" s="278"/>
      <c r="AP733" s="278"/>
      <c r="AQ733" s="278"/>
      <c r="AR733" s="278"/>
      <c r="AS733" s="278"/>
      <c r="AT733" s="278"/>
      <c r="AU733" s="278"/>
      <c r="AV733" s="278"/>
      <c r="AW733" s="278"/>
      <c r="AX733" s="278"/>
      <c r="AY733" s="278"/>
      <c r="AZ733" s="278"/>
      <c r="BA733" s="278"/>
      <c r="BB733" s="278"/>
      <c r="BC733" s="278"/>
      <c r="BD733" s="278"/>
      <c r="BE733" s="278"/>
      <c r="BF733" s="278"/>
      <c r="BG733" s="278"/>
      <c r="BH733" s="278"/>
      <c r="BI733" s="278"/>
      <c r="BJ733" s="279"/>
    </row>
    <row r="734" spans="2:62" s="248" customFormat="1" ht="3.65" customHeight="1">
      <c r="B734" s="280"/>
      <c r="C734" s="281"/>
      <c r="D734" s="281"/>
      <c r="E734" s="281"/>
      <c r="F734" s="281"/>
      <c r="G734" s="281"/>
      <c r="H734" s="281"/>
      <c r="I734" s="281"/>
      <c r="J734" s="280"/>
      <c r="K734" s="281"/>
      <c r="L734" s="281"/>
      <c r="M734" s="281"/>
      <c r="N734" s="281"/>
      <c r="O734" s="281"/>
      <c r="P734" s="281"/>
      <c r="Q734" s="281"/>
      <c r="R734" s="281"/>
      <c r="S734" s="281"/>
      <c r="T734" s="281"/>
      <c r="U734" s="281"/>
      <c r="V734" s="281"/>
      <c r="W734" s="281"/>
      <c r="X734" s="281"/>
      <c r="Y734" s="281"/>
      <c r="Z734" s="281"/>
      <c r="AA734" s="281"/>
      <c r="AB734" s="281"/>
      <c r="AC734" s="281"/>
      <c r="AD734" s="281"/>
      <c r="AE734" s="281"/>
      <c r="AF734" s="281"/>
      <c r="AG734" s="281"/>
      <c r="AH734" s="281"/>
      <c r="AI734" s="281"/>
      <c r="AJ734" s="281"/>
      <c r="AK734" s="281"/>
      <c r="AL734" s="281"/>
      <c r="AM734" s="281"/>
      <c r="AN734" s="281"/>
      <c r="AO734" s="281"/>
      <c r="AP734" s="281"/>
      <c r="AQ734" s="281"/>
      <c r="AR734" s="281"/>
      <c r="AS734" s="281"/>
      <c r="AT734" s="281"/>
      <c r="AU734" s="281"/>
      <c r="AV734" s="281"/>
      <c r="AW734" s="281"/>
      <c r="AX734" s="281"/>
      <c r="AY734" s="281"/>
      <c r="AZ734" s="281"/>
      <c r="BA734" s="281"/>
      <c r="BB734" s="281"/>
      <c r="BC734" s="281"/>
      <c r="BD734" s="281"/>
      <c r="BE734" s="281"/>
      <c r="BF734" s="281"/>
      <c r="BG734" s="281"/>
      <c r="BH734" s="281"/>
      <c r="BI734" s="281"/>
      <c r="BJ734" s="282"/>
    </row>
    <row r="735" spans="2:62" s="248" customFormat="1" ht="14.5" customHeight="1">
      <c r="B735" s="687" t="s">
        <v>398</v>
      </c>
      <c r="C735" s="568"/>
      <c r="D735" s="568" t="s">
        <v>352</v>
      </c>
      <c r="E735" s="687" t="s">
        <v>350</v>
      </c>
      <c r="F735" s="568" t="s">
        <v>323</v>
      </c>
      <c r="G735" s="601" t="s">
        <v>310</v>
      </c>
      <c r="H735" s="601" t="s">
        <v>392</v>
      </c>
      <c r="I735" s="616" t="s">
        <v>397</v>
      </c>
      <c r="J735" s="707"/>
      <c r="K735" s="318"/>
      <c r="L735" s="318"/>
      <c r="M735" s="318"/>
      <c r="N735" s="318"/>
      <c r="O735" s="318"/>
      <c r="P735" s="318"/>
      <c r="Q735" s="318"/>
      <c r="R735" s="318"/>
      <c r="S735" s="318"/>
      <c r="T735" s="318"/>
      <c r="U735" s="318"/>
      <c r="V735" s="318"/>
      <c r="W735" s="318"/>
      <c r="X735" s="318"/>
      <c r="Y735" s="318"/>
      <c r="Z735" s="318"/>
      <c r="AA735" s="318"/>
      <c r="AB735" s="318"/>
      <c r="AC735" s="318"/>
      <c r="AD735" s="318"/>
      <c r="AE735" s="318"/>
      <c r="AF735" s="318"/>
      <c r="AG735" s="318"/>
      <c r="AH735" s="318"/>
      <c r="AI735" s="318"/>
      <c r="AJ735" s="318"/>
      <c r="AK735" s="318"/>
      <c r="AL735" s="318"/>
      <c r="AM735" s="540"/>
      <c r="AN735" s="540"/>
      <c r="AO735" s="540"/>
      <c r="AP735" s="540"/>
      <c r="AQ735" s="540"/>
      <c r="AR735" s="540"/>
      <c r="AS735" s="540"/>
      <c r="AT735" s="540"/>
      <c r="AU735" s="540"/>
      <c r="AV735" s="540"/>
      <c r="AW735" s="540"/>
      <c r="AX735" s="540"/>
      <c r="AY735" s="540"/>
      <c r="AZ735" s="540"/>
      <c r="BA735" s="540"/>
      <c r="BB735" s="540"/>
      <c r="BC735" s="540"/>
      <c r="BD735" s="540"/>
      <c r="BE735" s="540"/>
      <c r="BF735" s="540"/>
      <c r="BG735" s="540"/>
      <c r="BH735" s="540"/>
      <c r="BI735" s="540"/>
      <c r="BJ735" s="541"/>
    </row>
    <row r="736" spans="2:62" s="248" customFormat="1" ht="3.65" customHeight="1">
      <c r="B736" s="684"/>
      <c r="D736" s="248" t="str">
        <f>MID(DA735,1,2)</f>
        <v/>
      </c>
      <c r="I736" s="577"/>
      <c r="J736" s="708"/>
      <c r="K736" s="311"/>
      <c r="L736" s="311"/>
      <c r="M736" s="311"/>
      <c r="N736" s="311"/>
      <c r="O736" s="311"/>
      <c r="P736" s="311"/>
      <c r="Q736" s="311"/>
      <c r="R736" s="311"/>
      <c r="S736" s="311"/>
      <c r="T736" s="311"/>
      <c r="U736" s="311"/>
      <c r="V736" s="311"/>
      <c r="W736" s="311"/>
      <c r="X736" s="311"/>
      <c r="Y736" s="311"/>
      <c r="Z736" s="311"/>
      <c r="AA736" s="311"/>
      <c r="AB736" s="311"/>
      <c r="AC736" s="311"/>
      <c r="AD736" s="311"/>
      <c r="AE736" s="311"/>
      <c r="AF736" s="311"/>
      <c r="AG736" s="311"/>
      <c r="AH736" s="311"/>
      <c r="AI736" s="311"/>
      <c r="AJ736" s="311"/>
      <c r="AK736" s="311"/>
      <c r="AL736" s="311"/>
      <c r="BJ736" s="544"/>
    </row>
    <row r="737" spans="2:62" s="248" customFormat="1" ht="3.65" customHeight="1">
      <c r="B737" s="545"/>
      <c r="I737" s="577"/>
      <c r="J737" s="708"/>
      <c r="K737" s="311"/>
      <c r="L737" s="324"/>
      <c r="M737" s="721" t="s">
        <v>261</v>
      </c>
      <c r="N737" s="721"/>
      <c r="O737" s="721"/>
      <c r="P737" s="549"/>
      <c r="Q737" s="549"/>
      <c r="R737" s="549"/>
      <c r="S737" s="549"/>
      <c r="T737" s="549"/>
      <c r="U737" s="549"/>
      <c r="V737" s="549"/>
      <c r="W737" s="549"/>
      <c r="X737" s="549"/>
      <c r="Y737" s="549"/>
      <c r="Z737" s="549"/>
      <c r="AA737" s="549"/>
      <c r="AB737" s="549"/>
      <c r="AC737" s="549"/>
      <c r="AD737" s="549"/>
      <c r="AE737" s="549"/>
      <c r="AF737" s="549"/>
      <c r="AG737" s="549"/>
      <c r="AH737" s="549"/>
      <c r="AI737" s="549"/>
      <c r="AJ737" s="549"/>
      <c r="AK737" s="549"/>
      <c r="AL737" s="550"/>
      <c r="BJ737" s="544"/>
    </row>
    <row r="738" spans="2:62" s="248" customFormat="1" ht="3.65" customHeight="1">
      <c r="B738" s="545"/>
      <c r="I738" s="577"/>
      <c r="J738" s="708"/>
      <c r="K738" s="311"/>
      <c r="L738" s="225"/>
      <c r="M738" s="722"/>
      <c r="N738" s="722"/>
      <c r="O738" s="722"/>
      <c r="P738" s="551"/>
      <c r="Q738" s="724" t="s">
        <v>350</v>
      </c>
      <c r="R738" s="724"/>
      <c r="S738" s="724"/>
      <c r="T738" s="724"/>
      <c r="U738" s="724"/>
      <c r="V738" s="724"/>
      <c r="W738" s="724"/>
      <c r="X738" s="724"/>
      <c r="Y738" s="724"/>
      <c r="Z738" s="724"/>
      <c r="AA738" s="724"/>
      <c r="AB738" s="724"/>
      <c r="AC738" s="719" t="s">
        <v>352</v>
      </c>
      <c r="AD738" s="719"/>
      <c r="AE738" s="719"/>
      <c r="AF738" s="719"/>
      <c r="AG738" s="719" t="s">
        <v>270</v>
      </c>
      <c r="AH738" s="719"/>
      <c r="AI738" s="227"/>
      <c r="AJ738" s="719" t="e" vm="32">
        <v>#VALUE!</v>
      </c>
      <c r="AK738" s="719"/>
      <c r="AL738" s="554"/>
      <c r="BJ738" s="544"/>
    </row>
    <row r="739" spans="2:62" s="248" customFormat="1" ht="3.65" customHeight="1">
      <c r="B739" s="545"/>
      <c r="I739" s="577"/>
      <c r="J739" s="708"/>
      <c r="K739" s="311"/>
      <c r="L739" s="720" t="e" vm="33">
        <v>#VALUE!</v>
      </c>
      <c r="M739" s="227"/>
      <c r="N739" s="227"/>
      <c r="O739" s="227"/>
      <c r="P739" s="551"/>
      <c r="Q739" s="724"/>
      <c r="R739" s="724"/>
      <c r="S739" s="724"/>
      <c r="T739" s="724"/>
      <c r="U739" s="724"/>
      <c r="V739" s="724"/>
      <c r="W739" s="724"/>
      <c r="X739" s="724"/>
      <c r="Y739" s="724"/>
      <c r="Z739" s="724"/>
      <c r="AA739" s="724"/>
      <c r="AB739" s="724"/>
      <c r="AC739" s="719"/>
      <c r="AD739" s="719"/>
      <c r="AE739" s="719"/>
      <c r="AF739" s="719"/>
      <c r="AG739" s="719"/>
      <c r="AH739" s="719"/>
      <c r="AI739" s="227"/>
      <c r="AJ739" s="227"/>
      <c r="AK739" s="227"/>
      <c r="AL739" s="554"/>
      <c r="BJ739" s="544"/>
    </row>
    <row r="740" spans="2:62" s="248" customFormat="1" ht="3.65" customHeight="1">
      <c r="B740" s="545"/>
      <c r="I740" s="577"/>
      <c r="J740" s="708"/>
      <c r="K740" s="311"/>
      <c r="L740" s="720"/>
      <c r="M740" s="556"/>
      <c r="N740" s="556"/>
      <c r="O740" s="556"/>
      <c r="P740" s="556"/>
      <c r="Q740" s="719" t="e" vm="21">
        <v>#VALUE!</v>
      </c>
      <c r="R740" s="719"/>
      <c r="S740" s="719"/>
      <c r="T740" s="230"/>
      <c r="U740" s="230"/>
      <c r="V740" s="230"/>
      <c r="W740" s="230"/>
      <c r="X740" s="230"/>
      <c r="Y740" s="230"/>
      <c r="Z740" s="230"/>
      <c r="AA740" s="230"/>
      <c r="AB740" s="718" t="e" vm="20">
        <v>#VALUE!</v>
      </c>
      <c r="AC740" s="718"/>
      <c r="AD740" s="718"/>
      <c r="AE740" s="718"/>
      <c r="AF740" s="718"/>
      <c r="AG740" s="718"/>
      <c r="AH740" s="230"/>
      <c r="AI740" s="230"/>
      <c r="AJ740" s="230"/>
      <c r="AK740" s="230"/>
      <c r="AL740" s="557"/>
      <c r="BJ740" s="544"/>
    </row>
    <row r="741" spans="2:62" s="248" customFormat="1" ht="3.65" customHeight="1">
      <c r="B741" s="545"/>
      <c r="I741" s="577"/>
      <c r="J741" s="708"/>
      <c r="K741" s="311"/>
      <c r="L741" s="225"/>
      <c r="M741" s="230"/>
      <c r="N741" s="230"/>
      <c r="O741" s="230"/>
      <c r="P741" s="230"/>
      <c r="Q741" s="719"/>
      <c r="R741" s="719"/>
      <c r="S741" s="719"/>
      <c r="T741" s="230"/>
      <c r="U741" s="230"/>
      <c r="V741" s="230"/>
      <c r="W741" s="230"/>
      <c r="X741" s="230"/>
      <c r="Y741" s="230"/>
      <c r="Z741" s="230"/>
      <c r="AA741" s="230"/>
      <c r="AB741" s="718"/>
      <c r="AC741" s="718"/>
      <c r="AD741" s="718"/>
      <c r="AE741" s="718"/>
      <c r="AF741" s="718"/>
      <c r="AG741" s="718"/>
      <c r="AH741" s="230"/>
      <c r="AI741" s="230"/>
      <c r="AJ741" s="727" t="e" vm="16">
        <v>#VALUE!</v>
      </c>
      <c r="AK741" s="727"/>
      <c r="AL741" s="728"/>
      <c r="BJ741" s="544"/>
    </row>
    <row r="742" spans="2:62" s="248" customFormat="1" ht="3.65" customHeight="1">
      <c r="B742" s="545"/>
      <c r="I742" s="577"/>
      <c r="J742" s="708"/>
      <c r="K742" s="311"/>
      <c r="L742" s="225"/>
      <c r="M742" s="230"/>
      <c r="N742" s="230"/>
      <c r="O742" s="230"/>
      <c r="P742" s="230"/>
      <c r="Q742" s="719"/>
      <c r="R742" s="719"/>
      <c r="S742" s="719"/>
      <c r="T742" s="230"/>
      <c r="U742" s="230"/>
      <c r="V742" s="230"/>
      <c r="W742" s="230"/>
      <c r="X742" s="230"/>
      <c r="Y742" s="230"/>
      <c r="Z742" s="230"/>
      <c r="AA742" s="230"/>
      <c r="AB742" s="718"/>
      <c r="AC742" s="718"/>
      <c r="AD742" s="718"/>
      <c r="AE742" s="718"/>
      <c r="AF742" s="718"/>
      <c r="AG742" s="718"/>
      <c r="AH742" s="230"/>
      <c r="AI742" s="230"/>
      <c r="AJ742" s="727"/>
      <c r="AK742" s="727"/>
      <c r="AL742" s="728"/>
      <c r="BJ742" s="544"/>
    </row>
    <row r="743" spans="2:62" s="248" customFormat="1" ht="3.65" customHeight="1">
      <c r="B743" s="545"/>
      <c r="I743" s="577"/>
      <c r="J743" s="708"/>
      <c r="K743" s="311"/>
      <c r="L743" s="720" t="e" vm="33">
        <v>#VALUE!</v>
      </c>
      <c r="M743" s="230"/>
      <c r="N743" s="230"/>
      <c r="O743" s="230"/>
      <c r="P743" s="230"/>
      <c r="Q743" s="719"/>
      <c r="R743" s="719"/>
      <c r="S743" s="719"/>
      <c r="T743" s="230"/>
      <c r="U743" s="230"/>
      <c r="V743" s="230"/>
      <c r="W743" s="230"/>
      <c r="X743" s="230"/>
      <c r="Y743" s="230"/>
      <c r="Z743" s="230"/>
      <c r="AA743" s="230"/>
      <c r="AB743" s="718"/>
      <c r="AC743" s="718"/>
      <c r="AD743" s="718"/>
      <c r="AE743" s="718"/>
      <c r="AF743" s="718"/>
      <c r="AG743" s="718"/>
      <c r="AH743" s="230"/>
      <c r="AI743" s="230"/>
      <c r="AJ743" s="230"/>
      <c r="AK743" s="230"/>
      <c r="AL743" s="557"/>
      <c r="BJ743" s="544"/>
    </row>
    <row r="744" spans="2:62" s="248" customFormat="1" ht="3.65" customHeight="1">
      <c r="B744" s="545"/>
      <c r="I744" s="577"/>
      <c r="J744" s="708"/>
      <c r="K744" s="311"/>
      <c r="L744" s="720"/>
      <c r="M744" s="719" t="s">
        <v>269</v>
      </c>
      <c r="N744" s="719"/>
      <c r="O744" s="719"/>
      <c r="P744" s="230"/>
      <c r="Q744" s="719"/>
      <c r="R744" s="719"/>
      <c r="S744" s="719"/>
      <c r="T744" s="719"/>
      <c r="U744" s="719"/>
      <c r="V744" s="719"/>
      <c r="W744" s="230"/>
      <c r="X744" s="230"/>
      <c r="Y744" s="230"/>
      <c r="Z744" s="230"/>
      <c r="AA744" s="230"/>
      <c r="AB744" s="558"/>
      <c r="AC744" s="558"/>
      <c r="AD744" s="558"/>
      <c r="AE744" s="558"/>
      <c r="AF744" s="558"/>
      <c r="AG744" s="230"/>
      <c r="AH744" s="230"/>
      <c r="AI744" s="227"/>
      <c r="AJ744" s="227"/>
      <c r="AK744" s="227"/>
      <c r="AL744" s="232"/>
      <c r="BJ744" s="544"/>
    </row>
    <row r="745" spans="2:62" s="248" customFormat="1" ht="3.65" customHeight="1">
      <c r="B745" s="545"/>
      <c r="I745" s="577"/>
      <c r="J745" s="708"/>
      <c r="K745" s="311"/>
      <c r="L745" s="225"/>
      <c r="M745" s="719"/>
      <c r="N745" s="719"/>
      <c r="O745" s="719"/>
      <c r="P745" s="230"/>
      <c r="Q745" s="719"/>
      <c r="R745" s="719"/>
      <c r="S745" s="719"/>
      <c r="T745" s="719"/>
      <c r="U745" s="719"/>
      <c r="V745" s="719"/>
      <c r="W745" s="230"/>
      <c r="X745" s="230"/>
      <c r="Y745" s="230"/>
      <c r="Z745" s="230"/>
      <c r="AA745" s="230"/>
      <c r="AB745" s="558"/>
      <c r="AC745" s="558"/>
      <c r="AD745" s="558"/>
      <c r="AE745" s="558"/>
      <c r="AF745" s="558"/>
      <c r="AG745" s="230"/>
      <c r="AH745" s="230"/>
      <c r="AI745" s="227"/>
      <c r="AJ745" s="719" t="e" vm="32">
        <v>#VALUE!</v>
      </c>
      <c r="AK745" s="719"/>
      <c r="AL745" s="554"/>
      <c r="AM745" s="709"/>
      <c r="AN745" s="709"/>
      <c r="AO745" s="709"/>
      <c r="AP745" s="709"/>
      <c r="AQ745" s="709"/>
      <c r="AR745" s="709"/>
      <c r="AS745" s="709"/>
      <c r="AT745" s="709"/>
      <c r="AU745" s="709"/>
      <c r="AV745" s="709"/>
      <c r="AW745" s="709"/>
      <c r="AX745" s="709"/>
      <c r="AY745" s="709"/>
      <c r="AZ745" s="709"/>
      <c r="BA745" s="709"/>
      <c r="BB745" s="709"/>
      <c r="BC745" s="709"/>
      <c r="BD745" s="709"/>
      <c r="BE745" s="709"/>
      <c r="BF745" s="709"/>
      <c r="BG745" s="709"/>
      <c r="BH745" s="709"/>
      <c r="BI745" s="709"/>
      <c r="BJ745" s="710"/>
    </row>
    <row r="746" spans="2:62" s="248" customFormat="1" ht="3.65" customHeight="1">
      <c r="B746" s="545"/>
      <c r="I746" s="577"/>
      <c r="J746" s="708"/>
      <c r="K746" s="311"/>
      <c r="L746" s="233"/>
      <c r="M746" s="234"/>
      <c r="N746" s="234"/>
      <c r="O746" s="234"/>
      <c r="P746" s="234"/>
      <c r="Q746" s="234"/>
      <c r="R746" s="234"/>
      <c r="S746" s="234"/>
      <c r="T746" s="234"/>
      <c r="U746" s="234"/>
      <c r="V746" s="234"/>
      <c r="W746" s="234"/>
      <c r="X746" s="234"/>
      <c r="Y746" s="234"/>
      <c r="Z746" s="234"/>
      <c r="AA746" s="234"/>
      <c r="AB746" s="234"/>
      <c r="AC746" s="234"/>
      <c r="AD746" s="234"/>
      <c r="AE746" s="234"/>
      <c r="AF746" s="234"/>
      <c r="AG746" s="234"/>
      <c r="AH746" s="234"/>
      <c r="AI746" s="234"/>
      <c r="AJ746" s="234"/>
      <c r="AK746" s="234"/>
      <c r="AL746" s="564"/>
      <c r="BJ746" s="544"/>
    </row>
    <row r="747" spans="2:62" s="248" customFormat="1" ht="3.65" customHeight="1">
      <c r="B747" s="545"/>
      <c r="I747" s="577"/>
      <c r="J747" s="708"/>
      <c r="K747" s="311"/>
      <c r="L747" s="311"/>
      <c r="M747" s="311"/>
      <c r="N747" s="311"/>
      <c r="O747" s="311"/>
      <c r="P747" s="311"/>
      <c r="Q747" s="311"/>
      <c r="R747" s="311"/>
      <c r="S747" s="311"/>
      <c r="T747" s="311"/>
      <c r="U747" s="311"/>
      <c r="V747" s="311"/>
      <c r="W747" s="311"/>
      <c r="X747" s="311"/>
      <c r="Y747" s="311"/>
      <c r="Z747" s="311"/>
      <c r="AA747" s="311"/>
      <c r="AB747" s="311"/>
      <c r="AC747" s="311"/>
      <c r="AD747" s="311"/>
      <c r="AE747" s="311"/>
      <c r="AF747" s="311"/>
      <c r="AG747" s="311"/>
      <c r="AH747" s="311"/>
      <c r="AI747" s="311"/>
      <c r="AJ747" s="311"/>
      <c r="AK747" s="311"/>
      <c r="AL747" s="311"/>
      <c r="BJ747" s="544"/>
    </row>
    <row r="748" spans="2:62" s="248" customFormat="1" ht="3.65" customHeight="1">
      <c r="B748" s="277"/>
      <c r="C748" s="278"/>
      <c r="D748" s="278"/>
      <c r="E748" s="278"/>
      <c r="F748" s="278"/>
      <c r="G748" s="278"/>
      <c r="H748" s="278"/>
      <c r="I748" s="278"/>
      <c r="J748" s="277"/>
      <c r="K748" s="278"/>
      <c r="L748" s="278"/>
      <c r="M748" s="278"/>
      <c r="N748" s="278"/>
      <c r="O748" s="278"/>
      <c r="P748" s="278"/>
      <c r="Q748" s="278"/>
      <c r="R748" s="278"/>
      <c r="S748" s="278"/>
      <c r="T748" s="278"/>
      <c r="U748" s="278"/>
      <c r="V748" s="278"/>
      <c r="W748" s="278"/>
      <c r="X748" s="278"/>
      <c r="Y748" s="278"/>
      <c r="Z748" s="278"/>
      <c r="AA748" s="278"/>
      <c r="AB748" s="278"/>
      <c r="AC748" s="278"/>
      <c r="AD748" s="278"/>
      <c r="AE748" s="278"/>
      <c r="AF748" s="278"/>
      <c r="AG748" s="278"/>
      <c r="AH748" s="278"/>
      <c r="AI748" s="278"/>
      <c r="AJ748" s="278"/>
      <c r="AK748" s="278"/>
      <c r="AL748" s="278"/>
      <c r="AM748" s="278"/>
      <c r="AN748" s="278"/>
      <c r="AO748" s="278"/>
      <c r="AP748" s="278"/>
      <c r="AQ748" s="278"/>
      <c r="AR748" s="278"/>
      <c r="AS748" s="278"/>
      <c r="AT748" s="278"/>
      <c r="AU748" s="278"/>
      <c r="AV748" s="278"/>
      <c r="AW748" s="278"/>
      <c r="AX748" s="278"/>
      <c r="AY748" s="278"/>
      <c r="AZ748" s="278"/>
      <c r="BA748" s="278"/>
      <c r="BB748" s="278"/>
      <c r="BC748" s="278"/>
      <c r="BD748" s="278"/>
      <c r="BE748" s="278"/>
      <c r="BF748" s="278"/>
      <c r="BG748" s="278"/>
      <c r="BH748" s="278"/>
      <c r="BI748" s="278"/>
      <c r="BJ748" s="279"/>
    </row>
    <row r="749" spans="2:62" s="248" customFormat="1" ht="3.65" customHeight="1">
      <c r="B749" s="280"/>
      <c r="C749" s="281"/>
      <c r="D749" s="281"/>
      <c r="E749" s="281"/>
      <c r="F749" s="281"/>
      <c r="G749" s="281"/>
      <c r="H749" s="281"/>
      <c r="I749" s="281"/>
      <c r="J749" s="280"/>
      <c r="K749" s="281"/>
      <c r="L749" s="281"/>
      <c r="M749" s="281"/>
      <c r="N749" s="281"/>
      <c r="O749" s="281"/>
      <c r="P749" s="281"/>
      <c r="Q749" s="281"/>
      <c r="R749" s="281"/>
      <c r="S749" s="281"/>
      <c r="T749" s="281"/>
      <c r="U749" s="281"/>
      <c r="V749" s="281"/>
      <c r="W749" s="281"/>
      <c r="X749" s="281"/>
      <c r="Y749" s="281"/>
      <c r="Z749" s="281"/>
      <c r="AA749" s="281"/>
      <c r="AB749" s="281"/>
      <c r="AC749" s="281"/>
      <c r="AD749" s="281"/>
      <c r="AE749" s="281"/>
      <c r="AF749" s="281"/>
      <c r="AG749" s="281"/>
      <c r="AH749" s="281"/>
      <c r="AI749" s="281"/>
      <c r="AJ749" s="281"/>
      <c r="AK749" s="281"/>
      <c r="AL749" s="281"/>
      <c r="AM749" s="281"/>
      <c r="AN749" s="281"/>
      <c r="AO749" s="281"/>
      <c r="AP749" s="281"/>
      <c r="AQ749" s="281"/>
      <c r="AR749" s="281"/>
      <c r="AS749" s="281"/>
      <c r="AT749" s="281"/>
      <c r="AU749" s="281"/>
      <c r="AV749" s="281"/>
      <c r="AW749" s="281"/>
      <c r="AX749" s="281"/>
      <c r="AY749" s="281"/>
      <c r="AZ749" s="281"/>
      <c r="BA749" s="281"/>
      <c r="BB749" s="281"/>
      <c r="BC749" s="281"/>
      <c r="BD749" s="281"/>
      <c r="BE749" s="281"/>
      <c r="BF749" s="281"/>
      <c r="BG749" s="281"/>
      <c r="BH749" s="281"/>
      <c r="BI749" s="281"/>
      <c r="BJ749" s="282"/>
    </row>
    <row r="750" spans="2:62" s="248" customFormat="1" ht="14.5" customHeight="1">
      <c r="B750" s="687" t="s">
        <v>399</v>
      </c>
      <c r="C750" s="568"/>
      <c r="D750" s="568" t="s">
        <v>352</v>
      </c>
      <c r="E750" s="687" t="s">
        <v>354</v>
      </c>
      <c r="F750" s="568" t="s">
        <v>323</v>
      </c>
      <c r="G750" s="601" t="s">
        <v>310</v>
      </c>
      <c r="H750" s="601" t="s">
        <v>392</v>
      </c>
      <c r="I750" s="616" t="s">
        <v>397</v>
      </c>
      <c r="J750" s="707"/>
      <c r="K750" s="318"/>
      <c r="L750" s="318"/>
      <c r="M750" s="318"/>
      <c r="N750" s="318"/>
      <c r="O750" s="318"/>
      <c r="P750" s="318"/>
      <c r="Q750" s="318"/>
      <c r="R750" s="318"/>
      <c r="S750" s="318"/>
      <c r="T750" s="318"/>
      <c r="U750" s="318"/>
      <c r="V750" s="318"/>
      <c r="W750" s="318"/>
      <c r="X750" s="318"/>
      <c r="Y750" s="318"/>
      <c r="Z750" s="318"/>
      <c r="AA750" s="318"/>
      <c r="AB750" s="318"/>
      <c r="AC750" s="318"/>
      <c r="AD750" s="318"/>
      <c r="AE750" s="318"/>
      <c r="AF750" s="318"/>
      <c r="AG750" s="318"/>
      <c r="AH750" s="318"/>
      <c r="AI750" s="318"/>
      <c r="AJ750" s="318"/>
      <c r="AK750" s="318"/>
      <c r="AL750" s="318"/>
      <c r="AM750" s="540"/>
      <c r="AN750" s="540"/>
      <c r="AO750" s="540"/>
      <c r="AP750" s="540"/>
      <c r="AQ750" s="540"/>
      <c r="AR750" s="540"/>
      <c r="AS750" s="540"/>
      <c r="AT750" s="540"/>
      <c r="AU750" s="540"/>
      <c r="AV750" s="540"/>
      <c r="AW750" s="540"/>
      <c r="AX750" s="540"/>
      <c r="AY750" s="540"/>
      <c r="AZ750" s="540"/>
      <c r="BA750" s="540"/>
      <c r="BB750" s="540"/>
      <c r="BC750" s="540"/>
      <c r="BD750" s="540"/>
      <c r="BE750" s="540"/>
      <c r="BF750" s="540"/>
      <c r="BG750" s="540"/>
      <c r="BH750" s="540"/>
      <c r="BI750" s="540"/>
      <c r="BJ750" s="541"/>
    </row>
    <row r="751" spans="2:62" s="248" customFormat="1" ht="3.65" customHeight="1">
      <c r="B751" s="684"/>
      <c r="D751" s="248" t="str">
        <f>MID(DA750,1,2)</f>
        <v/>
      </c>
      <c r="I751" s="577"/>
      <c r="J751" s="708"/>
      <c r="K751" s="311"/>
      <c r="L751" s="311"/>
      <c r="M751" s="311"/>
      <c r="N751" s="311"/>
      <c r="O751" s="311"/>
      <c r="P751" s="311"/>
      <c r="Q751" s="311"/>
      <c r="R751" s="311"/>
      <c r="S751" s="311"/>
      <c r="T751" s="311"/>
      <c r="U751" s="311"/>
      <c r="V751" s="311"/>
      <c r="W751" s="311"/>
      <c r="X751" s="311"/>
      <c r="Y751" s="311"/>
      <c r="Z751" s="311"/>
      <c r="AA751" s="311"/>
      <c r="AB751" s="311"/>
      <c r="AC751" s="311"/>
      <c r="AD751" s="311"/>
      <c r="AE751" s="311"/>
      <c r="AF751" s="311"/>
      <c r="AG751" s="311"/>
      <c r="AH751" s="311"/>
      <c r="AI751" s="311"/>
      <c r="AJ751" s="311"/>
      <c r="AK751" s="311"/>
      <c r="AL751" s="311"/>
      <c r="BJ751" s="544"/>
    </row>
    <row r="752" spans="2:62" s="248" customFormat="1" ht="3.65" customHeight="1">
      <c r="B752" s="545"/>
      <c r="I752" s="577"/>
      <c r="J752" s="708"/>
      <c r="K752" s="311"/>
      <c r="L752" s="324"/>
      <c r="M752" s="721" t="s">
        <v>261</v>
      </c>
      <c r="N752" s="721"/>
      <c r="O752" s="721"/>
      <c r="P752" s="549"/>
      <c r="Q752" s="549"/>
      <c r="R752" s="549"/>
      <c r="S752" s="549"/>
      <c r="T752" s="549"/>
      <c r="U752" s="549"/>
      <c r="V752" s="549"/>
      <c r="W752" s="549"/>
      <c r="X752" s="549"/>
      <c r="Y752" s="549"/>
      <c r="Z752" s="549"/>
      <c r="AA752" s="549"/>
      <c r="AB752" s="549"/>
      <c r="AC752" s="549"/>
      <c r="AD752" s="549"/>
      <c r="AE752" s="549"/>
      <c r="AF752" s="549"/>
      <c r="AG752" s="549"/>
      <c r="AH752" s="549"/>
      <c r="AI752" s="549"/>
      <c r="AJ752" s="549"/>
      <c r="AK752" s="549"/>
      <c r="AL752" s="550"/>
      <c r="BJ752" s="544"/>
    </row>
    <row r="753" spans="2:62" s="248" customFormat="1" ht="3.65" customHeight="1">
      <c r="B753" s="545"/>
      <c r="I753" s="577"/>
      <c r="J753" s="708"/>
      <c r="K753" s="311"/>
      <c r="L753" s="225"/>
      <c r="M753" s="722"/>
      <c r="N753" s="722"/>
      <c r="O753" s="722"/>
      <c r="P753" s="551"/>
      <c r="Q753" s="724" t="s">
        <v>354</v>
      </c>
      <c r="R753" s="724"/>
      <c r="S753" s="724"/>
      <c r="T753" s="724"/>
      <c r="U753" s="724"/>
      <c r="V753" s="724"/>
      <c r="W753" s="724"/>
      <c r="X753" s="724"/>
      <c r="Y753" s="724"/>
      <c r="Z753" s="724"/>
      <c r="AA753" s="724"/>
      <c r="AB753" s="724"/>
      <c r="AC753" s="719" t="s">
        <v>352</v>
      </c>
      <c r="AD753" s="719"/>
      <c r="AE753" s="719"/>
      <c r="AF753" s="719"/>
      <c r="AG753" s="719" t="s">
        <v>270</v>
      </c>
      <c r="AH753" s="719"/>
      <c r="AI753" s="227"/>
      <c r="AJ753" s="719" t="e" vm="32">
        <v>#VALUE!</v>
      </c>
      <c r="AK753" s="719"/>
      <c r="AL753" s="554"/>
      <c r="BJ753" s="544"/>
    </row>
    <row r="754" spans="2:62" s="248" customFormat="1" ht="3.65" customHeight="1">
      <c r="B754" s="545"/>
      <c r="I754" s="577"/>
      <c r="J754" s="708"/>
      <c r="K754" s="311"/>
      <c r="L754" s="720" t="e" vm="33">
        <v>#VALUE!</v>
      </c>
      <c r="M754" s="227"/>
      <c r="N754" s="227"/>
      <c r="O754" s="227"/>
      <c r="P754" s="551"/>
      <c r="Q754" s="724"/>
      <c r="R754" s="724"/>
      <c r="S754" s="724"/>
      <c r="T754" s="724"/>
      <c r="U754" s="724"/>
      <c r="V754" s="724"/>
      <c r="W754" s="724"/>
      <c r="X754" s="724"/>
      <c r="Y754" s="724"/>
      <c r="Z754" s="724"/>
      <c r="AA754" s="724"/>
      <c r="AB754" s="724"/>
      <c r="AC754" s="719"/>
      <c r="AD754" s="719"/>
      <c r="AE754" s="719"/>
      <c r="AF754" s="719"/>
      <c r="AG754" s="719"/>
      <c r="AH754" s="719"/>
      <c r="AI754" s="227"/>
      <c r="AJ754" s="227"/>
      <c r="AK754" s="227"/>
      <c r="AL754" s="554"/>
      <c r="BJ754" s="544"/>
    </row>
    <row r="755" spans="2:62" s="248" customFormat="1" ht="3.65" customHeight="1">
      <c r="B755" s="545"/>
      <c r="I755" s="577"/>
      <c r="J755" s="708"/>
      <c r="K755" s="311"/>
      <c r="L755" s="720"/>
      <c r="M755" s="556"/>
      <c r="N755" s="556"/>
      <c r="O755" s="556"/>
      <c r="P755" s="556"/>
      <c r="Q755" s="719" t="e" vm="22">
        <v>#VALUE!</v>
      </c>
      <c r="R755" s="719"/>
      <c r="S755" s="719"/>
      <c r="T755" s="230"/>
      <c r="U755" s="230"/>
      <c r="V755" s="230"/>
      <c r="W755" s="230"/>
      <c r="X755" s="230"/>
      <c r="Y755" s="230"/>
      <c r="Z755" s="230"/>
      <c r="AA755" s="230"/>
      <c r="AB755" s="718" t="e" vm="20">
        <v>#VALUE!</v>
      </c>
      <c r="AC755" s="718"/>
      <c r="AD755" s="718"/>
      <c r="AE755" s="718"/>
      <c r="AF755" s="718"/>
      <c r="AG755" s="718"/>
      <c r="AH755" s="230"/>
      <c r="AI755" s="230"/>
      <c r="AJ755" s="230"/>
      <c r="AK755" s="230"/>
      <c r="AL755" s="557"/>
      <c r="BJ755" s="544"/>
    </row>
    <row r="756" spans="2:62" s="248" customFormat="1" ht="3.65" customHeight="1">
      <c r="B756" s="545"/>
      <c r="I756" s="577"/>
      <c r="J756" s="708"/>
      <c r="K756" s="311"/>
      <c r="L756" s="225"/>
      <c r="M756" s="230"/>
      <c r="N756" s="230"/>
      <c r="O756" s="230"/>
      <c r="P756" s="230"/>
      <c r="Q756" s="719"/>
      <c r="R756" s="719"/>
      <c r="S756" s="719"/>
      <c r="T756" s="230"/>
      <c r="U756" s="230"/>
      <c r="V756" s="230"/>
      <c r="W756" s="230"/>
      <c r="X756" s="230"/>
      <c r="Y756" s="230"/>
      <c r="Z756" s="230"/>
      <c r="AA756" s="230"/>
      <c r="AB756" s="718"/>
      <c r="AC756" s="718"/>
      <c r="AD756" s="718"/>
      <c r="AE756" s="718"/>
      <c r="AF756" s="718"/>
      <c r="AG756" s="718"/>
      <c r="AH756" s="230"/>
      <c r="AI756" s="230"/>
      <c r="AJ756" s="727" t="e" vm="16">
        <v>#VALUE!</v>
      </c>
      <c r="AK756" s="727"/>
      <c r="AL756" s="728"/>
      <c r="BJ756" s="544"/>
    </row>
    <row r="757" spans="2:62" s="248" customFormat="1" ht="3.65" customHeight="1">
      <c r="B757" s="545"/>
      <c r="I757" s="577"/>
      <c r="J757" s="708"/>
      <c r="K757" s="311"/>
      <c r="L757" s="225"/>
      <c r="M757" s="230"/>
      <c r="N757" s="230"/>
      <c r="O757" s="230"/>
      <c r="P757" s="230"/>
      <c r="Q757" s="719"/>
      <c r="R757" s="719"/>
      <c r="S757" s="719"/>
      <c r="T757" s="230"/>
      <c r="U757" s="230"/>
      <c r="V757" s="230"/>
      <c r="W757" s="230"/>
      <c r="X757" s="230"/>
      <c r="Y757" s="230"/>
      <c r="Z757" s="230"/>
      <c r="AA757" s="230"/>
      <c r="AB757" s="718"/>
      <c r="AC757" s="718"/>
      <c r="AD757" s="718"/>
      <c r="AE757" s="718"/>
      <c r="AF757" s="718"/>
      <c r="AG757" s="718"/>
      <c r="AH757" s="230"/>
      <c r="AI757" s="230"/>
      <c r="AJ757" s="727"/>
      <c r="AK757" s="727"/>
      <c r="AL757" s="728"/>
      <c r="BJ757" s="544"/>
    </row>
    <row r="758" spans="2:62" s="248" customFormat="1" ht="3.65" customHeight="1">
      <c r="B758" s="545"/>
      <c r="I758" s="577"/>
      <c r="J758" s="708"/>
      <c r="K758" s="311"/>
      <c r="L758" s="720" t="e" vm="33">
        <v>#VALUE!</v>
      </c>
      <c r="M758" s="230"/>
      <c r="N758" s="230"/>
      <c r="O758" s="230"/>
      <c r="P758" s="230"/>
      <c r="Q758" s="719"/>
      <c r="R758" s="719"/>
      <c r="S758" s="719"/>
      <c r="T758" s="230"/>
      <c r="U758" s="230"/>
      <c r="V758" s="230"/>
      <c r="W758" s="230"/>
      <c r="X758" s="230"/>
      <c r="Y758" s="230"/>
      <c r="Z758" s="230"/>
      <c r="AA758" s="230"/>
      <c r="AB758" s="718"/>
      <c r="AC758" s="718"/>
      <c r="AD758" s="718"/>
      <c r="AE758" s="718"/>
      <c r="AF758" s="718"/>
      <c r="AG758" s="718"/>
      <c r="AH758" s="230"/>
      <c r="AI758" s="230"/>
      <c r="AJ758" s="230"/>
      <c r="AK758" s="230"/>
      <c r="AL758" s="557"/>
      <c r="BJ758" s="544"/>
    </row>
    <row r="759" spans="2:62" s="248" customFormat="1" ht="3.65" customHeight="1">
      <c r="B759" s="545"/>
      <c r="I759" s="577"/>
      <c r="J759" s="708"/>
      <c r="K759" s="311"/>
      <c r="L759" s="720"/>
      <c r="M759" s="719" t="s">
        <v>269</v>
      </c>
      <c r="N759" s="719"/>
      <c r="O759" s="719"/>
      <c r="P759" s="230"/>
      <c r="Q759" s="719"/>
      <c r="R759" s="719"/>
      <c r="S759" s="719"/>
      <c r="T759" s="719"/>
      <c r="U759" s="719"/>
      <c r="V759" s="719"/>
      <c r="W759" s="230"/>
      <c r="X759" s="230"/>
      <c r="Y759" s="230"/>
      <c r="Z759" s="230"/>
      <c r="AA759" s="230"/>
      <c r="AB759" s="558"/>
      <c r="AC759" s="558"/>
      <c r="AD759" s="558"/>
      <c r="AE759" s="558"/>
      <c r="AF759" s="558"/>
      <c r="AG759" s="230"/>
      <c r="AH759" s="230"/>
      <c r="AI759" s="227"/>
      <c r="AJ759" s="227"/>
      <c r="AK759" s="227"/>
      <c r="AL759" s="232"/>
      <c r="BJ759" s="544"/>
    </row>
    <row r="760" spans="2:62" s="248" customFormat="1" ht="3.65" customHeight="1">
      <c r="B760" s="545"/>
      <c r="I760" s="577"/>
      <c r="J760" s="708"/>
      <c r="K760" s="311"/>
      <c r="L760" s="225"/>
      <c r="M760" s="719"/>
      <c r="N760" s="719"/>
      <c r="O760" s="719"/>
      <c r="P760" s="230"/>
      <c r="Q760" s="719"/>
      <c r="R760" s="719"/>
      <c r="S760" s="719"/>
      <c r="T760" s="719"/>
      <c r="U760" s="719"/>
      <c r="V760" s="719"/>
      <c r="W760" s="230"/>
      <c r="X760" s="230"/>
      <c r="Y760" s="230"/>
      <c r="Z760" s="230"/>
      <c r="AA760" s="230"/>
      <c r="AB760" s="558"/>
      <c r="AC760" s="558"/>
      <c r="AD760" s="558"/>
      <c r="AE760" s="558"/>
      <c r="AF760" s="558"/>
      <c r="AG760" s="230"/>
      <c r="AH760" s="230"/>
      <c r="AI760" s="227"/>
      <c r="AJ760" s="719" t="e" vm="32">
        <v>#VALUE!</v>
      </c>
      <c r="AK760" s="719"/>
      <c r="AL760" s="554"/>
      <c r="AM760" s="709"/>
      <c r="AN760" s="709"/>
      <c r="AO760" s="709"/>
      <c r="AP760" s="709"/>
      <c r="AQ760" s="709"/>
      <c r="AR760" s="709"/>
      <c r="AS760" s="709"/>
      <c r="AT760" s="709"/>
      <c r="AU760" s="709"/>
      <c r="AV760" s="709"/>
      <c r="AW760" s="709"/>
      <c r="AX760" s="709"/>
      <c r="AY760" s="709"/>
      <c r="AZ760" s="709"/>
      <c r="BA760" s="709"/>
      <c r="BB760" s="709"/>
      <c r="BC760" s="709"/>
      <c r="BD760" s="709"/>
      <c r="BE760" s="709"/>
      <c r="BF760" s="709"/>
      <c r="BG760" s="709"/>
      <c r="BH760" s="709"/>
      <c r="BI760" s="709"/>
      <c r="BJ760" s="710"/>
    </row>
    <row r="761" spans="2:62" s="248" customFormat="1" ht="3.65" customHeight="1">
      <c r="B761" s="545"/>
      <c r="I761" s="577"/>
      <c r="J761" s="708"/>
      <c r="K761" s="311"/>
      <c r="L761" s="233"/>
      <c r="M761" s="234"/>
      <c r="N761" s="234"/>
      <c r="O761" s="234"/>
      <c r="P761" s="234"/>
      <c r="Q761" s="234"/>
      <c r="R761" s="234"/>
      <c r="S761" s="234"/>
      <c r="T761" s="234"/>
      <c r="U761" s="234"/>
      <c r="V761" s="234"/>
      <c r="W761" s="234"/>
      <c r="X761" s="234"/>
      <c r="Y761" s="234"/>
      <c r="Z761" s="234"/>
      <c r="AA761" s="234"/>
      <c r="AB761" s="234"/>
      <c r="AC761" s="234"/>
      <c r="AD761" s="234"/>
      <c r="AE761" s="234"/>
      <c r="AF761" s="234"/>
      <c r="AG761" s="234"/>
      <c r="AH761" s="234"/>
      <c r="AI761" s="234"/>
      <c r="AJ761" s="234"/>
      <c r="AK761" s="234"/>
      <c r="AL761" s="564"/>
      <c r="BJ761" s="544"/>
    </row>
    <row r="762" spans="2:62" s="248" customFormat="1" ht="3.65" customHeight="1">
      <c r="B762" s="545"/>
      <c r="I762" s="577"/>
      <c r="J762" s="708"/>
      <c r="K762" s="311"/>
      <c r="L762" s="311"/>
      <c r="M762" s="311"/>
      <c r="N762" s="311"/>
      <c r="O762" s="311"/>
      <c r="P762" s="311"/>
      <c r="Q762" s="311"/>
      <c r="R762" s="311"/>
      <c r="S762" s="311"/>
      <c r="T762" s="311"/>
      <c r="U762" s="311"/>
      <c r="V762" s="311"/>
      <c r="W762" s="311"/>
      <c r="X762" s="311"/>
      <c r="Y762" s="311"/>
      <c r="Z762" s="311"/>
      <c r="AA762" s="311"/>
      <c r="AB762" s="311"/>
      <c r="AC762" s="311"/>
      <c r="AD762" s="311"/>
      <c r="AE762" s="311"/>
      <c r="AF762" s="311"/>
      <c r="AG762" s="311"/>
      <c r="AH762" s="311"/>
      <c r="AI762" s="311"/>
      <c r="AJ762" s="311"/>
      <c r="AK762" s="311"/>
      <c r="AL762" s="311"/>
      <c r="BJ762" s="544"/>
    </row>
    <row r="763" spans="2:62" s="248" customFormat="1" ht="3.65" customHeight="1">
      <c r="B763" s="277"/>
      <c r="C763" s="278"/>
      <c r="D763" s="278"/>
      <c r="E763" s="278"/>
      <c r="F763" s="278"/>
      <c r="G763" s="278"/>
      <c r="H763" s="278"/>
      <c r="I763" s="278"/>
      <c r="J763" s="277"/>
      <c r="K763" s="278"/>
      <c r="L763" s="278"/>
      <c r="M763" s="278"/>
      <c r="N763" s="278"/>
      <c r="O763" s="278"/>
      <c r="P763" s="278"/>
      <c r="Q763" s="278"/>
      <c r="R763" s="278"/>
      <c r="S763" s="278"/>
      <c r="T763" s="278"/>
      <c r="U763" s="278"/>
      <c r="V763" s="278"/>
      <c r="W763" s="278"/>
      <c r="X763" s="278"/>
      <c r="Y763" s="278"/>
      <c r="Z763" s="278"/>
      <c r="AA763" s="278"/>
      <c r="AB763" s="278"/>
      <c r="AC763" s="278"/>
      <c r="AD763" s="278"/>
      <c r="AE763" s="278"/>
      <c r="AF763" s="278"/>
      <c r="AG763" s="278"/>
      <c r="AH763" s="278"/>
      <c r="AI763" s="278"/>
      <c r="AJ763" s="278"/>
      <c r="AK763" s="278"/>
      <c r="AL763" s="278"/>
      <c r="AM763" s="278"/>
      <c r="AN763" s="278"/>
      <c r="AO763" s="278"/>
      <c r="AP763" s="278"/>
      <c r="AQ763" s="278"/>
      <c r="AR763" s="278"/>
      <c r="AS763" s="278"/>
      <c r="AT763" s="278"/>
      <c r="AU763" s="278"/>
      <c r="AV763" s="278"/>
      <c r="AW763" s="278"/>
      <c r="AX763" s="278"/>
      <c r="AY763" s="278"/>
      <c r="AZ763" s="278"/>
      <c r="BA763" s="278"/>
      <c r="BB763" s="278"/>
      <c r="BC763" s="278"/>
      <c r="BD763" s="278"/>
      <c r="BE763" s="278"/>
      <c r="BF763" s="278"/>
      <c r="BG763" s="278"/>
      <c r="BH763" s="278"/>
      <c r="BI763" s="278"/>
      <c r="BJ763" s="279"/>
    </row>
    <row r="764" spans="2:62" s="248" customFormat="1" ht="3.65" customHeight="1">
      <c r="B764" s="280"/>
      <c r="C764" s="281"/>
      <c r="D764" s="281"/>
      <c r="E764" s="281"/>
      <c r="F764" s="281"/>
      <c r="G764" s="281"/>
      <c r="H764" s="281"/>
      <c r="I764" s="281"/>
      <c r="J764" s="280"/>
      <c r="K764" s="281"/>
      <c r="L764" s="281"/>
      <c r="M764" s="281"/>
      <c r="N764" s="281"/>
      <c r="O764" s="281"/>
      <c r="P764" s="281"/>
      <c r="Q764" s="281"/>
      <c r="R764" s="281"/>
      <c r="S764" s="281"/>
      <c r="T764" s="281"/>
      <c r="U764" s="281"/>
      <c r="V764" s="281"/>
      <c r="W764" s="281"/>
      <c r="X764" s="281"/>
      <c r="Y764" s="281"/>
      <c r="Z764" s="281"/>
      <c r="AA764" s="281"/>
      <c r="AB764" s="281"/>
      <c r="AC764" s="281"/>
      <c r="AD764" s="281"/>
      <c r="AE764" s="281"/>
      <c r="AF764" s="281"/>
      <c r="AG764" s="281"/>
      <c r="AH764" s="281"/>
      <c r="AI764" s="281"/>
      <c r="AJ764" s="281"/>
      <c r="AK764" s="281"/>
      <c r="AL764" s="281"/>
      <c r="AM764" s="281"/>
      <c r="AN764" s="281"/>
      <c r="AO764" s="281"/>
      <c r="AP764" s="281"/>
      <c r="AQ764" s="281"/>
      <c r="AR764" s="281"/>
      <c r="AS764" s="281"/>
      <c r="AT764" s="281"/>
      <c r="AU764" s="281"/>
      <c r="AV764" s="281"/>
      <c r="AW764" s="281"/>
      <c r="AX764" s="281"/>
      <c r="AY764" s="281"/>
      <c r="AZ764" s="281"/>
      <c r="BA764" s="281"/>
      <c r="BB764" s="281"/>
      <c r="BC764" s="281"/>
      <c r="BD764" s="281"/>
      <c r="BE764" s="281"/>
      <c r="BF764" s="281"/>
      <c r="BG764" s="281"/>
      <c r="BH764" s="281"/>
      <c r="BI764" s="281"/>
      <c r="BJ764" s="282"/>
    </row>
    <row r="765" spans="2:62" s="248" customFormat="1" ht="14.5" customHeight="1">
      <c r="B765" s="568" t="s">
        <v>400</v>
      </c>
      <c r="C765" s="568"/>
      <c r="D765" s="379" t="s">
        <v>361</v>
      </c>
      <c r="E765" s="568" t="s">
        <v>299</v>
      </c>
      <c r="F765" s="568" t="s">
        <v>323</v>
      </c>
      <c r="G765" s="601" t="s">
        <v>310</v>
      </c>
      <c r="H765" s="601" t="s">
        <v>392</v>
      </c>
      <c r="I765" s="616"/>
      <c r="J765" s="707"/>
      <c r="K765" s="318"/>
      <c r="L765" s="318"/>
      <c r="M765" s="318"/>
      <c r="N765" s="318"/>
      <c r="O765" s="318"/>
      <c r="P765" s="318"/>
      <c r="Q765" s="318"/>
      <c r="R765" s="318"/>
      <c r="S765" s="318"/>
      <c r="T765" s="318"/>
      <c r="U765" s="318"/>
      <c r="V765" s="318"/>
      <c r="W765" s="318"/>
      <c r="X765" s="318"/>
      <c r="Y765" s="318"/>
      <c r="Z765" s="318"/>
      <c r="AA765" s="318"/>
      <c r="AB765" s="318"/>
      <c r="AC765" s="318"/>
      <c r="AD765" s="318"/>
      <c r="AE765" s="318"/>
      <c r="AF765" s="318"/>
      <c r="AG765" s="318"/>
      <c r="AH765" s="318"/>
      <c r="AI765" s="318"/>
      <c r="AJ765" s="318"/>
      <c r="AK765" s="318"/>
      <c r="AL765" s="318"/>
      <c r="AM765" s="540"/>
      <c r="AN765" s="540"/>
      <c r="AO765" s="540"/>
      <c r="AP765" s="540"/>
      <c r="AQ765" s="540"/>
      <c r="AR765" s="540"/>
      <c r="AS765" s="540"/>
      <c r="AT765" s="540"/>
      <c r="AU765" s="540"/>
      <c r="AV765" s="540"/>
      <c r="AW765" s="540"/>
      <c r="AX765" s="540"/>
      <c r="AY765" s="540"/>
      <c r="AZ765" s="540"/>
      <c r="BA765" s="540"/>
      <c r="BB765" s="540"/>
      <c r="BC765" s="540"/>
      <c r="BD765" s="540"/>
      <c r="BE765" s="540"/>
      <c r="BF765" s="540"/>
      <c r="BG765" s="540"/>
      <c r="BH765" s="540"/>
      <c r="BI765" s="540"/>
      <c r="BJ765" s="541"/>
    </row>
    <row r="766" spans="2:62" s="248" customFormat="1" ht="3.65" customHeight="1">
      <c r="B766" s="684"/>
      <c r="D766" s="248" t="str">
        <f>MID(DA765,1,2)</f>
        <v/>
      </c>
      <c r="I766" s="577"/>
      <c r="J766" s="708"/>
      <c r="K766" s="311"/>
      <c r="L766" s="311"/>
      <c r="M766" s="311"/>
      <c r="N766" s="311"/>
      <c r="O766" s="311"/>
      <c r="P766" s="311"/>
      <c r="Q766" s="311"/>
      <c r="R766" s="311"/>
      <c r="S766" s="311"/>
      <c r="T766" s="311"/>
      <c r="U766" s="311"/>
      <c r="V766" s="311"/>
      <c r="W766" s="311"/>
      <c r="X766" s="311"/>
      <c r="Y766" s="311"/>
      <c r="Z766" s="311"/>
      <c r="AA766" s="311"/>
      <c r="AB766" s="311"/>
      <c r="AC766" s="311"/>
      <c r="AD766" s="311"/>
      <c r="AE766" s="311"/>
      <c r="AF766" s="311"/>
      <c r="AG766" s="311"/>
      <c r="AH766" s="311"/>
      <c r="AI766" s="311"/>
      <c r="AJ766" s="311"/>
      <c r="AK766" s="311"/>
      <c r="AL766" s="311"/>
      <c r="BJ766" s="544"/>
    </row>
    <row r="767" spans="2:62" s="248" customFormat="1" ht="3.65" customHeight="1">
      <c r="B767" s="545"/>
      <c r="I767" s="577"/>
      <c r="J767" s="708"/>
      <c r="K767" s="311"/>
      <c r="L767" s="324"/>
      <c r="M767" s="721" t="s">
        <v>261</v>
      </c>
      <c r="N767" s="721"/>
      <c r="O767" s="721"/>
      <c r="P767" s="549"/>
      <c r="Q767" s="549"/>
      <c r="R767" s="549"/>
      <c r="S767" s="549"/>
      <c r="T767" s="549"/>
      <c r="U767" s="549"/>
      <c r="V767" s="549"/>
      <c r="W767" s="549"/>
      <c r="X767" s="549"/>
      <c r="Y767" s="549"/>
      <c r="Z767" s="549"/>
      <c r="AA767" s="549"/>
      <c r="AB767" s="549"/>
      <c r="AC767" s="549"/>
      <c r="AD767" s="549"/>
      <c r="AE767" s="549"/>
      <c r="AF767" s="549"/>
      <c r="AG767" s="549"/>
      <c r="AH767" s="549"/>
      <c r="AI767" s="549"/>
      <c r="AJ767" s="549"/>
      <c r="AK767" s="549"/>
      <c r="AL767" s="550"/>
      <c r="BJ767" s="544"/>
    </row>
    <row r="768" spans="2:62" s="248" customFormat="1" ht="3.65" customHeight="1">
      <c r="B768" s="545"/>
      <c r="I768" s="577"/>
      <c r="J768" s="708"/>
      <c r="K768" s="311"/>
      <c r="L768" s="225"/>
      <c r="M768" s="722"/>
      <c r="N768" s="722"/>
      <c r="O768" s="722"/>
      <c r="P768" s="551"/>
      <c r="Q768" s="724" t="s">
        <v>299</v>
      </c>
      <c r="R768" s="724"/>
      <c r="S768" s="724"/>
      <c r="T768" s="724"/>
      <c r="U768" s="724"/>
      <c r="V768" s="724"/>
      <c r="W768" s="724"/>
      <c r="X768" s="724"/>
      <c r="Y768" s="724"/>
      <c r="Z768" s="724"/>
      <c r="AA768" s="724"/>
      <c r="AB768" s="724"/>
      <c r="AC768" s="719" t="s">
        <v>346</v>
      </c>
      <c r="AD768" s="719"/>
      <c r="AE768" s="719"/>
      <c r="AF768" s="529"/>
      <c r="AG768" s="719" t="s">
        <v>270</v>
      </c>
      <c r="AH768" s="719"/>
      <c r="AI768" s="227"/>
      <c r="AJ768" s="719" t="e" vm="32">
        <v>#VALUE!</v>
      </c>
      <c r="AK768" s="719"/>
      <c r="AL768" s="554"/>
      <c r="BJ768" s="544"/>
    </row>
    <row r="769" spans="2:62" s="248" customFormat="1" ht="3.65" customHeight="1">
      <c r="B769" s="545"/>
      <c r="I769" s="577"/>
      <c r="J769" s="708"/>
      <c r="K769" s="311"/>
      <c r="L769" s="720" t="e" vm="33">
        <v>#VALUE!</v>
      </c>
      <c r="M769" s="227"/>
      <c r="N769" s="227"/>
      <c r="O769" s="227"/>
      <c r="P769" s="551"/>
      <c r="Q769" s="724"/>
      <c r="R769" s="724"/>
      <c r="S769" s="724"/>
      <c r="T769" s="724"/>
      <c r="U769" s="724"/>
      <c r="V769" s="724"/>
      <c r="W769" s="724"/>
      <c r="X769" s="724"/>
      <c r="Y769" s="724"/>
      <c r="Z769" s="724"/>
      <c r="AA769" s="724"/>
      <c r="AB769" s="724"/>
      <c r="AC769" s="719"/>
      <c r="AD769" s="719"/>
      <c r="AE769" s="719"/>
      <c r="AF769" s="529"/>
      <c r="AG769" s="719"/>
      <c r="AH769" s="719"/>
      <c r="AI769" s="227"/>
      <c r="AJ769" s="227"/>
      <c r="AK769" s="227"/>
      <c r="AL769" s="554"/>
      <c r="BJ769" s="544"/>
    </row>
    <row r="770" spans="2:62" s="248" customFormat="1" ht="3.65" customHeight="1">
      <c r="B770" s="545"/>
      <c r="I770" s="577"/>
      <c r="J770" s="708"/>
      <c r="K770" s="311"/>
      <c r="L770" s="720"/>
      <c r="M770" s="556"/>
      <c r="N770" s="556"/>
      <c r="O770" s="556"/>
      <c r="P770" s="556"/>
      <c r="Q770" s="719" t="e" vm="14">
        <v>#VALUE!</v>
      </c>
      <c r="R770" s="719"/>
      <c r="S770" s="719"/>
      <c r="T770" s="230"/>
      <c r="U770" s="230"/>
      <c r="V770" s="230"/>
      <c r="W770" s="228"/>
      <c r="X770" s="228"/>
      <c r="Y770" s="228"/>
      <c r="Z770" s="228"/>
      <c r="AA770" s="227"/>
      <c r="AB770" s="227"/>
      <c r="AC770" s="227"/>
      <c r="AD770" s="227"/>
      <c r="AE770" s="227"/>
      <c r="AF770" s="227"/>
      <c r="AG770" s="227"/>
      <c r="AH770" s="227"/>
      <c r="AI770" s="227"/>
      <c r="AJ770" s="227"/>
      <c r="AK770" s="227"/>
      <c r="AL770" s="685"/>
      <c r="BJ770" s="544"/>
    </row>
    <row r="771" spans="2:62" s="248" customFormat="1" ht="3.65" customHeight="1">
      <c r="B771" s="545"/>
      <c r="I771" s="577"/>
      <c r="J771" s="708"/>
      <c r="K771" s="311"/>
      <c r="L771" s="225"/>
      <c r="M771" s="230"/>
      <c r="N771" s="230"/>
      <c r="O771" s="230"/>
      <c r="P771" s="230"/>
      <c r="Q771" s="719"/>
      <c r="R771" s="719"/>
      <c r="S771" s="719"/>
      <c r="T771" s="230"/>
      <c r="U771" s="230"/>
      <c r="V771" s="230"/>
      <c r="W771" s="228"/>
      <c r="X771" s="228"/>
      <c r="Y771" s="228"/>
      <c r="Z771" s="228"/>
      <c r="AA771" s="227"/>
      <c r="AB771" s="227"/>
      <c r="AC771" s="718" t="e" vm="23">
        <v>#VALUE!</v>
      </c>
      <c r="AD771" s="718"/>
      <c r="AE771" s="718"/>
      <c r="AF771" s="718"/>
      <c r="AG771" s="228"/>
      <c r="AH771" s="227"/>
      <c r="AI771" s="227"/>
      <c r="AJ771" s="725" t="e" vm="16">
        <v>#VALUE!</v>
      </c>
      <c r="AK771" s="725"/>
      <c r="AL771" s="726"/>
      <c r="BJ771" s="544"/>
    </row>
    <row r="772" spans="2:62" s="248" customFormat="1" ht="3.65" customHeight="1">
      <c r="B772" s="545"/>
      <c r="I772" s="577"/>
      <c r="J772" s="708"/>
      <c r="K772" s="311"/>
      <c r="L772" s="225"/>
      <c r="M772" s="230"/>
      <c r="N772" s="230"/>
      <c r="O772" s="230"/>
      <c r="P772" s="230"/>
      <c r="Q772" s="719"/>
      <c r="R772" s="719"/>
      <c r="S772" s="719"/>
      <c r="T772" s="230"/>
      <c r="U772" s="230"/>
      <c r="V772" s="230"/>
      <c r="W772" s="228"/>
      <c r="X772" s="228"/>
      <c r="Y772" s="228"/>
      <c r="Z772" s="228"/>
      <c r="AA772" s="227"/>
      <c r="AB772" s="227"/>
      <c r="AC772" s="718"/>
      <c r="AD772" s="718"/>
      <c r="AE772" s="718"/>
      <c r="AF772" s="718"/>
      <c r="AG772" s="228"/>
      <c r="AH772" s="227"/>
      <c r="AI772" s="227"/>
      <c r="AJ772" s="725"/>
      <c r="AK772" s="725"/>
      <c r="AL772" s="726"/>
      <c r="BJ772" s="544"/>
    </row>
    <row r="773" spans="2:62" s="248" customFormat="1" ht="3.65" customHeight="1">
      <c r="B773" s="545"/>
      <c r="I773" s="577"/>
      <c r="J773" s="708"/>
      <c r="K773" s="311"/>
      <c r="L773" s="720" t="e" vm="33">
        <v>#VALUE!</v>
      </c>
      <c r="M773" s="230"/>
      <c r="N773" s="230"/>
      <c r="O773" s="230"/>
      <c r="P773" s="230"/>
      <c r="Q773" s="719"/>
      <c r="R773" s="719"/>
      <c r="S773" s="719"/>
      <c r="T773" s="230"/>
      <c r="U773" s="230"/>
      <c r="V773" s="230"/>
      <c r="W773" s="228"/>
      <c r="X773" s="228"/>
      <c r="Y773" s="228"/>
      <c r="Z773" s="228"/>
      <c r="AA773" s="227"/>
      <c r="AB773" s="227"/>
      <c r="AC773" s="227"/>
      <c r="AD773" s="227"/>
      <c r="AE773" s="227"/>
      <c r="AF773" s="227"/>
      <c r="AG773" s="227"/>
      <c r="AH773" s="227"/>
      <c r="AI773" s="227"/>
      <c r="AJ773" s="227"/>
      <c r="AK773" s="227"/>
      <c r="AL773" s="685"/>
      <c r="BJ773" s="544"/>
    </row>
    <row r="774" spans="2:62" s="248" customFormat="1" ht="3.65" customHeight="1">
      <c r="B774" s="545"/>
      <c r="I774" s="577"/>
      <c r="J774" s="708"/>
      <c r="K774" s="311"/>
      <c r="L774" s="720"/>
      <c r="M774" s="719" t="s">
        <v>269</v>
      </c>
      <c r="N774" s="719"/>
      <c r="O774" s="719"/>
      <c r="P774" s="230"/>
      <c r="Q774" s="719"/>
      <c r="R774" s="719"/>
      <c r="S774" s="719"/>
      <c r="T774" s="719"/>
      <c r="U774" s="719"/>
      <c r="V774" s="719"/>
      <c r="W774" s="230"/>
      <c r="X774" s="230"/>
      <c r="Y774" s="230"/>
      <c r="Z774" s="230"/>
      <c r="AA774" s="230"/>
      <c r="AB774" s="558"/>
      <c r="AC774" s="558"/>
      <c r="AD774" s="558"/>
      <c r="AE774" s="558"/>
      <c r="AF774" s="558"/>
      <c r="AG774" s="230"/>
      <c r="AH774" s="230"/>
      <c r="AI774" s="227"/>
      <c r="AJ774" s="227"/>
      <c r="AK774" s="227"/>
      <c r="AL774" s="232"/>
      <c r="BJ774" s="544"/>
    </row>
    <row r="775" spans="2:62" s="248" customFormat="1" ht="3.65" customHeight="1">
      <c r="B775" s="545"/>
      <c r="I775" s="577"/>
      <c r="J775" s="708"/>
      <c r="K775" s="311"/>
      <c r="L775" s="225"/>
      <c r="M775" s="719"/>
      <c r="N775" s="719"/>
      <c r="O775" s="719"/>
      <c r="P775" s="230"/>
      <c r="Q775" s="719"/>
      <c r="R775" s="719"/>
      <c r="S775" s="719"/>
      <c r="T775" s="719"/>
      <c r="U775" s="719"/>
      <c r="V775" s="719"/>
      <c r="W775" s="230"/>
      <c r="X775" s="230"/>
      <c r="Y775" s="230"/>
      <c r="Z775" s="230"/>
      <c r="AA775" s="230"/>
      <c r="AB775" s="558"/>
      <c r="AC775" s="558"/>
      <c r="AD775" s="558"/>
      <c r="AE775" s="558"/>
      <c r="AF775" s="558"/>
      <c r="AG775" s="230"/>
      <c r="AH775" s="230"/>
      <c r="AI775" s="227"/>
      <c r="AJ775" s="719" t="e" vm="32">
        <v>#VALUE!</v>
      </c>
      <c r="AK775" s="719"/>
      <c r="AL775" s="554"/>
      <c r="BJ775" s="544"/>
    </row>
    <row r="776" spans="2:62" s="248" customFormat="1" ht="3.65" customHeight="1">
      <c r="B776" s="545"/>
      <c r="I776" s="577"/>
      <c r="J776" s="708"/>
      <c r="K776" s="311"/>
      <c r="L776" s="233"/>
      <c r="M776" s="234"/>
      <c r="N776" s="234"/>
      <c r="O776" s="234"/>
      <c r="P776" s="234"/>
      <c r="Q776" s="234"/>
      <c r="R776" s="234"/>
      <c r="S776" s="234"/>
      <c r="T776" s="234"/>
      <c r="U776" s="234"/>
      <c r="V776" s="234"/>
      <c r="W776" s="234"/>
      <c r="X776" s="234"/>
      <c r="Y776" s="234"/>
      <c r="Z776" s="234"/>
      <c r="AA776" s="234"/>
      <c r="AB776" s="234"/>
      <c r="AC776" s="234"/>
      <c r="AD776" s="234"/>
      <c r="AE776" s="234"/>
      <c r="AF776" s="234"/>
      <c r="AG776" s="234"/>
      <c r="AH776" s="234"/>
      <c r="AI776" s="234"/>
      <c r="AJ776" s="234"/>
      <c r="AK776" s="234"/>
      <c r="AL776" s="564"/>
      <c r="BJ776" s="544"/>
    </row>
    <row r="777" spans="2:62" s="248" customFormat="1" ht="3.65" customHeight="1">
      <c r="B777" s="545"/>
      <c r="I777" s="577"/>
      <c r="J777" s="708"/>
      <c r="K777" s="311"/>
      <c r="L777" s="311"/>
      <c r="M777" s="311"/>
      <c r="N777" s="311"/>
      <c r="O777" s="311"/>
      <c r="P777" s="311"/>
      <c r="Q777" s="311"/>
      <c r="R777" s="311"/>
      <c r="S777" s="311"/>
      <c r="T777" s="311"/>
      <c r="U777" s="311"/>
      <c r="V777" s="311"/>
      <c r="W777" s="311"/>
      <c r="X777" s="311"/>
      <c r="Y777" s="311"/>
      <c r="Z777" s="311"/>
      <c r="AA777" s="311"/>
      <c r="AB777" s="311"/>
      <c r="AC777" s="311"/>
      <c r="AD777" s="311"/>
      <c r="AE777" s="311"/>
      <c r="AF777" s="311"/>
      <c r="AG777" s="311"/>
      <c r="AH777" s="311"/>
      <c r="AI777" s="311"/>
      <c r="AJ777" s="311"/>
      <c r="AK777" s="311"/>
      <c r="AL777" s="311"/>
      <c r="BJ777" s="544"/>
    </row>
    <row r="778" spans="2:62" s="248" customFormat="1" ht="3.65" customHeight="1">
      <c r="B778" s="277"/>
      <c r="C778" s="278"/>
      <c r="D778" s="278"/>
      <c r="E778" s="278"/>
      <c r="F778" s="278"/>
      <c r="G778" s="278"/>
      <c r="H778" s="278"/>
      <c r="I778" s="278"/>
      <c r="J778" s="277"/>
      <c r="K778" s="278"/>
      <c r="L778" s="278"/>
      <c r="M778" s="278"/>
      <c r="N778" s="278"/>
      <c r="O778" s="278"/>
      <c r="P778" s="278"/>
      <c r="Q778" s="278"/>
      <c r="R778" s="278"/>
      <c r="S778" s="278"/>
      <c r="T778" s="278"/>
      <c r="U778" s="278"/>
      <c r="V778" s="278"/>
      <c r="W778" s="278"/>
      <c r="X778" s="278"/>
      <c r="Y778" s="278"/>
      <c r="Z778" s="278"/>
      <c r="AA778" s="278"/>
      <c r="AB778" s="278"/>
      <c r="AC778" s="278"/>
      <c r="AD778" s="278"/>
      <c r="AE778" s="278"/>
      <c r="AF778" s="278"/>
      <c r="AG778" s="278"/>
      <c r="AH778" s="278"/>
      <c r="AI778" s="278"/>
      <c r="AJ778" s="278"/>
      <c r="AK778" s="278"/>
      <c r="AL778" s="278"/>
      <c r="AM778" s="278"/>
      <c r="AN778" s="278"/>
      <c r="AO778" s="278"/>
      <c r="AP778" s="278"/>
      <c r="AQ778" s="278"/>
      <c r="AR778" s="278"/>
      <c r="AS778" s="278"/>
      <c r="AT778" s="278"/>
      <c r="AU778" s="278"/>
      <c r="AV778" s="278"/>
      <c r="AW778" s="278"/>
      <c r="AX778" s="278"/>
      <c r="AY778" s="278"/>
      <c r="AZ778" s="278"/>
      <c r="BA778" s="278"/>
      <c r="BB778" s="278"/>
      <c r="BC778" s="278"/>
      <c r="BD778" s="278"/>
      <c r="BE778" s="278"/>
      <c r="BF778" s="278"/>
      <c r="BG778" s="278"/>
      <c r="BH778" s="278"/>
      <c r="BI778" s="278"/>
      <c r="BJ778" s="279"/>
    </row>
    <row r="779" spans="2:62" s="248" customFormat="1" ht="3.65" customHeight="1">
      <c r="B779" s="280"/>
      <c r="C779" s="281"/>
      <c r="D779" s="281"/>
      <c r="E779" s="281"/>
      <c r="F779" s="281"/>
      <c r="G779" s="281"/>
      <c r="H779" s="281"/>
      <c r="I779" s="281"/>
      <c r="J779" s="280"/>
      <c r="K779" s="281"/>
      <c r="L779" s="281"/>
      <c r="M779" s="281"/>
      <c r="N779" s="281"/>
      <c r="O779" s="281"/>
      <c r="P779" s="281"/>
      <c r="Q779" s="281"/>
      <c r="R779" s="281"/>
      <c r="S779" s="281"/>
      <c r="T779" s="281"/>
      <c r="U779" s="281"/>
      <c r="V779" s="281"/>
      <c r="W779" s="281"/>
      <c r="X779" s="281"/>
      <c r="Y779" s="281"/>
      <c r="Z779" s="281"/>
      <c r="AA779" s="281"/>
      <c r="AB779" s="281"/>
      <c r="AC779" s="281"/>
      <c r="AD779" s="281"/>
      <c r="AE779" s="281"/>
      <c r="AF779" s="281"/>
      <c r="AG779" s="281"/>
      <c r="AH779" s="281"/>
      <c r="AI779" s="281"/>
      <c r="AJ779" s="281"/>
      <c r="AK779" s="281"/>
      <c r="AL779" s="281"/>
      <c r="AM779" s="281"/>
      <c r="AN779" s="281"/>
      <c r="AO779" s="281"/>
      <c r="AP779" s="281"/>
      <c r="AQ779" s="281"/>
      <c r="AR779" s="281"/>
      <c r="AS779" s="281"/>
      <c r="AT779" s="281"/>
      <c r="AU779" s="281"/>
      <c r="AV779" s="281"/>
      <c r="AW779" s="281"/>
      <c r="AX779" s="281"/>
      <c r="AY779" s="281"/>
      <c r="AZ779" s="281"/>
      <c r="BA779" s="281"/>
      <c r="BB779" s="281"/>
      <c r="BC779" s="281"/>
      <c r="BD779" s="281"/>
      <c r="BE779" s="281"/>
      <c r="BF779" s="281"/>
      <c r="BG779" s="281"/>
      <c r="BH779" s="281"/>
      <c r="BI779" s="281"/>
      <c r="BJ779" s="282"/>
    </row>
    <row r="780" spans="2:62" s="248" customFormat="1" ht="14.5" customHeight="1">
      <c r="B780" s="568" t="s">
        <v>401</v>
      </c>
      <c r="C780" s="568"/>
      <c r="D780" s="379" t="s">
        <v>361</v>
      </c>
      <c r="E780" s="568" t="s">
        <v>290</v>
      </c>
      <c r="F780" s="568" t="s">
        <v>323</v>
      </c>
      <c r="G780" s="601" t="s">
        <v>310</v>
      </c>
      <c r="H780" s="601" t="s">
        <v>392</v>
      </c>
      <c r="I780" s="616"/>
      <c r="J780" s="707"/>
      <c r="K780" s="318"/>
      <c r="L780" s="318"/>
      <c r="M780" s="318"/>
      <c r="N780" s="318"/>
      <c r="O780" s="318"/>
      <c r="P780" s="318"/>
      <c r="Q780" s="318"/>
      <c r="R780" s="318"/>
      <c r="S780" s="318"/>
      <c r="T780" s="318"/>
      <c r="U780" s="318"/>
      <c r="V780" s="318"/>
      <c r="W780" s="318"/>
      <c r="X780" s="318"/>
      <c r="Y780" s="318"/>
      <c r="Z780" s="318"/>
      <c r="AA780" s="318"/>
      <c r="AB780" s="318"/>
      <c r="AC780" s="318"/>
      <c r="AD780" s="318"/>
      <c r="AE780" s="318"/>
      <c r="AF780" s="318"/>
      <c r="AG780" s="318"/>
      <c r="AH780" s="318"/>
      <c r="AI780" s="318"/>
      <c r="AJ780" s="318"/>
      <c r="AK780" s="318"/>
      <c r="AL780" s="318"/>
      <c r="AM780" s="540"/>
      <c r="AN780" s="540"/>
      <c r="AO780" s="540"/>
      <c r="AP780" s="540"/>
      <c r="AQ780" s="540"/>
      <c r="AR780" s="540"/>
      <c r="AS780" s="540"/>
      <c r="AT780" s="540"/>
      <c r="AU780" s="540"/>
      <c r="AV780" s="540"/>
      <c r="AW780" s="540"/>
      <c r="AX780" s="540"/>
      <c r="AY780" s="540"/>
      <c r="AZ780" s="540"/>
      <c r="BA780" s="540"/>
      <c r="BB780" s="540"/>
      <c r="BC780" s="540"/>
      <c r="BD780" s="540"/>
      <c r="BE780" s="540"/>
      <c r="BF780" s="540"/>
      <c r="BG780" s="540"/>
      <c r="BH780" s="540"/>
      <c r="BI780" s="540"/>
      <c r="BJ780" s="541"/>
    </row>
    <row r="781" spans="2:62" s="248" customFormat="1" ht="3.65" customHeight="1">
      <c r="B781" s="684"/>
      <c r="D781" s="248" t="str">
        <f>MID(DA780,1,2)</f>
        <v/>
      </c>
      <c r="H781" s="248" t="str">
        <f>MID(H780,1,1)</f>
        <v>A</v>
      </c>
      <c r="I781" s="577"/>
      <c r="J781" s="708"/>
      <c r="K781" s="311"/>
      <c r="L781" s="311"/>
      <c r="M781" s="311"/>
      <c r="N781" s="311"/>
      <c r="O781" s="311"/>
      <c r="P781" s="311"/>
      <c r="Q781" s="311"/>
      <c r="R781" s="311"/>
      <c r="S781" s="311"/>
      <c r="T781" s="311"/>
      <c r="U781" s="311"/>
      <c r="V781" s="311"/>
      <c r="W781" s="311"/>
      <c r="X781" s="311"/>
      <c r="Y781" s="311"/>
      <c r="Z781" s="311"/>
      <c r="AA781" s="311"/>
      <c r="AB781" s="311"/>
      <c r="AC781" s="311"/>
      <c r="AD781" s="311"/>
      <c r="AE781" s="311"/>
      <c r="AF781" s="311"/>
      <c r="AG781" s="311"/>
      <c r="AH781" s="311"/>
      <c r="AI781" s="311"/>
      <c r="AJ781" s="311"/>
      <c r="AK781" s="311"/>
      <c r="AL781" s="311"/>
      <c r="BJ781" s="544"/>
    </row>
    <row r="782" spans="2:62" s="248" customFormat="1" ht="3.65" customHeight="1">
      <c r="B782" s="545"/>
      <c r="I782" s="577"/>
      <c r="J782" s="708"/>
      <c r="K782" s="311"/>
      <c r="L782" s="324"/>
      <c r="M782" s="721" t="s">
        <v>261</v>
      </c>
      <c r="N782" s="721"/>
      <c r="O782" s="721"/>
      <c r="P782" s="549"/>
      <c r="Q782" s="549"/>
      <c r="R782" s="549"/>
      <c r="S782" s="549"/>
      <c r="T782" s="549"/>
      <c r="U782" s="549"/>
      <c r="V782" s="549"/>
      <c r="W782" s="549"/>
      <c r="X782" s="549"/>
      <c r="Y782" s="549"/>
      <c r="Z782" s="549"/>
      <c r="AA782" s="549"/>
      <c r="AB782" s="549"/>
      <c r="AC782" s="549"/>
      <c r="AD782" s="549"/>
      <c r="AE782" s="549"/>
      <c r="AF782" s="549"/>
      <c r="AG782" s="549"/>
      <c r="AH782" s="549"/>
      <c r="AI782" s="549"/>
      <c r="AJ782" s="549"/>
      <c r="AK782" s="549"/>
      <c r="AL782" s="550"/>
      <c r="BJ782" s="544"/>
    </row>
    <row r="783" spans="2:62" s="248" customFormat="1" ht="3.65" customHeight="1">
      <c r="B783" s="545"/>
      <c r="I783" s="577"/>
      <c r="J783" s="708"/>
      <c r="K783" s="311"/>
      <c r="L783" s="225"/>
      <c r="M783" s="722"/>
      <c r="N783" s="722"/>
      <c r="O783" s="722"/>
      <c r="P783" s="551"/>
      <c r="Q783" s="724" t="s">
        <v>290</v>
      </c>
      <c r="R783" s="724"/>
      <c r="S783" s="724"/>
      <c r="T783" s="724"/>
      <c r="U783" s="724"/>
      <c r="V783" s="724"/>
      <c r="W783" s="724"/>
      <c r="X783" s="724"/>
      <c r="Y783" s="724"/>
      <c r="Z783" s="724"/>
      <c r="AA783" s="724"/>
      <c r="AB783" s="724"/>
      <c r="AC783" s="719" t="s">
        <v>346</v>
      </c>
      <c r="AD783" s="719"/>
      <c r="AE783" s="719"/>
      <c r="AF783" s="719"/>
      <c r="AG783" s="719" t="s">
        <v>270</v>
      </c>
      <c r="AH783" s="719"/>
      <c r="AI783" s="227"/>
      <c r="AJ783" s="719" t="e" vm="32">
        <v>#VALUE!</v>
      </c>
      <c r="AK783" s="719"/>
      <c r="AL783" s="554"/>
      <c r="BJ783" s="544"/>
    </row>
    <row r="784" spans="2:62" s="248" customFormat="1" ht="3.65" customHeight="1">
      <c r="B784" s="545"/>
      <c r="I784" s="577"/>
      <c r="J784" s="708"/>
      <c r="K784" s="311"/>
      <c r="L784" s="720" t="e" vm="33">
        <v>#VALUE!</v>
      </c>
      <c r="M784" s="227"/>
      <c r="N784" s="227"/>
      <c r="O784" s="227"/>
      <c r="P784" s="551"/>
      <c r="Q784" s="724"/>
      <c r="R784" s="724"/>
      <c r="S784" s="724"/>
      <c r="T784" s="724"/>
      <c r="U784" s="724"/>
      <c r="V784" s="724"/>
      <c r="W784" s="724"/>
      <c r="X784" s="724"/>
      <c r="Y784" s="724"/>
      <c r="Z784" s="724"/>
      <c r="AA784" s="724"/>
      <c r="AB784" s="724"/>
      <c r="AC784" s="719"/>
      <c r="AD784" s="719"/>
      <c r="AE784" s="719"/>
      <c r="AF784" s="719"/>
      <c r="AG784" s="719"/>
      <c r="AH784" s="719"/>
      <c r="AI784" s="227"/>
      <c r="AJ784" s="227"/>
      <c r="AK784" s="227"/>
      <c r="AL784" s="554"/>
      <c r="BJ784" s="544"/>
    </row>
    <row r="785" spans="2:62" s="248" customFormat="1" ht="3.65" customHeight="1">
      <c r="B785" s="545"/>
      <c r="I785" s="577"/>
      <c r="J785" s="708"/>
      <c r="K785" s="311"/>
      <c r="L785" s="720"/>
      <c r="M785" s="556"/>
      <c r="N785" s="556"/>
      <c r="O785" s="556"/>
      <c r="P785" s="556"/>
      <c r="Q785" s="719" t="e" vm="17">
        <v>#VALUE!</v>
      </c>
      <c r="R785" s="719"/>
      <c r="S785" s="719"/>
      <c r="T785" s="230"/>
      <c r="U785" s="230"/>
      <c r="V785" s="230"/>
      <c r="W785" s="228"/>
      <c r="X785" s="228"/>
      <c r="Y785" s="228"/>
      <c r="Z785" s="228"/>
      <c r="AA785" s="227"/>
      <c r="AB785" s="227"/>
      <c r="AC785" s="227"/>
      <c r="AD785" s="227"/>
      <c r="AE785" s="227"/>
      <c r="AF785" s="227"/>
      <c r="AG785" s="227"/>
      <c r="AH785" s="227"/>
      <c r="AI785" s="227"/>
      <c r="AJ785" s="227"/>
      <c r="AK785" s="227"/>
      <c r="AL785" s="685"/>
      <c r="BJ785" s="544"/>
    </row>
    <row r="786" spans="2:62" s="248" customFormat="1" ht="3.65" customHeight="1">
      <c r="B786" s="545"/>
      <c r="I786" s="577"/>
      <c r="J786" s="708"/>
      <c r="K786" s="311"/>
      <c r="L786" s="225"/>
      <c r="M786" s="230"/>
      <c r="N786" s="230"/>
      <c r="O786" s="230"/>
      <c r="P786" s="230"/>
      <c r="Q786" s="719"/>
      <c r="R786" s="719"/>
      <c r="S786" s="719"/>
      <c r="T786" s="230"/>
      <c r="U786" s="230"/>
      <c r="V786" s="230"/>
      <c r="W786" s="228"/>
      <c r="X786" s="228"/>
      <c r="Y786" s="228"/>
      <c r="Z786" s="228"/>
      <c r="AA786" s="227"/>
      <c r="AB786" s="227"/>
      <c r="AC786" s="718" t="e" vm="23">
        <v>#VALUE!</v>
      </c>
      <c r="AD786" s="718"/>
      <c r="AE786" s="718"/>
      <c r="AF786" s="718"/>
      <c r="AG786" s="228"/>
      <c r="AH786" s="227"/>
      <c r="AI786" s="227"/>
      <c r="AJ786" s="725" t="e" vm="16">
        <v>#VALUE!</v>
      </c>
      <c r="AK786" s="725"/>
      <c r="AL786" s="726"/>
      <c r="BJ786" s="544"/>
    </row>
    <row r="787" spans="2:62" s="248" customFormat="1" ht="3.65" customHeight="1">
      <c r="B787" s="545"/>
      <c r="I787" s="577"/>
      <c r="J787" s="708"/>
      <c r="K787" s="311"/>
      <c r="L787" s="225"/>
      <c r="M787" s="230"/>
      <c r="N787" s="230"/>
      <c r="O787" s="230"/>
      <c r="P787" s="230"/>
      <c r="Q787" s="719"/>
      <c r="R787" s="719"/>
      <c r="S787" s="719"/>
      <c r="T787" s="230"/>
      <c r="U787" s="230"/>
      <c r="V787" s="230"/>
      <c r="W787" s="228"/>
      <c r="X787" s="228"/>
      <c r="Y787" s="228"/>
      <c r="Z787" s="228"/>
      <c r="AA787" s="227"/>
      <c r="AB787" s="227"/>
      <c r="AC787" s="718"/>
      <c r="AD787" s="718"/>
      <c r="AE787" s="718"/>
      <c r="AF787" s="718"/>
      <c r="AG787" s="228"/>
      <c r="AH787" s="227"/>
      <c r="AI787" s="227"/>
      <c r="AJ787" s="725"/>
      <c r="AK787" s="725"/>
      <c r="AL787" s="726"/>
      <c r="BJ787" s="544"/>
    </row>
    <row r="788" spans="2:62" s="248" customFormat="1" ht="3.65" customHeight="1">
      <c r="B788" s="545"/>
      <c r="I788" s="577"/>
      <c r="J788" s="708"/>
      <c r="K788" s="311"/>
      <c r="L788" s="720" t="e" vm="33">
        <v>#VALUE!</v>
      </c>
      <c r="M788" s="230"/>
      <c r="N788" s="230"/>
      <c r="O788" s="230"/>
      <c r="P788" s="230"/>
      <c r="Q788" s="719"/>
      <c r="R788" s="719"/>
      <c r="S788" s="719"/>
      <c r="T788" s="230"/>
      <c r="U788" s="230"/>
      <c r="V788" s="230"/>
      <c r="W788" s="228"/>
      <c r="X788" s="228"/>
      <c r="Y788" s="228"/>
      <c r="Z788" s="228"/>
      <c r="AA788" s="227"/>
      <c r="AB788" s="227"/>
      <c r="AC788" s="227"/>
      <c r="AD788" s="227"/>
      <c r="AE788" s="227"/>
      <c r="AF788" s="227"/>
      <c r="AG788" s="227"/>
      <c r="AH788" s="227"/>
      <c r="AI788" s="227"/>
      <c r="AJ788" s="227"/>
      <c r="AK788" s="227"/>
      <c r="AL788" s="685"/>
      <c r="BJ788" s="544"/>
    </row>
    <row r="789" spans="2:62" s="248" customFormat="1" ht="3.65" customHeight="1">
      <c r="B789" s="545"/>
      <c r="I789" s="577"/>
      <c r="J789" s="708"/>
      <c r="K789" s="311"/>
      <c r="L789" s="720"/>
      <c r="M789" s="719" t="s">
        <v>269</v>
      </c>
      <c r="N789" s="719"/>
      <c r="O789" s="719"/>
      <c r="P789" s="230"/>
      <c r="Q789" s="719"/>
      <c r="R789" s="719"/>
      <c r="S789" s="719"/>
      <c r="T789" s="719"/>
      <c r="U789" s="719"/>
      <c r="V789" s="719"/>
      <c r="W789" s="230"/>
      <c r="X789" s="230"/>
      <c r="Y789" s="230"/>
      <c r="Z789" s="230"/>
      <c r="AA789" s="230"/>
      <c r="AB789" s="558"/>
      <c r="AC789" s="558"/>
      <c r="AD789" s="558"/>
      <c r="AE789" s="558"/>
      <c r="AF789" s="558"/>
      <c r="AG789" s="230"/>
      <c r="AH789" s="230"/>
      <c r="AI789" s="227"/>
      <c r="AJ789" s="227"/>
      <c r="AK789" s="227"/>
      <c r="AL789" s="232"/>
      <c r="BJ789" s="544"/>
    </row>
    <row r="790" spans="2:62" s="248" customFormat="1" ht="3.65" customHeight="1">
      <c r="B790" s="545"/>
      <c r="I790" s="577"/>
      <c r="J790" s="708"/>
      <c r="K790" s="311"/>
      <c r="L790" s="225"/>
      <c r="M790" s="719"/>
      <c r="N790" s="719"/>
      <c r="O790" s="719"/>
      <c r="P790" s="230"/>
      <c r="Q790" s="719"/>
      <c r="R790" s="719"/>
      <c r="S790" s="719"/>
      <c r="T790" s="719"/>
      <c r="U790" s="719"/>
      <c r="V790" s="719"/>
      <c r="W790" s="230"/>
      <c r="X790" s="230"/>
      <c r="Y790" s="230"/>
      <c r="Z790" s="230"/>
      <c r="AA790" s="230"/>
      <c r="AB790" s="558"/>
      <c r="AC790" s="558"/>
      <c r="AD790" s="558"/>
      <c r="AE790" s="558"/>
      <c r="AF790" s="558"/>
      <c r="AG790" s="230"/>
      <c r="AH790" s="230"/>
      <c r="AI790" s="227"/>
      <c r="AJ790" s="719" t="e" vm="32">
        <v>#VALUE!</v>
      </c>
      <c r="AK790" s="719"/>
      <c r="AL790" s="554"/>
      <c r="BJ790" s="544"/>
    </row>
    <row r="791" spans="2:62" s="248" customFormat="1" ht="3.65" customHeight="1">
      <c r="B791" s="545"/>
      <c r="I791" s="577"/>
      <c r="J791" s="708"/>
      <c r="K791" s="311"/>
      <c r="L791" s="233"/>
      <c r="M791" s="234"/>
      <c r="N791" s="234"/>
      <c r="O791" s="234"/>
      <c r="P791" s="234"/>
      <c r="Q791" s="234"/>
      <c r="R791" s="234"/>
      <c r="S791" s="234"/>
      <c r="T791" s="234"/>
      <c r="U791" s="234"/>
      <c r="V791" s="234"/>
      <c r="W791" s="234"/>
      <c r="X791" s="234"/>
      <c r="Y791" s="234"/>
      <c r="Z791" s="234"/>
      <c r="AA791" s="234"/>
      <c r="AB791" s="234"/>
      <c r="AC791" s="234"/>
      <c r="AD791" s="234"/>
      <c r="AE791" s="234"/>
      <c r="AF791" s="234"/>
      <c r="AG791" s="234"/>
      <c r="AH791" s="234"/>
      <c r="AI791" s="234"/>
      <c r="AJ791" s="234"/>
      <c r="AK791" s="234"/>
      <c r="AL791" s="564"/>
      <c r="BJ791" s="544"/>
    </row>
    <row r="792" spans="2:62" s="248" customFormat="1" ht="3.65" customHeight="1">
      <c r="B792" s="545"/>
      <c r="I792" s="577"/>
      <c r="J792" s="708"/>
      <c r="K792" s="311"/>
      <c r="L792" s="311"/>
      <c r="M792" s="311"/>
      <c r="N792" s="311"/>
      <c r="O792" s="311"/>
      <c r="P792" s="311"/>
      <c r="Q792" s="311"/>
      <c r="R792" s="311"/>
      <c r="S792" s="311"/>
      <c r="T792" s="311"/>
      <c r="U792" s="311"/>
      <c r="V792" s="311"/>
      <c r="W792" s="311"/>
      <c r="X792" s="311"/>
      <c r="Y792" s="311"/>
      <c r="Z792" s="311"/>
      <c r="AA792" s="311"/>
      <c r="AB792" s="311"/>
      <c r="AC792" s="311"/>
      <c r="AD792" s="311"/>
      <c r="AE792" s="311"/>
      <c r="AF792" s="311"/>
      <c r="AG792" s="311"/>
      <c r="AH792" s="311"/>
      <c r="AI792" s="311"/>
      <c r="AJ792" s="311"/>
      <c r="AK792" s="311"/>
      <c r="AL792" s="311"/>
      <c r="BJ792" s="544"/>
    </row>
    <row r="793" spans="2:62" s="248" customFormat="1" ht="3.65" customHeight="1">
      <c r="B793" s="277"/>
      <c r="C793" s="278"/>
      <c r="D793" s="278"/>
      <c r="E793" s="278"/>
      <c r="F793" s="278"/>
      <c r="G793" s="278"/>
      <c r="H793" s="278"/>
      <c r="I793" s="278"/>
      <c r="J793" s="277"/>
      <c r="K793" s="278"/>
      <c r="L793" s="278"/>
      <c r="M793" s="278"/>
      <c r="N793" s="278"/>
      <c r="O793" s="278"/>
      <c r="P793" s="278"/>
      <c r="Q793" s="278"/>
      <c r="R793" s="278"/>
      <c r="S793" s="278"/>
      <c r="T793" s="278"/>
      <c r="U793" s="278"/>
      <c r="V793" s="278"/>
      <c r="W793" s="278"/>
      <c r="X793" s="278"/>
      <c r="Y793" s="278"/>
      <c r="Z793" s="278"/>
      <c r="AA793" s="278"/>
      <c r="AB793" s="278"/>
      <c r="AC793" s="278"/>
      <c r="AD793" s="278"/>
      <c r="AE793" s="278"/>
      <c r="AF793" s="278"/>
      <c r="AG793" s="278"/>
      <c r="AH793" s="278"/>
      <c r="AI793" s="278"/>
      <c r="AJ793" s="278"/>
      <c r="AK793" s="278"/>
      <c r="AL793" s="278"/>
      <c r="AM793" s="278"/>
      <c r="AN793" s="278"/>
      <c r="AO793" s="278"/>
      <c r="AP793" s="278"/>
      <c r="AQ793" s="278"/>
      <c r="AR793" s="278"/>
      <c r="AS793" s="278"/>
      <c r="AT793" s="278"/>
      <c r="AU793" s="278"/>
      <c r="AV793" s="278"/>
      <c r="AW793" s="278"/>
      <c r="AX793" s="278"/>
      <c r="AY793" s="278"/>
      <c r="AZ793" s="278"/>
      <c r="BA793" s="278"/>
      <c r="BB793" s="278"/>
      <c r="BC793" s="278"/>
      <c r="BD793" s="278"/>
      <c r="BE793" s="278"/>
      <c r="BF793" s="278"/>
      <c r="BG793" s="278"/>
      <c r="BH793" s="278"/>
      <c r="BI793" s="278"/>
      <c r="BJ793" s="279"/>
    </row>
    <row r="794" spans="2:62" s="248" customFormat="1" ht="3.65" customHeight="1">
      <c r="B794" s="280"/>
      <c r="C794" s="281"/>
      <c r="D794" s="281"/>
      <c r="E794" s="281"/>
      <c r="F794" s="281"/>
      <c r="G794" s="281"/>
      <c r="H794" s="281"/>
      <c r="I794" s="281"/>
      <c r="J794" s="280"/>
      <c r="K794" s="281"/>
      <c r="L794" s="281"/>
      <c r="M794" s="281"/>
      <c r="N794" s="281"/>
      <c r="O794" s="281"/>
      <c r="P794" s="281"/>
      <c r="Q794" s="281"/>
      <c r="R794" s="281"/>
      <c r="S794" s="281"/>
      <c r="T794" s="281"/>
      <c r="U794" s="281"/>
      <c r="V794" s="281"/>
      <c r="W794" s="281"/>
      <c r="X794" s="281"/>
      <c r="Y794" s="281"/>
      <c r="Z794" s="281"/>
      <c r="AA794" s="281"/>
      <c r="AB794" s="281"/>
      <c r="AC794" s="281"/>
      <c r="AD794" s="281"/>
      <c r="AE794" s="281"/>
      <c r="AF794" s="281"/>
      <c r="AG794" s="281"/>
      <c r="AH794" s="281"/>
      <c r="AI794" s="281"/>
      <c r="AJ794" s="281"/>
      <c r="AK794" s="281"/>
      <c r="AL794" s="281"/>
      <c r="AM794" s="281"/>
      <c r="AN794" s="281"/>
      <c r="AO794" s="281"/>
      <c r="AP794" s="281"/>
      <c r="AQ794" s="281"/>
      <c r="AR794" s="281"/>
      <c r="AS794" s="281"/>
      <c r="AT794" s="281"/>
      <c r="AU794" s="281"/>
      <c r="AV794" s="281"/>
      <c r="AW794" s="281"/>
      <c r="AX794" s="281"/>
      <c r="AY794" s="281"/>
      <c r="AZ794" s="281"/>
      <c r="BA794" s="281"/>
      <c r="BB794" s="281"/>
      <c r="BC794" s="281"/>
      <c r="BD794" s="281"/>
      <c r="BE794" s="281"/>
      <c r="BF794" s="281"/>
      <c r="BG794" s="281"/>
      <c r="BH794" s="281"/>
      <c r="BI794" s="281"/>
      <c r="BJ794" s="282"/>
    </row>
    <row r="795" spans="2:62" s="248" customFormat="1" ht="14.5" customHeight="1">
      <c r="B795" s="568" t="s">
        <v>402</v>
      </c>
      <c r="C795" s="568"/>
      <c r="D795" s="379" t="s">
        <v>361</v>
      </c>
      <c r="E795" s="568" t="s">
        <v>350</v>
      </c>
      <c r="F795" s="568" t="s">
        <v>323</v>
      </c>
      <c r="G795" s="601" t="s">
        <v>310</v>
      </c>
      <c r="H795" s="601" t="s">
        <v>392</v>
      </c>
      <c r="I795" s="616"/>
      <c r="J795" s="707"/>
      <c r="K795" s="318"/>
      <c r="L795" s="318"/>
      <c r="M795" s="318"/>
      <c r="N795" s="318"/>
      <c r="O795" s="318"/>
      <c r="P795" s="318"/>
      <c r="Q795" s="318"/>
      <c r="R795" s="318"/>
      <c r="S795" s="318"/>
      <c r="T795" s="318"/>
      <c r="U795" s="318"/>
      <c r="V795" s="318"/>
      <c r="W795" s="318"/>
      <c r="X795" s="318"/>
      <c r="Y795" s="318"/>
      <c r="Z795" s="318"/>
      <c r="AA795" s="318"/>
      <c r="AB795" s="318"/>
      <c r="AC795" s="318"/>
      <c r="AD795" s="318"/>
      <c r="AE795" s="318"/>
      <c r="AF795" s="318"/>
      <c r="AG795" s="318"/>
      <c r="AH795" s="318"/>
      <c r="AI795" s="318"/>
      <c r="AJ795" s="318"/>
      <c r="AK795" s="318"/>
      <c r="AL795" s="318"/>
      <c r="AM795" s="540"/>
      <c r="AN795" s="540"/>
      <c r="AO795" s="540"/>
      <c r="AP795" s="540"/>
      <c r="AQ795" s="540"/>
      <c r="AR795" s="540"/>
      <c r="AS795" s="540"/>
      <c r="AT795" s="540"/>
      <c r="AU795" s="540"/>
      <c r="AV795" s="540"/>
      <c r="AW795" s="540"/>
      <c r="AX795" s="540"/>
      <c r="AY795" s="540"/>
      <c r="AZ795" s="540"/>
      <c r="BA795" s="540"/>
      <c r="BB795" s="540"/>
      <c r="BC795" s="540"/>
      <c r="BD795" s="540"/>
      <c r="BE795" s="540"/>
      <c r="BF795" s="540"/>
      <c r="BG795" s="540"/>
      <c r="BH795" s="540"/>
      <c r="BI795" s="540"/>
      <c r="BJ795" s="541"/>
    </row>
    <row r="796" spans="2:62" s="248" customFormat="1" ht="3.65" customHeight="1">
      <c r="B796" s="684"/>
      <c r="D796" s="248" t="str">
        <f>MID(DA795,1,2)</f>
        <v/>
      </c>
      <c r="I796" s="577"/>
      <c r="J796" s="708"/>
      <c r="K796" s="311"/>
      <c r="L796" s="311"/>
      <c r="M796" s="311"/>
      <c r="N796" s="311"/>
      <c r="O796" s="311"/>
      <c r="P796" s="311"/>
      <c r="Q796" s="311"/>
      <c r="R796" s="311"/>
      <c r="S796" s="311"/>
      <c r="T796" s="311"/>
      <c r="U796" s="311"/>
      <c r="V796" s="311"/>
      <c r="W796" s="311"/>
      <c r="X796" s="311"/>
      <c r="Y796" s="311"/>
      <c r="Z796" s="311"/>
      <c r="AA796" s="311"/>
      <c r="AB796" s="311"/>
      <c r="AC796" s="311"/>
      <c r="AD796" s="311"/>
      <c r="AE796" s="311"/>
      <c r="AF796" s="311"/>
      <c r="AG796" s="311"/>
      <c r="AH796" s="311"/>
      <c r="AI796" s="311"/>
      <c r="AJ796" s="311"/>
      <c r="AK796" s="311"/>
      <c r="AL796" s="311"/>
      <c r="BJ796" s="544"/>
    </row>
    <row r="797" spans="2:62" s="248" customFormat="1" ht="3.65" customHeight="1">
      <c r="B797" s="545"/>
      <c r="I797" s="577"/>
      <c r="J797" s="708"/>
      <c r="K797" s="311"/>
      <c r="L797" s="324"/>
      <c r="M797" s="721" t="s">
        <v>261</v>
      </c>
      <c r="N797" s="721"/>
      <c r="O797" s="721"/>
      <c r="P797" s="549"/>
      <c r="Q797" s="549"/>
      <c r="R797" s="549"/>
      <c r="S797" s="549"/>
      <c r="T797" s="549"/>
      <c r="U797" s="549"/>
      <c r="V797" s="549"/>
      <c r="W797" s="549"/>
      <c r="X797" s="549"/>
      <c r="Y797" s="549"/>
      <c r="Z797" s="549"/>
      <c r="AA797" s="549"/>
      <c r="AB797" s="549"/>
      <c r="AC797" s="549"/>
      <c r="AD797" s="549"/>
      <c r="AE797" s="549"/>
      <c r="AF797" s="549"/>
      <c r="AG797" s="549"/>
      <c r="AH797" s="549"/>
      <c r="AI797" s="549"/>
      <c r="AJ797" s="549"/>
      <c r="AK797" s="549"/>
      <c r="AL797" s="550"/>
      <c r="BJ797" s="544"/>
    </row>
    <row r="798" spans="2:62" s="248" customFormat="1" ht="3.65" customHeight="1">
      <c r="B798" s="545"/>
      <c r="I798" s="577"/>
      <c r="J798" s="708"/>
      <c r="K798" s="311"/>
      <c r="L798" s="225"/>
      <c r="M798" s="722"/>
      <c r="N798" s="722"/>
      <c r="O798" s="722"/>
      <c r="P798" s="551"/>
      <c r="Q798" s="724" t="s">
        <v>350</v>
      </c>
      <c r="R798" s="724"/>
      <c r="S798" s="724"/>
      <c r="T798" s="724"/>
      <c r="U798" s="724"/>
      <c r="V798" s="724"/>
      <c r="W798" s="724"/>
      <c r="X798" s="724"/>
      <c r="Y798" s="724"/>
      <c r="Z798" s="724"/>
      <c r="AA798" s="724"/>
      <c r="AB798" s="724"/>
      <c r="AC798" s="719" t="s">
        <v>352</v>
      </c>
      <c r="AD798" s="719"/>
      <c r="AE798" s="719"/>
      <c r="AF798" s="529"/>
      <c r="AG798" s="719" t="s">
        <v>270</v>
      </c>
      <c r="AH798" s="719"/>
      <c r="AI798" s="227"/>
      <c r="AJ798" s="719" t="e" vm="32">
        <v>#VALUE!</v>
      </c>
      <c r="AK798" s="719"/>
      <c r="AL798" s="554"/>
      <c r="BJ798" s="544"/>
    </row>
    <row r="799" spans="2:62" s="248" customFormat="1" ht="3.65" customHeight="1">
      <c r="B799" s="545"/>
      <c r="I799" s="577"/>
      <c r="J799" s="708"/>
      <c r="K799" s="311"/>
      <c r="L799" s="720" t="e" vm="33">
        <v>#VALUE!</v>
      </c>
      <c r="M799" s="227"/>
      <c r="N799" s="227"/>
      <c r="O799" s="227"/>
      <c r="P799" s="551"/>
      <c r="Q799" s="724"/>
      <c r="R799" s="724"/>
      <c r="S799" s="724"/>
      <c r="T799" s="724"/>
      <c r="U799" s="724"/>
      <c r="V799" s="724"/>
      <c r="W799" s="724"/>
      <c r="X799" s="724"/>
      <c r="Y799" s="724"/>
      <c r="Z799" s="724"/>
      <c r="AA799" s="724"/>
      <c r="AB799" s="724"/>
      <c r="AC799" s="719"/>
      <c r="AD799" s="719"/>
      <c r="AE799" s="719"/>
      <c r="AF799" s="529"/>
      <c r="AG799" s="719"/>
      <c r="AH799" s="719"/>
      <c r="AI799" s="227"/>
      <c r="AJ799" s="227"/>
      <c r="AK799" s="227"/>
      <c r="AL799" s="554"/>
      <c r="BJ799" s="544"/>
    </row>
    <row r="800" spans="2:62" s="248" customFormat="1" ht="3.65" customHeight="1">
      <c r="B800" s="545"/>
      <c r="I800" s="577"/>
      <c r="J800" s="708"/>
      <c r="K800" s="311"/>
      <c r="L800" s="720"/>
      <c r="M800" s="556"/>
      <c r="N800" s="556"/>
      <c r="O800" s="556"/>
      <c r="P800" s="556"/>
      <c r="Q800" s="719" t="e" vm="18">
        <v>#VALUE!</v>
      </c>
      <c r="R800" s="719"/>
      <c r="S800" s="719"/>
      <c r="T800" s="230"/>
      <c r="U800" s="230"/>
      <c r="V800" s="230"/>
      <c r="W800" s="228"/>
      <c r="X800" s="228"/>
      <c r="Y800" s="228"/>
      <c r="Z800" s="228"/>
      <c r="AA800" s="227"/>
      <c r="AB800" s="227"/>
      <c r="AC800" s="227"/>
      <c r="AD800" s="227"/>
      <c r="AE800" s="227"/>
      <c r="AF800" s="227"/>
      <c r="AG800" s="227"/>
      <c r="AH800" s="227"/>
      <c r="AI800" s="227"/>
      <c r="AJ800" s="227"/>
      <c r="AK800" s="227"/>
      <c r="AL800" s="685"/>
      <c r="BJ800" s="544"/>
    </row>
    <row r="801" spans="2:62" s="248" customFormat="1" ht="3.65" customHeight="1">
      <c r="B801" s="545"/>
      <c r="I801" s="577"/>
      <c r="J801" s="708"/>
      <c r="K801" s="311"/>
      <c r="L801" s="225"/>
      <c r="M801" s="230"/>
      <c r="N801" s="230"/>
      <c r="O801" s="230"/>
      <c r="P801" s="230"/>
      <c r="Q801" s="719"/>
      <c r="R801" s="719"/>
      <c r="S801" s="719"/>
      <c r="T801" s="230"/>
      <c r="U801" s="230"/>
      <c r="V801" s="230"/>
      <c r="W801" s="228"/>
      <c r="X801" s="228"/>
      <c r="Y801" s="228"/>
      <c r="Z801" s="228"/>
      <c r="AA801" s="227"/>
      <c r="AB801" s="227"/>
      <c r="AC801" s="718" t="e" vm="23">
        <v>#VALUE!</v>
      </c>
      <c r="AD801" s="718"/>
      <c r="AE801" s="718"/>
      <c r="AF801" s="718"/>
      <c r="AG801" s="228"/>
      <c r="AH801" s="227"/>
      <c r="AI801" s="227"/>
      <c r="AJ801" s="725" t="e" vm="16">
        <v>#VALUE!</v>
      </c>
      <c r="AK801" s="725"/>
      <c r="AL801" s="726"/>
      <c r="BJ801" s="544"/>
    </row>
    <row r="802" spans="2:62" s="248" customFormat="1" ht="3.65" customHeight="1">
      <c r="B802" s="545"/>
      <c r="I802" s="577"/>
      <c r="J802" s="708"/>
      <c r="K802" s="311"/>
      <c r="L802" s="225"/>
      <c r="M802" s="230"/>
      <c r="N802" s="230"/>
      <c r="O802" s="230"/>
      <c r="P802" s="230"/>
      <c r="Q802" s="719"/>
      <c r="R802" s="719"/>
      <c r="S802" s="719"/>
      <c r="T802" s="230"/>
      <c r="U802" s="230"/>
      <c r="V802" s="230"/>
      <c r="W802" s="228"/>
      <c r="X802" s="228"/>
      <c r="Y802" s="228"/>
      <c r="Z802" s="228"/>
      <c r="AA802" s="227"/>
      <c r="AB802" s="227"/>
      <c r="AC802" s="718"/>
      <c r="AD802" s="718"/>
      <c r="AE802" s="718"/>
      <c r="AF802" s="718"/>
      <c r="AG802" s="228"/>
      <c r="AH802" s="227"/>
      <c r="AI802" s="227"/>
      <c r="AJ802" s="725"/>
      <c r="AK802" s="725"/>
      <c r="AL802" s="726"/>
      <c r="BJ802" s="544"/>
    </row>
    <row r="803" spans="2:62" s="248" customFormat="1" ht="3.65" customHeight="1">
      <c r="B803" s="545"/>
      <c r="I803" s="577"/>
      <c r="J803" s="708"/>
      <c r="K803" s="311"/>
      <c r="L803" s="720" t="e" vm="33">
        <v>#VALUE!</v>
      </c>
      <c r="M803" s="230"/>
      <c r="N803" s="230"/>
      <c r="O803" s="230"/>
      <c r="P803" s="230"/>
      <c r="Q803" s="719"/>
      <c r="R803" s="719"/>
      <c r="S803" s="719"/>
      <c r="T803" s="230"/>
      <c r="U803" s="230"/>
      <c r="V803" s="230"/>
      <c r="W803" s="228"/>
      <c r="X803" s="228"/>
      <c r="Y803" s="228"/>
      <c r="Z803" s="228"/>
      <c r="AA803" s="227"/>
      <c r="AB803" s="227"/>
      <c r="AC803" s="227"/>
      <c r="AD803" s="227"/>
      <c r="AE803" s="227"/>
      <c r="AF803" s="227"/>
      <c r="AG803" s="227"/>
      <c r="AH803" s="227"/>
      <c r="AI803" s="227"/>
      <c r="AJ803" s="227"/>
      <c r="AK803" s="227"/>
      <c r="AL803" s="685"/>
      <c r="BJ803" s="544"/>
    </row>
    <row r="804" spans="2:62" s="248" customFormat="1" ht="3.65" customHeight="1">
      <c r="B804" s="545"/>
      <c r="I804" s="577"/>
      <c r="J804" s="708"/>
      <c r="K804" s="311"/>
      <c r="L804" s="720"/>
      <c r="M804" s="719" t="s">
        <v>269</v>
      </c>
      <c r="N804" s="719"/>
      <c r="O804" s="719"/>
      <c r="P804" s="230"/>
      <c r="Q804" s="719"/>
      <c r="R804" s="719"/>
      <c r="S804" s="719"/>
      <c r="T804" s="719"/>
      <c r="U804" s="719"/>
      <c r="V804" s="719"/>
      <c r="W804" s="230"/>
      <c r="X804" s="230"/>
      <c r="Y804" s="230"/>
      <c r="Z804" s="230"/>
      <c r="AA804" s="230"/>
      <c r="AB804" s="724" t="s">
        <v>403</v>
      </c>
      <c r="AC804" s="724"/>
      <c r="AD804" s="724"/>
      <c r="AE804" s="724"/>
      <c r="AF804" s="724"/>
      <c r="AG804" s="719" t="s">
        <v>404</v>
      </c>
      <c r="AH804" s="719"/>
      <c r="AI804" s="227"/>
      <c r="AJ804" s="227"/>
      <c r="AK804" s="227"/>
      <c r="AL804" s="232"/>
      <c r="BJ804" s="544"/>
    </row>
    <row r="805" spans="2:62" s="248" customFormat="1" ht="3.65" customHeight="1">
      <c r="B805" s="545"/>
      <c r="I805" s="577"/>
      <c r="J805" s="708"/>
      <c r="K805" s="311"/>
      <c r="L805" s="225"/>
      <c r="M805" s="719"/>
      <c r="N805" s="719"/>
      <c r="O805" s="719"/>
      <c r="P805" s="230"/>
      <c r="Q805" s="719"/>
      <c r="R805" s="719"/>
      <c r="S805" s="719"/>
      <c r="T805" s="719"/>
      <c r="U805" s="719"/>
      <c r="V805" s="719"/>
      <c r="W805" s="230"/>
      <c r="X805" s="230"/>
      <c r="Y805" s="230"/>
      <c r="Z805" s="230"/>
      <c r="AA805" s="230"/>
      <c r="AB805" s="724"/>
      <c r="AC805" s="724"/>
      <c r="AD805" s="724"/>
      <c r="AE805" s="724"/>
      <c r="AF805" s="724"/>
      <c r="AG805" s="719"/>
      <c r="AH805" s="719"/>
      <c r="AI805" s="227"/>
      <c r="AJ805" s="719" t="e" vm="32">
        <v>#VALUE!</v>
      </c>
      <c r="AK805" s="719"/>
      <c r="AL805" s="554"/>
      <c r="BJ805" s="544"/>
    </row>
    <row r="806" spans="2:62" s="248" customFormat="1" ht="3.65" customHeight="1">
      <c r="B806" s="545"/>
      <c r="I806" s="577"/>
      <c r="J806" s="708"/>
      <c r="K806" s="311"/>
      <c r="L806" s="233"/>
      <c r="M806" s="234"/>
      <c r="N806" s="234"/>
      <c r="O806" s="234"/>
      <c r="P806" s="234"/>
      <c r="Q806" s="234"/>
      <c r="R806" s="234"/>
      <c r="S806" s="234"/>
      <c r="T806" s="234"/>
      <c r="U806" s="234"/>
      <c r="V806" s="234"/>
      <c r="W806" s="234"/>
      <c r="X806" s="234"/>
      <c r="Y806" s="234"/>
      <c r="Z806" s="234"/>
      <c r="AA806" s="234"/>
      <c r="AB806" s="234"/>
      <c r="AC806" s="234"/>
      <c r="AD806" s="234"/>
      <c r="AE806" s="234"/>
      <c r="AF806" s="234"/>
      <c r="AG806" s="234"/>
      <c r="AH806" s="234"/>
      <c r="AI806" s="234"/>
      <c r="AJ806" s="234"/>
      <c r="AK806" s="234"/>
      <c r="AL806" s="564"/>
      <c r="BJ806" s="544"/>
    </row>
    <row r="807" spans="2:62" s="248" customFormat="1" ht="3.65" customHeight="1">
      <c r="B807" s="545"/>
      <c r="I807" s="577"/>
      <c r="J807" s="708"/>
      <c r="K807" s="311"/>
      <c r="L807" s="311"/>
      <c r="M807" s="311"/>
      <c r="N807" s="311"/>
      <c r="O807" s="311"/>
      <c r="P807" s="311"/>
      <c r="Q807" s="311"/>
      <c r="R807" s="311"/>
      <c r="S807" s="311"/>
      <c r="T807" s="311"/>
      <c r="U807" s="311"/>
      <c r="V807" s="311"/>
      <c r="W807" s="311"/>
      <c r="X807" s="311"/>
      <c r="Y807" s="311"/>
      <c r="Z807" s="311"/>
      <c r="AA807" s="311"/>
      <c r="AB807" s="311"/>
      <c r="AC807" s="311"/>
      <c r="AD807" s="311"/>
      <c r="AE807" s="311"/>
      <c r="AF807" s="311"/>
      <c r="AG807" s="311"/>
      <c r="AH807" s="311"/>
      <c r="AI807" s="311"/>
      <c r="AJ807" s="311"/>
      <c r="AK807" s="311"/>
      <c r="AL807" s="311"/>
      <c r="BJ807" s="544"/>
    </row>
    <row r="808" spans="2:62" s="248" customFormat="1" ht="3.65" customHeight="1">
      <c r="B808" s="277"/>
      <c r="C808" s="278"/>
      <c r="D808" s="278"/>
      <c r="E808" s="278"/>
      <c r="F808" s="278"/>
      <c r="G808" s="278"/>
      <c r="H808" s="278"/>
      <c r="I808" s="278"/>
      <c r="J808" s="277"/>
      <c r="K808" s="278"/>
      <c r="L808" s="278"/>
      <c r="M808" s="278"/>
      <c r="N808" s="278"/>
      <c r="O808" s="278"/>
      <c r="P808" s="278"/>
      <c r="Q808" s="278"/>
      <c r="R808" s="278"/>
      <c r="S808" s="278"/>
      <c r="T808" s="278"/>
      <c r="U808" s="278"/>
      <c r="V808" s="278"/>
      <c r="W808" s="278"/>
      <c r="X808" s="278"/>
      <c r="Y808" s="278"/>
      <c r="Z808" s="278"/>
      <c r="AA808" s="278"/>
      <c r="AB808" s="278"/>
      <c r="AC808" s="278"/>
      <c r="AD808" s="278"/>
      <c r="AE808" s="278"/>
      <c r="AF808" s="278"/>
      <c r="AG808" s="278"/>
      <c r="AH808" s="278"/>
      <c r="AI808" s="278"/>
      <c r="AJ808" s="278"/>
      <c r="AK808" s="278"/>
      <c r="AL808" s="278"/>
      <c r="AM808" s="278"/>
      <c r="AN808" s="278"/>
      <c r="AO808" s="278"/>
      <c r="AP808" s="278"/>
      <c r="AQ808" s="278"/>
      <c r="AR808" s="278"/>
      <c r="AS808" s="278"/>
      <c r="AT808" s="278"/>
      <c r="AU808" s="278"/>
      <c r="AV808" s="278"/>
      <c r="AW808" s="278"/>
      <c r="AX808" s="278"/>
      <c r="AY808" s="278"/>
      <c r="AZ808" s="278"/>
      <c r="BA808" s="278"/>
      <c r="BB808" s="278"/>
      <c r="BC808" s="278"/>
      <c r="BD808" s="278"/>
      <c r="BE808" s="278"/>
      <c r="BF808" s="278"/>
      <c r="BG808" s="278"/>
      <c r="BH808" s="278"/>
      <c r="BI808" s="278"/>
      <c r="BJ808" s="279"/>
    </row>
    <row r="809" spans="2:62" s="248" customFormat="1" ht="3.65" customHeight="1">
      <c r="B809" s="280"/>
      <c r="C809" s="281"/>
      <c r="D809" s="281"/>
      <c r="E809" s="281"/>
      <c r="F809" s="281"/>
      <c r="G809" s="281"/>
      <c r="H809" s="281"/>
      <c r="I809" s="281"/>
      <c r="J809" s="280"/>
      <c r="K809" s="281"/>
      <c r="L809" s="281"/>
      <c r="M809" s="281"/>
      <c r="N809" s="281"/>
      <c r="O809" s="281"/>
      <c r="P809" s="281"/>
      <c r="Q809" s="281"/>
      <c r="R809" s="281"/>
      <c r="S809" s="281"/>
      <c r="T809" s="281"/>
      <c r="U809" s="281"/>
      <c r="V809" s="281"/>
      <c r="W809" s="281"/>
      <c r="X809" s="281"/>
      <c r="Y809" s="281"/>
      <c r="Z809" s="281"/>
      <c r="AA809" s="281"/>
      <c r="AB809" s="281"/>
      <c r="AC809" s="281"/>
      <c r="AD809" s="281"/>
      <c r="AE809" s="281"/>
      <c r="AF809" s="281"/>
      <c r="AG809" s="281"/>
      <c r="AH809" s="281"/>
      <c r="AI809" s="281"/>
      <c r="AJ809" s="281"/>
      <c r="AK809" s="281"/>
      <c r="AL809" s="281"/>
      <c r="AM809" s="281"/>
      <c r="AN809" s="281"/>
      <c r="AO809" s="281"/>
      <c r="AP809" s="281"/>
      <c r="AQ809" s="281"/>
      <c r="AR809" s="281"/>
      <c r="AS809" s="281"/>
      <c r="AT809" s="281"/>
      <c r="AU809" s="281"/>
      <c r="AV809" s="281"/>
      <c r="AW809" s="281"/>
      <c r="AX809" s="281"/>
      <c r="AY809" s="281"/>
      <c r="AZ809" s="281"/>
      <c r="BA809" s="281"/>
      <c r="BB809" s="281"/>
      <c r="BC809" s="281"/>
      <c r="BD809" s="281"/>
      <c r="BE809" s="281"/>
      <c r="BF809" s="281"/>
      <c r="BG809" s="281"/>
      <c r="BH809" s="281"/>
      <c r="BI809" s="281"/>
      <c r="BJ809" s="282"/>
    </row>
    <row r="810" spans="2:62" s="248" customFormat="1" ht="14.5" customHeight="1">
      <c r="B810" s="568" t="s">
        <v>405</v>
      </c>
      <c r="C810" s="568"/>
      <c r="D810" s="379" t="s">
        <v>361</v>
      </c>
      <c r="E810" s="568" t="s">
        <v>354</v>
      </c>
      <c r="F810" s="568" t="s">
        <v>323</v>
      </c>
      <c r="G810" s="601" t="s">
        <v>310</v>
      </c>
      <c r="H810" s="601" t="s">
        <v>392</v>
      </c>
      <c r="I810" s="616"/>
      <c r="J810" s="707"/>
      <c r="K810" s="318"/>
      <c r="L810" s="318"/>
      <c r="M810" s="318"/>
      <c r="N810" s="318"/>
      <c r="O810" s="318"/>
      <c r="P810" s="318"/>
      <c r="Q810" s="318"/>
      <c r="R810" s="318"/>
      <c r="S810" s="318"/>
      <c r="T810" s="318"/>
      <c r="U810" s="318"/>
      <c r="V810" s="318"/>
      <c r="W810" s="318"/>
      <c r="X810" s="318"/>
      <c r="Y810" s="318"/>
      <c r="Z810" s="318"/>
      <c r="AA810" s="318"/>
      <c r="AB810" s="318"/>
      <c r="AC810" s="318"/>
      <c r="AD810" s="318"/>
      <c r="AE810" s="318"/>
      <c r="AF810" s="318"/>
      <c r="AG810" s="318"/>
      <c r="AH810" s="318"/>
      <c r="AI810" s="318"/>
      <c r="AJ810" s="318"/>
      <c r="AK810" s="318"/>
      <c r="AL810" s="318"/>
      <c r="AM810" s="540"/>
      <c r="AN810" s="540"/>
      <c r="AO810" s="540"/>
      <c r="AP810" s="540"/>
      <c r="AQ810" s="540"/>
      <c r="AR810" s="540"/>
      <c r="AS810" s="540"/>
      <c r="AT810" s="540"/>
      <c r="AU810" s="540"/>
      <c r="AV810" s="540"/>
      <c r="AW810" s="540"/>
      <c r="AX810" s="540"/>
      <c r="AY810" s="540"/>
      <c r="AZ810" s="540"/>
      <c r="BA810" s="540"/>
      <c r="BB810" s="540"/>
      <c r="BC810" s="540"/>
      <c r="BD810" s="540"/>
      <c r="BE810" s="540"/>
      <c r="BF810" s="540"/>
      <c r="BG810" s="540"/>
      <c r="BH810" s="540"/>
      <c r="BI810" s="540"/>
      <c r="BJ810" s="541"/>
    </row>
    <row r="811" spans="2:62" s="248" customFormat="1" ht="3.65" customHeight="1">
      <c r="B811" s="684"/>
      <c r="D811" s="248" t="str">
        <f>MID(DA810,1,2)</f>
        <v/>
      </c>
      <c r="I811" s="577"/>
      <c r="J811" s="708"/>
      <c r="K811" s="311"/>
      <c r="L811" s="311"/>
      <c r="M811" s="311"/>
      <c r="N811" s="311"/>
      <c r="O811" s="311"/>
      <c r="P811" s="311"/>
      <c r="Q811" s="311"/>
      <c r="R811" s="311"/>
      <c r="S811" s="311"/>
      <c r="T811" s="311"/>
      <c r="U811" s="311"/>
      <c r="V811" s="311"/>
      <c r="W811" s="311"/>
      <c r="X811" s="311"/>
      <c r="Y811" s="311"/>
      <c r="Z811" s="311"/>
      <c r="AA811" s="311"/>
      <c r="AB811" s="311"/>
      <c r="AC811" s="311"/>
      <c r="AD811" s="311"/>
      <c r="AE811" s="311"/>
      <c r="AF811" s="311"/>
      <c r="AG811" s="311"/>
      <c r="AH811" s="311"/>
      <c r="AI811" s="311"/>
      <c r="AJ811" s="311"/>
      <c r="AK811" s="311"/>
      <c r="AL811" s="311"/>
      <c r="BJ811" s="544"/>
    </row>
    <row r="812" spans="2:62" s="248" customFormat="1" ht="3.65" customHeight="1">
      <c r="B812" s="545"/>
      <c r="I812" s="577"/>
      <c r="J812" s="708"/>
      <c r="K812" s="311"/>
      <c r="L812" s="324"/>
      <c r="M812" s="721" t="s">
        <v>261</v>
      </c>
      <c r="N812" s="721"/>
      <c r="O812" s="721"/>
      <c r="P812" s="549"/>
      <c r="Q812" s="549"/>
      <c r="R812" s="549"/>
      <c r="S812" s="549"/>
      <c r="T812" s="549"/>
      <c r="U812" s="549"/>
      <c r="V812" s="549"/>
      <c r="W812" s="549"/>
      <c r="X812" s="549"/>
      <c r="Y812" s="549"/>
      <c r="Z812" s="549"/>
      <c r="AA812" s="549"/>
      <c r="AB812" s="549"/>
      <c r="AC812" s="549"/>
      <c r="AD812" s="549"/>
      <c r="AE812" s="549"/>
      <c r="AF812" s="549"/>
      <c r="AG812" s="549"/>
      <c r="AH812" s="549"/>
      <c r="AI812" s="549"/>
      <c r="AJ812" s="549"/>
      <c r="AK812" s="549"/>
      <c r="AL812" s="550"/>
      <c r="BJ812" s="544"/>
    </row>
    <row r="813" spans="2:62" s="248" customFormat="1" ht="3.65" customHeight="1">
      <c r="B813" s="545"/>
      <c r="I813" s="577"/>
      <c r="J813" s="708"/>
      <c r="K813" s="311"/>
      <c r="L813" s="225"/>
      <c r="M813" s="722"/>
      <c r="N813" s="722"/>
      <c r="O813" s="722"/>
      <c r="P813" s="551"/>
      <c r="Q813" s="724" t="s">
        <v>354</v>
      </c>
      <c r="R813" s="724"/>
      <c r="S813" s="724"/>
      <c r="T813" s="724"/>
      <c r="U813" s="724"/>
      <c r="V813" s="724"/>
      <c r="W813" s="724"/>
      <c r="X813" s="724"/>
      <c r="Y813" s="724"/>
      <c r="Z813" s="724"/>
      <c r="AA813" s="724"/>
      <c r="AB813" s="724"/>
      <c r="AC813" s="719" t="s">
        <v>346</v>
      </c>
      <c r="AD813" s="719"/>
      <c r="AE813" s="719"/>
      <c r="AF813" s="719"/>
      <c r="AG813" s="719" t="s">
        <v>270</v>
      </c>
      <c r="AH813" s="719"/>
      <c r="AI813" s="227"/>
      <c r="AJ813" s="719" t="e" vm="32">
        <v>#VALUE!</v>
      </c>
      <c r="AK813" s="719"/>
      <c r="AL813" s="554"/>
      <c r="BJ813" s="544"/>
    </row>
    <row r="814" spans="2:62" s="248" customFormat="1" ht="3.65" customHeight="1">
      <c r="B814" s="545"/>
      <c r="I814" s="577"/>
      <c r="J814" s="708"/>
      <c r="K814" s="311"/>
      <c r="L814" s="720" t="e" vm="33">
        <v>#VALUE!</v>
      </c>
      <c r="M814" s="227"/>
      <c r="N814" s="227"/>
      <c r="O814" s="227"/>
      <c r="P814" s="551"/>
      <c r="Q814" s="724"/>
      <c r="R814" s="724"/>
      <c r="S814" s="724"/>
      <c r="T814" s="724"/>
      <c r="U814" s="724"/>
      <c r="V814" s="724"/>
      <c r="W814" s="724"/>
      <c r="X814" s="724"/>
      <c r="Y814" s="724"/>
      <c r="Z814" s="724"/>
      <c r="AA814" s="724"/>
      <c r="AB814" s="724"/>
      <c r="AC814" s="719"/>
      <c r="AD814" s="719"/>
      <c r="AE814" s="719"/>
      <c r="AF814" s="719"/>
      <c r="AG814" s="719"/>
      <c r="AH814" s="719"/>
      <c r="AI814" s="227"/>
      <c r="AJ814" s="227"/>
      <c r="AK814" s="227"/>
      <c r="AL814" s="554"/>
      <c r="BJ814" s="544"/>
    </row>
    <row r="815" spans="2:62" s="248" customFormat="1" ht="3.65" customHeight="1">
      <c r="B815" s="545"/>
      <c r="I815" s="577"/>
      <c r="J815" s="708"/>
      <c r="K815" s="311"/>
      <c r="L815" s="720"/>
      <c r="M815" s="556"/>
      <c r="N815" s="556"/>
      <c r="O815" s="556"/>
      <c r="P815" s="556"/>
      <c r="Q815" s="719" t="e" vm="19">
        <v>#VALUE!</v>
      </c>
      <c r="R815" s="719"/>
      <c r="S815" s="719"/>
      <c r="T815" s="230"/>
      <c r="U815" s="230"/>
      <c r="V815" s="230"/>
      <c r="W815" s="228"/>
      <c r="X815" s="228"/>
      <c r="Y815" s="228"/>
      <c r="Z815" s="228"/>
      <c r="AA815" s="227"/>
      <c r="AB815" s="227"/>
      <c r="AC815" s="227"/>
      <c r="AD815" s="227"/>
      <c r="AE815" s="227"/>
      <c r="AF815" s="227"/>
      <c r="AG815" s="227"/>
      <c r="AH815" s="227"/>
      <c r="AI815" s="227"/>
      <c r="AJ815" s="227"/>
      <c r="AK815" s="227"/>
      <c r="AL815" s="685"/>
      <c r="BJ815" s="544"/>
    </row>
    <row r="816" spans="2:62" s="248" customFormat="1" ht="3.65" customHeight="1">
      <c r="B816" s="545"/>
      <c r="I816" s="577"/>
      <c r="J816" s="708"/>
      <c r="K816" s="311"/>
      <c r="L816" s="225"/>
      <c r="M816" s="230"/>
      <c r="N816" s="230"/>
      <c r="O816" s="230"/>
      <c r="P816" s="230"/>
      <c r="Q816" s="719"/>
      <c r="R816" s="719"/>
      <c r="S816" s="719"/>
      <c r="T816" s="230"/>
      <c r="U816" s="230"/>
      <c r="V816" s="230"/>
      <c r="W816" s="228"/>
      <c r="X816" s="228"/>
      <c r="Y816" s="228"/>
      <c r="Z816" s="228"/>
      <c r="AA816" s="227"/>
      <c r="AB816" s="227"/>
      <c r="AC816" s="718" t="e" vm="23">
        <v>#VALUE!</v>
      </c>
      <c r="AD816" s="718"/>
      <c r="AE816" s="718"/>
      <c r="AF816" s="718"/>
      <c r="AG816" s="228"/>
      <c r="AH816" s="227"/>
      <c r="AI816" s="227"/>
      <c r="AJ816" s="725" t="e" vm="16">
        <v>#VALUE!</v>
      </c>
      <c r="AK816" s="725"/>
      <c r="AL816" s="726"/>
      <c r="BJ816" s="544"/>
    </row>
    <row r="817" spans="2:62" s="248" customFormat="1" ht="3.65" customHeight="1">
      <c r="B817" s="545"/>
      <c r="I817" s="577"/>
      <c r="J817" s="708"/>
      <c r="K817" s="311"/>
      <c r="L817" s="225"/>
      <c r="M817" s="230"/>
      <c r="N817" s="230"/>
      <c r="O817" s="230"/>
      <c r="P817" s="230"/>
      <c r="Q817" s="719"/>
      <c r="R817" s="719"/>
      <c r="S817" s="719"/>
      <c r="T817" s="230"/>
      <c r="U817" s="230"/>
      <c r="V817" s="230"/>
      <c r="W817" s="228"/>
      <c r="X817" s="228"/>
      <c r="Y817" s="228"/>
      <c r="Z817" s="228"/>
      <c r="AA817" s="227"/>
      <c r="AB817" s="227"/>
      <c r="AC817" s="718"/>
      <c r="AD817" s="718"/>
      <c r="AE817" s="718"/>
      <c r="AF817" s="718"/>
      <c r="AG817" s="228"/>
      <c r="AH817" s="227"/>
      <c r="AI817" s="227"/>
      <c r="AJ817" s="725"/>
      <c r="AK817" s="725"/>
      <c r="AL817" s="726"/>
      <c r="BJ817" s="544"/>
    </row>
    <row r="818" spans="2:62" s="248" customFormat="1" ht="3.65" customHeight="1">
      <c r="B818" s="545"/>
      <c r="I818" s="577"/>
      <c r="J818" s="708"/>
      <c r="K818" s="311"/>
      <c r="L818" s="720" t="e" vm="33">
        <v>#VALUE!</v>
      </c>
      <c r="M818" s="230"/>
      <c r="N818" s="230"/>
      <c r="O818" s="230"/>
      <c r="P818" s="230"/>
      <c r="Q818" s="719"/>
      <c r="R818" s="719"/>
      <c r="S818" s="719"/>
      <c r="T818" s="230"/>
      <c r="U818" s="230"/>
      <c r="V818" s="230"/>
      <c r="W818" s="228"/>
      <c r="X818" s="228"/>
      <c r="Y818" s="228"/>
      <c r="Z818" s="228"/>
      <c r="AA818" s="227"/>
      <c r="AB818" s="227"/>
      <c r="AC818" s="227"/>
      <c r="AD818" s="227"/>
      <c r="AE818" s="227"/>
      <c r="AF818" s="227"/>
      <c r="AG818" s="227"/>
      <c r="AH818" s="227"/>
      <c r="AI818" s="227"/>
      <c r="AJ818" s="227"/>
      <c r="AK818" s="227"/>
      <c r="AL818" s="685"/>
      <c r="BJ818" s="544"/>
    </row>
    <row r="819" spans="2:62" s="248" customFormat="1" ht="3.65" customHeight="1">
      <c r="B819" s="545"/>
      <c r="I819" s="577"/>
      <c r="J819" s="708"/>
      <c r="K819" s="311"/>
      <c r="L819" s="720"/>
      <c r="M819" s="719" t="s">
        <v>269</v>
      </c>
      <c r="N819" s="719"/>
      <c r="O819" s="719"/>
      <c r="P819" s="230"/>
      <c r="Q819" s="719"/>
      <c r="R819" s="719"/>
      <c r="S819" s="719"/>
      <c r="T819" s="719"/>
      <c r="U819" s="719"/>
      <c r="V819" s="719"/>
      <c r="W819" s="230"/>
      <c r="X819" s="230"/>
      <c r="Y819" s="230"/>
      <c r="Z819" s="230"/>
      <c r="AA819" s="230"/>
      <c r="AB819" s="558"/>
      <c r="AC819" s="558"/>
      <c r="AD819" s="558"/>
      <c r="AE819" s="558"/>
      <c r="AF819" s="558"/>
      <c r="AG819" s="230"/>
      <c r="AH819" s="230"/>
      <c r="AI819" s="227"/>
      <c r="AJ819" s="227"/>
      <c r="AK819" s="227"/>
      <c r="AL819" s="232"/>
      <c r="BJ819" s="544"/>
    </row>
    <row r="820" spans="2:62" s="248" customFormat="1" ht="3.65" customHeight="1">
      <c r="B820" s="545"/>
      <c r="I820" s="577"/>
      <c r="J820" s="708"/>
      <c r="K820" s="311"/>
      <c r="L820" s="225"/>
      <c r="M820" s="719"/>
      <c r="N820" s="719"/>
      <c r="O820" s="719"/>
      <c r="P820" s="230"/>
      <c r="Q820" s="719"/>
      <c r="R820" s="719"/>
      <c r="S820" s="719"/>
      <c r="T820" s="719"/>
      <c r="U820" s="719"/>
      <c r="V820" s="719"/>
      <c r="W820" s="230"/>
      <c r="X820" s="230"/>
      <c r="Y820" s="230"/>
      <c r="Z820" s="230"/>
      <c r="AA820" s="230"/>
      <c r="AB820" s="558"/>
      <c r="AC820" s="558"/>
      <c r="AD820" s="558"/>
      <c r="AE820" s="558"/>
      <c r="AF820" s="558"/>
      <c r="AG820" s="230"/>
      <c r="AH820" s="230"/>
      <c r="AI820" s="227"/>
      <c r="AJ820" s="719" t="e" vm="32">
        <v>#VALUE!</v>
      </c>
      <c r="AK820" s="719"/>
      <c r="AL820" s="554"/>
      <c r="BJ820" s="544"/>
    </row>
    <row r="821" spans="2:62" s="248" customFormat="1" ht="3.65" customHeight="1">
      <c r="B821" s="545"/>
      <c r="I821" s="577"/>
      <c r="J821" s="708"/>
      <c r="K821" s="311"/>
      <c r="L821" s="233"/>
      <c r="M821" s="234"/>
      <c r="N821" s="234"/>
      <c r="O821" s="234"/>
      <c r="P821" s="234"/>
      <c r="Q821" s="234"/>
      <c r="R821" s="234"/>
      <c r="S821" s="234"/>
      <c r="T821" s="234"/>
      <c r="U821" s="234"/>
      <c r="V821" s="234"/>
      <c r="W821" s="234"/>
      <c r="X821" s="234"/>
      <c r="Y821" s="234"/>
      <c r="Z821" s="234"/>
      <c r="AA821" s="234"/>
      <c r="AB821" s="234"/>
      <c r="AC821" s="234"/>
      <c r="AD821" s="234"/>
      <c r="AE821" s="234"/>
      <c r="AF821" s="234"/>
      <c r="AG821" s="234"/>
      <c r="AH821" s="234"/>
      <c r="AI821" s="234"/>
      <c r="AJ821" s="234"/>
      <c r="AK821" s="234"/>
      <c r="AL821" s="564"/>
      <c r="BJ821" s="544"/>
    </row>
    <row r="822" spans="2:62" s="248" customFormat="1" ht="3.65" customHeight="1">
      <c r="B822" s="545"/>
      <c r="I822" s="577"/>
      <c r="J822" s="708"/>
      <c r="K822" s="311"/>
      <c r="L822" s="311"/>
      <c r="M822" s="311"/>
      <c r="N822" s="311"/>
      <c r="O822" s="311"/>
      <c r="P822" s="311"/>
      <c r="Q822" s="311"/>
      <c r="R822" s="311"/>
      <c r="S822" s="311"/>
      <c r="T822" s="311"/>
      <c r="U822" s="311"/>
      <c r="V822" s="311"/>
      <c r="W822" s="311"/>
      <c r="X822" s="311"/>
      <c r="Y822" s="311"/>
      <c r="Z822" s="311"/>
      <c r="AA822" s="311"/>
      <c r="AB822" s="311"/>
      <c r="AC822" s="311"/>
      <c r="AD822" s="311"/>
      <c r="AE822" s="311"/>
      <c r="AF822" s="311"/>
      <c r="AG822" s="311"/>
      <c r="AH822" s="311"/>
      <c r="AI822" s="311"/>
      <c r="AJ822" s="311"/>
      <c r="AK822" s="311"/>
      <c r="AL822" s="311"/>
      <c r="BJ822" s="544"/>
    </row>
    <row r="823" spans="2:62" s="248" customFormat="1" ht="3.65" customHeight="1">
      <c r="B823" s="277"/>
      <c r="C823" s="278"/>
      <c r="D823" s="278"/>
      <c r="E823" s="278"/>
      <c r="F823" s="278"/>
      <c r="G823" s="278"/>
      <c r="H823" s="278"/>
      <c r="I823" s="278"/>
      <c r="J823" s="277"/>
      <c r="K823" s="278"/>
      <c r="L823" s="278"/>
      <c r="M823" s="278"/>
      <c r="N823" s="278"/>
      <c r="O823" s="278"/>
      <c r="P823" s="278"/>
      <c r="Q823" s="278"/>
      <c r="R823" s="278"/>
      <c r="S823" s="278"/>
      <c r="T823" s="278"/>
      <c r="U823" s="278"/>
      <c r="V823" s="278"/>
      <c r="W823" s="278"/>
      <c r="X823" s="278"/>
      <c r="Y823" s="278"/>
      <c r="Z823" s="278"/>
      <c r="AA823" s="278"/>
      <c r="AB823" s="278"/>
      <c r="AC823" s="278"/>
      <c r="AD823" s="278"/>
      <c r="AE823" s="278"/>
      <c r="AF823" s="278"/>
      <c r="AG823" s="278"/>
      <c r="AH823" s="278"/>
      <c r="AI823" s="278"/>
      <c r="AJ823" s="278"/>
      <c r="AK823" s="278"/>
      <c r="AL823" s="278"/>
      <c r="AM823" s="278"/>
      <c r="AN823" s="278"/>
      <c r="AO823" s="278"/>
      <c r="AP823" s="278"/>
      <c r="AQ823" s="278"/>
      <c r="AR823" s="278"/>
      <c r="AS823" s="278"/>
      <c r="AT823" s="278"/>
      <c r="AU823" s="278"/>
      <c r="AV823" s="278"/>
      <c r="AW823" s="278"/>
      <c r="AX823" s="278"/>
      <c r="AY823" s="278"/>
      <c r="AZ823" s="278"/>
      <c r="BA823" s="278"/>
      <c r="BB823" s="278"/>
      <c r="BC823" s="278"/>
      <c r="BD823" s="278"/>
      <c r="BE823" s="278"/>
      <c r="BF823" s="278"/>
      <c r="BG823" s="278"/>
      <c r="BH823" s="278"/>
      <c r="BI823" s="278"/>
      <c r="BJ823" s="279"/>
    </row>
    <row r="824" spans="2:62" s="248" customFormat="1" ht="3.65" customHeight="1">
      <c r="B824" s="280"/>
      <c r="C824" s="281"/>
      <c r="D824" s="281"/>
      <c r="E824" s="281"/>
      <c r="F824" s="281"/>
      <c r="G824" s="281"/>
      <c r="H824" s="281"/>
      <c r="I824" s="281"/>
      <c r="J824" s="280"/>
      <c r="K824" s="281"/>
      <c r="L824" s="281"/>
      <c r="M824" s="281"/>
      <c r="N824" s="281"/>
      <c r="O824" s="281"/>
      <c r="P824" s="281"/>
      <c r="Q824" s="281"/>
      <c r="R824" s="281"/>
      <c r="S824" s="281"/>
      <c r="T824" s="281"/>
      <c r="U824" s="281"/>
      <c r="V824" s="281"/>
      <c r="W824" s="281"/>
      <c r="X824" s="281"/>
      <c r="Y824" s="281"/>
      <c r="Z824" s="281"/>
      <c r="AA824" s="281"/>
      <c r="AB824" s="281"/>
      <c r="AC824" s="281"/>
      <c r="AD824" s="281"/>
      <c r="AE824" s="281"/>
      <c r="AF824" s="281"/>
      <c r="AG824" s="281"/>
      <c r="AH824" s="281"/>
      <c r="AI824" s="281"/>
      <c r="AJ824" s="281"/>
      <c r="AK824" s="281"/>
      <c r="AL824" s="281"/>
      <c r="AM824" s="281"/>
      <c r="AN824" s="281"/>
      <c r="AO824" s="281"/>
      <c r="AP824" s="281"/>
      <c r="AQ824" s="281"/>
      <c r="AR824" s="281"/>
      <c r="AS824" s="281"/>
      <c r="AT824" s="281"/>
      <c r="AU824" s="281"/>
      <c r="AV824" s="281"/>
      <c r="AW824" s="281"/>
      <c r="AX824" s="281"/>
      <c r="AY824" s="281"/>
      <c r="AZ824" s="281"/>
      <c r="BA824" s="281"/>
      <c r="BB824" s="281"/>
      <c r="BC824" s="281"/>
      <c r="BD824" s="281"/>
      <c r="BE824" s="281"/>
      <c r="BF824" s="281"/>
      <c r="BG824" s="281"/>
      <c r="BH824" s="281"/>
      <c r="BI824" s="281"/>
      <c r="BJ824" s="282"/>
    </row>
    <row r="825" spans="2:62" s="248" customFormat="1" ht="14.5" customHeight="1">
      <c r="B825" s="568" t="s">
        <v>406</v>
      </c>
      <c r="C825" s="568"/>
      <c r="D825" s="379" t="s">
        <v>366</v>
      </c>
      <c r="E825" s="568" t="s">
        <v>299</v>
      </c>
      <c r="F825" s="568" t="s">
        <v>323</v>
      </c>
      <c r="G825" s="601" t="s">
        <v>310</v>
      </c>
      <c r="H825" s="601" t="s">
        <v>392</v>
      </c>
      <c r="I825" s="616"/>
      <c r="J825" s="707"/>
      <c r="K825" s="318"/>
      <c r="L825" s="318"/>
      <c r="M825" s="318"/>
      <c r="N825" s="318"/>
      <c r="O825" s="318"/>
      <c r="P825" s="318"/>
      <c r="Q825" s="318"/>
      <c r="R825" s="318"/>
      <c r="S825" s="318"/>
      <c r="T825" s="318"/>
      <c r="U825" s="318"/>
      <c r="V825" s="318"/>
      <c r="W825" s="318"/>
      <c r="X825" s="318"/>
      <c r="Y825" s="318"/>
      <c r="Z825" s="318"/>
      <c r="AA825" s="318"/>
      <c r="AB825" s="318"/>
      <c r="AC825" s="318"/>
      <c r="AD825" s="318"/>
      <c r="AE825" s="318"/>
      <c r="AF825" s="318"/>
      <c r="AG825" s="318"/>
      <c r="AH825" s="318"/>
      <c r="AI825" s="318"/>
      <c r="AJ825" s="318"/>
      <c r="AK825" s="318"/>
      <c r="AL825" s="318"/>
      <c r="AM825" s="540"/>
      <c r="AN825" s="540"/>
      <c r="AO825" s="540"/>
      <c r="AP825" s="540"/>
      <c r="AQ825" s="540"/>
      <c r="AR825" s="540"/>
      <c r="AS825" s="540"/>
      <c r="AT825" s="540"/>
      <c r="AU825" s="540"/>
      <c r="AV825" s="540"/>
      <c r="AW825" s="540"/>
      <c r="AX825" s="540"/>
      <c r="AY825" s="540"/>
      <c r="AZ825" s="540"/>
      <c r="BA825" s="540"/>
      <c r="BB825" s="540"/>
      <c r="BC825" s="540"/>
      <c r="BD825" s="540"/>
      <c r="BE825" s="540"/>
      <c r="BF825" s="540"/>
      <c r="BG825" s="540"/>
      <c r="BH825" s="540"/>
      <c r="BI825" s="540"/>
      <c r="BJ825" s="541"/>
    </row>
    <row r="826" spans="2:62" s="248" customFormat="1" ht="3.65" customHeight="1">
      <c r="B826" s="684"/>
      <c r="D826" s="248" t="str">
        <f>MID(DA825,1,2)</f>
        <v/>
      </c>
      <c r="I826" s="577"/>
      <c r="J826" s="708"/>
      <c r="K826" s="311"/>
      <c r="L826" s="311"/>
      <c r="M826" s="311"/>
      <c r="N826" s="311"/>
      <c r="O826" s="311"/>
      <c r="P826" s="311"/>
      <c r="Q826" s="311"/>
      <c r="R826" s="311"/>
      <c r="S826" s="311"/>
      <c r="T826" s="311"/>
      <c r="U826" s="311"/>
      <c r="V826" s="311"/>
      <c r="W826" s="311"/>
      <c r="X826" s="311"/>
      <c r="Y826" s="311"/>
      <c r="Z826" s="311"/>
      <c r="AA826" s="311"/>
      <c r="AB826" s="311"/>
      <c r="AC826" s="311"/>
      <c r="AD826" s="311"/>
      <c r="AE826" s="311"/>
      <c r="AF826" s="311"/>
      <c r="AG826" s="311"/>
      <c r="AH826" s="311"/>
      <c r="AI826" s="311"/>
      <c r="AJ826" s="311"/>
      <c r="AK826" s="311"/>
      <c r="AL826" s="311"/>
      <c r="BJ826" s="544"/>
    </row>
    <row r="827" spans="2:62" s="248" customFormat="1" ht="3.65" customHeight="1">
      <c r="B827" s="545"/>
      <c r="I827" s="577"/>
      <c r="J827" s="708"/>
      <c r="K827" s="311"/>
      <c r="L827" s="324"/>
      <c r="M827" s="721" t="s">
        <v>261</v>
      </c>
      <c r="N827" s="721"/>
      <c r="O827" s="721"/>
      <c r="P827" s="549"/>
      <c r="Q827" s="549"/>
      <c r="R827" s="549"/>
      <c r="S827" s="549"/>
      <c r="T827" s="549"/>
      <c r="U827" s="549"/>
      <c r="V827" s="549"/>
      <c r="W827" s="549"/>
      <c r="X827" s="549"/>
      <c r="Y827" s="549"/>
      <c r="Z827" s="549"/>
      <c r="AA827" s="549"/>
      <c r="AB827" s="549"/>
      <c r="AC827" s="549"/>
      <c r="AD827" s="549"/>
      <c r="AE827" s="549"/>
      <c r="AF827" s="549"/>
      <c r="AG827" s="549"/>
      <c r="AH827" s="549"/>
      <c r="AI827" s="549"/>
      <c r="AJ827" s="549"/>
      <c r="AK827" s="549"/>
      <c r="AL827" s="550"/>
      <c r="BJ827" s="544"/>
    </row>
    <row r="828" spans="2:62" s="248" customFormat="1" ht="3.65" customHeight="1">
      <c r="B828" s="545"/>
      <c r="I828" s="577"/>
      <c r="J828" s="708"/>
      <c r="K828" s="311"/>
      <c r="L828" s="225"/>
      <c r="M828" s="722"/>
      <c r="N828" s="722"/>
      <c r="O828" s="722"/>
      <c r="P828" s="551"/>
      <c r="Q828" s="724" t="s">
        <v>299</v>
      </c>
      <c r="R828" s="724"/>
      <c r="S828" s="724"/>
      <c r="T828" s="724"/>
      <c r="U828" s="724"/>
      <c r="V828" s="724"/>
      <c r="W828" s="724"/>
      <c r="X828" s="724"/>
      <c r="Y828" s="724"/>
      <c r="Z828" s="724"/>
      <c r="AA828" s="724"/>
      <c r="AB828" s="724"/>
      <c r="AC828" s="719" t="s">
        <v>346</v>
      </c>
      <c r="AD828" s="719"/>
      <c r="AE828" s="719"/>
      <c r="AF828" s="719"/>
      <c r="AG828" s="719" t="s">
        <v>270</v>
      </c>
      <c r="AH828" s="719"/>
      <c r="AI828" s="227"/>
      <c r="AJ828" s="719" t="e" vm="32">
        <v>#VALUE!</v>
      </c>
      <c r="AK828" s="719"/>
      <c r="AL828" s="554"/>
      <c r="BJ828" s="544"/>
    </row>
    <row r="829" spans="2:62" s="248" customFormat="1" ht="3.65" customHeight="1">
      <c r="B829" s="545"/>
      <c r="I829" s="577"/>
      <c r="J829" s="708"/>
      <c r="K829" s="311"/>
      <c r="L829" s="720" t="e" vm="33">
        <v>#VALUE!</v>
      </c>
      <c r="M829" s="227"/>
      <c r="N829" s="227"/>
      <c r="O829" s="227"/>
      <c r="P829" s="551"/>
      <c r="Q829" s="724"/>
      <c r="R829" s="724"/>
      <c r="S829" s="724"/>
      <c r="T829" s="724"/>
      <c r="U829" s="724"/>
      <c r="V829" s="724"/>
      <c r="W829" s="724"/>
      <c r="X829" s="724"/>
      <c r="Y829" s="724"/>
      <c r="Z829" s="724"/>
      <c r="AA829" s="724"/>
      <c r="AB829" s="724"/>
      <c r="AC829" s="719"/>
      <c r="AD829" s="719"/>
      <c r="AE829" s="719"/>
      <c r="AF829" s="719"/>
      <c r="AG829" s="719"/>
      <c r="AH829" s="719"/>
      <c r="AI829" s="227"/>
      <c r="AJ829" s="227"/>
      <c r="AK829" s="227"/>
      <c r="AL829" s="554"/>
      <c r="BJ829" s="544"/>
    </row>
    <row r="830" spans="2:62" s="248" customFormat="1" ht="3.65" customHeight="1">
      <c r="B830" s="545"/>
      <c r="I830" s="577"/>
      <c r="J830" s="708"/>
      <c r="K830" s="311"/>
      <c r="L830" s="720"/>
      <c r="M830" s="556"/>
      <c r="N830" s="556"/>
      <c r="O830" s="556"/>
      <c r="P830" s="556"/>
      <c r="Q830" s="719" t="e" vm="14">
        <v>#VALUE!</v>
      </c>
      <c r="R830" s="719"/>
      <c r="S830" s="719"/>
      <c r="T830" s="230"/>
      <c r="U830" s="230"/>
      <c r="V830" s="230"/>
      <c r="W830" s="228"/>
      <c r="X830" s="228"/>
      <c r="Y830" s="228"/>
      <c r="Z830" s="228"/>
      <c r="AA830" s="227"/>
      <c r="AB830" s="227"/>
      <c r="AC830" s="227"/>
      <c r="AD830" s="227"/>
      <c r="AE830" s="227"/>
      <c r="AF830" s="227"/>
      <c r="AG830" s="227"/>
      <c r="AH830" s="227"/>
      <c r="AI830" s="227"/>
      <c r="AJ830" s="227"/>
      <c r="AK830" s="227"/>
      <c r="AL830" s="685"/>
      <c r="BJ830" s="544"/>
    </row>
    <row r="831" spans="2:62" s="248" customFormat="1" ht="3.65" customHeight="1">
      <c r="B831" s="545"/>
      <c r="I831" s="577"/>
      <c r="J831" s="708"/>
      <c r="K831" s="311"/>
      <c r="L831" s="225"/>
      <c r="M831" s="230"/>
      <c r="N831" s="230"/>
      <c r="O831" s="230"/>
      <c r="P831" s="230"/>
      <c r="Q831" s="719"/>
      <c r="R831" s="719"/>
      <c r="S831" s="719"/>
      <c r="T831" s="230"/>
      <c r="U831" s="230"/>
      <c r="V831" s="230"/>
      <c r="W831" s="228"/>
      <c r="X831" s="228"/>
      <c r="Y831" s="228"/>
      <c r="Z831" s="228"/>
      <c r="AA831" s="227"/>
      <c r="AB831" s="227"/>
      <c r="AC831" s="718" t="e" vm="24">
        <v>#VALUE!</v>
      </c>
      <c r="AD831" s="718"/>
      <c r="AE831" s="718"/>
      <c r="AF831" s="718"/>
      <c r="AG831" s="228"/>
      <c r="AH831" s="227"/>
      <c r="AI831" s="227"/>
      <c r="AJ831" s="725" t="e" vm="16">
        <v>#VALUE!</v>
      </c>
      <c r="AK831" s="725"/>
      <c r="AL831" s="726"/>
      <c r="BJ831" s="544"/>
    </row>
    <row r="832" spans="2:62" s="248" customFormat="1" ht="3.65" customHeight="1">
      <c r="B832" s="545"/>
      <c r="I832" s="577"/>
      <c r="J832" s="708"/>
      <c r="K832" s="311"/>
      <c r="L832" s="225"/>
      <c r="M832" s="230"/>
      <c r="N832" s="230"/>
      <c r="O832" s="230"/>
      <c r="P832" s="230"/>
      <c r="Q832" s="719"/>
      <c r="R832" s="719"/>
      <c r="S832" s="719"/>
      <c r="T832" s="230"/>
      <c r="U832" s="230"/>
      <c r="V832" s="230"/>
      <c r="W832" s="228"/>
      <c r="X832" s="228"/>
      <c r="Y832" s="228"/>
      <c r="Z832" s="228"/>
      <c r="AA832" s="227"/>
      <c r="AB832" s="227"/>
      <c r="AC832" s="718"/>
      <c r="AD832" s="718"/>
      <c r="AE832" s="718"/>
      <c r="AF832" s="718"/>
      <c r="AG832" s="228"/>
      <c r="AH832" s="227"/>
      <c r="AI832" s="227"/>
      <c r="AJ832" s="725"/>
      <c r="AK832" s="725"/>
      <c r="AL832" s="726"/>
      <c r="BJ832" s="544"/>
    </row>
    <row r="833" spans="2:62" s="248" customFormat="1" ht="3.65" customHeight="1">
      <c r="B833" s="545"/>
      <c r="I833" s="577"/>
      <c r="J833" s="708"/>
      <c r="K833" s="311"/>
      <c r="L833" s="720" t="e" vm="33">
        <v>#VALUE!</v>
      </c>
      <c r="M833" s="230"/>
      <c r="N833" s="230"/>
      <c r="O833" s="230"/>
      <c r="P833" s="230"/>
      <c r="Q833" s="719"/>
      <c r="R833" s="719"/>
      <c r="S833" s="719"/>
      <c r="T833" s="230"/>
      <c r="U833" s="230"/>
      <c r="V833" s="230"/>
      <c r="W833" s="228"/>
      <c r="X833" s="228"/>
      <c r="Y833" s="228"/>
      <c r="Z833" s="228"/>
      <c r="AA833" s="227"/>
      <c r="AB833" s="227"/>
      <c r="AC833" s="227"/>
      <c r="AD833" s="227"/>
      <c r="AE833" s="227"/>
      <c r="AF833" s="227"/>
      <c r="AG833" s="227"/>
      <c r="AH833" s="227"/>
      <c r="AI833" s="227"/>
      <c r="AJ833" s="227"/>
      <c r="AK833" s="227"/>
      <c r="AL833" s="685"/>
      <c r="BJ833" s="544"/>
    </row>
    <row r="834" spans="2:62" s="248" customFormat="1" ht="3.65" customHeight="1">
      <c r="B834" s="545"/>
      <c r="I834" s="577"/>
      <c r="J834" s="708"/>
      <c r="K834" s="311"/>
      <c r="L834" s="720"/>
      <c r="M834" s="719" t="s">
        <v>269</v>
      </c>
      <c r="N834" s="719"/>
      <c r="O834" s="719"/>
      <c r="P834" s="230"/>
      <c r="Q834" s="719"/>
      <c r="R834" s="719"/>
      <c r="S834" s="719"/>
      <c r="T834" s="719"/>
      <c r="U834" s="719"/>
      <c r="V834" s="719"/>
      <c r="W834" s="230"/>
      <c r="X834" s="230"/>
      <c r="Y834" s="230"/>
      <c r="Z834" s="230"/>
      <c r="AA834" s="230"/>
      <c r="AB834" s="558"/>
      <c r="AC834" s="558"/>
      <c r="AD834" s="558"/>
      <c r="AE834" s="558"/>
      <c r="AF834" s="558"/>
      <c r="AG834" s="230"/>
      <c r="AH834" s="230"/>
      <c r="AI834" s="227"/>
      <c r="AJ834" s="227"/>
      <c r="AK834" s="227"/>
      <c r="AL834" s="232"/>
      <c r="BJ834" s="544"/>
    </row>
    <row r="835" spans="2:62" s="248" customFormat="1" ht="3.65" customHeight="1">
      <c r="B835" s="545"/>
      <c r="I835" s="577"/>
      <c r="J835" s="708"/>
      <c r="K835" s="311"/>
      <c r="L835" s="225"/>
      <c r="M835" s="719"/>
      <c r="N835" s="719"/>
      <c r="O835" s="719"/>
      <c r="P835" s="230"/>
      <c r="Q835" s="719"/>
      <c r="R835" s="719"/>
      <c r="S835" s="719"/>
      <c r="T835" s="719"/>
      <c r="U835" s="719"/>
      <c r="V835" s="719"/>
      <c r="W835" s="230"/>
      <c r="X835" s="230"/>
      <c r="Y835" s="230"/>
      <c r="Z835" s="230"/>
      <c r="AA835" s="230"/>
      <c r="AB835" s="558"/>
      <c r="AC835" s="558"/>
      <c r="AD835" s="558"/>
      <c r="AE835" s="558"/>
      <c r="AF835" s="558"/>
      <c r="AG835" s="230"/>
      <c r="AH835" s="230"/>
      <c r="AI835" s="227"/>
      <c r="AJ835" s="719" t="e" vm="32">
        <v>#VALUE!</v>
      </c>
      <c r="AK835" s="719"/>
      <c r="AL835" s="557"/>
      <c r="BJ835" s="544"/>
    </row>
    <row r="836" spans="2:62" s="248" customFormat="1" ht="3.65" customHeight="1">
      <c r="B836" s="545"/>
      <c r="I836" s="577"/>
      <c r="J836" s="708"/>
      <c r="K836" s="311"/>
      <c r="L836" s="233"/>
      <c r="M836" s="234"/>
      <c r="N836" s="234"/>
      <c r="O836" s="234"/>
      <c r="P836" s="234"/>
      <c r="Q836" s="234"/>
      <c r="R836" s="234"/>
      <c r="S836" s="234"/>
      <c r="T836" s="234"/>
      <c r="U836" s="234"/>
      <c r="V836" s="234"/>
      <c r="W836" s="234"/>
      <c r="X836" s="234"/>
      <c r="Y836" s="234"/>
      <c r="Z836" s="234"/>
      <c r="AA836" s="234"/>
      <c r="AB836" s="234"/>
      <c r="AC836" s="234"/>
      <c r="AD836" s="234"/>
      <c r="AE836" s="234"/>
      <c r="AF836" s="234"/>
      <c r="AG836" s="234"/>
      <c r="AH836" s="234"/>
      <c r="AI836" s="234"/>
      <c r="AJ836" s="234"/>
      <c r="AK836" s="234"/>
      <c r="AL836" s="688"/>
      <c r="BJ836" s="544"/>
    </row>
    <row r="837" spans="2:62" s="248" customFormat="1" ht="3.65" customHeight="1">
      <c r="B837" s="545"/>
      <c r="I837" s="577"/>
      <c r="J837" s="708"/>
      <c r="K837" s="311"/>
      <c r="L837" s="311"/>
      <c r="M837" s="311"/>
      <c r="N837" s="311"/>
      <c r="O837" s="311"/>
      <c r="P837" s="311"/>
      <c r="Q837" s="311"/>
      <c r="R837" s="311"/>
      <c r="S837" s="311"/>
      <c r="T837" s="311"/>
      <c r="U837" s="311"/>
      <c r="V837" s="311"/>
      <c r="W837" s="311"/>
      <c r="X837" s="311"/>
      <c r="Y837" s="311"/>
      <c r="Z837" s="311"/>
      <c r="AA837" s="311"/>
      <c r="AB837" s="311"/>
      <c r="AC837" s="311"/>
      <c r="AD837" s="311"/>
      <c r="AE837" s="311"/>
      <c r="AF837" s="311"/>
      <c r="AG837" s="311"/>
      <c r="AH837" s="311"/>
      <c r="AI837" s="311"/>
      <c r="AJ837" s="311"/>
      <c r="AK837" s="311"/>
      <c r="AL837" s="311"/>
      <c r="BJ837" s="544"/>
    </row>
    <row r="838" spans="2:62" s="248" customFormat="1" ht="3.65" customHeight="1">
      <c r="B838" s="277"/>
      <c r="C838" s="278"/>
      <c r="D838" s="278"/>
      <c r="E838" s="278"/>
      <c r="F838" s="278"/>
      <c r="G838" s="278"/>
      <c r="H838" s="278"/>
      <c r="I838" s="278"/>
      <c r="J838" s="277"/>
      <c r="K838" s="278"/>
      <c r="L838" s="278"/>
      <c r="M838" s="278"/>
      <c r="N838" s="278"/>
      <c r="O838" s="278"/>
      <c r="P838" s="278"/>
      <c r="Q838" s="278"/>
      <c r="R838" s="278"/>
      <c r="S838" s="278"/>
      <c r="T838" s="278"/>
      <c r="U838" s="278"/>
      <c r="V838" s="278"/>
      <c r="W838" s="278"/>
      <c r="X838" s="278"/>
      <c r="Y838" s="278"/>
      <c r="Z838" s="278"/>
      <c r="AA838" s="278"/>
      <c r="AB838" s="278"/>
      <c r="AC838" s="278"/>
      <c r="AD838" s="278"/>
      <c r="AE838" s="278"/>
      <c r="AF838" s="278"/>
      <c r="AG838" s="278"/>
      <c r="AH838" s="278"/>
      <c r="AI838" s="278"/>
      <c r="AJ838" s="278"/>
      <c r="AK838" s="278"/>
      <c r="AL838" s="278"/>
      <c r="AM838" s="278"/>
      <c r="AN838" s="278"/>
      <c r="AO838" s="278"/>
      <c r="AP838" s="278"/>
      <c r="AQ838" s="278"/>
      <c r="AR838" s="278"/>
      <c r="AS838" s="278"/>
      <c r="AT838" s="278"/>
      <c r="AU838" s="278"/>
      <c r="AV838" s="278"/>
      <c r="AW838" s="278"/>
      <c r="AX838" s="278"/>
      <c r="AY838" s="278"/>
      <c r="AZ838" s="278"/>
      <c r="BA838" s="278"/>
      <c r="BB838" s="278"/>
      <c r="BC838" s="278"/>
      <c r="BD838" s="278"/>
      <c r="BE838" s="278"/>
      <c r="BF838" s="278"/>
      <c r="BG838" s="278"/>
      <c r="BH838" s="278"/>
      <c r="BI838" s="278"/>
      <c r="BJ838" s="279"/>
    </row>
    <row r="839" spans="2:62" s="248" customFormat="1" ht="3.65" customHeight="1">
      <c r="B839" s="280"/>
      <c r="C839" s="281"/>
      <c r="D839" s="281"/>
      <c r="E839" s="281"/>
      <c r="F839" s="281"/>
      <c r="G839" s="281"/>
      <c r="H839" s="281"/>
      <c r="I839" s="281"/>
      <c r="J839" s="280"/>
      <c r="K839" s="281"/>
      <c r="L839" s="281"/>
      <c r="M839" s="281"/>
      <c r="N839" s="281"/>
      <c r="O839" s="281"/>
      <c r="P839" s="281"/>
      <c r="Q839" s="281"/>
      <c r="R839" s="281"/>
      <c r="S839" s="281"/>
      <c r="T839" s="281"/>
      <c r="U839" s="281"/>
      <c r="V839" s="281"/>
      <c r="W839" s="281"/>
      <c r="X839" s="281"/>
      <c r="Y839" s="281"/>
      <c r="Z839" s="281"/>
      <c r="AA839" s="281"/>
      <c r="AB839" s="281"/>
      <c r="AC839" s="281"/>
      <c r="AD839" s="281"/>
      <c r="AE839" s="281"/>
      <c r="AF839" s="281"/>
      <c r="AG839" s="281"/>
      <c r="AH839" s="281"/>
      <c r="AI839" s="281"/>
      <c r="AJ839" s="281"/>
      <c r="AK839" s="281"/>
      <c r="AL839" s="281"/>
      <c r="AM839" s="281"/>
      <c r="AN839" s="281"/>
      <c r="AO839" s="281"/>
      <c r="AP839" s="281"/>
      <c r="AQ839" s="281"/>
      <c r="AR839" s="281"/>
      <c r="AS839" s="281"/>
      <c r="AT839" s="281"/>
      <c r="AU839" s="281"/>
      <c r="AV839" s="281"/>
      <c r="AW839" s="281"/>
      <c r="AX839" s="281"/>
      <c r="AY839" s="281"/>
      <c r="AZ839" s="281"/>
      <c r="BA839" s="281"/>
      <c r="BB839" s="281"/>
      <c r="BC839" s="281"/>
      <c r="BD839" s="281"/>
      <c r="BE839" s="281"/>
      <c r="BF839" s="281"/>
      <c r="BG839" s="281"/>
      <c r="BH839" s="281"/>
      <c r="BI839" s="281"/>
      <c r="BJ839" s="282"/>
    </row>
    <row r="840" spans="2:62" s="248" customFormat="1" ht="14.5" customHeight="1">
      <c r="B840" s="568" t="s">
        <v>407</v>
      </c>
      <c r="C840" s="568"/>
      <c r="D840" s="379" t="s">
        <v>366</v>
      </c>
      <c r="E840" s="568" t="s">
        <v>290</v>
      </c>
      <c r="F840" s="568" t="s">
        <v>323</v>
      </c>
      <c r="G840" s="601" t="s">
        <v>310</v>
      </c>
      <c r="H840" s="601" t="s">
        <v>392</v>
      </c>
      <c r="I840" s="616"/>
      <c r="J840" s="707"/>
      <c r="K840" s="318"/>
      <c r="L840" s="318"/>
      <c r="M840" s="318"/>
      <c r="N840" s="318"/>
      <c r="O840" s="318"/>
      <c r="P840" s="318"/>
      <c r="Q840" s="318"/>
      <c r="R840" s="318"/>
      <c r="S840" s="318"/>
      <c r="T840" s="318"/>
      <c r="U840" s="318"/>
      <c r="V840" s="318"/>
      <c r="W840" s="318"/>
      <c r="X840" s="318"/>
      <c r="Y840" s="318"/>
      <c r="Z840" s="318"/>
      <c r="AA840" s="318"/>
      <c r="AB840" s="318"/>
      <c r="AC840" s="318"/>
      <c r="AD840" s="318"/>
      <c r="AE840" s="318"/>
      <c r="AF840" s="318"/>
      <c r="AG840" s="318"/>
      <c r="AH840" s="318"/>
      <c r="AI840" s="318"/>
      <c r="AJ840" s="318"/>
      <c r="AK840" s="318"/>
      <c r="AL840" s="318"/>
      <c r="AM840" s="540"/>
      <c r="AN840" s="540"/>
      <c r="AO840" s="540"/>
      <c r="AP840" s="540"/>
      <c r="AQ840" s="540"/>
      <c r="AR840" s="540"/>
      <c r="AS840" s="540"/>
      <c r="AT840" s="540"/>
      <c r="AU840" s="540"/>
      <c r="AV840" s="540"/>
      <c r="AW840" s="540"/>
      <c r="AX840" s="540"/>
      <c r="AY840" s="540"/>
      <c r="AZ840" s="540"/>
      <c r="BA840" s="540"/>
      <c r="BB840" s="540"/>
      <c r="BC840" s="540"/>
      <c r="BD840" s="540"/>
      <c r="BE840" s="540"/>
      <c r="BF840" s="540"/>
      <c r="BG840" s="540"/>
      <c r="BH840" s="540"/>
      <c r="BI840" s="540"/>
      <c r="BJ840" s="541"/>
    </row>
    <row r="841" spans="2:62" s="248" customFormat="1" ht="3.65" customHeight="1">
      <c r="B841" s="684"/>
      <c r="D841" s="248" t="str">
        <f>MID(DA840,1,2)</f>
        <v/>
      </c>
      <c r="H841" s="248" t="str">
        <f>MID(H840,1,1)</f>
        <v>A</v>
      </c>
      <c r="I841" s="577"/>
      <c r="J841" s="708"/>
      <c r="K841" s="311"/>
      <c r="L841" s="311"/>
      <c r="M841" s="311"/>
      <c r="N841" s="311"/>
      <c r="O841" s="311"/>
      <c r="P841" s="311"/>
      <c r="Q841" s="311"/>
      <c r="R841" s="311"/>
      <c r="S841" s="311"/>
      <c r="T841" s="311"/>
      <c r="U841" s="311"/>
      <c r="V841" s="311"/>
      <c r="W841" s="311"/>
      <c r="X841" s="311"/>
      <c r="Y841" s="311"/>
      <c r="Z841" s="311"/>
      <c r="AA841" s="311"/>
      <c r="AB841" s="311"/>
      <c r="AC841" s="311"/>
      <c r="AD841" s="311"/>
      <c r="AE841" s="311"/>
      <c r="AF841" s="311"/>
      <c r="AG841" s="311"/>
      <c r="AH841" s="311"/>
      <c r="AI841" s="311"/>
      <c r="AJ841" s="311"/>
      <c r="AK841" s="311"/>
      <c r="AL841" s="311"/>
      <c r="BJ841" s="544"/>
    </row>
    <row r="842" spans="2:62" s="248" customFormat="1" ht="3.65" customHeight="1">
      <c r="B842" s="545"/>
      <c r="I842" s="577"/>
      <c r="J842" s="708"/>
      <c r="K842" s="311"/>
      <c r="L842" s="324"/>
      <c r="M842" s="721" t="s">
        <v>261</v>
      </c>
      <c r="N842" s="721"/>
      <c r="O842" s="721"/>
      <c r="P842" s="549"/>
      <c r="Q842" s="549"/>
      <c r="R842" s="549"/>
      <c r="S842" s="549"/>
      <c r="T842" s="549"/>
      <c r="U842" s="549"/>
      <c r="V842" s="549"/>
      <c r="W842" s="549"/>
      <c r="X842" s="549"/>
      <c r="Y842" s="549"/>
      <c r="Z842" s="549"/>
      <c r="AA842" s="549"/>
      <c r="AB842" s="549"/>
      <c r="AC842" s="549"/>
      <c r="AD842" s="549"/>
      <c r="AE842" s="549"/>
      <c r="AF842" s="549"/>
      <c r="AG842" s="549"/>
      <c r="AH842" s="549"/>
      <c r="AI842" s="549"/>
      <c r="AJ842" s="549"/>
      <c r="AK842" s="549"/>
      <c r="AL842" s="550"/>
      <c r="BJ842" s="544"/>
    </row>
    <row r="843" spans="2:62" s="248" customFormat="1" ht="3.65" customHeight="1">
      <c r="B843" s="545"/>
      <c r="I843" s="577"/>
      <c r="J843" s="708"/>
      <c r="K843" s="311"/>
      <c r="L843" s="225"/>
      <c r="M843" s="722"/>
      <c r="N843" s="722"/>
      <c r="O843" s="722"/>
      <c r="P843" s="551"/>
      <c r="Q843" s="724" t="s">
        <v>290</v>
      </c>
      <c r="R843" s="724"/>
      <c r="S843" s="724"/>
      <c r="T843" s="724"/>
      <c r="U843" s="724"/>
      <c r="V843" s="724"/>
      <c r="W843" s="724"/>
      <c r="X843" s="724"/>
      <c r="Y843" s="724"/>
      <c r="Z843" s="724"/>
      <c r="AA843" s="724"/>
      <c r="AB843" s="724"/>
      <c r="AC843" s="719" t="s">
        <v>346</v>
      </c>
      <c r="AD843" s="719"/>
      <c r="AE843" s="719"/>
      <c r="AF843" s="719"/>
      <c r="AG843" s="719" t="s">
        <v>270</v>
      </c>
      <c r="AH843" s="719"/>
      <c r="AI843" s="227"/>
      <c r="AJ843" s="719" t="e" vm="32">
        <v>#VALUE!</v>
      </c>
      <c r="AK843" s="719"/>
      <c r="AL843" s="554"/>
      <c r="BJ843" s="544"/>
    </row>
    <row r="844" spans="2:62" s="248" customFormat="1" ht="3.65" customHeight="1">
      <c r="B844" s="545"/>
      <c r="I844" s="577"/>
      <c r="J844" s="708"/>
      <c r="K844" s="311"/>
      <c r="L844" s="720" t="e" vm="33">
        <v>#VALUE!</v>
      </c>
      <c r="M844" s="227"/>
      <c r="N844" s="227"/>
      <c r="O844" s="227"/>
      <c r="P844" s="551"/>
      <c r="Q844" s="724"/>
      <c r="R844" s="724"/>
      <c r="S844" s="724"/>
      <c r="T844" s="724"/>
      <c r="U844" s="724"/>
      <c r="V844" s="724"/>
      <c r="W844" s="724"/>
      <c r="X844" s="724"/>
      <c r="Y844" s="724"/>
      <c r="Z844" s="724"/>
      <c r="AA844" s="724"/>
      <c r="AB844" s="724"/>
      <c r="AC844" s="719"/>
      <c r="AD844" s="719"/>
      <c r="AE844" s="719"/>
      <c r="AF844" s="719"/>
      <c r="AG844" s="719"/>
      <c r="AH844" s="719"/>
      <c r="AI844" s="227"/>
      <c r="AJ844" s="227"/>
      <c r="AK844" s="227"/>
      <c r="AL844" s="554"/>
      <c r="BJ844" s="544"/>
    </row>
    <row r="845" spans="2:62" s="248" customFormat="1" ht="3.65" customHeight="1">
      <c r="B845" s="545"/>
      <c r="I845" s="577"/>
      <c r="J845" s="708"/>
      <c r="K845" s="311"/>
      <c r="L845" s="720"/>
      <c r="M845" s="556"/>
      <c r="N845" s="556"/>
      <c r="O845" s="556"/>
      <c r="P845" s="556"/>
      <c r="Q845" s="719" t="e" vm="17">
        <v>#VALUE!</v>
      </c>
      <c r="R845" s="719"/>
      <c r="S845" s="719"/>
      <c r="T845" s="719"/>
      <c r="U845" s="230"/>
      <c r="V845" s="230"/>
      <c r="W845" s="228"/>
      <c r="X845" s="228"/>
      <c r="Y845" s="228"/>
      <c r="Z845" s="228"/>
      <c r="AA845" s="227"/>
      <c r="AB845" s="227"/>
      <c r="AC845" s="227"/>
      <c r="AD845" s="227"/>
      <c r="AE845" s="227"/>
      <c r="AF845" s="227"/>
      <c r="AG845" s="227"/>
      <c r="AH845" s="227"/>
      <c r="AI845" s="227"/>
      <c r="AJ845" s="227"/>
      <c r="AK845" s="227"/>
      <c r="AL845" s="685"/>
      <c r="BJ845" s="544"/>
    </row>
    <row r="846" spans="2:62" s="248" customFormat="1" ht="3.65" customHeight="1">
      <c r="B846" s="545"/>
      <c r="I846" s="577"/>
      <c r="J846" s="708"/>
      <c r="K846" s="311"/>
      <c r="L846" s="225"/>
      <c r="M846" s="230"/>
      <c r="N846" s="230"/>
      <c r="O846" s="230"/>
      <c r="P846" s="230"/>
      <c r="Q846" s="719"/>
      <c r="R846" s="719"/>
      <c r="S846" s="719"/>
      <c r="T846" s="719"/>
      <c r="U846" s="230"/>
      <c r="V846" s="230"/>
      <c r="W846" s="228"/>
      <c r="X846" s="228"/>
      <c r="Y846" s="228"/>
      <c r="Z846" s="228"/>
      <c r="AA846" s="227"/>
      <c r="AB846" s="227"/>
      <c r="AC846" s="718" t="e" vm="25">
        <v>#VALUE!</v>
      </c>
      <c r="AD846" s="718"/>
      <c r="AE846" s="718"/>
      <c r="AF846" s="718"/>
      <c r="AG846" s="228"/>
      <c r="AH846" s="227"/>
      <c r="AI846" s="227"/>
      <c r="AJ846" s="725" t="e" vm="16">
        <v>#VALUE!</v>
      </c>
      <c r="AK846" s="725"/>
      <c r="AL846" s="726"/>
      <c r="BJ846" s="544"/>
    </row>
    <row r="847" spans="2:62" s="248" customFormat="1" ht="3.65" customHeight="1">
      <c r="B847" s="545"/>
      <c r="I847" s="577"/>
      <c r="J847" s="708"/>
      <c r="K847" s="311"/>
      <c r="L847" s="225"/>
      <c r="M847" s="230"/>
      <c r="N847" s="230"/>
      <c r="O847" s="230"/>
      <c r="P847" s="230"/>
      <c r="Q847" s="719"/>
      <c r="R847" s="719"/>
      <c r="S847" s="719"/>
      <c r="T847" s="719"/>
      <c r="U847" s="230"/>
      <c r="V847" s="230"/>
      <c r="W847" s="228"/>
      <c r="X847" s="228"/>
      <c r="Y847" s="228"/>
      <c r="Z847" s="228"/>
      <c r="AA847" s="227"/>
      <c r="AB847" s="227"/>
      <c r="AC847" s="718"/>
      <c r="AD847" s="718"/>
      <c r="AE847" s="718"/>
      <c r="AF847" s="718"/>
      <c r="AG847" s="228"/>
      <c r="AH847" s="227"/>
      <c r="AI847" s="227"/>
      <c r="AJ847" s="725"/>
      <c r="AK847" s="725"/>
      <c r="AL847" s="726"/>
      <c r="BJ847" s="544"/>
    </row>
    <row r="848" spans="2:62" s="248" customFormat="1" ht="3.65" customHeight="1">
      <c r="B848" s="545"/>
      <c r="I848" s="577"/>
      <c r="J848" s="708"/>
      <c r="K848" s="311"/>
      <c r="L848" s="720" t="e" vm="33">
        <v>#VALUE!</v>
      </c>
      <c r="M848" s="230"/>
      <c r="N848" s="230"/>
      <c r="O848" s="230"/>
      <c r="P848" s="230"/>
      <c r="Q848" s="719"/>
      <c r="R848" s="719"/>
      <c r="S848" s="719"/>
      <c r="T848" s="719"/>
      <c r="U848" s="230"/>
      <c r="V848" s="230"/>
      <c r="W848" s="228"/>
      <c r="X848" s="228"/>
      <c r="Y848" s="228"/>
      <c r="Z848" s="228"/>
      <c r="AA848" s="227"/>
      <c r="AB848" s="227"/>
      <c r="AC848" s="227"/>
      <c r="AD848" s="227"/>
      <c r="AE848" s="227"/>
      <c r="AF848" s="227"/>
      <c r="AG848" s="227"/>
      <c r="AH848" s="227"/>
      <c r="AI848" s="227"/>
      <c r="AJ848" s="227"/>
      <c r="AK848" s="227"/>
      <c r="AL848" s="685"/>
      <c r="BJ848" s="544"/>
    </row>
    <row r="849" spans="2:62" s="248" customFormat="1" ht="3.65" customHeight="1">
      <c r="B849" s="545"/>
      <c r="I849" s="577"/>
      <c r="J849" s="708"/>
      <c r="K849" s="311"/>
      <c r="L849" s="720"/>
      <c r="M849" s="719" t="s">
        <v>269</v>
      </c>
      <c r="N849" s="719"/>
      <c r="O849" s="719"/>
      <c r="P849" s="230"/>
      <c r="Q849" s="719"/>
      <c r="R849" s="719"/>
      <c r="S849" s="719"/>
      <c r="T849" s="719"/>
      <c r="U849" s="719"/>
      <c r="V849" s="719"/>
      <c r="W849" s="230"/>
      <c r="X849" s="230"/>
      <c r="Y849" s="230"/>
      <c r="Z849" s="230"/>
      <c r="AA849" s="230"/>
      <c r="AB849" s="558"/>
      <c r="AC849" s="558"/>
      <c r="AD849" s="558"/>
      <c r="AE849" s="558"/>
      <c r="AF849" s="558"/>
      <c r="AG849" s="230"/>
      <c r="AH849" s="230"/>
      <c r="AI849" s="227"/>
      <c r="AJ849" s="227"/>
      <c r="AK849" s="227"/>
      <c r="AL849" s="232"/>
      <c r="BJ849" s="544"/>
    </row>
    <row r="850" spans="2:62" s="248" customFormat="1" ht="3.65" customHeight="1">
      <c r="B850" s="545"/>
      <c r="I850" s="577"/>
      <c r="J850" s="708"/>
      <c r="K850" s="311"/>
      <c r="L850" s="225"/>
      <c r="M850" s="719"/>
      <c r="N850" s="719"/>
      <c r="O850" s="719"/>
      <c r="P850" s="230"/>
      <c r="Q850" s="719"/>
      <c r="R850" s="719"/>
      <c r="S850" s="719"/>
      <c r="T850" s="719"/>
      <c r="U850" s="719"/>
      <c r="V850" s="719"/>
      <c r="W850" s="230"/>
      <c r="X850" s="230"/>
      <c r="Y850" s="230"/>
      <c r="Z850" s="230"/>
      <c r="AA850" s="230"/>
      <c r="AB850" s="558"/>
      <c r="AC850" s="558"/>
      <c r="AD850" s="558"/>
      <c r="AE850" s="558"/>
      <c r="AF850" s="558"/>
      <c r="AG850" s="230"/>
      <c r="AH850" s="230"/>
      <c r="AI850" s="227"/>
      <c r="AJ850" s="719" t="e" vm="32">
        <v>#VALUE!</v>
      </c>
      <c r="AK850" s="719"/>
      <c r="AL850" s="557"/>
      <c r="BJ850" s="544"/>
    </row>
    <row r="851" spans="2:62" s="248" customFormat="1" ht="3.65" customHeight="1">
      <c r="B851" s="545"/>
      <c r="I851" s="577"/>
      <c r="J851" s="708"/>
      <c r="K851" s="311"/>
      <c r="L851" s="233"/>
      <c r="M851" s="234"/>
      <c r="N851" s="234"/>
      <c r="O851" s="234"/>
      <c r="P851" s="234"/>
      <c r="Q851" s="234"/>
      <c r="R851" s="234"/>
      <c r="S851" s="234"/>
      <c r="T851" s="234"/>
      <c r="U851" s="234"/>
      <c r="V851" s="234"/>
      <c r="W851" s="234"/>
      <c r="X851" s="234"/>
      <c r="Y851" s="234"/>
      <c r="Z851" s="234"/>
      <c r="AA851" s="234"/>
      <c r="AB851" s="234"/>
      <c r="AC851" s="234"/>
      <c r="AD851" s="234"/>
      <c r="AE851" s="234"/>
      <c r="AF851" s="234"/>
      <c r="AG851" s="234"/>
      <c r="AH851" s="234"/>
      <c r="AI851" s="234"/>
      <c r="AJ851" s="234"/>
      <c r="AK851" s="234"/>
      <c r="AL851" s="688"/>
      <c r="BJ851" s="544"/>
    </row>
    <row r="852" spans="2:62" s="248" customFormat="1" ht="3.65" customHeight="1">
      <c r="B852" s="545"/>
      <c r="I852" s="577"/>
      <c r="J852" s="708"/>
      <c r="K852" s="311"/>
      <c r="L852" s="311"/>
      <c r="M852" s="311"/>
      <c r="N852" s="311"/>
      <c r="O852" s="311"/>
      <c r="P852" s="311"/>
      <c r="Q852" s="311"/>
      <c r="R852" s="311"/>
      <c r="S852" s="311"/>
      <c r="T852" s="311"/>
      <c r="U852" s="311"/>
      <c r="V852" s="311"/>
      <c r="W852" s="311"/>
      <c r="X852" s="311"/>
      <c r="Y852" s="311"/>
      <c r="Z852" s="311"/>
      <c r="AA852" s="311"/>
      <c r="AB852" s="311"/>
      <c r="AC852" s="311"/>
      <c r="AD852" s="311"/>
      <c r="AE852" s="311"/>
      <c r="AF852" s="311"/>
      <c r="AG852" s="311"/>
      <c r="AH852" s="311"/>
      <c r="AI852" s="311"/>
      <c r="AJ852" s="311"/>
      <c r="AK852" s="311"/>
      <c r="AL852" s="311"/>
      <c r="BJ852" s="544"/>
    </row>
    <row r="853" spans="2:62" s="248" customFormat="1" ht="3.65" customHeight="1">
      <c r="B853" s="277"/>
      <c r="C853" s="278"/>
      <c r="D853" s="278"/>
      <c r="E853" s="278"/>
      <c r="F853" s="278"/>
      <c r="G853" s="278"/>
      <c r="H853" s="278"/>
      <c r="I853" s="278"/>
      <c r="J853" s="277"/>
      <c r="K853" s="278"/>
      <c r="L853" s="278"/>
      <c r="M853" s="278"/>
      <c r="N853" s="278"/>
      <c r="O853" s="278"/>
      <c r="P853" s="278"/>
      <c r="Q853" s="278"/>
      <c r="R853" s="278"/>
      <c r="S853" s="278"/>
      <c r="T853" s="278"/>
      <c r="U853" s="278"/>
      <c r="V853" s="278"/>
      <c r="W853" s="278"/>
      <c r="X853" s="278"/>
      <c r="Y853" s="278"/>
      <c r="Z853" s="278"/>
      <c r="AA853" s="278"/>
      <c r="AB853" s="278"/>
      <c r="AC853" s="278"/>
      <c r="AD853" s="278"/>
      <c r="AE853" s="278"/>
      <c r="AF853" s="278"/>
      <c r="AG853" s="278"/>
      <c r="AH853" s="278"/>
      <c r="AI853" s="278"/>
      <c r="AJ853" s="278"/>
      <c r="AK853" s="278"/>
      <c r="AL853" s="278"/>
      <c r="AM853" s="278"/>
      <c r="AN853" s="278"/>
      <c r="AO853" s="278"/>
      <c r="AP853" s="278"/>
      <c r="AQ853" s="278"/>
      <c r="AR853" s="278"/>
      <c r="AS853" s="278"/>
      <c r="AT853" s="278"/>
      <c r="AU853" s="278"/>
      <c r="AV853" s="278"/>
      <c r="AW853" s="278"/>
      <c r="AX853" s="278"/>
      <c r="AY853" s="278"/>
      <c r="AZ853" s="278"/>
      <c r="BA853" s="278"/>
      <c r="BB853" s="278"/>
      <c r="BC853" s="278"/>
      <c r="BD853" s="278"/>
      <c r="BE853" s="278"/>
      <c r="BF853" s="278"/>
      <c r="BG853" s="278"/>
      <c r="BH853" s="278"/>
      <c r="BI853" s="278"/>
      <c r="BJ853" s="279"/>
    </row>
    <row r="854" spans="2:62" s="248" customFormat="1" ht="3.65" customHeight="1">
      <c r="B854" s="280"/>
      <c r="C854" s="281"/>
      <c r="D854" s="281"/>
      <c r="E854" s="281"/>
      <c r="F854" s="281"/>
      <c r="G854" s="281"/>
      <c r="H854" s="281"/>
      <c r="I854" s="281"/>
      <c r="J854" s="280"/>
      <c r="K854" s="281"/>
      <c r="L854" s="281"/>
      <c r="M854" s="281"/>
      <c r="N854" s="281"/>
      <c r="O854" s="281"/>
      <c r="P854" s="281"/>
      <c r="Q854" s="281"/>
      <c r="R854" s="281"/>
      <c r="S854" s="281"/>
      <c r="T854" s="281"/>
      <c r="U854" s="281"/>
      <c r="V854" s="281"/>
      <c r="W854" s="281"/>
      <c r="X854" s="281"/>
      <c r="Y854" s="281"/>
      <c r="Z854" s="281"/>
      <c r="AA854" s="281"/>
      <c r="AB854" s="281"/>
      <c r="AC854" s="281"/>
      <c r="AD854" s="281"/>
      <c r="AE854" s="281"/>
      <c r="AF854" s="281"/>
      <c r="AG854" s="281"/>
      <c r="AH854" s="281"/>
      <c r="AI854" s="281"/>
      <c r="AJ854" s="281"/>
      <c r="AK854" s="281"/>
      <c r="AL854" s="281"/>
      <c r="AM854" s="281"/>
      <c r="AN854" s="281"/>
      <c r="AO854" s="281"/>
      <c r="AP854" s="281"/>
      <c r="AQ854" s="281"/>
      <c r="AR854" s="281"/>
      <c r="AS854" s="281"/>
      <c r="AT854" s="281"/>
      <c r="AU854" s="281"/>
      <c r="AV854" s="281"/>
      <c r="AW854" s="281"/>
      <c r="AX854" s="281"/>
      <c r="AY854" s="281"/>
      <c r="AZ854" s="281"/>
      <c r="BA854" s="281"/>
      <c r="BB854" s="281"/>
      <c r="BC854" s="281"/>
      <c r="BD854" s="281"/>
      <c r="BE854" s="281"/>
      <c r="BF854" s="281"/>
      <c r="BG854" s="281"/>
      <c r="BH854" s="281"/>
      <c r="BI854" s="281"/>
      <c r="BJ854" s="282"/>
    </row>
    <row r="855" spans="2:62" s="248" customFormat="1" ht="14.5" customHeight="1">
      <c r="B855" s="568" t="s">
        <v>408</v>
      </c>
      <c r="C855" s="568"/>
      <c r="D855" s="379" t="s">
        <v>366</v>
      </c>
      <c r="E855" s="568" t="s">
        <v>350</v>
      </c>
      <c r="F855" s="568" t="s">
        <v>323</v>
      </c>
      <c r="G855" s="601" t="s">
        <v>310</v>
      </c>
      <c r="H855" s="601" t="s">
        <v>392</v>
      </c>
      <c r="I855" s="616"/>
      <c r="J855" s="707"/>
      <c r="K855" s="318"/>
      <c r="L855" s="318"/>
      <c r="M855" s="318"/>
      <c r="N855" s="318"/>
      <c r="O855" s="318"/>
      <c r="P855" s="318"/>
      <c r="Q855" s="318"/>
      <c r="R855" s="318"/>
      <c r="S855" s="318"/>
      <c r="T855" s="318"/>
      <c r="U855" s="318"/>
      <c r="V855" s="318"/>
      <c r="W855" s="318"/>
      <c r="X855" s="318"/>
      <c r="Y855" s="318"/>
      <c r="Z855" s="318"/>
      <c r="AA855" s="318"/>
      <c r="AB855" s="318"/>
      <c r="AC855" s="318"/>
      <c r="AD855" s="318"/>
      <c r="AE855" s="318"/>
      <c r="AF855" s="318"/>
      <c r="AG855" s="318"/>
      <c r="AH855" s="318"/>
      <c r="AI855" s="318"/>
      <c r="AJ855" s="318"/>
      <c r="AK855" s="318"/>
      <c r="AL855" s="318"/>
      <c r="AM855" s="540"/>
      <c r="AN855" s="540"/>
      <c r="AO855" s="540"/>
      <c r="AP855" s="540"/>
      <c r="AQ855" s="540"/>
      <c r="AR855" s="540"/>
      <c r="AS855" s="540"/>
      <c r="AT855" s="540"/>
      <c r="AU855" s="540"/>
      <c r="AV855" s="540"/>
      <c r="AW855" s="540"/>
      <c r="AX855" s="540"/>
      <c r="AY855" s="540"/>
      <c r="AZ855" s="540"/>
      <c r="BA855" s="540"/>
      <c r="BB855" s="540"/>
      <c r="BC855" s="540"/>
      <c r="BD855" s="540"/>
      <c r="BE855" s="540"/>
      <c r="BF855" s="540"/>
      <c r="BG855" s="540"/>
      <c r="BH855" s="540"/>
      <c r="BI855" s="540"/>
      <c r="BJ855" s="541"/>
    </row>
    <row r="856" spans="2:62" s="248" customFormat="1" ht="3.65" customHeight="1">
      <c r="B856" s="684"/>
      <c r="D856" s="248" t="str">
        <f>MID(DA855,1,2)</f>
        <v/>
      </c>
      <c r="H856" s="248" t="str">
        <f>MID(H855,1,1)</f>
        <v>A</v>
      </c>
      <c r="I856" s="577"/>
      <c r="J856" s="708"/>
      <c r="K856" s="311"/>
      <c r="L856" s="311"/>
      <c r="M856" s="311"/>
      <c r="N856" s="311"/>
      <c r="O856" s="311"/>
      <c r="P856" s="311"/>
      <c r="Q856" s="311"/>
      <c r="R856" s="311"/>
      <c r="S856" s="311"/>
      <c r="T856" s="311"/>
      <c r="U856" s="311"/>
      <c r="V856" s="311"/>
      <c r="W856" s="311"/>
      <c r="X856" s="311"/>
      <c r="Y856" s="311"/>
      <c r="Z856" s="311"/>
      <c r="AA856" s="311"/>
      <c r="AB856" s="311"/>
      <c r="AC856" s="311"/>
      <c r="AD856" s="311"/>
      <c r="AE856" s="311"/>
      <c r="AF856" s="311"/>
      <c r="AG856" s="311"/>
      <c r="AH856" s="311"/>
      <c r="AI856" s="311"/>
      <c r="AJ856" s="311"/>
      <c r="AK856" s="311"/>
      <c r="AL856" s="311"/>
      <c r="BJ856" s="544"/>
    </row>
    <row r="857" spans="2:62" s="248" customFormat="1" ht="3.65" customHeight="1">
      <c r="B857" s="545"/>
      <c r="I857" s="577"/>
      <c r="J857" s="708"/>
      <c r="K857" s="311"/>
      <c r="L857" s="324"/>
      <c r="M857" s="721" t="s">
        <v>261</v>
      </c>
      <c r="N857" s="721"/>
      <c r="O857" s="721"/>
      <c r="P857" s="549"/>
      <c r="Q857" s="549"/>
      <c r="R857" s="549"/>
      <c r="S857" s="549"/>
      <c r="T857" s="549"/>
      <c r="U857" s="549"/>
      <c r="V857" s="549"/>
      <c r="W857" s="549"/>
      <c r="X857" s="549"/>
      <c r="Y857" s="549"/>
      <c r="Z857" s="549"/>
      <c r="AA857" s="549"/>
      <c r="AB857" s="549"/>
      <c r="AC857" s="549"/>
      <c r="AD857" s="549"/>
      <c r="AE857" s="549"/>
      <c r="AF857" s="549"/>
      <c r="AG857" s="549"/>
      <c r="AH857" s="549"/>
      <c r="AI857" s="549"/>
      <c r="AJ857" s="549"/>
      <c r="AK857" s="549"/>
      <c r="AL857" s="550"/>
      <c r="BJ857" s="544"/>
    </row>
    <row r="858" spans="2:62" s="248" customFormat="1" ht="3.65" customHeight="1">
      <c r="B858" s="545"/>
      <c r="I858" s="577"/>
      <c r="J858" s="708"/>
      <c r="K858" s="311"/>
      <c r="L858" s="225"/>
      <c r="M858" s="722"/>
      <c r="N858" s="722"/>
      <c r="O858" s="722"/>
      <c r="P858" s="551"/>
      <c r="Q858" s="724" t="s">
        <v>350</v>
      </c>
      <c r="R858" s="724"/>
      <c r="S858" s="724"/>
      <c r="T858" s="724"/>
      <c r="U858" s="724"/>
      <c r="V858" s="724"/>
      <c r="W858" s="724"/>
      <c r="X858" s="724"/>
      <c r="Y858" s="724"/>
      <c r="Z858" s="724"/>
      <c r="AA858" s="724"/>
      <c r="AB858" s="724"/>
      <c r="AC858" s="719" t="s">
        <v>346</v>
      </c>
      <c r="AD858" s="719"/>
      <c r="AE858" s="719"/>
      <c r="AF858" s="719"/>
      <c r="AG858" s="719" t="s">
        <v>270</v>
      </c>
      <c r="AH858" s="719"/>
      <c r="AI858" s="227"/>
      <c r="AJ858" s="719" t="e" vm="32">
        <v>#VALUE!</v>
      </c>
      <c r="AK858" s="719"/>
      <c r="AL858" s="557"/>
      <c r="BJ858" s="544"/>
    </row>
    <row r="859" spans="2:62" s="248" customFormat="1" ht="3.65" customHeight="1">
      <c r="B859" s="545"/>
      <c r="I859" s="577"/>
      <c r="J859" s="708"/>
      <c r="K859" s="311"/>
      <c r="L859" s="720" t="e" vm="33">
        <v>#VALUE!</v>
      </c>
      <c r="M859" s="227"/>
      <c r="N859" s="227"/>
      <c r="O859" s="227"/>
      <c r="P859" s="551"/>
      <c r="Q859" s="724"/>
      <c r="R859" s="724"/>
      <c r="S859" s="724"/>
      <c r="T859" s="724"/>
      <c r="U859" s="724"/>
      <c r="V859" s="724"/>
      <c r="W859" s="724"/>
      <c r="X859" s="724"/>
      <c r="Y859" s="724"/>
      <c r="Z859" s="724"/>
      <c r="AA859" s="724"/>
      <c r="AB859" s="724"/>
      <c r="AC859" s="719"/>
      <c r="AD859" s="719"/>
      <c r="AE859" s="719"/>
      <c r="AF859" s="719"/>
      <c r="AG859" s="719"/>
      <c r="AH859" s="719"/>
      <c r="AI859" s="227"/>
      <c r="AJ859" s="227"/>
      <c r="AK859" s="227"/>
      <c r="AL859" s="554"/>
      <c r="BJ859" s="544"/>
    </row>
    <row r="860" spans="2:62" s="248" customFormat="1" ht="3.65" customHeight="1">
      <c r="B860" s="545"/>
      <c r="I860" s="577"/>
      <c r="J860" s="708"/>
      <c r="K860" s="311"/>
      <c r="L860" s="720"/>
      <c r="M860" s="556"/>
      <c r="N860" s="556"/>
      <c r="O860" s="556"/>
      <c r="P860" s="556"/>
      <c r="Q860" s="719" t="e" vm="18">
        <v>#VALUE!</v>
      </c>
      <c r="R860" s="719"/>
      <c r="S860" s="719"/>
      <c r="T860" s="230"/>
      <c r="U860" s="230"/>
      <c r="V860" s="230"/>
      <c r="W860" s="228"/>
      <c r="X860" s="228"/>
      <c r="Y860" s="228"/>
      <c r="Z860" s="228"/>
      <c r="AA860" s="227"/>
      <c r="AB860" s="227"/>
      <c r="AC860" s="227"/>
      <c r="AD860" s="227"/>
      <c r="AE860" s="227"/>
      <c r="AF860" s="227"/>
      <c r="AG860" s="227"/>
      <c r="AH860" s="227"/>
      <c r="AI860" s="227"/>
      <c r="AJ860" s="227"/>
      <c r="AK860" s="227"/>
      <c r="AL860" s="685"/>
      <c r="BJ860" s="544"/>
    </row>
    <row r="861" spans="2:62" s="248" customFormat="1" ht="3.65" customHeight="1">
      <c r="B861" s="545"/>
      <c r="I861" s="577"/>
      <c r="J861" s="708"/>
      <c r="K861" s="311"/>
      <c r="L861" s="225"/>
      <c r="M861" s="230"/>
      <c r="N861" s="230"/>
      <c r="O861" s="230"/>
      <c r="P861" s="230"/>
      <c r="Q861" s="719"/>
      <c r="R861" s="719"/>
      <c r="S861" s="719"/>
      <c r="T861" s="230"/>
      <c r="U861" s="230"/>
      <c r="V861" s="230"/>
      <c r="W861" s="228"/>
      <c r="X861" s="228"/>
      <c r="Y861" s="228"/>
      <c r="Z861" s="228"/>
      <c r="AA861" s="227"/>
      <c r="AB861" s="227"/>
      <c r="AC861" s="718" t="e" vm="25">
        <v>#VALUE!</v>
      </c>
      <c r="AD861" s="718"/>
      <c r="AE861" s="718"/>
      <c r="AF861" s="718"/>
      <c r="AG861" s="228"/>
      <c r="AH861" s="227"/>
      <c r="AI861" s="227"/>
      <c r="AJ861" s="725" t="e" vm="16">
        <v>#VALUE!</v>
      </c>
      <c r="AK861" s="725"/>
      <c r="AL861" s="726"/>
      <c r="BJ861" s="544"/>
    </row>
    <row r="862" spans="2:62" s="248" customFormat="1" ht="3.65" customHeight="1">
      <c r="B862" s="545"/>
      <c r="I862" s="577"/>
      <c r="J862" s="708"/>
      <c r="K862" s="311"/>
      <c r="L862" s="225"/>
      <c r="M862" s="230"/>
      <c r="N862" s="230"/>
      <c r="O862" s="230"/>
      <c r="P862" s="230"/>
      <c r="Q862" s="719"/>
      <c r="R862" s="719"/>
      <c r="S862" s="719"/>
      <c r="T862" s="230"/>
      <c r="U862" s="230"/>
      <c r="V862" s="230"/>
      <c r="W862" s="228"/>
      <c r="X862" s="228"/>
      <c r="Y862" s="228"/>
      <c r="Z862" s="228"/>
      <c r="AA862" s="227"/>
      <c r="AB862" s="227"/>
      <c r="AC862" s="718"/>
      <c r="AD862" s="718"/>
      <c r="AE862" s="718"/>
      <c r="AF862" s="718"/>
      <c r="AG862" s="228"/>
      <c r="AH862" s="227"/>
      <c r="AI862" s="227"/>
      <c r="AJ862" s="725"/>
      <c r="AK862" s="725"/>
      <c r="AL862" s="726"/>
      <c r="BJ862" s="544"/>
    </row>
    <row r="863" spans="2:62" s="248" customFormat="1" ht="3.65" customHeight="1">
      <c r="B863" s="545"/>
      <c r="I863" s="577"/>
      <c r="J863" s="708"/>
      <c r="K863" s="311"/>
      <c r="L863" s="720" t="e" vm="33">
        <v>#VALUE!</v>
      </c>
      <c r="M863" s="230"/>
      <c r="N863" s="230"/>
      <c r="O863" s="230"/>
      <c r="P863" s="230"/>
      <c r="Q863" s="719"/>
      <c r="R863" s="719"/>
      <c r="S863" s="719"/>
      <c r="T863" s="230"/>
      <c r="U863" s="230"/>
      <c r="V863" s="230"/>
      <c r="W863" s="228"/>
      <c r="X863" s="228"/>
      <c r="Y863" s="228"/>
      <c r="Z863" s="228"/>
      <c r="AA863" s="227"/>
      <c r="AB863" s="227"/>
      <c r="AC863" s="227"/>
      <c r="AD863" s="227"/>
      <c r="AE863" s="227"/>
      <c r="AF863" s="227"/>
      <c r="AG863" s="227"/>
      <c r="AH863" s="227"/>
      <c r="AI863" s="227"/>
      <c r="AJ863" s="227"/>
      <c r="AK863" s="227"/>
      <c r="AL863" s="685"/>
      <c r="BJ863" s="544"/>
    </row>
    <row r="864" spans="2:62" s="248" customFormat="1" ht="3.65" customHeight="1">
      <c r="B864" s="545"/>
      <c r="I864" s="577"/>
      <c r="J864" s="708"/>
      <c r="K864" s="311"/>
      <c r="L864" s="720"/>
      <c r="M864" s="719" t="s">
        <v>269</v>
      </c>
      <c r="N864" s="719"/>
      <c r="O864" s="719"/>
      <c r="P864" s="230"/>
      <c r="Q864" s="719"/>
      <c r="R864" s="719"/>
      <c r="S864" s="719"/>
      <c r="T864" s="719"/>
      <c r="U864" s="719"/>
      <c r="V864" s="719"/>
      <c r="W864" s="230"/>
      <c r="X864" s="230"/>
      <c r="Y864" s="230"/>
      <c r="Z864" s="230"/>
      <c r="AA864" s="230"/>
      <c r="AB864" s="558"/>
      <c r="AC864" s="558"/>
      <c r="AD864" s="558"/>
      <c r="AE864" s="558"/>
      <c r="AF864" s="558"/>
      <c r="AG864" s="230"/>
      <c r="AH864" s="230"/>
      <c r="AI864" s="227"/>
      <c r="AJ864" s="227"/>
      <c r="AK864" s="227"/>
      <c r="AL864" s="232"/>
      <c r="BJ864" s="544"/>
    </row>
    <row r="865" spans="2:62" s="248" customFormat="1" ht="3.65" customHeight="1">
      <c r="B865" s="545"/>
      <c r="I865" s="577"/>
      <c r="J865" s="708"/>
      <c r="K865" s="311"/>
      <c r="L865" s="225"/>
      <c r="M865" s="719"/>
      <c r="N865" s="719"/>
      <c r="O865" s="719"/>
      <c r="P865" s="230"/>
      <c r="Q865" s="719"/>
      <c r="R865" s="719"/>
      <c r="S865" s="719"/>
      <c r="T865" s="719"/>
      <c r="U865" s="719"/>
      <c r="V865" s="719"/>
      <c r="W865" s="230"/>
      <c r="X865" s="230"/>
      <c r="Y865" s="230"/>
      <c r="Z865" s="230"/>
      <c r="AA865" s="230"/>
      <c r="AB865" s="558"/>
      <c r="AC865" s="558"/>
      <c r="AD865" s="558"/>
      <c r="AE865" s="558"/>
      <c r="AF865" s="558"/>
      <c r="AG865" s="230"/>
      <c r="AH865" s="230"/>
      <c r="AI865" s="227"/>
      <c r="AJ865" s="719" t="e" vm="32">
        <v>#VALUE!</v>
      </c>
      <c r="AK865" s="719"/>
      <c r="AL865" s="557"/>
      <c r="BJ865" s="544"/>
    </row>
    <row r="866" spans="2:62" s="248" customFormat="1" ht="3.65" customHeight="1">
      <c r="B866" s="545"/>
      <c r="I866" s="577"/>
      <c r="J866" s="708"/>
      <c r="K866" s="311"/>
      <c r="L866" s="233"/>
      <c r="M866" s="234"/>
      <c r="N866" s="234"/>
      <c r="O866" s="234"/>
      <c r="P866" s="234"/>
      <c r="Q866" s="234"/>
      <c r="R866" s="234"/>
      <c r="S866" s="234"/>
      <c r="T866" s="234"/>
      <c r="U866" s="234"/>
      <c r="V866" s="234"/>
      <c r="W866" s="234"/>
      <c r="X866" s="234"/>
      <c r="Y866" s="234"/>
      <c r="Z866" s="234"/>
      <c r="AA866" s="234"/>
      <c r="AB866" s="234"/>
      <c r="AC866" s="234"/>
      <c r="AD866" s="234"/>
      <c r="AE866" s="234"/>
      <c r="AF866" s="234"/>
      <c r="AG866" s="234"/>
      <c r="AH866" s="234"/>
      <c r="AI866" s="234"/>
      <c r="AJ866" s="234"/>
      <c r="AK866" s="234"/>
      <c r="AL866" s="688"/>
      <c r="BJ866" s="544"/>
    </row>
    <row r="867" spans="2:62" s="248" customFormat="1" ht="3.65" customHeight="1">
      <c r="B867" s="545"/>
      <c r="I867" s="577"/>
      <c r="J867" s="708"/>
      <c r="K867" s="311"/>
      <c r="L867" s="311"/>
      <c r="M867" s="311"/>
      <c r="N867" s="311"/>
      <c r="O867" s="311"/>
      <c r="P867" s="311"/>
      <c r="Q867" s="311"/>
      <c r="R867" s="311"/>
      <c r="S867" s="311"/>
      <c r="T867" s="311"/>
      <c r="U867" s="311"/>
      <c r="V867" s="311"/>
      <c r="W867" s="311"/>
      <c r="X867" s="311"/>
      <c r="Y867" s="311"/>
      <c r="Z867" s="311"/>
      <c r="AA867" s="311"/>
      <c r="AB867" s="311"/>
      <c r="AC867" s="311"/>
      <c r="AD867" s="311"/>
      <c r="AE867" s="311"/>
      <c r="AF867" s="311"/>
      <c r="AG867" s="311"/>
      <c r="AH867" s="311"/>
      <c r="AI867" s="311"/>
      <c r="AJ867" s="311"/>
      <c r="AK867" s="311"/>
      <c r="AL867" s="311"/>
      <c r="BJ867" s="544"/>
    </row>
    <row r="868" spans="2:62" s="248" customFormat="1" ht="3.65" customHeight="1">
      <c r="B868" s="277"/>
      <c r="C868" s="278"/>
      <c r="D868" s="278"/>
      <c r="E868" s="278"/>
      <c r="F868" s="278"/>
      <c r="G868" s="278"/>
      <c r="H868" s="278"/>
      <c r="I868" s="278"/>
      <c r="J868" s="277"/>
      <c r="K868" s="278"/>
      <c r="L868" s="278"/>
      <c r="M868" s="278"/>
      <c r="N868" s="278"/>
      <c r="O868" s="278"/>
      <c r="P868" s="278"/>
      <c r="Q868" s="278"/>
      <c r="R868" s="278"/>
      <c r="S868" s="278"/>
      <c r="T868" s="278"/>
      <c r="U868" s="278"/>
      <c r="V868" s="278"/>
      <c r="W868" s="278"/>
      <c r="X868" s="278"/>
      <c r="Y868" s="278"/>
      <c r="Z868" s="278"/>
      <c r="AA868" s="278"/>
      <c r="AB868" s="278"/>
      <c r="AC868" s="278"/>
      <c r="AD868" s="278"/>
      <c r="AE868" s="278"/>
      <c r="AF868" s="278"/>
      <c r="AG868" s="278"/>
      <c r="AH868" s="278"/>
      <c r="AI868" s="278"/>
      <c r="AJ868" s="278"/>
      <c r="AK868" s="278"/>
      <c r="AL868" s="278"/>
      <c r="AM868" s="278"/>
      <c r="AN868" s="278"/>
      <c r="AO868" s="278"/>
      <c r="AP868" s="278"/>
      <c r="AQ868" s="278"/>
      <c r="AR868" s="278"/>
      <c r="AS868" s="278"/>
      <c r="AT868" s="278"/>
      <c r="AU868" s="278"/>
      <c r="AV868" s="278"/>
      <c r="AW868" s="278"/>
      <c r="AX868" s="278"/>
      <c r="AY868" s="278"/>
      <c r="AZ868" s="278"/>
      <c r="BA868" s="278"/>
      <c r="BB868" s="278"/>
      <c r="BC868" s="278"/>
      <c r="BD868" s="278"/>
      <c r="BE868" s="278"/>
      <c r="BF868" s="278"/>
      <c r="BG868" s="278"/>
      <c r="BH868" s="278"/>
      <c r="BI868" s="278"/>
      <c r="BJ868" s="279"/>
    </row>
    <row r="869" spans="2:62" s="248" customFormat="1" ht="3.65" customHeight="1">
      <c r="B869" s="280"/>
      <c r="C869" s="281"/>
      <c r="D869" s="281"/>
      <c r="E869" s="281"/>
      <c r="F869" s="281"/>
      <c r="G869" s="281"/>
      <c r="H869" s="281"/>
      <c r="I869" s="281"/>
      <c r="J869" s="280"/>
      <c r="K869" s="281"/>
      <c r="L869" s="281"/>
      <c r="M869" s="281"/>
      <c r="N869" s="281"/>
      <c r="O869" s="281"/>
      <c r="P869" s="281"/>
      <c r="Q869" s="281"/>
      <c r="R869" s="281"/>
      <c r="S869" s="281"/>
      <c r="T869" s="281"/>
      <c r="U869" s="281"/>
      <c r="V869" s="281"/>
      <c r="W869" s="281"/>
      <c r="X869" s="281"/>
      <c r="Y869" s="281"/>
      <c r="Z869" s="281"/>
      <c r="AA869" s="281"/>
      <c r="AB869" s="281"/>
      <c r="AC869" s="281"/>
      <c r="AD869" s="281"/>
      <c r="AE869" s="281"/>
      <c r="AF869" s="281"/>
      <c r="AG869" s="281"/>
      <c r="AH869" s="281"/>
      <c r="AI869" s="281"/>
      <c r="AJ869" s="281"/>
      <c r="AK869" s="281"/>
      <c r="AL869" s="281"/>
      <c r="AM869" s="281"/>
      <c r="AN869" s="281"/>
      <c r="AO869" s="281"/>
      <c r="AP869" s="281"/>
      <c r="AQ869" s="281"/>
      <c r="AR869" s="281"/>
      <c r="AS869" s="281"/>
      <c r="AT869" s="281"/>
      <c r="AU869" s="281"/>
      <c r="AV869" s="281"/>
      <c r="AW869" s="281"/>
      <c r="AX869" s="281"/>
      <c r="AY869" s="281"/>
      <c r="AZ869" s="281"/>
      <c r="BA869" s="281"/>
      <c r="BB869" s="281"/>
      <c r="BC869" s="281"/>
      <c r="BD869" s="281"/>
      <c r="BE869" s="281"/>
      <c r="BF869" s="281"/>
      <c r="BG869" s="281"/>
      <c r="BH869" s="281"/>
      <c r="BI869" s="281"/>
      <c r="BJ869" s="282"/>
    </row>
    <row r="870" spans="2:62" s="248" customFormat="1" ht="14.5" customHeight="1">
      <c r="B870" s="568" t="s">
        <v>409</v>
      </c>
      <c r="C870" s="568"/>
      <c r="D870" s="379" t="s">
        <v>366</v>
      </c>
      <c r="E870" s="568" t="s">
        <v>354</v>
      </c>
      <c r="F870" s="568" t="s">
        <v>323</v>
      </c>
      <c r="G870" s="601" t="s">
        <v>310</v>
      </c>
      <c r="H870" s="601" t="s">
        <v>392</v>
      </c>
      <c r="I870" s="616"/>
      <c r="J870" s="707"/>
      <c r="K870" s="318"/>
      <c r="L870" s="318"/>
      <c r="M870" s="318"/>
      <c r="N870" s="318"/>
      <c r="O870" s="318"/>
      <c r="P870" s="318"/>
      <c r="Q870" s="318"/>
      <c r="R870" s="318"/>
      <c r="S870" s="318"/>
      <c r="T870" s="318"/>
      <c r="U870" s="318"/>
      <c r="V870" s="318"/>
      <c r="W870" s="318"/>
      <c r="X870" s="318"/>
      <c r="Y870" s="318"/>
      <c r="Z870" s="318"/>
      <c r="AA870" s="318"/>
      <c r="AB870" s="318"/>
      <c r="AC870" s="318"/>
      <c r="AD870" s="318"/>
      <c r="AE870" s="318"/>
      <c r="AF870" s="318"/>
      <c r="AG870" s="318"/>
      <c r="AH870" s="318"/>
      <c r="AI870" s="318"/>
      <c r="AJ870" s="318"/>
      <c r="AK870" s="318"/>
      <c r="AL870" s="318"/>
      <c r="AM870" s="540"/>
      <c r="AN870" s="540"/>
      <c r="AO870" s="540"/>
      <c r="AP870" s="540"/>
      <c r="AQ870" s="540"/>
      <c r="AR870" s="540"/>
      <c r="AS870" s="540"/>
      <c r="AT870" s="540"/>
      <c r="AU870" s="540"/>
      <c r="AV870" s="540"/>
      <c r="AW870" s="540"/>
      <c r="AX870" s="540"/>
      <c r="AY870" s="540"/>
      <c r="AZ870" s="540"/>
      <c r="BA870" s="540"/>
      <c r="BB870" s="540"/>
      <c r="BC870" s="540"/>
      <c r="BD870" s="540"/>
      <c r="BE870" s="540"/>
      <c r="BF870" s="540"/>
      <c r="BG870" s="540"/>
      <c r="BH870" s="540"/>
      <c r="BI870" s="540"/>
      <c r="BJ870" s="541"/>
    </row>
    <row r="871" spans="2:62" s="248" customFormat="1" ht="3.65" customHeight="1">
      <c r="B871" s="684"/>
      <c r="D871" s="248" t="str">
        <f>MID(DA870,1,2)</f>
        <v/>
      </c>
      <c r="I871" s="577"/>
      <c r="J871" s="708"/>
      <c r="K871" s="311"/>
      <c r="L871" s="311"/>
      <c r="M871" s="311"/>
      <c r="N871" s="311"/>
      <c r="O871" s="311"/>
      <c r="P871" s="311"/>
      <c r="Q871" s="311"/>
      <c r="R871" s="311"/>
      <c r="S871" s="311"/>
      <c r="T871" s="311"/>
      <c r="U871" s="311"/>
      <c r="V871" s="311"/>
      <c r="W871" s="311"/>
      <c r="X871" s="311"/>
      <c r="Y871" s="311"/>
      <c r="Z871" s="311"/>
      <c r="AA871" s="311"/>
      <c r="AB871" s="311"/>
      <c r="AC871" s="311"/>
      <c r="AD871" s="311"/>
      <c r="AE871" s="311"/>
      <c r="AF871" s="311"/>
      <c r="AG871" s="311"/>
      <c r="AH871" s="311"/>
      <c r="AI871" s="311"/>
      <c r="AJ871" s="311"/>
      <c r="AK871" s="311"/>
      <c r="AL871" s="311"/>
      <c r="BJ871" s="544"/>
    </row>
    <row r="872" spans="2:62" s="248" customFormat="1" ht="3.65" customHeight="1">
      <c r="B872" s="545"/>
      <c r="I872" s="577"/>
      <c r="J872" s="708"/>
      <c r="K872" s="311"/>
      <c r="L872" s="324"/>
      <c r="M872" s="721" t="s">
        <v>261</v>
      </c>
      <c r="N872" s="721"/>
      <c r="O872" s="721"/>
      <c r="P872" s="549"/>
      <c r="Q872" s="549"/>
      <c r="R872" s="549"/>
      <c r="S872" s="549"/>
      <c r="T872" s="549"/>
      <c r="U872" s="549"/>
      <c r="V872" s="549"/>
      <c r="W872" s="549"/>
      <c r="X872" s="549"/>
      <c r="Y872" s="549"/>
      <c r="Z872" s="549"/>
      <c r="AA872" s="549"/>
      <c r="AB872" s="549"/>
      <c r="AC872" s="549"/>
      <c r="AD872" s="549"/>
      <c r="AE872" s="549"/>
      <c r="AF872" s="549"/>
      <c r="AG872" s="549"/>
      <c r="AH872" s="549"/>
      <c r="AI872" s="549"/>
      <c r="AJ872" s="549"/>
      <c r="AK872" s="549"/>
      <c r="AL872" s="550"/>
      <c r="BJ872" s="544"/>
    </row>
    <row r="873" spans="2:62" s="248" customFormat="1" ht="3.65" customHeight="1">
      <c r="B873" s="545"/>
      <c r="I873" s="577"/>
      <c r="J873" s="708"/>
      <c r="K873" s="311"/>
      <c r="L873" s="225"/>
      <c r="M873" s="722"/>
      <c r="N873" s="722"/>
      <c r="O873" s="722"/>
      <c r="P873" s="551"/>
      <c r="Q873" s="724" t="s">
        <v>354</v>
      </c>
      <c r="R873" s="724"/>
      <c r="S873" s="724"/>
      <c r="T873" s="724"/>
      <c r="U873" s="724"/>
      <c r="V873" s="724"/>
      <c r="W873" s="724"/>
      <c r="X873" s="724"/>
      <c r="Y873" s="724"/>
      <c r="Z873" s="724"/>
      <c r="AA873" s="724"/>
      <c r="AB873" s="724"/>
      <c r="AC873" s="719" t="s">
        <v>346</v>
      </c>
      <c r="AD873" s="719"/>
      <c r="AE873" s="719"/>
      <c r="AF873" s="529"/>
      <c r="AG873" s="719" t="s">
        <v>270</v>
      </c>
      <c r="AH873" s="719"/>
      <c r="AI873" s="227"/>
      <c r="AJ873" s="719" t="e" vm="32">
        <v>#VALUE!</v>
      </c>
      <c r="AK873" s="719"/>
      <c r="AL873" s="557"/>
      <c r="BJ873" s="544"/>
    </row>
    <row r="874" spans="2:62" s="248" customFormat="1" ht="3.65" customHeight="1">
      <c r="B874" s="545"/>
      <c r="I874" s="577"/>
      <c r="J874" s="708"/>
      <c r="K874" s="311"/>
      <c r="L874" s="720" t="e" vm="33">
        <v>#VALUE!</v>
      </c>
      <c r="M874" s="227"/>
      <c r="N874" s="227"/>
      <c r="O874" s="227"/>
      <c r="P874" s="551"/>
      <c r="Q874" s="724"/>
      <c r="R874" s="724"/>
      <c r="S874" s="724"/>
      <c r="T874" s="724"/>
      <c r="U874" s="724"/>
      <c r="V874" s="724"/>
      <c r="W874" s="724"/>
      <c r="X874" s="724"/>
      <c r="Y874" s="724"/>
      <c r="Z874" s="724"/>
      <c r="AA874" s="724"/>
      <c r="AB874" s="724"/>
      <c r="AC874" s="719"/>
      <c r="AD874" s="719"/>
      <c r="AE874" s="719"/>
      <c r="AF874" s="529"/>
      <c r="AG874" s="719"/>
      <c r="AH874" s="719"/>
      <c r="AI874" s="227"/>
      <c r="AJ874" s="227"/>
      <c r="AK874" s="227"/>
      <c r="AL874" s="554"/>
      <c r="BJ874" s="544"/>
    </row>
    <row r="875" spans="2:62" s="248" customFormat="1" ht="3.65" customHeight="1">
      <c r="B875" s="545"/>
      <c r="I875" s="577"/>
      <c r="J875" s="708"/>
      <c r="K875" s="311"/>
      <c r="L875" s="720"/>
      <c r="M875" s="556"/>
      <c r="N875" s="556"/>
      <c r="O875" s="556"/>
      <c r="P875" s="556"/>
      <c r="Q875" s="719" t="e" vm="19">
        <v>#VALUE!</v>
      </c>
      <c r="R875" s="719"/>
      <c r="S875" s="719"/>
      <c r="T875" s="230"/>
      <c r="U875" s="230"/>
      <c r="V875" s="230"/>
      <c r="W875" s="228"/>
      <c r="X875" s="228"/>
      <c r="Y875" s="228"/>
      <c r="Z875" s="228"/>
      <c r="AA875" s="227"/>
      <c r="AB875" s="227"/>
      <c r="AC875" s="227"/>
      <c r="AD875" s="227"/>
      <c r="AE875" s="227"/>
      <c r="AF875" s="227"/>
      <c r="AG875" s="227"/>
      <c r="AH875" s="227"/>
      <c r="AI875" s="227"/>
      <c r="AJ875" s="227"/>
      <c r="AK875" s="227"/>
      <c r="AL875" s="685"/>
      <c r="BJ875" s="544"/>
    </row>
    <row r="876" spans="2:62" s="248" customFormat="1" ht="3.65" customHeight="1">
      <c r="B876" s="545"/>
      <c r="I876" s="577"/>
      <c r="J876" s="708"/>
      <c r="K876" s="311"/>
      <c r="L876" s="225"/>
      <c r="M876" s="230"/>
      <c r="N876" s="230"/>
      <c r="O876" s="230"/>
      <c r="P876" s="230"/>
      <c r="Q876" s="719"/>
      <c r="R876" s="719"/>
      <c r="S876" s="719"/>
      <c r="T876" s="230"/>
      <c r="U876" s="230"/>
      <c r="V876" s="230"/>
      <c r="W876" s="228"/>
      <c r="X876" s="228"/>
      <c r="Y876" s="228"/>
      <c r="Z876" s="228"/>
      <c r="AA876" s="227"/>
      <c r="AB876" s="227"/>
      <c r="AC876" s="718" t="e" vm="25">
        <v>#VALUE!</v>
      </c>
      <c r="AD876" s="718"/>
      <c r="AE876" s="718"/>
      <c r="AF876" s="718"/>
      <c r="AG876" s="228"/>
      <c r="AH876" s="227"/>
      <c r="AI876" s="227"/>
      <c r="AJ876" s="725" t="e" vm="16">
        <v>#VALUE!</v>
      </c>
      <c r="AK876" s="725"/>
      <c r="AL876" s="726"/>
      <c r="BJ876" s="544"/>
    </row>
    <row r="877" spans="2:62" s="248" customFormat="1" ht="3.65" customHeight="1">
      <c r="B877" s="545"/>
      <c r="I877" s="577"/>
      <c r="J877" s="708"/>
      <c r="K877" s="311"/>
      <c r="L877" s="225"/>
      <c r="M877" s="230"/>
      <c r="N877" s="230"/>
      <c r="O877" s="230"/>
      <c r="P877" s="230"/>
      <c r="Q877" s="719"/>
      <c r="R877" s="719"/>
      <c r="S877" s="719"/>
      <c r="T877" s="230"/>
      <c r="U877" s="230"/>
      <c r="V877" s="230"/>
      <c r="W877" s="228"/>
      <c r="X877" s="228"/>
      <c r="Y877" s="228"/>
      <c r="Z877" s="228"/>
      <c r="AA877" s="227"/>
      <c r="AB877" s="227"/>
      <c r="AC877" s="718"/>
      <c r="AD877" s="718"/>
      <c r="AE877" s="718"/>
      <c r="AF877" s="718"/>
      <c r="AG877" s="228"/>
      <c r="AH877" s="227"/>
      <c r="AI877" s="227"/>
      <c r="AJ877" s="725"/>
      <c r="AK877" s="725"/>
      <c r="AL877" s="726"/>
      <c r="BJ877" s="544"/>
    </row>
    <row r="878" spans="2:62" s="248" customFormat="1" ht="3.65" customHeight="1">
      <c r="B878" s="545"/>
      <c r="I878" s="577"/>
      <c r="J878" s="708"/>
      <c r="K878" s="311"/>
      <c r="L878" s="720" t="e" vm="33">
        <v>#VALUE!</v>
      </c>
      <c r="M878" s="230"/>
      <c r="N878" s="230"/>
      <c r="O878" s="230"/>
      <c r="P878" s="230"/>
      <c r="Q878" s="719"/>
      <c r="R878" s="719"/>
      <c r="S878" s="719"/>
      <c r="T878" s="230"/>
      <c r="U878" s="230"/>
      <c r="V878" s="230"/>
      <c r="W878" s="228"/>
      <c r="X878" s="228"/>
      <c r="Y878" s="228"/>
      <c r="Z878" s="228"/>
      <c r="AA878" s="227"/>
      <c r="AB878" s="227"/>
      <c r="AC878" s="227"/>
      <c r="AD878" s="227"/>
      <c r="AE878" s="227"/>
      <c r="AF878" s="227"/>
      <c r="AG878" s="227"/>
      <c r="AH878" s="227"/>
      <c r="AI878" s="227"/>
      <c r="AJ878" s="227"/>
      <c r="AK878" s="227"/>
      <c r="AL878" s="685"/>
      <c r="BJ878" s="544"/>
    </row>
    <row r="879" spans="2:62" s="248" customFormat="1" ht="3.65" customHeight="1">
      <c r="B879" s="545"/>
      <c r="I879" s="577"/>
      <c r="J879" s="708"/>
      <c r="K879" s="311"/>
      <c r="L879" s="720"/>
      <c r="M879" s="719" t="s">
        <v>269</v>
      </c>
      <c r="N879" s="719"/>
      <c r="O879" s="719"/>
      <c r="P879" s="230"/>
      <c r="Q879" s="719"/>
      <c r="R879" s="719"/>
      <c r="S879" s="719"/>
      <c r="T879" s="719"/>
      <c r="U879" s="719"/>
      <c r="V879" s="719"/>
      <c r="W879" s="230"/>
      <c r="X879" s="230"/>
      <c r="Y879" s="230"/>
      <c r="Z879" s="230"/>
      <c r="AA879" s="230"/>
      <c r="AB879" s="558"/>
      <c r="AC879" s="558"/>
      <c r="AD879" s="558"/>
      <c r="AE879" s="558"/>
      <c r="AF879" s="558"/>
      <c r="AG879" s="230"/>
      <c r="AH879" s="230"/>
      <c r="AI879" s="227"/>
      <c r="AJ879" s="227"/>
      <c r="AK879" s="227"/>
      <c r="AL879" s="232"/>
      <c r="BJ879" s="544"/>
    </row>
    <row r="880" spans="2:62" s="248" customFormat="1" ht="3.65" customHeight="1">
      <c r="B880" s="545"/>
      <c r="I880" s="577"/>
      <c r="J880" s="708"/>
      <c r="K880" s="311"/>
      <c r="L880" s="225"/>
      <c r="M880" s="719"/>
      <c r="N880" s="719"/>
      <c r="O880" s="719"/>
      <c r="P880" s="230"/>
      <c r="Q880" s="719"/>
      <c r="R880" s="719"/>
      <c r="S880" s="719"/>
      <c r="T880" s="719"/>
      <c r="U880" s="719"/>
      <c r="V880" s="719"/>
      <c r="W880" s="230"/>
      <c r="X880" s="230"/>
      <c r="Y880" s="230"/>
      <c r="Z880" s="230"/>
      <c r="AA880" s="230"/>
      <c r="AB880" s="558"/>
      <c r="AC880" s="558"/>
      <c r="AD880" s="558"/>
      <c r="AE880" s="558"/>
      <c r="AF880" s="558"/>
      <c r="AG880" s="230"/>
      <c r="AH880" s="230"/>
      <c r="AI880" s="227"/>
      <c r="AJ880" s="719" t="e" vm="32">
        <v>#VALUE!</v>
      </c>
      <c r="AK880" s="719"/>
      <c r="AL880" s="557"/>
      <c r="BJ880" s="544"/>
    </row>
    <row r="881" spans="2:62" s="248" customFormat="1" ht="3.65" customHeight="1">
      <c r="B881" s="545"/>
      <c r="I881" s="577"/>
      <c r="J881" s="708"/>
      <c r="K881" s="311"/>
      <c r="L881" s="233"/>
      <c r="M881" s="234"/>
      <c r="N881" s="234"/>
      <c r="O881" s="234"/>
      <c r="P881" s="234"/>
      <c r="Q881" s="234"/>
      <c r="R881" s="234"/>
      <c r="S881" s="234"/>
      <c r="T881" s="234"/>
      <c r="U881" s="234"/>
      <c r="V881" s="234"/>
      <c r="W881" s="234"/>
      <c r="X881" s="234"/>
      <c r="Y881" s="234"/>
      <c r="Z881" s="234"/>
      <c r="AA881" s="234"/>
      <c r="AB881" s="234"/>
      <c r="AC881" s="234"/>
      <c r="AD881" s="234"/>
      <c r="AE881" s="234"/>
      <c r="AF881" s="234"/>
      <c r="AG881" s="234"/>
      <c r="AH881" s="234"/>
      <c r="AI881" s="234"/>
      <c r="AJ881" s="234"/>
      <c r="AK881" s="234"/>
      <c r="AL881" s="688"/>
      <c r="BJ881" s="544"/>
    </row>
    <row r="882" spans="2:62" s="248" customFormat="1" ht="3.65" customHeight="1">
      <c r="B882" s="545"/>
      <c r="I882" s="577"/>
      <c r="J882" s="708"/>
      <c r="K882" s="311"/>
      <c r="L882" s="311"/>
      <c r="M882" s="311"/>
      <c r="N882" s="311"/>
      <c r="O882" s="311"/>
      <c r="P882" s="311"/>
      <c r="Q882" s="311"/>
      <c r="R882" s="311"/>
      <c r="S882" s="311"/>
      <c r="T882" s="311"/>
      <c r="U882" s="311"/>
      <c r="V882" s="311"/>
      <c r="W882" s="311"/>
      <c r="X882" s="311"/>
      <c r="Y882" s="311"/>
      <c r="Z882" s="311"/>
      <c r="AA882" s="311"/>
      <c r="AB882" s="311"/>
      <c r="AC882" s="311"/>
      <c r="AD882" s="311"/>
      <c r="AE882" s="311"/>
      <c r="AF882" s="311"/>
      <c r="AG882" s="311"/>
      <c r="AH882" s="311"/>
      <c r="AI882" s="311"/>
      <c r="AJ882" s="311"/>
      <c r="AK882" s="311"/>
      <c r="AL882" s="311"/>
      <c r="BJ882" s="544"/>
    </row>
    <row r="883" spans="2:62" s="248" customFormat="1" ht="3.65" customHeight="1">
      <c r="B883" s="277"/>
      <c r="C883" s="278"/>
      <c r="D883" s="278"/>
      <c r="E883" s="278"/>
      <c r="F883" s="278"/>
      <c r="G883" s="278"/>
      <c r="H883" s="278"/>
      <c r="I883" s="278"/>
      <c r="J883" s="277"/>
      <c r="K883" s="278"/>
      <c r="L883" s="278"/>
      <c r="M883" s="278"/>
      <c r="N883" s="278"/>
      <c r="O883" s="278"/>
      <c r="P883" s="278"/>
      <c r="Q883" s="278"/>
      <c r="R883" s="278"/>
      <c r="S883" s="278"/>
      <c r="T883" s="278"/>
      <c r="U883" s="278"/>
      <c r="V883" s="278"/>
      <c r="W883" s="278"/>
      <c r="X883" s="278"/>
      <c r="Y883" s="278"/>
      <c r="Z883" s="278"/>
      <c r="AA883" s="278"/>
      <c r="AB883" s="278"/>
      <c r="AC883" s="278"/>
      <c r="AD883" s="278"/>
      <c r="AE883" s="278"/>
      <c r="AF883" s="278"/>
      <c r="AG883" s="278"/>
      <c r="AH883" s="278"/>
      <c r="AI883" s="278"/>
      <c r="AJ883" s="278"/>
      <c r="AK883" s="278"/>
      <c r="AL883" s="278"/>
      <c r="AM883" s="278"/>
      <c r="AN883" s="278"/>
      <c r="AO883" s="278"/>
      <c r="AP883" s="278"/>
      <c r="AQ883" s="278"/>
      <c r="AR883" s="278"/>
      <c r="AS883" s="278"/>
      <c r="AT883" s="278"/>
      <c r="AU883" s="278"/>
      <c r="AV883" s="278"/>
      <c r="AW883" s="278"/>
      <c r="AX883" s="278"/>
      <c r="AY883" s="278"/>
      <c r="AZ883" s="278"/>
      <c r="BA883" s="278"/>
      <c r="BB883" s="278"/>
      <c r="BC883" s="278"/>
      <c r="BD883" s="278"/>
      <c r="BE883" s="278"/>
      <c r="BF883" s="278"/>
      <c r="BG883" s="278"/>
      <c r="BH883" s="278"/>
      <c r="BI883" s="278"/>
      <c r="BJ883" s="279"/>
    </row>
    <row r="884" spans="2:62" s="248" customFormat="1" ht="3.65" customHeight="1">
      <c r="B884" s="280"/>
      <c r="C884" s="281"/>
      <c r="D884" s="281"/>
      <c r="E884" s="281"/>
      <c r="F884" s="281"/>
      <c r="G884" s="281"/>
      <c r="H884" s="281"/>
      <c r="I884" s="281"/>
      <c r="J884" s="280"/>
      <c r="K884" s="281"/>
      <c r="L884" s="281"/>
      <c r="M884" s="281"/>
      <c r="N884" s="281"/>
      <c r="O884" s="281"/>
      <c r="P884" s="281"/>
      <c r="Q884" s="281"/>
      <c r="R884" s="281"/>
      <c r="S884" s="281"/>
      <c r="T884" s="281"/>
      <c r="U884" s="281"/>
      <c r="V884" s="281"/>
      <c r="W884" s="281"/>
      <c r="X884" s="281"/>
      <c r="Y884" s="281"/>
      <c r="Z884" s="281"/>
      <c r="AA884" s="281"/>
      <c r="AB884" s="281"/>
      <c r="AC884" s="281"/>
      <c r="AD884" s="281"/>
      <c r="AE884" s="281"/>
      <c r="AF884" s="281"/>
      <c r="AG884" s="281"/>
      <c r="AH884" s="281"/>
      <c r="AI884" s="281"/>
      <c r="AJ884" s="281"/>
      <c r="AK884" s="281"/>
      <c r="AL884" s="281"/>
      <c r="AM884" s="281"/>
      <c r="AN884" s="281"/>
      <c r="AO884" s="281"/>
      <c r="AP884" s="281"/>
      <c r="AQ884" s="281"/>
      <c r="AR884" s="281"/>
      <c r="AS884" s="281"/>
      <c r="AT884" s="281"/>
      <c r="AU884" s="281"/>
      <c r="AV884" s="281"/>
      <c r="AW884" s="281"/>
      <c r="AX884" s="281"/>
      <c r="AY884" s="281"/>
      <c r="AZ884" s="281"/>
      <c r="BA884" s="281"/>
      <c r="BB884" s="281"/>
      <c r="BC884" s="281"/>
      <c r="BD884" s="281"/>
      <c r="BE884" s="281"/>
      <c r="BF884" s="281"/>
      <c r="BG884" s="281"/>
      <c r="BH884" s="281"/>
      <c r="BI884" s="281"/>
      <c r="BJ884" s="282"/>
    </row>
    <row r="885" spans="2:62" s="248" customFormat="1" ht="14.5" customHeight="1">
      <c r="B885" s="568" t="s">
        <v>410</v>
      </c>
      <c r="C885" s="568"/>
      <c r="D885" s="379" t="s">
        <v>371</v>
      </c>
      <c r="E885" s="568" t="s">
        <v>299</v>
      </c>
      <c r="F885" s="568" t="s">
        <v>323</v>
      </c>
      <c r="G885" s="601" t="s">
        <v>310</v>
      </c>
      <c r="H885" s="601" t="s">
        <v>392</v>
      </c>
      <c r="I885" s="616"/>
      <c r="J885" s="707"/>
      <c r="K885" s="318"/>
      <c r="L885" s="318"/>
      <c r="M885" s="318"/>
      <c r="N885" s="318"/>
      <c r="O885" s="318"/>
      <c r="P885" s="318"/>
      <c r="Q885" s="318"/>
      <c r="R885" s="318"/>
      <c r="S885" s="318"/>
      <c r="T885" s="318"/>
      <c r="U885" s="318"/>
      <c r="V885" s="318"/>
      <c r="W885" s="318"/>
      <c r="X885" s="318"/>
      <c r="Y885" s="318"/>
      <c r="Z885" s="318"/>
      <c r="AA885" s="318"/>
      <c r="AB885" s="318"/>
      <c r="AC885" s="318"/>
      <c r="AD885" s="318"/>
      <c r="AE885" s="318"/>
      <c r="AF885" s="318"/>
      <c r="AG885" s="318"/>
      <c r="AH885" s="318"/>
      <c r="AI885" s="318"/>
      <c r="AJ885" s="318"/>
      <c r="AK885" s="318"/>
      <c r="AL885" s="318"/>
      <c r="AM885" s="540"/>
      <c r="AN885" s="540"/>
      <c r="AO885" s="540"/>
      <c r="AP885" s="540"/>
      <c r="AQ885" s="540"/>
      <c r="AR885" s="540"/>
      <c r="AS885" s="540"/>
      <c r="AT885" s="540"/>
      <c r="AU885" s="540"/>
      <c r="AV885" s="540"/>
      <c r="AW885" s="540"/>
      <c r="AX885" s="540"/>
      <c r="AY885" s="540"/>
      <c r="AZ885" s="540"/>
      <c r="BA885" s="540"/>
      <c r="BB885" s="540"/>
      <c r="BC885" s="540"/>
      <c r="BD885" s="540"/>
      <c r="BE885" s="540"/>
      <c r="BF885" s="540"/>
      <c r="BG885" s="540"/>
      <c r="BH885" s="540"/>
      <c r="BI885" s="540"/>
      <c r="BJ885" s="541"/>
    </row>
    <row r="886" spans="2:62" s="248" customFormat="1" ht="3.65" customHeight="1">
      <c r="B886" s="684"/>
      <c r="D886" s="248" t="str">
        <f>MID(DA885,1,2)</f>
        <v/>
      </c>
      <c r="I886" s="577"/>
      <c r="J886" s="708"/>
      <c r="K886" s="311"/>
      <c r="L886" s="311"/>
      <c r="M886" s="311"/>
      <c r="N886" s="311"/>
      <c r="O886" s="311"/>
      <c r="P886" s="311"/>
      <c r="Q886" s="311"/>
      <c r="R886" s="311"/>
      <c r="S886" s="311"/>
      <c r="T886" s="311"/>
      <c r="U886" s="311"/>
      <c r="V886" s="311"/>
      <c r="W886" s="311"/>
      <c r="X886" s="311"/>
      <c r="Y886" s="311"/>
      <c r="Z886" s="311"/>
      <c r="AA886" s="311"/>
      <c r="AB886" s="311"/>
      <c r="AC886" s="311"/>
      <c r="AD886" s="311"/>
      <c r="AE886" s="311"/>
      <c r="AF886" s="311"/>
      <c r="AG886" s="311"/>
      <c r="AH886" s="311"/>
      <c r="AI886" s="311"/>
      <c r="AJ886" s="311"/>
      <c r="AK886" s="311"/>
      <c r="AL886" s="311"/>
      <c r="BJ886" s="544"/>
    </row>
    <row r="887" spans="2:62" s="248" customFormat="1" ht="3.65" customHeight="1">
      <c r="B887" s="545"/>
      <c r="I887" s="577"/>
      <c r="J887" s="708"/>
      <c r="K887" s="311"/>
      <c r="L887" s="324"/>
      <c r="M887" s="721" t="s">
        <v>261</v>
      </c>
      <c r="N887" s="721"/>
      <c r="O887" s="721"/>
      <c r="P887" s="549"/>
      <c r="Q887" s="549"/>
      <c r="R887" s="549"/>
      <c r="S887" s="549"/>
      <c r="T887" s="549"/>
      <c r="U887" s="549"/>
      <c r="V887" s="549"/>
      <c r="W887" s="549"/>
      <c r="X887" s="549"/>
      <c r="Y887" s="549"/>
      <c r="Z887" s="549"/>
      <c r="AA887" s="549"/>
      <c r="AB887" s="549"/>
      <c r="AC887" s="549"/>
      <c r="AD887" s="549"/>
      <c r="AE887" s="549"/>
      <c r="AF887" s="549"/>
      <c r="AG887" s="549"/>
      <c r="AH887" s="549"/>
      <c r="AI887" s="549"/>
      <c r="AJ887" s="549"/>
      <c r="AK887" s="549"/>
      <c r="AL887" s="550"/>
      <c r="BJ887" s="544"/>
    </row>
    <row r="888" spans="2:62" s="248" customFormat="1" ht="3.65" customHeight="1">
      <c r="B888" s="545"/>
      <c r="I888" s="577"/>
      <c r="J888" s="708"/>
      <c r="K888" s="311"/>
      <c r="L888" s="225"/>
      <c r="M888" s="722"/>
      <c r="N888" s="722"/>
      <c r="O888" s="722"/>
      <c r="P888" s="551"/>
      <c r="Q888" s="724" t="s">
        <v>299</v>
      </c>
      <c r="R888" s="724"/>
      <c r="S888" s="724"/>
      <c r="T888" s="724"/>
      <c r="U888" s="724"/>
      <c r="V888" s="724"/>
      <c r="W888" s="724"/>
      <c r="X888" s="724"/>
      <c r="Y888" s="724"/>
      <c r="Z888" s="724"/>
      <c r="AA888" s="724"/>
      <c r="AB888" s="724"/>
      <c r="AC888" s="719" t="s">
        <v>346</v>
      </c>
      <c r="AD888" s="719"/>
      <c r="AE888" s="719"/>
      <c r="AF888" s="719"/>
      <c r="AG888" s="719" t="s">
        <v>270</v>
      </c>
      <c r="AH888" s="719"/>
      <c r="AI888" s="227"/>
      <c r="AJ888" s="719" t="e" vm="32">
        <v>#VALUE!</v>
      </c>
      <c r="AK888" s="719"/>
      <c r="AL888" s="557"/>
      <c r="BJ888" s="544"/>
    </row>
    <row r="889" spans="2:62" s="248" customFormat="1" ht="3.65" customHeight="1">
      <c r="B889" s="545"/>
      <c r="I889" s="577"/>
      <c r="J889" s="708"/>
      <c r="K889" s="311"/>
      <c r="L889" s="720" t="e" vm="33">
        <v>#VALUE!</v>
      </c>
      <c r="M889" s="227"/>
      <c r="N889" s="227"/>
      <c r="O889" s="227"/>
      <c r="P889" s="551"/>
      <c r="Q889" s="724"/>
      <c r="R889" s="724"/>
      <c r="S889" s="724"/>
      <c r="T889" s="724"/>
      <c r="U889" s="724"/>
      <c r="V889" s="724"/>
      <c r="W889" s="724"/>
      <c r="X889" s="724"/>
      <c r="Y889" s="724"/>
      <c r="Z889" s="724"/>
      <c r="AA889" s="724"/>
      <c r="AB889" s="724"/>
      <c r="AC889" s="719"/>
      <c r="AD889" s="719"/>
      <c r="AE889" s="719"/>
      <c r="AF889" s="719"/>
      <c r="AG889" s="719"/>
      <c r="AH889" s="719"/>
      <c r="AI889" s="227"/>
      <c r="AJ889" s="227"/>
      <c r="AK889" s="227"/>
      <c r="AL889" s="554"/>
      <c r="BJ889" s="544"/>
    </row>
    <row r="890" spans="2:62" s="248" customFormat="1" ht="3.65" customHeight="1">
      <c r="B890" s="545"/>
      <c r="I890" s="577"/>
      <c r="J890" s="708"/>
      <c r="K890" s="311"/>
      <c r="L890" s="720"/>
      <c r="M890" s="556"/>
      <c r="N890" s="556"/>
      <c r="O890" s="556"/>
      <c r="P890" s="556"/>
      <c r="Q890" s="719" t="e" vm="14">
        <v>#VALUE!</v>
      </c>
      <c r="R890" s="719"/>
      <c r="S890" s="719"/>
      <c r="T890" s="230"/>
      <c r="U890" s="230"/>
      <c r="V890" s="230"/>
      <c r="W890" s="228"/>
      <c r="X890" s="228"/>
      <c r="Y890" s="228"/>
      <c r="Z890" s="228"/>
      <c r="AA890" s="227"/>
      <c r="AB890" s="227"/>
      <c r="AC890" s="227"/>
      <c r="AD890" s="227"/>
      <c r="AE890" s="227"/>
      <c r="AF890" s="227"/>
      <c r="AG890" s="227"/>
      <c r="AH890" s="227"/>
      <c r="AI890" s="227"/>
      <c r="AJ890" s="227"/>
      <c r="AK890" s="227"/>
      <c r="AL890" s="685"/>
      <c r="BJ890" s="544"/>
    </row>
    <row r="891" spans="2:62" s="248" customFormat="1" ht="3.65" customHeight="1">
      <c r="B891" s="545"/>
      <c r="I891" s="577"/>
      <c r="J891" s="708"/>
      <c r="K891" s="311"/>
      <c r="L891" s="225"/>
      <c r="M891" s="230"/>
      <c r="N891" s="230"/>
      <c r="O891" s="230"/>
      <c r="P891" s="230"/>
      <c r="Q891" s="719"/>
      <c r="R891" s="719"/>
      <c r="S891" s="719"/>
      <c r="T891" s="230"/>
      <c r="U891" s="230"/>
      <c r="V891" s="230"/>
      <c r="W891" s="228"/>
      <c r="X891" s="228"/>
      <c r="Y891" s="228"/>
      <c r="Z891" s="228"/>
      <c r="AA891" s="227"/>
      <c r="AB891" s="227"/>
      <c r="AC891" s="718" t="e" vm="26">
        <v>#VALUE!</v>
      </c>
      <c r="AD891" s="718"/>
      <c r="AE891" s="718"/>
      <c r="AF891" s="718"/>
      <c r="AG891" s="228"/>
      <c r="AH891" s="227"/>
      <c r="AI891" s="227"/>
      <c r="AJ891" s="725" t="e" vm="16">
        <v>#VALUE!</v>
      </c>
      <c r="AK891" s="725"/>
      <c r="AL891" s="726"/>
      <c r="BJ891" s="544"/>
    </row>
    <row r="892" spans="2:62" s="248" customFormat="1" ht="3.65" customHeight="1">
      <c r="B892" s="545"/>
      <c r="I892" s="577"/>
      <c r="J892" s="708"/>
      <c r="K892" s="311"/>
      <c r="L892" s="225"/>
      <c r="M892" s="230"/>
      <c r="N892" s="230"/>
      <c r="O892" s="230"/>
      <c r="P892" s="230"/>
      <c r="Q892" s="719"/>
      <c r="R892" s="719"/>
      <c r="S892" s="719"/>
      <c r="T892" s="230"/>
      <c r="U892" s="230"/>
      <c r="V892" s="230"/>
      <c r="W892" s="228"/>
      <c r="X892" s="228"/>
      <c r="Y892" s="228"/>
      <c r="Z892" s="228"/>
      <c r="AA892" s="227"/>
      <c r="AB892" s="227"/>
      <c r="AC892" s="718"/>
      <c r="AD892" s="718"/>
      <c r="AE892" s="718"/>
      <c r="AF892" s="718"/>
      <c r="AG892" s="228"/>
      <c r="AH892" s="227"/>
      <c r="AI892" s="227"/>
      <c r="AJ892" s="725"/>
      <c r="AK892" s="725"/>
      <c r="AL892" s="726"/>
      <c r="BJ892" s="544"/>
    </row>
    <row r="893" spans="2:62" s="248" customFormat="1" ht="3.65" customHeight="1">
      <c r="B893" s="545"/>
      <c r="I893" s="577"/>
      <c r="J893" s="708"/>
      <c r="K893" s="311"/>
      <c r="L893" s="720" t="e" vm="33">
        <v>#VALUE!</v>
      </c>
      <c r="M893" s="230"/>
      <c r="N893" s="230"/>
      <c r="O893" s="230"/>
      <c r="P893" s="230"/>
      <c r="Q893" s="719"/>
      <c r="R893" s="719"/>
      <c r="S893" s="719"/>
      <c r="T893" s="230"/>
      <c r="U893" s="230"/>
      <c r="V893" s="230"/>
      <c r="W893" s="228"/>
      <c r="X893" s="228"/>
      <c r="Y893" s="228"/>
      <c r="Z893" s="228"/>
      <c r="AA893" s="227"/>
      <c r="AB893" s="227"/>
      <c r="AC893" s="227"/>
      <c r="AD893" s="227"/>
      <c r="AE893" s="227"/>
      <c r="AF893" s="227"/>
      <c r="AG893" s="227"/>
      <c r="AH893" s="227"/>
      <c r="AI893" s="227"/>
      <c r="AJ893" s="227"/>
      <c r="AK893" s="227"/>
      <c r="AL893" s="685"/>
      <c r="BJ893" s="544"/>
    </row>
    <row r="894" spans="2:62" s="248" customFormat="1" ht="3.65" customHeight="1">
      <c r="B894" s="545"/>
      <c r="I894" s="577"/>
      <c r="J894" s="708"/>
      <c r="K894" s="311"/>
      <c r="L894" s="720"/>
      <c r="M894" s="719" t="s">
        <v>269</v>
      </c>
      <c r="N894" s="719"/>
      <c r="O894" s="719"/>
      <c r="P894" s="230"/>
      <c r="Q894" s="719"/>
      <c r="R894" s="719"/>
      <c r="S894" s="719"/>
      <c r="T894" s="719"/>
      <c r="U894" s="719"/>
      <c r="V894" s="719"/>
      <c r="W894" s="230"/>
      <c r="X894" s="230"/>
      <c r="Y894" s="230"/>
      <c r="Z894" s="230"/>
      <c r="AA894" s="230"/>
      <c r="AB894" s="558"/>
      <c r="AC894" s="558"/>
      <c r="AD894" s="558"/>
      <c r="AE894" s="558"/>
      <c r="AF894" s="558"/>
      <c r="AG894" s="230"/>
      <c r="AH894" s="230"/>
      <c r="AI894" s="227"/>
      <c r="AJ894" s="227"/>
      <c r="AK894" s="227"/>
      <c r="AL894" s="232"/>
      <c r="BJ894" s="544"/>
    </row>
    <row r="895" spans="2:62" s="248" customFormat="1" ht="3.65" customHeight="1">
      <c r="B895" s="545"/>
      <c r="I895" s="577"/>
      <c r="J895" s="708"/>
      <c r="K895" s="311"/>
      <c r="L895" s="225"/>
      <c r="M895" s="719"/>
      <c r="N895" s="719"/>
      <c r="O895" s="719"/>
      <c r="P895" s="230"/>
      <c r="Q895" s="719"/>
      <c r="R895" s="719"/>
      <c r="S895" s="719"/>
      <c r="T895" s="719"/>
      <c r="U895" s="719"/>
      <c r="V895" s="719"/>
      <c r="W895" s="230"/>
      <c r="X895" s="230"/>
      <c r="Y895" s="230"/>
      <c r="Z895" s="230"/>
      <c r="AA895" s="230"/>
      <c r="AB895" s="558"/>
      <c r="AC895" s="558"/>
      <c r="AD895" s="558"/>
      <c r="AE895" s="558"/>
      <c r="AF895" s="558"/>
      <c r="AG895" s="230"/>
      <c r="AH895" s="230"/>
      <c r="AI895" s="227"/>
      <c r="AJ895" s="719" t="e" vm="32">
        <v>#VALUE!</v>
      </c>
      <c r="AK895" s="719"/>
      <c r="AL895" s="557"/>
      <c r="BJ895" s="544"/>
    </row>
    <row r="896" spans="2:62" s="248" customFormat="1" ht="3.65" customHeight="1">
      <c r="B896" s="545"/>
      <c r="I896" s="577"/>
      <c r="J896" s="708"/>
      <c r="K896" s="311"/>
      <c r="L896" s="233"/>
      <c r="M896" s="234"/>
      <c r="N896" s="234"/>
      <c r="O896" s="234"/>
      <c r="P896" s="234"/>
      <c r="Q896" s="234"/>
      <c r="R896" s="234"/>
      <c r="S896" s="234"/>
      <c r="T896" s="234"/>
      <c r="U896" s="234"/>
      <c r="V896" s="234"/>
      <c r="W896" s="234"/>
      <c r="X896" s="234"/>
      <c r="Y896" s="234"/>
      <c r="Z896" s="234"/>
      <c r="AA896" s="234"/>
      <c r="AB896" s="234"/>
      <c r="AC896" s="234"/>
      <c r="AD896" s="234"/>
      <c r="AE896" s="234"/>
      <c r="AF896" s="234"/>
      <c r="AG896" s="234"/>
      <c r="AH896" s="234"/>
      <c r="AI896" s="234"/>
      <c r="AJ896" s="234"/>
      <c r="AK896" s="234"/>
      <c r="AL896" s="688"/>
      <c r="BJ896" s="544"/>
    </row>
    <row r="897" spans="2:62" s="248" customFormat="1" ht="3.65" customHeight="1">
      <c r="B897" s="545"/>
      <c r="I897" s="577"/>
      <c r="J897" s="708"/>
      <c r="K897" s="311"/>
      <c r="L897" s="311"/>
      <c r="M897" s="311"/>
      <c r="N897" s="311"/>
      <c r="O897" s="311"/>
      <c r="P897" s="311"/>
      <c r="Q897" s="311"/>
      <c r="R897" s="311"/>
      <c r="S897" s="311"/>
      <c r="T897" s="311"/>
      <c r="U897" s="311"/>
      <c r="V897" s="311"/>
      <c r="W897" s="311"/>
      <c r="X897" s="311"/>
      <c r="Y897" s="311"/>
      <c r="Z897" s="311"/>
      <c r="AA897" s="311"/>
      <c r="AB897" s="311"/>
      <c r="AC897" s="311"/>
      <c r="AD897" s="311"/>
      <c r="AE897" s="311"/>
      <c r="AF897" s="311"/>
      <c r="AG897" s="311"/>
      <c r="AH897" s="311"/>
      <c r="AI897" s="311"/>
      <c r="AJ897" s="311"/>
      <c r="AK897" s="311"/>
      <c r="AL897" s="311"/>
      <c r="BJ897" s="544"/>
    </row>
    <row r="898" spans="2:62" s="248" customFormat="1" ht="3.65" customHeight="1">
      <c r="B898" s="277"/>
      <c r="C898" s="278"/>
      <c r="D898" s="278"/>
      <c r="E898" s="278"/>
      <c r="F898" s="278"/>
      <c r="G898" s="278"/>
      <c r="H898" s="278"/>
      <c r="I898" s="278"/>
      <c r="J898" s="277"/>
      <c r="K898" s="278"/>
      <c r="L898" s="278"/>
      <c r="M898" s="278"/>
      <c r="N898" s="278"/>
      <c r="O898" s="278"/>
      <c r="P898" s="278"/>
      <c r="Q898" s="278"/>
      <c r="R898" s="278"/>
      <c r="S898" s="278"/>
      <c r="T898" s="278"/>
      <c r="U898" s="278"/>
      <c r="V898" s="278"/>
      <c r="W898" s="278"/>
      <c r="X898" s="278"/>
      <c r="Y898" s="278"/>
      <c r="Z898" s="278"/>
      <c r="AA898" s="278"/>
      <c r="AB898" s="278"/>
      <c r="AC898" s="278"/>
      <c r="AD898" s="278"/>
      <c r="AE898" s="278"/>
      <c r="AF898" s="278"/>
      <c r="AG898" s="278"/>
      <c r="AH898" s="278"/>
      <c r="AI898" s="278"/>
      <c r="AJ898" s="278"/>
      <c r="AK898" s="278"/>
      <c r="AL898" s="278"/>
      <c r="AM898" s="278"/>
      <c r="AN898" s="278"/>
      <c r="AO898" s="278"/>
      <c r="AP898" s="278"/>
      <c r="AQ898" s="278"/>
      <c r="AR898" s="278"/>
      <c r="AS898" s="278"/>
      <c r="AT898" s="278"/>
      <c r="AU898" s="278"/>
      <c r="AV898" s="278"/>
      <c r="AW898" s="278"/>
      <c r="AX898" s="278"/>
      <c r="AY898" s="278"/>
      <c r="AZ898" s="278"/>
      <c r="BA898" s="278"/>
      <c r="BB898" s="278"/>
      <c r="BC898" s="278"/>
      <c r="BD898" s="278"/>
      <c r="BE898" s="278"/>
      <c r="BF898" s="278"/>
      <c r="BG898" s="278"/>
      <c r="BH898" s="278"/>
      <c r="BI898" s="278"/>
      <c r="BJ898" s="279"/>
    </row>
    <row r="899" spans="2:62" s="248" customFormat="1" ht="3.65" customHeight="1">
      <c r="B899" s="280"/>
      <c r="C899" s="281"/>
      <c r="D899" s="281"/>
      <c r="E899" s="281"/>
      <c r="F899" s="281"/>
      <c r="G899" s="281"/>
      <c r="H899" s="281"/>
      <c r="I899" s="281"/>
      <c r="J899" s="280"/>
      <c r="K899" s="281"/>
      <c r="L899" s="281"/>
      <c r="M899" s="281"/>
      <c r="N899" s="281"/>
      <c r="O899" s="281"/>
      <c r="P899" s="281"/>
      <c r="Q899" s="281"/>
      <c r="R899" s="281"/>
      <c r="S899" s="281"/>
      <c r="T899" s="281"/>
      <c r="U899" s="281"/>
      <c r="V899" s="281"/>
      <c r="W899" s="281"/>
      <c r="X899" s="281"/>
      <c r="Y899" s="281"/>
      <c r="Z899" s="281"/>
      <c r="AA899" s="281"/>
      <c r="AB899" s="281"/>
      <c r="AC899" s="281"/>
      <c r="AD899" s="281"/>
      <c r="AE899" s="281"/>
      <c r="AF899" s="281"/>
      <c r="AG899" s="281"/>
      <c r="AH899" s="281"/>
      <c r="AI899" s="281"/>
      <c r="AJ899" s="281"/>
      <c r="AK899" s="281"/>
      <c r="AL899" s="281"/>
      <c r="AM899" s="281"/>
      <c r="AN899" s="281"/>
      <c r="AO899" s="281"/>
      <c r="AP899" s="281"/>
      <c r="AQ899" s="281"/>
      <c r="AR899" s="281"/>
      <c r="AS899" s="281"/>
      <c r="AT899" s="281"/>
      <c r="AU899" s="281"/>
      <c r="AV899" s="281"/>
      <c r="AW899" s="281"/>
      <c r="AX899" s="281"/>
      <c r="AY899" s="281"/>
      <c r="AZ899" s="281"/>
      <c r="BA899" s="281"/>
      <c r="BB899" s="281"/>
      <c r="BC899" s="281"/>
      <c r="BD899" s="281"/>
      <c r="BE899" s="281"/>
      <c r="BF899" s="281"/>
      <c r="BG899" s="281"/>
      <c r="BH899" s="281"/>
      <c r="BI899" s="281"/>
      <c r="BJ899" s="282"/>
    </row>
    <row r="900" spans="2:62" s="248" customFormat="1" ht="14.5" customHeight="1">
      <c r="B900" s="568" t="s">
        <v>411</v>
      </c>
      <c r="C900" s="568"/>
      <c r="D900" s="379" t="s">
        <v>371</v>
      </c>
      <c r="E900" s="568" t="s">
        <v>290</v>
      </c>
      <c r="F900" s="568" t="s">
        <v>323</v>
      </c>
      <c r="G900" s="601" t="s">
        <v>262</v>
      </c>
      <c r="H900" s="601" t="s">
        <v>392</v>
      </c>
      <c r="I900" s="616"/>
      <c r="J900" s="707"/>
      <c r="K900" s="318"/>
      <c r="L900" s="318"/>
      <c r="M900" s="318"/>
      <c r="N900" s="318"/>
      <c r="O900" s="318"/>
      <c r="P900" s="318"/>
      <c r="Q900" s="318"/>
      <c r="R900" s="318"/>
      <c r="S900" s="318"/>
      <c r="T900" s="318"/>
      <c r="U900" s="318"/>
      <c r="V900" s="318"/>
      <c r="W900" s="318"/>
      <c r="X900" s="318"/>
      <c r="Y900" s="318"/>
      <c r="Z900" s="318"/>
      <c r="AA900" s="318"/>
      <c r="AB900" s="318"/>
      <c r="AC900" s="318"/>
      <c r="AD900" s="318"/>
      <c r="AE900" s="318"/>
      <c r="AF900" s="318"/>
      <c r="AG900" s="318"/>
      <c r="AH900" s="318"/>
      <c r="AI900" s="318"/>
      <c r="AJ900" s="318"/>
      <c r="AK900" s="318"/>
      <c r="AL900" s="318"/>
      <c r="AM900" s="540"/>
      <c r="AN900" s="540"/>
      <c r="AO900" s="540"/>
      <c r="AP900" s="540"/>
      <c r="AQ900" s="540"/>
      <c r="AR900" s="540"/>
      <c r="AS900" s="540"/>
      <c r="AT900" s="540"/>
      <c r="AU900" s="540"/>
      <c r="AV900" s="540"/>
      <c r="AW900" s="540"/>
      <c r="AX900" s="540"/>
      <c r="AY900" s="540"/>
      <c r="AZ900" s="540"/>
      <c r="BA900" s="540"/>
      <c r="BB900" s="540"/>
      <c r="BC900" s="540"/>
      <c r="BD900" s="540"/>
      <c r="BE900" s="540"/>
      <c r="BF900" s="540"/>
      <c r="BG900" s="540"/>
      <c r="BH900" s="540"/>
      <c r="BI900" s="540"/>
      <c r="BJ900" s="541"/>
    </row>
    <row r="901" spans="2:62" s="248" customFormat="1" ht="3.65" customHeight="1">
      <c r="B901" s="684"/>
      <c r="D901" s="248" t="str">
        <f>MID(DA900,1,2)</f>
        <v/>
      </c>
      <c r="H901" s="248" t="str">
        <f>MID(H900,1,1)</f>
        <v>A</v>
      </c>
      <c r="I901" s="577"/>
      <c r="J901" s="708"/>
      <c r="K901" s="311"/>
      <c r="L901" s="311"/>
      <c r="M901" s="311"/>
      <c r="N901" s="311"/>
      <c r="O901" s="311"/>
      <c r="P901" s="311"/>
      <c r="Q901" s="311"/>
      <c r="R901" s="311"/>
      <c r="S901" s="311"/>
      <c r="T901" s="311"/>
      <c r="U901" s="311"/>
      <c r="V901" s="311"/>
      <c r="W901" s="311"/>
      <c r="X901" s="311"/>
      <c r="Y901" s="311"/>
      <c r="Z901" s="311"/>
      <c r="AA901" s="311"/>
      <c r="AB901" s="311"/>
      <c r="AC901" s="311"/>
      <c r="AD901" s="311"/>
      <c r="AE901" s="311"/>
      <c r="AF901" s="311"/>
      <c r="AG901" s="311"/>
      <c r="AH901" s="311"/>
      <c r="AI901" s="311"/>
      <c r="AJ901" s="311"/>
      <c r="AK901" s="311"/>
      <c r="AL901" s="311"/>
      <c r="BJ901" s="544"/>
    </row>
    <row r="902" spans="2:62" s="248" customFormat="1" ht="3.65" customHeight="1">
      <c r="B902" s="545"/>
      <c r="I902" s="577"/>
      <c r="J902" s="708"/>
      <c r="K902" s="311"/>
      <c r="L902" s="324"/>
      <c r="M902" s="721" t="s">
        <v>261</v>
      </c>
      <c r="N902" s="721"/>
      <c r="O902" s="721"/>
      <c r="P902" s="549"/>
      <c r="Q902" s="549"/>
      <c r="R902" s="549"/>
      <c r="S902" s="549"/>
      <c r="T902" s="549"/>
      <c r="U902" s="549"/>
      <c r="V902" s="549"/>
      <c r="W902" s="549"/>
      <c r="X902" s="549"/>
      <c r="Y902" s="549"/>
      <c r="Z902" s="549"/>
      <c r="AA902" s="549"/>
      <c r="AB902" s="549"/>
      <c r="AC902" s="549"/>
      <c r="AD902" s="549"/>
      <c r="AE902" s="549"/>
      <c r="AF902" s="549"/>
      <c r="AG902" s="549"/>
      <c r="AH902" s="549"/>
      <c r="AI902" s="549"/>
      <c r="AJ902" s="549"/>
      <c r="AK902" s="549"/>
      <c r="AL902" s="550"/>
      <c r="BJ902" s="544"/>
    </row>
    <row r="903" spans="2:62" s="248" customFormat="1" ht="3.65" customHeight="1">
      <c r="B903" s="545"/>
      <c r="I903" s="577"/>
      <c r="J903" s="708"/>
      <c r="K903" s="311"/>
      <c r="L903" s="225"/>
      <c r="M903" s="722"/>
      <c r="N903" s="722"/>
      <c r="O903" s="722"/>
      <c r="P903" s="551"/>
      <c r="Q903" s="724" t="s">
        <v>290</v>
      </c>
      <c r="R903" s="724"/>
      <c r="S903" s="724"/>
      <c r="T903" s="724"/>
      <c r="U903" s="724"/>
      <c r="V903" s="724"/>
      <c r="W903" s="724"/>
      <c r="X903" s="724"/>
      <c r="Y903" s="724"/>
      <c r="Z903" s="724"/>
      <c r="AA903" s="724"/>
      <c r="AB903" s="724"/>
      <c r="AC903" s="719" t="s">
        <v>346</v>
      </c>
      <c r="AD903" s="719"/>
      <c r="AE903" s="719"/>
      <c r="AF903" s="719"/>
      <c r="AG903" s="719" t="s">
        <v>270</v>
      </c>
      <c r="AH903" s="719"/>
      <c r="AI903" s="227"/>
      <c r="AJ903" s="719" t="e" vm="32">
        <v>#VALUE!</v>
      </c>
      <c r="AK903" s="719"/>
      <c r="AL903" s="557"/>
      <c r="BJ903" s="544"/>
    </row>
    <row r="904" spans="2:62" s="248" customFormat="1" ht="3.65" customHeight="1">
      <c r="B904" s="545"/>
      <c r="I904" s="577"/>
      <c r="J904" s="708"/>
      <c r="K904" s="311"/>
      <c r="L904" s="720" t="e" vm="33">
        <v>#VALUE!</v>
      </c>
      <c r="M904" s="227"/>
      <c r="N904" s="227"/>
      <c r="O904" s="227"/>
      <c r="P904" s="551"/>
      <c r="Q904" s="724"/>
      <c r="R904" s="724"/>
      <c r="S904" s="724"/>
      <c r="T904" s="724"/>
      <c r="U904" s="724"/>
      <c r="V904" s="724"/>
      <c r="W904" s="724"/>
      <c r="X904" s="724"/>
      <c r="Y904" s="724"/>
      <c r="Z904" s="724"/>
      <c r="AA904" s="724"/>
      <c r="AB904" s="724"/>
      <c r="AC904" s="719"/>
      <c r="AD904" s="719"/>
      <c r="AE904" s="719"/>
      <c r="AF904" s="719"/>
      <c r="AG904" s="719"/>
      <c r="AH904" s="719"/>
      <c r="AI904" s="227"/>
      <c r="AJ904" s="227"/>
      <c r="AK904" s="227"/>
      <c r="AL904" s="554"/>
      <c r="BJ904" s="544"/>
    </row>
    <row r="905" spans="2:62" s="248" customFormat="1" ht="3.65" customHeight="1">
      <c r="B905" s="545"/>
      <c r="I905" s="577"/>
      <c r="J905" s="708"/>
      <c r="K905" s="311"/>
      <c r="L905" s="720"/>
      <c r="M905" s="556"/>
      <c r="N905" s="556"/>
      <c r="O905" s="556"/>
      <c r="P905" s="556"/>
      <c r="Q905" s="719" t="e" vm="17">
        <v>#VALUE!</v>
      </c>
      <c r="R905" s="719"/>
      <c r="S905" s="719"/>
      <c r="T905" s="230"/>
      <c r="U905" s="230"/>
      <c r="V905" s="230"/>
      <c r="W905" s="228"/>
      <c r="X905" s="228"/>
      <c r="Y905" s="228"/>
      <c r="Z905" s="228"/>
      <c r="AA905" s="227"/>
      <c r="AB905" s="227"/>
      <c r="AC905" s="227"/>
      <c r="AD905" s="227"/>
      <c r="AE905" s="227"/>
      <c r="AF905" s="227"/>
      <c r="AG905" s="227"/>
      <c r="AH905" s="227"/>
      <c r="AI905" s="227"/>
      <c r="AJ905" s="227"/>
      <c r="AK905" s="227"/>
      <c r="AL905" s="685"/>
      <c r="BJ905" s="544"/>
    </row>
    <row r="906" spans="2:62" s="248" customFormat="1" ht="3.65" customHeight="1">
      <c r="B906" s="545"/>
      <c r="I906" s="577"/>
      <c r="J906" s="708"/>
      <c r="K906" s="311"/>
      <c r="L906" s="225"/>
      <c r="M906" s="230"/>
      <c r="N906" s="230"/>
      <c r="O906" s="230"/>
      <c r="P906" s="230"/>
      <c r="Q906" s="719"/>
      <c r="R906" s="719"/>
      <c r="S906" s="719"/>
      <c r="T906" s="230"/>
      <c r="U906" s="230"/>
      <c r="V906" s="230"/>
      <c r="W906" s="228"/>
      <c r="X906" s="228"/>
      <c r="Y906" s="228"/>
      <c r="Z906" s="228"/>
      <c r="AA906" s="227"/>
      <c r="AB906" s="227"/>
      <c r="AC906" s="718" t="e" vm="26">
        <v>#VALUE!</v>
      </c>
      <c r="AD906" s="718"/>
      <c r="AE906" s="718"/>
      <c r="AF906" s="718"/>
      <c r="AG906" s="228"/>
      <c r="AH906" s="227"/>
      <c r="AI906" s="227"/>
      <c r="AJ906" s="725" t="e" vm="16">
        <v>#VALUE!</v>
      </c>
      <c r="AK906" s="725"/>
      <c r="AL906" s="726"/>
      <c r="BJ906" s="544"/>
    </row>
    <row r="907" spans="2:62" s="248" customFormat="1" ht="3.65" customHeight="1">
      <c r="B907" s="545"/>
      <c r="I907" s="577"/>
      <c r="J907" s="708"/>
      <c r="K907" s="311"/>
      <c r="L907" s="225"/>
      <c r="M907" s="230"/>
      <c r="N907" s="230"/>
      <c r="O907" s="230"/>
      <c r="P907" s="230"/>
      <c r="Q907" s="719"/>
      <c r="R907" s="719"/>
      <c r="S907" s="719"/>
      <c r="T907" s="230"/>
      <c r="U907" s="230"/>
      <c r="V907" s="230"/>
      <c r="W907" s="228"/>
      <c r="X907" s="228"/>
      <c r="Y907" s="228"/>
      <c r="Z907" s="228"/>
      <c r="AA907" s="227"/>
      <c r="AB907" s="227"/>
      <c r="AC907" s="718"/>
      <c r="AD907" s="718"/>
      <c r="AE907" s="718"/>
      <c r="AF907" s="718"/>
      <c r="AG907" s="228"/>
      <c r="AH907" s="227"/>
      <c r="AI907" s="227"/>
      <c r="AJ907" s="725"/>
      <c r="AK907" s="725"/>
      <c r="AL907" s="726"/>
      <c r="BJ907" s="544"/>
    </row>
    <row r="908" spans="2:62" s="248" customFormat="1" ht="3.65" customHeight="1">
      <c r="B908" s="545"/>
      <c r="I908" s="577"/>
      <c r="J908" s="708"/>
      <c r="K908" s="311"/>
      <c r="L908" s="720" t="e" vm="33">
        <v>#VALUE!</v>
      </c>
      <c r="M908" s="230"/>
      <c r="N908" s="230"/>
      <c r="O908" s="230"/>
      <c r="P908" s="230"/>
      <c r="Q908" s="719"/>
      <c r="R908" s="719"/>
      <c r="S908" s="719"/>
      <c r="T908" s="230"/>
      <c r="U908" s="230"/>
      <c r="V908" s="230"/>
      <c r="W908" s="228"/>
      <c r="X908" s="228"/>
      <c r="Y908" s="228"/>
      <c r="Z908" s="228"/>
      <c r="AA908" s="227"/>
      <c r="AB908" s="227"/>
      <c r="AC908" s="227"/>
      <c r="AD908" s="227"/>
      <c r="AE908" s="227"/>
      <c r="AF908" s="227"/>
      <c r="AG908" s="227"/>
      <c r="AH908" s="227"/>
      <c r="AI908" s="227"/>
      <c r="AJ908" s="227"/>
      <c r="AK908" s="227"/>
      <c r="AL908" s="685"/>
      <c r="BJ908" s="544"/>
    </row>
    <row r="909" spans="2:62" s="248" customFormat="1" ht="3.65" customHeight="1">
      <c r="B909" s="545"/>
      <c r="I909" s="577"/>
      <c r="J909" s="708"/>
      <c r="K909" s="311"/>
      <c r="L909" s="720"/>
      <c r="M909" s="719" t="s">
        <v>269</v>
      </c>
      <c r="N909" s="719"/>
      <c r="O909" s="719"/>
      <c r="P909" s="230"/>
      <c r="Q909" s="719"/>
      <c r="R909" s="719"/>
      <c r="S909" s="719"/>
      <c r="T909" s="719"/>
      <c r="U909" s="719"/>
      <c r="V909" s="719"/>
      <c r="W909" s="230"/>
      <c r="X909" s="230"/>
      <c r="Y909" s="230"/>
      <c r="Z909" s="230"/>
      <c r="AA909" s="230"/>
      <c r="AB909" s="558"/>
      <c r="AC909" s="558"/>
      <c r="AD909" s="558"/>
      <c r="AE909" s="558"/>
      <c r="AF909" s="558"/>
      <c r="AG909" s="230"/>
      <c r="AH909" s="230"/>
      <c r="AI909" s="227"/>
      <c r="AJ909" s="227"/>
      <c r="AK909" s="227"/>
      <c r="AL909" s="232"/>
      <c r="BJ909" s="544"/>
    </row>
    <row r="910" spans="2:62" s="248" customFormat="1" ht="3.65" customHeight="1">
      <c r="B910" s="545"/>
      <c r="I910" s="577"/>
      <c r="J910" s="708"/>
      <c r="K910" s="311"/>
      <c r="L910" s="225"/>
      <c r="M910" s="719"/>
      <c r="N910" s="719"/>
      <c r="O910" s="719"/>
      <c r="P910" s="230"/>
      <c r="Q910" s="719"/>
      <c r="R910" s="719"/>
      <c r="S910" s="719"/>
      <c r="T910" s="719"/>
      <c r="U910" s="719"/>
      <c r="V910" s="719"/>
      <c r="W910" s="230"/>
      <c r="X910" s="230"/>
      <c r="Y910" s="230"/>
      <c r="Z910" s="230"/>
      <c r="AA910" s="230"/>
      <c r="AB910" s="558"/>
      <c r="AC910" s="558"/>
      <c r="AD910" s="558"/>
      <c r="AE910" s="558"/>
      <c r="AF910" s="558"/>
      <c r="AG910" s="230"/>
      <c r="AH910" s="230"/>
      <c r="AI910" s="227"/>
      <c r="AJ910" s="719" t="e" vm="32">
        <v>#VALUE!</v>
      </c>
      <c r="AK910" s="719"/>
      <c r="AL910" s="557"/>
      <c r="BJ910" s="544"/>
    </row>
    <row r="911" spans="2:62" s="248" customFormat="1" ht="3.65" customHeight="1">
      <c r="B911" s="545"/>
      <c r="I911" s="577"/>
      <c r="J911" s="708"/>
      <c r="K911" s="311"/>
      <c r="L911" s="233"/>
      <c r="M911" s="234"/>
      <c r="N911" s="234"/>
      <c r="O911" s="234"/>
      <c r="P911" s="234"/>
      <c r="Q911" s="234"/>
      <c r="R911" s="234"/>
      <c r="S911" s="234"/>
      <c r="T911" s="234"/>
      <c r="U911" s="234"/>
      <c r="V911" s="234"/>
      <c r="W911" s="234"/>
      <c r="X911" s="234"/>
      <c r="Y911" s="234"/>
      <c r="Z911" s="234"/>
      <c r="AA911" s="234"/>
      <c r="AB911" s="234"/>
      <c r="AC911" s="234"/>
      <c r="AD911" s="234"/>
      <c r="AE911" s="234"/>
      <c r="AF911" s="234"/>
      <c r="AG911" s="234"/>
      <c r="AH911" s="234"/>
      <c r="AI911" s="234"/>
      <c r="AJ911" s="234"/>
      <c r="AK911" s="234"/>
      <c r="AL911" s="688"/>
      <c r="BJ911" s="544"/>
    </row>
    <row r="912" spans="2:62" s="248" customFormat="1" ht="3.65" customHeight="1">
      <c r="B912" s="545"/>
      <c r="I912" s="577"/>
      <c r="J912" s="708"/>
      <c r="K912" s="311"/>
      <c r="L912" s="311"/>
      <c r="M912" s="311"/>
      <c r="N912" s="311"/>
      <c r="O912" s="311"/>
      <c r="P912" s="311"/>
      <c r="Q912" s="311"/>
      <c r="R912" s="311"/>
      <c r="S912" s="311"/>
      <c r="T912" s="311"/>
      <c r="U912" s="311"/>
      <c r="V912" s="311"/>
      <c r="W912" s="311"/>
      <c r="X912" s="311"/>
      <c r="Y912" s="311"/>
      <c r="Z912" s="311"/>
      <c r="AA912" s="311"/>
      <c r="AB912" s="311"/>
      <c r="AC912" s="311"/>
      <c r="AD912" s="311"/>
      <c r="AE912" s="311"/>
      <c r="AF912" s="311"/>
      <c r="AG912" s="311"/>
      <c r="AH912" s="311"/>
      <c r="AI912" s="311"/>
      <c r="AJ912" s="311"/>
      <c r="AK912" s="311"/>
      <c r="AL912" s="311"/>
      <c r="BJ912" s="544"/>
    </row>
    <row r="913" spans="2:62" s="248" customFormat="1" ht="3.65" customHeight="1">
      <c r="B913" s="277"/>
      <c r="C913" s="278"/>
      <c r="D913" s="278"/>
      <c r="E913" s="278"/>
      <c r="F913" s="278"/>
      <c r="G913" s="278"/>
      <c r="H913" s="278"/>
      <c r="I913" s="278"/>
      <c r="J913" s="277"/>
      <c r="K913" s="278"/>
      <c r="L913" s="278"/>
      <c r="M913" s="278"/>
      <c r="N913" s="278"/>
      <c r="O913" s="278"/>
      <c r="P913" s="278"/>
      <c r="Q913" s="278"/>
      <c r="R913" s="278"/>
      <c r="S913" s="278"/>
      <c r="T913" s="278"/>
      <c r="U913" s="278"/>
      <c r="V913" s="278"/>
      <c r="W913" s="278"/>
      <c r="X913" s="278"/>
      <c r="Y913" s="278"/>
      <c r="Z913" s="278"/>
      <c r="AA913" s="278"/>
      <c r="AB913" s="278"/>
      <c r="AC913" s="278"/>
      <c r="AD913" s="278"/>
      <c r="AE913" s="278"/>
      <c r="AF913" s="278"/>
      <c r="AG913" s="278"/>
      <c r="AH913" s="278"/>
      <c r="AI913" s="278"/>
      <c r="AJ913" s="278"/>
      <c r="AK913" s="278"/>
      <c r="AL913" s="278"/>
      <c r="AM913" s="278"/>
      <c r="AN913" s="278"/>
      <c r="AO913" s="278"/>
      <c r="AP913" s="278"/>
      <c r="AQ913" s="278"/>
      <c r="AR913" s="278"/>
      <c r="AS913" s="278"/>
      <c r="AT913" s="278"/>
      <c r="AU913" s="278"/>
      <c r="AV913" s="278"/>
      <c r="AW913" s="278"/>
      <c r="AX913" s="278"/>
      <c r="AY913" s="278"/>
      <c r="AZ913" s="278"/>
      <c r="BA913" s="278"/>
      <c r="BB913" s="278"/>
      <c r="BC913" s="278"/>
      <c r="BD913" s="278"/>
      <c r="BE913" s="278"/>
      <c r="BF913" s="278"/>
      <c r="BG913" s="278"/>
      <c r="BH913" s="278"/>
      <c r="BI913" s="278"/>
      <c r="BJ913" s="279"/>
    </row>
    <row r="914" spans="2:62" s="248" customFormat="1" ht="3.65" customHeight="1">
      <c r="B914" s="280"/>
      <c r="C914" s="281"/>
      <c r="D914" s="281"/>
      <c r="E914" s="281"/>
      <c r="F914" s="281"/>
      <c r="G914" s="281"/>
      <c r="H914" s="281"/>
      <c r="I914" s="281"/>
      <c r="J914" s="280"/>
      <c r="K914" s="281"/>
      <c r="L914" s="281"/>
      <c r="M914" s="281"/>
      <c r="N914" s="281"/>
      <c r="O914" s="281"/>
      <c r="P914" s="281"/>
      <c r="Q914" s="281"/>
      <c r="R914" s="281"/>
      <c r="S914" s="281"/>
      <c r="T914" s="281"/>
      <c r="U914" s="281"/>
      <c r="V914" s="281"/>
      <c r="W914" s="281"/>
      <c r="X914" s="281"/>
      <c r="Y914" s="281"/>
      <c r="Z914" s="281"/>
      <c r="AA914" s="281"/>
      <c r="AB914" s="281"/>
      <c r="AC914" s="281"/>
      <c r="AD914" s="281"/>
      <c r="AE914" s="281"/>
      <c r="AF914" s="281"/>
      <c r="AG914" s="281"/>
      <c r="AH914" s="281"/>
      <c r="AI914" s="281"/>
      <c r="AJ914" s="281"/>
      <c r="AK914" s="281"/>
      <c r="AL914" s="281"/>
      <c r="AM914" s="281"/>
      <c r="AN914" s="281"/>
      <c r="AO914" s="281"/>
      <c r="AP914" s="281"/>
      <c r="AQ914" s="281"/>
      <c r="AR914" s="281"/>
      <c r="AS914" s="281"/>
      <c r="AT914" s="281"/>
      <c r="AU914" s="281"/>
      <c r="AV914" s="281"/>
      <c r="AW914" s="281"/>
      <c r="AX914" s="281"/>
      <c r="AY914" s="281"/>
      <c r="AZ914" s="281"/>
      <c r="BA914" s="281"/>
      <c r="BB914" s="281"/>
      <c r="BC914" s="281"/>
      <c r="BD914" s="281"/>
      <c r="BE914" s="281"/>
      <c r="BF914" s="281"/>
      <c r="BG914" s="281"/>
      <c r="BH914" s="281"/>
      <c r="BI914" s="281"/>
      <c r="BJ914" s="282"/>
    </row>
    <row r="915" spans="2:62" s="248" customFormat="1" ht="14.5" customHeight="1">
      <c r="B915" s="568" t="s">
        <v>412</v>
      </c>
      <c r="C915" s="568"/>
      <c r="D915" s="379" t="s">
        <v>371</v>
      </c>
      <c r="E915" s="568" t="s">
        <v>350</v>
      </c>
      <c r="F915" s="568" t="s">
        <v>323</v>
      </c>
      <c r="G915" s="601" t="s">
        <v>310</v>
      </c>
      <c r="H915" s="601" t="s">
        <v>392</v>
      </c>
      <c r="I915" s="616"/>
      <c r="J915" s="707"/>
      <c r="K915" s="318"/>
      <c r="L915" s="318"/>
      <c r="M915" s="318"/>
      <c r="N915" s="318"/>
      <c r="O915" s="318"/>
      <c r="P915" s="318"/>
      <c r="Q915" s="318"/>
      <c r="R915" s="318"/>
      <c r="S915" s="318"/>
      <c r="T915" s="318"/>
      <c r="U915" s="318"/>
      <c r="V915" s="318"/>
      <c r="W915" s="318"/>
      <c r="X915" s="318"/>
      <c r="Y915" s="318"/>
      <c r="Z915" s="318"/>
      <c r="AA915" s="318"/>
      <c r="AB915" s="318"/>
      <c r="AC915" s="318"/>
      <c r="AD915" s="318"/>
      <c r="AE915" s="318"/>
      <c r="AF915" s="318"/>
      <c r="AG915" s="318"/>
      <c r="AH915" s="318"/>
      <c r="AI915" s="318"/>
      <c r="AJ915" s="318"/>
      <c r="AK915" s="318"/>
      <c r="AL915" s="318"/>
      <c r="AM915" s="540"/>
      <c r="AN915" s="540"/>
      <c r="AO915" s="540"/>
      <c r="AP915" s="540"/>
      <c r="AQ915" s="540"/>
      <c r="AR915" s="540"/>
      <c r="AS915" s="540"/>
      <c r="AT915" s="540"/>
      <c r="AU915" s="540"/>
      <c r="AV915" s="540"/>
      <c r="AW915" s="540"/>
      <c r="AX915" s="540"/>
      <c r="AY915" s="540"/>
      <c r="AZ915" s="540"/>
      <c r="BA915" s="540"/>
      <c r="BB915" s="540"/>
      <c r="BC915" s="540"/>
      <c r="BD915" s="540"/>
      <c r="BE915" s="540"/>
      <c r="BF915" s="540"/>
      <c r="BG915" s="540"/>
      <c r="BH915" s="540"/>
      <c r="BI915" s="540"/>
      <c r="BJ915" s="541"/>
    </row>
    <row r="916" spans="2:62" s="248" customFormat="1" ht="3.65" customHeight="1">
      <c r="B916" s="684"/>
      <c r="D916" s="248" t="str">
        <f>MID(DA915,1,2)</f>
        <v/>
      </c>
      <c r="H916" s="248" t="str">
        <f>MID(H915,1,1)</f>
        <v>A</v>
      </c>
      <c r="I916" s="577"/>
      <c r="J916" s="708"/>
      <c r="K916" s="311"/>
      <c r="L916" s="311"/>
      <c r="M916" s="311"/>
      <c r="N916" s="311"/>
      <c r="O916" s="311"/>
      <c r="P916" s="311"/>
      <c r="Q916" s="311"/>
      <c r="R916" s="311"/>
      <c r="S916" s="311"/>
      <c r="T916" s="311"/>
      <c r="U916" s="311"/>
      <c r="V916" s="311"/>
      <c r="W916" s="311"/>
      <c r="X916" s="311"/>
      <c r="Y916" s="311"/>
      <c r="Z916" s="311"/>
      <c r="AA916" s="311"/>
      <c r="AB916" s="311"/>
      <c r="AC916" s="311"/>
      <c r="AD916" s="311"/>
      <c r="AE916" s="311"/>
      <c r="AF916" s="311"/>
      <c r="AG916" s="311"/>
      <c r="AH916" s="311"/>
      <c r="AI916" s="311"/>
      <c r="AJ916" s="311"/>
      <c r="AK916" s="311"/>
      <c r="AL916" s="311"/>
      <c r="BJ916" s="544"/>
    </row>
    <row r="917" spans="2:62" s="248" customFormat="1" ht="3.65" customHeight="1">
      <c r="B917" s="545"/>
      <c r="I917" s="577"/>
      <c r="J917" s="708"/>
      <c r="K917" s="311"/>
      <c r="L917" s="324"/>
      <c r="M917" s="721" t="s">
        <v>261</v>
      </c>
      <c r="N917" s="721"/>
      <c r="O917" s="721"/>
      <c r="P917" s="549"/>
      <c r="Q917" s="549"/>
      <c r="R917" s="549"/>
      <c r="S917" s="549"/>
      <c r="T917" s="549"/>
      <c r="U917" s="549"/>
      <c r="V917" s="549"/>
      <c r="W917" s="549"/>
      <c r="X917" s="549"/>
      <c r="Y917" s="549"/>
      <c r="Z917" s="549"/>
      <c r="AA917" s="549"/>
      <c r="AB917" s="549"/>
      <c r="AC917" s="549"/>
      <c r="AD917" s="549"/>
      <c r="AE917" s="549"/>
      <c r="AF917" s="549"/>
      <c r="AG917" s="549"/>
      <c r="AH917" s="549"/>
      <c r="AI917" s="549"/>
      <c r="AJ917" s="549"/>
      <c r="AK917" s="549"/>
      <c r="AL917" s="550"/>
      <c r="BJ917" s="544"/>
    </row>
    <row r="918" spans="2:62" s="248" customFormat="1" ht="3.65" customHeight="1">
      <c r="B918" s="545"/>
      <c r="I918" s="577"/>
      <c r="J918" s="708"/>
      <c r="K918" s="311"/>
      <c r="L918" s="225"/>
      <c r="M918" s="722"/>
      <c r="N918" s="722"/>
      <c r="O918" s="722"/>
      <c r="P918" s="551"/>
      <c r="Q918" s="724" t="s">
        <v>350</v>
      </c>
      <c r="R918" s="724"/>
      <c r="S918" s="724"/>
      <c r="T918" s="724"/>
      <c r="U918" s="724"/>
      <c r="V918" s="724"/>
      <c r="W918" s="724"/>
      <c r="X918" s="724"/>
      <c r="Y918" s="724"/>
      <c r="Z918" s="724"/>
      <c r="AA918" s="724"/>
      <c r="AB918" s="724"/>
      <c r="AC918" s="719" t="s">
        <v>346</v>
      </c>
      <c r="AD918" s="719"/>
      <c r="AE918" s="719"/>
      <c r="AF918" s="719"/>
      <c r="AG918" s="719" t="s">
        <v>270</v>
      </c>
      <c r="AH918" s="719"/>
      <c r="AI918" s="227"/>
      <c r="AJ918" s="719" t="e" vm="32">
        <v>#VALUE!</v>
      </c>
      <c r="AK918" s="719"/>
      <c r="AL918" s="557"/>
      <c r="BJ918" s="544"/>
    </row>
    <row r="919" spans="2:62" s="248" customFormat="1" ht="3.65" customHeight="1">
      <c r="B919" s="545"/>
      <c r="I919" s="577"/>
      <c r="J919" s="708"/>
      <c r="K919" s="311"/>
      <c r="L919" s="720" t="e" vm="33">
        <v>#VALUE!</v>
      </c>
      <c r="M919" s="227"/>
      <c r="N919" s="227"/>
      <c r="O919" s="227"/>
      <c r="P919" s="551"/>
      <c r="Q919" s="724"/>
      <c r="R919" s="724"/>
      <c r="S919" s="724"/>
      <c r="T919" s="724"/>
      <c r="U919" s="724"/>
      <c r="V919" s="724"/>
      <c r="W919" s="724"/>
      <c r="X919" s="724"/>
      <c r="Y919" s="724"/>
      <c r="Z919" s="724"/>
      <c r="AA919" s="724"/>
      <c r="AB919" s="724"/>
      <c r="AC919" s="719"/>
      <c r="AD919" s="719"/>
      <c r="AE919" s="719"/>
      <c r="AF919" s="719"/>
      <c r="AG919" s="719"/>
      <c r="AH919" s="719"/>
      <c r="AI919" s="227"/>
      <c r="AJ919" s="227"/>
      <c r="AK919" s="227"/>
      <c r="AL919" s="554"/>
      <c r="BJ919" s="544"/>
    </row>
    <row r="920" spans="2:62" s="248" customFormat="1" ht="3.65" customHeight="1">
      <c r="B920" s="545"/>
      <c r="I920" s="577"/>
      <c r="J920" s="708"/>
      <c r="K920" s="311"/>
      <c r="L920" s="720"/>
      <c r="M920" s="556"/>
      <c r="N920" s="556"/>
      <c r="O920" s="556"/>
      <c r="P920" s="556"/>
      <c r="Q920" s="719" t="e" vm="18">
        <v>#VALUE!</v>
      </c>
      <c r="R920" s="719"/>
      <c r="S920" s="719"/>
      <c r="T920" s="230"/>
      <c r="U920" s="230"/>
      <c r="V920" s="230"/>
      <c r="W920" s="228"/>
      <c r="X920" s="228"/>
      <c r="Y920" s="228"/>
      <c r="Z920" s="228"/>
      <c r="AA920" s="227"/>
      <c r="AB920" s="227"/>
      <c r="AC920" s="227"/>
      <c r="AD920" s="227"/>
      <c r="AE920" s="227"/>
      <c r="AF920" s="227"/>
      <c r="AG920" s="227"/>
      <c r="AH920" s="227"/>
      <c r="AI920" s="227"/>
      <c r="AJ920" s="227"/>
      <c r="AK920" s="227"/>
      <c r="AL920" s="685"/>
      <c r="BJ920" s="544"/>
    </row>
    <row r="921" spans="2:62" s="248" customFormat="1" ht="3.65" customHeight="1">
      <c r="B921" s="545"/>
      <c r="I921" s="577"/>
      <c r="J921" s="708"/>
      <c r="K921" s="311"/>
      <c r="L921" s="225"/>
      <c r="M921" s="230"/>
      <c r="N921" s="230"/>
      <c r="O921" s="230"/>
      <c r="P921" s="230"/>
      <c r="Q921" s="719"/>
      <c r="R921" s="719"/>
      <c r="S921" s="719"/>
      <c r="T921" s="230"/>
      <c r="U921" s="230"/>
      <c r="V921" s="230"/>
      <c r="W921" s="228"/>
      <c r="X921" s="228"/>
      <c r="Y921" s="228"/>
      <c r="Z921" s="228"/>
      <c r="AA921" s="227"/>
      <c r="AB921" s="227"/>
      <c r="AC921" s="718" t="e" vm="26">
        <v>#VALUE!</v>
      </c>
      <c r="AD921" s="718"/>
      <c r="AE921" s="718"/>
      <c r="AF921" s="718"/>
      <c r="AG921" s="228"/>
      <c r="AH921" s="227"/>
      <c r="AI921" s="227"/>
      <c r="AJ921" s="725" t="e" vm="16">
        <v>#VALUE!</v>
      </c>
      <c r="AK921" s="725"/>
      <c r="AL921" s="726"/>
      <c r="BJ921" s="544"/>
    </row>
    <row r="922" spans="2:62" s="248" customFormat="1" ht="3.65" customHeight="1">
      <c r="B922" s="545"/>
      <c r="I922" s="577"/>
      <c r="J922" s="708"/>
      <c r="K922" s="311"/>
      <c r="L922" s="225"/>
      <c r="M922" s="230"/>
      <c r="N922" s="230"/>
      <c r="O922" s="230"/>
      <c r="P922" s="230"/>
      <c r="Q922" s="719"/>
      <c r="R922" s="719"/>
      <c r="S922" s="719"/>
      <c r="T922" s="230"/>
      <c r="U922" s="230"/>
      <c r="V922" s="230"/>
      <c r="W922" s="228"/>
      <c r="X922" s="228"/>
      <c r="Y922" s="228"/>
      <c r="Z922" s="228"/>
      <c r="AA922" s="227"/>
      <c r="AB922" s="227"/>
      <c r="AC922" s="718"/>
      <c r="AD922" s="718"/>
      <c r="AE922" s="718"/>
      <c r="AF922" s="718"/>
      <c r="AG922" s="228"/>
      <c r="AH922" s="227"/>
      <c r="AI922" s="227"/>
      <c r="AJ922" s="725"/>
      <c r="AK922" s="725"/>
      <c r="AL922" s="726"/>
      <c r="BJ922" s="544"/>
    </row>
    <row r="923" spans="2:62" s="248" customFormat="1" ht="3.65" customHeight="1">
      <c r="B923" s="545"/>
      <c r="I923" s="577"/>
      <c r="J923" s="708"/>
      <c r="K923" s="311"/>
      <c r="L923" s="720" t="e" vm="33">
        <v>#VALUE!</v>
      </c>
      <c r="M923" s="230"/>
      <c r="N923" s="230"/>
      <c r="O923" s="230"/>
      <c r="P923" s="230"/>
      <c r="Q923" s="719"/>
      <c r="R923" s="719"/>
      <c r="S923" s="719"/>
      <c r="T923" s="230"/>
      <c r="U923" s="230"/>
      <c r="V923" s="230"/>
      <c r="W923" s="228"/>
      <c r="X923" s="228"/>
      <c r="Y923" s="228"/>
      <c r="Z923" s="228"/>
      <c r="AA923" s="227"/>
      <c r="AB923" s="227"/>
      <c r="AC923" s="227"/>
      <c r="AD923" s="227"/>
      <c r="AE923" s="227"/>
      <c r="AF923" s="227"/>
      <c r="AG923" s="227"/>
      <c r="AH923" s="227"/>
      <c r="AI923" s="227"/>
      <c r="AJ923" s="227"/>
      <c r="AK923" s="227"/>
      <c r="AL923" s="685"/>
      <c r="BJ923" s="544"/>
    </row>
    <row r="924" spans="2:62" s="248" customFormat="1" ht="3.65" customHeight="1">
      <c r="B924" s="545"/>
      <c r="I924" s="577"/>
      <c r="J924" s="708"/>
      <c r="K924" s="311"/>
      <c r="L924" s="720"/>
      <c r="M924" s="719" t="s">
        <v>269</v>
      </c>
      <c r="N924" s="719"/>
      <c r="O924" s="719"/>
      <c r="P924" s="230"/>
      <c r="Q924" s="719"/>
      <c r="R924" s="719"/>
      <c r="S924" s="719"/>
      <c r="T924" s="719"/>
      <c r="U924" s="719"/>
      <c r="V924" s="719"/>
      <c r="W924" s="230"/>
      <c r="X924" s="230"/>
      <c r="Y924" s="230"/>
      <c r="Z924" s="230"/>
      <c r="AA924" s="230"/>
      <c r="AB924" s="558"/>
      <c r="AC924" s="558"/>
      <c r="AD924" s="558"/>
      <c r="AE924" s="558"/>
      <c r="AF924" s="558"/>
      <c r="AG924" s="230"/>
      <c r="AH924" s="230"/>
      <c r="AI924" s="227"/>
      <c r="AJ924" s="227"/>
      <c r="AK924" s="227"/>
      <c r="AL924" s="232"/>
      <c r="BJ924" s="544"/>
    </row>
    <row r="925" spans="2:62" s="248" customFormat="1" ht="3.65" customHeight="1">
      <c r="B925" s="545"/>
      <c r="I925" s="577"/>
      <c r="J925" s="708"/>
      <c r="K925" s="311"/>
      <c r="L925" s="225"/>
      <c r="M925" s="719"/>
      <c r="N925" s="719"/>
      <c r="O925" s="719"/>
      <c r="P925" s="230"/>
      <c r="Q925" s="719"/>
      <c r="R925" s="719"/>
      <c r="S925" s="719"/>
      <c r="T925" s="719"/>
      <c r="U925" s="719"/>
      <c r="V925" s="719"/>
      <c r="W925" s="230"/>
      <c r="X925" s="230"/>
      <c r="Y925" s="230"/>
      <c r="Z925" s="230"/>
      <c r="AA925" s="230"/>
      <c r="AB925" s="558"/>
      <c r="AC925" s="558"/>
      <c r="AD925" s="558"/>
      <c r="AE925" s="558"/>
      <c r="AF925" s="558"/>
      <c r="AG925" s="230"/>
      <c r="AH925" s="230"/>
      <c r="AI925" s="227"/>
      <c r="AJ925" s="719" t="e" vm="32">
        <v>#VALUE!</v>
      </c>
      <c r="AK925" s="719"/>
      <c r="AL925" s="557"/>
      <c r="BJ925" s="544"/>
    </row>
    <row r="926" spans="2:62" s="248" customFormat="1" ht="3.65" customHeight="1">
      <c r="B926" s="545"/>
      <c r="I926" s="577"/>
      <c r="J926" s="708"/>
      <c r="K926" s="311"/>
      <c r="L926" s="233"/>
      <c r="M926" s="234"/>
      <c r="N926" s="234"/>
      <c r="O926" s="234"/>
      <c r="P926" s="234"/>
      <c r="Q926" s="234"/>
      <c r="R926" s="234"/>
      <c r="S926" s="234"/>
      <c r="T926" s="234"/>
      <c r="U926" s="234"/>
      <c r="V926" s="234"/>
      <c r="W926" s="234"/>
      <c r="X926" s="234"/>
      <c r="Y926" s="234"/>
      <c r="Z926" s="234"/>
      <c r="AA926" s="234"/>
      <c r="AB926" s="234"/>
      <c r="AC926" s="234"/>
      <c r="AD926" s="234"/>
      <c r="AE926" s="234"/>
      <c r="AF926" s="234"/>
      <c r="AG926" s="234"/>
      <c r="AH926" s="234"/>
      <c r="AI926" s="234"/>
      <c r="AJ926" s="234"/>
      <c r="AK926" s="234"/>
      <c r="AL926" s="688"/>
      <c r="BJ926" s="544"/>
    </row>
    <row r="927" spans="2:62" s="248" customFormat="1" ht="3.65" customHeight="1">
      <c r="B927" s="545"/>
      <c r="I927" s="577"/>
      <c r="J927" s="708"/>
      <c r="K927" s="311"/>
      <c r="L927" s="311"/>
      <c r="M927" s="311"/>
      <c r="N927" s="311"/>
      <c r="O927" s="311"/>
      <c r="P927" s="311"/>
      <c r="Q927" s="311"/>
      <c r="R927" s="311"/>
      <c r="S927" s="311"/>
      <c r="T927" s="311"/>
      <c r="U927" s="311"/>
      <c r="V927" s="311"/>
      <c r="W927" s="311"/>
      <c r="X927" s="311"/>
      <c r="Y927" s="311"/>
      <c r="Z927" s="311"/>
      <c r="AA927" s="311"/>
      <c r="AB927" s="311"/>
      <c r="AC927" s="311"/>
      <c r="AD927" s="311"/>
      <c r="AE927" s="311"/>
      <c r="AF927" s="311"/>
      <c r="AG927" s="311"/>
      <c r="AH927" s="311"/>
      <c r="AI927" s="311"/>
      <c r="AJ927" s="311"/>
      <c r="AK927" s="311"/>
      <c r="AL927" s="311"/>
      <c r="BJ927" s="544"/>
    </row>
    <row r="928" spans="2:62" s="248" customFormat="1" ht="3.65" customHeight="1">
      <c r="B928" s="277"/>
      <c r="C928" s="278"/>
      <c r="D928" s="278"/>
      <c r="E928" s="278"/>
      <c r="F928" s="278"/>
      <c r="G928" s="278"/>
      <c r="H928" s="278"/>
      <c r="I928" s="278"/>
      <c r="J928" s="277"/>
      <c r="K928" s="278"/>
      <c r="L928" s="278"/>
      <c r="M928" s="278"/>
      <c r="N928" s="278"/>
      <c r="O928" s="278"/>
      <c r="P928" s="278"/>
      <c r="Q928" s="278"/>
      <c r="R928" s="278"/>
      <c r="S928" s="278"/>
      <c r="T928" s="278"/>
      <c r="U928" s="278"/>
      <c r="V928" s="278"/>
      <c r="W928" s="278"/>
      <c r="X928" s="278"/>
      <c r="Y928" s="278"/>
      <c r="Z928" s="278"/>
      <c r="AA928" s="278"/>
      <c r="AB928" s="278"/>
      <c r="AC928" s="278"/>
      <c r="AD928" s="278"/>
      <c r="AE928" s="278"/>
      <c r="AF928" s="278"/>
      <c r="AG928" s="278"/>
      <c r="AH928" s="278"/>
      <c r="AI928" s="278"/>
      <c r="AJ928" s="278"/>
      <c r="AK928" s="278"/>
      <c r="AL928" s="278"/>
      <c r="AM928" s="278"/>
      <c r="AN928" s="278"/>
      <c r="AO928" s="278"/>
      <c r="AP928" s="278"/>
      <c r="AQ928" s="278"/>
      <c r="AR928" s="278"/>
      <c r="AS928" s="278"/>
      <c r="AT928" s="278"/>
      <c r="AU928" s="278"/>
      <c r="AV928" s="278"/>
      <c r="AW928" s="278"/>
      <c r="AX928" s="278"/>
      <c r="AY928" s="278"/>
      <c r="AZ928" s="278"/>
      <c r="BA928" s="278"/>
      <c r="BB928" s="278"/>
      <c r="BC928" s="278"/>
      <c r="BD928" s="278"/>
      <c r="BE928" s="278"/>
      <c r="BF928" s="278"/>
      <c r="BG928" s="278"/>
      <c r="BH928" s="278"/>
      <c r="BI928" s="278"/>
      <c r="BJ928" s="279"/>
    </row>
    <row r="929" spans="2:62" s="248" customFormat="1" ht="3.65" customHeight="1">
      <c r="B929" s="280"/>
      <c r="C929" s="281"/>
      <c r="D929" s="281"/>
      <c r="E929" s="281"/>
      <c r="F929" s="281"/>
      <c r="G929" s="281"/>
      <c r="H929" s="281"/>
      <c r="I929" s="281"/>
      <c r="J929" s="280"/>
      <c r="K929" s="281"/>
      <c r="L929" s="281"/>
      <c r="M929" s="281"/>
      <c r="N929" s="281"/>
      <c r="O929" s="281"/>
      <c r="P929" s="281"/>
      <c r="Q929" s="281"/>
      <c r="R929" s="281"/>
      <c r="S929" s="281"/>
      <c r="T929" s="281"/>
      <c r="U929" s="281"/>
      <c r="V929" s="281"/>
      <c r="W929" s="281"/>
      <c r="X929" s="281"/>
      <c r="Y929" s="281"/>
      <c r="Z929" s="281"/>
      <c r="AA929" s="281"/>
      <c r="AB929" s="281"/>
      <c r="AC929" s="281"/>
      <c r="AD929" s="281"/>
      <c r="AE929" s="281"/>
      <c r="AF929" s="281"/>
      <c r="AG929" s="281"/>
      <c r="AH929" s="281"/>
      <c r="AI929" s="281"/>
      <c r="AJ929" s="281"/>
      <c r="AK929" s="281"/>
      <c r="AL929" s="281"/>
      <c r="AM929" s="281"/>
      <c r="AN929" s="281"/>
      <c r="AO929" s="281"/>
      <c r="AP929" s="281"/>
      <c r="AQ929" s="281"/>
      <c r="AR929" s="281"/>
      <c r="AS929" s="281"/>
      <c r="AT929" s="281"/>
      <c r="AU929" s="281"/>
      <c r="AV929" s="281"/>
      <c r="AW929" s="281"/>
      <c r="AX929" s="281"/>
      <c r="AY929" s="281"/>
      <c r="AZ929" s="281"/>
      <c r="BA929" s="281"/>
      <c r="BB929" s="281"/>
      <c r="BC929" s="281"/>
      <c r="BD929" s="281"/>
      <c r="BE929" s="281"/>
      <c r="BF929" s="281"/>
      <c r="BG929" s="281"/>
      <c r="BH929" s="281"/>
      <c r="BI929" s="281"/>
      <c r="BJ929" s="282"/>
    </row>
    <row r="930" spans="2:62" s="248" customFormat="1" ht="14.5" customHeight="1">
      <c r="B930" s="568" t="s">
        <v>413</v>
      </c>
      <c r="C930" s="568"/>
      <c r="D930" s="379" t="s">
        <v>371</v>
      </c>
      <c r="E930" s="568" t="s">
        <v>354</v>
      </c>
      <c r="F930" s="568" t="s">
        <v>323</v>
      </c>
      <c r="G930" s="601" t="s">
        <v>310</v>
      </c>
      <c r="H930" s="601" t="s">
        <v>392</v>
      </c>
      <c r="I930" s="616"/>
      <c r="J930" s="707"/>
      <c r="K930" s="318"/>
      <c r="L930" s="318"/>
      <c r="M930" s="318"/>
      <c r="N930" s="318"/>
      <c r="O930" s="318"/>
      <c r="P930" s="318"/>
      <c r="Q930" s="318"/>
      <c r="R930" s="318"/>
      <c r="S930" s="318"/>
      <c r="T930" s="318"/>
      <c r="U930" s="318"/>
      <c r="V930" s="318"/>
      <c r="W930" s="318"/>
      <c r="X930" s="318"/>
      <c r="Y930" s="318"/>
      <c r="Z930" s="318"/>
      <c r="AA930" s="318"/>
      <c r="AB930" s="318"/>
      <c r="AC930" s="318"/>
      <c r="AD930" s="318"/>
      <c r="AE930" s="318"/>
      <c r="AF930" s="318"/>
      <c r="AG930" s="318"/>
      <c r="AH930" s="318"/>
      <c r="AI930" s="318"/>
      <c r="AJ930" s="318"/>
      <c r="AK930" s="318"/>
      <c r="AL930" s="318"/>
      <c r="AM930" s="540"/>
      <c r="AN930" s="540"/>
      <c r="AO930" s="540"/>
      <c r="AP930" s="540"/>
      <c r="AQ930" s="540"/>
      <c r="AR930" s="540"/>
      <c r="AS930" s="540"/>
      <c r="AT930" s="540"/>
      <c r="AU930" s="540"/>
      <c r="AV930" s="540"/>
      <c r="AW930" s="540"/>
      <c r="AX930" s="540"/>
      <c r="AY930" s="540"/>
      <c r="AZ930" s="540"/>
      <c r="BA930" s="540"/>
      <c r="BB930" s="540"/>
      <c r="BC930" s="540"/>
      <c r="BD930" s="540"/>
      <c r="BE930" s="540"/>
      <c r="BF930" s="540"/>
      <c r="BG930" s="540"/>
      <c r="BH930" s="540"/>
      <c r="BI930" s="540"/>
      <c r="BJ930" s="541"/>
    </row>
    <row r="931" spans="2:62" s="248" customFormat="1" ht="3.65" customHeight="1">
      <c r="B931" s="684"/>
      <c r="D931" s="248" t="str">
        <f>MID(DA930,1,2)</f>
        <v/>
      </c>
      <c r="I931" s="577"/>
      <c r="J931" s="708"/>
      <c r="K931" s="311"/>
      <c r="L931" s="311"/>
      <c r="M931" s="311"/>
      <c r="N931" s="311"/>
      <c r="O931" s="311"/>
      <c r="P931" s="311"/>
      <c r="Q931" s="311"/>
      <c r="R931" s="311"/>
      <c r="S931" s="311"/>
      <c r="T931" s="311"/>
      <c r="U931" s="311"/>
      <c r="V931" s="311"/>
      <c r="W931" s="311"/>
      <c r="X931" s="311"/>
      <c r="Y931" s="311"/>
      <c r="Z931" s="311"/>
      <c r="AA931" s="311"/>
      <c r="AB931" s="311"/>
      <c r="AC931" s="311"/>
      <c r="AD931" s="311"/>
      <c r="AE931" s="311"/>
      <c r="AF931" s="311"/>
      <c r="AG931" s="311"/>
      <c r="AH931" s="311"/>
      <c r="AI931" s="311"/>
      <c r="AJ931" s="311"/>
      <c r="AK931" s="311"/>
      <c r="AL931" s="311"/>
      <c r="BJ931" s="544"/>
    </row>
    <row r="932" spans="2:62" s="248" customFormat="1" ht="3.65" customHeight="1">
      <c r="B932" s="545"/>
      <c r="I932" s="577"/>
      <c r="J932" s="708"/>
      <c r="K932" s="311"/>
      <c r="L932" s="324"/>
      <c r="M932" s="721" t="s">
        <v>261</v>
      </c>
      <c r="N932" s="721"/>
      <c r="O932" s="721"/>
      <c r="P932" s="549"/>
      <c r="Q932" s="549"/>
      <c r="R932" s="549"/>
      <c r="S932" s="549"/>
      <c r="T932" s="549"/>
      <c r="U932" s="549"/>
      <c r="V932" s="549"/>
      <c r="W932" s="549"/>
      <c r="X932" s="549"/>
      <c r="Y932" s="549"/>
      <c r="Z932" s="549"/>
      <c r="AA932" s="549"/>
      <c r="AB932" s="549"/>
      <c r="AC932" s="549"/>
      <c r="AD932" s="549"/>
      <c r="AE932" s="549"/>
      <c r="AF932" s="549"/>
      <c r="AG932" s="549"/>
      <c r="AH932" s="549"/>
      <c r="AI932" s="549"/>
      <c r="AJ932" s="549"/>
      <c r="AK932" s="549"/>
      <c r="AL932" s="550"/>
      <c r="BJ932" s="544"/>
    </row>
    <row r="933" spans="2:62" s="248" customFormat="1" ht="3.65" customHeight="1">
      <c r="B933" s="545"/>
      <c r="I933" s="577"/>
      <c r="J933" s="708"/>
      <c r="K933" s="311"/>
      <c r="L933" s="225"/>
      <c r="M933" s="722"/>
      <c r="N933" s="722"/>
      <c r="O933" s="722"/>
      <c r="P933" s="551"/>
      <c r="Q933" s="724" t="s">
        <v>354</v>
      </c>
      <c r="R933" s="724"/>
      <c r="S933" s="724"/>
      <c r="T933" s="724"/>
      <c r="U933" s="724"/>
      <c r="V933" s="724"/>
      <c r="W933" s="724"/>
      <c r="X933" s="724"/>
      <c r="Y933" s="724"/>
      <c r="Z933" s="724"/>
      <c r="AA933" s="724"/>
      <c r="AB933" s="724"/>
      <c r="AC933" s="719" t="s">
        <v>346</v>
      </c>
      <c r="AD933" s="719"/>
      <c r="AE933" s="719"/>
      <c r="AF933" s="719"/>
      <c r="AG933" s="719" t="s">
        <v>270</v>
      </c>
      <c r="AH933" s="719"/>
      <c r="AI933" s="227"/>
      <c r="AJ933" s="719" t="e" vm="32">
        <v>#VALUE!</v>
      </c>
      <c r="AK933" s="719"/>
      <c r="AL933" s="557"/>
      <c r="BJ933" s="544"/>
    </row>
    <row r="934" spans="2:62" s="248" customFormat="1" ht="3.65" customHeight="1">
      <c r="B934" s="545"/>
      <c r="I934" s="577"/>
      <c r="J934" s="708"/>
      <c r="K934" s="311"/>
      <c r="L934" s="720" t="e" vm="33">
        <v>#VALUE!</v>
      </c>
      <c r="M934" s="227"/>
      <c r="N934" s="227"/>
      <c r="O934" s="227"/>
      <c r="P934" s="551"/>
      <c r="Q934" s="724"/>
      <c r="R934" s="724"/>
      <c r="S934" s="724"/>
      <c r="T934" s="724"/>
      <c r="U934" s="724"/>
      <c r="V934" s="724"/>
      <c r="W934" s="724"/>
      <c r="X934" s="724"/>
      <c r="Y934" s="724"/>
      <c r="Z934" s="724"/>
      <c r="AA934" s="724"/>
      <c r="AB934" s="724"/>
      <c r="AC934" s="719"/>
      <c r="AD934" s="719"/>
      <c r="AE934" s="719"/>
      <c r="AF934" s="719"/>
      <c r="AG934" s="719"/>
      <c r="AH934" s="719"/>
      <c r="AI934" s="227"/>
      <c r="AJ934" s="227"/>
      <c r="AK934" s="227"/>
      <c r="AL934" s="554"/>
      <c r="BJ934" s="544"/>
    </row>
    <row r="935" spans="2:62" s="248" customFormat="1" ht="3.65" customHeight="1">
      <c r="B935" s="545"/>
      <c r="I935" s="577"/>
      <c r="J935" s="708"/>
      <c r="K935" s="311"/>
      <c r="L935" s="720"/>
      <c r="M935" s="556"/>
      <c r="N935" s="556"/>
      <c r="O935" s="556"/>
      <c r="P935" s="556"/>
      <c r="Q935" s="719" t="e" vm="19">
        <v>#VALUE!</v>
      </c>
      <c r="R935" s="719"/>
      <c r="S935" s="719"/>
      <c r="T935" s="230"/>
      <c r="U935" s="230"/>
      <c r="V935" s="230"/>
      <c r="W935" s="228"/>
      <c r="X935" s="228"/>
      <c r="Y935" s="228"/>
      <c r="Z935" s="228"/>
      <c r="AA935" s="227"/>
      <c r="AB935" s="227"/>
      <c r="AC935" s="227"/>
      <c r="AD935" s="227"/>
      <c r="AE935" s="227"/>
      <c r="AF935" s="227"/>
      <c r="AG935" s="227"/>
      <c r="AH935" s="227"/>
      <c r="AI935" s="227"/>
      <c r="AJ935" s="227"/>
      <c r="AK935" s="227"/>
      <c r="AL935" s="685"/>
      <c r="BJ935" s="544"/>
    </row>
    <row r="936" spans="2:62" s="248" customFormat="1" ht="3.65" customHeight="1">
      <c r="B936" s="545"/>
      <c r="I936" s="577"/>
      <c r="J936" s="708"/>
      <c r="K936" s="311"/>
      <c r="L936" s="225"/>
      <c r="M936" s="230"/>
      <c r="N936" s="230"/>
      <c r="O936" s="230"/>
      <c r="P936" s="230"/>
      <c r="Q936" s="719"/>
      <c r="R936" s="719"/>
      <c r="S936" s="719"/>
      <c r="T936" s="230"/>
      <c r="U936" s="230"/>
      <c r="V936" s="230"/>
      <c r="W936" s="228"/>
      <c r="X936" s="228"/>
      <c r="Y936" s="228"/>
      <c r="Z936" s="228"/>
      <c r="AA936" s="227"/>
      <c r="AB936" s="227"/>
      <c r="AC936" s="718" t="e" vm="26">
        <v>#VALUE!</v>
      </c>
      <c r="AD936" s="718"/>
      <c r="AE936" s="718"/>
      <c r="AF936" s="718"/>
      <c r="AG936" s="228"/>
      <c r="AH936" s="227"/>
      <c r="AI936" s="227"/>
      <c r="AJ936" s="725" t="e" vm="16">
        <v>#VALUE!</v>
      </c>
      <c r="AK936" s="725"/>
      <c r="AL936" s="726"/>
      <c r="BJ936" s="544"/>
    </row>
    <row r="937" spans="2:62" s="248" customFormat="1" ht="3.65" customHeight="1">
      <c r="B937" s="545"/>
      <c r="I937" s="577"/>
      <c r="J937" s="708"/>
      <c r="K937" s="311"/>
      <c r="L937" s="225"/>
      <c r="M937" s="230"/>
      <c r="N937" s="230"/>
      <c r="O937" s="230"/>
      <c r="P937" s="230"/>
      <c r="Q937" s="719"/>
      <c r="R937" s="719"/>
      <c r="S937" s="719"/>
      <c r="T937" s="230"/>
      <c r="U937" s="230"/>
      <c r="V937" s="230"/>
      <c r="W937" s="228"/>
      <c r="X937" s="228"/>
      <c r="Y937" s="228"/>
      <c r="Z937" s="228"/>
      <c r="AA937" s="227"/>
      <c r="AB937" s="227"/>
      <c r="AC937" s="718"/>
      <c r="AD937" s="718"/>
      <c r="AE937" s="718"/>
      <c r="AF937" s="718"/>
      <c r="AG937" s="228"/>
      <c r="AH937" s="227"/>
      <c r="AI937" s="227"/>
      <c r="AJ937" s="725"/>
      <c r="AK937" s="725"/>
      <c r="AL937" s="726"/>
      <c r="BJ937" s="544"/>
    </row>
    <row r="938" spans="2:62" s="248" customFormat="1" ht="3.65" customHeight="1">
      <c r="B938" s="545"/>
      <c r="I938" s="577"/>
      <c r="J938" s="708"/>
      <c r="K938" s="311"/>
      <c r="L938" s="720" t="e" vm="33">
        <v>#VALUE!</v>
      </c>
      <c r="M938" s="230"/>
      <c r="N938" s="230"/>
      <c r="O938" s="230"/>
      <c r="P938" s="230"/>
      <c r="Q938" s="719"/>
      <c r="R938" s="719"/>
      <c r="S938" s="719"/>
      <c r="T938" s="230"/>
      <c r="U938" s="230"/>
      <c r="V938" s="230"/>
      <c r="W938" s="228"/>
      <c r="X938" s="228"/>
      <c r="Y938" s="228"/>
      <c r="Z938" s="228"/>
      <c r="AA938" s="227"/>
      <c r="AB938" s="227"/>
      <c r="AC938" s="227"/>
      <c r="AD938" s="227"/>
      <c r="AE938" s="227"/>
      <c r="AF938" s="227"/>
      <c r="AG938" s="227"/>
      <c r="AH938" s="227"/>
      <c r="AI938" s="227"/>
      <c r="AJ938" s="227"/>
      <c r="AK938" s="227"/>
      <c r="AL938" s="685"/>
      <c r="BJ938" s="544"/>
    </row>
    <row r="939" spans="2:62" s="248" customFormat="1" ht="3.65" customHeight="1">
      <c r="B939" s="545"/>
      <c r="I939" s="577"/>
      <c r="J939" s="708"/>
      <c r="K939" s="311"/>
      <c r="L939" s="720"/>
      <c r="M939" s="719" t="s">
        <v>269</v>
      </c>
      <c r="N939" s="719"/>
      <c r="O939" s="719"/>
      <c r="P939" s="230"/>
      <c r="Q939" s="719"/>
      <c r="R939" s="719"/>
      <c r="S939" s="719"/>
      <c r="T939" s="719"/>
      <c r="U939" s="719"/>
      <c r="V939" s="719"/>
      <c r="W939" s="230"/>
      <c r="X939" s="230"/>
      <c r="Y939" s="230"/>
      <c r="Z939" s="230"/>
      <c r="AA939" s="230"/>
      <c r="AB939" s="558"/>
      <c r="AC939" s="558"/>
      <c r="AD939" s="558"/>
      <c r="AE939" s="558"/>
      <c r="AF939" s="558"/>
      <c r="AG939" s="230"/>
      <c r="AH939" s="230"/>
      <c r="AI939" s="227"/>
      <c r="AJ939" s="227"/>
      <c r="AK939" s="227"/>
      <c r="AL939" s="232"/>
      <c r="BJ939" s="544"/>
    </row>
    <row r="940" spans="2:62" s="248" customFormat="1" ht="3.65" customHeight="1">
      <c r="B940" s="545"/>
      <c r="I940" s="577"/>
      <c r="J940" s="708"/>
      <c r="K940" s="311"/>
      <c r="L940" s="225"/>
      <c r="M940" s="719"/>
      <c r="N940" s="719"/>
      <c r="O940" s="719"/>
      <c r="P940" s="230"/>
      <c r="Q940" s="719"/>
      <c r="R940" s="719"/>
      <c r="S940" s="719"/>
      <c r="T940" s="719"/>
      <c r="U940" s="719"/>
      <c r="V940" s="719"/>
      <c r="W940" s="230"/>
      <c r="X940" s="230"/>
      <c r="Y940" s="230"/>
      <c r="Z940" s="230"/>
      <c r="AA940" s="230"/>
      <c r="AB940" s="558"/>
      <c r="AC940" s="558"/>
      <c r="AD940" s="558"/>
      <c r="AE940" s="558"/>
      <c r="AF940" s="558"/>
      <c r="AG940" s="230"/>
      <c r="AH940" s="230"/>
      <c r="AI940" s="227"/>
      <c r="AJ940" s="719" t="e" vm="32">
        <v>#VALUE!</v>
      </c>
      <c r="AK940" s="719"/>
      <c r="AL940" s="557"/>
      <c r="BJ940" s="544"/>
    </row>
    <row r="941" spans="2:62" s="248" customFormat="1" ht="3.65" customHeight="1">
      <c r="B941" s="545"/>
      <c r="I941" s="577"/>
      <c r="J941" s="708"/>
      <c r="K941" s="311"/>
      <c r="L941" s="233"/>
      <c r="M941" s="234"/>
      <c r="N941" s="234"/>
      <c r="O941" s="234"/>
      <c r="P941" s="234"/>
      <c r="Q941" s="234"/>
      <c r="R941" s="234"/>
      <c r="S941" s="234"/>
      <c r="T941" s="234"/>
      <c r="U941" s="234"/>
      <c r="V941" s="234"/>
      <c r="W941" s="234"/>
      <c r="X941" s="234"/>
      <c r="Y941" s="234"/>
      <c r="Z941" s="234"/>
      <c r="AA941" s="234"/>
      <c r="AB941" s="234"/>
      <c r="AC941" s="234"/>
      <c r="AD941" s="234"/>
      <c r="AE941" s="234"/>
      <c r="AF941" s="234"/>
      <c r="AG941" s="234"/>
      <c r="AH941" s="234"/>
      <c r="AI941" s="234"/>
      <c r="AJ941" s="234"/>
      <c r="AK941" s="234"/>
      <c r="AL941" s="688"/>
      <c r="BJ941" s="544"/>
    </row>
    <row r="942" spans="2:62" s="248" customFormat="1" ht="3.65" customHeight="1">
      <c r="B942" s="545"/>
      <c r="I942" s="577"/>
      <c r="J942" s="708"/>
      <c r="K942" s="311"/>
      <c r="L942" s="311"/>
      <c r="M942" s="311"/>
      <c r="N942" s="311"/>
      <c r="O942" s="311"/>
      <c r="P942" s="311"/>
      <c r="Q942" s="311"/>
      <c r="R942" s="311"/>
      <c r="S942" s="311"/>
      <c r="T942" s="311"/>
      <c r="U942" s="311"/>
      <c r="V942" s="311"/>
      <c r="W942" s="311"/>
      <c r="X942" s="311"/>
      <c r="Y942" s="311"/>
      <c r="Z942" s="311"/>
      <c r="AA942" s="311"/>
      <c r="AB942" s="311"/>
      <c r="AC942" s="311"/>
      <c r="AD942" s="311"/>
      <c r="AE942" s="311"/>
      <c r="AF942" s="311"/>
      <c r="AG942" s="311"/>
      <c r="AH942" s="311"/>
      <c r="AI942" s="311"/>
      <c r="AJ942" s="311"/>
      <c r="AK942" s="311"/>
      <c r="AL942" s="311"/>
      <c r="BJ942" s="544"/>
    </row>
    <row r="943" spans="2:62" s="248" customFormat="1" ht="3.65" customHeight="1">
      <c r="B943" s="689"/>
      <c r="C943" s="690"/>
      <c r="D943" s="690"/>
      <c r="E943" s="690"/>
      <c r="F943" s="690"/>
      <c r="G943" s="690"/>
      <c r="H943" s="690"/>
      <c r="I943" s="690"/>
      <c r="J943" s="689"/>
      <c r="K943" s="690"/>
      <c r="L943" s="690"/>
      <c r="M943" s="690"/>
      <c r="N943" s="690"/>
      <c r="O943" s="690"/>
      <c r="P943" s="690"/>
      <c r="Q943" s="690"/>
      <c r="R943" s="690"/>
      <c r="S943" s="690"/>
      <c r="T943" s="690"/>
      <c r="U943" s="690"/>
      <c r="V943" s="690"/>
      <c r="W943" s="690"/>
      <c r="X943" s="690"/>
      <c r="Y943" s="690"/>
      <c r="Z943" s="690"/>
      <c r="AA943" s="690"/>
      <c r="AB943" s="690"/>
      <c r="AC943" s="690"/>
      <c r="AD943" s="690"/>
      <c r="AE943" s="690"/>
      <c r="AF943" s="690"/>
      <c r="AG943" s="690"/>
      <c r="AH943" s="690"/>
      <c r="AI943" s="690"/>
      <c r="AJ943" s="690"/>
      <c r="AK943" s="690"/>
      <c r="AL943" s="690"/>
      <c r="AM943" s="690"/>
      <c r="AN943" s="690"/>
      <c r="AO943" s="690"/>
      <c r="AP943" s="690"/>
      <c r="AQ943" s="690"/>
      <c r="AR943" s="690"/>
      <c r="AS943" s="690"/>
      <c r="AT943" s="690"/>
      <c r="AU943" s="690"/>
      <c r="AV943" s="690"/>
      <c r="AW943" s="690"/>
      <c r="AX943" s="690"/>
      <c r="AY943" s="690"/>
      <c r="AZ943" s="690"/>
      <c r="BA943" s="690"/>
      <c r="BB943" s="690"/>
      <c r="BC943" s="690"/>
      <c r="BD943" s="690"/>
      <c r="BE943" s="690"/>
      <c r="BF943" s="690"/>
      <c r="BG943" s="690"/>
      <c r="BH943" s="690"/>
      <c r="BI943" s="690"/>
      <c r="BJ943" s="711"/>
    </row>
    <row r="944" spans="2:62" s="248" customFormat="1" ht="3.65" customHeight="1">
      <c r="B944" s="280"/>
      <c r="C944" s="281"/>
      <c r="D944" s="281"/>
      <c r="E944" s="281"/>
      <c r="F944" s="281"/>
      <c r="G944" s="281"/>
      <c r="H944" s="281"/>
      <c r="I944" s="281"/>
      <c r="J944" s="280"/>
      <c r="K944" s="281"/>
      <c r="L944" s="281"/>
      <c r="M944" s="281"/>
      <c r="N944" s="281"/>
      <c r="O944" s="281"/>
      <c r="P944" s="281"/>
      <c r="Q944" s="281"/>
      <c r="R944" s="281"/>
      <c r="S944" s="281"/>
      <c r="T944" s="281"/>
      <c r="U944" s="281"/>
      <c r="V944" s="281"/>
      <c r="W944" s="281"/>
      <c r="X944" s="281"/>
      <c r="Y944" s="281"/>
      <c r="Z944" s="281"/>
      <c r="AA944" s="281"/>
      <c r="AB944" s="281"/>
      <c r="AC944" s="281"/>
      <c r="AD944" s="281"/>
      <c r="AE944" s="281"/>
      <c r="AF944" s="281"/>
      <c r="AG944" s="281"/>
      <c r="AH944" s="281"/>
      <c r="AI944" s="281"/>
      <c r="AJ944" s="281"/>
      <c r="AK944" s="281"/>
      <c r="AL944" s="281"/>
      <c r="AM944" s="281"/>
      <c r="AN944" s="281"/>
      <c r="AO944" s="281"/>
      <c r="AP944" s="281"/>
      <c r="AQ944" s="281"/>
      <c r="AR944" s="281"/>
      <c r="AS944" s="281"/>
      <c r="AT944" s="281"/>
      <c r="AU944" s="281"/>
      <c r="AV944" s="281"/>
      <c r="AW944" s="281"/>
      <c r="AX944" s="281"/>
      <c r="AY944" s="281"/>
      <c r="AZ944" s="281"/>
      <c r="BA944" s="281"/>
      <c r="BB944" s="281"/>
      <c r="BC944" s="281"/>
      <c r="BD944" s="281"/>
      <c r="BE944" s="281"/>
      <c r="BF944" s="281"/>
      <c r="BG944" s="281"/>
      <c r="BH944" s="281"/>
      <c r="BI944" s="281"/>
      <c r="BJ944" s="282"/>
    </row>
    <row r="945" spans="2:62" s="248" customFormat="1" ht="14.5" customHeight="1">
      <c r="B945" s="568" t="s">
        <v>414</v>
      </c>
      <c r="C945" s="568"/>
      <c r="D945" s="379" t="s">
        <v>361</v>
      </c>
      <c r="E945" s="568" t="s">
        <v>299</v>
      </c>
      <c r="F945" s="568" t="s">
        <v>314</v>
      </c>
      <c r="G945" s="601" t="s">
        <v>321</v>
      </c>
      <c r="H945" s="601" t="s">
        <v>392</v>
      </c>
      <c r="I945" s="616"/>
      <c r="J945" s="707"/>
      <c r="K945" s="318"/>
      <c r="L945" s="318"/>
      <c r="M945" s="318"/>
      <c r="N945" s="318"/>
      <c r="O945" s="318"/>
      <c r="P945" s="318"/>
      <c r="Q945" s="318"/>
      <c r="R945" s="318"/>
      <c r="S945" s="318"/>
      <c r="T945" s="318"/>
      <c r="U945" s="318"/>
      <c r="V945" s="318"/>
      <c r="W945" s="318"/>
      <c r="X945" s="318"/>
      <c r="Y945" s="318"/>
      <c r="Z945" s="318"/>
      <c r="AA945" s="318"/>
      <c r="AB945" s="318"/>
      <c r="AC945" s="318"/>
      <c r="AD945" s="318"/>
      <c r="AE945" s="318"/>
      <c r="AF945" s="318"/>
      <c r="AG945" s="318"/>
      <c r="AH945" s="318"/>
      <c r="AI945" s="318"/>
      <c r="AJ945" s="318"/>
      <c r="AK945" s="318"/>
      <c r="AL945" s="318"/>
      <c r="AM945" s="540"/>
      <c r="AN945" s="540"/>
      <c r="AO945" s="540"/>
      <c r="AP945" s="540"/>
      <c r="AQ945" s="540"/>
      <c r="AR945" s="540"/>
      <c r="AS945" s="540"/>
      <c r="AT945" s="540"/>
      <c r="AU945" s="540"/>
      <c r="AV945" s="540"/>
      <c r="AW945" s="540"/>
      <c r="AX945" s="540"/>
      <c r="AY945" s="540"/>
      <c r="AZ945" s="540"/>
      <c r="BA945" s="540"/>
      <c r="BB945" s="540"/>
      <c r="BC945" s="540"/>
      <c r="BD945" s="540"/>
      <c r="BE945" s="540"/>
      <c r="BF945" s="540"/>
      <c r="BG945" s="540"/>
      <c r="BH945" s="540"/>
      <c r="BI945" s="540"/>
      <c r="BJ945" s="541"/>
    </row>
    <row r="946" spans="2:62" s="248" customFormat="1" ht="3.65" customHeight="1">
      <c r="B946" s="684"/>
      <c r="D946" s="248" t="str">
        <f>MID(DA945,1,2)</f>
        <v/>
      </c>
      <c r="I946" s="577"/>
      <c r="J946" s="708"/>
      <c r="K946" s="311"/>
      <c r="L946" s="311"/>
      <c r="M946" s="311"/>
      <c r="N946" s="311"/>
      <c r="O946" s="311"/>
      <c r="P946" s="311"/>
      <c r="Q946" s="311"/>
      <c r="R946" s="311"/>
      <c r="S946" s="311"/>
      <c r="T946" s="311"/>
      <c r="U946" s="311"/>
      <c r="V946" s="311"/>
      <c r="W946" s="311"/>
      <c r="X946" s="311"/>
      <c r="Y946" s="311"/>
      <c r="Z946" s="311"/>
      <c r="AA946" s="311"/>
      <c r="AB946" s="311"/>
      <c r="AC946" s="311"/>
      <c r="AD946" s="311"/>
      <c r="AE946" s="311"/>
      <c r="AF946" s="311"/>
      <c r="AG946" s="311"/>
      <c r="AH946" s="311"/>
      <c r="AI946" s="311"/>
      <c r="AJ946" s="311"/>
      <c r="AK946" s="311"/>
      <c r="AL946" s="311"/>
      <c r="BJ946" s="544"/>
    </row>
    <row r="947" spans="2:62" s="248" customFormat="1" ht="3.65" customHeight="1">
      <c r="B947" s="545"/>
      <c r="I947" s="577"/>
      <c r="J947" s="708"/>
      <c r="K947" s="311"/>
      <c r="L947" s="324"/>
      <c r="M947" s="721" t="s">
        <v>261</v>
      </c>
      <c r="N947" s="721"/>
      <c r="O947" s="721"/>
      <c r="P947" s="549"/>
      <c r="Q947" s="549"/>
      <c r="R947" s="549"/>
      <c r="S947" s="549"/>
      <c r="T947" s="549"/>
      <c r="U947" s="549"/>
      <c r="V947" s="325"/>
      <c r="W947" s="325"/>
      <c r="X947" s="325"/>
      <c r="Y947" s="550"/>
      <c r="AC947" s="311"/>
      <c r="AD947" s="311"/>
      <c r="AE947" s="311"/>
      <c r="AF947" s="311"/>
      <c r="AG947" s="311"/>
      <c r="AH947" s="311"/>
      <c r="AI947" s="311"/>
      <c r="AJ947" s="311"/>
      <c r="AK947" s="311"/>
      <c r="AL947" s="311"/>
      <c r="BJ947" s="544"/>
    </row>
    <row r="948" spans="2:62" s="248" customFormat="1" ht="3.65" customHeight="1">
      <c r="B948" s="545"/>
      <c r="I948" s="577"/>
      <c r="J948" s="708"/>
      <c r="K948" s="311"/>
      <c r="L948" s="225"/>
      <c r="M948" s="722"/>
      <c r="N948" s="722"/>
      <c r="O948" s="722"/>
      <c r="P948" s="551"/>
      <c r="Q948" s="723" t="s">
        <v>376</v>
      </c>
      <c r="R948" s="723"/>
      <c r="S948" s="723"/>
      <c r="T948" s="723"/>
      <c r="U948" s="723" t="s">
        <v>346</v>
      </c>
      <c r="V948" s="723"/>
      <c r="W948" s="719" t="e" vm="32">
        <v>#VALUE!</v>
      </c>
      <c r="X948" s="719"/>
      <c r="Y948" s="685"/>
      <c r="Z948" s="311"/>
      <c r="AC948" s="311"/>
      <c r="AD948" s="311"/>
      <c r="AE948" s="311"/>
      <c r="AF948" s="311"/>
      <c r="AG948" s="311"/>
      <c r="AH948" s="311"/>
      <c r="AI948" s="311"/>
      <c r="AJ948" s="311"/>
      <c r="AK948" s="311"/>
      <c r="AL948" s="311"/>
      <c r="AO948" s="709"/>
      <c r="AP948" s="709"/>
      <c r="AQ948" s="709"/>
      <c r="AR948" s="709"/>
      <c r="AS948" s="709"/>
      <c r="AT948" s="709"/>
      <c r="AU948" s="709"/>
      <c r="AV948" s="709"/>
      <c r="AW948" s="709"/>
      <c r="AX948" s="709"/>
      <c r="AY948" s="709"/>
      <c r="AZ948" s="709"/>
      <c r="BA948" s="709"/>
      <c r="BB948" s="709"/>
      <c r="BC948" s="709"/>
      <c r="BD948" s="709"/>
      <c r="BE948" s="709"/>
      <c r="BF948" s="709"/>
      <c r="BG948" s="709"/>
      <c r="BH948" s="709"/>
      <c r="BI948" s="709"/>
      <c r="BJ948" s="710"/>
    </row>
    <row r="949" spans="2:62" s="248" customFormat="1" ht="3.65" customHeight="1">
      <c r="B949" s="545"/>
      <c r="I949" s="577"/>
      <c r="J949" s="708"/>
      <c r="K949" s="311"/>
      <c r="L949" s="720" t="e" vm="33">
        <v>#VALUE!</v>
      </c>
      <c r="M949" s="227"/>
      <c r="N949" s="227"/>
      <c r="O949" s="227"/>
      <c r="P949" s="551"/>
      <c r="Q949" s="723"/>
      <c r="R949" s="723"/>
      <c r="S949" s="723"/>
      <c r="T949" s="723"/>
      <c r="U949" s="723"/>
      <c r="V949" s="723"/>
      <c r="W949" s="227"/>
      <c r="X949" s="227"/>
      <c r="Y949" s="685"/>
      <c r="Z949" s="311"/>
      <c r="AC949" s="311"/>
      <c r="AD949" s="311"/>
      <c r="AE949" s="311"/>
      <c r="AF949" s="311"/>
      <c r="AG949" s="311"/>
      <c r="AH949" s="311"/>
      <c r="AI949" s="311"/>
      <c r="AJ949" s="311"/>
      <c r="AK949" s="311"/>
      <c r="AL949" s="311"/>
      <c r="BA949" s="709"/>
      <c r="BB949" s="709"/>
      <c r="BC949" s="709"/>
      <c r="BD949" s="709"/>
      <c r="BE949" s="709"/>
      <c r="BF949" s="709"/>
      <c r="BG949" s="709"/>
      <c r="BH949" s="709"/>
      <c r="BI949" s="709"/>
      <c r="BJ949" s="710"/>
    </row>
    <row r="950" spans="2:62" s="248" customFormat="1" ht="3.65" customHeight="1">
      <c r="B950" s="545"/>
      <c r="I950" s="577"/>
      <c r="J950" s="708"/>
      <c r="K950" s="311"/>
      <c r="L950" s="720"/>
      <c r="M950" s="556"/>
      <c r="N950" s="556"/>
      <c r="O950" s="556"/>
      <c r="P950" s="556"/>
      <c r="Q950" s="228"/>
      <c r="R950" s="228"/>
      <c r="S950" s="228"/>
      <c r="T950" s="228"/>
      <c r="U950" s="228"/>
      <c r="V950" s="228"/>
      <c r="W950" s="228"/>
      <c r="X950" s="227"/>
      <c r="Y950" s="232"/>
      <c r="Z950" s="311"/>
      <c r="AC950" s="311"/>
      <c r="AD950" s="311"/>
      <c r="AE950" s="311"/>
      <c r="AF950" s="311"/>
      <c r="AG950" s="311"/>
      <c r="AH950" s="311"/>
      <c r="AI950" s="311"/>
      <c r="AJ950" s="311"/>
      <c r="AK950" s="311"/>
      <c r="AL950" s="311"/>
      <c r="BA950" s="709"/>
      <c r="BB950" s="709"/>
      <c r="BC950" s="709"/>
      <c r="BD950" s="709"/>
      <c r="BE950" s="709"/>
      <c r="BF950" s="709"/>
      <c r="BG950" s="709"/>
      <c r="BH950" s="709"/>
      <c r="BI950" s="709"/>
      <c r="BJ950" s="710"/>
    </row>
    <row r="951" spans="2:62" s="248" customFormat="1" ht="3.65" customHeight="1">
      <c r="B951" s="545"/>
      <c r="I951" s="577"/>
      <c r="J951" s="708"/>
      <c r="K951" s="311"/>
      <c r="L951" s="225"/>
      <c r="M951" s="227"/>
      <c r="N951" s="227"/>
      <c r="O951" s="227"/>
      <c r="P951" s="230"/>
      <c r="Q951" s="230"/>
      <c r="R951" s="230"/>
      <c r="S951" s="230"/>
      <c r="T951" s="230"/>
      <c r="U951" s="230"/>
      <c r="V951" s="227"/>
      <c r="W951" s="227"/>
      <c r="X951" s="227"/>
      <c r="Y951" s="557"/>
      <c r="Z951" s="311"/>
      <c r="AC951" s="311"/>
      <c r="AD951" s="311"/>
      <c r="AE951" s="311"/>
      <c r="AF951" s="311"/>
      <c r="AG951" s="311"/>
      <c r="AH951" s="311"/>
      <c r="AI951" s="311"/>
      <c r="AJ951" s="311"/>
      <c r="AK951" s="311"/>
      <c r="AL951" s="311"/>
      <c r="BA951" s="709"/>
      <c r="BB951" s="709"/>
      <c r="BC951" s="709"/>
      <c r="BD951" s="709"/>
      <c r="BE951" s="709"/>
      <c r="BF951" s="709"/>
      <c r="BG951" s="709"/>
      <c r="BH951" s="709"/>
      <c r="BI951" s="709"/>
      <c r="BJ951" s="710"/>
    </row>
    <row r="952" spans="2:62" s="248" customFormat="1" ht="3.65" customHeight="1">
      <c r="B952" s="545"/>
      <c r="I952" s="577"/>
      <c r="J952" s="708"/>
      <c r="K952" s="311"/>
      <c r="L952" s="225"/>
      <c r="M952" s="227"/>
      <c r="N952" s="227"/>
      <c r="O952" s="227"/>
      <c r="P952" s="230"/>
      <c r="Q952" s="230"/>
      <c r="R952" s="230"/>
      <c r="S952" s="230"/>
      <c r="T952" s="230"/>
      <c r="U952" s="230"/>
      <c r="V952" s="227"/>
      <c r="W952" s="227"/>
      <c r="X952" s="227"/>
      <c r="Y952" s="557"/>
      <c r="Z952" s="311"/>
      <c r="AC952" s="311"/>
      <c r="AD952" s="311"/>
      <c r="AE952" s="311"/>
      <c r="AF952" s="311"/>
      <c r="AG952" s="311"/>
      <c r="AH952" s="311"/>
      <c r="AI952" s="311"/>
      <c r="AJ952" s="311"/>
      <c r="AK952" s="311"/>
      <c r="AL952" s="311"/>
      <c r="BA952" s="709"/>
      <c r="BB952" s="709"/>
      <c r="BC952" s="709"/>
      <c r="BD952" s="709"/>
      <c r="BE952" s="709"/>
      <c r="BF952" s="709"/>
      <c r="BG952" s="709"/>
      <c r="BH952" s="709"/>
      <c r="BI952" s="709"/>
      <c r="BJ952" s="710"/>
    </row>
    <row r="953" spans="2:62" s="248" customFormat="1" ht="3.65" customHeight="1">
      <c r="B953" s="545"/>
      <c r="I953" s="577"/>
      <c r="J953" s="708"/>
      <c r="K953" s="311"/>
      <c r="L953" s="225"/>
      <c r="M953" s="227"/>
      <c r="N953" s="718" t="e" vm="27">
        <v>#VALUE!</v>
      </c>
      <c r="O953" s="718"/>
      <c r="P953" s="718"/>
      <c r="Q953" s="718"/>
      <c r="R953" s="230"/>
      <c r="S953" s="230"/>
      <c r="T953" s="230"/>
      <c r="U953" s="719" t="e" vm="28">
        <v>#VALUE!</v>
      </c>
      <c r="V953" s="719"/>
      <c r="W953" s="719"/>
      <c r="X953" s="719"/>
      <c r="Y953" s="557"/>
      <c r="Z953" s="311"/>
      <c r="AC953" s="311"/>
      <c r="AD953" s="311"/>
      <c r="AE953" s="311"/>
      <c r="AF953" s="311"/>
      <c r="AG953" s="311"/>
      <c r="AH953" s="311"/>
      <c r="AI953" s="311"/>
      <c r="AJ953" s="311"/>
      <c r="AK953" s="311"/>
      <c r="AL953" s="311"/>
      <c r="BA953" s="709"/>
      <c r="BB953" s="709"/>
      <c r="BC953" s="709"/>
      <c r="BD953" s="709"/>
      <c r="BE953" s="709"/>
      <c r="BF953" s="709"/>
      <c r="BG953" s="709"/>
      <c r="BH953" s="709"/>
      <c r="BI953" s="709"/>
      <c r="BJ953" s="710"/>
    </row>
    <row r="954" spans="2:62" s="248" customFormat="1" ht="3.65" customHeight="1">
      <c r="B954" s="545"/>
      <c r="I954" s="577"/>
      <c r="J954" s="708"/>
      <c r="K954" s="311"/>
      <c r="L954" s="225"/>
      <c r="M954" s="227"/>
      <c r="N954" s="718"/>
      <c r="O954" s="718"/>
      <c r="P954" s="718"/>
      <c r="Q954" s="718"/>
      <c r="R954" s="230"/>
      <c r="S954" s="230"/>
      <c r="T954" s="230"/>
      <c r="U954" s="719"/>
      <c r="V954" s="719"/>
      <c r="W954" s="719"/>
      <c r="X954" s="719"/>
      <c r="Y954" s="557"/>
      <c r="Z954" s="311"/>
      <c r="AC954" s="311"/>
      <c r="AD954" s="311"/>
      <c r="AE954" s="311"/>
      <c r="AF954" s="311"/>
      <c r="AG954" s="311"/>
      <c r="AH954" s="311"/>
      <c r="AI954" s="311"/>
      <c r="AJ954" s="311"/>
      <c r="AK954" s="311"/>
      <c r="AL954" s="311"/>
      <c r="BA954" s="16"/>
      <c r="BB954" s="16"/>
      <c r="BC954" s="16"/>
      <c r="BD954" s="16"/>
      <c r="BE954" s="16"/>
      <c r="BF954" s="16"/>
      <c r="BG954" s="16"/>
      <c r="BH954" s="16"/>
      <c r="BI954" s="16"/>
      <c r="BJ954" s="712"/>
    </row>
    <row r="955" spans="2:62" s="248" customFormat="1" ht="3.65" customHeight="1">
      <c r="B955" s="545"/>
      <c r="I955" s="577"/>
      <c r="J955" s="708"/>
      <c r="K955" s="311"/>
      <c r="L955" s="225"/>
      <c r="M955" s="227"/>
      <c r="N955" s="718"/>
      <c r="O955" s="718"/>
      <c r="P955" s="718"/>
      <c r="Q955" s="718"/>
      <c r="R955" s="230"/>
      <c r="S955" s="230"/>
      <c r="T955" s="230"/>
      <c r="U955" s="719"/>
      <c r="V955" s="719"/>
      <c r="W955" s="719"/>
      <c r="X955" s="719"/>
      <c r="Y955" s="557"/>
      <c r="Z955" s="311"/>
      <c r="AC955" s="311"/>
      <c r="AD955" s="311"/>
      <c r="AE955" s="311"/>
      <c r="AF955" s="311"/>
      <c r="AG955" s="311"/>
      <c r="AH955" s="311"/>
      <c r="AI955" s="311"/>
      <c r="AJ955" s="311"/>
      <c r="AK955" s="311"/>
      <c r="AL955" s="311"/>
      <c r="BA955" s="16"/>
      <c r="BB955" s="16"/>
      <c r="BC955" s="16"/>
      <c r="BD955" s="16"/>
      <c r="BE955" s="16"/>
      <c r="BF955" s="16"/>
      <c r="BG955" s="16"/>
      <c r="BH955" s="16"/>
      <c r="BI955" s="16"/>
      <c r="BJ955" s="712"/>
    </row>
    <row r="956" spans="2:62" s="248" customFormat="1" ht="3.65" customHeight="1">
      <c r="B956" s="545"/>
      <c r="I956" s="577"/>
      <c r="J956" s="708"/>
      <c r="K956" s="311"/>
      <c r="L956" s="225"/>
      <c r="M956" s="227"/>
      <c r="N956" s="227"/>
      <c r="O956" s="227"/>
      <c r="P956" s="230"/>
      <c r="Q956" s="230"/>
      <c r="R956" s="230"/>
      <c r="S956" s="230"/>
      <c r="T956" s="230"/>
      <c r="U956" s="230"/>
      <c r="V956" s="227"/>
      <c r="W956" s="227"/>
      <c r="X956" s="227"/>
      <c r="Y956" s="557"/>
      <c r="Z956" s="311"/>
      <c r="AC956" s="311"/>
      <c r="AD956" s="311"/>
      <c r="AE956" s="311"/>
      <c r="AF956" s="311"/>
      <c r="AG956" s="311"/>
      <c r="AH956" s="311"/>
      <c r="AI956" s="311"/>
      <c r="AJ956" s="311"/>
      <c r="AK956" s="311"/>
      <c r="AL956" s="311"/>
      <c r="BA956" s="16"/>
      <c r="BB956" s="16"/>
      <c r="BC956" s="16"/>
      <c r="BD956" s="16"/>
      <c r="BE956" s="16"/>
      <c r="BF956" s="16"/>
      <c r="BG956" s="16"/>
      <c r="BH956" s="16"/>
      <c r="BI956" s="16"/>
      <c r="BJ956" s="712"/>
    </row>
    <row r="957" spans="2:62" s="248" customFormat="1" ht="3.65" customHeight="1">
      <c r="B957" s="545"/>
      <c r="I957" s="577"/>
      <c r="J957" s="708"/>
      <c r="K957" s="311"/>
      <c r="L957" s="691"/>
      <c r="M957" s="227"/>
      <c r="N957" s="227"/>
      <c r="O957" s="227"/>
      <c r="P957" s="230"/>
      <c r="Q957" s="230"/>
      <c r="R957" s="230"/>
      <c r="S957" s="230"/>
      <c r="T957" s="230"/>
      <c r="U957" s="230"/>
      <c r="V957" s="227"/>
      <c r="W957" s="227"/>
      <c r="X957" s="227"/>
      <c r="Y957" s="685"/>
      <c r="Z957" s="311"/>
      <c r="AC957" s="311"/>
      <c r="AD957" s="311"/>
      <c r="AE957" s="311"/>
      <c r="AF957" s="311"/>
      <c r="AG957" s="311"/>
      <c r="AH957" s="311"/>
      <c r="AI957" s="311"/>
      <c r="AJ957" s="311"/>
      <c r="AK957" s="311"/>
      <c r="AL957" s="311"/>
      <c r="BA957" s="709"/>
      <c r="BB957" s="709"/>
      <c r="BC957" s="709"/>
      <c r="BD957" s="709"/>
      <c r="BE957" s="709"/>
      <c r="BF957" s="709"/>
      <c r="BG957" s="709"/>
      <c r="BH957" s="709"/>
      <c r="BI957" s="709"/>
      <c r="BJ957" s="710"/>
    </row>
    <row r="958" spans="2:62" s="248" customFormat="1" ht="3.65" customHeight="1">
      <c r="B958" s="545"/>
      <c r="I958" s="577"/>
      <c r="J958" s="708"/>
      <c r="K958" s="311"/>
      <c r="L958" s="691"/>
      <c r="M958" s="227"/>
      <c r="N958" s="227"/>
      <c r="O958" s="227"/>
      <c r="P958" s="227"/>
      <c r="Q958" s="227"/>
      <c r="R958" s="227"/>
      <c r="S958" s="227"/>
      <c r="T958" s="227"/>
      <c r="U958" s="227"/>
      <c r="V958" s="227"/>
      <c r="W958" s="227"/>
      <c r="X958" s="227"/>
      <c r="Y958" s="685"/>
      <c r="Z958" s="311"/>
      <c r="AC958" s="311"/>
      <c r="AD958" s="311"/>
      <c r="AE958" s="311"/>
      <c r="AF958" s="311"/>
      <c r="AG958" s="311"/>
      <c r="AH958" s="311"/>
      <c r="AI958" s="311"/>
      <c r="AJ958" s="311"/>
      <c r="AK958" s="311"/>
      <c r="AL958" s="311"/>
      <c r="AV958" s="709"/>
      <c r="AW958" s="709"/>
      <c r="AX958" s="709"/>
      <c r="AY958" s="709"/>
      <c r="AZ958" s="709"/>
      <c r="BA958" s="709"/>
      <c r="BB958" s="709"/>
      <c r="BC958" s="709"/>
      <c r="BD958" s="709"/>
      <c r="BE958" s="709"/>
      <c r="BF958" s="709"/>
      <c r="BG958" s="709"/>
      <c r="BH958" s="709"/>
      <c r="BI958" s="709"/>
      <c r="BJ958" s="710"/>
    </row>
    <row r="959" spans="2:62" s="248" customFormat="1" ht="3.65" customHeight="1">
      <c r="B959" s="545"/>
      <c r="I959" s="577"/>
      <c r="J959" s="708"/>
      <c r="K959" s="311"/>
      <c r="L959" s="720" t="e" vm="33">
        <v>#VALUE!</v>
      </c>
      <c r="M959" s="227"/>
      <c r="N959" s="227"/>
      <c r="O959" s="227"/>
      <c r="P959" s="228"/>
      <c r="Q959" s="228"/>
      <c r="R959" s="228"/>
      <c r="S959" s="228"/>
      <c r="T959" s="228"/>
      <c r="U959" s="227"/>
      <c r="V959" s="227"/>
      <c r="W959" s="227"/>
      <c r="X959" s="227"/>
      <c r="Y959" s="685"/>
      <c r="Z959" s="311"/>
      <c r="AA959" s="311"/>
      <c r="AB959" s="311"/>
      <c r="AC959" s="311"/>
      <c r="AD959" s="311"/>
      <c r="AE959" s="311"/>
      <c r="AF959" s="311"/>
      <c r="AG959" s="311"/>
      <c r="AH959" s="311"/>
      <c r="AI959" s="311"/>
      <c r="AJ959" s="311"/>
      <c r="AK959" s="311"/>
      <c r="AL959" s="311"/>
      <c r="AV959" s="709"/>
      <c r="AW959" s="709"/>
      <c r="AX959" s="709"/>
      <c r="AY959" s="709"/>
      <c r="AZ959" s="709"/>
      <c r="BA959" s="709"/>
      <c r="BB959" s="709"/>
      <c r="BC959" s="709"/>
      <c r="BD959" s="709"/>
      <c r="BE959" s="709"/>
      <c r="BF959" s="709"/>
      <c r="BG959" s="709"/>
      <c r="BH959" s="709"/>
      <c r="BI959" s="709"/>
      <c r="BJ959" s="710"/>
    </row>
    <row r="960" spans="2:62" s="248" customFormat="1" ht="3.65" customHeight="1">
      <c r="B960" s="545"/>
      <c r="I960" s="577"/>
      <c r="J960" s="708"/>
      <c r="K960" s="311"/>
      <c r="L960" s="720"/>
      <c r="M960" s="719" t="s">
        <v>322</v>
      </c>
      <c r="N960" s="719"/>
      <c r="O960" s="719"/>
      <c r="P960" s="558"/>
      <c r="Q960" s="558"/>
      <c r="R960" s="558"/>
      <c r="S960" s="558"/>
      <c r="T960" s="558"/>
      <c r="U960" s="230"/>
      <c r="V960" s="230"/>
      <c r="W960" s="529"/>
      <c r="X960" s="529"/>
      <c r="Y960" s="557"/>
      <c r="Z960" s="311"/>
      <c r="AA960" s="311"/>
      <c r="AB960" s="311"/>
      <c r="AC960" s="311"/>
      <c r="AD960" s="311"/>
      <c r="AE960" s="311"/>
      <c r="AF960" s="311"/>
      <c r="AG960" s="311"/>
      <c r="AH960" s="311"/>
      <c r="AI960" s="311"/>
      <c r="AJ960" s="311"/>
      <c r="AK960" s="311"/>
      <c r="AL960" s="311"/>
      <c r="AV960" s="709"/>
      <c r="AW960" s="709"/>
      <c r="AX960" s="709"/>
      <c r="AY960" s="709"/>
      <c r="AZ960" s="709"/>
      <c r="BA960" s="709"/>
      <c r="BB960" s="709"/>
      <c r="BC960" s="709"/>
      <c r="BD960" s="709"/>
      <c r="BE960" s="709"/>
      <c r="BF960" s="709"/>
      <c r="BG960" s="709"/>
      <c r="BH960" s="709"/>
      <c r="BI960" s="709"/>
      <c r="BJ960" s="710"/>
    </row>
    <row r="961" spans="2:62" s="248" customFormat="1" ht="3.65" customHeight="1">
      <c r="B961" s="545"/>
      <c r="I961" s="577"/>
      <c r="J961" s="708"/>
      <c r="K961" s="311"/>
      <c r="L961" s="225"/>
      <c r="M961" s="719"/>
      <c r="N961" s="719"/>
      <c r="O961" s="719"/>
      <c r="P961" s="558"/>
      <c r="Q961" s="558"/>
      <c r="R961" s="558"/>
      <c r="S961" s="558"/>
      <c r="T961" s="558"/>
      <c r="U961" s="230"/>
      <c r="V961" s="230"/>
      <c r="W961" s="719" t="e" vm="32">
        <v>#VALUE!</v>
      </c>
      <c r="X961" s="719"/>
      <c r="Y961" s="557"/>
      <c r="Z961" s="311"/>
      <c r="AA961" s="311"/>
      <c r="AB961" s="311"/>
      <c r="AC961" s="311"/>
      <c r="AD961" s="311"/>
      <c r="AE961" s="311"/>
      <c r="AF961" s="311"/>
      <c r="AG961" s="311"/>
      <c r="AH961" s="311"/>
      <c r="AI961" s="311"/>
      <c r="AJ961" s="311"/>
      <c r="AK961" s="311"/>
      <c r="AL961" s="311"/>
      <c r="AV961" s="709"/>
      <c r="AW961" s="709"/>
      <c r="AX961" s="709"/>
      <c r="AY961" s="709"/>
      <c r="AZ961" s="709"/>
      <c r="BA961" s="709"/>
      <c r="BB961" s="709"/>
      <c r="BC961" s="709"/>
      <c r="BD961" s="709"/>
      <c r="BE961" s="709"/>
      <c r="BF961" s="709"/>
      <c r="BG961" s="709"/>
      <c r="BH961" s="709"/>
      <c r="BI961" s="709"/>
      <c r="BJ961" s="710"/>
    </row>
    <row r="962" spans="2:62" s="248" customFormat="1" ht="3.65" customHeight="1">
      <c r="B962" s="545"/>
      <c r="I962" s="577"/>
      <c r="J962" s="708"/>
      <c r="K962" s="311"/>
      <c r="L962" s="692"/>
      <c r="M962" s="686"/>
      <c r="N962" s="686"/>
      <c r="O962" s="686"/>
      <c r="P962" s="234"/>
      <c r="Q962" s="234"/>
      <c r="R962" s="234"/>
      <c r="S962" s="234"/>
      <c r="T962" s="234"/>
      <c r="U962" s="234"/>
      <c r="V962" s="686"/>
      <c r="W962" s="686"/>
      <c r="X962" s="686"/>
      <c r="Y962" s="693"/>
      <c r="Z962" s="311"/>
      <c r="AA962" s="311"/>
      <c r="AB962" s="311"/>
      <c r="AC962" s="311"/>
      <c r="AV962" s="709"/>
      <c r="AW962" s="709"/>
      <c r="AX962" s="709"/>
      <c r="AY962" s="709"/>
      <c r="AZ962" s="709"/>
      <c r="BA962" s="709"/>
      <c r="BB962" s="709"/>
      <c r="BC962" s="709"/>
      <c r="BD962" s="709"/>
      <c r="BE962" s="709"/>
      <c r="BF962" s="709"/>
      <c r="BG962" s="709"/>
      <c r="BH962" s="709"/>
      <c r="BI962" s="709"/>
      <c r="BJ962" s="710"/>
    </row>
    <row r="963" spans="2:62" s="248" customFormat="1" ht="3.65" customHeight="1">
      <c r="B963" s="545"/>
      <c r="I963" s="577"/>
      <c r="J963" s="708"/>
      <c r="K963" s="311"/>
      <c r="L963" s="311"/>
      <c r="M963" s="311"/>
      <c r="N963" s="311"/>
      <c r="O963" s="311"/>
      <c r="P963" s="311"/>
      <c r="Q963" s="311"/>
      <c r="R963" s="311"/>
      <c r="S963" s="311"/>
      <c r="T963" s="311"/>
      <c r="U963" s="311"/>
      <c r="V963" s="311"/>
      <c r="W963" s="311"/>
      <c r="X963" s="311"/>
      <c r="Y963" s="311"/>
      <c r="Z963" s="311"/>
      <c r="AA963" s="311"/>
      <c r="AB963" s="311"/>
      <c r="AC963" s="311"/>
      <c r="AN963" s="709"/>
      <c r="AO963" s="709"/>
      <c r="AP963" s="709"/>
      <c r="AQ963" s="709"/>
      <c r="AR963" s="709"/>
      <c r="AS963" s="709"/>
      <c r="AT963" s="709"/>
      <c r="AU963" s="709"/>
      <c r="AV963" s="709"/>
      <c r="AW963" s="709"/>
      <c r="AX963" s="709"/>
      <c r="AY963" s="709"/>
      <c r="AZ963" s="709"/>
      <c r="BA963" s="709"/>
      <c r="BB963" s="709"/>
      <c r="BC963" s="709"/>
      <c r="BD963" s="709"/>
      <c r="BE963" s="709"/>
      <c r="BF963" s="709"/>
      <c r="BG963" s="709"/>
      <c r="BH963" s="709"/>
      <c r="BI963" s="709"/>
      <c r="BJ963" s="710"/>
    </row>
    <row r="964" spans="2:62" s="248" customFormat="1" ht="3.65" customHeight="1">
      <c r="B964" s="545"/>
      <c r="I964" s="577"/>
      <c r="J964" s="708"/>
      <c r="K964" s="311"/>
      <c r="L964" s="311"/>
      <c r="M964" s="311"/>
      <c r="N964" s="311"/>
      <c r="O964" s="311"/>
      <c r="P964" s="311"/>
      <c r="Q964" s="311"/>
      <c r="R964" s="311"/>
      <c r="S964" s="311"/>
      <c r="T964" s="311"/>
      <c r="U964" s="311"/>
      <c r="V964" s="311"/>
      <c r="W964" s="311"/>
      <c r="X964" s="311"/>
      <c r="Y964" s="311"/>
      <c r="Z964" s="311"/>
      <c r="AA964" s="311"/>
      <c r="AB964" s="311"/>
      <c r="AC964" s="311"/>
      <c r="AD964" s="311"/>
      <c r="AE964" s="311"/>
      <c r="AF964" s="311"/>
      <c r="AG964" s="311"/>
      <c r="AH964" s="311"/>
      <c r="AI964" s="311"/>
      <c r="AJ964" s="311"/>
      <c r="AK964" s="311"/>
      <c r="AL964" s="311"/>
      <c r="BJ964" s="544"/>
    </row>
    <row r="965" spans="2:62" s="248" customFormat="1" ht="3.65" customHeight="1">
      <c r="B965" s="545"/>
      <c r="I965" s="577"/>
      <c r="J965" s="708"/>
      <c r="K965" s="311"/>
      <c r="L965" s="311"/>
      <c r="M965" s="311"/>
      <c r="N965" s="311"/>
      <c r="O965" s="311"/>
      <c r="P965" s="311"/>
      <c r="Q965" s="311"/>
      <c r="R965" s="311"/>
      <c r="S965" s="311"/>
      <c r="T965" s="311"/>
      <c r="U965" s="311"/>
      <c r="V965" s="311"/>
      <c r="W965" s="311"/>
      <c r="X965" s="311"/>
      <c r="Y965" s="311"/>
      <c r="Z965" s="311"/>
      <c r="AA965" s="311"/>
      <c r="AB965" s="311"/>
      <c r="AC965" s="311"/>
      <c r="AD965" s="311"/>
      <c r="AE965" s="311"/>
      <c r="AF965" s="311"/>
      <c r="AG965" s="311"/>
      <c r="AH965" s="311"/>
      <c r="AI965" s="311"/>
      <c r="AJ965" s="311"/>
      <c r="AK965" s="311"/>
      <c r="AL965" s="311"/>
      <c r="BJ965" s="544"/>
    </row>
    <row r="966" spans="2:62" s="248" customFormat="1" ht="3.65" customHeight="1">
      <c r="B966" s="277"/>
      <c r="C966" s="278"/>
      <c r="D966" s="278"/>
      <c r="E966" s="278"/>
      <c r="F966" s="278"/>
      <c r="G966" s="278"/>
      <c r="H966" s="278"/>
      <c r="I966" s="278"/>
      <c r="J966" s="277"/>
      <c r="K966" s="278"/>
      <c r="L966" s="278"/>
      <c r="M966" s="278"/>
      <c r="N966" s="278"/>
      <c r="O966" s="278"/>
      <c r="P966" s="278"/>
      <c r="Q966" s="278"/>
      <c r="R966" s="278"/>
      <c r="S966" s="278"/>
      <c r="T966" s="278"/>
      <c r="U966" s="278"/>
      <c r="V966" s="278"/>
      <c r="W966" s="278"/>
      <c r="X966" s="278"/>
      <c r="Y966" s="278"/>
      <c r="Z966" s="278"/>
      <c r="AA966" s="278"/>
      <c r="AB966" s="278"/>
      <c r="AC966" s="278"/>
      <c r="AD966" s="278"/>
      <c r="AE966" s="278"/>
      <c r="AF966" s="278"/>
      <c r="AG966" s="278"/>
      <c r="AH966" s="278"/>
      <c r="AI966" s="278"/>
      <c r="AJ966" s="278"/>
      <c r="AK966" s="278"/>
      <c r="AL966" s="278"/>
      <c r="AM966" s="278"/>
      <c r="AN966" s="278"/>
      <c r="AO966" s="278"/>
      <c r="AP966" s="278"/>
      <c r="AQ966" s="278"/>
      <c r="AR966" s="278"/>
      <c r="AS966" s="278"/>
      <c r="AT966" s="278"/>
      <c r="AU966" s="278"/>
      <c r="AV966" s="278"/>
      <c r="AW966" s="278"/>
      <c r="AX966" s="278"/>
      <c r="AY966" s="278"/>
      <c r="AZ966" s="278"/>
      <c r="BA966" s="278"/>
      <c r="BB966" s="278"/>
      <c r="BC966" s="278"/>
      <c r="BD966" s="278"/>
      <c r="BE966" s="278"/>
      <c r="BF966" s="278"/>
      <c r="BG966" s="278"/>
      <c r="BH966" s="278"/>
      <c r="BI966" s="278"/>
      <c r="BJ966" s="279"/>
    </row>
    <row r="967" spans="2:62" s="248" customFormat="1" ht="3.65" customHeight="1">
      <c r="B967" s="280"/>
      <c r="C967" s="281"/>
      <c r="D967" s="281"/>
      <c r="E967" s="281"/>
      <c r="F967" s="281"/>
      <c r="G967" s="281"/>
      <c r="H967" s="281"/>
      <c r="I967" s="281"/>
      <c r="J967" s="280"/>
      <c r="K967" s="281"/>
      <c r="L967" s="281"/>
      <c r="M967" s="281"/>
      <c r="N967" s="281"/>
      <c r="O967" s="281"/>
      <c r="P967" s="281"/>
      <c r="Q967" s="281"/>
      <c r="R967" s="281"/>
      <c r="S967" s="281"/>
      <c r="T967" s="281"/>
      <c r="U967" s="281"/>
      <c r="V967" s="281"/>
      <c r="W967" s="281"/>
      <c r="X967" s="281"/>
      <c r="Y967" s="281"/>
      <c r="Z967" s="281"/>
      <c r="AA967" s="281"/>
      <c r="AB967" s="281"/>
      <c r="AC967" s="281"/>
      <c r="AD967" s="281"/>
      <c r="AE967" s="281"/>
      <c r="AF967" s="281"/>
      <c r="AG967" s="281"/>
      <c r="AH967" s="281"/>
      <c r="AI967" s="281"/>
      <c r="AJ967" s="281"/>
      <c r="AK967" s="281"/>
      <c r="AL967" s="281"/>
      <c r="AM967" s="281"/>
      <c r="AN967" s="281"/>
      <c r="AO967" s="281"/>
      <c r="AP967" s="281"/>
      <c r="AQ967" s="281"/>
      <c r="AR967" s="281"/>
      <c r="AS967" s="281"/>
      <c r="AT967" s="281"/>
      <c r="AU967" s="281"/>
      <c r="AV967" s="281"/>
      <c r="AW967" s="281"/>
      <c r="AX967" s="281"/>
      <c r="AY967" s="281"/>
      <c r="AZ967" s="281"/>
      <c r="BA967" s="281"/>
      <c r="BB967" s="281"/>
      <c r="BC967" s="281"/>
      <c r="BD967" s="281"/>
      <c r="BE967" s="281"/>
      <c r="BF967" s="281"/>
      <c r="BG967" s="281"/>
      <c r="BH967" s="281"/>
      <c r="BI967" s="281"/>
      <c r="BJ967" s="282"/>
    </row>
    <row r="968" spans="2:62" s="248" customFormat="1" ht="14.5" customHeight="1">
      <c r="B968" s="568" t="s">
        <v>415</v>
      </c>
      <c r="C968" s="568"/>
      <c r="D968" s="379" t="s">
        <v>361</v>
      </c>
      <c r="E968" s="568" t="s">
        <v>290</v>
      </c>
      <c r="F968" s="568" t="s">
        <v>314</v>
      </c>
      <c r="G968" s="601" t="s">
        <v>321</v>
      </c>
      <c r="H968" s="601" t="s">
        <v>392</v>
      </c>
      <c r="I968" s="616"/>
      <c r="J968" s="707"/>
      <c r="K968" s="318"/>
      <c r="L968" s="318"/>
      <c r="M968" s="318"/>
      <c r="N968" s="318"/>
      <c r="O968" s="318"/>
      <c r="P968" s="318"/>
      <c r="Q968" s="318"/>
      <c r="R968" s="318"/>
      <c r="S968" s="318"/>
      <c r="T968" s="318"/>
      <c r="U968" s="318"/>
      <c r="V968" s="318"/>
      <c r="W968" s="318"/>
      <c r="X968" s="318"/>
      <c r="Y968" s="318"/>
      <c r="Z968" s="318"/>
      <c r="AA968" s="318"/>
      <c r="AB968" s="318"/>
      <c r="AC968" s="318"/>
      <c r="AD968" s="318"/>
      <c r="AE968" s="318"/>
      <c r="AF968" s="318"/>
      <c r="AG968" s="318"/>
      <c r="AH968" s="318"/>
      <c r="AI968" s="318"/>
      <c r="AJ968" s="318"/>
      <c r="AK968" s="318"/>
      <c r="AL968" s="318"/>
      <c r="AM968" s="540"/>
      <c r="AN968" s="540"/>
      <c r="AO968" s="540"/>
      <c r="AP968" s="540"/>
      <c r="AQ968" s="540"/>
      <c r="AR968" s="540"/>
      <c r="AS968" s="540"/>
      <c r="AT968" s="540"/>
      <c r="AU968" s="540"/>
      <c r="AV968" s="540"/>
      <c r="AW968" s="540"/>
      <c r="AX968" s="540"/>
      <c r="AY968" s="540"/>
      <c r="AZ968" s="540"/>
      <c r="BA968" s="540"/>
      <c r="BB968" s="540"/>
      <c r="BC968" s="540"/>
      <c r="BD968" s="540"/>
      <c r="BE968" s="540"/>
      <c r="BF968" s="540"/>
      <c r="BG968" s="540"/>
      <c r="BH968" s="540"/>
      <c r="BI968" s="540"/>
      <c r="BJ968" s="541"/>
    </row>
    <row r="969" spans="2:62" s="248" customFormat="1" ht="3.65" customHeight="1">
      <c r="B969" s="684"/>
      <c r="D969" s="248" t="str">
        <f>MID(DA968,1,2)</f>
        <v/>
      </c>
      <c r="I969" s="577"/>
      <c r="J969" s="708"/>
      <c r="K969" s="311"/>
      <c r="L969" s="311"/>
      <c r="M969" s="311"/>
      <c r="N969" s="311"/>
      <c r="O969" s="311"/>
      <c r="P969" s="311"/>
      <c r="Q969" s="311"/>
      <c r="R969" s="311"/>
      <c r="S969" s="311"/>
      <c r="T969" s="311"/>
      <c r="U969" s="311"/>
      <c r="V969" s="311"/>
      <c r="W969" s="311"/>
      <c r="X969" s="311"/>
      <c r="Y969" s="311"/>
      <c r="Z969" s="311"/>
      <c r="AA969" s="311"/>
      <c r="AB969" s="311"/>
      <c r="AC969" s="311"/>
      <c r="AD969" s="311"/>
      <c r="AE969" s="311"/>
      <c r="AF969" s="311"/>
      <c r="AG969" s="311"/>
      <c r="AH969" s="311"/>
      <c r="AI969" s="311"/>
      <c r="AJ969" s="311"/>
      <c r="AK969" s="311"/>
      <c r="AL969" s="311"/>
      <c r="BJ969" s="544"/>
    </row>
    <row r="970" spans="2:62" s="248" customFormat="1" ht="3.65" customHeight="1">
      <c r="B970" s="545"/>
      <c r="I970" s="577"/>
      <c r="J970" s="708"/>
      <c r="K970" s="311"/>
      <c r="L970" s="324"/>
      <c r="M970" s="721" t="s">
        <v>261</v>
      </c>
      <c r="N970" s="721"/>
      <c r="O970" s="721"/>
      <c r="P970" s="549"/>
      <c r="Q970" s="549"/>
      <c r="R970" s="549"/>
      <c r="S970" s="549"/>
      <c r="T970" s="549"/>
      <c r="U970" s="549"/>
      <c r="V970" s="325"/>
      <c r="W970" s="325"/>
      <c r="X970" s="325"/>
      <c r="Y970" s="550"/>
      <c r="AC970" s="311"/>
      <c r="AD970" s="311"/>
      <c r="AE970" s="311"/>
      <c r="AF970" s="311"/>
      <c r="AG970" s="311"/>
      <c r="AH970" s="311"/>
      <c r="AI970" s="311"/>
      <c r="AJ970" s="311"/>
      <c r="AK970" s="311"/>
      <c r="AL970" s="311"/>
      <c r="BJ970" s="544"/>
    </row>
    <row r="971" spans="2:62" s="248" customFormat="1" ht="3.65" customHeight="1">
      <c r="B971" s="545"/>
      <c r="I971" s="577"/>
      <c r="J971" s="708"/>
      <c r="K971" s="311"/>
      <c r="L971" s="225"/>
      <c r="M971" s="722"/>
      <c r="N971" s="722"/>
      <c r="O971" s="722"/>
      <c r="P971" s="551"/>
      <c r="Q971" s="723" t="s">
        <v>290</v>
      </c>
      <c r="R971" s="723"/>
      <c r="S971" s="723"/>
      <c r="T971" s="723"/>
      <c r="U971" s="723" t="s">
        <v>346</v>
      </c>
      <c r="V971" s="723"/>
      <c r="W971" s="719" t="e" vm="32">
        <v>#VALUE!</v>
      </c>
      <c r="X971" s="719"/>
      <c r="Y971" s="557"/>
      <c r="Z971" s="311"/>
      <c r="AC971" s="311"/>
      <c r="AD971" s="311"/>
      <c r="AE971" s="311"/>
      <c r="AF971" s="311"/>
      <c r="AG971" s="311"/>
      <c r="AH971" s="311"/>
      <c r="AI971" s="311"/>
      <c r="AJ971" s="311"/>
      <c r="AK971" s="311"/>
      <c r="AL971" s="311"/>
      <c r="AO971" s="709"/>
      <c r="AP971" s="709"/>
      <c r="AQ971" s="709"/>
      <c r="AR971" s="709"/>
      <c r="AS971" s="709"/>
      <c r="AT971" s="709"/>
      <c r="AU971" s="709"/>
      <c r="AV971" s="709"/>
      <c r="AW971" s="709"/>
      <c r="AX971" s="709"/>
      <c r="AY971" s="709"/>
      <c r="AZ971" s="709"/>
      <c r="BA971" s="709"/>
      <c r="BB971" s="709"/>
      <c r="BC971" s="709"/>
      <c r="BD971" s="709"/>
      <c r="BE971" s="709"/>
      <c r="BF971" s="709"/>
      <c r="BG971" s="709"/>
      <c r="BH971" s="709"/>
      <c r="BI971" s="709"/>
      <c r="BJ971" s="710"/>
    </row>
    <row r="972" spans="2:62" s="248" customFormat="1" ht="3.65" customHeight="1">
      <c r="B972" s="545"/>
      <c r="I972" s="577"/>
      <c r="J972" s="708"/>
      <c r="K972" s="311"/>
      <c r="L972" s="720" t="e" vm="33">
        <v>#VALUE!</v>
      </c>
      <c r="M972" s="227"/>
      <c r="N972" s="227"/>
      <c r="O972" s="227"/>
      <c r="P972" s="551"/>
      <c r="Q972" s="723"/>
      <c r="R972" s="723"/>
      <c r="S972" s="723"/>
      <c r="T972" s="723"/>
      <c r="U972" s="723"/>
      <c r="V972" s="723"/>
      <c r="W972" s="227"/>
      <c r="X972" s="227"/>
      <c r="Y972" s="557"/>
      <c r="Z972" s="311"/>
      <c r="AC972" s="311"/>
      <c r="AD972" s="311"/>
      <c r="AE972" s="311"/>
      <c r="AF972" s="311"/>
      <c r="AG972" s="311"/>
      <c r="AH972" s="311"/>
      <c r="AI972" s="311"/>
      <c r="AJ972" s="311"/>
      <c r="AK972" s="311"/>
      <c r="AL972" s="311"/>
      <c r="BA972" s="709"/>
      <c r="BB972" s="709"/>
      <c r="BC972" s="709"/>
      <c r="BD972" s="709"/>
      <c r="BE972" s="709"/>
      <c r="BF972" s="709"/>
      <c r="BG972" s="709"/>
      <c r="BH972" s="709"/>
      <c r="BI972" s="709"/>
      <c r="BJ972" s="710"/>
    </row>
    <row r="973" spans="2:62" s="248" customFormat="1" ht="3.65" customHeight="1">
      <c r="B973" s="545"/>
      <c r="I973" s="577"/>
      <c r="J973" s="708"/>
      <c r="K973" s="311"/>
      <c r="L973" s="720"/>
      <c r="M973" s="556"/>
      <c r="N973" s="556"/>
      <c r="O973" s="556"/>
      <c r="P973" s="556"/>
      <c r="Q973" s="228"/>
      <c r="R973" s="228"/>
      <c r="S973" s="228"/>
      <c r="T973" s="228"/>
      <c r="U973" s="228"/>
      <c r="V973" s="228"/>
      <c r="W973" s="228"/>
      <c r="X973" s="227"/>
      <c r="Y973" s="232"/>
      <c r="Z973" s="311"/>
      <c r="AC973" s="311"/>
      <c r="AD973" s="311"/>
      <c r="AE973" s="311"/>
      <c r="AF973" s="311"/>
      <c r="AG973" s="311"/>
      <c r="AH973" s="311"/>
      <c r="AI973" s="311"/>
      <c r="AJ973" s="311"/>
      <c r="AK973" s="311"/>
      <c r="AL973" s="311"/>
      <c r="BA973" s="709"/>
      <c r="BB973" s="709"/>
      <c r="BC973" s="709"/>
      <c r="BD973" s="709"/>
      <c r="BE973" s="709"/>
      <c r="BF973" s="709"/>
      <c r="BG973" s="709"/>
      <c r="BH973" s="709"/>
      <c r="BI973" s="709"/>
      <c r="BJ973" s="710"/>
    </row>
    <row r="974" spans="2:62" s="248" customFormat="1" ht="3.65" customHeight="1">
      <c r="B974" s="545"/>
      <c r="I974" s="577"/>
      <c r="J974" s="708"/>
      <c r="K974" s="311"/>
      <c r="L974" s="225"/>
      <c r="M974" s="227"/>
      <c r="N974" s="227"/>
      <c r="O974" s="227"/>
      <c r="P974" s="230"/>
      <c r="Q974" s="230"/>
      <c r="R974" s="230"/>
      <c r="S974" s="230"/>
      <c r="T974" s="230"/>
      <c r="U974" s="230"/>
      <c r="V974" s="227"/>
      <c r="W974" s="227"/>
      <c r="X974" s="227"/>
      <c r="Y974" s="557"/>
      <c r="Z974" s="311"/>
      <c r="AC974" s="311"/>
      <c r="AD974" s="311"/>
      <c r="AE974" s="311"/>
      <c r="AF974" s="311"/>
      <c r="AG974" s="311"/>
      <c r="AH974" s="311"/>
      <c r="AI974" s="311"/>
      <c r="AJ974" s="311"/>
      <c r="AK974" s="311"/>
      <c r="AL974" s="311"/>
      <c r="BA974" s="709"/>
      <c r="BB974" s="709"/>
      <c r="BC974" s="709"/>
      <c r="BD974" s="709"/>
      <c r="BE974" s="709"/>
      <c r="BF974" s="709"/>
      <c r="BG974" s="709"/>
      <c r="BH974" s="709"/>
      <c r="BI974" s="709"/>
      <c r="BJ974" s="710"/>
    </row>
    <row r="975" spans="2:62" s="248" customFormat="1" ht="3.65" customHeight="1">
      <c r="B975" s="545"/>
      <c r="I975" s="577"/>
      <c r="J975" s="708"/>
      <c r="K975" s="311"/>
      <c r="L975" s="225"/>
      <c r="M975" s="227"/>
      <c r="N975" s="227"/>
      <c r="O975" s="227"/>
      <c r="P975" s="230"/>
      <c r="Q975" s="230"/>
      <c r="R975" s="230"/>
      <c r="S975" s="230"/>
      <c r="T975" s="230"/>
      <c r="U975" s="230"/>
      <c r="V975" s="227"/>
      <c r="W975" s="227"/>
      <c r="X975" s="227"/>
      <c r="Y975" s="557"/>
      <c r="Z975" s="311"/>
      <c r="AC975" s="311"/>
      <c r="AD975" s="311"/>
      <c r="AE975" s="311"/>
      <c r="AF975" s="311"/>
      <c r="AG975" s="311"/>
      <c r="AH975" s="311"/>
      <c r="AI975" s="311"/>
      <c r="AJ975" s="311"/>
      <c r="AK975" s="311"/>
      <c r="AL975" s="311"/>
      <c r="BA975" s="709"/>
      <c r="BB975" s="709"/>
      <c r="BC975" s="709"/>
      <c r="BD975" s="709"/>
      <c r="BE975" s="709"/>
      <c r="BF975" s="709"/>
      <c r="BG975" s="709"/>
      <c r="BH975" s="709"/>
      <c r="BI975" s="709"/>
      <c r="BJ975" s="710"/>
    </row>
    <row r="976" spans="2:62" s="248" customFormat="1" ht="3.65" customHeight="1">
      <c r="B976" s="545"/>
      <c r="I976" s="577"/>
      <c r="J976" s="708"/>
      <c r="K976" s="311"/>
      <c r="L976" s="225"/>
      <c r="M976" s="227"/>
      <c r="N976" s="718" t="e" vm="27">
        <v>#VALUE!</v>
      </c>
      <c r="O976" s="718"/>
      <c r="P976" s="718"/>
      <c r="Q976" s="718"/>
      <c r="R976" s="230"/>
      <c r="S976" s="230"/>
      <c r="T976" s="230"/>
      <c r="U976" s="719" t="e" vm="29">
        <v>#VALUE!</v>
      </c>
      <c r="V976" s="719"/>
      <c r="W976" s="719"/>
      <c r="X976" s="719"/>
      <c r="Y976" s="557"/>
      <c r="Z976" s="311"/>
      <c r="AC976" s="311"/>
      <c r="AD976" s="311"/>
      <c r="AE976" s="311"/>
      <c r="AF976" s="311"/>
      <c r="AG976" s="311"/>
      <c r="AH976" s="311"/>
      <c r="AI976" s="311"/>
      <c r="AJ976" s="311"/>
      <c r="AK976" s="311"/>
      <c r="AL976" s="311"/>
      <c r="BA976" s="709"/>
      <c r="BB976" s="709"/>
      <c r="BC976" s="709"/>
      <c r="BD976" s="709"/>
      <c r="BE976" s="709"/>
      <c r="BF976" s="709"/>
      <c r="BG976" s="709"/>
      <c r="BH976" s="709"/>
      <c r="BI976" s="709"/>
      <c r="BJ976" s="710"/>
    </row>
    <row r="977" spans="2:62" s="248" customFormat="1" ht="3.65" customHeight="1">
      <c r="B977" s="545"/>
      <c r="I977" s="577"/>
      <c r="J977" s="708"/>
      <c r="K977" s="311"/>
      <c r="L977" s="225"/>
      <c r="M977" s="227"/>
      <c r="N977" s="718"/>
      <c r="O977" s="718"/>
      <c r="P977" s="718"/>
      <c r="Q977" s="718"/>
      <c r="R977" s="230"/>
      <c r="S977" s="230"/>
      <c r="T977" s="230"/>
      <c r="U977" s="719"/>
      <c r="V977" s="719"/>
      <c r="W977" s="719"/>
      <c r="X977" s="719"/>
      <c r="Y977" s="557"/>
      <c r="Z977" s="311"/>
      <c r="AC977" s="311"/>
      <c r="AD977" s="311"/>
      <c r="AE977" s="311"/>
      <c r="AF977" s="311"/>
      <c r="AG977" s="311"/>
      <c r="AH977" s="311"/>
      <c r="AI977" s="311"/>
      <c r="AJ977" s="311"/>
      <c r="AK977" s="311"/>
      <c r="AL977" s="311"/>
      <c r="BA977" s="16"/>
      <c r="BB977" s="16"/>
      <c r="BC977" s="16"/>
      <c r="BD977" s="16"/>
      <c r="BE977" s="16"/>
      <c r="BF977" s="16"/>
      <c r="BG977" s="16"/>
      <c r="BH977" s="16"/>
      <c r="BI977" s="16"/>
      <c r="BJ977" s="712"/>
    </row>
    <row r="978" spans="2:62" s="248" customFormat="1" ht="3.65" customHeight="1">
      <c r="B978" s="545"/>
      <c r="I978" s="577"/>
      <c r="J978" s="708"/>
      <c r="K978" s="311"/>
      <c r="L978" s="225"/>
      <c r="M978" s="227"/>
      <c r="N978" s="718"/>
      <c r="O978" s="718"/>
      <c r="P978" s="718"/>
      <c r="Q978" s="718"/>
      <c r="R978" s="230"/>
      <c r="S978" s="230"/>
      <c r="T978" s="230"/>
      <c r="U978" s="719"/>
      <c r="V978" s="719"/>
      <c r="W978" s="719"/>
      <c r="X978" s="719"/>
      <c r="Y978" s="557"/>
      <c r="Z978" s="311"/>
      <c r="AC978" s="311"/>
      <c r="AD978" s="311"/>
      <c r="AE978" s="311"/>
      <c r="AF978" s="311"/>
      <c r="AG978" s="311"/>
      <c r="AH978" s="311"/>
      <c r="AI978" s="311"/>
      <c r="AJ978" s="311"/>
      <c r="AK978" s="311"/>
      <c r="AL978" s="311"/>
      <c r="BA978" s="16"/>
      <c r="BB978" s="16"/>
      <c r="BC978" s="16"/>
      <c r="BD978" s="16"/>
      <c r="BE978" s="16"/>
      <c r="BF978" s="16"/>
      <c r="BG978" s="16"/>
      <c r="BH978" s="16"/>
      <c r="BI978" s="16"/>
      <c r="BJ978" s="712"/>
    </row>
    <row r="979" spans="2:62" s="248" customFormat="1" ht="3.65" customHeight="1">
      <c r="B979" s="545"/>
      <c r="I979" s="577"/>
      <c r="J979" s="708"/>
      <c r="K979" s="311"/>
      <c r="L979" s="225"/>
      <c r="M979" s="227"/>
      <c r="N979" s="227"/>
      <c r="O979" s="227"/>
      <c r="P979" s="230"/>
      <c r="Q979" s="230"/>
      <c r="R979" s="230"/>
      <c r="S979" s="230"/>
      <c r="T979" s="230"/>
      <c r="U979" s="230"/>
      <c r="V979" s="227"/>
      <c r="W979" s="227"/>
      <c r="X979" s="227"/>
      <c r="Y979" s="557"/>
      <c r="Z979" s="311"/>
      <c r="AC979" s="311"/>
      <c r="AD979" s="311"/>
      <c r="AE979" s="311"/>
      <c r="AF979" s="311"/>
      <c r="AG979" s="311"/>
      <c r="AH979" s="311"/>
      <c r="AI979" s="311"/>
      <c r="AJ979" s="311"/>
      <c r="AK979" s="311"/>
      <c r="AL979" s="311"/>
      <c r="BA979" s="16"/>
      <c r="BB979" s="16"/>
      <c r="BC979" s="16"/>
      <c r="BD979" s="16"/>
      <c r="BE979" s="16"/>
      <c r="BF979" s="16"/>
      <c r="BG979" s="16"/>
      <c r="BH979" s="16"/>
      <c r="BI979" s="16"/>
      <c r="BJ979" s="712"/>
    </row>
    <row r="980" spans="2:62" s="248" customFormat="1" ht="3.65" customHeight="1">
      <c r="B980" s="545"/>
      <c r="I980" s="577"/>
      <c r="J980" s="708"/>
      <c r="K980" s="311"/>
      <c r="L980" s="691"/>
      <c r="M980" s="227"/>
      <c r="N980" s="227"/>
      <c r="O980" s="227"/>
      <c r="P980" s="230"/>
      <c r="Q980" s="230"/>
      <c r="R980" s="230"/>
      <c r="S980" s="230"/>
      <c r="T980" s="230"/>
      <c r="U980" s="230"/>
      <c r="V980" s="227"/>
      <c r="W980" s="227"/>
      <c r="X980" s="227"/>
      <c r="Y980" s="685"/>
      <c r="Z980" s="311"/>
      <c r="AC980" s="311"/>
      <c r="AD980" s="311"/>
      <c r="AE980" s="311"/>
      <c r="AF980" s="311"/>
      <c r="AG980" s="311"/>
      <c r="AH980" s="311"/>
      <c r="AI980" s="311"/>
      <c r="AJ980" s="311"/>
      <c r="AK980" s="311"/>
      <c r="AL980" s="311"/>
      <c r="BA980" s="709"/>
      <c r="BB980" s="709"/>
      <c r="BC980" s="709"/>
      <c r="BD980" s="709"/>
      <c r="BE980" s="709"/>
      <c r="BF980" s="709"/>
      <c r="BG980" s="709"/>
      <c r="BH980" s="709"/>
      <c r="BI980" s="709"/>
      <c r="BJ980" s="710"/>
    </row>
    <row r="981" spans="2:62" s="248" customFormat="1" ht="3.65" customHeight="1">
      <c r="B981" s="545"/>
      <c r="I981" s="577"/>
      <c r="J981" s="708"/>
      <c r="K981" s="311"/>
      <c r="L981" s="691"/>
      <c r="M981" s="227"/>
      <c r="N981" s="227"/>
      <c r="O981" s="227"/>
      <c r="P981" s="227"/>
      <c r="Q981" s="227"/>
      <c r="R981" s="227"/>
      <c r="S981" s="227"/>
      <c r="T981" s="227"/>
      <c r="U981" s="227"/>
      <c r="V981" s="227"/>
      <c r="W981" s="227"/>
      <c r="X981" s="227"/>
      <c r="Y981" s="685"/>
      <c r="Z981" s="311"/>
      <c r="AC981" s="311"/>
      <c r="AD981" s="311"/>
      <c r="AE981" s="311"/>
      <c r="AF981" s="311"/>
      <c r="AG981" s="311"/>
      <c r="AH981" s="311"/>
      <c r="AI981" s="311"/>
      <c r="AJ981" s="311"/>
      <c r="AK981" s="311"/>
      <c r="AL981" s="311"/>
      <c r="AX981" s="709"/>
      <c r="AY981" s="709"/>
      <c r="AZ981" s="709"/>
      <c r="BA981" s="709"/>
      <c r="BB981" s="709"/>
      <c r="BC981" s="709"/>
      <c r="BD981" s="709"/>
      <c r="BE981" s="709"/>
      <c r="BF981" s="709"/>
      <c r="BG981" s="709"/>
      <c r="BH981" s="709"/>
      <c r="BI981" s="709"/>
      <c r="BJ981" s="710"/>
    </row>
    <row r="982" spans="2:62" s="248" customFormat="1" ht="3.65" customHeight="1">
      <c r="B982" s="545"/>
      <c r="I982" s="577"/>
      <c r="J982" s="708"/>
      <c r="K982" s="311"/>
      <c r="L982" s="720" t="e" vm="33">
        <v>#VALUE!</v>
      </c>
      <c r="M982" s="227"/>
      <c r="N982" s="227"/>
      <c r="O982" s="227"/>
      <c r="P982" s="228"/>
      <c r="Q982" s="228"/>
      <c r="R982" s="228"/>
      <c r="S982" s="228"/>
      <c r="T982" s="228"/>
      <c r="U982" s="227"/>
      <c r="V982" s="227"/>
      <c r="W982" s="227"/>
      <c r="X982" s="227"/>
      <c r="Y982" s="685"/>
      <c r="Z982" s="311"/>
      <c r="AA982" s="311"/>
      <c r="AB982" s="311"/>
      <c r="AC982" s="311"/>
      <c r="AD982" s="311"/>
      <c r="AE982" s="311"/>
      <c r="AF982" s="311"/>
      <c r="AG982" s="311"/>
      <c r="AH982" s="311"/>
      <c r="AI982" s="311"/>
      <c r="AJ982" s="311"/>
      <c r="AK982" s="311"/>
      <c r="AL982" s="311"/>
      <c r="AV982" s="709"/>
      <c r="AW982" s="709"/>
      <c r="AX982" s="709"/>
      <c r="AY982" s="709"/>
      <c r="AZ982" s="709"/>
      <c r="BA982" s="709"/>
      <c r="BB982" s="709"/>
      <c r="BC982" s="709"/>
      <c r="BD982" s="709"/>
      <c r="BE982" s="709"/>
      <c r="BF982" s="709"/>
      <c r="BG982" s="709"/>
      <c r="BH982" s="709"/>
      <c r="BI982" s="709"/>
      <c r="BJ982" s="710"/>
    </row>
    <row r="983" spans="2:62" s="248" customFormat="1" ht="3.65" customHeight="1">
      <c r="B983" s="545"/>
      <c r="I983" s="577"/>
      <c r="J983" s="708"/>
      <c r="K983" s="311"/>
      <c r="L983" s="720"/>
      <c r="M983" s="719" t="s">
        <v>322</v>
      </c>
      <c r="N983" s="719"/>
      <c r="O983" s="719"/>
      <c r="P983" s="558"/>
      <c r="Q983" s="558"/>
      <c r="R983" s="558"/>
      <c r="S983" s="558"/>
      <c r="T983" s="558"/>
      <c r="U983" s="230"/>
      <c r="V983" s="230"/>
      <c r="W983" s="529"/>
      <c r="X983" s="529"/>
      <c r="Y983" s="557"/>
      <c r="Z983" s="311"/>
      <c r="AA983" s="311"/>
      <c r="AB983" s="311"/>
      <c r="AC983" s="311"/>
      <c r="AD983" s="311"/>
      <c r="AE983" s="311"/>
      <c r="AF983" s="311"/>
      <c r="AG983" s="311"/>
      <c r="AH983" s="311"/>
      <c r="AI983" s="311"/>
      <c r="AJ983" s="311"/>
      <c r="AK983" s="311"/>
      <c r="AL983" s="311"/>
      <c r="AV983" s="709"/>
      <c r="AW983" s="709"/>
      <c r="AX983" s="709"/>
      <c r="AY983" s="709"/>
      <c r="AZ983" s="709"/>
      <c r="BA983" s="709"/>
      <c r="BB983" s="709"/>
      <c r="BC983" s="709"/>
      <c r="BD983" s="709"/>
      <c r="BE983" s="709"/>
      <c r="BF983" s="709"/>
      <c r="BG983" s="709"/>
      <c r="BH983" s="709"/>
      <c r="BI983" s="709"/>
      <c r="BJ983" s="710"/>
    </row>
    <row r="984" spans="2:62" s="248" customFormat="1" ht="3.65" customHeight="1">
      <c r="B984" s="545"/>
      <c r="I984" s="577"/>
      <c r="J984" s="708"/>
      <c r="K984" s="311"/>
      <c r="L984" s="225"/>
      <c r="M984" s="719"/>
      <c r="N984" s="719"/>
      <c r="O984" s="719"/>
      <c r="P984" s="558"/>
      <c r="Q984" s="558"/>
      <c r="R984" s="558"/>
      <c r="S984" s="558"/>
      <c r="T984" s="558"/>
      <c r="U984" s="230"/>
      <c r="V984" s="230"/>
      <c r="W984" s="719" t="e" vm="32">
        <v>#VALUE!</v>
      </c>
      <c r="X984" s="719"/>
      <c r="Y984" s="557"/>
      <c r="Z984" s="311"/>
      <c r="AA984" s="311"/>
      <c r="AB984" s="311"/>
      <c r="AC984" s="311"/>
      <c r="AD984" s="311"/>
      <c r="AE984" s="311"/>
      <c r="AF984" s="311"/>
      <c r="AG984" s="311"/>
      <c r="AH984" s="311"/>
      <c r="AI984" s="311"/>
      <c r="AJ984" s="311"/>
      <c r="AK984" s="311"/>
      <c r="AL984" s="311"/>
      <c r="AV984" s="709"/>
      <c r="AW984" s="709"/>
      <c r="AX984" s="709"/>
      <c r="AY984" s="709"/>
      <c r="AZ984" s="709"/>
      <c r="BA984" s="709"/>
      <c r="BB984" s="709"/>
      <c r="BC984" s="709"/>
      <c r="BD984" s="709"/>
      <c r="BE984" s="709"/>
      <c r="BF984" s="709"/>
      <c r="BG984" s="709"/>
      <c r="BH984" s="709"/>
      <c r="BI984" s="709"/>
      <c r="BJ984" s="710"/>
    </row>
    <row r="985" spans="2:62" s="248" customFormat="1" ht="3.65" customHeight="1">
      <c r="B985" s="545"/>
      <c r="I985" s="577"/>
      <c r="J985" s="708"/>
      <c r="K985" s="311"/>
      <c r="L985" s="692"/>
      <c r="M985" s="686"/>
      <c r="N985" s="686"/>
      <c r="O985" s="686"/>
      <c r="P985" s="234"/>
      <c r="Q985" s="234"/>
      <c r="R985" s="234"/>
      <c r="S985" s="234"/>
      <c r="T985" s="234"/>
      <c r="U985" s="234"/>
      <c r="V985" s="686"/>
      <c r="W985" s="686"/>
      <c r="X985" s="686"/>
      <c r="Y985" s="693"/>
      <c r="Z985" s="311"/>
      <c r="AA985" s="311"/>
      <c r="AB985" s="311"/>
      <c r="AC985" s="311"/>
      <c r="AV985" s="709"/>
      <c r="AW985" s="709"/>
      <c r="AX985" s="709"/>
      <c r="AY985" s="709"/>
      <c r="AZ985" s="709"/>
      <c r="BA985" s="709"/>
      <c r="BB985" s="709"/>
      <c r="BC985" s="709"/>
      <c r="BD985" s="709"/>
      <c r="BE985" s="709"/>
      <c r="BF985" s="709"/>
      <c r="BG985" s="709"/>
      <c r="BH985" s="709"/>
      <c r="BI985" s="709"/>
      <c r="BJ985" s="710"/>
    </row>
    <row r="986" spans="2:62" s="248" customFormat="1" ht="3.65" customHeight="1">
      <c r="B986" s="545"/>
      <c r="I986" s="577"/>
      <c r="J986" s="708"/>
      <c r="K986" s="311"/>
      <c r="L986" s="311"/>
      <c r="M986" s="311"/>
      <c r="N986" s="311"/>
      <c r="O986" s="311"/>
      <c r="P986" s="311"/>
      <c r="Q986" s="311"/>
      <c r="R986" s="311"/>
      <c r="S986" s="311"/>
      <c r="T986" s="311"/>
      <c r="U986" s="311"/>
      <c r="V986" s="311"/>
      <c r="W986" s="311"/>
      <c r="X986" s="311"/>
      <c r="Y986" s="311"/>
      <c r="Z986" s="311"/>
      <c r="AA986" s="311"/>
      <c r="AB986" s="311"/>
      <c r="AC986" s="311"/>
      <c r="AN986" s="709"/>
      <c r="AO986" s="709"/>
      <c r="AP986" s="709"/>
      <c r="AQ986" s="709"/>
      <c r="AR986" s="709"/>
      <c r="AS986" s="709"/>
      <c r="AT986" s="709"/>
      <c r="AU986" s="709"/>
      <c r="AV986" s="709"/>
      <c r="AW986" s="709"/>
      <c r="AX986" s="709"/>
      <c r="AY986" s="709"/>
      <c r="AZ986" s="709"/>
      <c r="BA986" s="709"/>
      <c r="BB986" s="709"/>
      <c r="BC986" s="709"/>
      <c r="BD986" s="709"/>
      <c r="BE986" s="709"/>
      <c r="BF986" s="709"/>
      <c r="BG986" s="709"/>
      <c r="BH986" s="709"/>
      <c r="BI986" s="709"/>
      <c r="BJ986" s="710"/>
    </row>
    <row r="987" spans="2:62" s="248" customFormat="1" ht="3.65" customHeight="1">
      <c r="B987" s="545"/>
      <c r="I987" s="577"/>
      <c r="J987" s="708"/>
      <c r="K987" s="311"/>
      <c r="L987" s="311"/>
      <c r="M987" s="311"/>
      <c r="N987" s="311"/>
      <c r="O987" s="311"/>
      <c r="P987" s="311"/>
      <c r="Q987" s="311"/>
      <c r="R987" s="311"/>
      <c r="S987" s="311"/>
      <c r="T987" s="311"/>
      <c r="U987" s="311"/>
      <c r="V987" s="311"/>
      <c r="W987" s="311"/>
      <c r="X987" s="311"/>
      <c r="Y987" s="311"/>
      <c r="Z987" s="311"/>
      <c r="AA987" s="311"/>
      <c r="AB987" s="311"/>
      <c r="AC987" s="311"/>
      <c r="AD987" s="311"/>
      <c r="AE987" s="311"/>
      <c r="AF987" s="311"/>
      <c r="AG987" s="311"/>
      <c r="AH987" s="311"/>
      <c r="AI987" s="311"/>
      <c r="AJ987" s="311"/>
      <c r="AK987" s="311"/>
      <c r="AL987" s="311"/>
      <c r="BJ987" s="544"/>
    </row>
    <row r="988" spans="2:62" s="248" customFormat="1" ht="3.65" customHeight="1">
      <c r="B988" s="545"/>
      <c r="I988" s="577"/>
      <c r="J988" s="708"/>
      <c r="K988" s="311"/>
      <c r="L988" s="311"/>
      <c r="M988" s="311"/>
      <c r="N988" s="311"/>
      <c r="O988" s="311"/>
      <c r="P988" s="311"/>
      <c r="Q988" s="311"/>
      <c r="R988" s="311"/>
      <c r="S988" s="311"/>
      <c r="T988" s="311"/>
      <c r="U988" s="311"/>
      <c r="V988" s="311"/>
      <c r="W988" s="311"/>
      <c r="X988" s="311"/>
      <c r="Y988" s="311"/>
      <c r="Z988" s="311"/>
      <c r="AA988" s="311"/>
      <c r="AB988" s="311"/>
      <c r="AC988" s="311"/>
      <c r="AD988" s="311"/>
      <c r="AE988" s="311"/>
      <c r="AF988" s="311"/>
      <c r="AG988" s="311"/>
      <c r="AH988" s="311"/>
      <c r="AI988" s="311"/>
      <c r="AJ988" s="311"/>
      <c r="AK988" s="311"/>
      <c r="AL988" s="311"/>
      <c r="BJ988" s="544"/>
    </row>
    <row r="989" spans="2:62" s="248" customFormat="1" ht="3.65" customHeight="1">
      <c r="B989" s="277"/>
      <c r="C989" s="278"/>
      <c r="D989" s="278"/>
      <c r="E989" s="278"/>
      <c r="F989" s="278"/>
      <c r="G989" s="278"/>
      <c r="H989" s="278"/>
      <c r="I989" s="278"/>
      <c r="J989" s="277"/>
      <c r="K989" s="278"/>
      <c r="L989" s="278"/>
      <c r="M989" s="278"/>
      <c r="N989" s="278"/>
      <c r="O989" s="278"/>
      <c r="P989" s="278"/>
      <c r="Q989" s="278"/>
      <c r="R989" s="278"/>
      <c r="S989" s="278"/>
      <c r="T989" s="278"/>
      <c r="U989" s="278"/>
      <c r="V989" s="278"/>
      <c r="W989" s="278"/>
      <c r="X989" s="278"/>
      <c r="Y989" s="278"/>
      <c r="Z989" s="278"/>
      <c r="AA989" s="278"/>
      <c r="AB989" s="278"/>
      <c r="AC989" s="278"/>
      <c r="AD989" s="278"/>
      <c r="AE989" s="278"/>
      <c r="AF989" s="278"/>
      <c r="AG989" s="278"/>
      <c r="AH989" s="278"/>
      <c r="AI989" s="278"/>
      <c r="AJ989" s="278"/>
      <c r="AK989" s="278"/>
      <c r="AL989" s="278"/>
      <c r="AM989" s="278"/>
      <c r="AN989" s="278"/>
      <c r="AO989" s="278"/>
      <c r="AP989" s="278"/>
      <c r="AQ989" s="278"/>
      <c r="AR989" s="278"/>
      <c r="AS989" s="278"/>
      <c r="AT989" s="278"/>
      <c r="AU989" s="278"/>
      <c r="AV989" s="278"/>
      <c r="AW989" s="278"/>
      <c r="AX989" s="278"/>
      <c r="AY989" s="278"/>
      <c r="AZ989" s="278"/>
      <c r="BA989" s="278"/>
      <c r="BB989" s="278"/>
      <c r="BC989" s="278"/>
      <c r="BD989" s="278"/>
      <c r="BE989" s="278"/>
      <c r="BF989" s="278"/>
      <c r="BG989" s="278"/>
      <c r="BH989" s="278"/>
      <c r="BI989" s="278"/>
      <c r="BJ989" s="279"/>
    </row>
    <row r="990" spans="2:62" s="248" customFormat="1" ht="3.65" customHeight="1">
      <c r="B990" s="280"/>
      <c r="C990" s="281"/>
      <c r="D990" s="281"/>
      <c r="E990" s="281"/>
      <c r="F990" s="281"/>
      <c r="G990" s="281"/>
      <c r="H990" s="281"/>
      <c r="I990" s="281"/>
      <c r="J990" s="280"/>
      <c r="K990" s="281"/>
      <c r="L990" s="281"/>
      <c r="M990" s="281"/>
      <c r="N990" s="281"/>
      <c r="O990" s="281"/>
      <c r="P990" s="281"/>
      <c r="Q990" s="281"/>
      <c r="R990" s="281"/>
      <c r="S990" s="281"/>
      <c r="T990" s="281"/>
      <c r="U990" s="281"/>
      <c r="V990" s="281"/>
      <c r="W990" s="281"/>
      <c r="X990" s="281"/>
      <c r="Y990" s="281"/>
      <c r="Z990" s="281"/>
      <c r="AA990" s="281"/>
      <c r="AB990" s="281"/>
      <c r="AC990" s="281"/>
      <c r="AD990" s="281"/>
      <c r="AE990" s="281"/>
      <c r="AF990" s="281"/>
      <c r="AG990" s="281"/>
      <c r="AH990" s="281"/>
      <c r="AI990" s="281"/>
      <c r="AJ990" s="281"/>
      <c r="AK990" s="281"/>
      <c r="AL990" s="281"/>
      <c r="AM990" s="281"/>
      <c r="AN990" s="281"/>
      <c r="AO990" s="281"/>
      <c r="AP990" s="281"/>
      <c r="AQ990" s="281"/>
      <c r="AR990" s="281"/>
      <c r="AS990" s="281"/>
      <c r="AT990" s="281"/>
      <c r="AU990" s="281"/>
      <c r="AV990" s="281"/>
      <c r="AW990" s="281"/>
      <c r="AX990" s="281"/>
      <c r="AY990" s="281"/>
      <c r="AZ990" s="281"/>
      <c r="BA990" s="281"/>
      <c r="BB990" s="281"/>
      <c r="BC990" s="281"/>
      <c r="BD990" s="281"/>
      <c r="BE990" s="281"/>
      <c r="BF990" s="281"/>
      <c r="BG990" s="281"/>
      <c r="BH990" s="281"/>
      <c r="BI990" s="281"/>
      <c r="BJ990" s="282"/>
    </row>
    <row r="991" spans="2:62" s="248" customFormat="1" ht="14.5" customHeight="1">
      <c r="B991" s="568" t="s">
        <v>416</v>
      </c>
      <c r="C991" s="568"/>
      <c r="D991" s="379" t="s">
        <v>361</v>
      </c>
      <c r="E991" s="568" t="s">
        <v>350</v>
      </c>
      <c r="F991" s="568" t="s">
        <v>314</v>
      </c>
      <c r="G991" s="601" t="s">
        <v>321</v>
      </c>
      <c r="H991" s="601" t="s">
        <v>392</v>
      </c>
      <c r="I991" s="616"/>
      <c r="J991" s="707"/>
      <c r="K991" s="318"/>
      <c r="L991" s="318"/>
      <c r="M991" s="318"/>
      <c r="N991" s="318"/>
      <c r="O991" s="318"/>
      <c r="P991" s="318"/>
      <c r="Q991" s="318"/>
      <c r="R991" s="318"/>
      <c r="S991" s="318"/>
      <c r="T991" s="318"/>
      <c r="U991" s="318"/>
      <c r="V991" s="318"/>
      <c r="W991" s="318"/>
      <c r="X991" s="318"/>
      <c r="Y991" s="318"/>
      <c r="Z991" s="318"/>
      <c r="AA991" s="318"/>
      <c r="AB991" s="318"/>
      <c r="AC991" s="318"/>
      <c r="AD991" s="318"/>
      <c r="AE991" s="318"/>
      <c r="AF991" s="318"/>
      <c r="AG991" s="318"/>
      <c r="AH991" s="318"/>
      <c r="AI991" s="318"/>
      <c r="AJ991" s="318"/>
      <c r="AK991" s="318"/>
      <c r="AL991" s="318"/>
      <c r="AM991" s="540"/>
      <c r="AN991" s="540"/>
      <c r="AO991" s="540"/>
      <c r="AP991" s="540"/>
      <c r="AQ991" s="540"/>
      <c r="AR991" s="540"/>
      <c r="AS991" s="540"/>
      <c r="AT991" s="540"/>
      <c r="AU991" s="540"/>
      <c r="AV991" s="540"/>
      <c r="AW991" s="540"/>
      <c r="AX991" s="540"/>
      <c r="AY991" s="540"/>
      <c r="AZ991" s="540"/>
      <c r="BA991" s="540"/>
      <c r="BB991" s="540"/>
      <c r="BC991" s="540"/>
      <c r="BD991" s="540"/>
      <c r="BE991" s="540"/>
      <c r="BF991" s="540"/>
      <c r="BG991" s="540"/>
      <c r="BH991" s="540"/>
      <c r="BI991" s="540"/>
      <c r="BJ991" s="541"/>
    </row>
    <row r="992" spans="2:62" s="248" customFormat="1" ht="3.65" customHeight="1">
      <c r="B992" s="684"/>
      <c r="D992" s="248" t="str">
        <f>MID(DA991,1,2)</f>
        <v/>
      </c>
      <c r="I992" s="577"/>
      <c r="J992" s="708"/>
      <c r="K992" s="311"/>
      <c r="L992" s="311"/>
      <c r="M992" s="311"/>
      <c r="N992" s="311"/>
      <c r="O992" s="311"/>
      <c r="P992" s="311"/>
      <c r="Q992" s="311"/>
      <c r="R992" s="311"/>
      <c r="S992" s="311"/>
      <c r="T992" s="311"/>
      <c r="U992" s="311"/>
      <c r="V992" s="311"/>
      <c r="W992" s="311"/>
      <c r="X992" s="311"/>
      <c r="Y992" s="311"/>
      <c r="Z992" s="311"/>
      <c r="AA992" s="311"/>
      <c r="AB992" s="311"/>
      <c r="AC992" s="311"/>
      <c r="AD992" s="311"/>
      <c r="AE992" s="311"/>
      <c r="AF992" s="311"/>
      <c r="AG992" s="311"/>
      <c r="AH992" s="311"/>
      <c r="AI992" s="311"/>
      <c r="AJ992" s="311"/>
      <c r="AK992" s="311"/>
      <c r="AL992" s="311"/>
      <c r="BJ992" s="544"/>
    </row>
    <row r="993" spans="2:62" s="248" customFormat="1" ht="3.65" customHeight="1">
      <c r="B993" s="545"/>
      <c r="I993" s="577"/>
      <c r="J993" s="708"/>
      <c r="K993" s="311"/>
      <c r="L993" s="324"/>
      <c r="M993" s="721" t="s">
        <v>261</v>
      </c>
      <c r="N993" s="721"/>
      <c r="O993" s="721"/>
      <c r="P993" s="549"/>
      <c r="Q993" s="549"/>
      <c r="R993" s="549"/>
      <c r="S993" s="549"/>
      <c r="T993" s="549"/>
      <c r="U993" s="549"/>
      <c r="V993" s="325"/>
      <c r="W993" s="325"/>
      <c r="X993" s="325"/>
      <c r="Y993" s="550"/>
      <c r="AC993" s="311"/>
      <c r="AD993" s="311"/>
      <c r="AE993" s="311"/>
      <c r="AF993" s="311"/>
      <c r="AG993" s="311"/>
      <c r="AH993" s="311"/>
      <c r="AI993" s="311"/>
      <c r="AJ993" s="311"/>
      <c r="AK993" s="311"/>
      <c r="AL993" s="311"/>
      <c r="BJ993" s="544"/>
    </row>
    <row r="994" spans="2:62" s="248" customFormat="1" ht="3.65" customHeight="1">
      <c r="B994" s="545"/>
      <c r="I994" s="577"/>
      <c r="J994" s="708"/>
      <c r="K994" s="311"/>
      <c r="L994" s="225"/>
      <c r="M994" s="722"/>
      <c r="N994" s="722"/>
      <c r="O994" s="722"/>
      <c r="P994" s="551"/>
      <c r="Q994" s="723" t="s">
        <v>350</v>
      </c>
      <c r="R994" s="723"/>
      <c r="S994" s="723"/>
      <c r="T994" s="723"/>
      <c r="U994" s="723" t="s">
        <v>346</v>
      </c>
      <c r="V994" s="723"/>
      <c r="W994" s="719" t="e" vm="32">
        <v>#VALUE!</v>
      </c>
      <c r="X994" s="719"/>
      <c r="Y994" s="557"/>
      <c r="Z994" s="311"/>
      <c r="AC994" s="311"/>
      <c r="AD994" s="311"/>
      <c r="AE994" s="311"/>
      <c r="AF994" s="311"/>
      <c r="AG994" s="311"/>
      <c r="AH994" s="311"/>
      <c r="AI994" s="311"/>
      <c r="AJ994" s="311"/>
      <c r="AK994" s="311"/>
      <c r="AL994" s="311"/>
      <c r="AW994" s="16"/>
      <c r="AX994" s="16"/>
      <c r="AY994" s="16"/>
      <c r="AZ994" s="16"/>
      <c r="BA994" s="16"/>
      <c r="BB994" s="16"/>
      <c r="BC994" s="16"/>
      <c r="BD994" s="16"/>
      <c r="BE994" s="709"/>
      <c r="BF994" s="709"/>
      <c r="BG994" s="709"/>
      <c r="BH994" s="709"/>
      <c r="BI994" s="709"/>
      <c r="BJ994" s="710"/>
    </row>
    <row r="995" spans="2:62" s="248" customFormat="1" ht="3.65" customHeight="1">
      <c r="B995" s="545"/>
      <c r="I995" s="577"/>
      <c r="J995" s="708"/>
      <c r="K995" s="311"/>
      <c r="L995" s="720" t="e" vm="33">
        <v>#VALUE!</v>
      </c>
      <c r="M995" s="227"/>
      <c r="N995" s="227"/>
      <c r="O995" s="227"/>
      <c r="P995" s="551"/>
      <c r="Q995" s="723"/>
      <c r="R995" s="723"/>
      <c r="S995" s="723"/>
      <c r="T995" s="723"/>
      <c r="U995" s="723"/>
      <c r="V995" s="723"/>
      <c r="W995" s="227"/>
      <c r="X995" s="227"/>
      <c r="Y995" s="557"/>
      <c r="Z995" s="311"/>
      <c r="AC995" s="311"/>
      <c r="AD995" s="311"/>
      <c r="AE995" s="311"/>
      <c r="AF995" s="311"/>
      <c r="AG995" s="311"/>
      <c r="AH995" s="311"/>
      <c r="AI995" s="311"/>
      <c r="AJ995" s="311"/>
      <c r="AK995" s="311"/>
      <c r="AL995" s="311"/>
      <c r="AW995" s="16"/>
      <c r="AX995" s="16"/>
      <c r="AY995" s="16"/>
      <c r="AZ995" s="16"/>
      <c r="BA995" s="16"/>
      <c r="BB995" s="16"/>
      <c r="BC995" s="16"/>
      <c r="BD995" s="16"/>
      <c r="BE995" s="709"/>
      <c r="BF995" s="709"/>
      <c r="BG995" s="709"/>
      <c r="BH995" s="709"/>
      <c r="BI995" s="709"/>
      <c r="BJ995" s="710"/>
    </row>
    <row r="996" spans="2:62" s="248" customFormat="1" ht="3.65" customHeight="1">
      <c r="B996" s="545"/>
      <c r="I996" s="577"/>
      <c r="J996" s="708"/>
      <c r="K996" s="311"/>
      <c r="L996" s="720"/>
      <c r="M996" s="556"/>
      <c r="N996" s="556"/>
      <c r="O996" s="556"/>
      <c r="P996" s="556"/>
      <c r="Q996" s="228"/>
      <c r="R996" s="228"/>
      <c r="S996" s="228"/>
      <c r="T996" s="228"/>
      <c r="U996" s="228"/>
      <c r="V996" s="228"/>
      <c r="W996" s="228"/>
      <c r="X996" s="227"/>
      <c r="Y996" s="232"/>
      <c r="Z996" s="311"/>
      <c r="AC996" s="311"/>
      <c r="AD996" s="311"/>
      <c r="AE996" s="311"/>
      <c r="AF996" s="311"/>
      <c r="AG996" s="311"/>
      <c r="AH996" s="311"/>
      <c r="AI996" s="311"/>
      <c r="AJ996" s="311"/>
      <c r="AK996" s="311"/>
      <c r="AL996" s="311"/>
      <c r="AW996" s="16"/>
      <c r="AX996" s="16"/>
      <c r="AY996" s="16"/>
      <c r="AZ996" s="16"/>
      <c r="BA996" s="16"/>
      <c r="BB996" s="16"/>
      <c r="BC996" s="16"/>
      <c r="BD996" s="16"/>
      <c r="BE996" s="709"/>
      <c r="BF996" s="709"/>
      <c r="BG996" s="709"/>
      <c r="BH996" s="709"/>
      <c r="BI996" s="709"/>
      <c r="BJ996" s="710"/>
    </row>
    <row r="997" spans="2:62" s="248" customFormat="1" ht="3.65" customHeight="1">
      <c r="B997" s="545"/>
      <c r="I997" s="577"/>
      <c r="J997" s="708"/>
      <c r="K997" s="311"/>
      <c r="L997" s="225"/>
      <c r="M997" s="227"/>
      <c r="N997" s="227"/>
      <c r="O997" s="227"/>
      <c r="P997" s="230"/>
      <c r="Q997" s="230"/>
      <c r="R997" s="230"/>
      <c r="S997" s="230"/>
      <c r="T997" s="230"/>
      <c r="U997" s="230"/>
      <c r="V997" s="227"/>
      <c r="W997" s="227"/>
      <c r="X997" s="227"/>
      <c r="Y997" s="557"/>
      <c r="Z997" s="311"/>
      <c r="AC997" s="311"/>
      <c r="AD997" s="311"/>
      <c r="AE997" s="311"/>
      <c r="AF997" s="311"/>
      <c r="AG997" s="311"/>
      <c r="AH997" s="311"/>
      <c r="AI997" s="311"/>
      <c r="AJ997" s="311"/>
      <c r="AK997" s="311"/>
      <c r="AL997" s="311"/>
      <c r="AW997" s="16"/>
      <c r="AX997" s="16"/>
      <c r="AY997" s="16"/>
      <c r="AZ997" s="16"/>
      <c r="BA997" s="16"/>
      <c r="BB997" s="16"/>
      <c r="BC997" s="16"/>
      <c r="BD997" s="16"/>
      <c r="BE997" s="709"/>
      <c r="BF997" s="709"/>
      <c r="BG997" s="709"/>
      <c r="BH997" s="709"/>
      <c r="BI997" s="709"/>
      <c r="BJ997" s="710"/>
    </row>
    <row r="998" spans="2:62" s="248" customFormat="1" ht="3.65" customHeight="1">
      <c r="B998" s="545"/>
      <c r="I998" s="577"/>
      <c r="J998" s="708"/>
      <c r="K998" s="311"/>
      <c r="L998" s="225"/>
      <c r="M998" s="227"/>
      <c r="N998" s="227"/>
      <c r="O998" s="227"/>
      <c r="P998" s="230"/>
      <c r="Q998" s="230"/>
      <c r="R998" s="230"/>
      <c r="S998" s="230"/>
      <c r="T998" s="230"/>
      <c r="U998" s="230"/>
      <c r="V998" s="227"/>
      <c r="W998" s="227"/>
      <c r="X998" s="227"/>
      <c r="Y998" s="557"/>
      <c r="Z998" s="311"/>
      <c r="AC998" s="311"/>
      <c r="AD998" s="311"/>
      <c r="AE998" s="311"/>
      <c r="AF998" s="311"/>
      <c r="AG998" s="311"/>
      <c r="AH998" s="311"/>
      <c r="AI998" s="311"/>
      <c r="AJ998" s="311"/>
      <c r="AK998" s="311"/>
      <c r="AL998" s="311"/>
      <c r="AW998" s="16"/>
      <c r="AX998" s="16"/>
      <c r="AY998" s="16"/>
      <c r="AZ998" s="16"/>
      <c r="BA998" s="16"/>
      <c r="BB998" s="16"/>
      <c r="BC998" s="16"/>
      <c r="BD998" s="16"/>
      <c r="BE998" s="709"/>
      <c r="BF998" s="709"/>
      <c r="BG998" s="709"/>
      <c r="BH998" s="709"/>
      <c r="BI998" s="709"/>
      <c r="BJ998" s="710"/>
    </row>
    <row r="999" spans="2:62" s="248" customFormat="1" ht="3.65" customHeight="1">
      <c r="B999" s="545"/>
      <c r="I999" s="577"/>
      <c r="J999" s="708"/>
      <c r="K999" s="311"/>
      <c r="L999" s="225"/>
      <c r="M999" s="227"/>
      <c r="N999" s="718" t="e" vm="27">
        <v>#VALUE!</v>
      </c>
      <c r="O999" s="718"/>
      <c r="P999" s="718"/>
      <c r="Q999" s="718"/>
      <c r="R999" s="230"/>
      <c r="S999" s="230"/>
      <c r="T999" s="230"/>
      <c r="U999" s="719" t="e" vm="30">
        <v>#VALUE!</v>
      </c>
      <c r="V999" s="719"/>
      <c r="W999" s="719"/>
      <c r="X999" s="719"/>
      <c r="Y999" s="557"/>
      <c r="Z999" s="311"/>
      <c r="AC999" s="311"/>
      <c r="AD999" s="311"/>
      <c r="AE999" s="311"/>
      <c r="AF999" s="311"/>
      <c r="AG999" s="311"/>
      <c r="AH999" s="311"/>
      <c r="AI999" s="311"/>
      <c r="AJ999" s="311"/>
      <c r="AK999" s="311"/>
      <c r="AL999" s="311"/>
      <c r="AW999" s="16"/>
      <c r="AX999" s="16"/>
      <c r="AY999" s="16"/>
      <c r="AZ999" s="16"/>
      <c r="BA999" s="16"/>
      <c r="BB999" s="16"/>
      <c r="BC999" s="16"/>
      <c r="BD999" s="16"/>
      <c r="BE999" s="709"/>
      <c r="BF999" s="709"/>
      <c r="BG999" s="709"/>
      <c r="BH999" s="709"/>
      <c r="BI999" s="709"/>
      <c r="BJ999" s="710"/>
    </row>
    <row r="1000" spans="2:62" s="248" customFormat="1" ht="3.65" customHeight="1">
      <c r="B1000" s="545"/>
      <c r="I1000" s="577"/>
      <c r="J1000" s="708"/>
      <c r="K1000" s="311"/>
      <c r="L1000" s="225"/>
      <c r="M1000" s="227"/>
      <c r="N1000" s="718"/>
      <c r="O1000" s="718"/>
      <c r="P1000" s="718"/>
      <c r="Q1000" s="718"/>
      <c r="R1000" s="230"/>
      <c r="S1000" s="230"/>
      <c r="T1000" s="230"/>
      <c r="U1000" s="719"/>
      <c r="V1000" s="719"/>
      <c r="W1000" s="719"/>
      <c r="X1000" s="719"/>
      <c r="Y1000" s="557"/>
      <c r="Z1000" s="311"/>
      <c r="AC1000" s="311"/>
      <c r="AD1000" s="311"/>
      <c r="AE1000" s="311"/>
      <c r="AF1000" s="311"/>
      <c r="AG1000" s="311"/>
      <c r="AH1000" s="311"/>
      <c r="AI1000" s="311"/>
      <c r="AJ1000" s="311"/>
      <c r="AK1000" s="311"/>
      <c r="AL1000" s="311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16"/>
      <c r="BH1000" s="16"/>
      <c r="BI1000" s="16"/>
      <c r="BJ1000" s="712"/>
    </row>
    <row r="1001" spans="2:62" s="248" customFormat="1" ht="3.65" customHeight="1">
      <c r="B1001" s="545"/>
      <c r="I1001" s="577"/>
      <c r="J1001" s="708"/>
      <c r="K1001" s="311"/>
      <c r="L1001" s="225"/>
      <c r="M1001" s="227"/>
      <c r="N1001" s="718"/>
      <c r="O1001" s="718"/>
      <c r="P1001" s="718"/>
      <c r="Q1001" s="718"/>
      <c r="R1001" s="230"/>
      <c r="S1001" s="230"/>
      <c r="T1001" s="230"/>
      <c r="U1001" s="719"/>
      <c r="V1001" s="719"/>
      <c r="W1001" s="719"/>
      <c r="X1001" s="719"/>
      <c r="Y1001" s="557"/>
      <c r="Z1001" s="311"/>
      <c r="AC1001" s="311"/>
      <c r="AD1001" s="311"/>
      <c r="AE1001" s="311"/>
      <c r="AF1001" s="311"/>
      <c r="AG1001" s="311"/>
      <c r="AH1001" s="311"/>
      <c r="AI1001" s="311"/>
      <c r="AJ1001" s="311"/>
      <c r="AK1001" s="311"/>
      <c r="AL1001" s="311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712"/>
    </row>
    <row r="1002" spans="2:62" s="248" customFormat="1" ht="3.65" customHeight="1">
      <c r="B1002" s="545"/>
      <c r="I1002" s="577"/>
      <c r="J1002" s="708"/>
      <c r="K1002" s="311"/>
      <c r="L1002" s="225"/>
      <c r="M1002" s="227"/>
      <c r="N1002" s="227"/>
      <c r="O1002" s="227"/>
      <c r="P1002" s="230"/>
      <c r="Q1002" s="230"/>
      <c r="R1002" s="230"/>
      <c r="S1002" s="230"/>
      <c r="T1002" s="230"/>
      <c r="U1002" s="230"/>
      <c r="V1002" s="227"/>
      <c r="W1002" s="227"/>
      <c r="X1002" s="227"/>
      <c r="Y1002" s="557"/>
      <c r="Z1002" s="311"/>
      <c r="AC1002" s="311"/>
      <c r="AD1002" s="311"/>
      <c r="AE1002" s="311"/>
      <c r="AF1002" s="311"/>
      <c r="AG1002" s="311"/>
      <c r="AH1002" s="311"/>
      <c r="AI1002" s="311"/>
      <c r="AJ1002" s="311"/>
      <c r="AK1002" s="311"/>
      <c r="AL1002" s="311"/>
      <c r="AW1002" s="16"/>
      <c r="AX1002" s="16"/>
      <c r="AY1002" s="16"/>
      <c r="AZ1002" s="16"/>
      <c r="BA1002" s="16"/>
      <c r="BB1002" s="16"/>
      <c r="BC1002" s="16"/>
      <c r="BD1002" s="16"/>
      <c r="BE1002" s="16"/>
      <c r="BF1002" s="16"/>
      <c r="BG1002" s="16"/>
      <c r="BH1002" s="16"/>
      <c r="BI1002" s="16"/>
      <c r="BJ1002" s="712"/>
    </row>
    <row r="1003" spans="2:62" s="248" customFormat="1" ht="3.65" customHeight="1">
      <c r="B1003" s="545"/>
      <c r="I1003" s="577"/>
      <c r="J1003" s="708"/>
      <c r="K1003" s="311"/>
      <c r="L1003" s="691"/>
      <c r="M1003" s="227"/>
      <c r="N1003" s="227"/>
      <c r="O1003" s="227"/>
      <c r="P1003" s="230"/>
      <c r="Q1003" s="230"/>
      <c r="R1003" s="230"/>
      <c r="S1003" s="230"/>
      <c r="T1003" s="230"/>
      <c r="U1003" s="230"/>
      <c r="V1003" s="227"/>
      <c r="W1003" s="227"/>
      <c r="X1003" s="227"/>
      <c r="Y1003" s="685"/>
      <c r="Z1003" s="311"/>
      <c r="AC1003" s="311"/>
      <c r="AD1003" s="311"/>
      <c r="AE1003" s="311"/>
      <c r="AF1003" s="311"/>
      <c r="AG1003" s="311"/>
      <c r="AH1003" s="311"/>
      <c r="AI1003" s="311"/>
      <c r="AJ1003" s="311"/>
      <c r="AK1003" s="311"/>
      <c r="AL1003" s="311"/>
      <c r="AW1003" s="16"/>
      <c r="AX1003" s="16"/>
      <c r="AY1003" s="16"/>
      <c r="AZ1003" s="16"/>
      <c r="BA1003" s="16"/>
      <c r="BB1003" s="16"/>
      <c r="BC1003" s="16"/>
      <c r="BD1003" s="16"/>
      <c r="BE1003" s="709"/>
      <c r="BF1003" s="709"/>
      <c r="BG1003" s="709"/>
      <c r="BH1003" s="709"/>
      <c r="BI1003" s="709"/>
      <c r="BJ1003" s="710"/>
    </row>
    <row r="1004" spans="2:62" s="248" customFormat="1" ht="3.65" customHeight="1">
      <c r="B1004" s="545"/>
      <c r="I1004" s="577"/>
      <c r="J1004" s="708"/>
      <c r="K1004" s="311"/>
      <c r="L1004" s="691"/>
      <c r="M1004" s="227"/>
      <c r="N1004" s="227"/>
      <c r="O1004" s="227"/>
      <c r="P1004" s="227"/>
      <c r="Q1004" s="227"/>
      <c r="R1004" s="227"/>
      <c r="S1004" s="227"/>
      <c r="T1004" s="227"/>
      <c r="U1004" s="227"/>
      <c r="V1004" s="227"/>
      <c r="W1004" s="227"/>
      <c r="X1004" s="227"/>
      <c r="Y1004" s="685"/>
      <c r="Z1004" s="311"/>
      <c r="AC1004" s="311"/>
      <c r="AD1004" s="311"/>
      <c r="AE1004" s="311"/>
      <c r="AF1004" s="311"/>
      <c r="AG1004" s="311"/>
      <c r="AH1004" s="311"/>
      <c r="AI1004" s="311"/>
      <c r="AJ1004" s="311"/>
      <c r="AK1004" s="311"/>
      <c r="AL1004" s="311"/>
      <c r="AW1004" s="16"/>
      <c r="AX1004" s="16"/>
      <c r="AY1004" s="16"/>
      <c r="AZ1004" s="16"/>
      <c r="BA1004" s="16"/>
      <c r="BB1004" s="16"/>
      <c r="BC1004" s="16"/>
      <c r="BD1004" s="16"/>
      <c r="BE1004" s="709"/>
      <c r="BF1004" s="709"/>
      <c r="BG1004" s="709"/>
      <c r="BH1004" s="709"/>
      <c r="BI1004" s="709"/>
      <c r="BJ1004" s="710"/>
    </row>
    <row r="1005" spans="2:62" s="248" customFormat="1" ht="3.65" customHeight="1">
      <c r="B1005" s="545"/>
      <c r="I1005" s="577"/>
      <c r="J1005" s="708"/>
      <c r="K1005" s="311"/>
      <c r="L1005" s="720" t="e" vm="33">
        <v>#VALUE!</v>
      </c>
      <c r="M1005" s="227"/>
      <c r="N1005" s="227"/>
      <c r="O1005" s="227"/>
      <c r="P1005" s="228"/>
      <c r="Q1005" s="228"/>
      <c r="R1005" s="228"/>
      <c r="S1005" s="228"/>
      <c r="T1005" s="228"/>
      <c r="U1005" s="227"/>
      <c r="V1005" s="227"/>
      <c r="W1005" s="227"/>
      <c r="X1005" s="227"/>
      <c r="Y1005" s="685"/>
      <c r="Z1005" s="311"/>
      <c r="AA1005" s="311"/>
      <c r="AB1005" s="311"/>
      <c r="AC1005" s="311"/>
      <c r="AD1005" s="311"/>
      <c r="AE1005" s="311"/>
      <c r="AF1005" s="311"/>
      <c r="AG1005" s="311"/>
      <c r="AH1005" s="311"/>
      <c r="AI1005" s="311"/>
      <c r="AJ1005" s="311"/>
      <c r="AK1005" s="311"/>
      <c r="AL1005" s="311"/>
      <c r="AW1005" s="16"/>
      <c r="AX1005" s="16"/>
      <c r="AY1005" s="16"/>
      <c r="AZ1005" s="16"/>
      <c r="BA1005" s="16"/>
      <c r="BB1005" s="16"/>
      <c r="BC1005" s="16"/>
      <c r="BD1005" s="16"/>
      <c r="BE1005" s="709"/>
      <c r="BF1005" s="709"/>
      <c r="BG1005" s="709"/>
      <c r="BH1005" s="709"/>
      <c r="BI1005" s="709"/>
      <c r="BJ1005" s="710"/>
    </row>
    <row r="1006" spans="2:62" s="248" customFormat="1" ht="3.65" customHeight="1">
      <c r="B1006" s="545"/>
      <c r="I1006" s="577"/>
      <c r="J1006" s="708"/>
      <c r="K1006" s="311"/>
      <c r="L1006" s="720"/>
      <c r="M1006" s="719" t="s">
        <v>322</v>
      </c>
      <c r="N1006" s="719"/>
      <c r="O1006" s="719"/>
      <c r="P1006" s="558"/>
      <c r="Q1006" s="558"/>
      <c r="R1006" s="558"/>
      <c r="S1006" s="558"/>
      <c r="T1006" s="558"/>
      <c r="U1006" s="230"/>
      <c r="V1006" s="230"/>
      <c r="W1006" s="529"/>
      <c r="X1006" s="529"/>
      <c r="Y1006" s="557"/>
      <c r="Z1006" s="311"/>
      <c r="AA1006" s="311"/>
      <c r="AB1006" s="311"/>
      <c r="AC1006" s="311"/>
      <c r="AD1006" s="311"/>
      <c r="AE1006" s="311"/>
      <c r="AF1006" s="311"/>
      <c r="AG1006" s="311"/>
      <c r="AH1006" s="311"/>
      <c r="AI1006" s="311"/>
      <c r="AJ1006" s="311"/>
      <c r="AK1006" s="311"/>
      <c r="AL1006" s="311"/>
      <c r="AW1006" s="16"/>
      <c r="AX1006" s="16"/>
      <c r="AY1006" s="16"/>
      <c r="AZ1006" s="16"/>
      <c r="BA1006" s="16"/>
      <c r="BB1006" s="16"/>
      <c r="BC1006" s="16"/>
      <c r="BD1006" s="16"/>
      <c r="BE1006" s="709"/>
      <c r="BF1006" s="709"/>
      <c r="BG1006" s="709"/>
      <c r="BH1006" s="709"/>
      <c r="BI1006" s="709"/>
      <c r="BJ1006" s="710"/>
    </row>
    <row r="1007" spans="2:62" s="248" customFormat="1" ht="3.65" customHeight="1">
      <c r="B1007" s="545"/>
      <c r="I1007" s="577"/>
      <c r="J1007" s="708"/>
      <c r="K1007" s="311"/>
      <c r="L1007" s="225"/>
      <c r="M1007" s="719"/>
      <c r="N1007" s="719"/>
      <c r="O1007" s="719"/>
      <c r="P1007" s="558"/>
      <c r="Q1007" s="558"/>
      <c r="R1007" s="558"/>
      <c r="S1007" s="558"/>
      <c r="T1007" s="558"/>
      <c r="U1007" s="230"/>
      <c r="V1007" s="230"/>
      <c r="W1007" s="719" t="e" vm="32">
        <v>#VALUE!</v>
      </c>
      <c r="X1007" s="719"/>
      <c r="Y1007" s="557"/>
      <c r="Z1007" s="311"/>
      <c r="AA1007" s="311"/>
      <c r="AB1007" s="311"/>
      <c r="AC1007" s="311"/>
      <c r="AD1007" s="311"/>
      <c r="AE1007" s="311"/>
      <c r="AF1007" s="311"/>
      <c r="AG1007" s="311"/>
      <c r="AH1007" s="311"/>
      <c r="AI1007" s="311"/>
      <c r="AJ1007" s="311"/>
      <c r="AK1007" s="311"/>
      <c r="AL1007" s="311"/>
      <c r="AW1007" s="709"/>
      <c r="AX1007" s="709"/>
      <c r="AY1007" s="709"/>
      <c r="AZ1007" s="709"/>
      <c r="BA1007" s="709"/>
      <c r="BB1007" s="709"/>
      <c r="BC1007" s="709"/>
      <c r="BD1007" s="709"/>
      <c r="BE1007" s="709"/>
      <c r="BF1007" s="709"/>
      <c r="BG1007" s="709"/>
      <c r="BH1007" s="709"/>
      <c r="BI1007" s="709"/>
      <c r="BJ1007" s="710"/>
    </row>
    <row r="1008" spans="2:62" s="248" customFormat="1" ht="3.65" customHeight="1">
      <c r="B1008" s="545"/>
      <c r="I1008" s="577"/>
      <c r="J1008" s="708"/>
      <c r="K1008" s="311"/>
      <c r="L1008" s="692"/>
      <c r="M1008" s="686"/>
      <c r="N1008" s="686"/>
      <c r="O1008" s="686"/>
      <c r="P1008" s="234"/>
      <c r="Q1008" s="234"/>
      <c r="R1008" s="234"/>
      <c r="S1008" s="234"/>
      <c r="T1008" s="234"/>
      <c r="U1008" s="234"/>
      <c r="V1008" s="686"/>
      <c r="W1008" s="686"/>
      <c r="X1008" s="686"/>
      <c r="Y1008" s="693"/>
      <c r="Z1008" s="311"/>
      <c r="AA1008" s="311"/>
      <c r="AB1008" s="311"/>
      <c r="AC1008" s="311"/>
      <c r="AW1008" s="709"/>
      <c r="AX1008" s="709"/>
      <c r="AY1008" s="709"/>
      <c r="AZ1008" s="709"/>
      <c r="BA1008" s="709"/>
      <c r="BB1008" s="709"/>
      <c r="BC1008" s="709"/>
      <c r="BD1008" s="709"/>
      <c r="BE1008" s="709"/>
      <c r="BF1008" s="709"/>
      <c r="BG1008" s="709"/>
      <c r="BH1008" s="709"/>
      <c r="BI1008" s="709"/>
      <c r="BJ1008" s="710"/>
    </row>
    <row r="1009" spans="2:62" s="248" customFormat="1" ht="3.65" customHeight="1">
      <c r="B1009" s="545"/>
      <c r="I1009" s="577"/>
      <c r="J1009" s="708"/>
      <c r="K1009" s="311"/>
      <c r="L1009" s="311"/>
      <c r="M1009" s="311"/>
      <c r="N1009" s="311"/>
      <c r="O1009" s="311"/>
      <c r="P1009" s="311"/>
      <c r="Q1009" s="311"/>
      <c r="R1009" s="311"/>
      <c r="S1009" s="311"/>
      <c r="T1009" s="311"/>
      <c r="U1009" s="311"/>
      <c r="V1009" s="311"/>
      <c r="W1009" s="311"/>
      <c r="X1009" s="311"/>
      <c r="Y1009" s="311"/>
      <c r="Z1009" s="311"/>
      <c r="AA1009" s="311"/>
      <c r="AB1009" s="311"/>
      <c r="AC1009" s="311"/>
      <c r="AW1009" s="709"/>
      <c r="AX1009" s="709"/>
      <c r="AY1009" s="709"/>
      <c r="AZ1009" s="709"/>
      <c r="BA1009" s="709"/>
      <c r="BB1009" s="709"/>
      <c r="BC1009" s="709"/>
      <c r="BD1009" s="709"/>
      <c r="BE1009" s="709"/>
      <c r="BF1009" s="709"/>
      <c r="BG1009" s="709"/>
      <c r="BH1009" s="709"/>
      <c r="BI1009" s="709"/>
      <c r="BJ1009" s="710"/>
    </row>
    <row r="1010" spans="2:62" s="248" customFormat="1" ht="3.65" customHeight="1">
      <c r="B1010" s="545"/>
      <c r="I1010" s="577"/>
      <c r="J1010" s="708"/>
      <c r="K1010" s="311"/>
      <c r="L1010" s="311"/>
      <c r="M1010" s="311"/>
      <c r="N1010" s="311"/>
      <c r="O1010" s="311"/>
      <c r="P1010" s="311"/>
      <c r="Q1010" s="311"/>
      <c r="R1010" s="311"/>
      <c r="S1010" s="311"/>
      <c r="T1010" s="311"/>
      <c r="U1010" s="311"/>
      <c r="V1010" s="311"/>
      <c r="W1010" s="311"/>
      <c r="X1010" s="311"/>
      <c r="Y1010" s="311"/>
      <c r="Z1010" s="311"/>
      <c r="AA1010" s="311"/>
      <c r="AB1010" s="311"/>
      <c r="AC1010" s="311"/>
      <c r="AD1010" s="311"/>
      <c r="AE1010" s="311"/>
      <c r="AF1010" s="311"/>
      <c r="AG1010" s="311"/>
      <c r="AH1010" s="311"/>
      <c r="AI1010" s="311"/>
      <c r="AJ1010" s="311"/>
      <c r="AK1010" s="311"/>
      <c r="AL1010" s="311"/>
      <c r="BJ1010" s="544"/>
    </row>
    <row r="1011" spans="2:62" s="248" customFormat="1" ht="3.65" customHeight="1">
      <c r="B1011" s="545"/>
      <c r="I1011" s="577"/>
      <c r="J1011" s="708"/>
      <c r="K1011" s="311"/>
      <c r="L1011" s="311"/>
      <c r="M1011" s="311"/>
      <c r="N1011" s="311"/>
      <c r="O1011" s="311"/>
      <c r="P1011" s="311"/>
      <c r="Q1011" s="311"/>
      <c r="R1011" s="311"/>
      <c r="S1011" s="311"/>
      <c r="T1011" s="311"/>
      <c r="U1011" s="311"/>
      <c r="V1011" s="311"/>
      <c r="W1011" s="311"/>
      <c r="X1011" s="311"/>
      <c r="Y1011" s="311"/>
      <c r="Z1011" s="311"/>
      <c r="AA1011" s="311"/>
      <c r="AB1011" s="311"/>
      <c r="AC1011" s="311"/>
      <c r="AD1011" s="311"/>
      <c r="AE1011" s="311"/>
      <c r="AF1011" s="311"/>
      <c r="AG1011" s="311"/>
      <c r="AH1011" s="311"/>
      <c r="AI1011" s="311"/>
      <c r="AJ1011" s="311"/>
      <c r="AK1011" s="311"/>
      <c r="AL1011" s="311"/>
      <c r="BJ1011" s="544"/>
    </row>
    <row r="1012" spans="2:62" s="248" customFormat="1" ht="3.65" customHeight="1">
      <c r="B1012" s="277"/>
      <c r="C1012" s="277"/>
      <c r="D1012" s="277"/>
      <c r="E1012" s="278"/>
      <c r="F1012" s="278"/>
      <c r="G1012" s="278"/>
      <c r="H1012" s="278"/>
      <c r="I1012" s="278"/>
      <c r="J1012" s="277"/>
      <c r="K1012" s="278"/>
      <c r="L1012" s="278"/>
      <c r="M1012" s="278"/>
      <c r="N1012" s="278"/>
      <c r="O1012" s="278"/>
      <c r="P1012" s="278"/>
      <c r="Q1012" s="278"/>
      <c r="R1012" s="278"/>
      <c r="S1012" s="278"/>
      <c r="T1012" s="278"/>
      <c r="U1012" s="278"/>
      <c r="V1012" s="278"/>
      <c r="W1012" s="278"/>
      <c r="X1012" s="278"/>
      <c r="Y1012" s="278"/>
      <c r="Z1012" s="278"/>
      <c r="AA1012" s="278"/>
      <c r="AB1012" s="278"/>
      <c r="AC1012" s="278"/>
      <c r="AD1012" s="278"/>
      <c r="AE1012" s="278"/>
      <c r="AF1012" s="278"/>
      <c r="AG1012" s="278"/>
      <c r="AH1012" s="278"/>
      <c r="AI1012" s="278"/>
      <c r="AJ1012" s="278"/>
      <c r="AK1012" s="278"/>
      <c r="AL1012" s="278"/>
      <c r="AM1012" s="278"/>
      <c r="AN1012" s="278"/>
      <c r="AO1012" s="278"/>
      <c r="AP1012" s="278"/>
      <c r="AQ1012" s="278"/>
      <c r="AR1012" s="278"/>
      <c r="AS1012" s="278"/>
      <c r="AT1012" s="278"/>
      <c r="AU1012" s="278"/>
      <c r="AV1012" s="278"/>
      <c r="AW1012" s="278"/>
      <c r="AX1012" s="278"/>
      <c r="AY1012" s="278"/>
      <c r="AZ1012" s="278"/>
      <c r="BA1012" s="278"/>
      <c r="BB1012" s="278"/>
      <c r="BC1012" s="278"/>
      <c r="BD1012" s="278"/>
      <c r="BE1012" s="278"/>
      <c r="BF1012" s="278"/>
      <c r="BG1012" s="278"/>
      <c r="BH1012" s="278"/>
      <c r="BI1012" s="278"/>
      <c r="BJ1012" s="279"/>
    </row>
    <row r="1013" spans="2:62" s="248" customFormat="1" ht="3.65" customHeight="1">
      <c r="B1013" s="277"/>
      <c r="C1013" s="277"/>
      <c r="D1013" s="277"/>
      <c r="E1013" s="281"/>
      <c r="F1013" s="281"/>
      <c r="G1013" s="281"/>
      <c r="H1013" s="281"/>
      <c r="I1013" s="281"/>
      <c r="J1013" s="280"/>
      <c r="K1013" s="281"/>
      <c r="L1013" s="281"/>
      <c r="M1013" s="281"/>
      <c r="N1013" s="281"/>
      <c r="O1013" s="281"/>
      <c r="P1013" s="281"/>
      <c r="Q1013" s="281"/>
      <c r="R1013" s="281"/>
      <c r="S1013" s="281"/>
      <c r="T1013" s="281"/>
      <c r="U1013" s="281"/>
      <c r="V1013" s="281"/>
      <c r="W1013" s="281"/>
      <c r="X1013" s="281"/>
      <c r="Y1013" s="281"/>
      <c r="Z1013" s="281"/>
      <c r="AA1013" s="281"/>
      <c r="AB1013" s="281"/>
      <c r="AC1013" s="281"/>
      <c r="AD1013" s="281"/>
      <c r="AE1013" s="281"/>
      <c r="AF1013" s="281"/>
      <c r="AG1013" s="281"/>
      <c r="AH1013" s="281"/>
      <c r="AI1013" s="281"/>
      <c r="AJ1013" s="281"/>
      <c r="AK1013" s="281"/>
      <c r="AL1013" s="281"/>
      <c r="AM1013" s="281"/>
      <c r="AN1013" s="281"/>
      <c r="AO1013" s="281"/>
      <c r="AP1013" s="281"/>
      <c r="AQ1013" s="281"/>
      <c r="AR1013" s="281"/>
      <c r="AS1013" s="281"/>
      <c r="AT1013" s="281"/>
      <c r="AU1013" s="281"/>
      <c r="AV1013" s="281"/>
      <c r="AW1013" s="281"/>
      <c r="AX1013" s="281"/>
      <c r="AY1013" s="281"/>
      <c r="AZ1013" s="281"/>
      <c r="BA1013" s="281"/>
      <c r="BB1013" s="281"/>
      <c r="BC1013" s="281"/>
      <c r="BD1013" s="281"/>
      <c r="BE1013" s="281"/>
      <c r="BF1013" s="281"/>
      <c r="BG1013" s="281"/>
      <c r="BH1013" s="281"/>
      <c r="BI1013" s="281"/>
      <c r="BJ1013" s="282"/>
    </row>
    <row r="1014" spans="2:62" s="248" customFormat="1" ht="14.5" customHeight="1">
      <c r="B1014" s="568" t="s">
        <v>417</v>
      </c>
      <c r="C1014" s="568"/>
      <c r="D1014" s="379" t="s">
        <v>361</v>
      </c>
      <c r="E1014" s="568" t="s">
        <v>354</v>
      </c>
      <c r="F1014" s="568" t="s">
        <v>314</v>
      </c>
      <c r="G1014" s="601" t="s">
        <v>321</v>
      </c>
      <c r="H1014" s="601" t="s">
        <v>392</v>
      </c>
      <c r="I1014" s="616"/>
      <c r="J1014" s="707"/>
      <c r="K1014" s="318"/>
      <c r="L1014" s="318"/>
      <c r="M1014" s="318"/>
      <c r="N1014" s="318"/>
      <c r="O1014" s="318"/>
      <c r="P1014" s="318"/>
      <c r="Q1014" s="318"/>
      <c r="R1014" s="318"/>
      <c r="S1014" s="318"/>
      <c r="T1014" s="318"/>
      <c r="U1014" s="318"/>
      <c r="V1014" s="318"/>
      <c r="W1014" s="318"/>
      <c r="X1014" s="318"/>
      <c r="Y1014" s="318"/>
      <c r="Z1014" s="318"/>
      <c r="AA1014" s="318"/>
      <c r="AB1014" s="318"/>
      <c r="AC1014" s="318"/>
      <c r="AD1014" s="318"/>
      <c r="AE1014" s="318"/>
      <c r="AF1014" s="318"/>
      <c r="AG1014" s="318"/>
      <c r="AH1014" s="318"/>
      <c r="AI1014" s="318"/>
      <c r="AJ1014" s="318"/>
      <c r="AK1014" s="318"/>
      <c r="AL1014" s="318"/>
      <c r="AM1014" s="540"/>
      <c r="AN1014" s="540"/>
      <c r="AO1014" s="540"/>
      <c r="AP1014" s="540"/>
      <c r="AQ1014" s="540"/>
      <c r="AR1014" s="540"/>
      <c r="AS1014" s="540"/>
      <c r="AT1014" s="540"/>
      <c r="AU1014" s="540"/>
      <c r="AV1014" s="540"/>
      <c r="AW1014" s="540"/>
      <c r="AX1014" s="540"/>
      <c r="AY1014" s="540"/>
      <c r="AZ1014" s="540"/>
      <c r="BA1014" s="540"/>
      <c r="BB1014" s="540"/>
      <c r="BC1014" s="540"/>
      <c r="BD1014" s="540"/>
      <c r="BE1014" s="540"/>
      <c r="BF1014" s="540"/>
      <c r="BG1014" s="540"/>
      <c r="BH1014" s="540"/>
      <c r="BI1014" s="540"/>
      <c r="BJ1014" s="541"/>
    </row>
    <row r="1015" spans="2:62" s="248" customFormat="1" ht="3.65" customHeight="1">
      <c r="B1015" s="684"/>
      <c r="D1015" s="248" t="str">
        <f>MID(DA1014,1,2)</f>
        <v/>
      </c>
      <c r="I1015" s="577"/>
      <c r="J1015" s="708"/>
      <c r="K1015" s="311"/>
      <c r="L1015" s="311"/>
      <c r="M1015" s="311"/>
      <c r="N1015" s="311"/>
      <c r="O1015" s="311"/>
      <c r="P1015" s="311"/>
      <c r="Q1015" s="311"/>
      <c r="R1015" s="311"/>
      <c r="S1015" s="311"/>
      <c r="T1015" s="311"/>
      <c r="U1015" s="311"/>
      <c r="V1015" s="311"/>
      <c r="W1015" s="311"/>
      <c r="X1015" s="311"/>
      <c r="Y1015" s="311"/>
      <c r="Z1015" s="311"/>
      <c r="AA1015" s="311"/>
      <c r="AB1015" s="311"/>
      <c r="AC1015" s="311"/>
      <c r="AD1015" s="311"/>
      <c r="AE1015" s="311"/>
      <c r="AF1015" s="311"/>
      <c r="AG1015" s="311"/>
      <c r="AH1015" s="311"/>
      <c r="AI1015" s="311"/>
      <c r="AJ1015" s="311"/>
      <c r="AK1015" s="311"/>
      <c r="AL1015" s="311"/>
      <c r="BJ1015" s="544"/>
    </row>
    <row r="1016" spans="2:62" s="248" customFormat="1" ht="3.65" customHeight="1">
      <c r="B1016" s="545"/>
      <c r="I1016" s="577"/>
      <c r="J1016" s="708"/>
      <c r="K1016" s="311"/>
      <c r="L1016" s="324"/>
      <c r="M1016" s="721" t="s">
        <v>261</v>
      </c>
      <c r="N1016" s="721"/>
      <c r="O1016" s="721"/>
      <c r="P1016" s="549"/>
      <c r="Q1016" s="549"/>
      <c r="R1016" s="549"/>
      <c r="S1016" s="549"/>
      <c r="T1016" s="549"/>
      <c r="U1016" s="549"/>
      <c r="V1016" s="325"/>
      <c r="W1016" s="325"/>
      <c r="X1016" s="325"/>
      <c r="Y1016" s="550"/>
      <c r="BJ1016" s="544"/>
    </row>
    <row r="1017" spans="2:62" s="248" customFormat="1" ht="3.65" customHeight="1">
      <c r="B1017" s="545"/>
      <c r="I1017" s="577"/>
      <c r="J1017" s="708"/>
      <c r="K1017" s="311"/>
      <c r="L1017" s="225"/>
      <c r="M1017" s="722"/>
      <c r="N1017" s="722"/>
      <c r="O1017" s="722"/>
      <c r="P1017" s="551"/>
      <c r="Q1017" s="723" t="s">
        <v>354</v>
      </c>
      <c r="R1017" s="723"/>
      <c r="S1017" s="723"/>
      <c r="T1017" s="723"/>
      <c r="U1017" s="723" t="s">
        <v>346</v>
      </c>
      <c r="V1017" s="723"/>
      <c r="W1017" s="719" t="e" vm="32">
        <v>#VALUE!</v>
      </c>
      <c r="X1017" s="719"/>
      <c r="Y1017" s="557"/>
      <c r="Z1017" s="311"/>
      <c r="AC1017" s="311"/>
      <c r="AD1017" s="311"/>
      <c r="AE1017" s="311"/>
      <c r="AF1017" s="311"/>
      <c r="AG1017" s="311"/>
      <c r="AH1017" s="311"/>
      <c r="AI1017" s="311"/>
      <c r="AJ1017" s="311"/>
      <c r="AK1017" s="311"/>
      <c r="AL1017" s="311"/>
      <c r="BJ1017" s="710"/>
    </row>
    <row r="1018" spans="2:62" s="248" customFormat="1" ht="3.65" customHeight="1">
      <c r="B1018" s="545"/>
      <c r="I1018" s="577"/>
      <c r="J1018" s="708"/>
      <c r="K1018" s="311"/>
      <c r="L1018" s="720" t="e" vm="33">
        <v>#VALUE!</v>
      </c>
      <c r="M1018" s="227"/>
      <c r="N1018" s="227"/>
      <c r="O1018" s="227"/>
      <c r="P1018" s="551"/>
      <c r="Q1018" s="723"/>
      <c r="R1018" s="723"/>
      <c r="S1018" s="723"/>
      <c r="T1018" s="723"/>
      <c r="U1018" s="723"/>
      <c r="V1018" s="723"/>
      <c r="W1018" s="227"/>
      <c r="X1018" s="227"/>
      <c r="Y1018" s="557"/>
      <c r="Z1018" s="311"/>
      <c r="AC1018" s="311"/>
      <c r="AD1018" s="311"/>
      <c r="AE1018" s="311"/>
      <c r="AF1018" s="311"/>
      <c r="AG1018" s="311"/>
      <c r="AH1018" s="311"/>
      <c r="AI1018" s="311"/>
      <c r="AJ1018" s="311"/>
      <c r="AK1018" s="311"/>
      <c r="AL1018" s="311"/>
      <c r="BJ1018" s="710"/>
    </row>
    <row r="1019" spans="2:62" s="248" customFormat="1" ht="3.65" customHeight="1">
      <c r="B1019" s="545"/>
      <c r="I1019" s="577"/>
      <c r="J1019" s="708"/>
      <c r="K1019" s="311"/>
      <c r="L1019" s="720"/>
      <c r="M1019" s="556"/>
      <c r="N1019" s="556"/>
      <c r="O1019" s="556"/>
      <c r="P1019" s="556"/>
      <c r="Q1019" s="228"/>
      <c r="R1019" s="228"/>
      <c r="S1019" s="228"/>
      <c r="T1019" s="228"/>
      <c r="U1019" s="228"/>
      <c r="V1019" s="228"/>
      <c r="W1019" s="228"/>
      <c r="X1019" s="227"/>
      <c r="Y1019" s="232"/>
      <c r="Z1019" s="311"/>
      <c r="AA1019" s="311"/>
      <c r="AB1019" s="311"/>
      <c r="AC1019" s="311"/>
      <c r="AD1019" s="311"/>
      <c r="AE1019" s="311"/>
      <c r="AF1019" s="311"/>
      <c r="AG1019" s="311"/>
      <c r="AH1019" s="311"/>
      <c r="AI1019" s="311"/>
      <c r="AJ1019" s="311"/>
      <c r="AK1019" s="311"/>
      <c r="AL1019" s="311"/>
      <c r="AO1019" s="311"/>
      <c r="AP1019" s="311"/>
      <c r="AQ1019" s="311"/>
      <c r="AR1019" s="311"/>
      <c r="AS1019" s="311"/>
      <c r="AT1019" s="311"/>
      <c r="AU1019" s="311"/>
      <c r="AV1019" s="311"/>
      <c r="AW1019" s="311"/>
      <c r="AX1019" s="311"/>
      <c r="AY1019" s="311"/>
      <c r="AZ1019" s="311"/>
      <c r="BA1019" s="311"/>
      <c r="BB1019" s="311"/>
      <c r="BC1019" s="311"/>
      <c r="BD1019" s="311"/>
      <c r="BE1019" s="311"/>
      <c r="BF1019" s="311"/>
      <c r="BG1019" s="311"/>
      <c r="BH1019" s="311"/>
      <c r="BI1019" s="311"/>
      <c r="BJ1019" s="608"/>
    </row>
    <row r="1020" spans="2:62" s="248" customFormat="1" ht="3.65" customHeight="1">
      <c r="B1020" s="545"/>
      <c r="I1020" s="577"/>
      <c r="J1020" s="708"/>
      <c r="K1020" s="311"/>
      <c r="L1020" s="225"/>
      <c r="M1020" s="227"/>
      <c r="N1020" s="227"/>
      <c r="O1020" s="227"/>
      <c r="P1020" s="230"/>
      <c r="Q1020" s="230"/>
      <c r="R1020" s="230"/>
      <c r="S1020" s="230"/>
      <c r="T1020" s="230"/>
      <c r="U1020" s="230"/>
      <c r="V1020" s="227"/>
      <c r="W1020" s="227"/>
      <c r="X1020" s="227"/>
      <c r="Y1020" s="557"/>
      <c r="Z1020" s="311"/>
      <c r="AA1020" s="311"/>
      <c r="AB1020" s="311"/>
      <c r="AC1020" s="311"/>
      <c r="AD1020" s="311"/>
      <c r="AE1020" s="311"/>
      <c r="AF1020" s="311"/>
      <c r="AG1020" s="311"/>
      <c r="AH1020" s="311"/>
      <c r="AI1020" s="311"/>
      <c r="AJ1020" s="311"/>
      <c r="AK1020" s="311"/>
      <c r="AL1020" s="311"/>
      <c r="AO1020" s="311"/>
      <c r="AP1020" s="311"/>
      <c r="AQ1020" s="311"/>
      <c r="AR1020" s="311"/>
      <c r="AS1020" s="311"/>
      <c r="AT1020" s="311"/>
      <c r="AU1020" s="311"/>
      <c r="AV1020" s="311"/>
      <c r="AW1020" s="311"/>
      <c r="AX1020" s="311"/>
      <c r="AY1020" s="311"/>
      <c r="AZ1020" s="311"/>
      <c r="BA1020" s="311"/>
      <c r="BB1020" s="311"/>
      <c r="BC1020" s="311"/>
      <c r="BD1020" s="311"/>
      <c r="BE1020" s="311"/>
      <c r="BF1020" s="311"/>
      <c r="BG1020" s="311"/>
      <c r="BH1020" s="311"/>
      <c r="BI1020" s="311"/>
      <c r="BJ1020" s="608"/>
    </row>
    <row r="1021" spans="2:62" s="248" customFormat="1" ht="3.65" customHeight="1">
      <c r="B1021" s="545"/>
      <c r="I1021" s="577"/>
      <c r="J1021" s="708"/>
      <c r="K1021" s="311"/>
      <c r="L1021" s="225"/>
      <c r="M1021" s="227"/>
      <c r="N1021" s="227"/>
      <c r="O1021" s="227"/>
      <c r="P1021" s="230"/>
      <c r="Q1021" s="230"/>
      <c r="R1021" s="230"/>
      <c r="S1021" s="230"/>
      <c r="T1021" s="230"/>
      <c r="U1021" s="230"/>
      <c r="V1021" s="227"/>
      <c r="W1021" s="227"/>
      <c r="X1021" s="227"/>
      <c r="Y1021" s="557"/>
      <c r="Z1021" s="311"/>
      <c r="AA1021" s="311"/>
      <c r="AB1021" s="311"/>
      <c r="AC1021" s="311"/>
      <c r="AD1021" s="311"/>
      <c r="AE1021" s="311"/>
      <c r="AF1021" s="311"/>
      <c r="AG1021" s="311"/>
      <c r="AH1021" s="311"/>
      <c r="AI1021" s="311"/>
      <c r="AJ1021" s="311"/>
      <c r="AK1021" s="311"/>
      <c r="AL1021" s="311"/>
      <c r="AO1021" s="311"/>
      <c r="AP1021" s="311"/>
      <c r="AQ1021" s="311"/>
      <c r="AR1021" s="311"/>
      <c r="AS1021" s="311"/>
      <c r="AT1021" s="311"/>
      <c r="AU1021" s="311"/>
      <c r="AV1021" s="311"/>
      <c r="AW1021" s="311"/>
      <c r="AX1021" s="311"/>
      <c r="AY1021" s="311"/>
      <c r="AZ1021" s="311"/>
      <c r="BA1021" s="311"/>
      <c r="BB1021" s="311"/>
      <c r="BC1021" s="311"/>
      <c r="BD1021" s="311"/>
      <c r="BE1021" s="311"/>
      <c r="BF1021" s="311"/>
      <c r="BG1021" s="311"/>
      <c r="BH1021" s="311"/>
      <c r="BI1021" s="311"/>
      <c r="BJ1021" s="608"/>
    </row>
    <row r="1022" spans="2:62" s="248" customFormat="1" ht="3.65" customHeight="1">
      <c r="B1022" s="545"/>
      <c r="I1022" s="577"/>
      <c r="J1022" s="708"/>
      <c r="K1022" s="311"/>
      <c r="L1022" s="225"/>
      <c r="M1022" s="227"/>
      <c r="N1022" s="718" t="e" vm="27">
        <v>#VALUE!</v>
      </c>
      <c r="O1022" s="718"/>
      <c r="P1022" s="718"/>
      <c r="Q1022" s="718"/>
      <c r="R1022" s="230"/>
      <c r="S1022" s="230"/>
      <c r="T1022" s="230"/>
      <c r="U1022" s="719" t="e" vm="31">
        <v>#VALUE!</v>
      </c>
      <c r="V1022" s="719"/>
      <c r="W1022" s="719"/>
      <c r="X1022" s="719"/>
      <c r="Y1022" s="557"/>
      <c r="Z1022" s="311"/>
      <c r="AA1022" s="311"/>
      <c r="AB1022" s="311"/>
      <c r="AC1022" s="311"/>
      <c r="AD1022" s="311"/>
      <c r="AE1022" s="311"/>
      <c r="AF1022" s="311"/>
      <c r="AG1022" s="311"/>
      <c r="AH1022" s="311"/>
      <c r="AI1022" s="311"/>
      <c r="AJ1022" s="311"/>
      <c r="AK1022" s="311"/>
      <c r="AL1022" s="311"/>
      <c r="AO1022" s="311"/>
      <c r="AP1022" s="311"/>
      <c r="AQ1022" s="311"/>
      <c r="AR1022" s="311"/>
      <c r="AS1022" s="311"/>
      <c r="AT1022" s="311"/>
      <c r="AU1022" s="311"/>
      <c r="AV1022" s="311"/>
      <c r="AW1022" s="311"/>
      <c r="AX1022" s="311"/>
      <c r="AY1022" s="311"/>
      <c r="AZ1022" s="311"/>
      <c r="BA1022" s="311"/>
      <c r="BB1022" s="311"/>
      <c r="BC1022" s="311"/>
      <c r="BD1022" s="311"/>
      <c r="BE1022" s="311"/>
      <c r="BF1022" s="311"/>
      <c r="BG1022" s="311"/>
      <c r="BH1022" s="311"/>
      <c r="BI1022" s="311"/>
      <c r="BJ1022" s="608"/>
    </row>
    <row r="1023" spans="2:62" s="248" customFormat="1" ht="3.65" customHeight="1">
      <c r="B1023" s="545"/>
      <c r="I1023" s="577"/>
      <c r="J1023" s="708"/>
      <c r="K1023" s="311"/>
      <c r="L1023" s="225"/>
      <c r="M1023" s="227"/>
      <c r="N1023" s="718"/>
      <c r="O1023" s="718"/>
      <c r="P1023" s="718"/>
      <c r="Q1023" s="718"/>
      <c r="R1023" s="230"/>
      <c r="S1023" s="230"/>
      <c r="T1023" s="230"/>
      <c r="U1023" s="719"/>
      <c r="V1023" s="719"/>
      <c r="W1023" s="719"/>
      <c r="X1023" s="719"/>
      <c r="Y1023" s="557"/>
      <c r="Z1023" s="311"/>
      <c r="AA1023" s="311"/>
      <c r="AB1023" s="311"/>
      <c r="AC1023" s="311"/>
      <c r="AD1023" s="311"/>
      <c r="AE1023" s="311"/>
      <c r="AF1023" s="311"/>
      <c r="AG1023" s="311"/>
      <c r="AH1023" s="311"/>
      <c r="AI1023" s="311"/>
      <c r="AJ1023" s="311"/>
      <c r="AK1023" s="311"/>
      <c r="AL1023" s="311"/>
      <c r="AO1023" s="311"/>
      <c r="AP1023" s="311"/>
      <c r="AQ1023" s="311"/>
      <c r="AR1023" s="311"/>
      <c r="AS1023" s="311"/>
      <c r="AT1023" s="311"/>
      <c r="AU1023" s="311"/>
      <c r="AV1023" s="311"/>
      <c r="AW1023" s="311"/>
      <c r="AX1023" s="311"/>
      <c r="AY1023" s="311"/>
      <c r="AZ1023" s="311"/>
      <c r="BA1023" s="311"/>
      <c r="BB1023" s="311"/>
      <c r="BC1023" s="311"/>
      <c r="BD1023" s="311"/>
      <c r="BE1023" s="311"/>
      <c r="BF1023" s="311"/>
      <c r="BG1023" s="311"/>
      <c r="BH1023" s="311"/>
      <c r="BI1023" s="311"/>
      <c r="BJ1023" s="608"/>
    </row>
    <row r="1024" spans="2:62" s="248" customFormat="1" ht="3.65" customHeight="1">
      <c r="B1024" s="545"/>
      <c r="I1024" s="577"/>
      <c r="J1024" s="708"/>
      <c r="K1024" s="311"/>
      <c r="L1024" s="225"/>
      <c r="M1024" s="227"/>
      <c r="N1024" s="718"/>
      <c r="O1024" s="718"/>
      <c r="P1024" s="718"/>
      <c r="Q1024" s="718"/>
      <c r="R1024" s="230"/>
      <c r="S1024" s="230"/>
      <c r="T1024" s="230"/>
      <c r="U1024" s="719"/>
      <c r="V1024" s="719"/>
      <c r="W1024" s="719"/>
      <c r="X1024" s="719"/>
      <c r="Y1024" s="557"/>
      <c r="Z1024" s="311"/>
      <c r="AA1024" s="311"/>
      <c r="AB1024" s="311"/>
      <c r="AC1024" s="311"/>
      <c r="AD1024" s="311"/>
      <c r="AE1024" s="311"/>
      <c r="AF1024" s="311"/>
      <c r="AG1024" s="311"/>
      <c r="AH1024" s="311"/>
      <c r="AI1024" s="311"/>
      <c r="AJ1024" s="311"/>
      <c r="AK1024" s="311"/>
      <c r="AL1024" s="311"/>
      <c r="AO1024" s="311"/>
      <c r="AP1024" s="311"/>
      <c r="AQ1024" s="311"/>
      <c r="AR1024" s="311"/>
      <c r="AS1024" s="311"/>
      <c r="AT1024" s="311"/>
      <c r="AU1024" s="311"/>
      <c r="AV1024" s="311"/>
      <c r="AW1024" s="311"/>
      <c r="AX1024" s="311"/>
      <c r="AY1024" s="311"/>
      <c r="AZ1024" s="311"/>
      <c r="BA1024" s="311"/>
      <c r="BB1024" s="311"/>
      <c r="BC1024" s="311"/>
      <c r="BD1024" s="311"/>
      <c r="BE1024" s="311"/>
      <c r="BF1024" s="311"/>
      <c r="BG1024" s="311"/>
      <c r="BH1024" s="311"/>
      <c r="BI1024" s="311"/>
      <c r="BJ1024" s="608"/>
    </row>
    <row r="1025" spans="2:62" s="248" customFormat="1" ht="3.65" customHeight="1">
      <c r="B1025" s="545"/>
      <c r="I1025" s="577"/>
      <c r="J1025" s="708"/>
      <c r="K1025" s="311"/>
      <c r="L1025" s="225"/>
      <c r="M1025" s="227"/>
      <c r="N1025" s="227"/>
      <c r="O1025" s="227"/>
      <c r="P1025" s="230"/>
      <c r="Q1025" s="230"/>
      <c r="R1025" s="230"/>
      <c r="S1025" s="230"/>
      <c r="T1025" s="230"/>
      <c r="U1025" s="230"/>
      <c r="V1025" s="227"/>
      <c r="W1025" s="227"/>
      <c r="X1025" s="227"/>
      <c r="Y1025" s="557"/>
      <c r="Z1025" s="311"/>
      <c r="AA1025" s="311"/>
      <c r="AB1025" s="311"/>
      <c r="AC1025" s="311"/>
      <c r="AD1025" s="311"/>
      <c r="AE1025" s="311"/>
      <c r="AF1025" s="311"/>
      <c r="AG1025" s="311"/>
      <c r="AH1025" s="311"/>
      <c r="AI1025" s="311"/>
      <c r="AJ1025" s="311"/>
      <c r="AK1025" s="311"/>
      <c r="AL1025" s="311"/>
      <c r="AO1025" s="311"/>
      <c r="AP1025" s="311"/>
      <c r="AQ1025" s="311"/>
      <c r="AR1025" s="311"/>
      <c r="AS1025" s="311"/>
      <c r="AT1025" s="311"/>
      <c r="AU1025" s="311"/>
      <c r="AV1025" s="311"/>
      <c r="AW1025" s="311"/>
      <c r="AX1025" s="311"/>
      <c r="AY1025" s="311"/>
      <c r="AZ1025" s="311"/>
      <c r="BA1025" s="311"/>
      <c r="BB1025" s="311"/>
      <c r="BC1025" s="311"/>
      <c r="BD1025" s="311"/>
      <c r="BE1025" s="311"/>
      <c r="BF1025" s="311"/>
      <c r="BG1025" s="311"/>
      <c r="BH1025" s="311"/>
      <c r="BI1025" s="311"/>
      <c r="BJ1025" s="608"/>
    </row>
    <row r="1026" spans="2:62" s="248" customFormat="1" ht="3.65" customHeight="1">
      <c r="B1026" s="545"/>
      <c r="I1026" s="577"/>
      <c r="J1026" s="708"/>
      <c r="K1026" s="311"/>
      <c r="L1026" s="691"/>
      <c r="M1026" s="227"/>
      <c r="N1026" s="227"/>
      <c r="O1026" s="227"/>
      <c r="P1026" s="230"/>
      <c r="Q1026" s="230"/>
      <c r="R1026" s="230"/>
      <c r="S1026" s="230"/>
      <c r="T1026" s="230"/>
      <c r="U1026" s="230"/>
      <c r="V1026" s="227"/>
      <c r="W1026" s="227"/>
      <c r="X1026" s="227"/>
      <c r="Y1026" s="685"/>
      <c r="Z1026" s="311"/>
      <c r="AA1026" s="311"/>
      <c r="AB1026" s="311"/>
      <c r="AC1026" s="311"/>
      <c r="AD1026" s="311"/>
      <c r="AE1026" s="311"/>
      <c r="AF1026" s="311"/>
      <c r="AG1026" s="311"/>
      <c r="AH1026" s="311"/>
      <c r="AI1026" s="311"/>
      <c r="AJ1026" s="311"/>
      <c r="AK1026" s="311"/>
      <c r="AL1026" s="311"/>
      <c r="AO1026" s="311"/>
      <c r="AP1026" s="311"/>
      <c r="AQ1026" s="311"/>
      <c r="AR1026" s="311"/>
      <c r="AS1026" s="311"/>
      <c r="AT1026" s="311"/>
      <c r="AU1026" s="311"/>
      <c r="AV1026" s="311"/>
      <c r="AW1026" s="311"/>
      <c r="AX1026" s="311"/>
      <c r="AY1026" s="311"/>
      <c r="AZ1026" s="311"/>
      <c r="BA1026" s="311"/>
      <c r="BB1026" s="311"/>
      <c r="BC1026" s="311"/>
      <c r="BD1026" s="311"/>
      <c r="BE1026" s="311"/>
      <c r="BF1026" s="311"/>
      <c r="BG1026" s="311"/>
      <c r="BH1026" s="311"/>
      <c r="BI1026" s="311"/>
      <c r="BJ1026" s="608"/>
    </row>
    <row r="1027" spans="2:62" s="248" customFormat="1" ht="3.65" customHeight="1">
      <c r="B1027" s="545"/>
      <c r="I1027" s="577"/>
      <c r="J1027" s="708"/>
      <c r="K1027" s="311"/>
      <c r="L1027" s="691"/>
      <c r="M1027" s="227"/>
      <c r="N1027" s="227"/>
      <c r="O1027" s="227"/>
      <c r="P1027" s="227"/>
      <c r="Q1027" s="227"/>
      <c r="R1027" s="227"/>
      <c r="S1027" s="227"/>
      <c r="T1027" s="227"/>
      <c r="U1027" s="227"/>
      <c r="V1027" s="227"/>
      <c r="W1027" s="227"/>
      <c r="X1027" s="227"/>
      <c r="Y1027" s="685"/>
      <c r="Z1027" s="311"/>
      <c r="AA1027" s="311"/>
      <c r="AB1027" s="311"/>
      <c r="AC1027" s="311"/>
      <c r="AD1027" s="311"/>
      <c r="AE1027" s="311"/>
      <c r="AF1027" s="311"/>
      <c r="AG1027" s="311"/>
      <c r="AH1027" s="311"/>
      <c r="AI1027" s="311"/>
      <c r="AJ1027" s="311"/>
      <c r="AK1027" s="311"/>
      <c r="AL1027" s="311"/>
      <c r="AO1027" s="311"/>
      <c r="AP1027" s="311"/>
      <c r="AQ1027" s="311"/>
      <c r="AR1027" s="311"/>
      <c r="AS1027" s="311"/>
      <c r="AT1027" s="311"/>
      <c r="AU1027" s="311"/>
      <c r="AV1027" s="311"/>
      <c r="AW1027" s="311"/>
      <c r="AX1027" s="311"/>
      <c r="AY1027" s="311"/>
      <c r="AZ1027" s="311"/>
      <c r="BA1027" s="311"/>
      <c r="BB1027" s="311"/>
      <c r="BC1027" s="311"/>
      <c r="BD1027" s="311"/>
      <c r="BE1027" s="311"/>
      <c r="BF1027" s="311"/>
      <c r="BG1027" s="311"/>
      <c r="BH1027" s="311"/>
      <c r="BI1027" s="311"/>
      <c r="BJ1027" s="608"/>
    </row>
    <row r="1028" spans="2:62" s="248" customFormat="1" ht="3.65" customHeight="1">
      <c r="B1028" s="545"/>
      <c r="I1028" s="577"/>
      <c r="J1028" s="708"/>
      <c r="K1028" s="311"/>
      <c r="L1028" s="720" t="e" vm="33">
        <v>#VALUE!</v>
      </c>
      <c r="M1028" s="227"/>
      <c r="N1028" s="227"/>
      <c r="O1028" s="227"/>
      <c r="P1028" s="228"/>
      <c r="Q1028" s="228"/>
      <c r="R1028" s="228"/>
      <c r="S1028" s="228"/>
      <c r="T1028" s="228"/>
      <c r="U1028" s="227"/>
      <c r="V1028" s="227"/>
      <c r="W1028" s="227"/>
      <c r="X1028" s="227"/>
      <c r="Y1028" s="685"/>
      <c r="Z1028" s="311"/>
      <c r="AA1028" s="311"/>
      <c r="AB1028" s="311"/>
      <c r="AC1028" s="311"/>
      <c r="AD1028" s="311"/>
      <c r="AE1028" s="311"/>
      <c r="AF1028" s="311"/>
      <c r="AG1028" s="311"/>
      <c r="AH1028" s="311"/>
      <c r="AI1028" s="311"/>
      <c r="AJ1028" s="311"/>
      <c r="AK1028" s="311"/>
      <c r="AL1028" s="311"/>
      <c r="AO1028" s="311"/>
      <c r="AP1028" s="311"/>
      <c r="AQ1028" s="311"/>
      <c r="AR1028" s="311"/>
      <c r="AS1028" s="311"/>
      <c r="AT1028" s="311"/>
      <c r="AU1028" s="311"/>
      <c r="AV1028" s="311"/>
      <c r="AW1028" s="311"/>
      <c r="AX1028" s="311"/>
      <c r="AY1028" s="311"/>
      <c r="AZ1028" s="311"/>
      <c r="BA1028" s="311"/>
      <c r="BB1028" s="311"/>
      <c r="BC1028" s="311"/>
      <c r="BD1028" s="311"/>
      <c r="BE1028" s="311"/>
      <c r="BF1028" s="311"/>
      <c r="BG1028" s="311"/>
      <c r="BH1028" s="311"/>
      <c r="BI1028" s="311"/>
      <c r="BJ1028" s="608"/>
    </row>
    <row r="1029" spans="2:62" s="248" customFormat="1" ht="3.65" customHeight="1">
      <c r="B1029" s="545"/>
      <c r="I1029" s="577"/>
      <c r="J1029" s="708"/>
      <c r="K1029" s="311"/>
      <c r="L1029" s="720"/>
      <c r="M1029" s="719" t="s">
        <v>322</v>
      </c>
      <c r="N1029" s="719"/>
      <c r="O1029" s="719"/>
      <c r="P1029" s="558"/>
      <c r="Q1029" s="558"/>
      <c r="R1029" s="558"/>
      <c r="S1029" s="558"/>
      <c r="T1029" s="558"/>
      <c r="U1029" s="230"/>
      <c r="V1029" s="230"/>
      <c r="W1029" s="529"/>
      <c r="X1029" s="529"/>
      <c r="Y1029" s="557"/>
      <c r="Z1029" s="311"/>
      <c r="AA1029" s="311"/>
      <c r="AB1029" s="311"/>
      <c r="AC1029" s="311"/>
      <c r="AD1029" s="311"/>
      <c r="AE1029" s="311"/>
      <c r="AF1029" s="311"/>
      <c r="AG1029" s="311"/>
      <c r="AH1029" s="311"/>
      <c r="AI1029" s="311"/>
      <c r="AJ1029" s="311"/>
      <c r="AK1029" s="311"/>
      <c r="AL1029" s="311"/>
      <c r="AO1029" s="311"/>
      <c r="AP1029" s="311"/>
      <c r="AQ1029" s="311"/>
      <c r="AR1029" s="311"/>
      <c r="AS1029" s="311"/>
      <c r="AT1029" s="311"/>
      <c r="AU1029" s="311"/>
      <c r="AV1029" s="311"/>
      <c r="AW1029" s="311"/>
      <c r="AX1029" s="311"/>
      <c r="AY1029" s="311"/>
      <c r="AZ1029" s="311"/>
      <c r="BA1029" s="311"/>
      <c r="BB1029" s="311"/>
      <c r="BC1029" s="311"/>
      <c r="BD1029" s="311"/>
      <c r="BE1029" s="311"/>
      <c r="BF1029" s="311"/>
      <c r="BG1029" s="311"/>
      <c r="BH1029" s="311"/>
      <c r="BI1029" s="311"/>
      <c r="BJ1029" s="608"/>
    </row>
    <row r="1030" spans="2:62" s="248" customFormat="1" ht="3.65" customHeight="1">
      <c r="B1030" s="545"/>
      <c r="I1030" s="577"/>
      <c r="J1030" s="708"/>
      <c r="K1030" s="311"/>
      <c r="L1030" s="225"/>
      <c r="M1030" s="719"/>
      <c r="N1030" s="719"/>
      <c r="O1030" s="719"/>
      <c r="P1030" s="558"/>
      <c r="Q1030" s="558"/>
      <c r="R1030" s="558"/>
      <c r="S1030" s="558"/>
      <c r="T1030" s="558"/>
      <c r="U1030" s="230"/>
      <c r="V1030" s="230"/>
      <c r="W1030" s="719" t="e" vm="32">
        <v>#VALUE!</v>
      </c>
      <c r="X1030" s="719"/>
      <c r="Y1030" s="557"/>
      <c r="Z1030" s="311"/>
      <c r="AA1030" s="311"/>
      <c r="AB1030" s="311"/>
      <c r="AC1030" s="311"/>
      <c r="AD1030" s="311"/>
      <c r="AE1030" s="311"/>
      <c r="AF1030" s="311"/>
      <c r="AG1030" s="311"/>
      <c r="AH1030" s="311"/>
      <c r="AI1030" s="311"/>
      <c r="AJ1030" s="311"/>
      <c r="AK1030" s="311"/>
      <c r="AL1030" s="311"/>
      <c r="AO1030" s="311"/>
      <c r="AP1030" s="311"/>
      <c r="AQ1030" s="311"/>
      <c r="AR1030" s="311"/>
      <c r="AS1030" s="311"/>
      <c r="AT1030" s="311"/>
      <c r="AU1030" s="311"/>
      <c r="AV1030" s="311"/>
      <c r="AW1030" s="311"/>
      <c r="AX1030" s="311"/>
      <c r="AY1030" s="311"/>
      <c r="AZ1030" s="311"/>
      <c r="BA1030" s="311"/>
      <c r="BB1030" s="311"/>
      <c r="BC1030" s="311"/>
      <c r="BD1030" s="311"/>
      <c r="BE1030" s="311"/>
      <c r="BF1030" s="311"/>
      <c r="BG1030" s="311"/>
      <c r="BH1030" s="311"/>
      <c r="BI1030" s="311"/>
      <c r="BJ1030" s="608"/>
    </row>
    <row r="1031" spans="2:62" s="248" customFormat="1" ht="3.65" customHeight="1">
      <c r="B1031" s="545"/>
      <c r="I1031" s="577"/>
      <c r="J1031" s="708"/>
      <c r="K1031" s="311"/>
      <c r="L1031" s="692"/>
      <c r="M1031" s="686"/>
      <c r="N1031" s="686"/>
      <c r="O1031" s="686"/>
      <c r="P1031" s="234"/>
      <c r="Q1031" s="234"/>
      <c r="R1031" s="234"/>
      <c r="S1031" s="234"/>
      <c r="T1031" s="234"/>
      <c r="U1031" s="234"/>
      <c r="V1031" s="686"/>
      <c r="W1031" s="686"/>
      <c r="X1031" s="686"/>
      <c r="Y1031" s="693"/>
      <c r="Z1031" s="311"/>
      <c r="AA1031" s="311"/>
      <c r="AB1031" s="311"/>
      <c r="AC1031" s="311"/>
      <c r="AO1031" s="311"/>
      <c r="AP1031" s="311"/>
      <c r="AQ1031" s="311"/>
      <c r="AR1031" s="311"/>
      <c r="AS1031" s="311"/>
      <c r="AT1031" s="311"/>
      <c r="AU1031" s="311"/>
      <c r="AV1031" s="311"/>
      <c r="AW1031" s="311"/>
      <c r="AX1031" s="311"/>
      <c r="AY1031" s="311"/>
      <c r="AZ1031" s="311"/>
      <c r="BA1031" s="311"/>
      <c r="BB1031" s="311"/>
      <c r="BC1031" s="311"/>
      <c r="BD1031" s="311"/>
      <c r="BE1031" s="311"/>
      <c r="BF1031" s="311"/>
      <c r="BG1031" s="311"/>
      <c r="BH1031" s="311"/>
      <c r="BI1031" s="311"/>
      <c r="BJ1031" s="608"/>
    </row>
    <row r="1032" spans="2:62" s="248" customFormat="1" ht="3.65" customHeight="1">
      <c r="B1032" s="545"/>
      <c r="I1032" s="577"/>
      <c r="J1032" s="708"/>
      <c r="K1032" s="311"/>
      <c r="L1032" s="311"/>
      <c r="M1032" s="311"/>
      <c r="N1032" s="311"/>
      <c r="O1032" s="311"/>
      <c r="P1032" s="311"/>
      <c r="Q1032" s="311"/>
      <c r="R1032" s="311"/>
      <c r="S1032" s="311"/>
      <c r="T1032" s="311"/>
      <c r="U1032" s="311"/>
      <c r="V1032" s="311"/>
      <c r="W1032" s="311"/>
      <c r="X1032" s="311"/>
      <c r="Y1032" s="311"/>
      <c r="Z1032" s="311"/>
      <c r="AA1032" s="311"/>
      <c r="AB1032" s="311"/>
      <c r="AC1032" s="311"/>
      <c r="AD1032" s="311"/>
      <c r="AE1032" s="311"/>
      <c r="AF1032" s="311"/>
      <c r="AG1032" s="311"/>
      <c r="AH1032" s="311"/>
      <c r="AI1032" s="311"/>
      <c r="AJ1032" s="311"/>
      <c r="AK1032" s="311"/>
      <c r="AL1032" s="311"/>
      <c r="AM1032" s="311"/>
      <c r="AN1032" s="311"/>
      <c r="AO1032" s="311"/>
      <c r="AP1032" s="311"/>
      <c r="AQ1032" s="311"/>
      <c r="AR1032" s="311"/>
      <c r="AS1032" s="311"/>
      <c r="AT1032" s="311"/>
      <c r="AU1032" s="311"/>
      <c r="AV1032" s="311"/>
      <c r="AW1032" s="311"/>
      <c r="AX1032" s="311"/>
      <c r="AY1032" s="311"/>
      <c r="AZ1032" s="311"/>
      <c r="BA1032" s="311"/>
      <c r="BB1032" s="311"/>
      <c r="BC1032" s="311"/>
      <c r="BD1032" s="311"/>
      <c r="BE1032" s="311"/>
      <c r="BF1032" s="311"/>
      <c r="BG1032" s="311"/>
      <c r="BH1032" s="311"/>
      <c r="BI1032" s="311"/>
      <c r="BJ1032" s="608"/>
    </row>
    <row r="1033" spans="2:62" s="248" customFormat="1" ht="3.65" customHeight="1">
      <c r="B1033" s="545"/>
      <c r="I1033" s="577"/>
      <c r="J1033" s="708"/>
      <c r="K1033" s="311"/>
      <c r="L1033" s="311"/>
      <c r="M1033" s="311"/>
      <c r="N1033" s="311"/>
      <c r="O1033" s="311"/>
      <c r="P1033" s="311"/>
      <c r="Q1033" s="311"/>
      <c r="R1033" s="311"/>
      <c r="S1033" s="311"/>
      <c r="T1033" s="311"/>
      <c r="U1033" s="311"/>
      <c r="V1033" s="311"/>
      <c r="W1033" s="311"/>
      <c r="X1033" s="311"/>
      <c r="Y1033" s="311"/>
      <c r="Z1033" s="311"/>
      <c r="AA1033" s="311"/>
      <c r="AB1033" s="311"/>
      <c r="AC1033" s="311"/>
      <c r="AD1033" s="311"/>
      <c r="AE1033" s="311"/>
      <c r="AF1033" s="311"/>
      <c r="AG1033" s="311"/>
      <c r="AH1033" s="311"/>
      <c r="AI1033" s="311"/>
      <c r="AJ1033" s="311"/>
      <c r="AK1033" s="311"/>
      <c r="AL1033" s="311"/>
      <c r="BJ1033" s="544"/>
    </row>
    <row r="1034" spans="2:62" s="248" customFormat="1" ht="3.65" customHeight="1">
      <c r="B1034" s="545"/>
      <c r="I1034" s="577"/>
      <c r="J1034" s="708"/>
      <c r="K1034" s="311"/>
      <c r="L1034" s="311"/>
      <c r="M1034" s="311"/>
      <c r="N1034" s="311"/>
      <c r="O1034" s="311"/>
      <c r="P1034" s="311"/>
      <c r="Q1034" s="311"/>
      <c r="R1034" s="311"/>
      <c r="S1034" s="311"/>
      <c r="T1034" s="311"/>
      <c r="U1034" s="311"/>
      <c r="V1034" s="311"/>
      <c r="W1034" s="311"/>
      <c r="X1034" s="311"/>
      <c r="Y1034" s="311"/>
      <c r="Z1034" s="311"/>
      <c r="AA1034" s="311"/>
      <c r="AB1034" s="311"/>
      <c r="AC1034" s="311"/>
      <c r="AD1034" s="311"/>
      <c r="AE1034" s="311"/>
      <c r="AF1034" s="311"/>
      <c r="AG1034" s="311"/>
      <c r="AH1034" s="311"/>
      <c r="AI1034" s="311"/>
      <c r="AJ1034" s="311"/>
      <c r="AK1034" s="311"/>
      <c r="AL1034" s="311"/>
      <c r="BJ1034" s="544"/>
    </row>
    <row r="1035" spans="2:62" s="248" customFormat="1" ht="3.65" customHeight="1">
      <c r="B1035" s="277"/>
      <c r="C1035" s="278"/>
      <c r="D1035" s="278"/>
      <c r="E1035" s="278"/>
      <c r="F1035" s="278"/>
      <c r="G1035" s="278"/>
      <c r="H1035" s="278"/>
      <c r="I1035" s="278"/>
      <c r="J1035" s="277"/>
      <c r="K1035" s="278"/>
      <c r="L1035" s="278"/>
      <c r="M1035" s="278"/>
      <c r="N1035" s="278"/>
      <c r="O1035" s="278"/>
      <c r="P1035" s="278"/>
      <c r="Q1035" s="278"/>
      <c r="R1035" s="278"/>
      <c r="S1035" s="278"/>
      <c r="T1035" s="278"/>
      <c r="U1035" s="278"/>
      <c r="V1035" s="278"/>
      <c r="W1035" s="278"/>
      <c r="X1035" s="278"/>
      <c r="Y1035" s="278"/>
      <c r="Z1035" s="278"/>
      <c r="AA1035" s="278"/>
      <c r="AB1035" s="278"/>
      <c r="AC1035" s="278"/>
      <c r="AD1035" s="278"/>
      <c r="AE1035" s="278"/>
      <c r="AF1035" s="278"/>
      <c r="AG1035" s="278"/>
      <c r="AH1035" s="278"/>
      <c r="AI1035" s="278"/>
      <c r="AJ1035" s="278"/>
      <c r="AK1035" s="278"/>
      <c r="AL1035" s="278"/>
      <c r="AM1035" s="278"/>
      <c r="AN1035" s="278"/>
      <c r="AO1035" s="278"/>
      <c r="AP1035" s="278"/>
      <c r="AQ1035" s="278"/>
      <c r="AR1035" s="278"/>
      <c r="AS1035" s="278"/>
      <c r="AT1035" s="278"/>
      <c r="AU1035" s="278"/>
      <c r="AV1035" s="278"/>
      <c r="AW1035" s="278"/>
      <c r="AX1035" s="278"/>
      <c r="AY1035" s="278"/>
      <c r="AZ1035" s="278"/>
      <c r="BA1035" s="278"/>
      <c r="BB1035" s="278"/>
      <c r="BC1035" s="278"/>
      <c r="BD1035" s="278"/>
      <c r="BE1035" s="278"/>
      <c r="BF1035" s="278"/>
      <c r="BG1035" s="278"/>
      <c r="BH1035" s="278"/>
      <c r="BI1035" s="278"/>
      <c r="BJ1035" s="279"/>
    </row>
    <row r="1036" spans="2:62" s="248" customFormat="1" ht="3.65" customHeight="1">
      <c r="B1036" s="280"/>
      <c r="C1036" s="281"/>
      <c r="D1036" s="281"/>
      <c r="E1036" s="281"/>
      <c r="F1036" s="281"/>
      <c r="G1036" s="281"/>
      <c r="H1036" s="281"/>
      <c r="I1036" s="281"/>
      <c r="J1036" s="280"/>
      <c r="K1036" s="281"/>
      <c r="L1036" s="281"/>
      <c r="M1036" s="281"/>
      <c r="N1036" s="281"/>
      <c r="O1036" s="281"/>
      <c r="P1036" s="281"/>
      <c r="Q1036" s="281"/>
      <c r="R1036" s="281"/>
      <c r="S1036" s="281"/>
      <c r="T1036" s="281"/>
      <c r="U1036" s="281"/>
      <c r="V1036" s="281"/>
      <c r="W1036" s="281"/>
      <c r="X1036" s="281"/>
      <c r="Y1036" s="281"/>
      <c r="Z1036" s="281"/>
      <c r="AA1036" s="281"/>
      <c r="AB1036" s="281"/>
      <c r="AC1036" s="281"/>
      <c r="AD1036" s="281"/>
      <c r="AE1036" s="281"/>
      <c r="AF1036" s="281"/>
      <c r="AG1036" s="281"/>
      <c r="AH1036" s="281"/>
      <c r="AI1036" s="281"/>
      <c r="AJ1036" s="281"/>
      <c r="AK1036" s="281"/>
      <c r="AL1036" s="281"/>
      <c r="AM1036" s="281"/>
      <c r="AN1036" s="281"/>
      <c r="AO1036" s="281"/>
      <c r="AP1036" s="281"/>
      <c r="AQ1036" s="281"/>
      <c r="AR1036" s="281"/>
      <c r="AS1036" s="281"/>
      <c r="AT1036" s="281"/>
      <c r="AU1036" s="281"/>
      <c r="AV1036" s="281"/>
      <c r="AW1036" s="281"/>
      <c r="AX1036" s="281"/>
      <c r="AY1036" s="281"/>
      <c r="AZ1036" s="281"/>
      <c r="BA1036" s="281"/>
      <c r="BB1036" s="281"/>
      <c r="BC1036" s="281"/>
      <c r="BD1036" s="281"/>
      <c r="BE1036" s="281"/>
      <c r="BF1036" s="281"/>
      <c r="BG1036" s="281"/>
      <c r="BH1036" s="281"/>
      <c r="BI1036" s="281"/>
      <c r="BJ1036" s="282"/>
    </row>
    <row r="1037" spans="2:62" s="248" customFormat="1" ht="14.5" customHeight="1">
      <c r="B1037" s="568" t="s">
        <v>418</v>
      </c>
      <c r="C1037" s="568"/>
      <c r="D1037" s="379" t="s">
        <v>366</v>
      </c>
      <c r="E1037" s="568" t="s">
        <v>299</v>
      </c>
      <c r="F1037" s="568" t="s">
        <v>314</v>
      </c>
      <c r="G1037" s="601" t="s">
        <v>321</v>
      </c>
      <c r="H1037" s="601" t="s">
        <v>392</v>
      </c>
      <c r="I1037" s="616"/>
      <c r="J1037" s="707"/>
      <c r="K1037" s="318"/>
      <c r="L1037" s="318"/>
      <c r="M1037" s="318"/>
      <c r="N1037" s="318"/>
      <c r="O1037" s="318"/>
      <c r="P1037" s="318"/>
      <c r="Q1037" s="318"/>
      <c r="R1037" s="318"/>
      <c r="S1037" s="318"/>
      <c r="T1037" s="318"/>
      <c r="U1037" s="318"/>
      <c r="V1037" s="318"/>
      <c r="W1037" s="318"/>
      <c r="X1037" s="318"/>
      <c r="Y1037" s="318"/>
      <c r="Z1037" s="318"/>
      <c r="AA1037" s="318"/>
      <c r="AB1037" s="318"/>
      <c r="AC1037" s="318"/>
      <c r="AD1037" s="318"/>
      <c r="AE1037" s="318"/>
      <c r="AF1037" s="318"/>
      <c r="AG1037" s="318"/>
      <c r="AH1037" s="318"/>
      <c r="AI1037" s="318"/>
      <c r="AJ1037" s="318"/>
      <c r="AK1037" s="318"/>
      <c r="AL1037" s="318"/>
      <c r="AM1037" s="540"/>
      <c r="AN1037" s="540"/>
      <c r="AO1037" s="540"/>
      <c r="AP1037" s="540"/>
      <c r="AQ1037" s="540"/>
      <c r="AR1037" s="540"/>
      <c r="AS1037" s="540"/>
      <c r="AT1037" s="540"/>
      <c r="AU1037" s="540"/>
      <c r="AV1037" s="540"/>
      <c r="AW1037" s="540"/>
      <c r="AX1037" s="540"/>
      <c r="AY1037" s="540"/>
      <c r="AZ1037" s="540"/>
      <c r="BA1037" s="540"/>
      <c r="BB1037" s="540"/>
      <c r="BC1037" s="540"/>
      <c r="BD1037" s="540"/>
      <c r="BE1037" s="540"/>
      <c r="BF1037" s="540"/>
      <c r="BG1037" s="540"/>
      <c r="BH1037" s="540"/>
      <c r="BI1037" s="540"/>
      <c r="BJ1037" s="541"/>
    </row>
    <row r="1038" spans="2:62" s="248" customFormat="1" ht="3.65" customHeight="1">
      <c r="B1038" s="684"/>
      <c r="D1038" s="248" t="str">
        <f>MID(DA1037,1,2)</f>
        <v/>
      </c>
      <c r="I1038" s="577"/>
      <c r="J1038" s="708"/>
      <c r="K1038" s="311"/>
      <c r="L1038" s="311"/>
      <c r="M1038" s="311"/>
      <c r="N1038" s="311"/>
      <c r="O1038" s="311"/>
      <c r="P1038" s="311"/>
      <c r="Q1038" s="311"/>
      <c r="R1038" s="311"/>
      <c r="S1038" s="311"/>
      <c r="T1038" s="311"/>
      <c r="U1038" s="311"/>
      <c r="V1038" s="311"/>
      <c r="W1038" s="311"/>
      <c r="X1038" s="311"/>
      <c r="Y1038" s="311"/>
      <c r="Z1038" s="311"/>
      <c r="AA1038" s="311"/>
      <c r="AB1038" s="311"/>
      <c r="AC1038" s="311"/>
      <c r="AD1038" s="311"/>
      <c r="AE1038" s="311"/>
      <c r="AF1038" s="311"/>
      <c r="AG1038" s="311"/>
      <c r="AH1038" s="311"/>
      <c r="AI1038" s="311"/>
      <c r="AJ1038" s="311"/>
      <c r="AK1038" s="311"/>
      <c r="AL1038" s="311"/>
      <c r="BJ1038" s="544"/>
    </row>
    <row r="1039" spans="2:62" s="248" customFormat="1" ht="3.65" customHeight="1">
      <c r="B1039" s="545"/>
      <c r="I1039" s="577"/>
      <c r="J1039" s="708"/>
      <c r="K1039" s="311"/>
      <c r="L1039" s="324"/>
      <c r="M1039" s="721" t="s">
        <v>261</v>
      </c>
      <c r="N1039" s="721"/>
      <c r="O1039" s="721"/>
      <c r="P1039" s="549"/>
      <c r="Q1039" s="549"/>
      <c r="R1039" s="549"/>
      <c r="S1039" s="549"/>
      <c r="T1039" s="549"/>
      <c r="U1039" s="549"/>
      <c r="V1039" s="325"/>
      <c r="W1039" s="325"/>
      <c r="X1039" s="325"/>
      <c r="Y1039" s="550"/>
      <c r="AC1039" s="311"/>
      <c r="AD1039" s="311"/>
      <c r="AE1039" s="311"/>
      <c r="AF1039" s="311"/>
      <c r="AG1039" s="311"/>
      <c r="AH1039" s="311"/>
      <c r="AI1039" s="311"/>
      <c r="AJ1039" s="311"/>
      <c r="AK1039" s="311"/>
      <c r="AL1039" s="311"/>
      <c r="BJ1039" s="544"/>
    </row>
    <row r="1040" spans="2:62" s="248" customFormat="1" ht="3.65" customHeight="1">
      <c r="B1040" s="545"/>
      <c r="I1040" s="577"/>
      <c r="J1040" s="708"/>
      <c r="K1040" s="311"/>
      <c r="L1040" s="225"/>
      <c r="M1040" s="722"/>
      <c r="N1040" s="722"/>
      <c r="O1040" s="722"/>
      <c r="P1040" s="551"/>
      <c r="Q1040" s="723" t="s">
        <v>299</v>
      </c>
      <c r="R1040" s="723"/>
      <c r="S1040" s="723"/>
      <c r="T1040" s="723"/>
      <c r="U1040" s="723" t="s">
        <v>346</v>
      </c>
      <c r="V1040" s="723"/>
      <c r="W1040" s="719" t="e" vm="32">
        <v>#VALUE!</v>
      </c>
      <c r="X1040" s="719"/>
      <c r="Y1040" s="557"/>
      <c r="Z1040" s="311"/>
      <c r="AO1040" s="709"/>
      <c r="AP1040" s="709"/>
      <c r="AQ1040" s="709"/>
      <c r="AR1040" s="709"/>
      <c r="AS1040" s="709"/>
      <c r="AT1040" s="709"/>
      <c r="AU1040" s="709"/>
      <c r="AV1040" s="709"/>
      <c r="AW1040" s="709"/>
      <c r="AX1040" s="709"/>
      <c r="AY1040" s="709"/>
      <c r="AZ1040" s="709"/>
      <c r="BA1040" s="709"/>
      <c r="BB1040" s="709"/>
      <c r="BC1040" s="709"/>
      <c r="BD1040" s="709"/>
      <c r="BE1040" s="709"/>
      <c r="BF1040" s="709"/>
      <c r="BG1040" s="709"/>
      <c r="BH1040" s="709"/>
      <c r="BI1040" s="709"/>
      <c r="BJ1040" s="710"/>
    </row>
    <row r="1041" spans="2:62" s="248" customFormat="1" ht="3.65" customHeight="1">
      <c r="B1041" s="545"/>
      <c r="I1041" s="577"/>
      <c r="J1041" s="708"/>
      <c r="K1041" s="311"/>
      <c r="L1041" s="720" t="e" vm="33">
        <v>#VALUE!</v>
      </c>
      <c r="M1041" s="227"/>
      <c r="N1041" s="227"/>
      <c r="O1041" s="227"/>
      <c r="P1041" s="551"/>
      <c r="Q1041" s="723"/>
      <c r="R1041" s="723"/>
      <c r="S1041" s="723"/>
      <c r="T1041" s="723"/>
      <c r="U1041" s="723"/>
      <c r="V1041" s="723"/>
      <c r="W1041" s="227"/>
      <c r="X1041" s="227"/>
      <c r="Y1041" s="557"/>
      <c r="Z1041" s="311"/>
      <c r="AC1041" s="311"/>
      <c r="AD1041" s="311"/>
      <c r="AE1041" s="311"/>
      <c r="AF1041" s="311"/>
      <c r="AG1041" s="311"/>
      <c r="AH1041" s="311"/>
      <c r="AI1041" s="311"/>
      <c r="AJ1041" s="311"/>
      <c r="AK1041" s="311"/>
      <c r="AL1041" s="311"/>
      <c r="BA1041" s="709"/>
      <c r="BB1041" s="709"/>
      <c r="BC1041" s="709"/>
      <c r="BD1041" s="709"/>
      <c r="BE1041" s="709"/>
      <c r="BF1041" s="709"/>
      <c r="BG1041" s="709"/>
      <c r="BH1041" s="709"/>
      <c r="BI1041" s="709"/>
      <c r="BJ1041" s="710"/>
    </row>
    <row r="1042" spans="2:62" s="248" customFormat="1" ht="3.65" customHeight="1">
      <c r="B1042" s="545"/>
      <c r="I1042" s="577"/>
      <c r="J1042" s="708"/>
      <c r="K1042" s="311"/>
      <c r="L1042" s="720"/>
      <c r="M1042" s="556"/>
      <c r="N1042" s="556"/>
      <c r="O1042" s="556"/>
      <c r="P1042" s="556"/>
      <c r="Q1042" s="228"/>
      <c r="R1042" s="228"/>
      <c r="S1042" s="228"/>
      <c r="T1042" s="228"/>
      <c r="U1042" s="228"/>
      <c r="V1042" s="228"/>
      <c r="W1042" s="228"/>
      <c r="X1042" s="227"/>
      <c r="Y1042" s="232"/>
      <c r="Z1042" s="311"/>
      <c r="AC1042" s="311"/>
      <c r="AD1042" s="311"/>
      <c r="AE1042" s="311"/>
      <c r="AF1042" s="311"/>
      <c r="AG1042" s="311"/>
      <c r="AH1042" s="311"/>
      <c r="AI1042" s="311"/>
      <c r="AJ1042" s="311"/>
      <c r="AK1042" s="311"/>
      <c r="AL1042" s="311"/>
      <c r="BA1042" s="709"/>
      <c r="BB1042" s="709"/>
      <c r="BC1042" s="709"/>
      <c r="BD1042" s="709"/>
      <c r="BE1042" s="709"/>
      <c r="BF1042" s="709"/>
      <c r="BG1042" s="709"/>
      <c r="BH1042" s="709"/>
      <c r="BI1042" s="709"/>
      <c r="BJ1042" s="710"/>
    </row>
    <row r="1043" spans="2:62" s="248" customFormat="1" ht="3.65" customHeight="1">
      <c r="B1043" s="545"/>
      <c r="I1043" s="577"/>
      <c r="J1043" s="708"/>
      <c r="K1043" s="311"/>
      <c r="L1043" s="225"/>
      <c r="M1043" s="227"/>
      <c r="N1043" s="227"/>
      <c r="O1043" s="227"/>
      <c r="P1043" s="230"/>
      <c r="Q1043" s="230"/>
      <c r="R1043" s="230"/>
      <c r="S1043" s="230"/>
      <c r="T1043" s="230"/>
      <c r="U1043" s="230"/>
      <c r="V1043" s="227"/>
      <c r="W1043" s="227"/>
      <c r="X1043" s="227"/>
      <c r="Y1043" s="557"/>
      <c r="Z1043" s="311"/>
      <c r="AC1043" s="311"/>
      <c r="AD1043" s="311"/>
      <c r="AE1043" s="311"/>
      <c r="AF1043" s="311"/>
      <c r="AG1043" s="311"/>
      <c r="AH1043" s="311"/>
      <c r="AI1043" s="311"/>
      <c r="AJ1043" s="311"/>
      <c r="AK1043" s="311"/>
      <c r="AL1043" s="311"/>
      <c r="BA1043" s="709"/>
      <c r="BB1043" s="709"/>
      <c r="BC1043" s="709"/>
      <c r="BD1043" s="709"/>
      <c r="BE1043" s="709"/>
      <c r="BF1043" s="709"/>
      <c r="BG1043" s="709"/>
      <c r="BH1043" s="709"/>
      <c r="BI1043" s="709"/>
      <c r="BJ1043" s="710"/>
    </row>
    <row r="1044" spans="2:62" s="248" customFormat="1" ht="3.65" customHeight="1">
      <c r="B1044" s="545"/>
      <c r="I1044" s="577"/>
      <c r="J1044" s="708"/>
      <c r="K1044" s="311"/>
      <c r="L1044" s="225"/>
      <c r="M1044" s="227"/>
      <c r="N1044" s="227"/>
      <c r="O1044" s="227"/>
      <c r="P1044" s="230"/>
      <c r="Q1044" s="230"/>
      <c r="R1044" s="230"/>
      <c r="S1044" s="230"/>
      <c r="T1044" s="230"/>
      <c r="U1044" s="230"/>
      <c r="V1044" s="227"/>
      <c r="W1044" s="227"/>
      <c r="X1044" s="227"/>
      <c r="Y1044" s="557"/>
      <c r="Z1044" s="311"/>
      <c r="AC1044" s="311"/>
      <c r="AD1044" s="311"/>
      <c r="AE1044" s="311"/>
      <c r="AF1044" s="311"/>
      <c r="AG1044" s="311"/>
      <c r="AH1044" s="311"/>
      <c r="AI1044" s="311"/>
      <c r="AJ1044" s="311"/>
      <c r="AK1044" s="311"/>
      <c r="AL1044" s="311"/>
      <c r="BA1044" s="709"/>
      <c r="BB1044" s="709"/>
      <c r="BC1044" s="709"/>
      <c r="BD1044" s="709"/>
      <c r="BE1044" s="709"/>
      <c r="BF1044" s="709"/>
      <c r="BG1044" s="709"/>
      <c r="BH1044" s="709"/>
      <c r="BI1044" s="709"/>
      <c r="BJ1044" s="710"/>
    </row>
    <row r="1045" spans="2:62" s="248" customFormat="1" ht="3.65" customHeight="1">
      <c r="B1045" s="545"/>
      <c r="I1045" s="577"/>
      <c r="J1045" s="708"/>
      <c r="K1045" s="311"/>
      <c r="L1045" s="225"/>
      <c r="M1045" s="227"/>
      <c r="N1045" s="718" t="e" vm="24">
        <v>#VALUE!</v>
      </c>
      <c r="O1045" s="718"/>
      <c r="P1045" s="718"/>
      <c r="Q1045" s="718"/>
      <c r="R1045" s="230"/>
      <c r="S1045" s="230"/>
      <c r="T1045" s="230"/>
      <c r="U1045" s="719" t="e" vm="28">
        <v>#VALUE!</v>
      </c>
      <c r="V1045" s="719"/>
      <c r="W1045" s="719"/>
      <c r="X1045" s="719"/>
      <c r="Y1045" s="557"/>
      <c r="Z1045" s="311"/>
      <c r="AC1045" s="311"/>
      <c r="AD1045" s="311"/>
      <c r="AE1045" s="311"/>
      <c r="AF1045" s="311"/>
      <c r="AG1045" s="311"/>
      <c r="AH1045" s="311"/>
      <c r="AI1045" s="311"/>
      <c r="AJ1045" s="311"/>
      <c r="AK1045" s="311"/>
      <c r="AL1045" s="311"/>
      <c r="BA1045" s="709"/>
      <c r="BB1045" s="709"/>
      <c r="BC1045" s="709"/>
      <c r="BD1045" s="709"/>
      <c r="BE1045" s="709"/>
      <c r="BF1045" s="709"/>
      <c r="BG1045" s="709"/>
      <c r="BH1045" s="709"/>
      <c r="BI1045" s="709"/>
      <c r="BJ1045" s="710"/>
    </row>
    <row r="1046" spans="2:62" s="248" customFormat="1" ht="3.65" customHeight="1">
      <c r="B1046" s="545"/>
      <c r="I1046" s="577"/>
      <c r="J1046" s="708"/>
      <c r="K1046" s="311"/>
      <c r="L1046" s="225"/>
      <c r="M1046" s="227"/>
      <c r="N1046" s="718"/>
      <c r="O1046" s="718"/>
      <c r="P1046" s="718"/>
      <c r="Q1046" s="718"/>
      <c r="R1046" s="230"/>
      <c r="S1046" s="230"/>
      <c r="T1046" s="230"/>
      <c r="U1046" s="719"/>
      <c r="V1046" s="719"/>
      <c r="W1046" s="719"/>
      <c r="X1046" s="719"/>
      <c r="Y1046" s="557"/>
      <c r="Z1046" s="311"/>
      <c r="AC1046" s="311"/>
      <c r="AD1046" s="311"/>
      <c r="AE1046" s="311"/>
      <c r="AF1046" s="311"/>
      <c r="AG1046" s="311"/>
      <c r="AH1046" s="311"/>
      <c r="AI1046" s="311"/>
      <c r="AJ1046" s="311"/>
      <c r="AK1046" s="311"/>
      <c r="AL1046" s="311"/>
      <c r="BA1046" s="16"/>
      <c r="BB1046" s="16"/>
      <c r="BC1046" s="16"/>
      <c r="BD1046" s="16"/>
      <c r="BE1046" s="16"/>
      <c r="BF1046" s="16"/>
      <c r="BG1046" s="16"/>
      <c r="BH1046" s="16"/>
      <c r="BI1046" s="16"/>
      <c r="BJ1046" s="712"/>
    </row>
    <row r="1047" spans="2:62" s="248" customFormat="1" ht="3.65" customHeight="1">
      <c r="B1047" s="545"/>
      <c r="I1047" s="577"/>
      <c r="J1047" s="708"/>
      <c r="K1047" s="311"/>
      <c r="L1047" s="225"/>
      <c r="M1047" s="227"/>
      <c r="N1047" s="718"/>
      <c r="O1047" s="718"/>
      <c r="P1047" s="718"/>
      <c r="Q1047" s="718"/>
      <c r="R1047" s="230"/>
      <c r="S1047" s="230"/>
      <c r="T1047" s="230"/>
      <c r="U1047" s="719"/>
      <c r="V1047" s="719"/>
      <c r="W1047" s="719"/>
      <c r="X1047" s="719"/>
      <c r="Y1047" s="557"/>
      <c r="Z1047" s="311"/>
      <c r="AC1047" s="311"/>
      <c r="AD1047" s="311"/>
      <c r="AE1047" s="311"/>
      <c r="AF1047" s="311"/>
      <c r="AG1047" s="311"/>
      <c r="AH1047" s="311"/>
      <c r="AI1047" s="311"/>
      <c r="AJ1047" s="311"/>
      <c r="AK1047" s="311"/>
      <c r="AL1047" s="311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712"/>
    </row>
    <row r="1048" spans="2:62" s="248" customFormat="1" ht="3.65" customHeight="1">
      <c r="B1048" s="545"/>
      <c r="I1048" s="577"/>
      <c r="J1048" s="708"/>
      <c r="K1048" s="311"/>
      <c r="L1048" s="225"/>
      <c r="M1048" s="227"/>
      <c r="N1048" s="227"/>
      <c r="O1048" s="227"/>
      <c r="P1048" s="230"/>
      <c r="Q1048" s="230"/>
      <c r="R1048" s="230"/>
      <c r="S1048" s="230"/>
      <c r="T1048" s="230"/>
      <c r="U1048" s="230"/>
      <c r="V1048" s="227"/>
      <c r="W1048" s="227"/>
      <c r="X1048" s="227"/>
      <c r="Y1048" s="557"/>
      <c r="Z1048" s="311"/>
      <c r="AC1048" s="311"/>
      <c r="AD1048" s="311"/>
      <c r="AE1048" s="311"/>
      <c r="AF1048" s="311"/>
      <c r="AG1048" s="311"/>
      <c r="AH1048" s="311"/>
      <c r="AI1048" s="311"/>
      <c r="AJ1048" s="311"/>
      <c r="AK1048" s="311"/>
      <c r="AL1048" s="311"/>
      <c r="BA1048" s="16"/>
      <c r="BB1048" s="16"/>
      <c r="BC1048" s="16"/>
      <c r="BD1048" s="16"/>
      <c r="BE1048" s="16"/>
      <c r="BF1048" s="16"/>
      <c r="BG1048" s="16"/>
      <c r="BH1048" s="16"/>
      <c r="BI1048" s="16"/>
      <c r="BJ1048" s="712"/>
    </row>
    <row r="1049" spans="2:62" s="248" customFormat="1" ht="3.65" customHeight="1">
      <c r="B1049" s="545"/>
      <c r="I1049" s="577"/>
      <c r="J1049" s="708"/>
      <c r="K1049" s="311"/>
      <c r="L1049" s="691"/>
      <c r="M1049" s="227"/>
      <c r="N1049" s="227"/>
      <c r="O1049" s="227"/>
      <c r="P1049" s="230"/>
      <c r="Q1049" s="230"/>
      <c r="R1049" s="230"/>
      <c r="S1049" s="230"/>
      <c r="T1049" s="230"/>
      <c r="U1049" s="230"/>
      <c r="V1049" s="227"/>
      <c r="W1049" s="227"/>
      <c r="X1049" s="227"/>
      <c r="Y1049" s="685"/>
      <c r="Z1049" s="311"/>
      <c r="AC1049" s="311"/>
      <c r="AD1049" s="311"/>
      <c r="AE1049" s="311"/>
      <c r="AF1049" s="311"/>
      <c r="AG1049" s="311"/>
      <c r="AH1049" s="311"/>
      <c r="AI1049" s="311"/>
      <c r="AJ1049" s="311"/>
      <c r="AK1049" s="311"/>
      <c r="AL1049" s="311"/>
      <c r="BA1049" s="709"/>
      <c r="BB1049" s="709"/>
      <c r="BC1049" s="709"/>
      <c r="BD1049" s="709"/>
      <c r="BE1049" s="709"/>
      <c r="BF1049" s="709"/>
      <c r="BG1049" s="709"/>
      <c r="BH1049" s="709"/>
      <c r="BI1049" s="709"/>
      <c r="BJ1049" s="710"/>
    </row>
    <row r="1050" spans="2:62" s="248" customFormat="1" ht="3.65" customHeight="1">
      <c r="B1050" s="545"/>
      <c r="I1050" s="577"/>
      <c r="J1050" s="708"/>
      <c r="K1050" s="311"/>
      <c r="L1050" s="691"/>
      <c r="M1050" s="227"/>
      <c r="N1050" s="227"/>
      <c r="O1050" s="227"/>
      <c r="P1050" s="227"/>
      <c r="Q1050" s="227"/>
      <c r="R1050" s="227"/>
      <c r="S1050" s="227"/>
      <c r="T1050" s="227"/>
      <c r="U1050" s="227"/>
      <c r="V1050" s="227"/>
      <c r="W1050" s="227"/>
      <c r="X1050" s="227"/>
      <c r="Y1050" s="685"/>
      <c r="Z1050" s="311"/>
      <c r="AC1050" s="311"/>
      <c r="AD1050" s="311"/>
      <c r="AE1050" s="311"/>
      <c r="AF1050" s="311"/>
      <c r="AG1050" s="311"/>
      <c r="AH1050" s="311"/>
      <c r="AI1050" s="311"/>
      <c r="AJ1050" s="311"/>
      <c r="AK1050" s="311"/>
      <c r="AL1050" s="311"/>
      <c r="AV1050" s="709"/>
      <c r="AW1050" s="709"/>
      <c r="AX1050" s="709"/>
      <c r="AY1050" s="709"/>
      <c r="AZ1050" s="709"/>
      <c r="BA1050" s="709"/>
      <c r="BB1050" s="709"/>
      <c r="BC1050" s="709"/>
      <c r="BD1050" s="709"/>
      <c r="BE1050" s="709"/>
      <c r="BF1050" s="709"/>
      <c r="BG1050" s="709"/>
      <c r="BH1050" s="709"/>
      <c r="BI1050" s="709"/>
      <c r="BJ1050" s="710"/>
    </row>
    <row r="1051" spans="2:62" s="248" customFormat="1" ht="3.65" customHeight="1">
      <c r="B1051" s="545"/>
      <c r="I1051" s="577"/>
      <c r="J1051" s="708"/>
      <c r="K1051" s="311"/>
      <c r="L1051" s="720" t="e" vm="33">
        <v>#VALUE!</v>
      </c>
      <c r="M1051" s="227"/>
      <c r="N1051" s="227"/>
      <c r="O1051" s="227"/>
      <c r="P1051" s="228"/>
      <c r="Q1051" s="228"/>
      <c r="R1051" s="228"/>
      <c r="S1051" s="228"/>
      <c r="T1051" s="228"/>
      <c r="U1051" s="227"/>
      <c r="V1051" s="227"/>
      <c r="W1051" s="227"/>
      <c r="X1051" s="227"/>
      <c r="Y1051" s="685"/>
      <c r="Z1051" s="311"/>
      <c r="AA1051" s="311"/>
      <c r="AB1051" s="311"/>
      <c r="AC1051" s="311"/>
      <c r="AD1051" s="311"/>
      <c r="AE1051" s="311"/>
      <c r="AF1051" s="311"/>
      <c r="AG1051" s="311"/>
      <c r="AH1051" s="311"/>
      <c r="AI1051" s="311"/>
      <c r="AJ1051" s="311"/>
      <c r="AK1051" s="311"/>
      <c r="AL1051" s="311"/>
      <c r="AV1051" s="709"/>
      <c r="AW1051" s="709"/>
      <c r="AX1051" s="709"/>
      <c r="AY1051" s="709"/>
      <c r="AZ1051" s="709"/>
      <c r="BA1051" s="709"/>
      <c r="BB1051" s="709"/>
      <c r="BC1051" s="709"/>
      <c r="BD1051" s="709"/>
      <c r="BE1051" s="709"/>
      <c r="BF1051" s="709"/>
      <c r="BG1051" s="709"/>
      <c r="BH1051" s="709"/>
      <c r="BI1051" s="709"/>
      <c r="BJ1051" s="710"/>
    </row>
    <row r="1052" spans="2:62" s="248" customFormat="1" ht="3.65" customHeight="1">
      <c r="B1052" s="545"/>
      <c r="I1052" s="577"/>
      <c r="J1052" s="708"/>
      <c r="K1052" s="311"/>
      <c r="L1052" s="720"/>
      <c r="M1052" s="719" t="s">
        <v>322</v>
      </c>
      <c r="N1052" s="719"/>
      <c r="O1052" s="719"/>
      <c r="P1052" s="558"/>
      <c r="Q1052" s="558"/>
      <c r="R1052" s="558"/>
      <c r="S1052" s="558"/>
      <c r="T1052" s="558"/>
      <c r="U1052" s="230"/>
      <c r="V1052" s="230"/>
      <c r="W1052" s="529"/>
      <c r="X1052" s="529"/>
      <c r="Y1052" s="557"/>
      <c r="Z1052" s="311"/>
      <c r="AA1052" s="311"/>
      <c r="AB1052" s="311"/>
      <c r="AC1052" s="311"/>
      <c r="AD1052" s="311"/>
      <c r="AE1052" s="311"/>
      <c r="AF1052" s="311"/>
      <c r="AG1052" s="311"/>
      <c r="AH1052" s="311"/>
      <c r="AI1052" s="311"/>
      <c r="AJ1052" s="311"/>
      <c r="AK1052" s="311"/>
      <c r="AL1052" s="311"/>
      <c r="AV1052" s="709"/>
      <c r="AW1052" s="709"/>
      <c r="AX1052" s="709"/>
      <c r="AY1052" s="709"/>
      <c r="AZ1052" s="709"/>
      <c r="BA1052" s="709"/>
      <c r="BB1052" s="709"/>
      <c r="BC1052" s="709"/>
      <c r="BD1052" s="709"/>
      <c r="BE1052" s="709"/>
      <c r="BF1052" s="709"/>
      <c r="BG1052" s="709"/>
      <c r="BH1052" s="709"/>
      <c r="BI1052" s="709"/>
      <c r="BJ1052" s="710"/>
    </row>
    <row r="1053" spans="2:62" s="248" customFormat="1" ht="3.65" customHeight="1">
      <c r="B1053" s="545"/>
      <c r="I1053" s="577"/>
      <c r="J1053" s="708"/>
      <c r="K1053" s="311"/>
      <c r="L1053" s="225"/>
      <c r="M1053" s="719"/>
      <c r="N1053" s="719"/>
      <c r="O1053" s="719"/>
      <c r="P1053" s="558"/>
      <c r="Q1053" s="558"/>
      <c r="R1053" s="558"/>
      <c r="S1053" s="558"/>
      <c r="T1053" s="558"/>
      <c r="U1053" s="230"/>
      <c r="V1053" s="230"/>
      <c r="W1053" s="719" t="e" vm="32">
        <v>#VALUE!</v>
      </c>
      <c r="X1053" s="719"/>
      <c r="Y1053" s="557"/>
      <c r="Z1053" s="311"/>
      <c r="AA1053" s="311"/>
      <c r="AB1053" s="311"/>
      <c r="AC1053" s="311"/>
      <c r="AD1053" s="311"/>
      <c r="AE1053" s="311"/>
      <c r="AF1053" s="311"/>
      <c r="AG1053" s="311"/>
      <c r="AH1053" s="311"/>
      <c r="AI1053" s="311"/>
      <c r="AJ1053" s="311"/>
      <c r="AK1053" s="311"/>
      <c r="AL1053" s="311"/>
      <c r="AV1053" s="709"/>
      <c r="AW1053" s="709"/>
      <c r="AX1053" s="709"/>
      <c r="AY1053" s="709"/>
      <c r="AZ1053" s="709"/>
      <c r="BA1053" s="709"/>
      <c r="BB1053" s="709"/>
      <c r="BC1053" s="709"/>
      <c r="BD1053" s="709"/>
      <c r="BE1053" s="709"/>
      <c r="BF1053" s="709"/>
      <c r="BG1053" s="709"/>
      <c r="BH1053" s="709"/>
      <c r="BI1053" s="709"/>
      <c r="BJ1053" s="710"/>
    </row>
    <row r="1054" spans="2:62" s="248" customFormat="1" ht="3.65" customHeight="1">
      <c r="B1054" s="545"/>
      <c r="I1054" s="577"/>
      <c r="J1054" s="708"/>
      <c r="K1054" s="311"/>
      <c r="L1054" s="692"/>
      <c r="M1054" s="686"/>
      <c r="N1054" s="686"/>
      <c r="O1054" s="686"/>
      <c r="P1054" s="234"/>
      <c r="Q1054" s="234"/>
      <c r="R1054" s="234"/>
      <c r="S1054" s="234"/>
      <c r="T1054" s="234"/>
      <c r="U1054" s="234"/>
      <c r="V1054" s="686"/>
      <c r="W1054" s="686"/>
      <c r="X1054" s="686"/>
      <c r="Y1054" s="693"/>
      <c r="Z1054" s="311"/>
      <c r="AA1054" s="311"/>
      <c r="AB1054" s="311"/>
      <c r="AC1054" s="311"/>
      <c r="AD1054" s="311"/>
      <c r="AE1054" s="311"/>
      <c r="AF1054" s="311"/>
      <c r="AG1054" s="311"/>
      <c r="AH1054" s="311"/>
      <c r="AI1054" s="311"/>
      <c r="AJ1054" s="311"/>
      <c r="AK1054" s="311"/>
      <c r="AL1054" s="311"/>
      <c r="AV1054" s="709"/>
      <c r="AW1054" s="709"/>
      <c r="AX1054" s="709"/>
      <c r="AY1054" s="709"/>
      <c r="AZ1054" s="709"/>
      <c r="BA1054" s="709"/>
      <c r="BB1054" s="709"/>
      <c r="BC1054" s="709"/>
      <c r="BD1054" s="709"/>
      <c r="BE1054" s="709"/>
      <c r="BF1054" s="709"/>
      <c r="BG1054" s="709"/>
      <c r="BH1054" s="709"/>
      <c r="BI1054" s="709"/>
      <c r="BJ1054" s="710"/>
    </row>
    <row r="1055" spans="2:62" s="248" customFormat="1" ht="3.65" customHeight="1">
      <c r="B1055" s="545"/>
      <c r="I1055" s="577"/>
      <c r="J1055" s="708"/>
      <c r="K1055" s="311"/>
      <c r="L1055" s="311"/>
      <c r="M1055" s="311"/>
      <c r="N1055" s="311"/>
      <c r="O1055" s="311"/>
      <c r="P1055" s="311"/>
      <c r="Q1055" s="311"/>
      <c r="R1055" s="311"/>
      <c r="S1055" s="311"/>
      <c r="T1055" s="311"/>
      <c r="U1055" s="311"/>
      <c r="V1055" s="311"/>
      <c r="W1055" s="311"/>
      <c r="X1055" s="311"/>
      <c r="Y1055" s="311"/>
      <c r="Z1055" s="311"/>
      <c r="AA1055" s="311"/>
      <c r="AB1055" s="311"/>
      <c r="AC1055" s="311"/>
      <c r="AN1055" s="709"/>
      <c r="AO1055" s="709"/>
      <c r="AP1055" s="709"/>
      <c r="AQ1055" s="709"/>
      <c r="AR1055" s="709"/>
      <c r="AS1055" s="709"/>
      <c r="AT1055" s="709"/>
      <c r="AU1055" s="709"/>
      <c r="AV1055" s="709"/>
      <c r="AW1055" s="709"/>
      <c r="AX1055" s="709"/>
      <c r="AY1055" s="709"/>
      <c r="AZ1055" s="709"/>
      <c r="BA1055" s="709"/>
      <c r="BB1055" s="709"/>
      <c r="BC1055" s="709"/>
      <c r="BD1055" s="709"/>
      <c r="BE1055" s="709"/>
      <c r="BF1055" s="709"/>
      <c r="BG1055" s="709"/>
      <c r="BH1055" s="709"/>
      <c r="BI1055" s="709"/>
      <c r="BJ1055" s="710"/>
    </row>
    <row r="1056" spans="2:62" s="248" customFormat="1" ht="3.65" customHeight="1">
      <c r="B1056" s="545"/>
      <c r="I1056" s="577"/>
      <c r="J1056" s="708"/>
      <c r="K1056" s="311"/>
      <c r="L1056" s="311"/>
      <c r="M1056" s="311"/>
      <c r="N1056" s="311"/>
      <c r="O1056" s="311"/>
      <c r="P1056" s="311"/>
      <c r="Q1056" s="311"/>
      <c r="R1056" s="311"/>
      <c r="S1056" s="311"/>
      <c r="T1056" s="311"/>
      <c r="U1056" s="311"/>
      <c r="V1056" s="311"/>
      <c r="W1056" s="311"/>
      <c r="X1056" s="311"/>
      <c r="Y1056" s="311"/>
      <c r="Z1056" s="311"/>
      <c r="AA1056" s="311"/>
      <c r="AB1056" s="311"/>
      <c r="AC1056" s="311"/>
      <c r="AD1056" s="311"/>
      <c r="AE1056" s="311"/>
      <c r="AF1056" s="311"/>
      <c r="AG1056" s="311"/>
      <c r="AH1056" s="311"/>
      <c r="AI1056" s="311"/>
      <c r="AJ1056" s="311"/>
      <c r="AK1056" s="311"/>
      <c r="AL1056" s="311"/>
      <c r="BJ1056" s="544"/>
    </row>
    <row r="1057" spans="2:62" s="248" customFormat="1" ht="3.65" customHeight="1">
      <c r="B1057" s="545"/>
      <c r="I1057" s="577"/>
      <c r="J1057" s="708"/>
      <c r="K1057" s="311"/>
      <c r="L1057" s="311"/>
      <c r="M1057" s="311"/>
      <c r="N1057" s="311"/>
      <c r="O1057" s="311"/>
      <c r="P1057" s="311"/>
      <c r="Q1057" s="311"/>
      <c r="R1057" s="311"/>
      <c r="S1057" s="311"/>
      <c r="T1057" s="311"/>
      <c r="U1057" s="311"/>
      <c r="V1057" s="311"/>
      <c r="W1057" s="311"/>
      <c r="X1057" s="311"/>
      <c r="Y1057" s="311"/>
      <c r="Z1057" s="311"/>
      <c r="AA1057" s="311"/>
      <c r="AB1057" s="311"/>
      <c r="AC1057" s="311"/>
      <c r="AD1057" s="311"/>
      <c r="AE1057" s="311"/>
      <c r="AF1057" s="311"/>
      <c r="AG1057" s="311"/>
      <c r="AH1057" s="311"/>
      <c r="AI1057" s="311"/>
      <c r="AJ1057" s="311"/>
      <c r="AK1057" s="311"/>
      <c r="AL1057" s="311"/>
      <c r="BJ1057" s="544"/>
    </row>
    <row r="1058" spans="2:62" s="248" customFormat="1" ht="3.65" customHeight="1">
      <c r="B1058" s="277"/>
      <c r="C1058" s="278"/>
      <c r="D1058" s="278"/>
      <c r="E1058" s="278"/>
      <c r="F1058" s="278"/>
      <c r="G1058" s="278"/>
      <c r="H1058" s="278"/>
      <c r="I1058" s="278"/>
      <c r="J1058" s="277"/>
      <c r="K1058" s="278"/>
      <c r="L1058" s="278"/>
      <c r="M1058" s="278"/>
      <c r="N1058" s="278"/>
      <c r="O1058" s="278"/>
      <c r="P1058" s="278"/>
      <c r="Q1058" s="278"/>
      <c r="R1058" s="278"/>
      <c r="S1058" s="278"/>
      <c r="T1058" s="278"/>
      <c r="U1058" s="278"/>
      <c r="V1058" s="278"/>
      <c r="W1058" s="278"/>
      <c r="X1058" s="278"/>
      <c r="Y1058" s="278"/>
      <c r="Z1058" s="278"/>
      <c r="AA1058" s="278"/>
      <c r="AB1058" s="278"/>
      <c r="AC1058" s="278"/>
      <c r="AD1058" s="278"/>
      <c r="AE1058" s="278"/>
      <c r="AF1058" s="278"/>
      <c r="AG1058" s="278"/>
      <c r="AH1058" s="278"/>
      <c r="AI1058" s="278"/>
      <c r="AJ1058" s="278"/>
      <c r="AK1058" s="278"/>
      <c r="AL1058" s="278"/>
      <c r="AM1058" s="278"/>
      <c r="AN1058" s="278"/>
      <c r="AO1058" s="278"/>
      <c r="AP1058" s="278"/>
      <c r="AQ1058" s="278"/>
      <c r="AR1058" s="278"/>
      <c r="AS1058" s="278"/>
      <c r="AT1058" s="278"/>
      <c r="AU1058" s="278"/>
      <c r="AV1058" s="278"/>
      <c r="AW1058" s="278"/>
      <c r="AX1058" s="278"/>
      <c r="AY1058" s="278"/>
      <c r="AZ1058" s="278"/>
      <c r="BA1058" s="278"/>
      <c r="BB1058" s="278"/>
      <c r="BC1058" s="278"/>
      <c r="BD1058" s="278"/>
      <c r="BE1058" s="278"/>
      <c r="BF1058" s="278"/>
      <c r="BG1058" s="278"/>
      <c r="BH1058" s="278"/>
      <c r="BI1058" s="278"/>
      <c r="BJ1058" s="279"/>
    </row>
    <row r="1059" spans="2:62" s="248" customFormat="1" ht="3.65" customHeight="1">
      <c r="B1059" s="280"/>
      <c r="C1059" s="281"/>
      <c r="D1059" s="281"/>
      <c r="E1059" s="281"/>
      <c r="F1059" s="281"/>
      <c r="G1059" s="281"/>
      <c r="H1059" s="281"/>
      <c r="I1059" s="281"/>
      <c r="J1059" s="280"/>
      <c r="K1059" s="281"/>
      <c r="L1059" s="281"/>
      <c r="M1059" s="281"/>
      <c r="N1059" s="281"/>
      <c r="O1059" s="281"/>
      <c r="P1059" s="281"/>
      <c r="Q1059" s="281"/>
      <c r="R1059" s="281"/>
      <c r="S1059" s="281"/>
      <c r="T1059" s="281"/>
      <c r="U1059" s="281"/>
      <c r="V1059" s="281"/>
      <c r="W1059" s="281"/>
      <c r="X1059" s="281"/>
      <c r="Y1059" s="281"/>
      <c r="Z1059" s="281"/>
      <c r="AA1059" s="281"/>
      <c r="AB1059" s="281"/>
      <c r="AC1059" s="281"/>
      <c r="AD1059" s="281"/>
      <c r="AE1059" s="281"/>
      <c r="AF1059" s="281"/>
      <c r="AG1059" s="281"/>
      <c r="AH1059" s="281"/>
      <c r="AI1059" s="281"/>
      <c r="AJ1059" s="281"/>
      <c r="AK1059" s="281"/>
      <c r="AL1059" s="281"/>
      <c r="AM1059" s="281"/>
      <c r="AN1059" s="281"/>
      <c r="AO1059" s="281"/>
      <c r="AP1059" s="281"/>
      <c r="AQ1059" s="281"/>
      <c r="AR1059" s="281"/>
      <c r="AS1059" s="281"/>
      <c r="AT1059" s="281"/>
      <c r="AU1059" s="281"/>
      <c r="AV1059" s="281"/>
      <c r="AW1059" s="281"/>
      <c r="AX1059" s="281"/>
      <c r="AY1059" s="281"/>
      <c r="AZ1059" s="281"/>
      <c r="BA1059" s="281"/>
      <c r="BB1059" s="281"/>
      <c r="BC1059" s="281"/>
      <c r="BD1059" s="281"/>
      <c r="BE1059" s="281"/>
      <c r="BF1059" s="281"/>
      <c r="BG1059" s="281"/>
      <c r="BH1059" s="281"/>
      <c r="BI1059" s="281"/>
      <c r="BJ1059" s="282"/>
    </row>
    <row r="1060" spans="2:62" s="248" customFormat="1" ht="14.5" customHeight="1">
      <c r="B1060" s="568" t="s">
        <v>419</v>
      </c>
      <c r="C1060" s="568"/>
      <c r="D1060" s="379" t="s">
        <v>366</v>
      </c>
      <c r="E1060" s="568" t="s">
        <v>290</v>
      </c>
      <c r="F1060" s="568" t="s">
        <v>314</v>
      </c>
      <c r="G1060" s="601" t="s">
        <v>321</v>
      </c>
      <c r="H1060" s="601" t="s">
        <v>392</v>
      </c>
      <c r="I1060" s="616"/>
      <c r="J1060" s="707"/>
      <c r="K1060" s="318"/>
      <c r="L1060" s="318"/>
      <c r="M1060" s="318"/>
      <c r="N1060" s="318"/>
      <c r="O1060" s="318"/>
      <c r="P1060" s="318"/>
      <c r="Q1060" s="318"/>
      <c r="R1060" s="318"/>
      <c r="S1060" s="318"/>
      <c r="T1060" s="318"/>
      <c r="U1060" s="318"/>
      <c r="V1060" s="318"/>
      <c r="W1060" s="318"/>
      <c r="X1060" s="318"/>
      <c r="Y1060" s="318"/>
      <c r="Z1060" s="318"/>
      <c r="AA1060" s="318"/>
      <c r="AB1060" s="318"/>
      <c r="AC1060" s="318"/>
      <c r="AD1060" s="318"/>
      <c r="AE1060" s="318"/>
      <c r="AF1060" s="318"/>
      <c r="AG1060" s="318"/>
      <c r="AH1060" s="318"/>
      <c r="AI1060" s="318"/>
      <c r="AJ1060" s="318"/>
      <c r="AK1060" s="318"/>
      <c r="AL1060" s="318"/>
      <c r="AM1060" s="540"/>
      <c r="AN1060" s="540"/>
      <c r="AO1060" s="540"/>
      <c r="AP1060" s="540"/>
      <c r="AQ1060" s="540"/>
      <c r="AR1060" s="540"/>
      <c r="AS1060" s="540"/>
      <c r="AT1060" s="540"/>
      <c r="AU1060" s="540"/>
      <c r="AV1060" s="540"/>
      <c r="AW1060" s="540"/>
      <c r="AX1060" s="540"/>
      <c r="AY1060" s="540"/>
      <c r="AZ1060" s="540"/>
      <c r="BA1060" s="540"/>
      <c r="BB1060" s="540"/>
      <c r="BC1060" s="540"/>
      <c r="BD1060" s="540"/>
      <c r="BE1060" s="540"/>
      <c r="BF1060" s="540"/>
      <c r="BG1060" s="540"/>
      <c r="BH1060" s="540"/>
      <c r="BI1060" s="540"/>
      <c r="BJ1060" s="541"/>
    </row>
    <row r="1061" spans="2:62" s="248" customFormat="1" ht="3.65" customHeight="1">
      <c r="B1061" s="684"/>
      <c r="D1061" s="248" t="str">
        <f>MID(DA1060,1,2)</f>
        <v/>
      </c>
      <c r="I1061" s="577"/>
      <c r="J1061" s="708"/>
      <c r="K1061" s="311"/>
      <c r="L1061" s="311"/>
      <c r="M1061" s="311"/>
      <c r="N1061" s="311"/>
      <c r="O1061" s="311"/>
      <c r="P1061" s="311"/>
      <c r="Q1061" s="311"/>
      <c r="R1061" s="311"/>
      <c r="S1061" s="311"/>
      <c r="T1061" s="311"/>
      <c r="U1061" s="311"/>
      <c r="V1061" s="311"/>
      <c r="W1061" s="311"/>
      <c r="X1061" s="311"/>
      <c r="Y1061" s="311"/>
      <c r="Z1061" s="311"/>
      <c r="AA1061" s="311"/>
      <c r="AB1061" s="311"/>
      <c r="AC1061" s="311"/>
      <c r="AD1061" s="311"/>
      <c r="AE1061" s="311"/>
      <c r="AF1061" s="311"/>
      <c r="AG1061" s="311"/>
      <c r="AH1061" s="311"/>
      <c r="AI1061" s="311"/>
      <c r="AJ1061" s="311"/>
      <c r="AK1061" s="311"/>
      <c r="AL1061" s="311"/>
      <c r="BJ1061" s="544"/>
    </row>
    <row r="1062" spans="2:62" s="248" customFormat="1" ht="3.65" customHeight="1">
      <c r="B1062" s="545"/>
      <c r="I1062" s="577"/>
      <c r="J1062" s="708"/>
      <c r="K1062" s="311"/>
      <c r="L1062" s="324"/>
      <c r="M1062" s="721" t="s">
        <v>261</v>
      </c>
      <c r="N1062" s="721"/>
      <c r="O1062" s="721"/>
      <c r="P1062" s="549"/>
      <c r="Q1062" s="549"/>
      <c r="R1062" s="549"/>
      <c r="S1062" s="549"/>
      <c r="T1062" s="549"/>
      <c r="U1062" s="549"/>
      <c r="V1062" s="325"/>
      <c r="W1062" s="325"/>
      <c r="X1062" s="325"/>
      <c r="Y1062" s="550"/>
      <c r="AC1062" s="311"/>
      <c r="AD1062" s="311"/>
      <c r="AE1062" s="311"/>
      <c r="AF1062" s="311"/>
      <c r="AG1062" s="311"/>
      <c r="AH1062" s="311"/>
      <c r="AI1062" s="311"/>
      <c r="AJ1062" s="311"/>
      <c r="AK1062" s="311"/>
      <c r="AL1062" s="311"/>
      <c r="BJ1062" s="544"/>
    </row>
    <row r="1063" spans="2:62" s="248" customFormat="1" ht="3.65" customHeight="1">
      <c r="B1063" s="545"/>
      <c r="I1063" s="577"/>
      <c r="J1063" s="708"/>
      <c r="K1063" s="311"/>
      <c r="L1063" s="225"/>
      <c r="M1063" s="722"/>
      <c r="N1063" s="722"/>
      <c r="O1063" s="722"/>
      <c r="P1063" s="551"/>
      <c r="Q1063" s="723" t="s">
        <v>290</v>
      </c>
      <c r="R1063" s="723"/>
      <c r="S1063" s="723"/>
      <c r="T1063" s="723"/>
      <c r="U1063" s="723" t="s">
        <v>346</v>
      </c>
      <c r="V1063" s="723"/>
      <c r="W1063" s="719" t="e" vm="32">
        <v>#VALUE!</v>
      </c>
      <c r="X1063" s="719"/>
      <c r="Y1063" s="557"/>
      <c r="Z1063" s="311"/>
      <c r="AO1063" s="709"/>
      <c r="AP1063" s="709"/>
      <c r="AQ1063" s="709"/>
      <c r="AR1063" s="709"/>
      <c r="AS1063" s="709"/>
      <c r="AT1063" s="709"/>
      <c r="AU1063" s="709"/>
      <c r="AV1063" s="709"/>
      <c r="AW1063" s="709"/>
      <c r="AX1063" s="709"/>
      <c r="AY1063" s="709"/>
      <c r="AZ1063" s="709"/>
      <c r="BA1063" s="709"/>
      <c r="BB1063" s="709"/>
      <c r="BC1063" s="709"/>
      <c r="BD1063" s="709"/>
      <c r="BE1063" s="709"/>
      <c r="BF1063" s="709"/>
      <c r="BG1063" s="709"/>
      <c r="BH1063" s="709"/>
      <c r="BI1063" s="709"/>
      <c r="BJ1063" s="710"/>
    </row>
    <row r="1064" spans="2:62" s="248" customFormat="1" ht="3.65" customHeight="1">
      <c r="B1064" s="545"/>
      <c r="I1064" s="577"/>
      <c r="J1064" s="708"/>
      <c r="K1064" s="311"/>
      <c r="L1064" s="720" t="e" vm="33">
        <v>#VALUE!</v>
      </c>
      <c r="M1064" s="227"/>
      <c r="N1064" s="227"/>
      <c r="O1064" s="227"/>
      <c r="P1064" s="551"/>
      <c r="Q1064" s="723"/>
      <c r="R1064" s="723"/>
      <c r="S1064" s="723"/>
      <c r="T1064" s="723"/>
      <c r="U1064" s="723"/>
      <c r="V1064" s="723"/>
      <c r="W1064" s="227"/>
      <c r="X1064" s="227"/>
      <c r="Y1064" s="557"/>
      <c r="Z1064" s="311"/>
      <c r="AC1064" s="311"/>
      <c r="AD1064" s="311"/>
      <c r="AE1064" s="311"/>
      <c r="AF1064" s="311"/>
      <c r="AG1064" s="311"/>
      <c r="AH1064" s="311"/>
      <c r="AI1064" s="311"/>
      <c r="AJ1064" s="311"/>
      <c r="AK1064" s="311"/>
      <c r="AL1064" s="311"/>
      <c r="BA1064" s="709"/>
      <c r="BB1064" s="709"/>
      <c r="BC1064" s="709"/>
      <c r="BD1064" s="709"/>
      <c r="BE1064" s="709"/>
      <c r="BF1064" s="709"/>
      <c r="BG1064" s="709"/>
      <c r="BH1064" s="709"/>
      <c r="BI1064" s="709"/>
      <c r="BJ1064" s="710"/>
    </row>
    <row r="1065" spans="2:62" s="248" customFormat="1" ht="3.65" customHeight="1">
      <c r="B1065" s="545"/>
      <c r="I1065" s="577"/>
      <c r="J1065" s="708"/>
      <c r="K1065" s="311"/>
      <c r="L1065" s="720"/>
      <c r="M1065" s="556"/>
      <c r="N1065" s="556"/>
      <c r="O1065" s="556"/>
      <c r="P1065" s="556"/>
      <c r="Q1065" s="228"/>
      <c r="R1065" s="228"/>
      <c r="S1065" s="228"/>
      <c r="T1065" s="228"/>
      <c r="U1065" s="228"/>
      <c r="V1065" s="228"/>
      <c r="W1065" s="228"/>
      <c r="X1065" s="227"/>
      <c r="Y1065" s="232"/>
      <c r="Z1065" s="311"/>
      <c r="AC1065" s="311"/>
      <c r="AD1065" s="311"/>
      <c r="AE1065" s="311"/>
      <c r="AF1065" s="311"/>
      <c r="AG1065" s="311"/>
      <c r="AH1065" s="311"/>
      <c r="AI1065" s="311"/>
      <c r="AJ1065" s="311"/>
      <c r="AK1065" s="311"/>
      <c r="AL1065" s="311"/>
      <c r="BA1065" s="709"/>
      <c r="BB1065" s="709"/>
      <c r="BC1065" s="709"/>
      <c r="BD1065" s="709"/>
      <c r="BE1065" s="709"/>
      <c r="BF1065" s="709"/>
      <c r="BG1065" s="709"/>
      <c r="BH1065" s="709"/>
      <c r="BI1065" s="709"/>
      <c r="BJ1065" s="710"/>
    </row>
    <row r="1066" spans="2:62" s="248" customFormat="1" ht="3.65" customHeight="1">
      <c r="B1066" s="545"/>
      <c r="I1066" s="577"/>
      <c r="J1066" s="708"/>
      <c r="K1066" s="311"/>
      <c r="L1066" s="225"/>
      <c r="M1066" s="227"/>
      <c r="N1066" s="227"/>
      <c r="O1066" s="227"/>
      <c r="P1066" s="230"/>
      <c r="Q1066" s="230"/>
      <c r="R1066" s="230"/>
      <c r="S1066" s="230"/>
      <c r="T1066" s="230"/>
      <c r="U1066" s="230"/>
      <c r="V1066" s="227"/>
      <c r="W1066" s="227"/>
      <c r="X1066" s="227"/>
      <c r="Y1066" s="557"/>
      <c r="Z1066" s="311"/>
      <c r="AC1066" s="311"/>
      <c r="AD1066" s="311"/>
      <c r="AE1066" s="311"/>
      <c r="AF1066" s="311"/>
      <c r="AG1066" s="311"/>
      <c r="AH1066" s="311"/>
      <c r="AI1066" s="311"/>
      <c r="AJ1066" s="311"/>
      <c r="AK1066" s="311"/>
      <c r="AL1066" s="311"/>
      <c r="BA1066" s="709"/>
      <c r="BB1066" s="709"/>
      <c r="BC1066" s="709"/>
      <c r="BD1066" s="709"/>
      <c r="BE1066" s="709"/>
      <c r="BF1066" s="709"/>
      <c r="BG1066" s="709"/>
      <c r="BH1066" s="709"/>
      <c r="BI1066" s="709"/>
      <c r="BJ1066" s="710"/>
    </row>
    <row r="1067" spans="2:62" s="248" customFormat="1" ht="3.65" customHeight="1">
      <c r="B1067" s="545"/>
      <c r="I1067" s="577"/>
      <c r="J1067" s="708"/>
      <c r="K1067" s="311"/>
      <c r="L1067" s="225"/>
      <c r="M1067" s="227"/>
      <c r="N1067" s="227"/>
      <c r="O1067" s="227"/>
      <c r="P1067" s="230"/>
      <c r="Q1067" s="230"/>
      <c r="R1067" s="230"/>
      <c r="S1067" s="230"/>
      <c r="T1067" s="230"/>
      <c r="U1067" s="230"/>
      <c r="V1067" s="227"/>
      <c r="W1067" s="227"/>
      <c r="X1067" s="227"/>
      <c r="Y1067" s="557"/>
      <c r="Z1067" s="311"/>
      <c r="AC1067" s="311"/>
      <c r="AD1067" s="311"/>
      <c r="AE1067" s="311"/>
      <c r="AF1067" s="311"/>
      <c r="AG1067" s="311"/>
      <c r="AH1067" s="311"/>
      <c r="AI1067" s="311"/>
      <c r="AJ1067" s="311"/>
      <c r="AK1067" s="311"/>
      <c r="AL1067" s="311"/>
      <c r="BA1067" s="709"/>
      <c r="BB1067" s="709"/>
      <c r="BC1067" s="709"/>
      <c r="BD1067" s="709"/>
      <c r="BE1067" s="709"/>
      <c r="BF1067" s="709"/>
      <c r="BG1067" s="709"/>
      <c r="BH1067" s="709"/>
      <c r="BI1067" s="709"/>
      <c r="BJ1067" s="710"/>
    </row>
    <row r="1068" spans="2:62" s="248" customFormat="1" ht="3.65" customHeight="1">
      <c r="B1068" s="545"/>
      <c r="I1068" s="577"/>
      <c r="J1068" s="708"/>
      <c r="K1068" s="311"/>
      <c r="L1068" s="225"/>
      <c r="M1068" s="227"/>
      <c r="N1068" s="718" t="e" vm="25">
        <v>#VALUE!</v>
      </c>
      <c r="O1068" s="718"/>
      <c r="P1068" s="718"/>
      <c r="Q1068" s="718"/>
      <c r="R1068" s="230"/>
      <c r="S1068" s="230"/>
      <c r="T1068" s="230"/>
      <c r="U1068" s="719" t="e" vm="29">
        <v>#VALUE!</v>
      </c>
      <c r="V1068" s="719"/>
      <c r="W1068" s="719"/>
      <c r="X1068" s="719"/>
      <c r="Y1068" s="557"/>
      <c r="Z1068" s="311"/>
      <c r="AC1068" s="311"/>
      <c r="AD1068" s="311"/>
      <c r="AE1068" s="311"/>
      <c r="AF1068" s="311"/>
      <c r="AG1068" s="311"/>
      <c r="AH1068" s="311"/>
      <c r="AI1068" s="311"/>
      <c r="AJ1068" s="311"/>
      <c r="AK1068" s="311"/>
      <c r="AL1068" s="311"/>
      <c r="BA1068" s="709"/>
      <c r="BB1068" s="709"/>
      <c r="BC1068" s="709"/>
      <c r="BD1068" s="709"/>
      <c r="BE1068" s="709"/>
      <c r="BF1068" s="709"/>
      <c r="BG1068" s="709"/>
      <c r="BH1068" s="709"/>
      <c r="BI1068" s="709"/>
      <c r="BJ1068" s="710"/>
    </row>
    <row r="1069" spans="2:62" s="248" customFormat="1" ht="3.65" customHeight="1">
      <c r="B1069" s="545"/>
      <c r="I1069" s="577"/>
      <c r="J1069" s="708"/>
      <c r="K1069" s="311"/>
      <c r="L1069" s="225"/>
      <c r="M1069" s="227"/>
      <c r="N1069" s="718"/>
      <c r="O1069" s="718"/>
      <c r="P1069" s="718"/>
      <c r="Q1069" s="718"/>
      <c r="R1069" s="230"/>
      <c r="S1069" s="230"/>
      <c r="T1069" s="230"/>
      <c r="U1069" s="719"/>
      <c r="V1069" s="719"/>
      <c r="W1069" s="719"/>
      <c r="X1069" s="719"/>
      <c r="Y1069" s="557"/>
      <c r="Z1069" s="311"/>
      <c r="AC1069" s="311"/>
      <c r="AD1069" s="311"/>
      <c r="AE1069" s="311"/>
      <c r="AF1069" s="311"/>
      <c r="AG1069" s="311"/>
      <c r="AH1069" s="311"/>
      <c r="AI1069" s="311"/>
      <c r="AJ1069" s="311"/>
      <c r="AK1069" s="311"/>
      <c r="AL1069" s="311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712"/>
    </row>
    <row r="1070" spans="2:62" s="248" customFormat="1" ht="3.65" customHeight="1">
      <c r="B1070" s="545"/>
      <c r="I1070" s="577"/>
      <c r="J1070" s="708"/>
      <c r="K1070" s="311"/>
      <c r="L1070" s="225"/>
      <c r="M1070" s="227"/>
      <c r="N1070" s="718"/>
      <c r="O1070" s="718"/>
      <c r="P1070" s="718"/>
      <c r="Q1070" s="718"/>
      <c r="R1070" s="230"/>
      <c r="S1070" s="230"/>
      <c r="T1070" s="230"/>
      <c r="U1070" s="719"/>
      <c r="V1070" s="719"/>
      <c r="W1070" s="719"/>
      <c r="X1070" s="719"/>
      <c r="Y1070" s="557"/>
      <c r="Z1070" s="311"/>
      <c r="AC1070" s="311"/>
      <c r="AD1070" s="311"/>
      <c r="AE1070" s="311"/>
      <c r="AF1070" s="311"/>
      <c r="AG1070" s="311"/>
      <c r="AH1070" s="311"/>
      <c r="AI1070" s="311"/>
      <c r="AJ1070" s="311"/>
      <c r="AK1070" s="311"/>
      <c r="AL1070" s="311"/>
      <c r="BA1070" s="16"/>
      <c r="BB1070" s="16"/>
      <c r="BC1070" s="16"/>
      <c r="BD1070" s="16"/>
      <c r="BE1070" s="16"/>
      <c r="BF1070" s="16"/>
      <c r="BG1070" s="16"/>
      <c r="BH1070" s="16"/>
      <c r="BI1070" s="16"/>
      <c r="BJ1070" s="712"/>
    </row>
    <row r="1071" spans="2:62" s="248" customFormat="1" ht="3.65" customHeight="1">
      <c r="B1071" s="545"/>
      <c r="I1071" s="577"/>
      <c r="J1071" s="708"/>
      <c r="K1071" s="311"/>
      <c r="L1071" s="225"/>
      <c r="M1071" s="227"/>
      <c r="N1071" s="227"/>
      <c r="O1071" s="227"/>
      <c r="P1071" s="230"/>
      <c r="Q1071" s="230"/>
      <c r="R1071" s="230"/>
      <c r="S1071" s="230"/>
      <c r="T1071" s="230"/>
      <c r="U1071" s="230"/>
      <c r="V1071" s="227"/>
      <c r="W1071" s="227"/>
      <c r="X1071" s="227"/>
      <c r="Y1071" s="557"/>
      <c r="Z1071" s="311"/>
      <c r="AC1071" s="311"/>
      <c r="AD1071" s="311"/>
      <c r="AE1071" s="311"/>
      <c r="AF1071" s="311"/>
      <c r="AG1071" s="311"/>
      <c r="AH1071" s="311"/>
      <c r="AI1071" s="311"/>
      <c r="AJ1071" s="311"/>
      <c r="AK1071" s="311"/>
      <c r="AL1071" s="311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712"/>
    </row>
    <row r="1072" spans="2:62" s="248" customFormat="1" ht="3.65" customHeight="1">
      <c r="B1072" s="545"/>
      <c r="I1072" s="577"/>
      <c r="J1072" s="708"/>
      <c r="K1072" s="311"/>
      <c r="L1072" s="691"/>
      <c r="M1072" s="227"/>
      <c r="N1072" s="227"/>
      <c r="O1072" s="227"/>
      <c r="P1072" s="230"/>
      <c r="Q1072" s="230"/>
      <c r="R1072" s="230"/>
      <c r="S1072" s="230"/>
      <c r="T1072" s="230"/>
      <c r="U1072" s="230"/>
      <c r="V1072" s="227"/>
      <c r="W1072" s="227"/>
      <c r="X1072" s="227"/>
      <c r="Y1072" s="685"/>
      <c r="Z1072" s="311"/>
      <c r="AC1072" s="311"/>
      <c r="AD1072" s="311"/>
      <c r="AE1072" s="311"/>
      <c r="AF1072" s="311"/>
      <c r="AG1072" s="311"/>
      <c r="AH1072" s="311"/>
      <c r="AI1072" s="311"/>
      <c r="AJ1072" s="311"/>
      <c r="AK1072" s="311"/>
      <c r="AL1072" s="311"/>
      <c r="BA1072" s="709"/>
      <c r="BB1072" s="709"/>
      <c r="BC1072" s="709"/>
      <c r="BD1072" s="709"/>
      <c r="BE1072" s="709"/>
      <c r="BF1072" s="709"/>
      <c r="BG1072" s="709"/>
      <c r="BH1072" s="709"/>
      <c r="BI1072" s="709"/>
      <c r="BJ1072" s="710"/>
    </row>
    <row r="1073" spans="2:62" s="248" customFormat="1" ht="3.65" customHeight="1">
      <c r="B1073" s="545"/>
      <c r="I1073" s="577"/>
      <c r="J1073" s="708"/>
      <c r="K1073" s="311"/>
      <c r="L1073" s="691"/>
      <c r="M1073" s="227"/>
      <c r="N1073" s="227"/>
      <c r="O1073" s="227"/>
      <c r="P1073" s="227"/>
      <c r="Q1073" s="227"/>
      <c r="R1073" s="227"/>
      <c r="S1073" s="227"/>
      <c r="T1073" s="227"/>
      <c r="U1073" s="227"/>
      <c r="V1073" s="227"/>
      <c r="W1073" s="227"/>
      <c r="X1073" s="227"/>
      <c r="Y1073" s="685"/>
      <c r="Z1073" s="311"/>
      <c r="AC1073" s="311"/>
      <c r="AD1073" s="311"/>
      <c r="AE1073" s="311"/>
      <c r="AF1073" s="311"/>
      <c r="AG1073" s="311"/>
      <c r="AH1073" s="311"/>
      <c r="AI1073" s="311"/>
      <c r="AJ1073" s="311"/>
      <c r="AK1073" s="311"/>
      <c r="AL1073" s="311"/>
      <c r="AV1073" s="709"/>
      <c r="AW1073" s="709"/>
      <c r="AX1073" s="709"/>
      <c r="AY1073" s="709"/>
      <c r="AZ1073" s="709"/>
      <c r="BA1073" s="709"/>
      <c r="BB1073" s="709"/>
      <c r="BC1073" s="709"/>
      <c r="BD1073" s="709"/>
      <c r="BE1073" s="709"/>
      <c r="BF1073" s="709"/>
      <c r="BG1073" s="709"/>
      <c r="BH1073" s="709"/>
      <c r="BI1073" s="709"/>
      <c r="BJ1073" s="710"/>
    </row>
    <row r="1074" spans="2:62" s="248" customFormat="1" ht="3.65" customHeight="1">
      <c r="B1074" s="545"/>
      <c r="I1074" s="577"/>
      <c r="J1074" s="708"/>
      <c r="K1074" s="311"/>
      <c r="L1074" s="720" t="e" vm="33">
        <v>#VALUE!</v>
      </c>
      <c r="M1074" s="227"/>
      <c r="N1074" s="227"/>
      <c r="O1074" s="227"/>
      <c r="P1074" s="228"/>
      <c r="Q1074" s="228"/>
      <c r="R1074" s="228"/>
      <c r="S1074" s="228"/>
      <c r="T1074" s="228"/>
      <c r="U1074" s="227"/>
      <c r="V1074" s="227"/>
      <c r="W1074" s="227"/>
      <c r="X1074" s="227"/>
      <c r="Y1074" s="685"/>
      <c r="Z1074" s="311"/>
      <c r="AA1074" s="311"/>
      <c r="AB1074" s="311"/>
      <c r="AC1074" s="311"/>
      <c r="AD1074" s="311"/>
      <c r="AE1074" s="311"/>
      <c r="AF1074" s="311"/>
      <c r="AG1074" s="311"/>
      <c r="AH1074" s="311"/>
      <c r="AI1074" s="311"/>
      <c r="AJ1074" s="311"/>
      <c r="AK1074" s="311"/>
      <c r="AL1074" s="311"/>
      <c r="AV1074" s="709"/>
      <c r="AW1074" s="709"/>
      <c r="AX1074" s="709"/>
      <c r="AY1074" s="709"/>
      <c r="AZ1074" s="709"/>
      <c r="BA1074" s="709"/>
      <c r="BB1074" s="709"/>
      <c r="BC1074" s="709"/>
      <c r="BD1074" s="709"/>
      <c r="BE1074" s="709"/>
      <c r="BF1074" s="709"/>
      <c r="BG1074" s="709"/>
      <c r="BH1074" s="709"/>
      <c r="BI1074" s="709"/>
      <c r="BJ1074" s="710"/>
    </row>
    <row r="1075" spans="2:62" s="248" customFormat="1" ht="3.65" customHeight="1">
      <c r="B1075" s="545"/>
      <c r="I1075" s="577"/>
      <c r="J1075" s="708"/>
      <c r="K1075" s="311"/>
      <c r="L1075" s="720"/>
      <c r="M1075" s="719" t="s">
        <v>322</v>
      </c>
      <c r="N1075" s="719"/>
      <c r="O1075" s="719"/>
      <c r="P1075" s="558"/>
      <c r="Q1075" s="558"/>
      <c r="R1075" s="558"/>
      <c r="S1075" s="558"/>
      <c r="T1075" s="558"/>
      <c r="U1075" s="230"/>
      <c r="V1075" s="230"/>
      <c r="W1075" s="529"/>
      <c r="X1075" s="529"/>
      <c r="Y1075" s="557"/>
      <c r="Z1075" s="311"/>
      <c r="AA1075" s="311"/>
      <c r="AB1075" s="311"/>
      <c r="AC1075" s="311"/>
      <c r="AD1075" s="311"/>
      <c r="AE1075" s="311"/>
      <c r="AF1075" s="311"/>
      <c r="AG1075" s="311"/>
      <c r="AH1075" s="311"/>
      <c r="AI1075" s="311"/>
      <c r="AJ1075" s="311"/>
      <c r="AK1075" s="311"/>
      <c r="AL1075" s="311"/>
      <c r="AV1075" s="709"/>
      <c r="AW1075" s="709"/>
      <c r="AX1075" s="709"/>
      <c r="AY1075" s="709"/>
      <c r="AZ1075" s="709"/>
      <c r="BA1075" s="709"/>
      <c r="BB1075" s="709"/>
      <c r="BC1075" s="709"/>
      <c r="BD1075" s="709"/>
      <c r="BE1075" s="709"/>
      <c r="BF1075" s="709"/>
      <c r="BG1075" s="709"/>
      <c r="BH1075" s="709"/>
      <c r="BI1075" s="709"/>
      <c r="BJ1075" s="710"/>
    </row>
    <row r="1076" spans="2:62" s="248" customFormat="1" ht="3.65" customHeight="1">
      <c r="B1076" s="545"/>
      <c r="I1076" s="577"/>
      <c r="J1076" s="708"/>
      <c r="K1076" s="311"/>
      <c r="L1076" s="225"/>
      <c r="M1076" s="719"/>
      <c r="N1076" s="719"/>
      <c r="O1076" s="719"/>
      <c r="P1076" s="558"/>
      <c r="Q1076" s="558"/>
      <c r="R1076" s="558"/>
      <c r="S1076" s="558"/>
      <c r="T1076" s="558"/>
      <c r="U1076" s="230"/>
      <c r="V1076" s="230"/>
      <c r="W1076" s="719" t="e" vm="32">
        <v>#VALUE!</v>
      </c>
      <c r="X1076" s="719"/>
      <c r="Y1076" s="557"/>
      <c r="Z1076" s="311"/>
      <c r="AA1076" s="311"/>
      <c r="AB1076" s="311"/>
      <c r="AC1076" s="311"/>
      <c r="AD1076" s="311"/>
      <c r="AE1076" s="311"/>
      <c r="AF1076" s="311"/>
      <c r="AG1076" s="311"/>
      <c r="AH1076" s="311"/>
      <c r="AI1076" s="311"/>
      <c r="AJ1076" s="311"/>
      <c r="AK1076" s="311"/>
      <c r="AL1076" s="311"/>
      <c r="AV1076" s="709"/>
      <c r="AW1076" s="709"/>
      <c r="AX1076" s="709"/>
      <c r="AY1076" s="709"/>
      <c r="AZ1076" s="709"/>
      <c r="BA1076" s="709"/>
      <c r="BB1076" s="709"/>
      <c r="BC1076" s="709"/>
      <c r="BD1076" s="709"/>
      <c r="BE1076" s="709"/>
      <c r="BF1076" s="709"/>
      <c r="BG1076" s="709"/>
      <c r="BH1076" s="709"/>
      <c r="BI1076" s="709"/>
      <c r="BJ1076" s="710"/>
    </row>
    <row r="1077" spans="2:62" s="248" customFormat="1" ht="3.65" customHeight="1">
      <c r="B1077" s="545"/>
      <c r="I1077" s="577"/>
      <c r="J1077" s="708"/>
      <c r="K1077" s="311"/>
      <c r="L1077" s="692"/>
      <c r="M1077" s="686"/>
      <c r="N1077" s="686"/>
      <c r="O1077" s="686"/>
      <c r="P1077" s="234"/>
      <c r="Q1077" s="234"/>
      <c r="R1077" s="234"/>
      <c r="S1077" s="234"/>
      <c r="T1077" s="234"/>
      <c r="U1077" s="234"/>
      <c r="V1077" s="686"/>
      <c r="W1077" s="686"/>
      <c r="X1077" s="686"/>
      <c r="Y1077" s="693"/>
      <c r="Z1077" s="311"/>
      <c r="AA1077" s="311"/>
      <c r="AB1077" s="311"/>
      <c r="AC1077" s="311"/>
      <c r="AD1077" s="311"/>
      <c r="AE1077" s="311"/>
      <c r="AF1077" s="311"/>
      <c r="AG1077" s="311"/>
      <c r="AH1077" s="311"/>
      <c r="AI1077" s="311"/>
      <c r="AJ1077" s="311"/>
      <c r="AK1077" s="311"/>
      <c r="AL1077" s="311"/>
      <c r="AV1077" s="709"/>
      <c r="AW1077" s="709"/>
      <c r="AX1077" s="709"/>
      <c r="AY1077" s="709"/>
      <c r="AZ1077" s="709"/>
      <c r="BA1077" s="709"/>
      <c r="BB1077" s="709"/>
      <c r="BC1077" s="709"/>
      <c r="BD1077" s="709"/>
      <c r="BE1077" s="709"/>
      <c r="BF1077" s="709"/>
      <c r="BG1077" s="709"/>
      <c r="BH1077" s="709"/>
      <c r="BI1077" s="709"/>
      <c r="BJ1077" s="710"/>
    </row>
    <row r="1078" spans="2:62" s="248" customFormat="1" ht="3.65" customHeight="1">
      <c r="B1078" s="545"/>
      <c r="I1078" s="577"/>
      <c r="J1078" s="708"/>
      <c r="K1078" s="311"/>
      <c r="L1078" s="311"/>
      <c r="M1078" s="311"/>
      <c r="N1078" s="311"/>
      <c r="O1078" s="311"/>
      <c r="P1078" s="311"/>
      <c r="Q1078" s="311"/>
      <c r="R1078" s="311"/>
      <c r="S1078" s="311"/>
      <c r="T1078" s="311"/>
      <c r="U1078" s="311"/>
      <c r="V1078" s="311"/>
      <c r="W1078" s="311"/>
      <c r="X1078" s="311"/>
      <c r="Y1078" s="311"/>
      <c r="Z1078" s="311"/>
      <c r="AA1078" s="311"/>
      <c r="AB1078" s="311"/>
      <c r="AC1078" s="311"/>
      <c r="AN1078" s="709"/>
      <c r="AO1078" s="709"/>
      <c r="AP1078" s="709"/>
      <c r="AQ1078" s="709"/>
      <c r="AR1078" s="709"/>
      <c r="AS1078" s="709"/>
      <c r="AT1078" s="709"/>
      <c r="AU1078" s="709"/>
      <c r="AV1078" s="709"/>
      <c r="AW1078" s="709"/>
      <c r="AX1078" s="709"/>
      <c r="AY1078" s="709"/>
      <c r="AZ1078" s="709"/>
      <c r="BA1078" s="709"/>
      <c r="BB1078" s="709"/>
      <c r="BC1078" s="709"/>
      <c r="BD1078" s="709"/>
      <c r="BE1078" s="709"/>
      <c r="BF1078" s="709"/>
      <c r="BG1078" s="709"/>
      <c r="BH1078" s="709"/>
      <c r="BI1078" s="709"/>
      <c r="BJ1078" s="710"/>
    </row>
    <row r="1079" spans="2:62" s="248" customFormat="1" ht="3.65" customHeight="1">
      <c r="B1079" s="545"/>
      <c r="I1079" s="577"/>
      <c r="J1079" s="708"/>
      <c r="K1079" s="311"/>
      <c r="L1079" s="311"/>
      <c r="M1079" s="311"/>
      <c r="N1079" s="311"/>
      <c r="O1079" s="311"/>
      <c r="P1079" s="311"/>
      <c r="Q1079" s="311"/>
      <c r="R1079" s="311"/>
      <c r="S1079" s="311"/>
      <c r="T1079" s="311"/>
      <c r="U1079" s="311"/>
      <c r="V1079" s="311"/>
      <c r="W1079" s="311"/>
      <c r="X1079" s="311"/>
      <c r="Y1079" s="311"/>
      <c r="Z1079" s="311"/>
      <c r="AA1079" s="311"/>
      <c r="AB1079" s="311"/>
      <c r="AC1079" s="311"/>
      <c r="AD1079" s="311"/>
      <c r="AE1079" s="311"/>
      <c r="AF1079" s="311"/>
      <c r="AG1079" s="311"/>
      <c r="AH1079" s="311"/>
      <c r="AI1079" s="311"/>
      <c r="AJ1079" s="311"/>
      <c r="AK1079" s="311"/>
      <c r="AL1079" s="311"/>
      <c r="BJ1079" s="544"/>
    </row>
    <row r="1080" spans="2:62" s="248" customFormat="1" ht="3.65" customHeight="1">
      <c r="B1080" s="545"/>
      <c r="I1080" s="577"/>
      <c r="J1080" s="708"/>
      <c r="K1080" s="311"/>
      <c r="L1080" s="311"/>
      <c r="M1080" s="311"/>
      <c r="N1080" s="311"/>
      <c r="O1080" s="311"/>
      <c r="P1080" s="311"/>
      <c r="Q1080" s="311"/>
      <c r="R1080" s="311"/>
      <c r="S1080" s="311"/>
      <c r="T1080" s="311"/>
      <c r="U1080" s="311"/>
      <c r="V1080" s="311"/>
      <c r="W1080" s="311"/>
      <c r="X1080" s="311"/>
      <c r="Y1080" s="311"/>
      <c r="Z1080" s="311"/>
      <c r="AA1080" s="311"/>
      <c r="AB1080" s="311"/>
      <c r="AC1080" s="311"/>
      <c r="AD1080" s="311"/>
      <c r="AE1080" s="311"/>
      <c r="AF1080" s="311"/>
      <c r="AG1080" s="311"/>
      <c r="AH1080" s="311"/>
      <c r="AI1080" s="311"/>
      <c r="AJ1080" s="311"/>
      <c r="AK1080" s="311"/>
      <c r="AL1080" s="311"/>
      <c r="BJ1080" s="544"/>
    </row>
    <row r="1081" spans="2:62" s="248" customFormat="1" ht="3.65" customHeight="1">
      <c r="B1081" s="277"/>
      <c r="C1081" s="278"/>
      <c r="D1081" s="278"/>
      <c r="E1081" s="278"/>
      <c r="F1081" s="278"/>
      <c r="G1081" s="278"/>
      <c r="H1081" s="278"/>
      <c r="I1081" s="278"/>
      <c r="J1081" s="277"/>
      <c r="K1081" s="278"/>
      <c r="L1081" s="278"/>
      <c r="M1081" s="278"/>
      <c r="N1081" s="278"/>
      <c r="O1081" s="278"/>
      <c r="P1081" s="278"/>
      <c r="Q1081" s="278"/>
      <c r="R1081" s="278"/>
      <c r="S1081" s="278"/>
      <c r="T1081" s="278"/>
      <c r="U1081" s="278"/>
      <c r="V1081" s="278"/>
      <c r="W1081" s="278"/>
      <c r="X1081" s="278"/>
      <c r="Y1081" s="278"/>
      <c r="Z1081" s="278"/>
      <c r="AA1081" s="278"/>
      <c r="AB1081" s="278"/>
      <c r="AC1081" s="278"/>
      <c r="AD1081" s="278"/>
      <c r="AE1081" s="278"/>
      <c r="AF1081" s="278"/>
      <c r="AG1081" s="278"/>
      <c r="AH1081" s="278"/>
      <c r="AI1081" s="278"/>
      <c r="AJ1081" s="278"/>
      <c r="AK1081" s="278"/>
      <c r="AL1081" s="278"/>
      <c r="AM1081" s="278"/>
      <c r="AN1081" s="278"/>
      <c r="AO1081" s="278"/>
      <c r="AP1081" s="278"/>
      <c r="AQ1081" s="278"/>
      <c r="AR1081" s="278"/>
      <c r="AS1081" s="278"/>
      <c r="AT1081" s="278"/>
      <c r="AU1081" s="278"/>
      <c r="AV1081" s="278"/>
      <c r="AW1081" s="278"/>
      <c r="AX1081" s="278"/>
      <c r="AY1081" s="278"/>
      <c r="AZ1081" s="278"/>
      <c r="BA1081" s="278"/>
      <c r="BB1081" s="278"/>
      <c r="BC1081" s="278"/>
      <c r="BD1081" s="278"/>
      <c r="BE1081" s="278"/>
      <c r="BF1081" s="278"/>
      <c r="BG1081" s="278"/>
      <c r="BH1081" s="278"/>
      <c r="BI1081" s="278"/>
      <c r="BJ1081" s="279"/>
    </row>
    <row r="1082" spans="2:62" s="248" customFormat="1" ht="3.65" customHeight="1">
      <c r="B1082" s="280"/>
      <c r="C1082" s="281"/>
      <c r="D1082" s="281"/>
      <c r="E1082" s="281"/>
      <c r="F1082" s="281"/>
      <c r="G1082" s="281"/>
      <c r="H1082" s="281"/>
      <c r="I1082" s="281"/>
      <c r="J1082" s="280"/>
      <c r="K1082" s="281"/>
      <c r="L1082" s="281"/>
      <c r="M1082" s="281"/>
      <c r="N1082" s="281"/>
      <c r="O1082" s="281"/>
      <c r="P1082" s="281"/>
      <c r="Q1082" s="281"/>
      <c r="R1082" s="281"/>
      <c r="S1082" s="281"/>
      <c r="T1082" s="281"/>
      <c r="U1082" s="281"/>
      <c r="V1082" s="281"/>
      <c r="W1082" s="281"/>
      <c r="X1082" s="281"/>
      <c r="Y1082" s="281"/>
      <c r="Z1082" s="281"/>
      <c r="AA1082" s="281"/>
      <c r="AB1082" s="281"/>
      <c r="AC1082" s="281"/>
      <c r="AD1082" s="281"/>
      <c r="AE1082" s="281"/>
      <c r="AF1082" s="281"/>
      <c r="AG1082" s="281"/>
      <c r="AH1082" s="281"/>
      <c r="AI1082" s="281"/>
      <c r="AJ1082" s="281"/>
      <c r="AK1082" s="281"/>
      <c r="AL1082" s="281"/>
      <c r="AM1082" s="281"/>
      <c r="AN1082" s="281"/>
      <c r="AO1082" s="281"/>
      <c r="AP1082" s="281"/>
      <c r="AQ1082" s="281"/>
      <c r="AR1082" s="281"/>
      <c r="AS1082" s="281"/>
      <c r="AT1082" s="281"/>
      <c r="AU1082" s="281"/>
      <c r="AV1082" s="281"/>
      <c r="AW1082" s="281"/>
      <c r="AX1082" s="281"/>
      <c r="AY1082" s="281"/>
      <c r="AZ1082" s="281"/>
      <c r="BA1082" s="281"/>
      <c r="BB1082" s="281"/>
      <c r="BC1082" s="281"/>
      <c r="BD1082" s="281"/>
      <c r="BE1082" s="281"/>
      <c r="BF1082" s="281"/>
      <c r="BG1082" s="281"/>
      <c r="BH1082" s="281"/>
      <c r="BI1082" s="281"/>
      <c r="BJ1082" s="282"/>
    </row>
    <row r="1083" spans="2:62" s="248" customFormat="1" ht="14.5" customHeight="1">
      <c r="B1083" s="568" t="s">
        <v>420</v>
      </c>
      <c r="C1083" s="568"/>
      <c r="D1083" s="379" t="s">
        <v>366</v>
      </c>
      <c r="E1083" s="568" t="s">
        <v>350</v>
      </c>
      <c r="F1083" s="568" t="s">
        <v>314</v>
      </c>
      <c r="G1083" s="601" t="s">
        <v>321</v>
      </c>
      <c r="H1083" s="601" t="s">
        <v>392</v>
      </c>
      <c r="I1083" s="616"/>
      <c r="J1083" s="707"/>
      <c r="K1083" s="318"/>
      <c r="L1083" s="318"/>
      <c r="M1083" s="318"/>
      <c r="N1083" s="318"/>
      <c r="O1083" s="318"/>
      <c r="P1083" s="318"/>
      <c r="Q1083" s="318"/>
      <c r="R1083" s="318"/>
      <c r="S1083" s="318"/>
      <c r="T1083" s="318"/>
      <c r="U1083" s="318"/>
      <c r="V1083" s="318"/>
      <c r="W1083" s="318"/>
      <c r="X1083" s="318"/>
      <c r="Y1083" s="318"/>
      <c r="Z1083" s="318"/>
      <c r="AA1083" s="318"/>
      <c r="AB1083" s="318"/>
      <c r="AC1083" s="318"/>
      <c r="AD1083" s="318"/>
      <c r="AE1083" s="318"/>
      <c r="AF1083" s="318"/>
      <c r="AG1083" s="318"/>
      <c r="AH1083" s="318"/>
      <c r="AI1083" s="318"/>
      <c r="AJ1083" s="318"/>
      <c r="AK1083" s="318"/>
      <c r="AL1083" s="318"/>
      <c r="AM1083" s="540"/>
      <c r="AN1083" s="540"/>
      <c r="AO1083" s="540"/>
      <c r="AP1083" s="540"/>
      <c r="AQ1083" s="540"/>
      <c r="AR1083" s="540"/>
      <c r="AS1083" s="540"/>
      <c r="AT1083" s="540"/>
      <c r="AU1083" s="540"/>
      <c r="AV1083" s="540"/>
      <c r="AW1083" s="540"/>
      <c r="AX1083" s="540"/>
      <c r="AY1083" s="540"/>
      <c r="AZ1083" s="540"/>
      <c r="BA1083" s="540"/>
      <c r="BB1083" s="540"/>
      <c r="BC1083" s="540"/>
      <c r="BD1083" s="540"/>
      <c r="BE1083" s="540"/>
      <c r="BF1083" s="540"/>
      <c r="BG1083" s="540"/>
      <c r="BH1083" s="540"/>
      <c r="BI1083" s="540"/>
      <c r="BJ1083" s="541"/>
    </row>
    <row r="1084" spans="2:62" s="248" customFormat="1" ht="3.65" customHeight="1">
      <c r="B1084" s="684"/>
      <c r="D1084" s="248" t="str">
        <f>MID(DA1083,1,2)</f>
        <v/>
      </c>
      <c r="I1084" s="577"/>
      <c r="J1084" s="708"/>
      <c r="K1084" s="311"/>
      <c r="L1084" s="311"/>
      <c r="M1084" s="311"/>
      <c r="N1084" s="311"/>
      <c r="O1084" s="311"/>
      <c r="P1084" s="311"/>
      <c r="Q1084" s="311"/>
      <c r="R1084" s="311"/>
      <c r="S1084" s="311"/>
      <c r="T1084" s="311"/>
      <c r="U1084" s="311"/>
      <c r="V1084" s="311"/>
      <c r="W1084" s="311"/>
      <c r="X1084" s="311"/>
      <c r="Y1084" s="311"/>
      <c r="Z1084" s="311"/>
      <c r="AA1084" s="311"/>
      <c r="AB1084" s="311"/>
      <c r="AC1084" s="311"/>
      <c r="AD1084" s="311"/>
      <c r="AE1084" s="311"/>
      <c r="AF1084" s="311"/>
      <c r="AG1084" s="311"/>
      <c r="AH1084" s="311"/>
      <c r="AI1084" s="311"/>
      <c r="AJ1084" s="311"/>
      <c r="AK1084" s="311"/>
      <c r="AL1084" s="311"/>
      <c r="BJ1084" s="544"/>
    </row>
    <row r="1085" spans="2:62" s="248" customFormat="1" ht="3.65" customHeight="1">
      <c r="B1085" s="545"/>
      <c r="I1085" s="577"/>
      <c r="J1085" s="708"/>
      <c r="K1085" s="311"/>
      <c r="L1085" s="324"/>
      <c r="M1085" s="721" t="s">
        <v>261</v>
      </c>
      <c r="N1085" s="721"/>
      <c r="O1085" s="721"/>
      <c r="P1085" s="549"/>
      <c r="Q1085" s="549"/>
      <c r="R1085" s="549"/>
      <c r="S1085" s="549"/>
      <c r="T1085" s="549"/>
      <c r="U1085" s="549"/>
      <c r="V1085" s="325"/>
      <c r="W1085" s="325"/>
      <c r="X1085" s="325"/>
      <c r="Y1085" s="550"/>
      <c r="AC1085" s="311"/>
      <c r="AD1085" s="311"/>
      <c r="AE1085" s="311"/>
      <c r="AF1085" s="311"/>
      <c r="AG1085" s="311"/>
      <c r="AH1085" s="311"/>
      <c r="AI1085" s="311"/>
      <c r="AJ1085" s="311"/>
      <c r="AK1085" s="311"/>
      <c r="AL1085" s="311"/>
      <c r="BJ1085" s="544"/>
    </row>
    <row r="1086" spans="2:62" s="248" customFormat="1" ht="3.65" customHeight="1">
      <c r="B1086" s="545"/>
      <c r="I1086" s="577"/>
      <c r="J1086" s="708"/>
      <c r="K1086" s="311"/>
      <c r="L1086" s="225"/>
      <c r="M1086" s="722"/>
      <c r="N1086" s="722"/>
      <c r="O1086" s="722"/>
      <c r="P1086" s="551"/>
      <c r="Q1086" s="723" t="s">
        <v>350</v>
      </c>
      <c r="R1086" s="723"/>
      <c r="S1086" s="723"/>
      <c r="T1086" s="723"/>
      <c r="U1086" s="723" t="s">
        <v>346</v>
      </c>
      <c r="V1086" s="723"/>
      <c r="W1086" s="719" t="e" vm="32">
        <v>#VALUE!</v>
      </c>
      <c r="X1086" s="719"/>
      <c r="Y1086" s="557"/>
      <c r="Z1086" s="311"/>
      <c r="AC1086" s="311"/>
      <c r="AD1086" s="311"/>
      <c r="AE1086" s="311"/>
      <c r="AF1086" s="311"/>
      <c r="AG1086" s="311"/>
      <c r="AH1086" s="311"/>
      <c r="AI1086" s="311"/>
      <c r="AJ1086" s="311"/>
      <c r="AK1086" s="311"/>
      <c r="AL1086" s="311"/>
      <c r="AW1086" s="16"/>
      <c r="AX1086" s="16"/>
      <c r="AY1086" s="16"/>
      <c r="AZ1086" s="16"/>
      <c r="BA1086" s="16"/>
      <c r="BB1086" s="16"/>
      <c r="BC1086" s="16"/>
      <c r="BD1086" s="16"/>
      <c r="BE1086" s="709"/>
      <c r="BF1086" s="709"/>
      <c r="BG1086" s="709"/>
      <c r="BH1086" s="709"/>
      <c r="BI1086" s="709"/>
      <c r="BJ1086" s="710"/>
    </row>
    <row r="1087" spans="2:62" s="248" customFormat="1" ht="3.65" customHeight="1">
      <c r="B1087" s="545"/>
      <c r="I1087" s="577"/>
      <c r="J1087" s="708"/>
      <c r="K1087" s="311"/>
      <c r="L1087" s="720" t="e" vm="33">
        <v>#VALUE!</v>
      </c>
      <c r="M1087" s="227"/>
      <c r="N1087" s="227"/>
      <c r="O1087" s="227"/>
      <c r="P1087" s="551"/>
      <c r="Q1087" s="723"/>
      <c r="R1087" s="723"/>
      <c r="S1087" s="723"/>
      <c r="T1087" s="723"/>
      <c r="U1087" s="723"/>
      <c r="V1087" s="723"/>
      <c r="W1087" s="227"/>
      <c r="X1087" s="227"/>
      <c r="Y1087" s="557"/>
      <c r="Z1087" s="311"/>
      <c r="AC1087" s="311"/>
      <c r="AD1087" s="311"/>
      <c r="AE1087" s="311"/>
      <c r="AF1087" s="311"/>
      <c r="AG1087" s="311"/>
      <c r="AH1087" s="311"/>
      <c r="AI1087" s="311"/>
      <c r="AJ1087" s="311"/>
      <c r="AK1087" s="311"/>
      <c r="AL1087" s="311"/>
      <c r="AW1087" s="16"/>
      <c r="AX1087" s="16"/>
      <c r="AY1087" s="16"/>
      <c r="AZ1087" s="16"/>
      <c r="BA1087" s="16"/>
      <c r="BB1087" s="16"/>
      <c r="BC1087" s="16"/>
      <c r="BD1087" s="16"/>
      <c r="BE1087" s="709"/>
      <c r="BF1087" s="709"/>
      <c r="BG1087" s="709"/>
      <c r="BH1087" s="709"/>
      <c r="BI1087" s="709"/>
      <c r="BJ1087" s="710"/>
    </row>
    <row r="1088" spans="2:62" s="248" customFormat="1" ht="3.65" customHeight="1">
      <c r="B1088" s="545"/>
      <c r="I1088" s="577"/>
      <c r="J1088" s="708"/>
      <c r="K1088" s="311"/>
      <c r="L1088" s="720"/>
      <c r="M1088" s="556"/>
      <c r="N1088" s="556"/>
      <c r="O1088" s="556"/>
      <c r="P1088" s="556"/>
      <c r="Q1088" s="228"/>
      <c r="R1088" s="228"/>
      <c r="S1088" s="228"/>
      <c r="T1088" s="228"/>
      <c r="U1088" s="228"/>
      <c r="V1088" s="228"/>
      <c r="W1088" s="228"/>
      <c r="X1088" s="227"/>
      <c r="Y1088" s="232"/>
      <c r="Z1088" s="311"/>
      <c r="AC1088" s="311"/>
      <c r="AD1088" s="311"/>
      <c r="AE1088" s="311"/>
      <c r="AF1088" s="311"/>
      <c r="AG1088" s="311"/>
      <c r="AH1088" s="311"/>
      <c r="AI1088" s="311"/>
      <c r="AJ1088" s="311"/>
      <c r="AK1088" s="311"/>
      <c r="AL1088" s="311"/>
      <c r="AW1088" s="16"/>
      <c r="AX1088" s="16"/>
      <c r="AY1088" s="16"/>
      <c r="AZ1088" s="16"/>
      <c r="BA1088" s="16"/>
      <c r="BB1088" s="16"/>
      <c r="BC1088" s="16"/>
      <c r="BD1088" s="16"/>
      <c r="BE1088" s="709"/>
      <c r="BF1088" s="709"/>
      <c r="BG1088" s="709"/>
      <c r="BH1088" s="709"/>
      <c r="BI1088" s="709"/>
      <c r="BJ1088" s="710"/>
    </row>
    <row r="1089" spans="2:62" s="248" customFormat="1" ht="3.65" customHeight="1">
      <c r="B1089" s="545"/>
      <c r="I1089" s="577"/>
      <c r="J1089" s="708"/>
      <c r="K1089" s="311"/>
      <c r="L1089" s="225"/>
      <c r="M1089" s="227"/>
      <c r="N1089" s="227"/>
      <c r="O1089" s="227"/>
      <c r="P1089" s="230"/>
      <c r="Q1089" s="230"/>
      <c r="R1089" s="230"/>
      <c r="S1089" s="230"/>
      <c r="T1089" s="230"/>
      <c r="U1089" s="230"/>
      <c r="V1089" s="227"/>
      <c r="W1089" s="227"/>
      <c r="X1089" s="227"/>
      <c r="Y1089" s="557"/>
      <c r="Z1089" s="311"/>
      <c r="AC1089" s="311"/>
      <c r="AD1089" s="311"/>
      <c r="AE1089" s="311"/>
      <c r="AF1089" s="311"/>
      <c r="AG1089" s="311"/>
      <c r="AH1089" s="311"/>
      <c r="AI1089" s="311"/>
      <c r="AJ1089" s="311"/>
      <c r="AK1089" s="311"/>
      <c r="AL1089" s="311"/>
      <c r="AW1089" s="16"/>
      <c r="AX1089" s="16"/>
      <c r="AY1089" s="16"/>
      <c r="AZ1089" s="16"/>
      <c r="BA1089" s="16"/>
      <c r="BB1089" s="16"/>
      <c r="BC1089" s="16"/>
      <c r="BD1089" s="16"/>
      <c r="BE1089" s="709"/>
      <c r="BF1089" s="709"/>
      <c r="BG1089" s="709"/>
      <c r="BH1089" s="709"/>
      <c r="BI1089" s="709"/>
      <c r="BJ1089" s="710"/>
    </row>
    <row r="1090" spans="2:62" s="248" customFormat="1" ht="3.65" customHeight="1">
      <c r="B1090" s="545"/>
      <c r="I1090" s="577"/>
      <c r="J1090" s="708"/>
      <c r="K1090" s="311"/>
      <c r="L1090" s="225"/>
      <c r="M1090" s="227"/>
      <c r="N1090" s="227"/>
      <c r="O1090" s="227"/>
      <c r="P1090" s="230"/>
      <c r="Q1090" s="230"/>
      <c r="R1090" s="230"/>
      <c r="S1090" s="230"/>
      <c r="T1090" s="230"/>
      <c r="U1090" s="230"/>
      <c r="V1090" s="227"/>
      <c r="W1090" s="227"/>
      <c r="X1090" s="227"/>
      <c r="Y1090" s="557"/>
      <c r="Z1090" s="311"/>
      <c r="AC1090" s="311"/>
      <c r="AD1090" s="311"/>
      <c r="AE1090" s="311"/>
      <c r="AF1090" s="311"/>
      <c r="AG1090" s="311"/>
      <c r="AH1090" s="311"/>
      <c r="AI1090" s="311"/>
      <c r="AJ1090" s="311"/>
      <c r="AK1090" s="311"/>
      <c r="AL1090" s="311"/>
      <c r="AW1090" s="16"/>
      <c r="AX1090" s="16"/>
      <c r="AY1090" s="16"/>
      <c r="AZ1090" s="16"/>
      <c r="BA1090" s="16"/>
      <c r="BB1090" s="16"/>
      <c r="BC1090" s="16"/>
      <c r="BD1090" s="16"/>
      <c r="BE1090" s="709"/>
      <c r="BF1090" s="709"/>
      <c r="BG1090" s="709"/>
      <c r="BH1090" s="709"/>
      <c r="BI1090" s="709"/>
      <c r="BJ1090" s="710"/>
    </row>
    <row r="1091" spans="2:62" s="248" customFormat="1" ht="3.65" customHeight="1">
      <c r="B1091" s="545"/>
      <c r="I1091" s="577"/>
      <c r="J1091" s="708"/>
      <c r="K1091" s="311"/>
      <c r="L1091" s="225"/>
      <c r="M1091" s="227"/>
      <c r="N1091" s="718" t="e" vm="25">
        <v>#VALUE!</v>
      </c>
      <c r="O1091" s="718"/>
      <c r="P1091" s="718"/>
      <c r="Q1091" s="718"/>
      <c r="R1091" s="230"/>
      <c r="S1091" s="230"/>
      <c r="T1091" s="230"/>
      <c r="U1091" s="719" t="e" vm="30">
        <v>#VALUE!</v>
      </c>
      <c r="V1091" s="719"/>
      <c r="W1091" s="719"/>
      <c r="X1091" s="719"/>
      <c r="Y1091" s="557"/>
      <c r="Z1091" s="311"/>
      <c r="AC1091" s="311"/>
      <c r="AD1091" s="311"/>
      <c r="AE1091" s="311"/>
      <c r="AF1091" s="311"/>
      <c r="AG1091" s="311"/>
      <c r="AH1091" s="311"/>
      <c r="AI1091" s="311"/>
      <c r="AJ1091" s="311"/>
      <c r="AK1091" s="311"/>
      <c r="AL1091" s="311"/>
      <c r="AW1091" s="16"/>
      <c r="AX1091" s="16"/>
      <c r="AY1091" s="16"/>
      <c r="AZ1091" s="16"/>
      <c r="BA1091" s="16"/>
      <c r="BB1091" s="16"/>
      <c r="BC1091" s="16"/>
      <c r="BD1091" s="16"/>
      <c r="BE1091" s="709"/>
      <c r="BF1091" s="709"/>
      <c r="BG1091" s="709"/>
      <c r="BH1091" s="709"/>
      <c r="BI1091" s="709"/>
      <c r="BJ1091" s="710"/>
    </row>
    <row r="1092" spans="2:62" s="248" customFormat="1" ht="3.65" customHeight="1">
      <c r="B1092" s="545"/>
      <c r="I1092" s="577"/>
      <c r="J1092" s="708"/>
      <c r="K1092" s="311"/>
      <c r="L1092" s="225"/>
      <c r="M1092" s="227"/>
      <c r="N1092" s="718"/>
      <c r="O1092" s="718"/>
      <c r="P1092" s="718"/>
      <c r="Q1092" s="718"/>
      <c r="R1092" s="230"/>
      <c r="S1092" s="230"/>
      <c r="T1092" s="230"/>
      <c r="U1092" s="719"/>
      <c r="V1092" s="719"/>
      <c r="W1092" s="719"/>
      <c r="X1092" s="719"/>
      <c r="Y1092" s="557"/>
      <c r="Z1092" s="311"/>
      <c r="AC1092" s="311"/>
      <c r="AD1092" s="311"/>
      <c r="AE1092" s="311"/>
      <c r="AF1092" s="311"/>
      <c r="AG1092" s="311"/>
      <c r="AH1092" s="311"/>
      <c r="AI1092" s="311"/>
      <c r="AJ1092" s="311"/>
      <c r="AK1092" s="311"/>
      <c r="AL1092" s="311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712"/>
    </row>
    <row r="1093" spans="2:62" s="248" customFormat="1" ht="3.65" customHeight="1">
      <c r="B1093" s="545"/>
      <c r="I1093" s="577"/>
      <c r="J1093" s="708"/>
      <c r="K1093" s="311"/>
      <c r="L1093" s="225"/>
      <c r="M1093" s="227"/>
      <c r="N1093" s="718"/>
      <c r="O1093" s="718"/>
      <c r="P1093" s="718"/>
      <c r="Q1093" s="718"/>
      <c r="R1093" s="230"/>
      <c r="S1093" s="230"/>
      <c r="T1093" s="230"/>
      <c r="U1093" s="719"/>
      <c r="V1093" s="719"/>
      <c r="W1093" s="719"/>
      <c r="X1093" s="719"/>
      <c r="Y1093" s="557"/>
      <c r="Z1093" s="311"/>
      <c r="AC1093" s="311"/>
      <c r="AD1093" s="311"/>
      <c r="AE1093" s="311"/>
      <c r="AF1093" s="311"/>
      <c r="AG1093" s="311"/>
      <c r="AH1093" s="311"/>
      <c r="AI1093" s="311"/>
      <c r="AJ1093" s="311"/>
      <c r="AK1093" s="311"/>
      <c r="AL1093" s="311"/>
      <c r="AW1093" s="16"/>
      <c r="AX1093" s="16"/>
      <c r="AY1093" s="16"/>
      <c r="AZ1093" s="16"/>
      <c r="BA1093" s="16"/>
      <c r="BB1093" s="16"/>
      <c r="BC1093" s="16"/>
      <c r="BD1093" s="16"/>
      <c r="BE1093" s="16"/>
      <c r="BF1093" s="16"/>
      <c r="BG1093" s="16"/>
      <c r="BH1093" s="16"/>
      <c r="BI1093" s="16"/>
      <c r="BJ1093" s="712"/>
    </row>
    <row r="1094" spans="2:62" s="248" customFormat="1" ht="3.65" customHeight="1">
      <c r="B1094" s="545"/>
      <c r="I1094" s="577"/>
      <c r="J1094" s="708"/>
      <c r="K1094" s="311"/>
      <c r="L1094" s="225"/>
      <c r="M1094" s="227"/>
      <c r="N1094" s="227"/>
      <c r="O1094" s="227"/>
      <c r="P1094" s="230"/>
      <c r="Q1094" s="230"/>
      <c r="R1094" s="230"/>
      <c r="S1094" s="230"/>
      <c r="T1094" s="230"/>
      <c r="U1094" s="230"/>
      <c r="V1094" s="227"/>
      <c r="W1094" s="227"/>
      <c r="X1094" s="227"/>
      <c r="Y1094" s="557"/>
      <c r="Z1094" s="311"/>
      <c r="AC1094" s="311"/>
      <c r="AD1094" s="311"/>
      <c r="AE1094" s="311"/>
      <c r="AF1094" s="311"/>
      <c r="AG1094" s="311"/>
      <c r="AH1094" s="311"/>
      <c r="AI1094" s="311"/>
      <c r="AJ1094" s="311"/>
      <c r="AK1094" s="311"/>
      <c r="AL1094" s="311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712"/>
    </row>
    <row r="1095" spans="2:62" s="248" customFormat="1" ht="3.65" customHeight="1">
      <c r="B1095" s="545"/>
      <c r="I1095" s="577"/>
      <c r="J1095" s="708"/>
      <c r="K1095" s="311"/>
      <c r="L1095" s="691"/>
      <c r="M1095" s="227"/>
      <c r="N1095" s="227"/>
      <c r="O1095" s="227"/>
      <c r="P1095" s="230"/>
      <c r="Q1095" s="230"/>
      <c r="R1095" s="230"/>
      <c r="S1095" s="230"/>
      <c r="T1095" s="230"/>
      <c r="U1095" s="230"/>
      <c r="V1095" s="227"/>
      <c r="W1095" s="227"/>
      <c r="X1095" s="227"/>
      <c r="Y1095" s="685"/>
      <c r="Z1095" s="311"/>
      <c r="AC1095" s="311"/>
      <c r="AD1095" s="311"/>
      <c r="AE1095" s="311"/>
      <c r="AF1095" s="311"/>
      <c r="AG1095" s="311"/>
      <c r="AH1095" s="311"/>
      <c r="AI1095" s="311"/>
      <c r="AJ1095" s="311"/>
      <c r="AK1095" s="311"/>
      <c r="AL1095" s="311"/>
      <c r="AW1095" s="16"/>
      <c r="AX1095" s="16"/>
      <c r="AY1095" s="16"/>
      <c r="AZ1095" s="16"/>
      <c r="BA1095" s="16"/>
      <c r="BB1095" s="16"/>
      <c r="BC1095" s="16"/>
      <c r="BD1095" s="16"/>
      <c r="BE1095" s="709"/>
      <c r="BF1095" s="709"/>
      <c r="BG1095" s="709"/>
      <c r="BH1095" s="709"/>
      <c r="BI1095" s="709"/>
      <c r="BJ1095" s="710"/>
    </row>
    <row r="1096" spans="2:62" s="248" customFormat="1" ht="3.65" customHeight="1">
      <c r="B1096" s="545"/>
      <c r="I1096" s="577"/>
      <c r="J1096" s="708"/>
      <c r="K1096" s="311"/>
      <c r="L1096" s="691"/>
      <c r="M1096" s="227"/>
      <c r="N1096" s="227"/>
      <c r="O1096" s="227"/>
      <c r="P1096" s="227"/>
      <c r="Q1096" s="227"/>
      <c r="R1096" s="227"/>
      <c r="S1096" s="227"/>
      <c r="T1096" s="227"/>
      <c r="U1096" s="227"/>
      <c r="V1096" s="227"/>
      <c r="W1096" s="227"/>
      <c r="X1096" s="227"/>
      <c r="Y1096" s="685"/>
      <c r="Z1096" s="311"/>
      <c r="AC1096" s="311"/>
      <c r="AD1096" s="311"/>
      <c r="AE1096" s="311"/>
      <c r="AF1096" s="311"/>
      <c r="AG1096" s="311"/>
      <c r="AH1096" s="311"/>
      <c r="AI1096" s="311"/>
      <c r="AJ1096" s="311"/>
      <c r="AK1096" s="311"/>
      <c r="AL1096" s="311"/>
      <c r="AW1096" s="16"/>
      <c r="AX1096" s="16"/>
      <c r="AY1096" s="16"/>
      <c r="AZ1096" s="16"/>
      <c r="BA1096" s="16"/>
      <c r="BB1096" s="16"/>
      <c r="BC1096" s="16"/>
      <c r="BD1096" s="16"/>
      <c r="BE1096" s="709"/>
      <c r="BF1096" s="709"/>
      <c r="BG1096" s="709"/>
      <c r="BH1096" s="709"/>
      <c r="BI1096" s="709"/>
      <c r="BJ1096" s="710"/>
    </row>
    <row r="1097" spans="2:62" s="248" customFormat="1" ht="3.65" customHeight="1">
      <c r="B1097" s="545"/>
      <c r="I1097" s="577"/>
      <c r="J1097" s="708"/>
      <c r="K1097" s="311"/>
      <c r="L1097" s="720" t="e" vm="33">
        <v>#VALUE!</v>
      </c>
      <c r="M1097" s="227"/>
      <c r="N1097" s="227"/>
      <c r="O1097" s="227"/>
      <c r="P1097" s="228"/>
      <c r="Q1097" s="228"/>
      <c r="R1097" s="228"/>
      <c r="S1097" s="228"/>
      <c r="T1097" s="228"/>
      <c r="U1097" s="227"/>
      <c r="V1097" s="227"/>
      <c r="W1097" s="227"/>
      <c r="X1097" s="227"/>
      <c r="Y1097" s="685"/>
      <c r="Z1097" s="311"/>
      <c r="AA1097" s="311"/>
      <c r="AB1097" s="311"/>
      <c r="AC1097" s="311"/>
      <c r="AD1097" s="311"/>
      <c r="AE1097" s="311"/>
      <c r="AF1097" s="311"/>
      <c r="AG1097" s="311"/>
      <c r="AH1097" s="311"/>
      <c r="AI1097" s="311"/>
      <c r="AJ1097" s="311"/>
      <c r="AK1097" s="311"/>
      <c r="AL1097" s="311"/>
      <c r="AW1097" s="16"/>
      <c r="AX1097" s="16"/>
      <c r="AY1097" s="16"/>
      <c r="AZ1097" s="16"/>
      <c r="BA1097" s="16"/>
      <c r="BB1097" s="16"/>
      <c r="BC1097" s="16"/>
      <c r="BD1097" s="16"/>
      <c r="BE1097" s="709"/>
      <c r="BF1097" s="709"/>
      <c r="BG1097" s="709"/>
      <c r="BH1097" s="709"/>
      <c r="BI1097" s="709"/>
      <c r="BJ1097" s="710"/>
    </row>
    <row r="1098" spans="2:62" s="248" customFormat="1" ht="3.65" customHeight="1">
      <c r="B1098" s="545"/>
      <c r="I1098" s="577"/>
      <c r="J1098" s="708"/>
      <c r="K1098" s="311"/>
      <c r="L1098" s="720"/>
      <c r="M1098" s="719" t="s">
        <v>322</v>
      </c>
      <c r="N1098" s="719"/>
      <c r="O1098" s="719"/>
      <c r="P1098" s="558"/>
      <c r="Q1098" s="558"/>
      <c r="R1098" s="558"/>
      <c r="S1098" s="558"/>
      <c r="T1098" s="558"/>
      <c r="U1098" s="230"/>
      <c r="V1098" s="230"/>
      <c r="W1098" s="529"/>
      <c r="X1098" s="529"/>
      <c r="Y1098" s="557"/>
      <c r="Z1098" s="311"/>
      <c r="AA1098" s="311"/>
      <c r="AB1098" s="311"/>
      <c r="AC1098" s="311"/>
      <c r="AD1098" s="311"/>
      <c r="AE1098" s="311"/>
      <c r="AF1098" s="311"/>
      <c r="AG1098" s="311"/>
      <c r="AH1098" s="311"/>
      <c r="AI1098" s="311"/>
      <c r="AJ1098" s="311"/>
      <c r="AK1098" s="311"/>
      <c r="AL1098" s="311"/>
      <c r="AW1098" s="16"/>
      <c r="AX1098" s="16"/>
      <c r="AY1098" s="16"/>
      <c r="AZ1098" s="16"/>
      <c r="BA1098" s="16"/>
      <c r="BB1098" s="16"/>
      <c r="BC1098" s="16"/>
      <c r="BD1098" s="16"/>
      <c r="BE1098" s="709"/>
      <c r="BF1098" s="709"/>
      <c r="BG1098" s="709"/>
      <c r="BH1098" s="709"/>
      <c r="BI1098" s="709"/>
      <c r="BJ1098" s="710"/>
    </row>
    <row r="1099" spans="2:62" s="248" customFormat="1" ht="3.65" customHeight="1">
      <c r="B1099" s="545"/>
      <c r="I1099" s="577"/>
      <c r="J1099" s="708"/>
      <c r="K1099" s="311"/>
      <c r="L1099" s="225"/>
      <c r="M1099" s="719"/>
      <c r="N1099" s="719"/>
      <c r="O1099" s="719"/>
      <c r="P1099" s="558"/>
      <c r="Q1099" s="558"/>
      <c r="R1099" s="558"/>
      <c r="S1099" s="558"/>
      <c r="T1099" s="558"/>
      <c r="U1099" s="230"/>
      <c r="V1099" s="230"/>
      <c r="W1099" s="719" t="e" vm="32">
        <v>#VALUE!</v>
      </c>
      <c r="X1099" s="719"/>
      <c r="Y1099" s="557"/>
      <c r="Z1099" s="311"/>
      <c r="AA1099" s="311"/>
      <c r="AB1099" s="311"/>
      <c r="AC1099" s="311"/>
      <c r="AD1099" s="311"/>
      <c r="AE1099" s="311"/>
      <c r="AF1099" s="311"/>
      <c r="AG1099" s="311"/>
      <c r="AH1099" s="311"/>
      <c r="AI1099" s="311"/>
      <c r="AJ1099" s="311"/>
      <c r="AK1099" s="311"/>
      <c r="AL1099" s="311"/>
      <c r="AW1099" s="709"/>
      <c r="AX1099" s="709"/>
      <c r="AY1099" s="709"/>
      <c r="AZ1099" s="709"/>
      <c r="BA1099" s="709"/>
      <c r="BB1099" s="709"/>
      <c r="BC1099" s="709"/>
      <c r="BD1099" s="709"/>
      <c r="BE1099" s="709"/>
      <c r="BF1099" s="709"/>
      <c r="BG1099" s="709"/>
      <c r="BH1099" s="709"/>
      <c r="BI1099" s="709"/>
      <c r="BJ1099" s="710"/>
    </row>
    <row r="1100" spans="2:62" s="248" customFormat="1" ht="3.65" customHeight="1">
      <c r="B1100" s="545"/>
      <c r="I1100" s="577"/>
      <c r="J1100" s="708"/>
      <c r="K1100" s="311"/>
      <c r="L1100" s="692"/>
      <c r="M1100" s="686"/>
      <c r="N1100" s="686"/>
      <c r="O1100" s="686"/>
      <c r="P1100" s="234"/>
      <c r="Q1100" s="234"/>
      <c r="R1100" s="234"/>
      <c r="S1100" s="234"/>
      <c r="T1100" s="234"/>
      <c r="U1100" s="234"/>
      <c r="V1100" s="686"/>
      <c r="W1100" s="686"/>
      <c r="X1100" s="686"/>
      <c r="Y1100" s="693"/>
      <c r="Z1100" s="311"/>
      <c r="AA1100" s="311"/>
      <c r="AB1100" s="311"/>
      <c r="AC1100" s="311"/>
      <c r="AW1100" s="709"/>
      <c r="AX1100" s="709"/>
      <c r="AY1100" s="709"/>
      <c r="AZ1100" s="709"/>
      <c r="BA1100" s="709"/>
      <c r="BB1100" s="709"/>
      <c r="BC1100" s="709"/>
      <c r="BD1100" s="709"/>
      <c r="BE1100" s="709"/>
      <c r="BF1100" s="709"/>
      <c r="BG1100" s="709"/>
      <c r="BH1100" s="709"/>
      <c r="BI1100" s="709"/>
      <c r="BJ1100" s="710"/>
    </row>
    <row r="1101" spans="2:62" s="248" customFormat="1" ht="3.65" customHeight="1">
      <c r="B1101" s="545"/>
      <c r="I1101" s="577"/>
      <c r="J1101" s="708"/>
      <c r="K1101" s="311"/>
      <c r="L1101" s="311"/>
      <c r="M1101" s="311"/>
      <c r="N1101" s="311"/>
      <c r="O1101" s="311"/>
      <c r="P1101" s="311"/>
      <c r="Q1101" s="311"/>
      <c r="R1101" s="311"/>
      <c r="S1101" s="311"/>
      <c r="T1101" s="311"/>
      <c r="U1101" s="311"/>
      <c r="V1101" s="311"/>
      <c r="W1101" s="311"/>
      <c r="X1101" s="311"/>
      <c r="Y1101" s="311"/>
      <c r="Z1101" s="311"/>
      <c r="AA1101" s="311"/>
      <c r="AB1101" s="311"/>
      <c r="AC1101" s="311"/>
      <c r="AW1101" s="709"/>
      <c r="AX1101" s="709"/>
      <c r="AY1101" s="709"/>
      <c r="AZ1101" s="709"/>
      <c r="BA1101" s="709"/>
      <c r="BB1101" s="709"/>
      <c r="BC1101" s="709"/>
      <c r="BD1101" s="709"/>
      <c r="BE1101" s="709"/>
      <c r="BF1101" s="709"/>
      <c r="BG1101" s="709"/>
      <c r="BH1101" s="709"/>
      <c r="BI1101" s="709"/>
      <c r="BJ1101" s="710"/>
    </row>
    <row r="1102" spans="2:62" s="248" customFormat="1" ht="3.65" customHeight="1">
      <c r="B1102" s="545"/>
      <c r="I1102" s="577"/>
      <c r="J1102" s="708"/>
      <c r="K1102" s="311"/>
      <c r="L1102" s="311"/>
      <c r="M1102" s="311"/>
      <c r="N1102" s="311"/>
      <c r="O1102" s="311"/>
      <c r="P1102" s="311"/>
      <c r="Q1102" s="311"/>
      <c r="R1102" s="311"/>
      <c r="S1102" s="311"/>
      <c r="T1102" s="311"/>
      <c r="U1102" s="311"/>
      <c r="V1102" s="311"/>
      <c r="W1102" s="311"/>
      <c r="X1102" s="311"/>
      <c r="Y1102" s="311"/>
      <c r="Z1102" s="311"/>
      <c r="AA1102" s="311"/>
      <c r="AB1102" s="311"/>
      <c r="AC1102" s="311"/>
      <c r="AD1102" s="311"/>
      <c r="AE1102" s="311"/>
      <c r="AF1102" s="311"/>
      <c r="AG1102" s="311"/>
      <c r="AH1102" s="311"/>
      <c r="AI1102" s="311"/>
      <c r="AJ1102" s="311"/>
      <c r="AK1102" s="311"/>
      <c r="AL1102" s="311"/>
      <c r="BJ1102" s="544"/>
    </row>
    <row r="1103" spans="2:62" s="248" customFormat="1" ht="3.65" customHeight="1">
      <c r="B1103" s="545"/>
      <c r="I1103" s="577"/>
      <c r="J1103" s="708"/>
      <c r="K1103" s="311"/>
      <c r="L1103" s="311"/>
      <c r="M1103" s="311"/>
      <c r="N1103" s="311"/>
      <c r="O1103" s="311"/>
      <c r="P1103" s="311"/>
      <c r="Q1103" s="311"/>
      <c r="R1103" s="311"/>
      <c r="S1103" s="311"/>
      <c r="T1103" s="311"/>
      <c r="U1103" s="311"/>
      <c r="V1103" s="311"/>
      <c r="W1103" s="311"/>
      <c r="X1103" s="311"/>
      <c r="Y1103" s="311"/>
      <c r="Z1103" s="311"/>
      <c r="AA1103" s="311"/>
      <c r="AB1103" s="311"/>
      <c r="AC1103" s="311"/>
      <c r="AD1103" s="311"/>
      <c r="AE1103" s="311"/>
      <c r="AF1103" s="311"/>
      <c r="AG1103" s="311"/>
      <c r="AH1103" s="311"/>
      <c r="AI1103" s="311"/>
      <c r="AJ1103" s="311"/>
      <c r="AK1103" s="311"/>
      <c r="AL1103" s="311"/>
      <c r="BJ1103" s="544"/>
    </row>
    <row r="1104" spans="2:62" s="248" customFormat="1" ht="3.65" customHeight="1">
      <c r="B1104" s="277"/>
      <c r="C1104" s="278"/>
      <c r="D1104" s="278"/>
      <c r="E1104" s="278"/>
      <c r="F1104" s="278"/>
      <c r="G1104" s="278"/>
      <c r="H1104" s="278"/>
      <c r="I1104" s="278"/>
      <c r="J1104" s="277"/>
      <c r="K1104" s="278"/>
      <c r="L1104" s="278"/>
      <c r="M1104" s="278"/>
      <c r="N1104" s="278"/>
      <c r="O1104" s="278"/>
      <c r="P1104" s="278"/>
      <c r="Q1104" s="278"/>
      <c r="R1104" s="278"/>
      <c r="S1104" s="278"/>
      <c r="T1104" s="278"/>
      <c r="U1104" s="278"/>
      <c r="V1104" s="278"/>
      <c r="W1104" s="278"/>
      <c r="X1104" s="278"/>
      <c r="Y1104" s="278"/>
      <c r="Z1104" s="278"/>
      <c r="AA1104" s="278"/>
      <c r="AB1104" s="278"/>
      <c r="AC1104" s="278"/>
      <c r="AD1104" s="278"/>
      <c r="AE1104" s="278"/>
      <c r="AF1104" s="278"/>
      <c r="AG1104" s="278"/>
      <c r="AH1104" s="278"/>
      <c r="AI1104" s="278"/>
      <c r="AJ1104" s="278"/>
      <c r="AK1104" s="278"/>
      <c r="AL1104" s="278"/>
      <c r="AM1104" s="278"/>
      <c r="AN1104" s="278"/>
      <c r="AO1104" s="278"/>
      <c r="AP1104" s="278"/>
      <c r="AQ1104" s="278"/>
      <c r="AR1104" s="278"/>
      <c r="AS1104" s="278"/>
      <c r="AT1104" s="278"/>
      <c r="AU1104" s="278"/>
      <c r="AV1104" s="278"/>
      <c r="AW1104" s="278"/>
      <c r="AX1104" s="278"/>
      <c r="AY1104" s="278"/>
      <c r="AZ1104" s="278"/>
      <c r="BA1104" s="278"/>
      <c r="BB1104" s="278"/>
      <c r="BC1104" s="278"/>
      <c r="BD1104" s="278"/>
      <c r="BE1104" s="278"/>
      <c r="BF1104" s="278"/>
      <c r="BG1104" s="278"/>
      <c r="BH1104" s="278"/>
      <c r="BI1104" s="278"/>
      <c r="BJ1104" s="279"/>
    </row>
    <row r="1105" spans="2:62" s="248" customFormat="1" ht="3.65" customHeight="1">
      <c r="B1105" s="280"/>
      <c r="C1105" s="281"/>
      <c r="D1105" s="281"/>
      <c r="E1105" s="281"/>
      <c r="F1105" s="281"/>
      <c r="G1105" s="281"/>
      <c r="H1105" s="281"/>
      <c r="I1105" s="281"/>
      <c r="J1105" s="280"/>
      <c r="K1105" s="281"/>
      <c r="L1105" s="281"/>
      <c r="M1105" s="281"/>
      <c r="N1105" s="281"/>
      <c r="O1105" s="281"/>
      <c r="P1105" s="281"/>
      <c r="Q1105" s="281"/>
      <c r="R1105" s="281"/>
      <c r="S1105" s="281"/>
      <c r="T1105" s="281"/>
      <c r="U1105" s="281"/>
      <c r="V1105" s="281"/>
      <c r="W1105" s="281"/>
      <c r="X1105" s="281"/>
      <c r="Y1105" s="281"/>
      <c r="Z1105" s="281"/>
      <c r="AA1105" s="281"/>
      <c r="AB1105" s="281"/>
      <c r="AC1105" s="281"/>
      <c r="AD1105" s="281"/>
      <c r="AE1105" s="281"/>
      <c r="AF1105" s="281"/>
      <c r="AG1105" s="281"/>
      <c r="AH1105" s="281"/>
      <c r="AI1105" s="281"/>
      <c r="AJ1105" s="281"/>
      <c r="AK1105" s="281"/>
      <c r="AL1105" s="281"/>
      <c r="AM1105" s="281"/>
      <c r="AN1105" s="281"/>
      <c r="AO1105" s="281"/>
      <c r="AP1105" s="281"/>
      <c r="AQ1105" s="281"/>
      <c r="AR1105" s="281"/>
      <c r="AS1105" s="281"/>
      <c r="AT1105" s="281"/>
      <c r="AU1105" s="281"/>
      <c r="AV1105" s="281"/>
      <c r="AW1105" s="281"/>
      <c r="AX1105" s="281"/>
      <c r="AY1105" s="281"/>
      <c r="AZ1105" s="281"/>
      <c r="BA1105" s="281"/>
      <c r="BB1105" s="281"/>
      <c r="BC1105" s="281"/>
      <c r="BD1105" s="281"/>
      <c r="BE1105" s="281"/>
      <c r="BF1105" s="281"/>
      <c r="BG1105" s="281"/>
      <c r="BH1105" s="281"/>
      <c r="BI1105" s="281"/>
      <c r="BJ1105" s="282"/>
    </row>
    <row r="1106" spans="2:62" s="248" customFormat="1" ht="14.5" customHeight="1">
      <c r="B1106" s="568" t="s">
        <v>421</v>
      </c>
      <c r="C1106" s="568"/>
      <c r="D1106" s="379" t="s">
        <v>366</v>
      </c>
      <c r="E1106" s="568" t="s">
        <v>354</v>
      </c>
      <c r="F1106" s="568" t="s">
        <v>314</v>
      </c>
      <c r="G1106" s="601" t="s">
        <v>321</v>
      </c>
      <c r="H1106" s="601" t="s">
        <v>392</v>
      </c>
      <c r="I1106" s="616"/>
      <c r="J1106" s="707"/>
      <c r="K1106" s="318"/>
      <c r="L1106" s="318"/>
      <c r="M1106" s="318"/>
      <c r="N1106" s="318"/>
      <c r="O1106" s="318"/>
      <c r="P1106" s="318"/>
      <c r="Q1106" s="318"/>
      <c r="R1106" s="318"/>
      <c r="S1106" s="318"/>
      <c r="T1106" s="318"/>
      <c r="U1106" s="318"/>
      <c r="V1106" s="318"/>
      <c r="W1106" s="318"/>
      <c r="X1106" s="318"/>
      <c r="Y1106" s="318"/>
      <c r="Z1106" s="318"/>
      <c r="AA1106" s="318"/>
      <c r="AB1106" s="318"/>
      <c r="AC1106" s="318"/>
      <c r="AD1106" s="318"/>
      <c r="AE1106" s="318"/>
      <c r="AF1106" s="318"/>
      <c r="AG1106" s="318"/>
      <c r="AH1106" s="318"/>
      <c r="AI1106" s="318"/>
      <c r="AJ1106" s="318"/>
      <c r="AK1106" s="318"/>
      <c r="AL1106" s="318"/>
      <c r="AM1106" s="540"/>
      <c r="AN1106" s="540"/>
      <c r="AO1106" s="540"/>
      <c r="AP1106" s="540"/>
      <c r="AQ1106" s="540"/>
      <c r="AR1106" s="540"/>
      <c r="AS1106" s="540"/>
      <c r="AT1106" s="540"/>
      <c r="AU1106" s="540"/>
      <c r="AV1106" s="540"/>
      <c r="AW1106" s="540"/>
      <c r="AX1106" s="540"/>
      <c r="AY1106" s="540"/>
      <c r="AZ1106" s="540"/>
      <c r="BA1106" s="540"/>
      <c r="BB1106" s="540"/>
      <c r="BC1106" s="540"/>
      <c r="BD1106" s="540"/>
      <c r="BE1106" s="540"/>
      <c r="BF1106" s="540"/>
      <c r="BG1106" s="540"/>
      <c r="BH1106" s="540"/>
      <c r="BI1106" s="540"/>
      <c r="BJ1106" s="541"/>
    </row>
    <row r="1107" spans="2:62" s="248" customFormat="1" ht="3.65" customHeight="1">
      <c r="B1107" s="684"/>
      <c r="D1107" s="248" t="str">
        <f>MID(DA1106,1,2)</f>
        <v/>
      </c>
      <c r="I1107" s="577"/>
      <c r="J1107" s="708"/>
      <c r="K1107" s="311"/>
      <c r="L1107" s="311"/>
      <c r="M1107" s="311"/>
      <c r="N1107" s="311"/>
      <c r="O1107" s="311"/>
      <c r="P1107" s="311"/>
      <c r="Q1107" s="311"/>
      <c r="R1107" s="311"/>
      <c r="S1107" s="311"/>
      <c r="T1107" s="311"/>
      <c r="U1107" s="311"/>
      <c r="V1107" s="311"/>
      <c r="W1107" s="311"/>
      <c r="X1107" s="311"/>
      <c r="Y1107" s="311"/>
      <c r="Z1107" s="311"/>
      <c r="AA1107" s="311"/>
      <c r="AB1107" s="311"/>
      <c r="AC1107" s="311"/>
      <c r="AD1107" s="311"/>
      <c r="AE1107" s="311"/>
      <c r="AF1107" s="311"/>
      <c r="AG1107" s="311"/>
      <c r="AH1107" s="311"/>
      <c r="AI1107" s="311"/>
      <c r="AJ1107" s="311"/>
      <c r="AK1107" s="311"/>
      <c r="AL1107" s="311"/>
      <c r="BJ1107" s="544"/>
    </row>
    <row r="1108" spans="2:62" s="248" customFormat="1" ht="3.65" customHeight="1">
      <c r="B1108" s="545"/>
      <c r="I1108" s="577"/>
      <c r="J1108" s="708"/>
      <c r="K1108" s="311"/>
      <c r="L1108" s="324"/>
      <c r="M1108" s="721" t="s">
        <v>261</v>
      </c>
      <c r="N1108" s="721"/>
      <c r="O1108" s="721"/>
      <c r="P1108" s="549"/>
      <c r="Q1108" s="549"/>
      <c r="R1108" s="549"/>
      <c r="S1108" s="549"/>
      <c r="T1108" s="549"/>
      <c r="U1108" s="549"/>
      <c r="V1108" s="325"/>
      <c r="W1108" s="325"/>
      <c r="X1108" s="325"/>
      <c r="Y1108" s="550"/>
      <c r="BJ1108" s="544"/>
    </row>
    <row r="1109" spans="2:62" s="248" customFormat="1" ht="3.65" customHeight="1">
      <c r="B1109" s="545"/>
      <c r="I1109" s="577"/>
      <c r="J1109" s="708"/>
      <c r="K1109" s="311"/>
      <c r="L1109" s="225"/>
      <c r="M1109" s="722"/>
      <c r="N1109" s="722"/>
      <c r="O1109" s="722"/>
      <c r="P1109" s="551"/>
      <c r="Q1109" s="723" t="s">
        <v>354</v>
      </c>
      <c r="R1109" s="723"/>
      <c r="S1109" s="723"/>
      <c r="T1109" s="723"/>
      <c r="U1109" s="723" t="s">
        <v>346</v>
      </c>
      <c r="V1109" s="723"/>
      <c r="W1109" s="719" t="e" vm="32">
        <v>#VALUE!</v>
      </c>
      <c r="X1109" s="719"/>
      <c r="Y1109" s="557"/>
      <c r="Z1109" s="311"/>
      <c r="AC1109" s="311"/>
      <c r="AD1109" s="311"/>
      <c r="AE1109" s="311"/>
      <c r="AF1109" s="311"/>
      <c r="AG1109" s="311"/>
      <c r="AH1109" s="311"/>
      <c r="AI1109" s="311"/>
      <c r="AJ1109" s="311"/>
      <c r="AK1109" s="311"/>
      <c r="AL1109" s="311"/>
      <c r="BJ1109" s="710"/>
    </row>
    <row r="1110" spans="2:62" s="248" customFormat="1" ht="3.65" customHeight="1">
      <c r="B1110" s="545"/>
      <c r="I1110" s="577"/>
      <c r="J1110" s="708"/>
      <c r="K1110" s="311"/>
      <c r="L1110" s="720" t="e" vm="33">
        <v>#VALUE!</v>
      </c>
      <c r="M1110" s="227"/>
      <c r="N1110" s="227"/>
      <c r="O1110" s="227"/>
      <c r="P1110" s="551"/>
      <c r="Q1110" s="723"/>
      <c r="R1110" s="723"/>
      <c r="S1110" s="723"/>
      <c r="T1110" s="723"/>
      <c r="U1110" s="723"/>
      <c r="V1110" s="723"/>
      <c r="W1110" s="227"/>
      <c r="X1110" s="227"/>
      <c r="Y1110" s="557"/>
      <c r="Z1110" s="311"/>
      <c r="AC1110" s="311"/>
      <c r="AD1110" s="311"/>
      <c r="AE1110" s="311"/>
      <c r="AF1110" s="311"/>
      <c r="AG1110" s="311"/>
      <c r="AH1110" s="311"/>
      <c r="AI1110" s="311"/>
      <c r="AJ1110" s="311"/>
      <c r="AK1110" s="311"/>
      <c r="AL1110" s="311"/>
      <c r="BJ1110" s="710"/>
    </row>
    <row r="1111" spans="2:62" s="248" customFormat="1" ht="3.65" customHeight="1">
      <c r="B1111" s="545"/>
      <c r="I1111" s="577"/>
      <c r="J1111" s="708"/>
      <c r="K1111" s="311"/>
      <c r="L1111" s="720"/>
      <c r="M1111" s="556"/>
      <c r="N1111" s="556"/>
      <c r="O1111" s="556"/>
      <c r="P1111" s="556"/>
      <c r="Q1111" s="228"/>
      <c r="R1111" s="228"/>
      <c r="S1111" s="228"/>
      <c r="T1111" s="228"/>
      <c r="U1111" s="228"/>
      <c r="V1111" s="228"/>
      <c r="W1111" s="228"/>
      <c r="X1111" s="227"/>
      <c r="Y1111" s="232"/>
      <c r="Z1111" s="311"/>
      <c r="AC1111" s="311"/>
      <c r="AD1111" s="311"/>
      <c r="AE1111" s="311"/>
      <c r="AF1111" s="311"/>
      <c r="AG1111" s="311"/>
      <c r="AH1111" s="311"/>
      <c r="AI1111" s="311"/>
      <c r="AJ1111" s="311"/>
      <c r="AK1111" s="311"/>
      <c r="AL1111" s="311"/>
      <c r="BJ1111" s="710"/>
    </row>
    <row r="1112" spans="2:62" s="248" customFormat="1" ht="3.65" customHeight="1">
      <c r="B1112" s="545"/>
      <c r="I1112" s="577"/>
      <c r="J1112" s="708"/>
      <c r="K1112" s="311"/>
      <c r="L1112" s="225"/>
      <c r="M1112" s="227"/>
      <c r="N1112" s="227"/>
      <c r="O1112" s="227"/>
      <c r="P1112" s="230"/>
      <c r="Q1112" s="230"/>
      <c r="R1112" s="230"/>
      <c r="S1112" s="230"/>
      <c r="T1112" s="230"/>
      <c r="U1112" s="230"/>
      <c r="V1112" s="227"/>
      <c r="W1112" s="227"/>
      <c r="X1112" s="227"/>
      <c r="Y1112" s="557"/>
      <c r="Z1112" s="311"/>
      <c r="AC1112" s="311"/>
      <c r="AD1112" s="311"/>
      <c r="AE1112" s="311"/>
      <c r="AF1112" s="311"/>
      <c r="AG1112" s="311"/>
      <c r="AH1112" s="311"/>
      <c r="AI1112" s="311"/>
      <c r="AJ1112" s="311"/>
      <c r="AK1112" s="311"/>
      <c r="AL1112" s="311"/>
      <c r="BJ1112" s="710"/>
    </row>
    <row r="1113" spans="2:62" s="248" customFormat="1" ht="3.65" customHeight="1">
      <c r="B1113" s="545"/>
      <c r="I1113" s="577"/>
      <c r="J1113" s="708"/>
      <c r="K1113" s="311"/>
      <c r="L1113" s="225"/>
      <c r="M1113" s="227"/>
      <c r="N1113" s="227"/>
      <c r="O1113" s="227"/>
      <c r="P1113" s="230"/>
      <c r="Q1113" s="230"/>
      <c r="R1113" s="230"/>
      <c r="S1113" s="230"/>
      <c r="T1113" s="230"/>
      <c r="U1113" s="230"/>
      <c r="V1113" s="227"/>
      <c r="W1113" s="227"/>
      <c r="X1113" s="227"/>
      <c r="Y1113" s="557"/>
      <c r="Z1113" s="311"/>
      <c r="AC1113" s="311"/>
      <c r="AD1113" s="311"/>
      <c r="AE1113" s="311"/>
      <c r="AF1113" s="311"/>
      <c r="AG1113" s="311"/>
      <c r="AH1113" s="311"/>
      <c r="AI1113" s="311"/>
      <c r="AJ1113" s="311"/>
      <c r="AK1113" s="311"/>
      <c r="AL1113" s="311"/>
      <c r="BJ1113" s="710"/>
    </row>
    <row r="1114" spans="2:62" s="248" customFormat="1" ht="3.65" customHeight="1">
      <c r="B1114" s="545"/>
      <c r="I1114" s="577"/>
      <c r="J1114" s="708"/>
      <c r="K1114" s="311"/>
      <c r="L1114" s="225"/>
      <c r="M1114" s="227"/>
      <c r="N1114" s="718" t="e" vm="25">
        <v>#VALUE!</v>
      </c>
      <c r="O1114" s="718"/>
      <c r="P1114" s="718"/>
      <c r="Q1114" s="718"/>
      <c r="R1114" s="230"/>
      <c r="S1114" s="230"/>
      <c r="T1114" s="230"/>
      <c r="U1114" s="719" t="e" vm="31">
        <v>#VALUE!</v>
      </c>
      <c r="V1114" s="719"/>
      <c r="W1114" s="719"/>
      <c r="X1114" s="719"/>
      <c r="Y1114" s="557"/>
      <c r="Z1114" s="311"/>
      <c r="AC1114" s="311"/>
      <c r="AD1114" s="311"/>
      <c r="AE1114" s="311"/>
      <c r="AF1114" s="311"/>
      <c r="AG1114" s="311"/>
      <c r="AH1114" s="311"/>
      <c r="AI1114" s="311"/>
      <c r="AJ1114" s="311"/>
      <c r="AK1114" s="311"/>
      <c r="AL1114" s="311"/>
      <c r="BJ1114" s="710"/>
    </row>
    <row r="1115" spans="2:62" s="248" customFormat="1" ht="3.65" customHeight="1">
      <c r="B1115" s="545"/>
      <c r="I1115" s="577"/>
      <c r="J1115" s="708"/>
      <c r="K1115" s="311"/>
      <c r="L1115" s="225"/>
      <c r="M1115" s="227"/>
      <c r="N1115" s="718"/>
      <c r="O1115" s="718"/>
      <c r="P1115" s="718"/>
      <c r="Q1115" s="718"/>
      <c r="R1115" s="230"/>
      <c r="S1115" s="230"/>
      <c r="T1115" s="230"/>
      <c r="U1115" s="719"/>
      <c r="V1115" s="719"/>
      <c r="W1115" s="719"/>
      <c r="X1115" s="719"/>
      <c r="Y1115" s="557"/>
      <c r="Z1115" s="311"/>
      <c r="AC1115" s="311"/>
      <c r="AD1115" s="311"/>
      <c r="AE1115" s="311"/>
      <c r="AF1115" s="311"/>
      <c r="AG1115" s="311"/>
      <c r="AH1115" s="311"/>
      <c r="AI1115" s="311"/>
      <c r="AJ1115" s="311"/>
      <c r="AK1115" s="311"/>
      <c r="AL1115" s="311"/>
      <c r="BJ1115" s="712"/>
    </row>
    <row r="1116" spans="2:62" s="248" customFormat="1" ht="3.65" customHeight="1">
      <c r="B1116" s="545"/>
      <c r="I1116" s="577"/>
      <c r="J1116" s="708"/>
      <c r="K1116" s="311"/>
      <c r="L1116" s="225"/>
      <c r="M1116" s="227"/>
      <c r="N1116" s="718"/>
      <c r="O1116" s="718"/>
      <c r="P1116" s="718"/>
      <c r="Q1116" s="718"/>
      <c r="R1116" s="230"/>
      <c r="S1116" s="230"/>
      <c r="T1116" s="230"/>
      <c r="U1116" s="719"/>
      <c r="V1116" s="719"/>
      <c r="W1116" s="719"/>
      <c r="X1116" s="719"/>
      <c r="Y1116" s="557"/>
      <c r="Z1116" s="311"/>
      <c r="AC1116" s="311"/>
      <c r="AD1116" s="311"/>
      <c r="AE1116" s="311"/>
      <c r="AF1116" s="311"/>
      <c r="AG1116" s="311"/>
      <c r="AH1116" s="311"/>
      <c r="AI1116" s="311"/>
      <c r="AJ1116" s="311"/>
      <c r="AK1116" s="311"/>
      <c r="AL1116" s="311"/>
      <c r="BJ1116" s="712"/>
    </row>
    <row r="1117" spans="2:62" s="248" customFormat="1" ht="3.65" customHeight="1">
      <c r="B1117" s="545"/>
      <c r="I1117" s="577"/>
      <c r="J1117" s="708"/>
      <c r="K1117" s="311"/>
      <c r="L1117" s="225"/>
      <c r="M1117" s="227"/>
      <c r="N1117" s="227"/>
      <c r="O1117" s="227"/>
      <c r="P1117" s="230"/>
      <c r="Q1117" s="230"/>
      <c r="R1117" s="230"/>
      <c r="S1117" s="230"/>
      <c r="T1117" s="230"/>
      <c r="U1117" s="230"/>
      <c r="V1117" s="227"/>
      <c r="W1117" s="227"/>
      <c r="X1117" s="227"/>
      <c r="Y1117" s="557"/>
      <c r="Z1117" s="311"/>
      <c r="AC1117" s="311"/>
      <c r="AD1117" s="311"/>
      <c r="AE1117" s="311"/>
      <c r="AF1117" s="311"/>
      <c r="AG1117" s="311"/>
      <c r="AH1117" s="311"/>
      <c r="AI1117" s="311"/>
      <c r="AJ1117" s="311"/>
      <c r="AK1117" s="311"/>
      <c r="AL1117" s="311"/>
      <c r="BJ1117" s="712"/>
    </row>
    <row r="1118" spans="2:62" s="248" customFormat="1" ht="3.65" customHeight="1">
      <c r="B1118" s="545"/>
      <c r="I1118" s="577"/>
      <c r="J1118" s="708"/>
      <c r="K1118" s="311"/>
      <c r="L1118" s="691"/>
      <c r="M1118" s="227"/>
      <c r="N1118" s="227"/>
      <c r="O1118" s="227"/>
      <c r="P1118" s="230"/>
      <c r="Q1118" s="230"/>
      <c r="R1118" s="230"/>
      <c r="S1118" s="230"/>
      <c r="T1118" s="230"/>
      <c r="U1118" s="230"/>
      <c r="V1118" s="227"/>
      <c r="W1118" s="227"/>
      <c r="X1118" s="227"/>
      <c r="Y1118" s="685"/>
      <c r="Z1118" s="311"/>
      <c r="AC1118" s="311"/>
      <c r="AD1118" s="311"/>
      <c r="AE1118" s="311"/>
      <c r="AF1118" s="311"/>
      <c r="AG1118" s="311"/>
      <c r="AH1118" s="311"/>
      <c r="AI1118" s="311"/>
      <c r="AJ1118" s="311"/>
      <c r="AK1118" s="311"/>
      <c r="AL1118" s="311"/>
      <c r="BJ1118" s="710"/>
    </row>
    <row r="1119" spans="2:62" s="248" customFormat="1" ht="3.65" customHeight="1">
      <c r="B1119" s="545"/>
      <c r="I1119" s="577"/>
      <c r="J1119" s="708"/>
      <c r="K1119" s="311"/>
      <c r="L1119" s="691"/>
      <c r="M1119" s="227"/>
      <c r="N1119" s="227"/>
      <c r="O1119" s="227"/>
      <c r="P1119" s="227"/>
      <c r="Q1119" s="227"/>
      <c r="R1119" s="227"/>
      <c r="S1119" s="227"/>
      <c r="T1119" s="227"/>
      <c r="U1119" s="227"/>
      <c r="V1119" s="227"/>
      <c r="W1119" s="227"/>
      <c r="X1119" s="227"/>
      <c r="Y1119" s="685"/>
      <c r="Z1119" s="311"/>
      <c r="AC1119" s="311"/>
      <c r="AD1119" s="311"/>
      <c r="AE1119" s="311"/>
      <c r="AF1119" s="311"/>
      <c r="AG1119" s="311"/>
      <c r="AH1119" s="311"/>
      <c r="AI1119" s="311"/>
      <c r="AJ1119" s="311"/>
      <c r="AK1119" s="311"/>
      <c r="AL1119" s="311"/>
      <c r="BJ1119" s="710"/>
    </row>
    <row r="1120" spans="2:62" s="248" customFormat="1" ht="3.65" customHeight="1">
      <c r="B1120" s="545"/>
      <c r="I1120" s="577"/>
      <c r="J1120" s="708"/>
      <c r="K1120" s="311"/>
      <c r="L1120" s="720" t="e" vm="33">
        <v>#VALUE!</v>
      </c>
      <c r="M1120" s="227"/>
      <c r="N1120" s="227"/>
      <c r="O1120" s="227"/>
      <c r="P1120" s="228"/>
      <c r="Q1120" s="228"/>
      <c r="R1120" s="228"/>
      <c r="S1120" s="228"/>
      <c r="T1120" s="228"/>
      <c r="U1120" s="227"/>
      <c r="V1120" s="227"/>
      <c r="W1120" s="227"/>
      <c r="X1120" s="227"/>
      <c r="Y1120" s="685"/>
      <c r="Z1120" s="311"/>
      <c r="AA1120" s="311"/>
      <c r="AC1120" s="311"/>
      <c r="AD1120" s="311"/>
      <c r="AE1120" s="311"/>
      <c r="AF1120" s="311"/>
      <c r="AG1120" s="311"/>
      <c r="AH1120" s="311"/>
      <c r="AI1120" s="311"/>
      <c r="AJ1120" s="311"/>
      <c r="AK1120" s="311"/>
      <c r="AL1120" s="311"/>
      <c r="BJ1120" s="710"/>
    </row>
    <row r="1121" spans="2:62" s="248" customFormat="1" ht="3.65" customHeight="1">
      <c r="B1121" s="545"/>
      <c r="I1121" s="577"/>
      <c r="J1121" s="708"/>
      <c r="K1121" s="311"/>
      <c r="L1121" s="720"/>
      <c r="M1121" s="719" t="s">
        <v>322</v>
      </c>
      <c r="N1121" s="719"/>
      <c r="O1121" s="719"/>
      <c r="P1121" s="558"/>
      <c r="Q1121" s="558"/>
      <c r="R1121" s="558"/>
      <c r="S1121" s="558"/>
      <c r="T1121" s="558"/>
      <c r="U1121" s="230"/>
      <c r="V1121" s="230"/>
      <c r="W1121" s="529"/>
      <c r="X1121" s="529"/>
      <c r="Y1121" s="557"/>
      <c r="Z1121" s="311"/>
      <c r="AA1121" s="311"/>
      <c r="AC1121" s="311"/>
      <c r="AD1121" s="311"/>
      <c r="AE1121" s="311"/>
      <c r="AF1121" s="311"/>
      <c r="AG1121" s="311"/>
      <c r="AH1121" s="311"/>
      <c r="AI1121" s="311"/>
      <c r="AJ1121" s="311"/>
      <c r="AK1121" s="311"/>
      <c r="AL1121" s="311"/>
      <c r="BJ1121" s="710"/>
    </row>
    <row r="1122" spans="2:62" s="248" customFormat="1" ht="3.65" customHeight="1">
      <c r="B1122" s="545"/>
      <c r="I1122" s="577"/>
      <c r="J1122" s="708"/>
      <c r="K1122" s="311"/>
      <c r="L1122" s="225"/>
      <c r="M1122" s="719"/>
      <c r="N1122" s="719"/>
      <c r="O1122" s="719"/>
      <c r="P1122" s="558"/>
      <c r="Q1122" s="558"/>
      <c r="R1122" s="558"/>
      <c r="S1122" s="558"/>
      <c r="T1122" s="558"/>
      <c r="U1122" s="230"/>
      <c r="V1122" s="230"/>
      <c r="W1122" s="719" t="e" vm="32">
        <v>#VALUE!</v>
      </c>
      <c r="X1122" s="719"/>
      <c r="Y1122" s="557"/>
      <c r="Z1122" s="311"/>
      <c r="AA1122" s="311"/>
      <c r="AC1122" s="311"/>
      <c r="AD1122" s="311"/>
      <c r="AE1122" s="311"/>
      <c r="AF1122" s="311"/>
      <c r="AG1122" s="311"/>
      <c r="AH1122" s="311"/>
      <c r="AI1122" s="311"/>
      <c r="AJ1122" s="311"/>
      <c r="AK1122" s="311"/>
      <c r="AL1122" s="311"/>
      <c r="BJ1122" s="710"/>
    </row>
    <row r="1123" spans="2:62" s="248" customFormat="1" ht="3.65" customHeight="1">
      <c r="B1123" s="545"/>
      <c r="I1123" s="577"/>
      <c r="J1123" s="708"/>
      <c r="K1123" s="311"/>
      <c r="L1123" s="692"/>
      <c r="M1123" s="686"/>
      <c r="N1123" s="686"/>
      <c r="O1123" s="686"/>
      <c r="P1123" s="234"/>
      <c r="Q1123" s="234"/>
      <c r="R1123" s="234"/>
      <c r="S1123" s="234"/>
      <c r="T1123" s="234"/>
      <c r="U1123" s="234"/>
      <c r="V1123" s="686"/>
      <c r="W1123" s="686"/>
      <c r="X1123" s="686"/>
      <c r="Y1123" s="693"/>
      <c r="Z1123" s="311"/>
      <c r="AA1123" s="311"/>
      <c r="BJ1123" s="710"/>
    </row>
    <row r="1124" spans="2:62" s="248" customFormat="1" ht="3.65" customHeight="1">
      <c r="B1124" s="545"/>
      <c r="I1124" s="577"/>
      <c r="J1124" s="708"/>
      <c r="K1124" s="311"/>
      <c r="L1124" s="311"/>
      <c r="M1124" s="311"/>
      <c r="N1124" s="311"/>
      <c r="O1124" s="311"/>
      <c r="P1124" s="311"/>
      <c r="Q1124" s="311"/>
      <c r="R1124" s="311"/>
      <c r="S1124" s="311"/>
      <c r="T1124" s="311"/>
      <c r="U1124" s="311"/>
      <c r="V1124" s="311"/>
      <c r="W1124" s="311"/>
      <c r="X1124" s="311"/>
      <c r="Y1124" s="311"/>
      <c r="Z1124" s="311"/>
      <c r="AA1124" s="311"/>
      <c r="BG1124" s="709"/>
      <c r="BH1124" s="709"/>
      <c r="BI1124" s="709"/>
      <c r="BJ1124" s="710"/>
    </row>
    <row r="1125" spans="2:62" s="248" customFormat="1" ht="3.65" customHeight="1">
      <c r="B1125" s="545"/>
      <c r="I1125" s="577"/>
      <c r="J1125" s="708"/>
      <c r="K1125" s="311"/>
      <c r="L1125" s="311"/>
      <c r="M1125" s="311"/>
      <c r="N1125" s="311"/>
      <c r="O1125" s="311"/>
      <c r="P1125" s="311"/>
      <c r="Q1125" s="311"/>
      <c r="R1125" s="311"/>
      <c r="S1125" s="311"/>
      <c r="T1125" s="311"/>
      <c r="U1125" s="311"/>
      <c r="V1125" s="311"/>
      <c r="W1125" s="311"/>
      <c r="X1125" s="311"/>
      <c r="Y1125" s="311"/>
      <c r="Z1125" s="311"/>
      <c r="AA1125" s="311"/>
      <c r="AB1125" s="311"/>
      <c r="AC1125" s="311"/>
      <c r="AD1125" s="311"/>
      <c r="AE1125" s="311"/>
      <c r="AF1125" s="311"/>
      <c r="AG1125" s="311"/>
      <c r="AH1125" s="311"/>
      <c r="AI1125" s="311"/>
      <c r="AJ1125" s="311"/>
      <c r="AK1125" s="311"/>
      <c r="AL1125" s="311"/>
      <c r="BJ1125" s="544"/>
    </row>
    <row r="1126" spans="2:62" s="248" customFormat="1" ht="3.65" customHeight="1">
      <c r="B1126" s="545"/>
      <c r="I1126" s="577"/>
      <c r="J1126" s="708"/>
      <c r="K1126" s="311"/>
      <c r="L1126" s="311"/>
      <c r="M1126" s="311"/>
      <c r="N1126" s="311"/>
      <c r="O1126" s="311"/>
      <c r="P1126" s="311"/>
      <c r="Q1126" s="311"/>
      <c r="R1126" s="311"/>
      <c r="S1126" s="311"/>
      <c r="T1126" s="311"/>
      <c r="U1126" s="311"/>
      <c r="V1126" s="311"/>
      <c r="W1126" s="311"/>
      <c r="X1126" s="311"/>
      <c r="Y1126" s="311"/>
      <c r="Z1126" s="311"/>
      <c r="AA1126" s="311"/>
      <c r="AB1126" s="311"/>
      <c r="AC1126" s="311"/>
      <c r="AD1126" s="311"/>
      <c r="AE1126" s="311"/>
      <c r="AF1126" s="311"/>
      <c r="AG1126" s="311"/>
      <c r="AH1126" s="311"/>
      <c r="AI1126" s="311"/>
      <c r="AJ1126" s="311"/>
      <c r="AK1126" s="311"/>
      <c r="AL1126" s="311"/>
      <c r="BJ1126" s="544"/>
    </row>
    <row r="1127" spans="2:62" s="248" customFormat="1" ht="3.65" customHeight="1">
      <c r="B1127" s="277"/>
      <c r="C1127" s="278"/>
      <c r="D1127" s="278"/>
      <c r="E1127" s="278"/>
      <c r="F1127" s="278"/>
      <c r="G1127" s="278"/>
      <c r="H1127" s="278"/>
      <c r="I1127" s="278"/>
      <c r="J1127" s="277"/>
      <c r="K1127" s="278"/>
      <c r="L1127" s="278"/>
      <c r="M1127" s="278"/>
      <c r="N1127" s="278"/>
      <c r="O1127" s="278"/>
      <c r="P1127" s="278"/>
      <c r="Q1127" s="278"/>
      <c r="R1127" s="278"/>
      <c r="S1127" s="278"/>
      <c r="T1127" s="278"/>
      <c r="U1127" s="278"/>
      <c r="V1127" s="278"/>
      <c r="W1127" s="278"/>
      <c r="X1127" s="278"/>
      <c r="Y1127" s="278"/>
      <c r="Z1127" s="278"/>
      <c r="AA1127" s="278"/>
      <c r="AB1127" s="278"/>
      <c r="AC1127" s="278"/>
      <c r="AD1127" s="278"/>
      <c r="AE1127" s="278"/>
      <c r="AF1127" s="278"/>
      <c r="AG1127" s="278"/>
      <c r="AH1127" s="278"/>
      <c r="AI1127" s="278"/>
      <c r="AJ1127" s="278"/>
      <c r="AK1127" s="278"/>
      <c r="AL1127" s="278"/>
      <c r="AM1127" s="278"/>
      <c r="AN1127" s="278"/>
      <c r="AO1127" s="278"/>
      <c r="AP1127" s="278"/>
      <c r="AQ1127" s="278"/>
      <c r="AR1127" s="278"/>
      <c r="AS1127" s="278"/>
      <c r="AT1127" s="278"/>
      <c r="AU1127" s="278"/>
      <c r="AV1127" s="278"/>
      <c r="AW1127" s="278"/>
      <c r="AX1127" s="278"/>
      <c r="AY1127" s="278"/>
      <c r="AZ1127" s="278"/>
      <c r="BA1127" s="278"/>
      <c r="BB1127" s="278"/>
      <c r="BC1127" s="278"/>
      <c r="BD1127" s="278"/>
      <c r="BE1127" s="278"/>
      <c r="BF1127" s="278"/>
      <c r="BG1127" s="278"/>
      <c r="BH1127" s="278"/>
      <c r="BI1127" s="278"/>
      <c r="BJ1127" s="279"/>
    </row>
    <row r="1128" spans="2:62" s="248" customFormat="1" ht="3.65" customHeight="1">
      <c r="B1128" s="280"/>
      <c r="C1128" s="281"/>
      <c r="D1128" s="281"/>
      <c r="E1128" s="281"/>
      <c r="F1128" s="281"/>
      <c r="G1128" s="281"/>
      <c r="H1128" s="281"/>
      <c r="I1128" s="281"/>
      <c r="J1128" s="280"/>
      <c r="K1128" s="281"/>
      <c r="L1128" s="281"/>
      <c r="M1128" s="281"/>
      <c r="N1128" s="281"/>
      <c r="O1128" s="281"/>
      <c r="P1128" s="281"/>
      <c r="Q1128" s="281"/>
      <c r="R1128" s="281"/>
      <c r="S1128" s="281"/>
      <c r="T1128" s="281"/>
      <c r="U1128" s="281"/>
      <c r="V1128" s="281"/>
      <c r="W1128" s="281"/>
      <c r="X1128" s="281"/>
      <c r="Y1128" s="281"/>
      <c r="Z1128" s="281"/>
      <c r="AA1128" s="281"/>
      <c r="AB1128" s="281"/>
      <c r="AC1128" s="281"/>
      <c r="AD1128" s="281"/>
      <c r="AE1128" s="281"/>
      <c r="AF1128" s="281"/>
      <c r="AG1128" s="281"/>
      <c r="AH1128" s="281"/>
      <c r="AI1128" s="281"/>
      <c r="AJ1128" s="281"/>
      <c r="AK1128" s="281"/>
      <c r="AL1128" s="281"/>
      <c r="AM1128" s="281"/>
      <c r="AN1128" s="281"/>
      <c r="AO1128" s="281"/>
      <c r="AP1128" s="281"/>
      <c r="AQ1128" s="281"/>
      <c r="AR1128" s="281"/>
      <c r="AS1128" s="281"/>
      <c r="AT1128" s="281"/>
      <c r="AU1128" s="281"/>
      <c r="AV1128" s="281"/>
      <c r="AW1128" s="281"/>
      <c r="AX1128" s="281"/>
      <c r="AY1128" s="281"/>
      <c r="AZ1128" s="281"/>
      <c r="BA1128" s="281"/>
      <c r="BB1128" s="281"/>
      <c r="BC1128" s="281"/>
      <c r="BD1128" s="281"/>
      <c r="BE1128" s="281"/>
      <c r="BF1128" s="281"/>
      <c r="BG1128" s="281"/>
      <c r="BH1128" s="281"/>
      <c r="BI1128" s="281"/>
      <c r="BJ1128" s="282"/>
    </row>
    <row r="1129" spans="2:62" s="248" customFormat="1" ht="14.5" customHeight="1">
      <c r="B1129" s="568" t="s">
        <v>422</v>
      </c>
      <c r="C1129" s="568"/>
      <c r="D1129" s="379" t="s">
        <v>371</v>
      </c>
      <c r="E1129" s="568" t="s">
        <v>299</v>
      </c>
      <c r="F1129" s="568" t="s">
        <v>314</v>
      </c>
      <c r="G1129" s="601" t="s">
        <v>321</v>
      </c>
      <c r="H1129" s="601" t="s">
        <v>392</v>
      </c>
      <c r="I1129" s="616"/>
      <c r="J1129" s="707"/>
      <c r="K1129" s="318"/>
      <c r="L1129" s="318"/>
      <c r="M1129" s="318"/>
      <c r="N1129" s="318"/>
      <c r="O1129" s="318"/>
      <c r="P1129" s="318"/>
      <c r="Q1129" s="318"/>
      <c r="R1129" s="318"/>
      <c r="S1129" s="318"/>
      <c r="T1129" s="318"/>
      <c r="U1129" s="318"/>
      <c r="V1129" s="318"/>
      <c r="W1129" s="318"/>
      <c r="X1129" s="318"/>
      <c r="Y1129" s="318"/>
      <c r="Z1129" s="318"/>
      <c r="AA1129" s="318"/>
      <c r="AB1129" s="318"/>
      <c r="AC1129" s="318"/>
      <c r="AD1129" s="318"/>
      <c r="AE1129" s="318"/>
      <c r="AF1129" s="318"/>
      <c r="AG1129" s="318"/>
      <c r="AH1129" s="318"/>
      <c r="AI1129" s="318"/>
      <c r="AJ1129" s="318"/>
      <c r="AK1129" s="318"/>
      <c r="AL1129" s="318"/>
      <c r="AM1129" s="540"/>
      <c r="AN1129" s="540"/>
      <c r="AO1129" s="540"/>
      <c r="AP1129" s="540"/>
      <c r="AQ1129" s="540"/>
      <c r="AR1129" s="540"/>
      <c r="AS1129" s="540"/>
      <c r="AT1129" s="540"/>
      <c r="AU1129" s="540"/>
      <c r="AV1129" s="540"/>
      <c r="AW1129" s="540"/>
      <c r="AX1129" s="540"/>
      <c r="AY1129" s="540"/>
      <c r="AZ1129" s="540"/>
      <c r="BA1129" s="540"/>
      <c r="BB1129" s="540"/>
      <c r="BC1129" s="540"/>
      <c r="BD1129" s="540"/>
      <c r="BE1129" s="540"/>
      <c r="BF1129" s="540"/>
      <c r="BG1129" s="540"/>
      <c r="BH1129" s="540"/>
      <c r="BI1129" s="540"/>
      <c r="BJ1129" s="541"/>
    </row>
    <row r="1130" spans="2:62" s="248" customFormat="1" ht="3.65" customHeight="1">
      <c r="B1130" s="684"/>
      <c r="D1130" s="248" t="str">
        <f>MID(DA1129,1,2)</f>
        <v/>
      </c>
      <c r="I1130" s="577"/>
      <c r="J1130" s="708"/>
      <c r="K1130" s="311"/>
      <c r="L1130" s="311"/>
      <c r="M1130" s="311"/>
      <c r="N1130" s="311"/>
      <c r="O1130" s="311"/>
      <c r="P1130" s="311"/>
      <c r="Q1130" s="311"/>
      <c r="R1130" s="311"/>
      <c r="S1130" s="311"/>
      <c r="T1130" s="311"/>
      <c r="U1130" s="311"/>
      <c r="V1130" s="311"/>
      <c r="W1130" s="311"/>
      <c r="X1130" s="311"/>
      <c r="Y1130" s="311"/>
      <c r="Z1130" s="311"/>
      <c r="AA1130" s="311"/>
      <c r="AB1130" s="311"/>
      <c r="AC1130" s="311"/>
      <c r="AD1130" s="311"/>
      <c r="AE1130" s="311"/>
      <c r="AF1130" s="311"/>
      <c r="AG1130" s="311"/>
      <c r="AH1130" s="311"/>
      <c r="AI1130" s="311"/>
      <c r="AJ1130" s="311"/>
      <c r="AK1130" s="311"/>
      <c r="AL1130" s="311"/>
      <c r="BJ1130" s="544"/>
    </row>
    <row r="1131" spans="2:62" s="248" customFormat="1" ht="3.65" customHeight="1">
      <c r="B1131" s="545"/>
      <c r="I1131" s="577"/>
      <c r="J1131" s="708"/>
      <c r="K1131" s="311"/>
      <c r="L1131" s="324"/>
      <c r="M1131" s="721" t="s">
        <v>261</v>
      </c>
      <c r="N1131" s="721"/>
      <c r="O1131" s="721"/>
      <c r="P1131" s="549"/>
      <c r="Q1131" s="549"/>
      <c r="R1131" s="549"/>
      <c r="S1131" s="549"/>
      <c r="T1131" s="549"/>
      <c r="U1131" s="549"/>
      <c r="V1131" s="325"/>
      <c r="W1131" s="325"/>
      <c r="X1131" s="325"/>
      <c r="Y1131" s="550"/>
      <c r="AC1131" s="311"/>
      <c r="AD1131" s="311"/>
      <c r="AE1131" s="311"/>
      <c r="AF1131" s="311"/>
      <c r="AG1131" s="311"/>
      <c r="AH1131" s="311"/>
      <c r="AI1131" s="311"/>
      <c r="AJ1131" s="311"/>
      <c r="AK1131" s="311"/>
      <c r="AL1131" s="311"/>
      <c r="BJ1131" s="544"/>
    </row>
    <row r="1132" spans="2:62" s="248" customFormat="1" ht="3.65" customHeight="1">
      <c r="B1132" s="545"/>
      <c r="I1132" s="577"/>
      <c r="J1132" s="708"/>
      <c r="K1132" s="311"/>
      <c r="L1132" s="225"/>
      <c r="M1132" s="722"/>
      <c r="N1132" s="722"/>
      <c r="O1132" s="722"/>
      <c r="P1132" s="551"/>
      <c r="Q1132" s="723" t="s">
        <v>299</v>
      </c>
      <c r="R1132" s="723"/>
      <c r="S1132" s="723"/>
      <c r="T1132" s="723"/>
      <c r="U1132" s="723" t="s">
        <v>346</v>
      </c>
      <c r="V1132" s="723"/>
      <c r="W1132" s="719" t="e" vm="32">
        <v>#VALUE!</v>
      </c>
      <c r="X1132" s="719"/>
      <c r="Y1132" s="557"/>
      <c r="Z1132" s="311"/>
      <c r="AC1132" s="311"/>
      <c r="AD1132" s="311"/>
      <c r="AE1132" s="311"/>
      <c r="AF1132" s="311"/>
      <c r="AG1132" s="311"/>
      <c r="AH1132" s="311"/>
      <c r="AI1132" s="311"/>
      <c r="AJ1132" s="311"/>
      <c r="AK1132" s="311"/>
      <c r="AL1132" s="311"/>
      <c r="AO1132" s="709"/>
      <c r="AP1132" s="709"/>
      <c r="AQ1132" s="709"/>
      <c r="AR1132" s="709"/>
      <c r="AS1132" s="709"/>
      <c r="AT1132" s="709"/>
      <c r="AU1132" s="709"/>
      <c r="AV1132" s="709"/>
      <c r="AW1132" s="709"/>
      <c r="AX1132" s="709"/>
      <c r="AY1132" s="709"/>
      <c r="AZ1132" s="709"/>
      <c r="BA1132" s="709"/>
      <c r="BB1132" s="709"/>
      <c r="BC1132" s="709"/>
      <c r="BD1132" s="709"/>
      <c r="BE1132" s="709"/>
      <c r="BF1132" s="709"/>
      <c r="BG1132" s="709"/>
      <c r="BH1132" s="709"/>
      <c r="BI1132" s="709"/>
      <c r="BJ1132" s="710"/>
    </row>
    <row r="1133" spans="2:62" s="248" customFormat="1" ht="3.65" customHeight="1">
      <c r="B1133" s="545"/>
      <c r="I1133" s="577"/>
      <c r="J1133" s="708"/>
      <c r="K1133" s="311"/>
      <c r="L1133" s="720" t="e" vm="33">
        <v>#VALUE!</v>
      </c>
      <c r="M1133" s="227"/>
      <c r="N1133" s="227"/>
      <c r="O1133" s="227"/>
      <c r="P1133" s="551"/>
      <c r="Q1133" s="723"/>
      <c r="R1133" s="723"/>
      <c r="S1133" s="723"/>
      <c r="T1133" s="723"/>
      <c r="U1133" s="723"/>
      <c r="V1133" s="723"/>
      <c r="W1133" s="227"/>
      <c r="X1133" s="227"/>
      <c r="Y1133" s="557"/>
      <c r="Z1133" s="311"/>
      <c r="AC1133" s="311"/>
      <c r="AD1133" s="311"/>
      <c r="AE1133" s="311"/>
      <c r="AF1133" s="311"/>
      <c r="AG1133" s="311"/>
      <c r="AH1133" s="311"/>
      <c r="AI1133" s="311"/>
      <c r="AJ1133" s="311"/>
      <c r="AK1133" s="311"/>
      <c r="AL1133" s="311"/>
      <c r="BA1133" s="709"/>
      <c r="BB1133" s="709"/>
      <c r="BC1133" s="709"/>
      <c r="BD1133" s="709"/>
      <c r="BE1133" s="709"/>
      <c r="BF1133" s="709"/>
      <c r="BG1133" s="709"/>
      <c r="BH1133" s="709"/>
      <c r="BI1133" s="709"/>
      <c r="BJ1133" s="710"/>
    </row>
    <row r="1134" spans="2:62" s="248" customFormat="1" ht="3.65" customHeight="1">
      <c r="B1134" s="545"/>
      <c r="I1134" s="577"/>
      <c r="J1134" s="708"/>
      <c r="K1134" s="311"/>
      <c r="L1134" s="720"/>
      <c r="M1134" s="556"/>
      <c r="N1134" s="556"/>
      <c r="O1134" s="556"/>
      <c r="P1134" s="556"/>
      <c r="Q1134" s="228"/>
      <c r="R1134" s="228"/>
      <c r="S1134" s="228"/>
      <c r="T1134" s="228"/>
      <c r="U1134" s="228"/>
      <c r="V1134" s="228"/>
      <c r="W1134" s="228"/>
      <c r="X1134" s="227"/>
      <c r="Y1134" s="232"/>
      <c r="Z1134" s="311"/>
      <c r="AC1134" s="311"/>
      <c r="AD1134" s="311"/>
      <c r="AE1134" s="311"/>
      <c r="AF1134" s="311"/>
      <c r="AG1134" s="311"/>
      <c r="AH1134" s="311"/>
      <c r="AI1134" s="311"/>
      <c r="AJ1134" s="311"/>
      <c r="AK1134" s="311"/>
      <c r="AL1134" s="311"/>
      <c r="BA1134" s="709"/>
      <c r="BB1134" s="709"/>
      <c r="BC1134" s="709"/>
      <c r="BD1134" s="709"/>
      <c r="BE1134" s="709"/>
      <c r="BF1134" s="709"/>
      <c r="BG1134" s="709"/>
      <c r="BH1134" s="709"/>
      <c r="BI1134" s="709"/>
      <c r="BJ1134" s="710"/>
    </row>
    <row r="1135" spans="2:62" s="248" customFormat="1" ht="3.65" customHeight="1">
      <c r="B1135" s="545"/>
      <c r="I1135" s="577"/>
      <c r="J1135" s="708"/>
      <c r="K1135" s="311"/>
      <c r="L1135" s="225"/>
      <c r="M1135" s="227"/>
      <c r="N1135" s="227"/>
      <c r="O1135" s="227"/>
      <c r="P1135" s="230"/>
      <c r="Q1135" s="230"/>
      <c r="R1135" s="230"/>
      <c r="S1135" s="230"/>
      <c r="T1135" s="230"/>
      <c r="U1135" s="230"/>
      <c r="V1135" s="227"/>
      <c r="W1135" s="227"/>
      <c r="X1135" s="227"/>
      <c r="Y1135" s="557"/>
      <c r="Z1135" s="311"/>
      <c r="AC1135" s="311"/>
      <c r="AD1135" s="311"/>
      <c r="AE1135" s="311"/>
      <c r="AF1135" s="311"/>
      <c r="AG1135" s="311"/>
      <c r="AH1135" s="311"/>
      <c r="AI1135" s="311"/>
      <c r="AJ1135" s="311"/>
      <c r="AK1135" s="311"/>
      <c r="AL1135" s="311"/>
      <c r="BA1135" s="709"/>
      <c r="BB1135" s="709"/>
      <c r="BC1135" s="709"/>
      <c r="BD1135" s="709"/>
      <c r="BE1135" s="709"/>
      <c r="BF1135" s="709"/>
      <c r="BG1135" s="709"/>
      <c r="BH1135" s="709"/>
      <c r="BI1135" s="709"/>
      <c r="BJ1135" s="710"/>
    </row>
    <row r="1136" spans="2:62" s="248" customFormat="1" ht="3.65" customHeight="1">
      <c r="B1136" s="545"/>
      <c r="I1136" s="577"/>
      <c r="J1136" s="708"/>
      <c r="K1136" s="311"/>
      <c r="L1136" s="225"/>
      <c r="M1136" s="227"/>
      <c r="N1136" s="227"/>
      <c r="O1136" s="227"/>
      <c r="P1136" s="230"/>
      <c r="Q1136" s="230"/>
      <c r="R1136" s="230"/>
      <c r="S1136" s="230"/>
      <c r="T1136" s="230"/>
      <c r="U1136" s="230"/>
      <c r="V1136" s="227"/>
      <c r="W1136" s="227"/>
      <c r="X1136" s="227"/>
      <c r="Y1136" s="557"/>
      <c r="Z1136" s="311"/>
      <c r="AC1136" s="311"/>
      <c r="AD1136" s="311"/>
      <c r="AE1136" s="311"/>
      <c r="AF1136" s="311"/>
      <c r="AG1136" s="311"/>
      <c r="AH1136" s="311"/>
      <c r="AI1136" s="311"/>
      <c r="AJ1136" s="311"/>
      <c r="AK1136" s="311"/>
      <c r="AL1136" s="311"/>
      <c r="BA1136" s="709"/>
      <c r="BB1136" s="709"/>
      <c r="BC1136" s="709"/>
      <c r="BD1136" s="709"/>
      <c r="BE1136" s="709"/>
      <c r="BF1136" s="709"/>
      <c r="BG1136" s="709"/>
      <c r="BH1136" s="709"/>
      <c r="BI1136" s="709"/>
      <c r="BJ1136" s="710"/>
    </row>
    <row r="1137" spans="2:62" s="248" customFormat="1" ht="3.65" customHeight="1">
      <c r="B1137" s="545"/>
      <c r="I1137" s="577"/>
      <c r="J1137" s="708"/>
      <c r="K1137" s="311"/>
      <c r="L1137" s="225"/>
      <c r="M1137" s="227"/>
      <c r="N1137" s="718" t="e" vm="26">
        <v>#VALUE!</v>
      </c>
      <c r="O1137" s="718"/>
      <c r="P1137" s="718"/>
      <c r="Q1137" s="718"/>
      <c r="R1137" s="230"/>
      <c r="S1137" s="230"/>
      <c r="T1137" s="230"/>
      <c r="U1137" s="719" t="e" vm="28">
        <v>#VALUE!</v>
      </c>
      <c r="V1137" s="719"/>
      <c r="W1137" s="719"/>
      <c r="X1137" s="719"/>
      <c r="Y1137" s="557"/>
      <c r="Z1137" s="311"/>
      <c r="AC1137" s="311"/>
      <c r="AD1137" s="311"/>
      <c r="AE1137" s="311"/>
      <c r="AF1137" s="311"/>
      <c r="AG1137" s="311"/>
      <c r="AH1137" s="311"/>
      <c r="AI1137" s="311"/>
      <c r="AJ1137" s="311"/>
      <c r="AK1137" s="311"/>
      <c r="AL1137" s="311"/>
      <c r="BA1137" s="709"/>
      <c r="BB1137" s="709"/>
      <c r="BC1137" s="709"/>
      <c r="BD1137" s="709"/>
      <c r="BE1137" s="709"/>
      <c r="BF1137" s="709"/>
      <c r="BG1137" s="709"/>
      <c r="BH1137" s="709"/>
      <c r="BI1137" s="709"/>
      <c r="BJ1137" s="710"/>
    </row>
    <row r="1138" spans="2:62" s="248" customFormat="1" ht="3.65" customHeight="1">
      <c r="B1138" s="545"/>
      <c r="I1138" s="577"/>
      <c r="J1138" s="708"/>
      <c r="K1138" s="311"/>
      <c r="L1138" s="225"/>
      <c r="M1138" s="227"/>
      <c r="N1138" s="718"/>
      <c r="O1138" s="718"/>
      <c r="P1138" s="718"/>
      <c r="Q1138" s="718"/>
      <c r="R1138" s="230"/>
      <c r="S1138" s="230"/>
      <c r="T1138" s="230"/>
      <c r="U1138" s="719"/>
      <c r="V1138" s="719"/>
      <c r="W1138" s="719"/>
      <c r="X1138" s="719"/>
      <c r="Y1138" s="557"/>
      <c r="Z1138" s="311"/>
      <c r="AC1138" s="311"/>
      <c r="AD1138" s="311"/>
      <c r="AE1138" s="311"/>
      <c r="AF1138" s="311"/>
      <c r="AG1138" s="311"/>
      <c r="AH1138" s="311"/>
      <c r="AI1138" s="311"/>
      <c r="AJ1138" s="311"/>
      <c r="AK1138" s="311"/>
      <c r="AL1138" s="311"/>
      <c r="BA1138" s="16"/>
      <c r="BB1138" s="16"/>
      <c r="BC1138" s="16"/>
      <c r="BD1138" s="16"/>
      <c r="BE1138" s="16"/>
      <c r="BF1138" s="16"/>
      <c r="BG1138" s="16"/>
      <c r="BH1138" s="16"/>
      <c r="BI1138" s="16"/>
      <c r="BJ1138" s="712"/>
    </row>
    <row r="1139" spans="2:62" s="248" customFormat="1" ht="3.65" customHeight="1">
      <c r="B1139" s="545"/>
      <c r="I1139" s="577"/>
      <c r="J1139" s="708"/>
      <c r="K1139" s="311"/>
      <c r="L1139" s="225"/>
      <c r="M1139" s="227"/>
      <c r="N1139" s="718"/>
      <c r="O1139" s="718"/>
      <c r="P1139" s="718"/>
      <c r="Q1139" s="718"/>
      <c r="R1139" s="230"/>
      <c r="S1139" s="230"/>
      <c r="T1139" s="230"/>
      <c r="U1139" s="719"/>
      <c r="V1139" s="719"/>
      <c r="W1139" s="719"/>
      <c r="X1139" s="719"/>
      <c r="Y1139" s="557"/>
      <c r="Z1139" s="311"/>
      <c r="AC1139" s="311"/>
      <c r="AD1139" s="311"/>
      <c r="AE1139" s="311"/>
      <c r="AF1139" s="311"/>
      <c r="AG1139" s="311"/>
      <c r="AH1139" s="311"/>
      <c r="AI1139" s="311"/>
      <c r="AJ1139" s="311"/>
      <c r="AK1139" s="311"/>
      <c r="AL1139" s="311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712"/>
    </row>
    <row r="1140" spans="2:62" s="248" customFormat="1" ht="3.65" customHeight="1">
      <c r="B1140" s="545"/>
      <c r="I1140" s="577"/>
      <c r="J1140" s="708"/>
      <c r="K1140" s="311"/>
      <c r="L1140" s="225"/>
      <c r="M1140" s="227"/>
      <c r="N1140" s="227"/>
      <c r="O1140" s="227"/>
      <c r="P1140" s="230"/>
      <c r="Q1140" s="230"/>
      <c r="R1140" s="230"/>
      <c r="S1140" s="230"/>
      <c r="T1140" s="230"/>
      <c r="U1140" s="230"/>
      <c r="V1140" s="227"/>
      <c r="W1140" s="227"/>
      <c r="X1140" s="227"/>
      <c r="Y1140" s="557"/>
      <c r="Z1140" s="311"/>
      <c r="AC1140" s="311"/>
      <c r="AD1140" s="311"/>
      <c r="AE1140" s="311"/>
      <c r="AF1140" s="311"/>
      <c r="AG1140" s="311"/>
      <c r="AH1140" s="311"/>
      <c r="AI1140" s="311"/>
      <c r="AJ1140" s="311"/>
      <c r="AK1140" s="311"/>
      <c r="AL1140" s="311"/>
      <c r="BA1140" s="16"/>
      <c r="BB1140" s="16"/>
      <c r="BC1140" s="16"/>
      <c r="BD1140" s="16"/>
      <c r="BE1140" s="16"/>
      <c r="BF1140" s="16"/>
      <c r="BG1140" s="16"/>
      <c r="BH1140" s="16"/>
      <c r="BI1140" s="16"/>
      <c r="BJ1140" s="712"/>
    </row>
    <row r="1141" spans="2:62" s="248" customFormat="1" ht="3.65" customHeight="1">
      <c r="B1141" s="545"/>
      <c r="I1141" s="577"/>
      <c r="J1141" s="708"/>
      <c r="K1141" s="311"/>
      <c r="L1141" s="691"/>
      <c r="M1141" s="227"/>
      <c r="N1141" s="227"/>
      <c r="O1141" s="227"/>
      <c r="P1141" s="230"/>
      <c r="Q1141" s="230"/>
      <c r="R1141" s="230"/>
      <c r="S1141" s="230"/>
      <c r="T1141" s="230"/>
      <c r="U1141" s="230"/>
      <c r="V1141" s="227"/>
      <c r="W1141" s="227"/>
      <c r="X1141" s="227"/>
      <c r="Y1141" s="685"/>
      <c r="Z1141" s="311"/>
      <c r="AC1141" s="311"/>
      <c r="AD1141" s="311"/>
      <c r="AE1141" s="311"/>
      <c r="AF1141" s="311"/>
      <c r="AG1141" s="311"/>
      <c r="AH1141" s="311"/>
      <c r="AI1141" s="311"/>
      <c r="AJ1141" s="311"/>
      <c r="AK1141" s="311"/>
      <c r="AL1141" s="311"/>
      <c r="BA1141" s="709"/>
      <c r="BB1141" s="709"/>
      <c r="BC1141" s="709"/>
      <c r="BD1141" s="709"/>
      <c r="BE1141" s="709"/>
      <c r="BF1141" s="709"/>
      <c r="BG1141" s="709"/>
      <c r="BH1141" s="709"/>
      <c r="BI1141" s="709"/>
      <c r="BJ1141" s="710"/>
    </row>
    <row r="1142" spans="2:62" s="248" customFormat="1" ht="3.65" customHeight="1">
      <c r="B1142" s="545"/>
      <c r="I1142" s="577"/>
      <c r="J1142" s="708"/>
      <c r="K1142" s="311"/>
      <c r="L1142" s="691"/>
      <c r="M1142" s="227"/>
      <c r="N1142" s="227"/>
      <c r="O1142" s="227"/>
      <c r="P1142" s="227"/>
      <c r="Q1142" s="227"/>
      <c r="R1142" s="227"/>
      <c r="S1142" s="227"/>
      <c r="T1142" s="227"/>
      <c r="U1142" s="227"/>
      <c r="V1142" s="227"/>
      <c r="W1142" s="227"/>
      <c r="X1142" s="227"/>
      <c r="Y1142" s="685"/>
      <c r="Z1142" s="311"/>
      <c r="AC1142" s="311"/>
      <c r="AD1142" s="311"/>
      <c r="AE1142" s="311"/>
      <c r="AF1142" s="311"/>
      <c r="AG1142" s="311"/>
      <c r="AH1142" s="311"/>
      <c r="AI1142" s="311"/>
      <c r="AJ1142" s="311"/>
      <c r="AK1142" s="311"/>
      <c r="AL1142" s="311"/>
      <c r="AV1142" s="709"/>
      <c r="AW1142" s="709"/>
      <c r="AX1142" s="709"/>
      <c r="AY1142" s="709"/>
      <c r="AZ1142" s="709"/>
      <c r="BA1142" s="709"/>
      <c r="BB1142" s="709"/>
      <c r="BC1142" s="709"/>
      <c r="BD1142" s="709"/>
      <c r="BE1142" s="709"/>
      <c r="BF1142" s="709"/>
      <c r="BG1142" s="709"/>
      <c r="BH1142" s="709"/>
      <c r="BI1142" s="709"/>
      <c r="BJ1142" s="710"/>
    </row>
    <row r="1143" spans="2:62" s="248" customFormat="1" ht="3.65" customHeight="1">
      <c r="B1143" s="545"/>
      <c r="I1143" s="577"/>
      <c r="J1143" s="708"/>
      <c r="K1143" s="311"/>
      <c r="L1143" s="720" t="e" vm="33">
        <v>#VALUE!</v>
      </c>
      <c r="M1143" s="227"/>
      <c r="N1143" s="227"/>
      <c r="O1143" s="227"/>
      <c r="P1143" s="228"/>
      <c r="Q1143" s="228"/>
      <c r="R1143" s="228"/>
      <c r="S1143" s="228"/>
      <c r="T1143" s="228"/>
      <c r="U1143" s="227"/>
      <c r="V1143" s="227"/>
      <c r="W1143" s="227"/>
      <c r="X1143" s="227"/>
      <c r="Y1143" s="685"/>
      <c r="Z1143" s="311"/>
      <c r="AA1143" s="311"/>
      <c r="AB1143" s="311"/>
      <c r="AC1143" s="311"/>
      <c r="AD1143" s="311"/>
      <c r="AE1143" s="311"/>
      <c r="AF1143" s="311"/>
      <c r="AG1143" s="311"/>
      <c r="AH1143" s="311"/>
      <c r="AI1143" s="311"/>
      <c r="AJ1143" s="311"/>
      <c r="AK1143" s="311"/>
      <c r="AL1143" s="311"/>
      <c r="AV1143" s="709"/>
      <c r="AW1143" s="709"/>
      <c r="AX1143" s="709"/>
      <c r="AY1143" s="709"/>
      <c r="AZ1143" s="709"/>
      <c r="BA1143" s="709"/>
      <c r="BB1143" s="709"/>
      <c r="BC1143" s="709"/>
      <c r="BD1143" s="709"/>
      <c r="BE1143" s="709"/>
      <c r="BF1143" s="709"/>
      <c r="BG1143" s="709"/>
      <c r="BH1143" s="709"/>
      <c r="BI1143" s="709"/>
      <c r="BJ1143" s="710"/>
    </row>
    <row r="1144" spans="2:62" s="248" customFormat="1" ht="3.65" customHeight="1">
      <c r="B1144" s="545"/>
      <c r="I1144" s="577"/>
      <c r="J1144" s="708"/>
      <c r="K1144" s="311"/>
      <c r="L1144" s="720"/>
      <c r="M1144" s="719" t="s">
        <v>322</v>
      </c>
      <c r="N1144" s="719"/>
      <c r="O1144" s="719"/>
      <c r="P1144" s="558"/>
      <c r="Q1144" s="558"/>
      <c r="R1144" s="558"/>
      <c r="S1144" s="558"/>
      <c r="T1144" s="558"/>
      <c r="U1144" s="230"/>
      <c r="V1144" s="230"/>
      <c r="W1144" s="529"/>
      <c r="X1144" s="529"/>
      <c r="Y1144" s="557"/>
      <c r="Z1144" s="311"/>
      <c r="AA1144" s="311"/>
      <c r="AB1144" s="311"/>
      <c r="AC1144" s="311"/>
      <c r="AD1144" s="311"/>
      <c r="AE1144" s="311"/>
      <c r="AF1144" s="311"/>
      <c r="AG1144" s="311"/>
      <c r="AH1144" s="311"/>
      <c r="AI1144" s="311"/>
      <c r="AJ1144" s="311"/>
      <c r="AK1144" s="311"/>
      <c r="AL1144" s="311"/>
      <c r="AV1144" s="709"/>
      <c r="AW1144" s="709"/>
      <c r="AX1144" s="709"/>
      <c r="AY1144" s="709"/>
      <c r="AZ1144" s="709"/>
      <c r="BA1144" s="709"/>
      <c r="BB1144" s="709"/>
      <c r="BC1144" s="709"/>
      <c r="BD1144" s="709"/>
      <c r="BE1144" s="709"/>
      <c r="BF1144" s="709"/>
      <c r="BG1144" s="709"/>
      <c r="BH1144" s="709"/>
      <c r="BI1144" s="709"/>
      <c r="BJ1144" s="710"/>
    </row>
    <row r="1145" spans="2:62" s="248" customFormat="1" ht="3.65" customHeight="1">
      <c r="B1145" s="545"/>
      <c r="I1145" s="577"/>
      <c r="J1145" s="708"/>
      <c r="K1145" s="311"/>
      <c r="L1145" s="225"/>
      <c r="M1145" s="719"/>
      <c r="N1145" s="719"/>
      <c r="O1145" s="719"/>
      <c r="P1145" s="558"/>
      <c r="Q1145" s="558"/>
      <c r="R1145" s="558"/>
      <c r="S1145" s="558"/>
      <c r="T1145" s="558"/>
      <c r="U1145" s="230"/>
      <c r="V1145" s="230"/>
      <c r="W1145" s="719" t="e" vm="32">
        <v>#VALUE!</v>
      </c>
      <c r="X1145" s="719"/>
      <c r="Y1145" s="557"/>
      <c r="Z1145" s="311"/>
      <c r="AA1145" s="311"/>
      <c r="AB1145" s="311"/>
      <c r="AC1145" s="311"/>
      <c r="AD1145" s="311"/>
      <c r="AE1145" s="311"/>
      <c r="AF1145" s="311"/>
      <c r="AG1145" s="311"/>
      <c r="AH1145" s="311"/>
      <c r="AI1145" s="311"/>
      <c r="AJ1145" s="311"/>
      <c r="AK1145" s="311"/>
      <c r="AL1145" s="311"/>
      <c r="AV1145" s="709"/>
      <c r="AW1145" s="709"/>
      <c r="AX1145" s="709"/>
      <c r="AY1145" s="709"/>
      <c r="AZ1145" s="709"/>
      <c r="BA1145" s="709"/>
      <c r="BB1145" s="709"/>
      <c r="BC1145" s="709"/>
      <c r="BD1145" s="709"/>
      <c r="BE1145" s="709"/>
      <c r="BF1145" s="709"/>
      <c r="BG1145" s="709"/>
      <c r="BH1145" s="709"/>
      <c r="BI1145" s="709"/>
      <c r="BJ1145" s="710"/>
    </row>
    <row r="1146" spans="2:62" s="248" customFormat="1" ht="3.65" customHeight="1">
      <c r="B1146" s="545"/>
      <c r="I1146" s="577"/>
      <c r="J1146" s="708"/>
      <c r="K1146" s="311"/>
      <c r="L1146" s="692"/>
      <c r="M1146" s="686"/>
      <c r="N1146" s="686"/>
      <c r="O1146" s="686"/>
      <c r="P1146" s="234"/>
      <c r="Q1146" s="234"/>
      <c r="R1146" s="234"/>
      <c r="S1146" s="234"/>
      <c r="T1146" s="234"/>
      <c r="U1146" s="234"/>
      <c r="V1146" s="686"/>
      <c r="W1146" s="686"/>
      <c r="X1146" s="686"/>
      <c r="Y1146" s="693"/>
      <c r="Z1146" s="311"/>
      <c r="AA1146" s="311"/>
      <c r="AB1146" s="311"/>
      <c r="AC1146" s="311"/>
      <c r="AV1146" s="709"/>
      <c r="AW1146" s="709"/>
      <c r="AX1146" s="709"/>
      <c r="AY1146" s="709"/>
      <c r="AZ1146" s="709"/>
      <c r="BA1146" s="709"/>
      <c r="BB1146" s="709"/>
      <c r="BC1146" s="709"/>
      <c r="BD1146" s="709"/>
      <c r="BE1146" s="709"/>
      <c r="BF1146" s="709"/>
      <c r="BG1146" s="709"/>
      <c r="BH1146" s="709"/>
      <c r="BI1146" s="709"/>
      <c r="BJ1146" s="710"/>
    </row>
    <row r="1147" spans="2:62" s="248" customFormat="1" ht="3.65" customHeight="1">
      <c r="B1147" s="545"/>
      <c r="I1147" s="577"/>
      <c r="J1147" s="708"/>
      <c r="K1147" s="311"/>
      <c r="L1147" s="311"/>
      <c r="M1147" s="311"/>
      <c r="N1147" s="311"/>
      <c r="O1147" s="311"/>
      <c r="P1147" s="311"/>
      <c r="Q1147" s="311"/>
      <c r="R1147" s="311"/>
      <c r="S1147" s="311"/>
      <c r="T1147" s="311"/>
      <c r="U1147" s="311"/>
      <c r="V1147" s="311"/>
      <c r="W1147" s="311"/>
      <c r="X1147" s="311"/>
      <c r="Y1147" s="311"/>
      <c r="Z1147" s="311"/>
      <c r="AA1147" s="311"/>
      <c r="AB1147" s="311"/>
      <c r="AC1147" s="311"/>
      <c r="AN1147" s="709"/>
      <c r="AO1147" s="709"/>
      <c r="AP1147" s="709"/>
      <c r="AQ1147" s="709"/>
      <c r="AR1147" s="709"/>
      <c r="AS1147" s="709"/>
      <c r="AT1147" s="709"/>
      <c r="AU1147" s="709"/>
      <c r="AV1147" s="709"/>
      <c r="AW1147" s="709"/>
      <c r="AX1147" s="709"/>
      <c r="AY1147" s="709"/>
      <c r="AZ1147" s="709"/>
      <c r="BA1147" s="709"/>
      <c r="BB1147" s="709"/>
      <c r="BC1147" s="709"/>
      <c r="BD1147" s="709"/>
      <c r="BE1147" s="709"/>
      <c r="BF1147" s="709"/>
      <c r="BG1147" s="709"/>
      <c r="BH1147" s="709"/>
      <c r="BI1147" s="709"/>
      <c r="BJ1147" s="710"/>
    </row>
    <row r="1148" spans="2:62" s="248" customFormat="1" ht="3.65" customHeight="1">
      <c r="B1148" s="545"/>
      <c r="I1148" s="577"/>
      <c r="J1148" s="708"/>
      <c r="K1148" s="311"/>
      <c r="L1148" s="311"/>
      <c r="M1148" s="311"/>
      <c r="N1148" s="311"/>
      <c r="O1148" s="311"/>
      <c r="P1148" s="311"/>
      <c r="Q1148" s="311"/>
      <c r="R1148" s="311"/>
      <c r="S1148" s="311"/>
      <c r="T1148" s="311"/>
      <c r="U1148" s="311"/>
      <c r="V1148" s="311"/>
      <c r="W1148" s="311"/>
      <c r="X1148" s="311"/>
      <c r="Y1148" s="311"/>
      <c r="Z1148" s="311"/>
      <c r="AA1148" s="311"/>
      <c r="AB1148" s="311"/>
      <c r="AC1148" s="311"/>
      <c r="AD1148" s="311"/>
      <c r="AE1148" s="311"/>
      <c r="AF1148" s="311"/>
      <c r="AG1148" s="311"/>
      <c r="AH1148" s="311"/>
      <c r="AI1148" s="311"/>
      <c r="AJ1148" s="311"/>
      <c r="AK1148" s="311"/>
      <c r="AL1148" s="311"/>
      <c r="BJ1148" s="544"/>
    </row>
    <row r="1149" spans="2:62" s="248" customFormat="1" ht="3.65" customHeight="1">
      <c r="B1149" s="545"/>
      <c r="I1149" s="577"/>
      <c r="J1149" s="708"/>
      <c r="K1149" s="311"/>
      <c r="L1149" s="311"/>
      <c r="M1149" s="311"/>
      <c r="N1149" s="311"/>
      <c r="O1149" s="311"/>
      <c r="P1149" s="311"/>
      <c r="Q1149" s="311"/>
      <c r="R1149" s="311"/>
      <c r="S1149" s="311"/>
      <c r="T1149" s="311"/>
      <c r="U1149" s="311"/>
      <c r="V1149" s="311"/>
      <c r="W1149" s="311"/>
      <c r="X1149" s="311"/>
      <c r="Y1149" s="311"/>
      <c r="Z1149" s="311"/>
      <c r="AA1149" s="311"/>
      <c r="AB1149" s="311"/>
      <c r="AC1149" s="311"/>
      <c r="AD1149" s="311"/>
      <c r="AE1149" s="311"/>
      <c r="AF1149" s="311"/>
      <c r="AG1149" s="311"/>
      <c r="AH1149" s="311"/>
      <c r="AI1149" s="311"/>
      <c r="AJ1149" s="311"/>
      <c r="AK1149" s="311"/>
      <c r="AL1149" s="311"/>
      <c r="BJ1149" s="544"/>
    </row>
    <row r="1150" spans="2:62" s="248" customFormat="1" ht="3.65" customHeight="1">
      <c r="B1150" s="277"/>
      <c r="C1150" s="278"/>
      <c r="D1150" s="278"/>
      <c r="E1150" s="278"/>
      <c r="F1150" s="278"/>
      <c r="G1150" s="278"/>
      <c r="H1150" s="278"/>
      <c r="I1150" s="278"/>
      <c r="J1150" s="277"/>
      <c r="K1150" s="278"/>
      <c r="L1150" s="278"/>
      <c r="M1150" s="278"/>
      <c r="N1150" s="278"/>
      <c r="O1150" s="278"/>
      <c r="P1150" s="278"/>
      <c r="Q1150" s="278"/>
      <c r="R1150" s="278"/>
      <c r="S1150" s="278"/>
      <c r="T1150" s="278"/>
      <c r="U1150" s="278"/>
      <c r="V1150" s="278"/>
      <c r="W1150" s="278"/>
      <c r="X1150" s="278"/>
      <c r="Y1150" s="278"/>
      <c r="Z1150" s="278"/>
      <c r="AA1150" s="278"/>
      <c r="AB1150" s="278"/>
      <c r="AC1150" s="278"/>
      <c r="AD1150" s="278"/>
      <c r="AE1150" s="278"/>
      <c r="AF1150" s="278"/>
      <c r="AG1150" s="278"/>
      <c r="AH1150" s="278"/>
      <c r="AI1150" s="278"/>
      <c r="AJ1150" s="278"/>
      <c r="AK1150" s="278"/>
      <c r="AL1150" s="278"/>
      <c r="AM1150" s="278"/>
      <c r="AN1150" s="278"/>
      <c r="AO1150" s="278"/>
      <c r="AP1150" s="278"/>
      <c r="AQ1150" s="278"/>
      <c r="AR1150" s="278"/>
      <c r="AS1150" s="278"/>
      <c r="AT1150" s="278"/>
      <c r="AU1150" s="278"/>
      <c r="AV1150" s="278"/>
      <c r="AW1150" s="278"/>
      <c r="AX1150" s="278"/>
      <c r="AY1150" s="278"/>
      <c r="AZ1150" s="278"/>
      <c r="BA1150" s="278"/>
      <c r="BB1150" s="278"/>
      <c r="BC1150" s="278"/>
      <c r="BD1150" s="278"/>
      <c r="BE1150" s="278"/>
      <c r="BF1150" s="278"/>
      <c r="BG1150" s="278"/>
      <c r="BH1150" s="278"/>
      <c r="BI1150" s="278"/>
      <c r="BJ1150" s="279"/>
    </row>
    <row r="1151" spans="2:62" s="248" customFormat="1" ht="3.65" customHeight="1">
      <c r="B1151" s="280"/>
      <c r="C1151" s="281"/>
      <c r="D1151" s="281"/>
      <c r="E1151" s="281"/>
      <c r="F1151" s="281"/>
      <c r="G1151" s="281"/>
      <c r="H1151" s="281"/>
      <c r="I1151" s="281"/>
      <c r="J1151" s="280"/>
      <c r="K1151" s="281"/>
      <c r="L1151" s="281"/>
      <c r="M1151" s="281"/>
      <c r="N1151" s="281"/>
      <c r="O1151" s="281"/>
      <c r="P1151" s="281"/>
      <c r="Q1151" s="281"/>
      <c r="R1151" s="281"/>
      <c r="S1151" s="281"/>
      <c r="T1151" s="281"/>
      <c r="U1151" s="281"/>
      <c r="V1151" s="281"/>
      <c r="W1151" s="281"/>
      <c r="X1151" s="281"/>
      <c r="Y1151" s="281"/>
      <c r="Z1151" s="281"/>
      <c r="AA1151" s="281"/>
      <c r="AB1151" s="281"/>
      <c r="AC1151" s="281"/>
      <c r="AD1151" s="281"/>
      <c r="AE1151" s="281"/>
      <c r="AF1151" s="281"/>
      <c r="AG1151" s="281"/>
      <c r="AH1151" s="281"/>
      <c r="AI1151" s="281"/>
      <c r="AJ1151" s="281"/>
      <c r="AK1151" s="281"/>
      <c r="AL1151" s="281"/>
      <c r="AM1151" s="281"/>
      <c r="AN1151" s="281"/>
      <c r="AO1151" s="281"/>
      <c r="AP1151" s="281"/>
      <c r="AQ1151" s="281"/>
      <c r="AR1151" s="281"/>
      <c r="AS1151" s="281"/>
      <c r="AT1151" s="281"/>
      <c r="AU1151" s="281"/>
      <c r="AV1151" s="281"/>
      <c r="AW1151" s="281"/>
      <c r="AX1151" s="281"/>
      <c r="AY1151" s="281"/>
      <c r="AZ1151" s="281"/>
      <c r="BA1151" s="281"/>
      <c r="BB1151" s="281"/>
      <c r="BC1151" s="281"/>
      <c r="BD1151" s="281"/>
      <c r="BE1151" s="281"/>
      <c r="BF1151" s="281"/>
      <c r="BG1151" s="281"/>
      <c r="BH1151" s="281"/>
      <c r="BI1151" s="281"/>
      <c r="BJ1151" s="282"/>
    </row>
    <row r="1152" spans="2:62" s="248" customFormat="1" ht="14.5" customHeight="1">
      <c r="B1152" s="568" t="s">
        <v>423</v>
      </c>
      <c r="C1152" s="568"/>
      <c r="D1152" s="379" t="s">
        <v>371</v>
      </c>
      <c r="E1152" s="568" t="s">
        <v>290</v>
      </c>
      <c r="F1152" s="568" t="s">
        <v>314</v>
      </c>
      <c r="G1152" s="601" t="s">
        <v>321</v>
      </c>
      <c r="H1152" s="601" t="s">
        <v>392</v>
      </c>
      <c r="I1152" s="616"/>
      <c r="J1152" s="707"/>
      <c r="K1152" s="318"/>
      <c r="L1152" s="318"/>
      <c r="M1152" s="318"/>
      <c r="N1152" s="318"/>
      <c r="O1152" s="318"/>
      <c r="P1152" s="318"/>
      <c r="Q1152" s="318"/>
      <c r="R1152" s="318"/>
      <c r="S1152" s="318"/>
      <c r="T1152" s="318"/>
      <c r="U1152" s="318"/>
      <c r="V1152" s="318"/>
      <c r="W1152" s="318"/>
      <c r="X1152" s="318"/>
      <c r="Y1152" s="318"/>
      <c r="Z1152" s="318"/>
      <c r="AA1152" s="318"/>
      <c r="AB1152" s="318"/>
      <c r="AC1152" s="318"/>
      <c r="AD1152" s="318"/>
      <c r="AE1152" s="318"/>
      <c r="AF1152" s="318"/>
      <c r="AG1152" s="318"/>
      <c r="AH1152" s="318"/>
      <c r="AI1152" s="318"/>
      <c r="AJ1152" s="318"/>
      <c r="AK1152" s="318"/>
      <c r="AL1152" s="318"/>
      <c r="AM1152" s="540"/>
      <c r="AN1152" s="540"/>
      <c r="AO1152" s="540"/>
      <c r="AP1152" s="540"/>
      <c r="AQ1152" s="540"/>
      <c r="AR1152" s="540"/>
      <c r="AS1152" s="540"/>
      <c r="AT1152" s="540"/>
      <c r="AU1152" s="540"/>
      <c r="AV1152" s="540"/>
      <c r="AW1152" s="540"/>
      <c r="AX1152" s="540"/>
      <c r="AY1152" s="540"/>
      <c r="AZ1152" s="540"/>
      <c r="BA1152" s="540"/>
      <c r="BB1152" s="540"/>
      <c r="BC1152" s="540"/>
      <c r="BD1152" s="540"/>
      <c r="BE1152" s="540"/>
      <c r="BF1152" s="540"/>
      <c r="BG1152" s="540"/>
      <c r="BH1152" s="540"/>
      <c r="BI1152" s="540"/>
      <c r="BJ1152" s="541"/>
    </row>
    <row r="1153" spans="2:62" s="248" customFormat="1" ht="3.65" customHeight="1">
      <c r="B1153" s="684"/>
      <c r="D1153" s="248" t="str">
        <f>MID(DA1152,1,2)</f>
        <v/>
      </c>
      <c r="H1153" s="248" t="str">
        <f>MID(H1152,1,1)</f>
        <v>A</v>
      </c>
      <c r="I1153" s="577"/>
      <c r="J1153" s="708"/>
      <c r="K1153" s="311"/>
      <c r="L1153" s="311"/>
      <c r="M1153" s="311"/>
      <c r="N1153" s="311"/>
      <c r="O1153" s="311"/>
      <c r="P1153" s="311"/>
      <c r="Q1153" s="311"/>
      <c r="R1153" s="311"/>
      <c r="S1153" s="311"/>
      <c r="T1153" s="311"/>
      <c r="U1153" s="311"/>
      <c r="V1153" s="311"/>
      <c r="W1153" s="311"/>
      <c r="X1153" s="311"/>
      <c r="Y1153" s="311"/>
      <c r="Z1153" s="311"/>
      <c r="AA1153" s="311"/>
      <c r="AB1153" s="311"/>
      <c r="AC1153" s="311"/>
      <c r="AD1153" s="311"/>
      <c r="AE1153" s="311"/>
      <c r="AF1153" s="311"/>
      <c r="AG1153" s="311"/>
      <c r="AH1153" s="311"/>
      <c r="AI1153" s="311"/>
      <c r="AJ1153" s="311"/>
      <c r="AK1153" s="311"/>
      <c r="AL1153" s="311"/>
      <c r="BJ1153" s="544"/>
    </row>
    <row r="1154" spans="2:62" s="248" customFormat="1" ht="3.65" customHeight="1">
      <c r="B1154" s="545"/>
      <c r="I1154" s="577"/>
      <c r="J1154" s="708"/>
      <c r="K1154" s="311"/>
      <c r="L1154" s="324"/>
      <c r="M1154" s="721" t="s">
        <v>261</v>
      </c>
      <c r="N1154" s="721"/>
      <c r="O1154" s="721"/>
      <c r="P1154" s="549"/>
      <c r="Q1154" s="549"/>
      <c r="R1154" s="549"/>
      <c r="S1154" s="549"/>
      <c r="T1154" s="549"/>
      <c r="U1154" s="549"/>
      <c r="V1154" s="325"/>
      <c r="W1154" s="325"/>
      <c r="X1154" s="325"/>
      <c r="Y1154" s="550"/>
      <c r="AC1154" s="311"/>
      <c r="AD1154" s="311"/>
      <c r="AE1154" s="311"/>
      <c r="AF1154" s="311"/>
      <c r="AG1154" s="311"/>
      <c r="AH1154" s="311"/>
      <c r="AI1154" s="311"/>
      <c r="AJ1154" s="311"/>
      <c r="AK1154" s="311"/>
      <c r="AL1154" s="311"/>
      <c r="BJ1154" s="544"/>
    </row>
    <row r="1155" spans="2:62" s="248" customFormat="1" ht="3.65" customHeight="1">
      <c r="B1155" s="545"/>
      <c r="I1155" s="577"/>
      <c r="J1155" s="708"/>
      <c r="K1155" s="311"/>
      <c r="L1155" s="225"/>
      <c r="M1155" s="722"/>
      <c r="N1155" s="722"/>
      <c r="O1155" s="722"/>
      <c r="P1155" s="551"/>
      <c r="Q1155" s="723" t="s">
        <v>290</v>
      </c>
      <c r="R1155" s="723"/>
      <c r="S1155" s="723"/>
      <c r="T1155" s="723"/>
      <c r="U1155" s="723" t="s">
        <v>346</v>
      </c>
      <c r="V1155" s="723"/>
      <c r="W1155" s="719" t="e" vm="32">
        <v>#VALUE!</v>
      </c>
      <c r="X1155" s="719"/>
      <c r="Y1155" s="557"/>
      <c r="Z1155" s="311"/>
      <c r="AC1155" s="311"/>
      <c r="AD1155" s="311"/>
      <c r="AE1155" s="311"/>
      <c r="AF1155" s="311"/>
      <c r="AG1155" s="311"/>
      <c r="AH1155" s="311"/>
      <c r="AI1155" s="311"/>
      <c r="AJ1155" s="311"/>
      <c r="AK1155" s="311"/>
      <c r="AL1155" s="311"/>
      <c r="AO1155" s="709"/>
      <c r="AP1155" s="709"/>
      <c r="AQ1155" s="709"/>
      <c r="AR1155" s="709"/>
      <c r="AS1155" s="709"/>
      <c r="AT1155" s="709"/>
      <c r="AU1155" s="709"/>
      <c r="AV1155" s="709"/>
      <c r="AW1155" s="709"/>
      <c r="AX1155" s="709"/>
      <c r="AY1155" s="709"/>
      <c r="AZ1155" s="709"/>
      <c r="BA1155" s="709"/>
      <c r="BB1155" s="709"/>
      <c r="BC1155" s="709"/>
      <c r="BD1155" s="709"/>
      <c r="BE1155" s="709"/>
      <c r="BF1155" s="709"/>
      <c r="BG1155" s="709"/>
      <c r="BH1155" s="709"/>
      <c r="BI1155" s="709"/>
      <c r="BJ1155" s="710"/>
    </row>
    <row r="1156" spans="2:62" s="248" customFormat="1" ht="3.65" customHeight="1">
      <c r="B1156" s="545"/>
      <c r="I1156" s="577"/>
      <c r="J1156" s="708"/>
      <c r="K1156" s="311"/>
      <c r="L1156" s="720" t="e" vm="33">
        <v>#VALUE!</v>
      </c>
      <c r="M1156" s="227"/>
      <c r="N1156" s="227"/>
      <c r="O1156" s="227"/>
      <c r="P1156" s="551"/>
      <c r="Q1156" s="723"/>
      <c r="R1156" s="723"/>
      <c r="S1156" s="723"/>
      <c r="T1156" s="723"/>
      <c r="U1156" s="723"/>
      <c r="V1156" s="723"/>
      <c r="W1156" s="227"/>
      <c r="X1156" s="227"/>
      <c r="Y1156" s="557"/>
      <c r="Z1156" s="311"/>
      <c r="AC1156" s="311"/>
      <c r="AD1156" s="311"/>
      <c r="AE1156" s="311"/>
      <c r="AF1156" s="311"/>
      <c r="AG1156" s="311"/>
      <c r="AH1156" s="311"/>
      <c r="AI1156" s="311"/>
      <c r="AJ1156" s="311"/>
      <c r="AK1156" s="311"/>
      <c r="AL1156" s="311"/>
      <c r="BA1156" s="709"/>
      <c r="BB1156" s="709"/>
      <c r="BC1156" s="709"/>
      <c r="BD1156" s="709"/>
      <c r="BE1156" s="709"/>
      <c r="BF1156" s="709"/>
      <c r="BG1156" s="709"/>
      <c r="BH1156" s="709"/>
      <c r="BI1156" s="709"/>
      <c r="BJ1156" s="710"/>
    </row>
    <row r="1157" spans="2:62" s="248" customFormat="1" ht="3.65" customHeight="1">
      <c r="B1157" s="545"/>
      <c r="I1157" s="577"/>
      <c r="J1157" s="708"/>
      <c r="K1157" s="311"/>
      <c r="L1157" s="720"/>
      <c r="M1157" s="556"/>
      <c r="N1157" s="556"/>
      <c r="O1157" s="556"/>
      <c r="P1157" s="556"/>
      <c r="Q1157" s="228"/>
      <c r="R1157" s="228"/>
      <c r="S1157" s="228"/>
      <c r="T1157" s="228"/>
      <c r="U1157" s="228"/>
      <c r="V1157" s="228"/>
      <c r="W1157" s="228"/>
      <c r="X1157" s="227"/>
      <c r="Y1157" s="232"/>
      <c r="Z1157" s="311"/>
      <c r="AC1157" s="311"/>
      <c r="AD1157" s="311"/>
      <c r="AE1157" s="311"/>
      <c r="AF1157" s="311"/>
      <c r="AG1157" s="311"/>
      <c r="AH1157" s="311"/>
      <c r="AI1157" s="311"/>
      <c r="AJ1157" s="311"/>
      <c r="AK1157" s="311"/>
      <c r="AL1157" s="311"/>
      <c r="BA1157" s="709"/>
      <c r="BB1157" s="709"/>
      <c r="BC1157" s="709"/>
      <c r="BD1157" s="709"/>
      <c r="BE1157" s="709"/>
      <c r="BF1157" s="709"/>
      <c r="BG1157" s="709"/>
      <c r="BH1157" s="709"/>
      <c r="BI1157" s="709"/>
      <c r="BJ1157" s="710"/>
    </row>
    <row r="1158" spans="2:62" s="248" customFormat="1" ht="3.65" customHeight="1">
      <c r="B1158" s="545"/>
      <c r="I1158" s="577"/>
      <c r="J1158" s="708"/>
      <c r="K1158" s="311"/>
      <c r="L1158" s="225"/>
      <c r="M1158" s="227"/>
      <c r="N1158" s="227"/>
      <c r="O1158" s="227"/>
      <c r="P1158" s="230"/>
      <c r="Q1158" s="230"/>
      <c r="R1158" s="230"/>
      <c r="S1158" s="230"/>
      <c r="T1158" s="230"/>
      <c r="U1158" s="230"/>
      <c r="V1158" s="227"/>
      <c r="W1158" s="227"/>
      <c r="X1158" s="227"/>
      <c r="Y1158" s="557"/>
      <c r="Z1158" s="311"/>
      <c r="AC1158" s="311"/>
      <c r="AD1158" s="311"/>
      <c r="AE1158" s="311"/>
      <c r="AF1158" s="311"/>
      <c r="AG1158" s="311"/>
      <c r="AH1158" s="311"/>
      <c r="AI1158" s="311"/>
      <c r="AJ1158" s="311"/>
      <c r="AK1158" s="311"/>
      <c r="AL1158" s="311"/>
      <c r="BA1158" s="709"/>
      <c r="BB1158" s="709"/>
      <c r="BC1158" s="709"/>
      <c r="BD1158" s="709"/>
      <c r="BE1158" s="709"/>
      <c r="BF1158" s="709"/>
      <c r="BG1158" s="709"/>
      <c r="BH1158" s="709"/>
      <c r="BI1158" s="709"/>
      <c r="BJ1158" s="710"/>
    </row>
    <row r="1159" spans="2:62" s="248" customFormat="1" ht="3.65" customHeight="1">
      <c r="B1159" s="545"/>
      <c r="I1159" s="577"/>
      <c r="J1159" s="708"/>
      <c r="K1159" s="311"/>
      <c r="L1159" s="225"/>
      <c r="M1159" s="227"/>
      <c r="N1159" s="227"/>
      <c r="O1159" s="227"/>
      <c r="P1159" s="230"/>
      <c r="Q1159" s="230"/>
      <c r="R1159" s="230"/>
      <c r="S1159" s="230"/>
      <c r="T1159" s="230"/>
      <c r="U1159" s="230"/>
      <c r="V1159" s="227"/>
      <c r="W1159" s="227"/>
      <c r="X1159" s="227"/>
      <c r="Y1159" s="557"/>
      <c r="Z1159" s="311"/>
      <c r="AC1159" s="311"/>
      <c r="AD1159" s="311"/>
      <c r="AE1159" s="311"/>
      <c r="AF1159" s="311"/>
      <c r="AG1159" s="311"/>
      <c r="AH1159" s="311"/>
      <c r="AI1159" s="311"/>
      <c r="AJ1159" s="311"/>
      <c r="AK1159" s="311"/>
      <c r="AL1159" s="311"/>
      <c r="BA1159" s="709"/>
      <c r="BB1159" s="709"/>
      <c r="BC1159" s="709"/>
      <c r="BD1159" s="709"/>
      <c r="BE1159" s="709"/>
      <c r="BF1159" s="709"/>
      <c r="BG1159" s="709"/>
      <c r="BH1159" s="709"/>
      <c r="BI1159" s="709"/>
      <c r="BJ1159" s="710"/>
    </row>
    <row r="1160" spans="2:62" s="248" customFormat="1" ht="3.65" customHeight="1">
      <c r="B1160" s="545"/>
      <c r="I1160" s="577"/>
      <c r="J1160" s="708"/>
      <c r="K1160" s="311"/>
      <c r="L1160" s="225"/>
      <c r="M1160" s="227"/>
      <c r="N1160" s="718" t="e" vm="26">
        <v>#VALUE!</v>
      </c>
      <c r="O1160" s="718"/>
      <c r="P1160" s="718"/>
      <c r="Q1160" s="718"/>
      <c r="R1160" s="230"/>
      <c r="S1160" s="230"/>
      <c r="T1160" s="230"/>
      <c r="U1160" s="719" t="e" vm="29">
        <v>#VALUE!</v>
      </c>
      <c r="V1160" s="719"/>
      <c r="W1160" s="719"/>
      <c r="X1160" s="719"/>
      <c r="Y1160" s="557"/>
      <c r="Z1160" s="311"/>
      <c r="AC1160" s="311"/>
      <c r="AD1160" s="311"/>
      <c r="AE1160" s="311"/>
      <c r="AF1160" s="311"/>
      <c r="AG1160" s="311"/>
      <c r="AH1160" s="311"/>
      <c r="AI1160" s="311"/>
      <c r="AJ1160" s="311"/>
      <c r="AK1160" s="311"/>
      <c r="AL1160" s="311"/>
      <c r="BA1160" s="709"/>
      <c r="BB1160" s="709"/>
      <c r="BC1160" s="709"/>
      <c r="BD1160" s="709"/>
      <c r="BE1160" s="709"/>
      <c r="BF1160" s="709"/>
      <c r="BG1160" s="709"/>
      <c r="BH1160" s="709"/>
      <c r="BI1160" s="709"/>
      <c r="BJ1160" s="710"/>
    </row>
    <row r="1161" spans="2:62" s="248" customFormat="1" ht="3.65" customHeight="1">
      <c r="B1161" s="545"/>
      <c r="I1161" s="577"/>
      <c r="J1161" s="708"/>
      <c r="K1161" s="311"/>
      <c r="L1161" s="225"/>
      <c r="M1161" s="227"/>
      <c r="N1161" s="718"/>
      <c r="O1161" s="718"/>
      <c r="P1161" s="718"/>
      <c r="Q1161" s="718"/>
      <c r="R1161" s="230"/>
      <c r="S1161" s="230"/>
      <c r="T1161" s="230"/>
      <c r="U1161" s="719"/>
      <c r="V1161" s="719"/>
      <c r="W1161" s="719"/>
      <c r="X1161" s="719"/>
      <c r="Y1161" s="557"/>
      <c r="Z1161" s="311"/>
      <c r="AC1161" s="311"/>
      <c r="AD1161" s="311"/>
      <c r="AE1161" s="311"/>
      <c r="AF1161" s="311"/>
      <c r="AG1161" s="311"/>
      <c r="AH1161" s="311"/>
      <c r="AI1161" s="311"/>
      <c r="AJ1161" s="311"/>
      <c r="AK1161" s="311"/>
      <c r="AL1161" s="311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712"/>
    </row>
    <row r="1162" spans="2:62" s="248" customFormat="1" ht="3.65" customHeight="1">
      <c r="B1162" s="545"/>
      <c r="I1162" s="577"/>
      <c r="J1162" s="708"/>
      <c r="K1162" s="311"/>
      <c r="L1162" s="225"/>
      <c r="M1162" s="227"/>
      <c r="N1162" s="718"/>
      <c r="O1162" s="718"/>
      <c r="P1162" s="718"/>
      <c r="Q1162" s="718"/>
      <c r="R1162" s="230"/>
      <c r="S1162" s="230"/>
      <c r="T1162" s="230"/>
      <c r="U1162" s="719"/>
      <c r="V1162" s="719"/>
      <c r="W1162" s="719"/>
      <c r="X1162" s="719"/>
      <c r="Y1162" s="557"/>
      <c r="Z1162" s="311"/>
      <c r="AC1162" s="311"/>
      <c r="AD1162" s="311"/>
      <c r="AE1162" s="311"/>
      <c r="AF1162" s="311"/>
      <c r="AG1162" s="311"/>
      <c r="AH1162" s="311"/>
      <c r="AI1162" s="311"/>
      <c r="AJ1162" s="311"/>
      <c r="AK1162" s="311"/>
      <c r="AL1162" s="311"/>
      <c r="BA1162" s="16"/>
      <c r="BB1162" s="16"/>
      <c r="BC1162" s="16"/>
      <c r="BD1162" s="16"/>
      <c r="BE1162" s="16"/>
      <c r="BF1162" s="16"/>
      <c r="BG1162" s="16"/>
      <c r="BH1162" s="16"/>
      <c r="BI1162" s="16"/>
      <c r="BJ1162" s="712"/>
    </row>
    <row r="1163" spans="2:62" s="248" customFormat="1" ht="3.65" customHeight="1">
      <c r="B1163" s="545"/>
      <c r="I1163" s="577"/>
      <c r="J1163" s="708"/>
      <c r="K1163" s="311"/>
      <c r="L1163" s="225"/>
      <c r="M1163" s="227"/>
      <c r="N1163" s="227"/>
      <c r="O1163" s="227"/>
      <c r="P1163" s="230"/>
      <c r="Q1163" s="230"/>
      <c r="R1163" s="230"/>
      <c r="S1163" s="230"/>
      <c r="T1163" s="230"/>
      <c r="U1163" s="230"/>
      <c r="V1163" s="227"/>
      <c r="W1163" s="227"/>
      <c r="X1163" s="227"/>
      <c r="Y1163" s="557"/>
      <c r="Z1163" s="311"/>
      <c r="AC1163" s="311"/>
      <c r="AD1163" s="311"/>
      <c r="AE1163" s="311"/>
      <c r="AF1163" s="311"/>
      <c r="AG1163" s="311"/>
      <c r="AH1163" s="311"/>
      <c r="AI1163" s="311"/>
      <c r="AJ1163" s="311"/>
      <c r="AK1163" s="311"/>
      <c r="AL1163" s="311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712"/>
    </row>
    <row r="1164" spans="2:62" s="248" customFormat="1" ht="3.65" customHeight="1">
      <c r="B1164" s="545"/>
      <c r="I1164" s="577"/>
      <c r="J1164" s="708"/>
      <c r="K1164" s="311"/>
      <c r="L1164" s="691"/>
      <c r="M1164" s="227"/>
      <c r="N1164" s="227"/>
      <c r="O1164" s="227"/>
      <c r="P1164" s="230"/>
      <c r="Q1164" s="230"/>
      <c r="R1164" s="230"/>
      <c r="S1164" s="230"/>
      <c r="T1164" s="230"/>
      <c r="U1164" s="230"/>
      <c r="V1164" s="227"/>
      <c r="W1164" s="227"/>
      <c r="X1164" s="227"/>
      <c r="Y1164" s="685"/>
      <c r="Z1164" s="311"/>
      <c r="AC1164" s="311"/>
      <c r="AD1164" s="311"/>
      <c r="AE1164" s="311"/>
      <c r="AF1164" s="311"/>
      <c r="AG1164" s="311"/>
      <c r="AH1164" s="311"/>
      <c r="AI1164" s="311"/>
      <c r="AJ1164" s="311"/>
      <c r="AK1164" s="311"/>
      <c r="AL1164" s="311"/>
      <c r="BA1164" s="709"/>
      <c r="BB1164" s="709"/>
      <c r="BC1164" s="709"/>
      <c r="BD1164" s="709"/>
      <c r="BE1164" s="709"/>
      <c r="BF1164" s="709"/>
      <c r="BG1164" s="709"/>
      <c r="BH1164" s="709"/>
      <c r="BI1164" s="709"/>
      <c r="BJ1164" s="710"/>
    </row>
    <row r="1165" spans="2:62" s="248" customFormat="1" ht="3.65" customHeight="1">
      <c r="B1165" s="545"/>
      <c r="I1165" s="577"/>
      <c r="J1165" s="708"/>
      <c r="K1165" s="311"/>
      <c r="L1165" s="691"/>
      <c r="M1165" s="227"/>
      <c r="N1165" s="227"/>
      <c r="O1165" s="227"/>
      <c r="P1165" s="227"/>
      <c r="Q1165" s="227"/>
      <c r="R1165" s="227"/>
      <c r="S1165" s="227"/>
      <c r="T1165" s="227"/>
      <c r="U1165" s="227"/>
      <c r="V1165" s="227"/>
      <c r="W1165" s="227"/>
      <c r="X1165" s="227"/>
      <c r="Y1165" s="685"/>
      <c r="Z1165" s="311"/>
      <c r="AC1165" s="311"/>
      <c r="AD1165" s="311"/>
      <c r="AE1165" s="311"/>
      <c r="AF1165" s="311"/>
      <c r="AG1165" s="311"/>
      <c r="AH1165" s="311"/>
      <c r="AI1165" s="311"/>
      <c r="AJ1165" s="311"/>
      <c r="AK1165" s="311"/>
      <c r="AL1165" s="311"/>
      <c r="AV1165" s="709"/>
      <c r="AW1165" s="709"/>
      <c r="AX1165" s="709"/>
      <c r="AY1165" s="709"/>
      <c r="AZ1165" s="709"/>
      <c r="BA1165" s="709"/>
      <c r="BB1165" s="709"/>
      <c r="BC1165" s="709"/>
      <c r="BD1165" s="709"/>
      <c r="BE1165" s="709"/>
      <c r="BF1165" s="709"/>
      <c r="BG1165" s="709"/>
      <c r="BH1165" s="709"/>
      <c r="BI1165" s="709"/>
      <c r="BJ1165" s="710"/>
    </row>
    <row r="1166" spans="2:62" s="248" customFormat="1" ht="3.65" customHeight="1">
      <c r="B1166" s="545"/>
      <c r="I1166" s="577"/>
      <c r="J1166" s="708"/>
      <c r="K1166" s="311"/>
      <c r="L1166" s="720" t="e" vm="33">
        <v>#VALUE!</v>
      </c>
      <c r="M1166" s="227"/>
      <c r="N1166" s="227"/>
      <c r="O1166" s="227"/>
      <c r="P1166" s="228"/>
      <c r="Q1166" s="228"/>
      <c r="R1166" s="228"/>
      <c r="S1166" s="228"/>
      <c r="T1166" s="228"/>
      <c r="U1166" s="227"/>
      <c r="V1166" s="227"/>
      <c r="W1166" s="227"/>
      <c r="X1166" s="227"/>
      <c r="Y1166" s="685"/>
      <c r="Z1166" s="311"/>
      <c r="AA1166" s="311"/>
      <c r="AB1166" s="311"/>
      <c r="AC1166" s="311"/>
      <c r="AD1166" s="311"/>
      <c r="AE1166" s="311"/>
      <c r="AF1166" s="311"/>
      <c r="AG1166" s="311"/>
      <c r="AH1166" s="311"/>
      <c r="AI1166" s="311"/>
      <c r="AJ1166" s="311"/>
      <c r="AK1166" s="311"/>
      <c r="AL1166" s="311"/>
      <c r="AV1166" s="709"/>
      <c r="AW1166" s="709"/>
      <c r="AX1166" s="709"/>
      <c r="AY1166" s="709"/>
      <c r="AZ1166" s="709"/>
      <c r="BA1166" s="709"/>
      <c r="BB1166" s="709"/>
      <c r="BC1166" s="709"/>
      <c r="BD1166" s="709"/>
      <c r="BE1166" s="709"/>
      <c r="BF1166" s="709"/>
      <c r="BG1166" s="709"/>
      <c r="BH1166" s="709"/>
      <c r="BI1166" s="709"/>
      <c r="BJ1166" s="710"/>
    </row>
    <row r="1167" spans="2:62" s="248" customFormat="1" ht="3.65" customHeight="1">
      <c r="B1167" s="545"/>
      <c r="I1167" s="577"/>
      <c r="J1167" s="708"/>
      <c r="K1167" s="311"/>
      <c r="L1167" s="720"/>
      <c r="M1167" s="719" t="s">
        <v>322</v>
      </c>
      <c r="N1167" s="719"/>
      <c r="O1167" s="719"/>
      <c r="P1167" s="558"/>
      <c r="Q1167" s="558"/>
      <c r="R1167" s="558"/>
      <c r="S1167" s="558"/>
      <c r="T1167" s="558"/>
      <c r="U1167" s="230"/>
      <c r="V1167" s="230"/>
      <c r="W1167" s="529"/>
      <c r="X1167" s="529"/>
      <c r="Y1167" s="557"/>
      <c r="Z1167" s="311"/>
      <c r="AA1167" s="311"/>
      <c r="AB1167" s="311"/>
      <c r="AC1167" s="311"/>
      <c r="AD1167" s="311"/>
      <c r="AE1167" s="311"/>
      <c r="AF1167" s="311"/>
      <c r="AG1167" s="311"/>
      <c r="AH1167" s="311"/>
      <c r="AI1167" s="311"/>
      <c r="AJ1167" s="311"/>
      <c r="AK1167" s="311"/>
      <c r="AL1167" s="311"/>
      <c r="AV1167" s="709"/>
      <c r="AW1167" s="709"/>
      <c r="AX1167" s="709"/>
      <c r="AY1167" s="709"/>
      <c r="AZ1167" s="709"/>
      <c r="BA1167" s="709"/>
      <c r="BB1167" s="709"/>
      <c r="BC1167" s="709"/>
      <c r="BD1167" s="709"/>
      <c r="BE1167" s="709"/>
      <c r="BF1167" s="709"/>
      <c r="BG1167" s="709"/>
      <c r="BH1167" s="709"/>
      <c r="BI1167" s="709"/>
      <c r="BJ1167" s="710"/>
    </row>
    <row r="1168" spans="2:62" s="248" customFormat="1" ht="3.65" customHeight="1">
      <c r="B1168" s="545"/>
      <c r="I1168" s="577"/>
      <c r="J1168" s="708"/>
      <c r="K1168" s="311"/>
      <c r="L1168" s="225"/>
      <c r="M1168" s="719"/>
      <c r="N1168" s="719"/>
      <c r="O1168" s="719"/>
      <c r="P1168" s="558"/>
      <c r="Q1168" s="558"/>
      <c r="R1168" s="558"/>
      <c r="S1168" s="558"/>
      <c r="T1168" s="558"/>
      <c r="U1168" s="230"/>
      <c r="V1168" s="230"/>
      <c r="W1168" s="719" t="e" vm="32">
        <v>#VALUE!</v>
      </c>
      <c r="X1168" s="719"/>
      <c r="Y1168" s="557"/>
      <c r="Z1168" s="311"/>
      <c r="AA1168" s="311"/>
      <c r="AB1168" s="311"/>
      <c r="AC1168" s="311"/>
      <c r="AD1168" s="311"/>
      <c r="AE1168" s="311"/>
      <c r="AF1168" s="311"/>
      <c r="AG1168" s="311"/>
      <c r="AH1168" s="311"/>
      <c r="AI1168" s="311"/>
      <c r="AJ1168" s="311"/>
      <c r="AK1168" s="311"/>
      <c r="AL1168" s="311"/>
      <c r="AV1168" s="709"/>
      <c r="AW1168" s="709"/>
      <c r="AX1168" s="709"/>
      <c r="AY1168" s="709"/>
      <c r="AZ1168" s="709"/>
      <c r="BA1168" s="709"/>
      <c r="BB1168" s="709"/>
      <c r="BC1168" s="709"/>
      <c r="BD1168" s="709"/>
      <c r="BE1168" s="709"/>
      <c r="BF1168" s="709"/>
      <c r="BG1168" s="709"/>
      <c r="BH1168" s="709"/>
      <c r="BI1168" s="709"/>
      <c r="BJ1168" s="710"/>
    </row>
    <row r="1169" spans="2:62" s="248" customFormat="1" ht="3.65" customHeight="1">
      <c r="B1169" s="545"/>
      <c r="I1169" s="577"/>
      <c r="J1169" s="708"/>
      <c r="K1169" s="311"/>
      <c r="L1169" s="692"/>
      <c r="M1169" s="686"/>
      <c r="N1169" s="686"/>
      <c r="O1169" s="686"/>
      <c r="P1169" s="234"/>
      <c r="Q1169" s="234"/>
      <c r="R1169" s="234"/>
      <c r="S1169" s="234"/>
      <c r="T1169" s="234"/>
      <c r="U1169" s="234"/>
      <c r="V1169" s="686"/>
      <c r="W1169" s="686"/>
      <c r="X1169" s="686"/>
      <c r="Y1169" s="693"/>
      <c r="Z1169" s="311"/>
      <c r="AA1169" s="311"/>
      <c r="AB1169" s="311"/>
      <c r="AC1169" s="311"/>
      <c r="AV1169" s="709"/>
      <c r="AW1169" s="709"/>
      <c r="AX1169" s="709"/>
      <c r="AY1169" s="709"/>
      <c r="AZ1169" s="709"/>
      <c r="BA1169" s="709"/>
      <c r="BB1169" s="709"/>
      <c r="BC1169" s="709"/>
      <c r="BD1169" s="709"/>
      <c r="BE1169" s="709"/>
      <c r="BF1169" s="709"/>
      <c r="BG1169" s="709"/>
      <c r="BH1169" s="709"/>
      <c r="BI1169" s="709"/>
      <c r="BJ1169" s="710"/>
    </row>
    <row r="1170" spans="2:62" s="248" customFormat="1" ht="3.65" customHeight="1">
      <c r="B1170" s="545"/>
      <c r="I1170" s="577"/>
      <c r="J1170" s="708"/>
      <c r="K1170" s="311"/>
      <c r="L1170" s="311"/>
      <c r="M1170" s="311"/>
      <c r="N1170" s="311"/>
      <c r="O1170" s="311"/>
      <c r="P1170" s="311"/>
      <c r="Q1170" s="311"/>
      <c r="R1170" s="311"/>
      <c r="S1170" s="311"/>
      <c r="T1170" s="311"/>
      <c r="U1170" s="311"/>
      <c r="V1170" s="311"/>
      <c r="W1170" s="311"/>
      <c r="X1170" s="311"/>
      <c r="Y1170" s="311"/>
      <c r="Z1170" s="311"/>
      <c r="AA1170" s="311"/>
      <c r="AB1170" s="311"/>
      <c r="AC1170" s="311"/>
      <c r="AN1170" s="709"/>
      <c r="AO1170" s="709"/>
      <c r="AP1170" s="709"/>
      <c r="AQ1170" s="709"/>
      <c r="AR1170" s="709"/>
      <c r="AS1170" s="709"/>
      <c r="AT1170" s="709"/>
      <c r="AU1170" s="709"/>
      <c r="AV1170" s="709"/>
      <c r="AW1170" s="709"/>
      <c r="AX1170" s="709"/>
      <c r="AY1170" s="709"/>
      <c r="AZ1170" s="709"/>
      <c r="BA1170" s="709"/>
      <c r="BB1170" s="709"/>
      <c r="BC1170" s="709"/>
      <c r="BD1170" s="709"/>
      <c r="BE1170" s="709"/>
      <c r="BF1170" s="709"/>
      <c r="BG1170" s="709"/>
      <c r="BH1170" s="709"/>
      <c r="BI1170" s="709"/>
      <c r="BJ1170" s="710"/>
    </row>
    <row r="1171" spans="2:62" s="248" customFormat="1" ht="3.65" customHeight="1">
      <c r="B1171" s="545"/>
      <c r="I1171" s="577"/>
      <c r="J1171" s="708"/>
      <c r="K1171" s="311"/>
      <c r="L1171" s="311"/>
      <c r="M1171" s="311"/>
      <c r="N1171" s="311"/>
      <c r="O1171" s="311"/>
      <c r="P1171" s="311"/>
      <c r="Q1171" s="311"/>
      <c r="R1171" s="311"/>
      <c r="S1171" s="311"/>
      <c r="T1171" s="311"/>
      <c r="U1171" s="311"/>
      <c r="V1171" s="311"/>
      <c r="W1171" s="311"/>
      <c r="X1171" s="311"/>
      <c r="Y1171" s="311"/>
      <c r="Z1171" s="311"/>
      <c r="AA1171" s="311"/>
      <c r="AB1171" s="311"/>
      <c r="AC1171" s="311"/>
      <c r="AD1171" s="311"/>
      <c r="AE1171" s="311"/>
      <c r="AF1171" s="311"/>
      <c r="AG1171" s="311"/>
      <c r="AH1171" s="311"/>
      <c r="AI1171" s="311"/>
      <c r="AJ1171" s="311"/>
      <c r="AK1171" s="311"/>
      <c r="AL1171" s="311"/>
      <c r="BJ1171" s="544"/>
    </row>
    <row r="1172" spans="2:62" s="248" customFormat="1" ht="3.65" customHeight="1">
      <c r="B1172" s="545"/>
      <c r="I1172" s="577"/>
      <c r="J1172" s="708"/>
      <c r="K1172" s="311"/>
      <c r="L1172" s="311"/>
      <c r="M1172" s="311"/>
      <c r="N1172" s="311"/>
      <c r="O1172" s="311"/>
      <c r="P1172" s="311"/>
      <c r="Q1172" s="311"/>
      <c r="R1172" s="311"/>
      <c r="S1172" s="311"/>
      <c r="T1172" s="311"/>
      <c r="U1172" s="311"/>
      <c r="V1172" s="311"/>
      <c r="W1172" s="311"/>
      <c r="X1172" s="311"/>
      <c r="Y1172" s="311"/>
      <c r="Z1172" s="311"/>
      <c r="AA1172" s="311"/>
      <c r="AB1172" s="311"/>
      <c r="AC1172" s="311"/>
      <c r="AD1172" s="311"/>
      <c r="AE1172" s="311"/>
      <c r="AF1172" s="311"/>
      <c r="AG1172" s="311"/>
      <c r="AH1172" s="311"/>
      <c r="AI1172" s="311"/>
      <c r="AJ1172" s="311"/>
      <c r="AK1172" s="311"/>
      <c r="AL1172" s="311"/>
      <c r="BJ1172" s="544"/>
    </row>
    <row r="1173" spans="2:62" s="248" customFormat="1" ht="3.65" customHeight="1">
      <c r="B1173" s="277"/>
      <c r="C1173" s="278"/>
      <c r="D1173" s="278"/>
      <c r="E1173" s="278"/>
      <c r="F1173" s="278"/>
      <c r="G1173" s="278"/>
      <c r="H1173" s="278"/>
      <c r="I1173" s="278"/>
      <c r="J1173" s="277"/>
      <c r="K1173" s="278"/>
      <c r="L1173" s="278"/>
      <c r="M1173" s="278"/>
      <c r="N1173" s="278"/>
      <c r="O1173" s="278"/>
      <c r="P1173" s="278"/>
      <c r="Q1173" s="278"/>
      <c r="R1173" s="278"/>
      <c r="S1173" s="278"/>
      <c r="T1173" s="278"/>
      <c r="U1173" s="278"/>
      <c r="V1173" s="278"/>
      <c r="W1173" s="278"/>
      <c r="X1173" s="278"/>
      <c r="Y1173" s="278"/>
      <c r="Z1173" s="278"/>
      <c r="AA1173" s="278"/>
      <c r="AB1173" s="278"/>
      <c r="AC1173" s="278"/>
      <c r="AD1173" s="278"/>
      <c r="AE1173" s="278"/>
      <c r="AF1173" s="278"/>
      <c r="AG1173" s="278"/>
      <c r="AH1173" s="278"/>
      <c r="AI1173" s="278"/>
      <c r="AJ1173" s="278"/>
      <c r="AK1173" s="278"/>
      <c r="AL1173" s="278"/>
      <c r="AM1173" s="278"/>
      <c r="AN1173" s="278"/>
      <c r="AO1173" s="278"/>
      <c r="AP1173" s="278"/>
      <c r="AQ1173" s="278"/>
      <c r="AR1173" s="278"/>
      <c r="AS1173" s="278"/>
      <c r="AT1173" s="278"/>
      <c r="AU1173" s="278"/>
      <c r="AV1173" s="278"/>
      <c r="AW1173" s="278"/>
      <c r="AX1173" s="278"/>
      <c r="AY1173" s="278"/>
      <c r="AZ1173" s="278"/>
      <c r="BA1173" s="278"/>
      <c r="BB1173" s="278"/>
      <c r="BC1173" s="278"/>
      <c r="BD1173" s="278"/>
      <c r="BE1173" s="278"/>
      <c r="BF1173" s="278"/>
      <c r="BG1173" s="278"/>
      <c r="BH1173" s="278"/>
      <c r="BI1173" s="278"/>
      <c r="BJ1173" s="279"/>
    </row>
    <row r="1174" spans="2:62" s="248" customFormat="1" ht="3.65" customHeight="1">
      <c r="B1174" s="280"/>
      <c r="C1174" s="281"/>
      <c r="D1174" s="281"/>
      <c r="E1174" s="281"/>
      <c r="F1174" s="281"/>
      <c r="G1174" s="281"/>
      <c r="H1174" s="281"/>
      <c r="I1174" s="281"/>
      <c r="J1174" s="280"/>
      <c r="K1174" s="281"/>
      <c r="L1174" s="281"/>
      <c r="M1174" s="281"/>
      <c r="N1174" s="281"/>
      <c r="O1174" s="281"/>
      <c r="P1174" s="281"/>
      <c r="Q1174" s="281"/>
      <c r="R1174" s="281"/>
      <c r="S1174" s="281"/>
      <c r="T1174" s="281"/>
      <c r="U1174" s="281"/>
      <c r="V1174" s="281"/>
      <c r="W1174" s="281"/>
      <c r="X1174" s="281"/>
      <c r="Y1174" s="281"/>
      <c r="Z1174" s="281"/>
      <c r="AA1174" s="281"/>
      <c r="AB1174" s="281"/>
      <c r="AC1174" s="281"/>
      <c r="AD1174" s="281"/>
      <c r="AE1174" s="281"/>
      <c r="AF1174" s="281"/>
      <c r="AG1174" s="281"/>
      <c r="AH1174" s="281"/>
      <c r="AI1174" s="281"/>
      <c r="AJ1174" s="281"/>
      <c r="AK1174" s="281"/>
      <c r="AL1174" s="281"/>
      <c r="AM1174" s="281"/>
      <c r="AN1174" s="281"/>
      <c r="AO1174" s="281"/>
      <c r="AP1174" s="281"/>
      <c r="AQ1174" s="281"/>
      <c r="AR1174" s="281"/>
      <c r="AS1174" s="281"/>
      <c r="AT1174" s="281"/>
      <c r="AU1174" s="281"/>
      <c r="AV1174" s="281"/>
      <c r="AW1174" s="281"/>
      <c r="AX1174" s="281"/>
      <c r="AY1174" s="281"/>
      <c r="AZ1174" s="281"/>
      <c r="BA1174" s="281"/>
      <c r="BB1174" s="281"/>
      <c r="BC1174" s="281"/>
      <c r="BD1174" s="281"/>
      <c r="BE1174" s="281"/>
      <c r="BF1174" s="281"/>
      <c r="BG1174" s="281"/>
      <c r="BH1174" s="281"/>
      <c r="BI1174" s="281"/>
      <c r="BJ1174" s="282"/>
    </row>
    <row r="1175" spans="2:62" s="248" customFormat="1" ht="14.5" customHeight="1">
      <c r="B1175" s="568" t="s">
        <v>424</v>
      </c>
      <c r="C1175" s="568"/>
      <c r="D1175" s="379" t="s">
        <v>371</v>
      </c>
      <c r="E1175" s="568" t="s">
        <v>350</v>
      </c>
      <c r="F1175" s="568" t="s">
        <v>314</v>
      </c>
      <c r="G1175" s="601" t="s">
        <v>321</v>
      </c>
      <c r="H1175" s="601" t="s">
        <v>392</v>
      </c>
      <c r="I1175" s="616"/>
      <c r="J1175" s="707"/>
      <c r="K1175" s="318"/>
      <c r="L1175" s="318"/>
      <c r="M1175" s="318"/>
      <c r="N1175" s="318"/>
      <c r="O1175" s="318"/>
      <c r="P1175" s="318"/>
      <c r="Q1175" s="318"/>
      <c r="R1175" s="318"/>
      <c r="S1175" s="318"/>
      <c r="T1175" s="318"/>
      <c r="U1175" s="318"/>
      <c r="V1175" s="318"/>
      <c r="W1175" s="318"/>
      <c r="X1175" s="318"/>
      <c r="Y1175" s="318"/>
      <c r="Z1175" s="318"/>
      <c r="AA1175" s="318"/>
      <c r="AB1175" s="318"/>
      <c r="AC1175" s="318"/>
      <c r="AD1175" s="318"/>
      <c r="AE1175" s="318"/>
      <c r="AF1175" s="318"/>
      <c r="AG1175" s="318"/>
      <c r="AH1175" s="318"/>
      <c r="AI1175" s="318"/>
      <c r="AJ1175" s="318"/>
      <c r="AK1175" s="318"/>
      <c r="AL1175" s="318"/>
      <c r="AM1175" s="540"/>
      <c r="AN1175" s="540"/>
      <c r="AO1175" s="540"/>
      <c r="AP1175" s="540"/>
      <c r="AQ1175" s="540"/>
      <c r="AR1175" s="540"/>
      <c r="AS1175" s="540"/>
      <c r="AT1175" s="540"/>
      <c r="AU1175" s="540"/>
      <c r="AV1175" s="540"/>
      <c r="AW1175" s="540"/>
      <c r="AX1175" s="540"/>
      <c r="AY1175" s="540"/>
      <c r="AZ1175" s="540"/>
      <c r="BA1175" s="540"/>
      <c r="BB1175" s="540"/>
      <c r="BC1175" s="540"/>
      <c r="BD1175" s="540"/>
      <c r="BE1175" s="540"/>
      <c r="BF1175" s="540"/>
      <c r="BG1175" s="540"/>
      <c r="BH1175" s="540"/>
      <c r="BI1175" s="540"/>
      <c r="BJ1175" s="541"/>
    </row>
    <row r="1176" spans="2:62" s="248" customFormat="1" ht="3.65" customHeight="1">
      <c r="B1176" s="684"/>
      <c r="D1176" s="248" t="str">
        <f>MID(DA1175,1,2)</f>
        <v/>
      </c>
      <c r="I1176" s="577"/>
      <c r="J1176" s="708"/>
      <c r="K1176" s="311"/>
      <c r="L1176" s="311"/>
      <c r="M1176" s="311"/>
      <c r="N1176" s="311"/>
      <c r="O1176" s="311"/>
      <c r="P1176" s="311"/>
      <c r="Q1176" s="311"/>
      <c r="R1176" s="311"/>
      <c r="S1176" s="311"/>
      <c r="T1176" s="311"/>
      <c r="U1176" s="311"/>
      <c r="V1176" s="311"/>
      <c r="W1176" s="311"/>
      <c r="X1176" s="311"/>
      <c r="Y1176" s="311"/>
      <c r="Z1176" s="311"/>
      <c r="AA1176" s="311"/>
      <c r="AB1176" s="311"/>
      <c r="AC1176" s="311"/>
      <c r="AD1176" s="311"/>
      <c r="AE1176" s="311"/>
      <c r="AF1176" s="311"/>
      <c r="AG1176" s="311"/>
      <c r="AH1176" s="311"/>
      <c r="AI1176" s="311"/>
      <c r="AJ1176" s="311"/>
      <c r="AK1176" s="311"/>
      <c r="AL1176" s="311"/>
      <c r="BJ1176" s="544"/>
    </row>
    <row r="1177" spans="2:62" s="248" customFormat="1" ht="3.65" customHeight="1">
      <c r="B1177" s="545"/>
      <c r="I1177" s="577"/>
      <c r="J1177" s="708"/>
      <c r="K1177" s="311"/>
      <c r="L1177" s="324"/>
      <c r="M1177" s="721" t="s">
        <v>261</v>
      </c>
      <c r="N1177" s="721"/>
      <c r="O1177" s="721"/>
      <c r="P1177" s="549"/>
      <c r="Q1177" s="549"/>
      <c r="R1177" s="549"/>
      <c r="S1177" s="549"/>
      <c r="T1177" s="549"/>
      <c r="U1177" s="549"/>
      <c r="V1177" s="325"/>
      <c r="W1177" s="325"/>
      <c r="X1177" s="325"/>
      <c r="Y1177" s="550"/>
      <c r="AC1177" s="311"/>
      <c r="AD1177" s="311"/>
      <c r="AE1177" s="311"/>
      <c r="AF1177" s="311"/>
      <c r="AG1177" s="311"/>
      <c r="AH1177" s="311"/>
      <c r="AI1177" s="311"/>
      <c r="AJ1177" s="311"/>
      <c r="AK1177" s="311"/>
      <c r="AL1177" s="311"/>
      <c r="BJ1177" s="544"/>
    </row>
    <row r="1178" spans="2:62" s="248" customFormat="1" ht="3.65" customHeight="1">
      <c r="B1178" s="545"/>
      <c r="I1178" s="577"/>
      <c r="J1178" s="708"/>
      <c r="K1178" s="311"/>
      <c r="L1178" s="225"/>
      <c r="M1178" s="722"/>
      <c r="N1178" s="722"/>
      <c r="O1178" s="722"/>
      <c r="P1178" s="551"/>
      <c r="Q1178" s="723" t="s">
        <v>350</v>
      </c>
      <c r="R1178" s="723"/>
      <c r="S1178" s="723"/>
      <c r="T1178" s="723"/>
      <c r="U1178" s="723" t="s">
        <v>346</v>
      </c>
      <c r="V1178" s="723"/>
      <c r="W1178" s="719" t="e" vm="32">
        <v>#VALUE!</v>
      </c>
      <c r="X1178" s="719"/>
      <c r="Y1178" s="557"/>
      <c r="Z1178" s="311"/>
      <c r="AC1178" s="311"/>
      <c r="AD1178" s="311"/>
      <c r="AE1178" s="311"/>
      <c r="AF1178" s="311"/>
      <c r="AG1178" s="311"/>
      <c r="AH1178" s="311"/>
      <c r="AI1178" s="311"/>
      <c r="AJ1178" s="311"/>
      <c r="AK1178" s="311"/>
      <c r="AL1178" s="311"/>
      <c r="AW1178" s="16"/>
      <c r="AX1178" s="16"/>
      <c r="AY1178" s="16"/>
      <c r="AZ1178" s="16"/>
      <c r="BA1178" s="16"/>
      <c r="BB1178" s="16"/>
      <c r="BC1178" s="16"/>
      <c r="BD1178" s="16"/>
      <c r="BE1178" s="709"/>
      <c r="BF1178" s="709"/>
      <c r="BG1178" s="709"/>
      <c r="BH1178" s="709"/>
      <c r="BI1178" s="709"/>
      <c r="BJ1178" s="710"/>
    </row>
    <row r="1179" spans="2:62" s="248" customFormat="1" ht="3.65" customHeight="1">
      <c r="B1179" s="545"/>
      <c r="I1179" s="577"/>
      <c r="J1179" s="708"/>
      <c r="K1179" s="311"/>
      <c r="L1179" s="720" t="e" vm="33">
        <v>#VALUE!</v>
      </c>
      <c r="M1179" s="227"/>
      <c r="N1179" s="227"/>
      <c r="O1179" s="227"/>
      <c r="P1179" s="551"/>
      <c r="Q1179" s="723"/>
      <c r="R1179" s="723"/>
      <c r="S1179" s="723"/>
      <c r="T1179" s="723"/>
      <c r="U1179" s="723"/>
      <c r="V1179" s="723"/>
      <c r="W1179" s="227"/>
      <c r="X1179" s="227"/>
      <c r="Y1179" s="557"/>
      <c r="Z1179" s="311"/>
      <c r="AC1179" s="311"/>
      <c r="AD1179" s="311"/>
      <c r="AE1179" s="311"/>
      <c r="AF1179" s="311"/>
      <c r="AG1179" s="311"/>
      <c r="AH1179" s="311"/>
      <c r="AI1179" s="311"/>
      <c r="AJ1179" s="311"/>
      <c r="AK1179" s="311"/>
      <c r="AL1179" s="311"/>
      <c r="AW1179" s="16"/>
      <c r="AX1179" s="16"/>
      <c r="AY1179" s="16"/>
      <c r="AZ1179" s="16"/>
      <c r="BA1179" s="16"/>
      <c r="BB1179" s="16"/>
      <c r="BC1179" s="16"/>
      <c r="BD1179" s="16"/>
      <c r="BE1179" s="709"/>
      <c r="BF1179" s="709"/>
      <c r="BG1179" s="709"/>
      <c r="BH1179" s="709"/>
      <c r="BI1179" s="709"/>
      <c r="BJ1179" s="710"/>
    </row>
    <row r="1180" spans="2:62" s="248" customFormat="1" ht="3.65" customHeight="1">
      <c r="B1180" s="545"/>
      <c r="I1180" s="577"/>
      <c r="J1180" s="708"/>
      <c r="K1180" s="311"/>
      <c r="L1180" s="720"/>
      <c r="M1180" s="556"/>
      <c r="N1180" s="556"/>
      <c r="O1180" s="556"/>
      <c r="P1180" s="556"/>
      <c r="Q1180" s="713"/>
      <c r="R1180" s="713"/>
      <c r="S1180" s="713"/>
      <c r="T1180" s="713"/>
      <c r="U1180" s="228"/>
      <c r="V1180" s="228"/>
      <c r="W1180" s="228"/>
      <c r="X1180" s="227"/>
      <c r="Y1180" s="232"/>
      <c r="Z1180" s="311"/>
      <c r="AC1180" s="311"/>
      <c r="AD1180" s="311"/>
      <c r="AE1180" s="311"/>
      <c r="AF1180" s="311"/>
      <c r="AG1180" s="311"/>
      <c r="AH1180" s="311"/>
      <c r="AI1180" s="311"/>
      <c r="AJ1180" s="311"/>
      <c r="AK1180" s="311"/>
      <c r="AL1180" s="311"/>
      <c r="AW1180" s="16"/>
      <c r="AX1180" s="16"/>
      <c r="AY1180" s="16"/>
      <c r="AZ1180" s="16"/>
      <c r="BA1180" s="16"/>
      <c r="BB1180" s="16"/>
      <c r="BC1180" s="16"/>
      <c r="BD1180" s="16"/>
      <c r="BE1180" s="709"/>
      <c r="BF1180" s="709"/>
      <c r="BG1180" s="709"/>
      <c r="BH1180" s="709"/>
      <c r="BI1180" s="709"/>
      <c r="BJ1180" s="710"/>
    </row>
    <row r="1181" spans="2:62" s="248" customFormat="1" ht="3.65" customHeight="1">
      <c r="B1181" s="545"/>
      <c r="I1181" s="577"/>
      <c r="J1181" s="708"/>
      <c r="K1181" s="311"/>
      <c r="L1181" s="225"/>
      <c r="M1181" s="227"/>
      <c r="N1181" s="227"/>
      <c r="O1181" s="227"/>
      <c r="P1181" s="230"/>
      <c r="Q1181" s="230"/>
      <c r="R1181" s="230"/>
      <c r="S1181" s="230"/>
      <c r="T1181" s="230"/>
      <c r="U1181" s="230"/>
      <c r="V1181" s="227"/>
      <c r="W1181" s="227"/>
      <c r="X1181" s="227"/>
      <c r="Y1181" s="557"/>
      <c r="Z1181" s="311"/>
      <c r="AC1181" s="311"/>
      <c r="AD1181" s="311"/>
      <c r="AE1181" s="311"/>
      <c r="AF1181" s="311"/>
      <c r="AG1181" s="311"/>
      <c r="AH1181" s="311"/>
      <c r="AI1181" s="311"/>
      <c r="AJ1181" s="311"/>
      <c r="AK1181" s="311"/>
      <c r="AL1181" s="311"/>
      <c r="AW1181" s="16"/>
      <c r="AX1181" s="16"/>
      <c r="AY1181" s="16"/>
      <c r="AZ1181" s="16"/>
      <c r="BA1181" s="16"/>
      <c r="BB1181" s="16"/>
      <c r="BC1181" s="16"/>
      <c r="BD1181" s="16"/>
      <c r="BE1181" s="709"/>
      <c r="BF1181" s="709"/>
      <c r="BG1181" s="709"/>
      <c r="BH1181" s="709"/>
      <c r="BI1181" s="709"/>
      <c r="BJ1181" s="710"/>
    </row>
    <row r="1182" spans="2:62" s="248" customFormat="1" ht="3.65" customHeight="1">
      <c r="B1182" s="545"/>
      <c r="I1182" s="577"/>
      <c r="J1182" s="708"/>
      <c r="K1182" s="311"/>
      <c r="L1182" s="225"/>
      <c r="M1182" s="227"/>
      <c r="N1182" s="227"/>
      <c r="O1182" s="227"/>
      <c r="P1182" s="230"/>
      <c r="Q1182" s="230"/>
      <c r="R1182" s="230"/>
      <c r="S1182" s="230"/>
      <c r="T1182" s="230"/>
      <c r="U1182" s="230"/>
      <c r="V1182" s="227"/>
      <c r="W1182" s="227"/>
      <c r="X1182" s="227"/>
      <c r="Y1182" s="557"/>
      <c r="Z1182" s="311"/>
      <c r="AC1182" s="311"/>
      <c r="AD1182" s="311"/>
      <c r="AE1182" s="311"/>
      <c r="AF1182" s="311"/>
      <c r="AG1182" s="311"/>
      <c r="AH1182" s="311"/>
      <c r="AI1182" s="311"/>
      <c r="AJ1182" s="311"/>
      <c r="AK1182" s="311"/>
      <c r="AL1182" s="311"/>
      <c r="AW1182" s="16"/>
      <c r="AX1182" s="16"/>
      <c r="AY1182" s="16"/>
      <c r="AZ1182" s="16"/>
      <c r="BA1182" s="16"/>
      <c r="BB1182" s="16"/>
      <c r="BC1182" s="16"/>
      <c r="BD1182" s="16"/>
      <c r="BE1182" s="709"/>
      <c r="BF1182" s="709"/>
      <c r="BG1182" s="709"/>
      <c r="BH1182" s="709"/>
      <c r="BI1182" s="709"/>
      <c r="BJ1182" s="710"/>
    </row>
    <row r="1183" spans="2:62" s="248" customFormat="1" ht="3.65" customHeight="1">
      <c r="B1183" s="545"/>
      <c r="I1183" s="577"/>
      <c r="J1183" s="708"/>
      <c r="K1183" s="311"/>
      <c r="L1183" s="225"/>
      <c r="M1183" s="227"/>
      <c r="N1183" s="718" t="e" vm="26">
        <v>#VALUE!</v>
      </c>
      <c r="O1183" s="718"/>
      <c r="P1183" s="718"/>
      <c r="Q1183" s="718"/>
      <c r="R1183" s="230"/>
      <c r="S1183" s="230"/>
      <c r="T1183" s="230"/>
      <c r="U1183" s="719" t="e" vm="30">
        <v>#VALUE!</v>
      </c>
      <c r="V1183" s="719"/>
      <c r="W1183" s="719"/>
      <c r="X1183" s="719"/>
      <c r="Y1183" s="557"/>
      <c r="Z1183" s="311"/>
      <c r="AC1183" s="311"/>
      <c r="AD1183" s="311"/>
      <c r="AE1183" s="311"/>
      <c r="AF1183" s="311"/>
      <c r="AG1183" s="311"/>
      <c r="AH1183" s="311"/>
      <c r="AI1183" s="311"/>
      <c r="AJ1183" s="311"/>
      <c r="AK1183" s="311"/>
      <c r="AL1183" s="311"/>
      <c r="AW1183" s="16"/>
      <c r="AX1183" s="16"/>
      <c r="AY1183" s="16"/>
      <c r="AZ1183" s="16"/>
      <c r="BA1183" s="16"/>
      <c r="BB1183" s="16"/>
      <c r="BC1183" s="16"/>
      <c r="BD1183" s="16"/>
      <c r="BE1183" s="709"/>
      <c r="BF1183" s="709"/>
      <c r="BG1183" s="709"/>
      <c r="BH1183" s="709"/>
      <c r="BI1183" s="709"/>
      <c r="BJ1183" s="710"/>
    </row>
    <row r="1184" spans="2:62" s="248" customFormat="1" ht="3.65" customHeight="1">
      <c r="B1184" s="545"/>
      <c r="I1184" s="577"/>
      <c r="J1184" s="708"/>
      <c r="K1184" s="311"/>
      <c r="L1184" s="225"/>
      <c r="M1184" s="227"/>
      <c r="N1184" s="718"/>
      <c r="O1184" s="718"/>
      <c r="P1184" s="718"/>
      <c r="Q1184" s="718"/>
      <c r="R1184" s="230"/>
      <c r="S1184" s="230"/>
      <c r="T1184" s="230"/>
      <c r="U1184" s="719"/>
      <c r="V1184" s="719"/>
      <c r="W1184" s="719"/>
      <c r="X1184" s="719"/>
      <c r="Y1184" s="557"/>
      <c r="Z1184" s="311"/>
      <c r="AC1184" s="311"/>
      <c r="AD1184" s="311"/>
      <c r="AE1184" s="311"/>
      <c r="AF1184" s="311"/>
      <c r="AG1184" s="311"/>
      <c r="AH1184" s="311"/>
      <c r="AI1184" s="311"/>
      <c r="AJ1184" s="311"/>
      <c r="AK1184" s="311"/>
      <c r="AL1184" s="311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712"/>
    </row>
    <row r="1185" spans="2:62" s="248" customFormat="1" ht="3.65" customHeight="1">
      <c r="B1185" s="545"/>
      <c r="I1185" s="577"/>
      <c r="J1185" s="708"/>
      <c r="K1185" s="311"/>
      <c r="L1185" s="225"/>
      <c r="M1185" s="227"/>
      <c r="N1185" s="718"/>
      <c r="O1185" s="718"/>
      <c r="P1185" s="718"/>
      <c r="Q1185" s="718"/>
      <c r="R1185" s="230"/>
      <c r="S1185" s="230"/>
      <c r="T1185" s="230"/>
      <c r="U1185" s="719"/>
      <c r="V1185" s="719"/>
      <c r="W1185" s="719"/>
      <c r="X1185" s="719"/>
      <c r="Y1185" s="557"/>
      <c r="Z1185" s="311"/>
      <c r="AC1185" s="311"/>
      <c r="AD1185" s="311"/>
      <c r="AE1185" s="311"/>
      <c r="AF1185" s="311"/>
      <c r="AG1185" s="311"/>
      <c r="AH1185" s="311"/>
      <c r="AI1185" s="311"/>
      <c r="AJ1185" s="311"/>
      <c r="AK1185" s="311"/>
      <c r="AL1185" s="311"/>
      <c r="AW1185" s="16"/>
      <c r="AX1185" s="16"/>
      <c r="AY1185" s="16"/>
      <c r="AZ1185" s="16"/>
      <c r="BA1185" s="16"/>
      <c r="BB1185" s="16"/>
      <c r="BC1185" s="16"/>
      <c r="BD1185" s="16"/>
      <c r="BE1185" s="16"/>
      <c r="BF1185" s="16"/>
      <c r="BG1185" s="16"/>
      <c r="BH1185" s="16"/>
      <c r="BI1185" s="16"/>
      <c r="BJ1185" s="712"/>
    </row>
    <row r="1186" spans="2:62" s="248" customFormat="1" ht="3.65" customHeight="1">
      <c r="B1186" s="545"/>
      <c r="I1186" s="577"/>
      <c r="J1186" s="708"/>
      <c r="K1186" s="311"/>
      <c r="L1186" s="225"/>
      <c r="M1186" s="227"/>
      <c r="N1186" s="227"/>
      <c r="O1186" s="227"/>
      <c r="P1186" s="230"/>
      <c r="Q1186" s="230"/>
      <c r="R1186" s="230"/>
      <c r="S1186" s="230"/>
      <c r="T1186" s="230"/>
      <c r="U1186" s="230"/>
      <c r="V1186" s="227"/>
      <c r="W1186" s="227"/>
      <c r="X1186" s="227"/>
      <c r="Y1186" s="557"/>
      <c r="Z1186" s="311"/>
      <c r="AC1186" s="311"/>
      <c r="AD1186" s="311"/>
      <c r="AE1186" s="311"/>
      <c r="AF1186" s="311"/>
      <c r="AG1186" s="311"/>
      <c r="AH1186" s="311"/>
      <c r="AI1186" s="311"/>
      <c r="AJ1186" s="311"/>
      <c r="AK1186" s="311"/>
      <c r="AL1186" s="311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712"/>
    </row>
    <row r="1187" spans="2:62" s="248" customFormat="1" ht="3.65" customHeight="1">
      <c r="B1187" s="545"/>
      <c r="I1187" s="577"/>
      <c r="J1187" s="708"/>
      <c r="K1187" s="311"/>
      <c r="L1187" s="691"/>
      <c r="M1187" s="227"/>
      <c r="N1187" s="227"/>
      <c r="O1187" s="227"/>
      <c r="P1187" s="230"/>
      <c r="Q1187" s="230"/>
      <c r="R1187" s="230"/>
      <c r="S1187" s="230"/>
      <c r="T1187" s="230"/>
      <c r="U1187" s="230"/>
      <c r="V1187" s="227"/>
      <c r="W1187" s="227"/>
      <c r="X1187" s="227"/>
      <c r="Y1187" s="685"/>
      <c r="Z1187" s="311"/>
      <c r="AC1187" s="311"/>
      <c r="AD1187" s="311"/>
      <c r="AE1187" s="311"/>
      <c r="AF1187" s="311"/>
      <c r="AG1187" s="311"/>
      <c r="AH1187" s="311"/>
      <c r="AI1187" s="311"/>
      <c r="AJ1187" s="311"/>
      <c r="AK1187" s="311"/>
      <c r="AL1187" s="311"/>
      <c r="AW1187" s="16"/>
      <c r="AX1187" s="16"/>
      <c r="AY1187" s="16"/>
      <c r="AZ1187" s="16"/>
      <c r="BA1187" s="16"/>
      <c r="BB1187" s="16"/>
      <c r="BC1187" s="16"/>
      <c r="BD1187" s="16"/>
      <c r="BE1187" s="709"/>
      <c r="BF1187" s="709"/>
      <c r="BG1187" s="709"/>
      <c r="BH1187" s="709"/>
      <c r="BI1187" s="709"/>
      <c r="BJ1187" s="710"/>
    </row>
    <row r="1188" spans="2:62" s="248" customFormat="1" ht="3.65" customHeight="1">
      <c r="B1188" s="545"/>
      <c r="I1188" s="577"/>
      <c r="J1188" s="708"/>
      <c r="K1188" s="311"/>
      <c r="L1188" s="691"/>
      <c r="M1188" s="227"/>
      <c r="N1188" s="227"/>
      <c r="O1188" s="227"/>
      <c r="P1188" s="227"/>
      <c r="Q1188" s="227"/>
      <c r="R1188" s="227"/>
      <c r="S1188" s="227"/>
      <c r="T1188" s="227"/>
      <c r="U1188" s="227"/>
      <c r="V1188" s="227"/>
      <c r="W1188" s="227"/>
      <c r="X1188" s="227"/>
      <c r="Y1188" s="685"/>
      <c r="Z1188" s="311"/>
      <c r="AC1188" s="311"/>
      <c r="AD1188" s="311"/>
      <c r="AE1188" s="311"/>
      <c r="AF1188" s="311"/>
      <c r="AG1188" s="311"/>
      <c r="AH1188" s="311"/>
      <c r="AI1188" s="311"/>
      <c r="AJ1188" s="311"/>
      <c r="AK1188" s="311"/>
      <c r="AL1188" s="311"/>
      <c r="AW1188" s="16"/>
      <c r="AX1188" s="16"/>
      <c r="AY1188" s="16"/>
      <c r="AZ1188" s="16"/>
      <c r="BA1188" s="16"/>
      <c r="BB1188" s="16"/>
      <c r="BC1188" s="16"/>
      <c r="BD1188" s="16"/>
      <c r="BE1188" s="709"/>
      <c r="BF1188" s="709"/>
      <c r="BG1188" s="709"/>
      <c r="BH1188" s="709"/>
      <c r="BI1188" s="709"/>
      <c r="BJ1188" s="710"/>
    </row>
    <row r="1189" spans="2:62" s="248" customFormat="1" ht="3.65" customHeight="1">
      <c r="B1189" s="545"/>
      <c r="I1189" s="577"/>
      <c r="J1189" s="708"/>
      <c r="K1189" s="311"/>
      <c r="L1189" s="720" t="e" vm="33">
        <v>#VALUE!</v>
      </c>
      <c r="M1189" s="227"/>
      <c r="N1189" s="227"/>
      <c r="O1189" s="227"/>
      <c r="P1189" s="228"/>
      <c r="Q1189" s="228"/>
      <c r="R1189" s="228"/>
      <c r="S1189" s="228"/>
      <c r="T1189" s="228"/>
      <c r="U1189" s="227"/>
      <c r="V1189" s="227"/>
      <c r="W1189" s="227"/>
      <c r="X1189" s="227"/>
      <c r="Y1189" s="685"/>
      <c r="Z1189" s="311"/>
      <c r="AA1189" s="311"/>
      <c r="AB1189" s="311"/>
      <c r="AC1189" s="311"/>
      <c r="AD1189" s="311"/>
      <c r="AE1189" s="311"/>
      <c r="AF1189" s="311"/>
      <c r="AG1189" s="311"/>
      <c r="AH1189" s="311"/>
      <c r="AI1189" s="311"/>
      <c r="AJ1189" s="311"/>
      <c r="AK1189" s="311"/>
      <c r="AL1189" s="311"/>
      <c r="AW1189" s="16"/>
      <c r="AX1189" s="16"/>
      <c r="AY1189" s="16"/>
      <c r="AZ1189" s="16"/>
      <c r="BA1189" s="16"/>
      <c r="BB1189" s="16"/>
      <c r="BC1189" s="16"/>
      <c r="BD1189" s="16"/>
      <c r="BE1189" s="709"/>
      <c r="BF1189" s="709"/>
      <c r="BG1189" s="709"/>
      <c r="BH1189" s="709"/>
      <c r="BI1189" s="709"/>
      <c r="BJ1189" s="710"/>
    </row>
    <row r="1190" spans="2:62" s="248" customFormat="1" ht="3.65" customHeight="1">
      <c r="B1190" s="545"/>
      <c r="I1190" s="577"/>
      <c r="J1190" s="708"/>
      <c r="K1190" s="311"/>
      <c r="L1190" s="720"/>
      <c r="M1190" s="719" t="s">
        <v>322</v>
      </c>
      <c r="N1190" s="719"/>
      <c r="O1190" s="719"/>
      <c r="P1190" s="558"/>
      <c r="Q1190" s="558"/>
      <c r="R1190" s="558"/>
      <c r="S1190" s="558"/>
      <c r="T1190" s="558"/>
      <c r="U1190" s="230"/>
      <c r="V1190" s="230"/>
      <c r="W1190" s="529"/>
      <c r="X1190" s="529"/>
      <c r="Y1190" s="557"/>
      <c r="Z1190" s="311"/>
      <c r="AA1190" s="311"/>
      <c r="AB1190" s="311"/>
      <c r="AC1190" s="311"/>
      <c r="AD1190" s="311"/>
      <c r="AE1190" s="311"/>
      <c r="AF1190" s="311"/>
      <c r="AG1190" s="311"/>
      <c r="AH1190" s="311"/>
      <c r="AI1190" s="311"/>
      <c r="AJ1190" s="311"/>
      <c r="AK1190" s="311"/>
      <c r="AL1190" s="311"/>
      <c r="AW1190" s="16"/>
      <c r="AX1190" s="16"/>
      <c r="AY1190" s="16"/>
      <c r="AZ1190" s="16"/>
      <c r="BA1190" s="16"/>
      <c r="BB1190" s="16"/>
      <c r="BC1190" s="16"/>
      <c r="BD1190" s="16"/>
      <c r="BE1190" s="709"/>
      <c r="BF1190" s="709"/>
      <c r="BG1190" s="709"/>
      <c r="BH1190" s="709"/>
      <c r="BI1190" s="709"/>
      <c r="BJ1190" s="710"/>
    </row>
    <row r="1191" spans="2:62" s="248" customFormat="1" ht="3.65" customHeight="1">
      <c r="B1191" s="545"/>
      <c r="I1191" s="577"/>
      <c r="J1191" s="708"/>
      <c r="K1191" s="311"/>
      <c r="L1191" s="225"/>
      <c r="M1191" s="719"/>
      <c r="N1191" s="719"/>
      <c r="O1191" s="719"/>
      <c r="P1191" s="558"/>
      <c r="Q1191" s="558"/>
      <c r="R1191" s="558"/>
      <c r="S1191" s="558"/>
      <c r="T1191" s="558"/>
      <c r="U1191" s="230"/>
      <c r="V1191" s="230"/>
      <c r="W1191" s="719" t="e" vm="32">
        <v>#VALUE!</v>
      </c>
      <c r="X1191" s="719"/>
      <c r="Y1191" s="557"/>
      <c r="Z1191" s="311"/>
      <c r="AA1191" s="311"/>
      <c r="AB1191" s="311"/>
      <c r="AC1191" s="311"/>
      <c r="AD1191" s="311"/>
      <c r="AE1191" s="311"/>
      <c r="AF1191" s="311"/>
      <c r="AG1191" s="311"/>
      <c r="AH1191" s="311"/>
      <c r="AI1191" s="311"/>
      <c r="AJ1191" s="311"/>
      <c r="AK1191" s="311"/>
      <c r="AL1191" s="311"/>
      <c r="AW1191" s="709"/>
      <c r="AX1191" s="709"/>
      <c r="AY1191" s="709"/>
      <c r="AZ1191" s="709"/>
      <c r="BA1191" s="709"/>
      <c r="BB1191" s="709"/>
      <c r="BC1191" s="709"/>
      <c r="BD1191" s="709"/>
      <c r="BE1191" s="709"/>
      <c r="BF1191" s="709"/>
      <c r="BG1191" s="709"/>
      <c r="BH1191" s="709"/>
      <c r="BI1191" s="709"/>
      <c r="BJ1191" s="710"/>
    </row>
    <row r="1192" spans="2:62" s="248" customFormat="1" ht="3.65" customHeight="1">
      <c r="B1192" s="545"/>
      <c r="I1192" s="577"/>
      <c r="J1192" s="708"/>
      <c r="K1192" s="311"/>
      <c r="L1192" s="692"/>
      <c r="M1192" s="686"/>
      <c r="N1192" s="686"/>
      <c r="O1192" s="686"/>
      <c r="P1192" s="234"/>
      <c r="Q1192" s="234"/>
      <c r="R1192" s="234"/>
      <c r="S1192" s="234"/>
      <c r="T1192" s="234"/>
      <c r="U1192" s="234"/>
      <c r="V1192" s="686"/>
      <c r="W1192" s="686"/>
      <c r="X1192" s="686"/>
      <c r="Y1192" s="693"/>
      <c r="Z1192" s="311"/>
      <c r="AA1192" s="311"/>
      <c r="AB1192" s="311"/>
      <c r="AC1192" s="311"/>
      <c r="AW1192" s="709"/>
      <c r="AX1192" s="709"/>
      <c r="AY1192" s="709"/>
      <c r="AZ1192" s="709"/>
      <c r="BA1192" s="709"/>
      <c r="BB1192" s="709"/>
      <c r="BC1192" s="709"/>
      <c r="BD1192" s="709"/>
      <c r="BE1192" s="709"/>
      <c r="BF1192" s="709"/>
      <c r="BG1192" s="709"/>
      <c r="BH1192" s="709"/>
      <c r="BI1192" s="709"/>
      <c r="BJ1192" s="710"/>
    </row>
    <row r="1193" spans="2:62" s="248" customFormat="1" ht="3.65" customHeight="1">
      <c r="B1193" s="545"/>
      <c r="I1193" s="577"/>
      <c r="J1193" s="708"/>
      <c r="K1193" s="311"/>
      <c r="L1193" s="311"/>
      <c r="M1193" s="311"/>
      <c r="N1193" s="311"/>
      <c r="O1193" s="311"/>
      <c r="P1193" s="311"/>
      <c r="Q1193" s="311"/>
      <c r="R1193" s="311"/>
      <c r="S1193" s="311"/>
      <c r="T1193" s="311"/>
      <c r="U1193" s="311"/>
      <c r="V1193" s="311"/>
      <c r="W1193" s="311"/>
      <c r="X1193" s="311"/>
      <c r="Y1193" s="311"/>
      <c r="Z1193" s="311"/>
      <c r="AA1193" s="311"/>
      <c r="AB1193" s="311"/>
      <c r="AC1193" s="311"/>
      <c r="AW1193" s="709"/>
      <c r="AX1193" s="709"/>
      <c r="AY1193" s="709"/>
      <c r="AZ1193" s="709"/>
      <c r="BA1193" s="709"/>
      <c r="BB1193" s="709"/>
      <c r="BC1193" s="709"/>
      <c r="BD1193" s="709"/>
      <c r="BE1193" s="709"/>
      <c r="BF1193" s="709"/>
      <c r="BG1193" s="709"/>
      <c r="BH1193" s="709"/>
      <c r="BI1193" s="709"/>
      <c r="BJ1193" s="710"/>
    </row>
    <row r="1194" spans="2:62" s="248" customFormat="1" ht="3.65" customHeight="1">
      <c r="B1194" s="545"/>
      <c r="I1194" s="577"/>
      <c r="J1194" s="708"/>
      <c r="K1194" s="311"/>
      <c r="L1194" s="311"/>
      <c r="M1194" s="311"/>
      <c r="N1194" s="311"/>
      <c r="O1194" s="311"/>
      <c r="P1194" s="311"/>
      <c r="Q1194" s="311"/>
      <c r="R1194" s="311"/>
      <c r="S1194" s="311"/>
      <c r="T1194" s="311"/>
      <c r="U1194" s="311"/>
      <c r="V1194" s="311"/>
      <c r="W1194" s="311"/>
      <c r="X1194" s="311"/>
      <c r="Y1194" s="311"/>
      <c r="Z1194" s="311"/>
      <c r="AA1194" s="311"/>
      <c r="AB1194" s="311"/>
      <c r="AC1194" s="311"/>
      <c r="AD1194" s="311"/>
      <c r="AE1194" s="311"/>
      <c r="AF1194" s="311"/>
      <c r="AG1194" s="311"/>
      <c r="AH1194" s="311"/>
      <c r="AI1194" s="311"/>
      <c r="AJ1194" s="311"/>
      <c r="AK1194" s="311"/>
      <c r="AL1194" s="311"/>
      <c r="BJ1194" s="544"/>
    </row>
    <row r="1195" spans="2:62" s="248" customFormat="1" ht="3.65" customHeight="1">
      <c r="B1195" s="545"/>
      <c r="I1195" s="577"/>
      <c r="J1195" s="708"/>
      <c r="K1195" s="311"/>
      <c r="L1195" s="311"/>
      <c r="M1195" s="311"/>
      <c r="N1195" s="311"/>
      <c r="O1195" s="311"/>
      <c r="P1195" s="311"/>
      <c r="Q1195" s="311"/>
      <c r="R1195" s="311"/>
      <c r="S1195" s="311"/>
      <c r="T1195" s="311"/>
      <c r="U1195" s="311"/>
      <c r="V1195" s="311"/>
      <c r="W1195" s="311"/>
      <c r="X1195" s="311"/>
      <c r="Y1195" s="311"/>
      <c r="Z1195" s="311"/>
      <c r="AA1195" s="311"/>
      <c r="AB1195" s="311"/>
      <c r="AC1195" s="311"/>
      <c r="AD1195" s="311"/>
      <c r="AE1195" s="311"/>
      <c r="AF1195" s="311"/>
      <c r="AG1195" s="311"/>
      <c r="AH1195" s="311"/>
      <c r="AI1195" s="311"/>
      <c r="AJ1195" s="311"/>
      <c r="AK1195" s="311"/>
      <c r="AL1195" s="311"/>
      <c r="BJ1195" s="544"/>
    </row>
    <row r="1196" spans="2:62" s="248" customFormat="1" ht="3.65" customHeight="1">
      <c r="B1196" s="277"/>
      <c r="C1196" s="278"/>
      <c r="D1196" s="278"/>
      <c r="E1196" s="278"/>
      <c r="F1196" s="278"/>
      <c r="G1196" s="278"/>
      <c r="H1196" s="278"/>
      <c r="I1196" s="278"/>
      <c r="J1196" s="277"/>
      <c r="K1196" s="278"/>
      <c r="L1196" s="278"/>
      <c r="M1196" s="278"/>
      <c r="N1196" s="278"/>
      <c r="O1196" s="278"/>
      <c r="P1196" s="278"/>
      <c r="Q1196" s="278"/>
      <c r="R1196" s="278"/>
      <c r="S1196" s="278"/>
      <c r="T1196" s="278"/>
      <c r="U1196" s="278"/>
      <c r="V1196" s="278"/>
      <c r="W1196" s="278"/>
      <c r="X1196" s="278"/>
      <c r="Y1196" s="278"/>
      <c r="Z1196" s="278"/>
      <c r="AA1196" s="278"/>
      <c r="AB1196" s="278"/>
      <c r="AC1196" s="278"/>
      <c r="AD1196" s="278"/>
      <c r="AE1196" s="278"/>
      <c r="AF1196" s="278"/>
      <c r="AG1196" s="278"/>
      <c r="AH1196" s="278"/>
      <c r="AI1196" s="278"/>
      <c r="AJ1196" s="278"/>
      <c r="AK1196" s="278"/>
      <c r="AL1196" s="278"/>
      <c r="AM1196" s="278"/>
      <c r="AN1196" s="278"/>
      <c r="AO1196" s="278"/>
      <c r="AP1196" s="278"/>
      <c r="AQ1196" s="278"/>
      <c r="AR1196" s="278"/>
      <c r="AS1196" s="278"/>
      <c r="AT1196" s="278"/>
      <c r="AU1196" s="278"/>
      <c r="AV1196" s="278"/>
      <c r="AW1196" s="278"/>
      <c r="AX1196" s="278"/>
      <c r="AY1196" s="278"/>
      <c r="AZ1196" s="278"/>
      <c r="BA1196" s="278"/>
      <c r="BB1196" s="278"/>
      <c r="BC1196" s="278"/>
      <c r="BD1196" s="278"/>
      <c r="BE1196" s="278"/>
      <c r="BF1196" s="278"/>
      <c r="BG1196" s="278"/>
      <c r="BH1196" s="278"/>
      <c r="BI1196" s="278"/>
      <c r="BJ1196" s="279"/>
    </row>
    <row r="1197" spans="2:62" s="248" customFormat="1" ht="3.65" customHeight="1">
      <c r="B1197" s="280"/>
      <c r="C1197" s="281"/>
      <c r="D1197" s="281"/>
      <c r="E1197" s="281"/>
      <c r="F1197" s="281"/>
      <c r="G1197" s="281"/>
      <c r="H1197" s="281"/>
      <c r="I1197" s="281"/>
      <c r="J1197" s="280"/>
      <c r="K1197" s="281"/>
      <c r="L1197" s="281"/>
      <c r="M1197" s="281"/>
      <c r="N1197" s="281"/>
      <c r="O1197" s="281"/>
      <c r="P1197" s="281"/>
      <c r="Q1197" s="281"/>
      <c r="R1197" s="281"/>
      <c r="S1197" s="281"/>
      <c r="T1197" s="281"/>
      <c r="U1197" s="281"/>
      <c r="V1197" s="281"/>
      <c r="W1197" s="281"/>
      <c r="X1197" s="281"/>
      <c r="Y1197" s="281"/>
      <c r="Z1197" s="281"/>
      <c r="AA1197" s="281"/>
      <c r="AB1197" s="281"/>
      <c r="AC1197" s="281"/>
      <c r="AD1197" s="281"/>
      <c r="AE1197" s="281"/>
      <c r="AF1197" s="281"/>
      <c r="AG1197" s="281"/>
      <c r="AH1197" s="281"/>
      <c r="AI1197" s="281"/>
      <c r="AJ1197" s="281"/>
      <c r="AK1197" s="281"/>
      <c r="AL1197" s="281"/>
      <c r="AM1197" s="281"/>
      <c r="AN1197" s="281"/>
      <c r="AO1197" s="281"/>
      <c r="AP1197" s="281"/>
      <c r="AQ1197" s="281"/>
      <c r="AR1197" s="281"/>
      <c r="AS1197" s="281"/>
      <c r="AT1197" s="281"/>
      <c r="AU1197" s="281"/>
      <c r="AV1197" s="281"/>
      <c r="AW1197" s="281"/>
      <c r="AX1197" s="281"/>
      <c r="AY1197" s="281"/>
      <c r="AZ1197" s="281"/>
      <c r="BA1197" s="281"/>
      <c r="BB1197" s="281"/>
      <c r="BC1197" s="281"/>
      <c r="BD1197" s="281"/>
      <c r="BE1197" s="281"/>
      <c r="BF1197" s="281"/>
      <c r="BG1197" s="281"/>
      <c r="BH1197" s="281"/>
      <c r="BI1197" s="281"/>
      <c r="BJ1197" s="282"/>
    </row>
    <row r="1198" spans="2:62" s="248" customFormat="1" ht="14.5" customHeight="1">
      <c r="B1198" s="568" t="s">
        <v>425</v>
      </c>
      <c r="C1198" s="568"/>
      <c r="D1198" s="379" t="s">
        <v>371</v>
      </c>
      <c r="E1198" s="568" t="s">
        <v>354</v>
      </c>
      <c r="F1198" s="568" t="s">
        <v>314</v>
      </c>
      <c r="G1198" s="601" t="s">
        <v>321</v>
      </c>
      <c r="H1198" s="601" t="s">
        <v>392</v>
      </c>
      <c r="I1198" s="616"/>
      <c r="J1198" s="707"/>
      <c r="K1198" s="318"/>
      <c r="L1198" s="318"/>
      <c r="M1198" s="318"/>
      <c r="N1198" s="318"/>
      <c r="O1198" s="318"/>
      <c r="P1198" s="318"/>
      <c r="Q1198" s="318"/>
      <c r="R1198" s="318"/>
      <c r="S1198" s="318"/>
      <c r="T1198" s="318"/>
      <c r="U1198" s="318"/>
      <c r="V1198" s="318"/>
      <c r="W1198" s="318"/>
      <c r="X1198" s="318"/>
      <c r="Y1198" s="318"/>
      <c r="Z1198" s="318"/>
      <c r="AA1198" s="318"/>
      <c r="AB1198" s="318"/>
      <c r="AC1198" s="318"/>
      <c r="AD1198" s="318"/>
      <c r="AE1198" s="318"/>
      <c r="AF1198" s="318"/>
      <c r="AG1198" s="318"/>
      <c r="AH1198" s="318"/>
      <c r="AI1198" s="318"/>
      <c r="AJ1198" s="318"/>
      <c r="AK1198" s="318"/>
      <c r="AL1198" s="318"/>
      <c r="AM1198" s="540"/>
      <c r="AN1198" s="540"/>
      <c r="AO1198" s="540"/>
      <c r="AP1198" s="540"/>
      <c r="AQ1198" s="540"/>
      <c r="AR1198" s="540"/>
      <c r="AS1198" s="540"/>
      <c r="AT1198" s="540"/>
      <c r="AU1198" s="540"/>
      <c r="AV1198" s="540"/>
      <c r="AW1198" s="540"/>
      <c r="AX1198" s="540"/>
      <c r="AY1198" s="540"/>
      <c r="AZ1198" s="540"/>
      <c r="BA1198" s="540"/>
      <c r="BB1198" s="540"/>
      <c r="BC1198" s="540"/>
      <c r="BD1198" s="540"/>
      <c r="BE1198" s="540"/>
      <c r="BF1198" s="540"/>
      <c r="BG1198" s="540"/>
      <c r="BH1198" s="540"/>
      <c r="BI1198" s="540"/>
      <c r="BJ1198" s="541"/>
    </row>
    <row r="1199" spans="2:62" s="248" customFormat="1" ht="3.65" customHeight="1">
      <c r="B1199" s="684"/>
      <c r="D1199" s="248" t="str">
        <f>MID(DA1198,1,2)</f>
        <v/>
      </c>
      <c r="I1199" s="577"/>
      <c r="J1199" s="708"/>
      <c r="K1199" s="311"/>
      <c r="L1199" s="311"/>
      <c r="M1199" s="311"/>
      <c r="N1199" s="311"/>
      <c r="O1199" s="311"/>
      <c r="P1199" s="311"/>
      <c r="Q1199" s="311"/>
      <c r="R1199" s="311"/>
      <c r="S1199" s="311"/>
      <c r="T1199" s="311"/>
      <c r="U1199" s="311"/>
      <c r="V1199" s="311"/>
      <c r="W1199" s="311"/>
      <c r="X1199" s="311"/>
      <c r="Y1199" s="311"/>
      <c r="Z1199" s="311"/>
      <c r="AA1199" s="311"/>
      <c r="AB1199" s="311"/>
      <c r="AC1199" s="311"/>
      <c r="AD1199" s="311"/>
      <c r="AE1199" s="311"/>
      <c r="AF1199" s="311"/>
      <c r="AG1199" s="311"/>
      <c r="AH1199" s="311"/>
      <c r="AI1199" s="311"/>
      <c r="AJ1199" s="311"/>
      <c r="AK1199" s="311"/>
      <c r="AL1199" s="311"/>
      <c r="BJ1199" s="544"/>
    </row>
    <row r="1200" spans="2:62" s="248" customFormat="1" ht="3.65" customHeight="1">
      <c r="B1200" s="545"/>
      <c r="I1200" s="577"/>
      <c r="J1200" s="708"/>
      <c r="K1200" s="311"/>
      <c r="L1200" s="324"/>
      <c r="M1200" s="721" t="s">
        <v>261</v>
      </c>
      <c r="N1200" s="721"/>
      <c r="O1200" s="721"/>
      <c r="P1200" s="549"/>
      <c r="Q1200" s="549"/>
      <c r="R1200" s="549"/>
      <c r="S1200" s="549"/>
      <c r="T1200" s="549"/>
      <c r="U1200" s="549"/>
      <c r="V1200" s="325"/>
      <c r="W1200" s="325"/>
      <c r="X1200" s="325"/>
      <c r="Y1200" s="550"/>
      <c r="BJ1200" s="544"/>
    </row>
    <row r="1201" spans="2:62" s="248" customFormat="1" ht="3.65" customHeight="1">
      <c r="B1201" s="545"/>
      <c r="I1201" s="577"/>
      <c r="J1201" s="708"/>
      <c r="K1201" s="311"/>
      <c r="L1201" s="225"/>
      <c r="M1201" s="722"/>
      <c r="N1201" s="722"/>
      <c r="O1201" s="722"/>
      <c r="P1201" s="551"/>
      <c r="Q1201" s="723" t="s">
        <v>354</v>
      </c>
      <c r="R1201" s="723"/>
      <c r="S1201" s="723"/>
      <c r="T1201" s="723"/>
      <c r="U1201" s="723" t="s">
        <v>346</v>
      </c>
      <c r="V1201" s="723"/>
      <c r="W1201" s="719" t="e" vm="32">
        <v>#VALUE!</v>
      </c>
      <c r="X1201" s="719"/>
      <c r="Y1201" s="557"/>
      <c r="Z1201" s="311"/>
      <c r="AC1201" s="311"/>
      <c r="AD1201" s="311"/>
      <c r="AE1201" s="311"/>
      <c r="AF1201" s="311"/>
      <c r="AG1201" s="311"/>
      <c r="AH1201" s="311"/>
      <c r="AI1201" s="311"/>
      <c r="AJ1201" s="311"/>
      <c r="AK1201" s="311"/>
      <c r="AL1201" s="311"/>
      <c r="BJ1201" s="710"/>
    </row>
    <row r="1202" spans="2:62" s="248" customFormat="1" ht="3.65" customHeight="1">
      <c r="B1202" s="545"/>
      <c r="I1202" s="577"/>
      <c r="J1202" s="708"/>
      <c r="K1202" s="311"/>
      <c r="L1202" s="720" t="e" vm="33">
        <v>#VALUE!</v>
      </c>
      <c r="M1202" s="227"/>
      <c r="N1202" s="227"/>
      <c r="O1202" s="227"/>
      <c r="P1202" s="551"/>
      <c r="Q1202" s="723"/>
      <c r="R1202" s="723"/>
      <c r="S1202" s="723"/>
      <c r="T1202" s="723"/>
      <c r="U1202" s="723"/>
      <c r="V1202" s="723"/>
      <c r="W1202" s="227"/>
      <c r="X1202" s="227"/>
      <c r="Y1202" s="557"/>
      <c r="Z1202" s="311"/>
      <c r="AC1202" s="311"/>
      <c r="AD1202" s="311"/>
      <c r="AE1202" s="311"/>
      <c r="AF1202" s="311"/>
      <c r="AG1202" s="311"/>
      <c r="AH1202" s="311"/>
      <c r="AI1202" s="311"/>
      <c r="AJ1202" s="311"/>
      <c r="AK1202" s="311"/>
      <c r="AL1202" s="311"/>
      <c r="BJ1202" s="710"/>
    </row>
    <row r="1203" spans="2:62" s="248" customFormat="1" ht="3.65" customHeight="1">
      <c r="B1203" s="545"/>
      <c r="I1203" s="577"/>
      <c r="J1203" s="708"/>
      <c r="K1203" s="311"/>
      <c r="L1203" s="720"/>
      <c r="M1203" s="556"/>
      <c r="N1203" s="556"/>
      <c r="O1203" s="556"/>
      <c r="P1203" s="556"/>
      <c r="Q1203" s="228"/>
      <c r="R1203" s="228"/>
      <c r="S1203" s="228"/>
      <c r="T1203" s="228"/>
      <c r="U1203" s="228"/>
      <c r="V1203" s="228"/>
      <c r="W1203" s="228"/>
      <c r="X1203" s="227"/>
      <c r="Y1203" s="232"/>
      <c r="Z1203" s="311"/>
      <c r="AC1203" s="311"/>
      <c r="AD1203" s="311"/>
      <c r="AE1203" s="311"/>
      <c r="AF1203" s="311"/>
      <c r="AG1203" s="311"/>
      <c r="AH1203" s="311"/>
      <c r="AI1203" s="311"/>
      <c r="AJ1203" s="311"/>
      <c r="AK1203" s="311"/>
      <c r="AL1203" s="311"/>
      <c r="BJ1203" s="710"/>
    </row>
    <row r="1204" spans="2:62" s="248" customFormat="1" ht="3.65" customHeight="1">
      <c r="B1204" s="545"/>
      <c r="I1204" s="577"/>
      <c r="J1204" s="708"/>
      <c r="K1204" s="311"/>
      <c r="L1204" s="225"/>
      <c r="M1204" s="227"/>
      <c r="N1204" s="227"/>
      <c r="O1204" s="227"/>
      <c r="P1204" s="230"/>
      <c r="Q1204" s="230"/>
      <c r="R1204" s="230"/>
      <c r="S1204" s="230"/>
      <c r="T1204" s="230"/>
      <c r="U1204" s="230"/>
      <c r="V1204" s="227"/>
      <c r="W1204" s="227"/>
      <c r="X1204" s="227"/>
      <c r="Y1204" s="557"/>
      <c r="Z1204" s="311"/>
      <c r="AC1204" s="311"/>
      <c r="AD1204" s="311"/>
      <c r="AE1204" s="311"/>
      <c r="AF1204" s="311"/>
      <c r="AG1204" s="311"/>
      <c r="AH1204" s="311"/>
      <c r="AI1204" s="311"/>
      <c r="AJ1204" s="311"/>
      <c r="AK1204" s="311"/>
      <c r="AL1204" s="311"/>
      <c r="BJ1204" s="710"/>
    </row>
    <row r="1205" spans="2:62" s="248" customFormat="1" ht="3.65" customHeight="1">
      <c r="B1205" s="545"/>
      <c r="I1205" s="577"/>
      <c r="J1205" s="708"/>
      <c r="K1205" s="311"/>
      <c r="L1205" s="225"/>
      <c r="M1205" s="227"/>
      <c r="N1205" s="227"/>
      <c r="O1205" s="227"/>
      <c r="P1205" s="230"/>
      <c r="Q1205" s="230"/>
      <c r="R1205" s="230"/>
      <c r="S1205" s="230"/>
      <c r="T1205" s="230"/>
      <c r="U1205" s="230"/>
      <c r="V1205" s="227"/>
      <c r="W1205" s="227"/>
      <c r="X1205" s="227"/>
      <c r="Y1205" s="557"/>
      <c r="Z1205" s="311"/>
      <c r="AC1205" s="311"/>
      <c r="AD1205" s="311"/>
      <c r="AE1205" s="311"/>
      <c r="AF1205" s="311"/>
      <c r="AG1205" s="311"/>
      <c r="AH1205" s="311"/>
      <c r="AI1205" s="311"/>
      <c r="AJ1205" s="311"/>
      <c r="AK1205" s="311"/>
      <c r="AL1205" s="311"/>
      <c r="BJ1205" s="710"/>
    </row>
    <row r="1206" spans="2:62" s="248" customFormat="1" ht="3.65" customHeight="1">
      <c r="B1206" s="545"/>
      <c r="I1206" s="577"/>
      <c r="J1206" s="708"/>
      <c r="K1206" s="311"/>
      <c r="L1206" s="225"/>
      <c r="M1206" s="227"/>
      <c r="N1206" s="718" t="e" vm="26">
        <v>#VALUE!</v>
      </c>
      <c r="O1206" s="718"/>
      <c r="P1206" s="718"/>
      <c r="Q1206" s="718"/>
      <c r="R1206" s="230"/>
      <c r="S1206" s="230"/>
      <c r="T1206" s="230"/>
      <c r="U1206" s="719" t="e" vm="31">
        <v>#VALUE!</v>
      </c>
      <c r="V1206" s="719"/>
      <c r="W1206" s="719"/>
      <c r="X1206" s="719"/>
      <c r="Y1206" s="557"/>
      <c r="Z1206" s="311"/>
      <c r="AC1206" s="311"/>
      <c r="AD1206" s="311"/>
      <c r="AE1206" s="311"/>
      <c r="AF1206" s="311"/>
      <c r="AG1206" s="311"/>
      <c r="AH1206" s="311"/>
      <c r="AI1206" s="311"/>
      <c r="AJ1206" s="311"/>
      <c r="AK1206" s="311"/>
      <c r="AL1206" s="311"/>
      <c r="BJ1206" s="710"/>
    </row>
    <row r="1207" spans="2:62" s="248" customFormat="1" ht="3.65" customHeight="1">
      <c r="B1207" s="545"/>
      <c r="I1207" s="577"/>
      <c r="J1207" s="708"/>
      <c r="K1207" s="311"/>
      <c r="L1207" s="225"/>
      <c r="M1207" s="227"/>
      <c r="N1207" s="718"/>
      <c r="O1207" s="718"/>
      <c r="P1207" s="718"/>
      <c r="Q1207" s="718"/>
      <c r="R1207" s="230"/>
      <c r="S1207" s="230"/>
      <c r="T1207" s="230"/>
      <c r="U1207" s="719"/>
      <c r="V1207" s="719"/>
      <c r="W1207" s="719"/>
      <c r="X1207" s="719"/>
      <c r="Y1207" s="557"/>
      <c r="Z1207" s="311"/>
      <c r="AC1207" s="311"/>
      <c r="AD1207" s="311"/>
      <c r="AE1207" s="311"/>
      <c r="AF1207" s="311"/>
      <c r="AG1207" s="311"/>
      <c r="AH1207" s="311"/>
      <c r="AI1207" s="311"/>
      <c r="AJ1207" s="311"/>
      <c r="AK1207" s="311"/>
      <c r="AL1207" s="311"/>
      <c r="BJ1207" s="712"/>
    </row>
    <row r="1208" spans="2:62" s="248" customFormat="1" ht="3.65" customHeight="1">
      <c r="B1208" s="545"/>
      <c r="I1208" s="577"/>
      <c r="J1208" s="708"/>
      <c r="K1208" s="311"/>
      <c r="L1208" s="225"/>
      <c r="M1208" s="227"/>
      <c r="N1208" s="718"/>
      <c r="O1208" s="718"/>
      <c r="P1208" s="718"/>
      <c r="Q1208" s="718"/>
      <c r="R1208" s="230"/>
      <c r="S1208" s="230"/>
      <c r="T1208" s="230"/>
      <c r="U1208" s="719"/>
      <c r="V1208" s="719"/>
      <c r="W1208" s="719"/>
      <c r="X1208" s="719"/>
      <c r="Y1208" s="557"/>
      <c r="Z1208" s="311"/>
      <c r="AC1208" s="311"/>
      <c r="AD1208" s="311"/>
      <c r="AE1208" s="311"/>
      <c r="AF1208" s="311"/>
      <c r="AG1208" s="311"/>
      <c r="AH1208" s="311"/>
      <c r="AI1208" s="311"/>
      <c r="AJ1208" s="311"/>
      <c r="AK1208" s="311"/>
      <c r="AL1208" s="311"/>
      <c r="BJ1208" s="712"/>
    </row>
    <row r="1209" spans="2:62" s="248" customFormat="1" ht="3.65" customHeight="1">
      <c r="B1209" s="545"/>
      <c r="I1209" s="577"/>
      <c r="J1209" s="708"/>
      <c r="K1209" s="311"/>
      <c r="L1209" s="225"/>
      <c r="M1209" s="227"/>
      <c r="N1209" s="227"/>
      <c r="O1209" s="227"/>
      <c r="P1209" s="230"/>
      <c r="Q1209" s="230"/>
      <c r="R1209" s="230"/>
      <c r="S1209" s="230"/>
      <c r="T1209" s="230"/>
      <c r="U1209" s="230"/>
      <c r="V1209" s="227"/>
      <c r="W1209" s="227"/>
      <c r="X1209" s="227"/>
      <c r="Y1209" s="557"/>
      <c r="Z1209" s="311"/>
      <c r="AC1209" s="311"/>
      <c r="AD1209" s="311"/>
      <c r="AE1209" s="311"/>
      <c r="AF1209" s="311"/>
      <c r="AG1209" s="311"/>
      <c r="AH1209" s="311"/>
      <c r="AI1209" s="311"/>
      <c r="AJ1209" s="311"/>
      <c r="AK1209" s="311"/>
      <c r="AL1209" s="311"/>
      <c r="BJ1209" s="712"/>
    </row>
    <row r="1210" spans="2:62" s="248" customFormat="1" ht="3.65" customHeight="1">
      <c r="B1210" s="545"/>
      <c r="I1210" s="577"/>
      <c r="J1210" s="708"/>
      <c r="K1210" s="311"/>
      <c r="L1210" s="691"/>
      <c r="M1210" s="227"/>
      <c r="N1210" s="227"/>
      <c r="O1210" s="227"/>
      <c r="P1210" s="230"/>
      <c r="Q1210" s="230"/>
      <c r="R1210" s="230"/>
      <c r="S1210" s="230"/>
      <c r="T1210" s="230"/>
      <c r="U1210" s="230"/>
      <c r="V1210" s="227"/>
      <c r="W1210" s="227"/>
      <c r="X1210" s="227"/>
      <c r="Y1210" s="685"/>
      <c r="Z1210" s="311"/>
      <c r="AC1210" s="311"/>
      <c r="AD1210" s="311"/>
      <c r="AE1210" s="311"/>
      <c r="AF1210" s="311"/>
      <c r="AG1210" s="311"/>
      <c r="AH1210" s="311"/>
      <c r="AI1210" s="311"/>
      <c r="AJ1210" s="311"/>
      <c r="AK1210" s="311"/>
      <c r="AL1210" s="311"/>
      <c r="BJ1210" s="710"/>
    </row>
    <row r="1211" spans="2:62" s="248" customFormat="1" ht="3.65" customHeight="1">
      <c r="B1211" s="545"/>
      <c r="I1211" s="577"/>
      <c r="J1211" s="708"/>
      <c r="K1211" s="311"/>
      <c r="L1211" s="691"/>
      <c r="M1211" s="227"/>
      <c r="N1211" s="227"/>
      <c r="O1211" s="227"/>
      <c r="P1211" s="227"/>
      <c r="Q1211" s="227"/>
      <c r="R1211" s="227"/>
      <c r="S1211" s="227"/>
      <c r="T1211" s="227"/>
      <c r="U1211" s="227"/>
      <c r="V1211" s="227"/>
      <c r="W1211" s="227"/>
      <c r="X1211" s="227"/>
      <c r="Y1211" s="685"/>
      <c r="Z1211" s="311"/>
      <c r="AC1211" s="311"/>
      <c r="AD1211" s="311"/>
      <c r="AE1211" s="311"/>
      <c r="AF1211" s="311"/>
      <c r="AG1211" s="311"/>
      <c r="AH1211" s="311"/>
      <c r="AI1211" s="311"/>
      <c r="AJ1211" s="311"/>
      <c r="AK1211" s="311"/>
      <c r="AL1211" s="311"/>
      <c r="BJ1211" s="710"/>
    </row>
    <row r="1212" spans="2:62" s="248" customFormat="1" ht="3.65" customHeight="1">
      <c r="B1212" s="545"/>
      <c r="I1212" s="577"/>
      <c r="J1212" s="708"/>
      <c r="K1212" s="311"/>
      <c r="L1212" s="720" t="e" vm="33">
        <v>#VALUE!</v>
      </c>
      <c r="M1212" s="227"/>
      <c r="N1212" s="227"/>
      <c r="O1212" s="227"/>
      <c r="P1212" s="228"/>
      <c r="Q1212" s="228"/>
      <c r="R1212" s="228"/>
      <c r="S1212" s="228"/>
      <c r="T1212" s="228"/>
      <c r="U1212" s="227"/>
      <c r="V1212" s="227"/>
      <c r="W1212" s="227"/>
      <c r="X1212" s="227"/>
      <c r="Y1212" s="685"/>
      <c r="Z1212" s="311"/>
      <c r="AC1212" s="311"/>
      <c r="AD1212" s="311"/>
      <c r="AE1212" s="311"/>
      <c r="AF1212" s="311"/>
      <c r="AG1212" s="311"/>
      <c r="AH1212" s="311"/>
      <c r="AI1212" s="311"/>
      <c r="AJ1212" s="311"/>
      <c r="AK1212" s="311"/>
      <c r="AL1212" s="311"/>
      <c r="BJ1212" s="710"/>
    </row>
    <row r="1213" spans="2:62" s="248" customFormat="1" ht="3.65" customHeight="1">
      <c r="B1213" s="545"/>
      <c r="I1213" s="577"/>
      <c r="J1213" s="708"/>
      <c r="K1213" s="311"/>
      <c r="L1213" s="720"/>
      <c r="M1213" s="719" t="s">
        <v>322</v>
      </c>
      <c r="N1213" s="719"/>
      <c r="O1213" s="719"/>
      <c r="P1213" s="558"/>
      <c r="Q1213" s="558"/>
      <c r="R1213" s="558"/>
      <c r="S1213" s="558"/>
      <c r="T1213" s="558"/>
      <c r="U1213" s="230"/>
      <c r="V1213" s="230"/>
      <c r="W1213" s="529"/>
      <c r="X1213" s="529"/>
      <c r="Y1213" s="557"/>
      <c r="Z1213" s="311"/>
      <c r="AC1213" s="311"/>
      <c r="AD1213" s="311"/>
      <c r="AE1213" s="311"/>
      <c r="AF1213" s="311"/>
      <c r="AG1213" s="311"/>
      <c r="AH1213" s="311"/>
      <c r="AI1213" s="311"/>
      <c r="AJ1213" s="311"/>
      <c r="AK1213" s="311"/>
      <c r="AL1213" s="311"/>
      <c r="BJ1213" s="710"/>
    </row>
    <row r="1214" spans="2:62" s="248" customFormat="1" ht="3.65" customHeight="1">
      <c r="B1214" s="545"/>
      <c r="I1214" s="577"/>
      <c r="J1214" s="708"/>
      <c r="K1214" s="311"/>
      <c r="L1214" s="225"/>
      <c r="M1214" s="719"/>
      <c r="N1214" s="719"/>
      <c r="O1214" s="719"/>
      <c r="P1214" s="558"/>
      <c r="Q1214" s="558"/>
      <c r="R1214" s="558"/>
      <c r="S1214" s="558"/>
      <c r="T1214" s="558"/>
      <c r="U1214" s="230"/>
      <c r="V1214" s="230"/>
      <c r="W1214" s="719" t="e" vm="32">
        <v>#VALUE!</v>
      </c>
      <c r="X1214" s="719"/>
      <c r="Y1214" s="557"/>
      <c r="Z1214" s="311"/>
      <c r="AC1214" s="311"/>
      <c r="AD1214" s="311"/>
      <c r="AE1214" s="311"/>
      <c r="AF1214" s="311"/>
      <c r="AG1214" s="311"/>
      <c r="AH1214" s="311"/>
      <c r="AI1214" s="311"/>
      <c r="AJ1214" s="311"/>
      <c r="AK1214" s="311"/>
      <c r="AL1214" s="311"/>
      <c r="BJ1214" s="710"/>
    </row>
    <row r="1215" spans="2:62" s="248" customFormat="1" ht="3.65" customHeight="1">
      <c r="B1215" s="545"/>
      <c r="I1215" s="577"/>
      <c r="J1215" s="708"/>
      <c r="K1215" s="311"/>
      <c r="L1215" s="692"/>
      <c r="M1215" s="686"/>
      <c r="N1215" s="686"/>
      <c r="O1215" s="686"/>
      <c r="P1215" s="234"/>
      <c r="Q1215" s="234"/>
      <c r="R1215" s="234"/>
      <c r="S1215" s="234"/>
      <c r="T1215" s="234"/>
      <c r="U1215" s="234"/>
      <c r="V1215" s="686"/>
      <c r="W1215" s="686"/>
      <c r="X1215" s="686"/>
      <c r="Y1215" s="693"/>
      <c r="Z1215" s="311"/>
      <c r="AA1215" s="311"/>
      <c r="BJ1215" s="710"/>
    </row>
    <row r="1216" spans="2:62" s="248" customFormat="1" ht="3.65" customHeight="1">
      <c r="B1216" s="545"/>
      <c r="I1216" s="577"/>
      <c r="J1216" s="708"/>
      <c r="K1216" s="311"/>
      <c r="L1216" s="311"/>
      <c r="M1216" s="311"/>
      <c r="N1216" s="311"/>
      <c r="O1216" s="311"/>
      <c r="P1216" s="311"/>
      <c r="Q1216" s="311"/>
      <c r="R1216" s="311"/>
      <c r="S1216" s="311"/>
      <c r="T1216" s="311"/>
      <c r="U1216" s="311"/>
      <c r="V1216" s="311"/>
      <c r="W1216" s="311"/>
      <c r="X1216" s="311"/>
      <c r="Y1216" s="311"/>
      <c r="Z1216" s="311"/>
      <c r="AA1216" s="311"/>
      <c r="BJ1216" s="710"/>
    </row>
    <row r="1217" spans="2:62" s="248" customFormat="1" ht="3.65" customHeight="1">
      <c r="B1217" s="545"/>
      <c r="I1217" s="577"/>
      <c r="J1217" s="708"/>
      <c r="K1217" s="311"/>
      <c r="L1217" s="311"/>
      <c r="M1217" s="311"/>
      <c r="N1217" s="311"/>
      <c r="O1217" s="311"/>
      <c r="P1217" s="311"/>
      <c r="Q1217" s="311"/>
      <c r="R1217" s="311"/>
      <c r="S1217" s="311"/>
      <c r="T1217" s="311"/>
      <c r="U1217" s="311"/>
      <c r="V1217" s="311"/>
      <c r="W1217" s="311"/>
      <c r="X1217" s="311"/>
      <c r="Y1217" s="311"/>
      <c r="Z1217" s="311"/>
      <c r="AA1217" s="311"/>
      <c r="AB1217" s="311"/>
      <c r="AC1217" s="311"/>
      <c r="AD1217" s="311"/>
      <c r="AE1217" s="311"/>
      <c r="AF1217" s="311"/>
      <c r="AG1217" s="311"/>
      <c r="AH1217" s="311"/>
      <c r="AI1217" s="311"/>
      <c r="AJ1217" s="311"/>
      <c r="AK1217" s="311"/>
      <c r="AL1217" s="311"/>
      <c r="BJ1217" s="544"/>
    </row>
    <row r="1218" spans="2:62" s="248" customFormat="1" ht="3.65" customHeight="1">
      <c r="B1218" s="545"/>
      <c r="I1218" s="577"/>
      <c r="J1218" s="708"/>
      <c r="K1218" s="311"/>
      <c r="L1218" s="311"/>
      <c r="M1218" s="311"/>
      <c r="N1218" s="311"/>
      <c r="O1218" s="311"/>
      <c r="P1218" s="311"/>
      <c r="Q1218" s="311"/>
      <c r="R1218" s="311"/>
      <c r="S1218" s="311"/>
      <c r="T1218" s="311"/>
      <c r="U1218" s="311"/>
      <c r="V1218" s="311"/>
      <c r="W1218" s="311"/>
      <c r="X1218" s="311"/>
      <c r="Y1218" s="311"/>
      <c r="Z1218" s="311"/>
      <c r="AA1218" s="311"/>
      <c r="AB1218" s="311"/>
      <c r="AC1218" s="311"/>
      <c r="AD1218" s="311"/>
      <c r="AE1218" s="311"/>
      <c r="AF1218" s="311"/>
      <c r="AG1218" s="311"/>
      <c r="AH1218" s="311"/>
      <c r="AI1218" s="311"/>
      <c r="AJ1218" s="311"/>
      <c r="AK1218" s="311"/>
      <c r="AL1218" s="311"/>
      <c r="BJ1218" s="544"/>
    </row>
    <row r="1219" spans="2:62" s="248" customFormat="1" ht="3.65" customHeight="1">
      <c r="B1219" s="277"/>
      <c r="C1219" s="278"/>
      <c r="D1219" s="278"/>
      <c r="E1219" s="278"/>
      <c r="F1219" s="278"/>
      <c r="G1219" s="278"/>
      <c r="H1219" s="278"/>
      <c r="I1219" s="278"/>
      <c r="J1219" s="277"/>
      <c r="K1219" s="278"/>
      <c r="L1219" s="278"/>
      <c r="M1219" s="278"/>
      <c r="N1219" s="278"/>
      <c r="O1219" s="278"/>
      <c r="P1219" s="278"/>
      <c r="Q1219" s="278"/>
      <c r="R1219" s="278"/>
      <c r="S1219" s="278"/>
      <c r="T1219" s="278"/>
      <c r="U1219" s="278"/>
      <c r="V1219" s="278"/>
      <c r="W1219" s="278"/>
      <c r="X1219" s="278"/>
      <c r="Y1219" s="278"/>
      <c r="Z1219" s="278"/>
      <c r="AA1219" s="278"/>
      <c r="AB1219" s="278"/>
      <c r="AC1219" s="278"/>
      <c r="AD1219" s="278"/>
      <c r="AE1219" s="278"/>
      <c r="AF1219" s="278"/>
      <c r="AG1219" s="278"/>
      <c r="AH1219" s="278"/>
      <c r="AI1219" s="278"/>
      <c r="AJ1219" s="278"/>
      <c r="AK1219" s="278"/>
      <c r="AL1219" s="278"/>
      <c r="AM1219" s="278"/>
      <c r="AN1219" s="278"/>
      <c r="AO1219" s="278"/>
      <c r="AP1219" s="278"/>
      <c r="AQ1219" s="278"/>
      <c r="AR1219" s="278"/>
      <c r="AS1219" s="278"/>
      <c r="AT1219" s="278"/>
      <c r="AU1219" s="278"/>
      <c r="AV1219" s="278"/>
      <c r="AW1219" s="278"/>
      <c r="AX1219" s="278"/>
      <c r="AY1219" s="278"/>
      <c r="AZ1219" s="278"/>
      <c r="BA1219" s="278"/>
      <c r="BB1219" s="278"/>
      <c r="BC1219" s="278"/>
      <c r="BD1219" s="278"/>
      <c r="BE1219" s="278"/>
      <c r="BF1219" s="278"/>
      <c r="BG1219" s="278"/>
      <c r="BH1219" s="278"/>
      <c r="BI1219" s="278"/>
      <c r="BJ1219" s="279"/>
    </row>
    <row r="1220" spans="2:62" s="248" customFormat="1" ht="3.65" customHeight="1">
      <c r="B1220" s="280"/>
      <c r="C1220" s="281"/>
      <c r="D1220" s="281"/>
      <c r="E1220" s="281"/>
      <c r="F1220" s="281"/>
      <c r="G1220" s="281"/>
      <c r="H1220" s="281"/>
      <c r="I1220" s="281"/>
      <c r="J1220" s="280"/>
      <c r="K1220" s="281"/>
      <c r="L1220" s="281"/>
      <c r="M1220" s="281"/>
      <c r="N1220" s="281"/>
      <c r="O1220" s="281"/>
      <c r="P1220" s="281"/>
      <c r="Q1220" s="281"/>
      <c r="R1220" s="281"/>
      <c r="S1220" s="281"/>
      <c r="T1220" s="281"/>
      <c r="U1220" s="281"/>
      <c r="V1220" s="281"/>
      <c r="W1220" s="281"/>
      <c r="X1220" s="281"/>
      <c r="Y1220" s="281"/>
      <c r="Z1220" s="281"/>
      <c r="AA1220" s="281"/>
      <c r="AB1220" s="281"/>
      <c r="AC1220" s="281"/>
      <c r="AD1220" s="281"/>
      <c r="AE1220" s="281"/>
      <c r="AF1220" s="281"/>
      <c r="AG1220" s="281"/>
      <c r="AH1220" s="281"/>
      <c r="AI1220" s="281"/>
      <c r="AJ1220" s="281"/>
      <c r="AK1220" s="281"/>
      <c r="AL1220" s="281"/>
      <c r="AM1220" s="281"/>
      <c r="AN1220" s="281"/>
      <c r="AO1220" s="281"/>
      <c r="AP1220" s="281"/>
      <c r="AQ1220" s="281"/>
      <c r="AR1220" s="281"/>
      <c r="AS1220" s="281"/>
      <c r="AT1220" s="281"/>
      <c r="AU1220" s="281"/>
      <c r="AV1220" s="281"/>
      <c r="AW1220" s="281"/>
      <c r="AX1220" s="281"/>
      <c r="AY1220" s="281"/>
      <c r="AZ1220" s="281"/>
      <c r="BA1220" s="281"/>
      <c r="BB1220" s="281"/>
      <c r="BC1220" s="281"/>
      <c r="BD1220" s="281"/>
      <c r="BE1220" s="281"/>
      <c r="BF1220" s="281"/>
      <c r="BG1220" s="281"/>
      <c r="BH1220" s="281"/>
      <c r="BI1220" s="281"/>
      <c r="BJ1220" s="282"/>
    </row>
    <row r="1221" spans="2:62" s="248" customFormat="1" ht="14.5" customHeight="1">
      <c r="B1221" s="568" t="s">
        <v>426</v>
      </c>
      <c r="C1221" s="568"/>
      <c r="D1221" s="568" t="s">
        <v>345</v>
      </c>
      <c r="E1221" s="568" t="s">
        <v>299</v>
      </c>
      <c r="F1221" s="568" t="s">
        <v>314</v>
      </c>
      <c r="G1221" s="601" t="s">
        <v>321</v>
      </c>
      <c r="H1221" s="601" t="s">
        <v>392</v>
      </c>
      <c r="I1221" s="616"/>
      <c r="J1221" s="707"/>
      <c r="K1221" s="318"/>
      <c r="L1221" s="318"/>
      <c r="M1221" s="318"/>
      <c r="N1221" s="318"/>
      <c r="O1221" s="318"/>
      <c r="P1221" s="318"/>
      <c r="Q1221" s="318"/>
      <c r="R1221" s="318"/>
      <c r="S1221" s="318"/>
      <c r="T1221" s="318"/>
      <c r="U1221" s="318"/>
      <c r="V1221" s="318"/>
      <c r="W1221" s="318"/>
      <c r="X1221" s="318"/>
      <c r="Y1221" s="318"/>
      <c r="Z1221" s="318"/>
      <c r="AA1221" s="318"/>
      <c r="AB1221" s="318"/>
      <c r="AC1221" s="318"/>
      <c r="AD1221" s="318"/>
      <c r="AE1221" s="318"/>
      <c r="AF1221" s="318"/>
      <c r="AG1221" s="318"/>
      <c r="AH1221" s="318"/>
      <c r="AI1221" s="318"/>
      <c r="AJ1221" s="318"/>
      <c r="AK1221" s="318"/>
      <c r="AL1221" s="318"/>
      <c r="AM1221" s="540"/>
      <c r="AN1221" s="540"/>
      <c r="AO1221" s="540"/>
      <c r="AP1221" s="540"/>
      <c r="AQ1221" s="540"/>
      <c r="AR1221" s="540"/>
      <c r="AS1221" s="540"/>
      <c r="AT1221" s="540"/>
      <c r="AU1221" s="540"/>
      <c r="AV1221" s="540"/>
      <c r="AW1221" s="540"/>
      <c r="AX1221" s="540"/>
      <c r="AY1221" s="540"/>
      <c r="AZ1221" s="540"/>
      <c r="BA1221" s="540"/>
      <c r="BB1221" s="540"/>
      <c r="BC1221" s="540"/>
      <c r="BD1221" s="540"/>
      <c r="BE1221" s="540"/>
      <c r="BF1221" s="540"/>
      <c r="BG1221" s="540"/>
      <c r="BH1221" s="540"/>
      <c r="BI1221" s="540"/>
      <c r="BJ1221" s="541"/>
    </row>
    <row r="1222" spans="2:62" s="248" customFormat="1" ht="3.65" customHeight="1">
      <c r="B1222" s="684"/>
      <c r="D1222" s="248" t="str">
        <f>MID(DA1221,1,2)</f>
        <v/>
      </c>
      <c r="I1222" s="577"/>
      <c r="J1222" s="708"/>
      <c r="K1222" s="311"/>
      <c r="L1222" s="311"/>
      <c r="M1222" s="311"/>
      <c r="N1222" s="311"/>
      <c r="O1222" s="311"/>
      <c r="P1222" s="311"/>
      <c r="Q1222" s="311"/>
      <c r="R1222" s="311"/>
      <c r="S1222" s="311"/>
      <c r="T1222" s="311"/>
      <c r="U1222" s="311"/>
      <c r="V1222" s="311"/>
      <c r="W1222" s="311"/>
      <c r="X1222" s="311"/>
      <c r="Y1222" s="311"/>
      <c r="Z1222" s="311"/>
      <c r="AA1222" s="311"/>
      <c r="AB1222" s="311"/>
      <c r="AC1222" s="311"/>
      <c r="AD1222" s="311"/>
      <c r="AE1222" s="311"/>
      <c r="AF1222" s="311"/>
      <c r="AG1222" s="311"/>
      <c r="AH1222" s="311"/>
      <c r="AI1222" s="311"/>
      <c r="AJ1222" s="311"/>
      <c r="AK1222" s="311"/>
      <c r="AL1222" s="311"/>
      <c r="BJ1222" s="544"/>
    </row>
    <row r="1223" spans="2:62" s="248" customFormat="1" ht="3.65" customHeight="1">
      <c r="B1223" s="545"/>
      <c r="I1223" s="577"/>
      <c r="J1223" s="708"/>
      <c r="K1223" s="311"/>
      <c r="L1223" s="324"/>
      <c r="M1223" s="721" t="s">
        <v>261</v>
      </c>
      <c r="N1223" s="721"/>
      <c r="O1223" s="721"/>
      <c r="P1223" s="549"/>
      <c r="Q1223" s="549"/>
      <c r="R1223" s="549"/>
      <c r="S1223" s="549"/>
      <c r="T1223" s="549"/>
      <c r="U1223" s="549"/>
      <c r="V1223" s="325"/>
      <c r="W1223" s="325"/>
      <c r="X1223" s="325"/>
      <c r="Y1223" s="550"/>
      <c r="AC1223" s="311"/>
      <c r="AD1223" s="311"/>
      <c r="AE1223" s="311"/>
      <c r="AF1223" s="311"/>
      <c r="AG1223" s="311"/>
      <c r="AH1223" s="311"/>
      <c r="AI1223" s="311"/>
      <c r="AJ1223" s="311"/>
      <c r="AK1223" s="311"/>
      <c r="AL1223" s="311"/>
      <c r="BJ1223" s="544"/>
    </row>
    <row r="1224" spans="2:62" s="248" customFormat="1" ht="3.65" customHeight="1">
      <c r="B1224" s="545"/>
      <c r="I1224" s="577"/>
      <c r="J1224" s="708"/>
      <c r="K1224" s="311"/>
      <c r="L1224" s="225"/>
      <c r="M1224" s="722"/>
      <c r="N1224" s="722"/>
      <c r="O1224" s="722"/>
      <c r="P1224" s="551"/>
      <c r="Q1224" s="723" t="s">
        <v>299</v>
      </c>
      <c r="R1224" s="723"/>
      <c r="S1224" s="723"/>
      <c r="T1224" s="723"/>
      <c r="U1224" s="723" t="s">
        <v>346</v>
      </c>
      <c r="V1224" s="723"/>
      <c r="W1224" s="719" t="e" vm="32">
        <v>#VALUE!</v>
      </c>
      <c r="X1224" s="719"/>
      <c r="Y1224" s="557"/>
      <c r="Z1224" s="311"/>
      <c r="AC1224" s="311"/>
      <c r="AD1224" s="311"/>
      <c r="AE1224" s="311"/>
      <c r="AF1224" s="311"/>
      <c r="AG1224" s="311"/>
      <c r="AH1224" s="311"/>
      <c r="AI1224" s="311"/>
      <c r="AJ1224" s="311"/>
      <c r="AK1224" s="311"/>
      <c r="AL1224" s="311"/>
      <c r="AO1224" s="709"/>
      <c r="AP1224" s="709"/>
      <c r="AQ1224" s="709"/>
      <c r="AR1224" s="709"/>
      <c r="AS1224" s="709"/>
      <c r="AT1224" s="709"/>
      <c r="AU1224" s="709"/>
      <c r="AV1224" s="709"/>
      <c r="AW1224" s="709"/>
      <c r="AX1224" s="709"/>
      <c r="AY1224" s="709"/>
      <c r="AZ1224" s="709"/>
      <c r="BA1224" s="709"/>
      <c r="BB1224" s="709"/>
      <c r="BC1224" s="709"/>
      <c r="BD1224" s="709"/>
      <c r="BE1224" s="709"/>
      <c r="BF1224" s="709"/>
      <c r="BG1224" s="709"/>
      <c r="BH1224" s="709"/>
      <c r="BI1224" s="709"/>
      <c r="BJ1224" s="710"/>
    </row>
    <row r="1225" spans="2:62" s="248" customFormat="1" ht="3.65" customHeight="1">
      <c r="B1225" s="545"/>
      <c r="I1225" s="577"/>
      <c r="J1225" s="708"/>
      <c r="K1225" s="311"/>
      <c r="L1225" s="720" t="e" vm="33">
        <v>#VALUE!</v>
      </c>
      <c r="M1225" s="227"/>
      <c r="N1225" s="227"/>
      <c r="O1225" s="227"/>
      <c r="P1225" s="551"/>
      <c r="Q1225" s="723"/>
      <c r="R1225" s="723"/>
      <c r="S1225" s="723"/>
      <c r="T1225" s="723"/>
      <c r="U1225" s="723"/>
      <c r="V1225" s="723"/>
      <c r="W1225" s="227"/>
      <c r="X1225" s="227"/>
      <c r="Y1225" s="557"/>
      <c r="Z1225" s="311"/>
      <c r="AC1225" s="311"/>
      <c r="AD1225" s="311"/>
      <c r="AE1225" s="311"/>
      <c r="AF1225" s="311"/>
      <c r="AG1225" s="311"/>
      <c r="AH1225" s="311"/>
      <c r="AI1225" s="311"/>
      <c r="AJ1225" s="311"/>
      <c r="AK1225" s="311"/>
      <c r="AL1225" s="311"/>
      <c r="BA1225" s="709"/>
      <c r="BB1225" s="709"/>
      <c r="BC1225" s="709"/>
      <c r="BD1225" s="709"/>
      <c r="BE1225" s="709"/>
      <c r="BF1225" s="709"/>
      <c r="BG1225" s="709"/>
      <c r="BH1225" s="709"/>
      <c r="BI1225" s="709"/>
      <c r="BJ1225" s="710"/>
    </row>
    <row r="1226" spans="2:62" s="248" customFormat="1" ht="3.65" customHeight="1">
      <c r="B1226" s="545"/>
      <c r="I1226" s="577"/>
      <c r="J1226" s="708"/>
      <c r="K1226" s="311"/>
      <c r="L1226" s="720"/>
      <c r="M1226" s="556"/>
      <c r="N1226" s="556"/>
      <c r="O1226" s="556"/>
      <c r="P1226" s="556"/>
      <c r="Q1226" s="228"/>
      <c r="R1226" s="228"/>
      <c r="S1226" s="228"/>
      <c r="T1226" s="228"/>
      <c r="U1226" s="228"/>
      <c r="V1226" s="228"/>
      <c r="W1226" s="228"/>
      <c r="X1226" s="227"/>
      <c r="Y1226" s="232"/>
      <c r="Z1226" s="311"/>
      <c r="AC1226" s="311"/>
      <c r="AD1226" s="311"/>
      <c r="AE1226" s="311"/>
      <c r="AF1226" s="311"/>
      <c r="AG1226" s="311"/>
      <c r="AH1226" s="311"/>
      <c r="AI1226" s="311"/>
      <c r="AJ1226" s="311"/>
      <c r="AK1226" s="311"/>
      <c r="AL1226" s="311"/>
      <c r="BA1226" s="709"/>
      <c r="BB1226" s="709"/>
      <c r="BC1226" s="709"/>
      <c r="BD1226" s="709"/>
      <c r="BE1226" s="709"/>
      <c r="BF1226" s="709"/>
      <c r="BG1226" s="709"/>
      <c r="BH1226" s="709"/>
      <c r="BI1226" s="709"/>
      <c r="BJ1226" s="710"/>
    </row>
    <row r="1227" spans="2:62" s="248" customFormat="1" ht="3.65" customHeight="1">
      <c r="B1227" s="545"/>
      <c r="I1227" s="577"/>
      <c r="J1227" s="708"/>
      <c r="K1227" s="311"/>
      <c r="L1227" s="225"/>
      <c r="M1227" s="227"/>
      <c r="N1227" s="227"/>
      <c r="O1227" s="227"/>
      <c r="P1227" s="230"/>
      <c r="Q1227" s="230"/>
      <c r="R1227" s="230"/>
      <c r="S1227" s="230"/>
      <c r="T1227" s="230"/>
      <c r="U1227" s="230"/>
      <c r="V1227" s="227"/>
      <c r="W1227" s="227"/>
      <c r="X1227" s="227"/>
      <c r="Y1227" s="557"/>
      <c r="Z1227" s="311"/>
      <c r="AC1227" s="311"/>
      <c r="AD1227" s="311"/>
      <c r="AE1227" s="311"/>
      <c r="AF1227" s="311"/>
      <c r="AG1227" s="311"/>
      <c r="AH1227" s="311"/>
      <c r="AI1227" s="311"/>
      <c r="AJ1227" s="311"/>
      <c r="AK1227" s="311"/>
      <c r="AL1227" s="311"/>
      <c r="BA1227" s="709"/>
      <c r="BB1227" s="709"/>
      <c r="BC1227" s="709"/>
      <c r="BD1227" s="709"/>
      <c r="BE1227" s="709"/>
      <c r="BF1227" s="709"/>
      <c r="BG1227" s="709"/>
      <c r="BH1227" s="709"/>
      <c r="BI1227" s="709"/>
      <c r="BJ1227" s="710"/>
    </row>
    <row r="1228" spans="2:62" s="248" customFormat="1" ht="3.65" customHeight="1">
      <c r="B1228" s="545"/>
      <c r="I1228" s="577"/>
      <c r="J1228" s="708"/>
      <c r="K1228" s="311"/>
      <c r="L1228" s="225"/>
      <c r="M1228" s="227"/>
      <c r="N1228" s="227"/>
      <c r="O1228" s="227"/>
      <c r="P1228" s="230"/>
      <c r="Q1228" s="230"/>
      <c r="R1228" s="230"/>
      <c r="S1228" s="230"/>
      <c r="T1228" s="230"/>
      <c r="U1228" s="230"/>
      <c r="V1228" s="227"/>
      <c r="W1228" s="227"/>
      <c r="X1228" s="227"/>
      <c r="Y1228" s="557"/>
      <c r="Z1228" s="311"/>
      <c r="AC1228" s="311"/>
      <c r="AD1228" s="311"/>
      <c r="AE1228" s="311"/>
      <c r="AF1228" s="311"/>
      <c r="AG1228" s="311"/>
      <c r="AH1228" s="311"/>
      <c r="AI1228" s="311"/>
      <c r="AJ1228" s="311"/>
      <c r="AK1228" s="311"/>
      <c r="AL1228" s="311"/>
      <c r="BA1228" s="709"/>
      <c r="BB1228" s="709"/>
      <c r="BC1228" s="709"/>
      <c r="BD1228" s="709"/>
      <c r="BE1228" s="709"/>
      <c r="BF1228" s="709"/>
      <c r="BG1228" s="709"/>
      <c r="BH1228" s="709"/>
      <c r="BI1228" s="709"/>
      <c r="BJ1228" s="710"/>
    </row>
    <row r="1229" spans="2:62" s="248" customFormat="1" ht="3.65" customHeight="1">
      <c r="B1229" s="545"/>
      <c r="I1229" s="577"/>
      <c r="J1229" s="708"/>
      <c r="K1229" s="311"/>
      <c r="L1229" s="225"/>
      <c r="M1229" s="227"/>
      <c r="N1229" s="718" t="e" vm="15">
        <v>#VALUE!</v>
      </c>
      <c r="O1229" s="718"/>
      <c r="P1229" s="718"/>
      <c r="Q1229" s="718"/>
      <c r="R1229" s="230"/>
      <c r="S1229" s="230"/>
      <c r="T1229" s="230"/>
      <c r="U1229" s="719" t="e" vm="28">
        <v>#VALUE!</v>
      </c>
      <c r="V1229" s="719"/>
      <c r="W1229" s="719"/>
      <c r="X1229" s="719"/>
      <c r="Y1229" s="557"/>
      <c r="Z1229" s="311"/>
      <c r="AC1229" s="311"/>
      <c r="AD1229" s="311"/>
      <c r="AE1229" s="311"/>
      <c r="AF1229" s="311"/>
      <c r="AG1229" s="311"/>
      <c r="AH1229" s="311"/>
      <c r="AI1229" s="311"/>
      <c r="AJ1229" s="311"/>
      <c r="AK1229" s="311"/>
      <c r="AL1229" s="311"/>
      <c r="BA1229" s="709"/>
      <c r="BB1229" s="709"/>
      <c r="BC1229" s="709"/>
      <c r="BD1229" s="709"/>
      <c r="BE1229" s="709"/>
      <c r="BF1229" s="709"/>
      <c r="BG1229" s="709"/>
      <c r="BH1229" s="709"/>
      <c r="BI1229" s="709"/>
      <c r="BJ1229" s="710"/>
    </row>
    <row r="1230" spans="2:62" s="248" customFormat="1" ht="3.65" customHeight="1">
      <c r="B1230" s="545"/>
      <c r="I1230" s="577"/>
      <c r="J1230" s="708"/>
      <c r="K1230" s="311"/>
      <c r="L1230" s="225"/>
      <c r="M1230" s="227"/>
      <c r="N1230" s="718"/>
      <c r="O1230" s="718"/>
      <c r="P1230" s="718"/>
      <c r="Q1230" s="718"/>
      <c r="R1230" s="230"/>
      <c r="S1230" s="230"/>
      <c r="T1230" s="230"/>
      <c r="U1230" s="719"/>
      <c r="V1230" s="719"/>
      <c r="W1230" s="719"/>
      <c r="X1230" s="719"/>
      <c r="Y1230" s="557"/>
      <c r="Z1230" s="311"/>
      <c r="AC1230" s="311"/>
      <c r="AD1230" s="311"/>
      <c r="AE1230" s="311"/>
      <c r="AF1230" s="311"/>
      <c r="AG1230" s="311"/>
      <c r="AH1230" s="311"/>
      <c r="AI1230" s="311"/>
      <c r="AJ1230" s="311"/>
      <c r="AK1230" s="311"/>
      <c r="AL1230" s="311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712"/>
    </row>
    <row r="1231" spans="2:62" s="248" customFormat="1" ht="3.65" customHeight="1">
      <c r="B1231" s="545"/>
      <c r="I1231" s="577"/>
      <c r="J1231" s="708"/>
      <c r="K1231" s="311"/>
      <c r="L1231" s="225"/>
      <c r="M1231" s="227"/>
      <c r="N1231" s="718"/>
      <c r="O1231" s="718"/>
      <c r="P1231" s="718"/>
      <c r="Q1231" s="718"/>
      <c r="R1231" s="230"/>
      <c r="S1231" s="230"/>
      <c r="T1231" s="230"/>
      <c r="U1231" s="719"/>
      <c r="V1231" s="719"/>
      <c r="W1231" s="719"/>
      <c r="X1231" s="719"/>
      <c r="Y1231" s="557"/>
      <c r="Z1231" s="311"/>
      <c r="AC1231" s="311"/>
      <c r="AD1231" s="311"/>
      <c r="AE1231" s="311"/>
      <c r="AF1231" s="311"/>
      <c r="AG1231" s="311"/>
      <c r="AH1231" s="311"/>
      <c r="AI1231" s="311"/>
      <c r="AJ1231" s="311"/>
      <c r="AK1231" s="311"/>
      <c r="AL1231" s="311"/>
      <c r="BA1231" s="16"/>
      <c r="BB1231" s="16"/>
      <c r="BC1231" s="16"/>
      <c r="BD1231" s="16"/>
      <c r="BE1231" s="16"/>
      <c r="BF1231" s="16"/>
      <c r="BG1231" s="16"/>
      <c r="BH1231" s="16"/>
      <c r="BI1231" s="16"/>
      <c r="BJ1231" s="712"/>
    </row>
    <row r="1232" spans="2:62" s="248" customFormat="1" ht="3.65" customHeight="1">
      <c r="B1232" s="545"/>
      <c r="I1232" s="577"/>
      <c r="J1232" s="708"/>
      <c r="K1232" s="311"/>
      <c r="L1232" s="225"/>
      <c r="M1232" s="227"/>
      <c r="N1232" s="227"/>
      <c r="O1232" s="227"/>
      <c r="P1232" s="230"/>
      <c r="Q1232" s="230"/>
      <c r="R1232" s="230"/>
      <c r="S1232" s="230"/>
      <c r="T1232" s="230"/>
      <c r="U1232" s="230"/>
      <c r="V1232" s="227"/>
      <c r="W1232" s="227"/>
      <c r="X1232" s="227"/>
      <c r="Y1232" s="557"/>
      <c r="Z1232" s="311"/>
      <c r="AC1232" s="311"/>
      <c r="AD1232" s="311"/>
      <c r="AE1232" s="311"/>
      <c r="AF1232" s="311"/>
      <c r="AG1232" s="311"/>
      <c r="AH1232" s="311"/>
      <c r="AI1232" s="311"/>
      <c r="AJ1232" s="311"/>
      <c r="AK1232" s="311"/>
      <c r="AL1232" s="311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712"/>
    </row>
    <row r="1233" spans="2:62" s="248" customFormat="1" ht="3.65" customHeight="1">
      <c r="B1233" s="545"/>
      <c r="I1233" s="577"/>
      <c r="J1233" s="708"/>
      <c r="K1233" s="311"/>
      <c r="L1233" s="691"/>
      <c r="M1233" s="227"/>
      <c r="N1233" s="227"/>
      <c r="O1233" s="227"/>
      <c r="P1233" s="230"/>
      <c r="Q1233" s="230"/>
      <c r="R1233" s="230"/>
      <c r="S1233" s="230"/>
      <c r="T1233" s="230"/>
      <c r="U1233" s="230"/>
      <c r="V1233" s="227"/>
      <c r="W1233" s="227"/>
      <c r="X1233" s="227"/>
      <c r="Y1233" s="685"/>
      <c r="Z1233" s="311"/>
      <c r="AC1233" s="311"/>
      <c r="AD1233" s="311"/>
      <c r="AE1233" s="311"/>
      <c r="AF1233" s="311"/>
      <c r="AG1233" s="311"/>
      <c r="AH1233" s="311"/>
      <c r="AI1233" s="311"/>
      <c r="AJ1233" s="311"/>
      <c r="AK1233" s="311"/>
      <c r="AL1233" s="311"/>
      <c r="BA1233" s="709"/>
      <c r="BB1233" s="709"/>
      <c r="BC1233" s="709"/>
      <c r="BD1233" s="709"/>
      <c r="BE1233" s="709"/>
      <c r="BF1233" s="709"/>
      <c r="BG1233" s="709"/>
      <c r="BH1233" s="709"/>
      <c r="BI1233" s="709"/>
      <c r="BJ1233" s="710"/>
    </row>
    <row r="1234" spans="2:62" s="248" customFormat="1" ht="3.65" customHeight="1">
      <c r="B1234" s="545"/>
      <c r="I1234" s="577"/>
      <c r="J1234" s="708"/>
      <c r="K1234" s="311"/>
      <c r="L1234" s="691"/>
      <c r="M1234" s="227"/>
      <c r="N1234" s="227"/>
      <c r="O1234" s="227"/>
      <c r="P1234" s="227"/>
      <c r="Q1234" s="227"/>
      <c r="R1234" s="227"/>
      <c r="S1234" s="227"/>
      <c r="T1234" s="227"/>
      <c r="U1234" s="227"/>
      <c r="V1234" s="227"/>
      <c r="W1234" s="227"/>
      <c r="X1234" s="227"/>
      <c r="Y1234" s="685"/>
      <c r="Z1234" s="311"/>
      <c r="AC1234" s="311"/>
      <c r="AD1234" s="311"/>
      <c r="AE1234" s="311"/>
      <c r="AF1234" s="311"/>
      <c r="AG1234" s="311"/>
      <c r="AH1234" s="311"/>
      <c r="AI1234" s="311"/>
      <c r="AJ1234" s="311"/>
      <c r="AK1234" s="311"/>
      <c r="AL1234" s="311"/>
      <c r="AV1234" s="709"/>
      <c r="AW1234" s="709"/>
      <c r="AX1234" s="709"/>
      <c r="AY1234" s="709"/>
      <c r="AZ1234" s="709"/>
      <c r="BA1234" s="709"/>
      <c r="BB1234" s="709"/>
      <c r="BC1234" s="709"/>
      <c r="BD1234" s="709"/>
      <c r="BE1234" s="709"/>
      <c r="BF1234" s="709"/>
      <c r="BG1234" s="709"/>
      <c r="BH1234" s="709"/>
      <c r="BI1234" s="709"/>
      <c r="BJ1234" s="710"/>
    </row>
    <row r="1235" spans="2:62" s="248" customFormat="1" ht="3.65" customHeight="1">
      <c r="B1235" s="545"/>
      <c r="I1235" s="577"/>
      <c r="J1235" s="708"/>
      <c r="K1235" s="311"/>
      <c r="L1235" s="720" t="e" vm="33">
        <v>#VALUE!</v>
      </c>
      <c r="M1235" s="227"/>
      <c r="N1235" s="227"/>
      <c r="O1235" s="227"/>
      <c r="P1235" s="228"/>
      <c r="Q1235" s="228"/>
      <c r="R1235" s="228"/>
      <c r="S1235" s="228"/>
      <c r="T1235" s="228"/>
      <c r="U1235" s="227"/>
      <c r="V1235" s="227"/>
      <c r="W1235" s="227"/>
      <c r="X1235" s="227"/>
      <c r="Y1235" s="685"/>
      <c r="Z1235" s="311"/>
      <c r="AA1235" s="311"/>
      <c r="AB1235" s="311"/>
      <c r="AC1235" s="311"/>
      <c r="AD1235" s="311"/>
      <c r="AE1235" s="311"/>
      <c r="AF1235" s="311"/>
      <c r="AG1235" s="311"/>
      <c r="AH1235" s="311"/>
      <c r="AI1235" s="311"/>
      <c r="AJ1235" s="311"/>
      <c r="AK1235" s="311"/>
      <c r="AL1235" s="311"/>
      <c r="AV1235" s="709"/>
      <c r="AW1235" s="709"/>
      <c r="AX1235" s="709"/>
      <c r="AY1235" s="709"/>
      <c r="AZ1235" s="709"/>
      <c r="BA1235" s="709"/>
      <c r="BB1235" s="709"/>
      <c r="BC1235" s="709"/>
      <c r="BD1235" s="709"/>
      <c r="BE1235" s="709"/>
      <c r="BF1235" s="709"/>
      <c r="BG1235" s="709"/>
      <c r="BH1235" s="709"/>
      <c r="BI1235" s="709"/>
      <c r="BJ1235" s="710"/>
    </row>
    <row r="1236" spans="2:62" s="248" customFormat="1" ht="3.65" customHeight="1">
      <c r="B1236" s="545"/>
      <c r="I1236" s="577"/>
      <c r="J1236" s="708"/>
      <c r="K1236" s="311"/>
      <c r="L1236" s="720"/>
      <c r="M1236" s="719" t="s">
        <v>322</v>
      </c>
      <c r="N1236" s="719"/>
      <c r="O1236" s="719"/>
      <c r="P1236" s="558"/>
      <c r="Q1236" s="558"/>
      <c r="R1236" s="558"/>
      <c r="S1236" s="558"/>
      <c r="T1236" s="558"/>
      <c r="U1236" s="230"/>
      <c r="V1236" s="230"/>
      <c r="W1236" s="529"/>
      <c r="X1236" s="529"/>
      <c r="Y1236" s="557"/>
      <c r="Z1236" s="311"/>
      <c r="AA1236" s="311"/>
      <c r="AB1236" s="311"/>
      <c r="AC1236" s="311"/>
      <c r="AD1236" s="311"/>
      <c r="AE1236" s="311"/>
      <c r="AF1236" s="311"/>
      <c r="AG1236" s="311"/>
      <c r="AH1236" s="311"/>
      <c r="AI1236" s="311"/>
      <c r="AJ1236" s="311"/>
      <c r="AK1236" s="311"/>
      <c r="AL1236" s="311"/>
      <c r="AV1236" s="709"/>
      <c r="AW1236" s="709"/>
      <c r="AX1236" s="709"/>
      <c r="AY1236" s="709"/>
      <c r="AZ1236" s="709"/>
      <c r="BA1236" s="709"/>
      <c r="BB1236" s="709"/>
      <c r="BC1236" s="709"/>
      <c r="BD1236" s="709"/>
      <c r="BE1236" s="709"/>
      <c r="BF1236" s="709"/>
      <c r="BG1236" s="709"/>
      <c r="BH1236" s="709"/>
      <c r="BI1236" s="709"/>
      <c r="BJ1236" s="710"/>
    </row>
    <row r="1237" spans="2:62" s="248" customFormat="1" ht="3.65" customHeight="1">
      <c r="B1237" s="545"/>
      <c r="I1237" s="577"/>
      <c r="J1237" s="708"/>
      <c r="K1237" s="311"/>
      <c r="L1237" s="225"/>
      <c r="M1237" s="719"/>
      <c r="N1237" s="719"/>
      <c r="O1237" s="719"/>
      <c r="P1237" s="558"/>
      <c r="Q1237" s="558"/>
      <c r="R1237" s="558"/>
      <c r="S1237" s="558"/>
      <c r="T1237" s="558"/>
      <c r="U1237" s="230"/>
      <c r="V1237" s="230"/>
      <c r="W1237" s="719" t="e" vm="32">
        <v>#VALUE!</v>
      </c>
      <c r="X1237" s="719"/>
      <c r="Y1237" s="557"/>
      <c r="Z1237" s="311"/>
      <c r="AA1237" s="311"/>
      <c r="AB1237" s="311"/>
      <c r="AC1237" s="311"/>
      <c r="AD1237" s="311"/>
      <c r="AE1237" s="311"/>
      <c r="AF1237" s="311"/>
      <c r="AG1237" s="311"/>
      <c r="AH1237" s="311"/>
      <c r="AI1237" s="311"/>
      <c r="AJ1237" s="311"/>
      <c r="AK1237" s="311"/>
      <c r="AL1237" s="311"/>
      <c r="AV1237" s="709"/>
      <c r="AW1237" s="709"/>
      <c r="AX1237" s="709"/>
      <c r="AY1237" s="709"/>
      <c r="AZ1237" s="709"/>
      <c r="BA1237" s="709"/>
      <c r="BB1237" s="709"/>
      <c r="BC1237" s="709"/>
      <c r="BD1237" s="709"/>
      <c r="BE1237" s="709"/>
      <c r="BF1237" s="709"/>
      <c r="BG1237" s="709"/>
      <c r="BH1237" s="709"/>
      <c r="BI1237" s="709"/>
      <c r="BJ1237" s="710"/>
    </row>
    <row r="1238" spans="2:62" s="248" customFormat="1" ht="3.65" customHeight="1">
      <c r="B1238" s="545"/>
      <c r="I1238" s="577"/>
      <c r="J1238" s="708"/>
      <c r="K1238" s="311"/>
      <c r="L1238" s="692"/>
      <c r="M1238" s="686"/>
      <c r="N1238" s="686"/>
      <c r="O1238" s="686"/>
      <c r="P1238" s="234"/>
      <c r="Q1238" s="234"/>
      <c r="R1238" s="234"/>
      <c r="S1238" s="234"/>
      <c r="T1238" s="234"/>
      <c r="U1238" s="234"/>
      <c r="V1238" s="686"/>
      <c r="W1238" s="686"/>
      <c r="X1238" s="686"/>
      <c r="Y1238" s="693"/>
      <c r="Z1238" s="311"/>
      <c r="AA1238" s="311"/>
      <c r="AB1238" s="311"/>
      <c r="AC1238" s="311"/>
      <c r="AV1238" s="709"/>
      <c r="AW1238" s="709"/>
      <c r="AX1238" s="709"/>
      <c r="AY1238" s="709"/>
      <c r="AZ1238" s="709"/>
      <c r="BA1238" s="709"/>
      <c r="BB1238" s="709"/>
      <c r="BC1238" s="709"/>
      <c r="BD1238" s="709"/>
      <c r="BE1238" s="709"/>
      <c r="BF1238" s="709"/>
      <c r="BG1238" s="709"/>
      <c r="BH1238" s="709"/>
      <c r="BI1238" s="709"/>
      <c r="BJ1238" s="710"/>
    </row>
    <row r="1239" spans="2:62" s="248" customFormat="1" ht="3.65" customHeight="1">
      <c r="B1239" s="545"/>
      <c r="I1239" s="577"/>
      <c r="J1239" s="708"/>
      <c r="K1239" s="311"/>
      <c r="L1239" s="311"/>
      <c r="M1239" s="311"/>
      <c r="N1239" s="311"/>
      <c r="O1239" s="311"/>
      <c r="P1239" s="311"/>
      <c r="Q1239" s="311"/>
      <c r="R1239" s="311"/>
      <c r="S1239" s="311"/>
      <c r="T1239" s="311"/>
      <c r="U1239" s="311"/>
      <c r="V1239" s="311"/>
      <c r="W1239" s="311"/>
      <c r="X1239" s="311"/>
      <c r="Y1239" s="311"/>
      <c r="Z1239" s="311"/>
      <c r="AA1239" s="311"/>
      <c r="AB1239" s="311"/>
      <c r="AC1239" s="311"/>
      <c r="AN1239" s="709"/>
      <c r="AO1239" s="709"/>
      <c r="AP1239" s="709"/>
      <c r="AQ1239" s="709"/>
      <c r="AR1239" s="709"/>
      <c r="AS1239" s="709"/>
      <c r="AT1239" s="709"/>
      <c r="AU1239" s="709"/>
      <c r="AV1239" s="709"/>
      <c r="AW1239" s="709"/>
      <c r="AX1239" s="709"/>
      <c r="AY1239" s="709"/>
      <c r="AZ1239" s="709"/>
      <c r="BA1239" s="709"/>
      <c r="BB1239" s="709"/>
      <c r="BC1239" s="709"/>
      <c r="BD1239" s="709"/>
      <c r="BE1239" s="709"/>
      <c r="BF1239" s="709"/>
      <c r="BG1239" s="709"/>
      <c r="BH1239" s="709"/>
      <c r="BI1239" s="709"/>
      <c r="BJ1239" s="710"/>
    </row>
    <row r="1240" spans="2:62" s="248" customFormat="1" ht="3.65" customHeight="1">
      <c r="B1240" s="545"/>
      <c r="I1240" s="577"/>
      <c r="J1240" s="708"/>
      <c r="K1240" s="311"/>
      <c r="L1240" s="311"/>
      <c r="M1240" s="311"/>
      <c r="N1240" s="311"/>
      <c r="O1240" s="311"/>
      <c r="P1240" s="311"/>
      <c r="Q1240" s="311"/>
      <c r="R1240" s="311"/>
      <c r="S1240" s="311"/>
      <c r="T1240" s="311"/>
      <c r="U1240" s="311"/>
      <c r="V1240" s="311"/>
      <c r="W1240" s="311"/>
      <c r="X1240" s="311"/>
      <c r="Y1240" s="311"/>
      <c r="Z1240" s="311"/>
      <c r="AA1240" s="311"/>
      <c r="AB1240" s="311"/>
      <c r="AC1240" s="311"/>
      <c r="AD1240" s="311"/>
      <c r="AE1240" s="311"/>
      <c r="AF1240" s="311"/>
      <c r="AG1240" s="311"/>
      <c r="AH1240" s="311"/>
      <c r="AI1240" s="311"/>
      <c r="AJ1240" s="311"/>
      <c r="AK1240" s="311"/>
      <c r="AL1240" s="311"/>
      <c r="BJ1240" s="544"/>
    </row>
    <row r="1241" spans="2:62" s="248" customFormat="1" ht="3.65" customHeight="1">
      <c r="B1241" s="545"/>
      <c r="I1241" s="577"/>
      <c r="J1241" s="708"/>
      <c r="K1241" s="311"/>
      <c r="L1241" s="311"/>
      <c r="M1241" s="311"/>
      <c r="N1241" s="311"/>
      <c r="O1241" s="311"/>
      <c r="P1241" s="311"/>
      <c r="Q1241" s="311"/>
      <c r="R1241" s="311"/>
      <c r="S1241" s="311"/>
      <c r="T1241" s="311"/>
      <c r="U1241" s="311"/>
      <c r="V1241" s="311"/>
      <c r="W1241" s="311"/>
      <c r="X1241" s="311"/>
      <c r="Y1241" s="311"/>
      <c r="Z1241" s="311"/>
      <c r="AA1241" s="311"/>
      <c r="AB1241" s="311"/>
      <c r="AC1241" s="311"/>
      <c r="AD1241" s="311"/>
      <c r="AE1241" s="311"/>
      <c r="AF1241" s="311"/>
      <c r="AG1241" s="311"/>
      <c r="AH1241" s="311"/>
      <c r="AI1241" s="311"/>
      <c r="AJ1241" s="311"/>
      <c r="AK1241" s="311"/>
      <c r="AL1241" s="311"/>
      <c r="BJ1241" s="544"/>
    </row>
    <row r="1242" spans="2:62" s="248" customFormat="1" ht="3.65" customHeight="1">
      <c r="B1242" s="277"/>
      <c r="C1242" s="278"/>
      <c r="D1242" s="278"/>
      <c r="E1242" s="278"/>
      <c r="F1242" s="278"/>
      <c r="G1242" s="278"/>
      <c r="H1242" s="278"/>
      <c r="I1242" s="278"/>
      <c r="J1242" s="277"/>
      <c r="K1242" s="278"/>
      <c r="L1242" s="278"/>
      <c r="M1242" s="278"/>
      <c r="N1242" s="278"/>
      <c r="O1242" s="278"/>
      <c r="P1242" s="278"/>
      <c r="Q1242" s="278"/>
      <c r="R1242" s="278"/>
      <c r="S1242" s="278"/>
      <c r="T1242" s="278"/>
      <c r="U1242" s="278"/>
      <c r="V1242" s="278"/>
      <c r="W1242" s="278"/>
      <c r="X1242" s="278"/>
      <c r="Y1242" s="278"/>
      <c r="Z1242" s="278"/>
      <c r="AA1242" s="278"/>
      <c r="AB1242" s="278"/>
      <c r="AC1242" s="278"/>
      <c r="AD1242" s="278"/>
      <c r="AE1242" s="278"/>
      <c r="AF1242" s="278"/>
      <c r="AG1242" s="278"/>
      <c r="AH1242" s="278"/>
      <c r="AI1242" s="278"/>
      <c r="AJ1242" s="278"/>
      <c r="AK1242" s="278"/>
      <c r="AL1242" s="278"/>
      <c r="AM1242" s="278"/>
      <c r="AN1242" s="278"/>
      <c r="AO1242" s="278"/>
      <c r="AP1242" s="278"/>
      <c r="AQ1242" s="278"/>
      <c r="AR1242" s="278"/>
      <c r="AS1242" s="278"/>
      <c r="AT1242" s="278"/>
      <c r="AU1242" s="278"/>
      <c r="AV1242" s="278"/>
      <c r="AW1242" s="278"/>
      <c r="AX1242" s="278"/>
      <c r="AY1242" s="278"/>
      <c r="AZ1242" s="278"/>
      <c r="BA1242" s="278"/>
      <c r="BB1242" s="278"/>
      <c r="BC1242" s="278"/>
      <c r="BD1242" s="278"/>
      <c r="BE1242" s="278"/>
      <c r="BF1242" s="278"/>
      <c r="BG1242" s="278"/>
      <c r="BH1242" s="278"/>
      <c r="BI1242" s="278"/>
      <c r="BJ1242" s="279"/>
    </row>
    <row r="1243" spans="2:62" s="248" customFormat="1" ht="3.65" customHeight="1">
      <c r="B1243" s="280"/>
      <c r="C1243" s="281"/>
      <c r="D1243" s="281"/>
      <c r="E1243" s="281"/>
      <c r="F1243" s="281"/>
      <c r="G1243" s="281"/>
      <c r="H1243" s="281"/>
      <c r="I1243" s="281"/>
      <c r="J1243" s="280"/>
      <c r="K1243" s="281"/>
      <c r="L1243" s="281"/>
      <c r="M1243" s="281"/>
      <c r="N1243" s="281"/>
      <c r="O1243" s="281"/>
      <c r="P1243" s="281"/>
      <c r="Q1243" s="281"/>
      <c r="R1243" s="281"/>
      <c r="S1243" s="281"/>
      <c r="T1243" s="281"/>
      <c r="U1243" s="281"/>
      <c r="V1243" s="281"/>
      <c r="W1243" s="281"/>
      <c r="X1243" s="281"/>
      <c r="Y1243" s="281"/>
      <c r="Z1243" s="281"/>
      <c r="AA1243" s="281"/>
      <c r="AB1243" s="281"/>
      <c r="AC1243" s="281"/>
      <c r="AD1243" s="281"/>
      <c r="AE1243" s="281"/>
      <c r="AF1243" s="281"/>
      <c r="AG1243" s="281"/>
      <c r="AH1243" s="281"/>
      <c r="AI1243" s="281"/>
      <c r="AJ1243" s="281"/>
      <c r="AK1243" s="281"/>
      <c r="AL1243" s="281"/>
      <c r="AM1243" s="281"/>
      <c r="AN1243" s="281"/>
      <c r="AO1243" s="281"/>
      <c r="AP1243" s="281"/>
      <c r="AQ1243" s="281"/>
      <c r="AR1243" s="281"/>
      <c r="AS1243" s="281"/>
      <c r="AT1243" s="281"/>
      <c r="AU1243" s="281"/>
      <c r="AV1243" s="281"/>
      <c r="AW1243" s="281"/>
      <c r="AX1243" s="281"/>
      <c r="AY1243" s="281"/>
      <c r="AZ1243" s="281"/>
      <c r="BA1243" s="281"/>
      <c r="BB1243" s="281"/>
      <c r="BC1243" s="281"/>
      <c r="BD1243" s="281"/>
      <c r="BE1243" s="281"/>
      <c r="BF1243" s="281"/>
      <c r="BG1243" s="281"/>
      <c r="BH1243" s="281"/>
      <c r="BI1243" s="281"/>
      <c r="BJ1243" s="282"/>
    </row>
    <row r="1244" spans="2:62" s="248" customFormat="1" ht="14.5" customHeight="1">
      <c r="B1244" s="568" t="s">
        <v>427</v>
      </c>
      <c r="C1244" s="568"/>
      <c r="D1244" s="568" t="s">
        <v>345</v>
      </c>
      <c r="E1244" s="568" t="s">
        <v>290</v>
      </c>
      <c r="F1244" s="568" t="s">
        <v>314</v>
      </c>
      <c r="G1244" s="601" t="s">
        <v>321</v>
      </c>
      <c r="H1244" s="601" t="s">
        <v>392</v>
      </c>
      <c r="I1244" s="616"/>
      <c r="J1244" s="707"/>
      <c r="K1244" s="318"/>
      <c r="L1244" s="318"/>
      <c r="M1244" s="318"/>
      <c r="N1244" s="318"/>
      <c r="O1244" s="318"/>
      <c r="P1244" s="318"/>
      <c r="Q1244" s="318"/>
      <c r="R1244" s="318"/>
      <c r="S1244" s="318"/>
      <c r="T1244" s="318"/>
      <c r="U1244" s="318"/>
      <c r="V1244" s="318"/>
      <c r="W1244" s="318"/>
      <c r="X1244" s="318"/>
      <c r="Y1244" s="318"/>
      <c r="Z1244" s="318"/>
      <c r="AA1244" s="318"/>
      <c r="AB1244" s="318"/>
      <c r="AC1244" s="318"/>
      <c r="AD1244" s="318"/>
      <c r="AE1244" s="318"/>
      <c r="AF1244" s="318"/>
      <c r="AG1244" s="318"/>
      <c r="AH1244" s="318"/>
      <c r="AI1244" s="318"/>
      <c r="AJ1244" s="318"/>
      <c r="AK1244" s="318"/>
      <c r="AL1244" s="318"/>
      <c r="AM1244" s="540"/>
      <c r="AN1244" s="540"/>
      <c r="AO1244" s="540"/>
      <c r="AP1244" s="540"/>
      <c r="AQ1244" s="540"/>
      <c r="AR1244" s="540"/>
      <c r="AS1244" s="540"/>
      <c r="AT1244" s="540"/>
      <c r="AU1244" s="540"/>
      <c r="AV1244" s="540"/>
      <c r="AW1244" s="540"/>
      <c r="AX1244" s="540"/>
      <c r="AY1244" s="540"/>
      <c r="AZ1244" s="540"/>
      <c r="BA1244" s="540"/>
      <c r="BB1244" s="540"/>
      <c r="BC1244" s="540"/>
      <c r="BD1244" s="540"/>
      <c r="BE1244" s="540"/>
      <c r="BF1244" s="540"/>
      <c r="BG1244" s="540"/>
      <c r="BH1244" s="540"/>
      <c r="BI1244" s="540"/>
      <c r="BJ1244" s="541"/>
    </row>
    <row r="1245" spans="2:62" s="248" customFormat="1" ht="3.65" customHeight="1">
      <c r="B1245" s="684"/>
      <c r="D1245" s="248" t="str">
        <f>MID(DA1244,1,2)</f>
        <v/>
      </c>
      <c r="H1245" s="248" t="str">
        <f>MID(H1244,1,1)</f>
        <v>A</v>
      </c>
      <c r="I1245" s="577"/>
      <c r="J1245" s="708"/>
      <c r="K1245" s="311"/>
      <c r="L1245" s="311"/>
      <c r="M1245" s="311"/>
      <c r="N1245" s="311"/>
      <c r="O1245" s="311"/>
      <c r="P1245" s="311"/>
      <c r="Q1245" s="311"/>
      <c r="R1245" s="311"/>
      <c r="S1245" s="311"/>
      <c r="T1245" s="311"/>
      <c r="U1245" s="311"/>
      <c r="V1245" s="311"/>
      <c r="W1245" s="311"/>
      <c r="X1245" s="311"/>
      <c r="Y1245" s="311"/>
      <c r="Z1245" s="311"/>
      <c r="AA1245" s="311"/>
      <c r="AB1245" s="311"/>
      <c r="AC1245" s="311"/>
      <c r="AD1245" s="311"/>
      <c r="AE1245" s="311"/>
      <c r="AF1245" s="311"/>
      <c r="AG1245" s="311"/>
      <c r="AH1245" s="311"/>
      <c r="AI1245" s="311"/>
      <c r="AJ1245" s="311"/>
      <c r="AK1245" s="311"/>
      <c r="AL1245" s="311"/>
      <c r="BJ1245" s="544"/>
    </row>
    <row r="1246" spans="2:62" s="248" customFormat="1" ht="3.65" customHeight="1">
      <c r="B1246" s="545"/>
      <c r="I1246" s="577"/>
      <c r="J1246" s="708"/>
      <c r="K1246" s="311"/>
      <c r="L1246" s="324"/>
      <c r="M1246" s="721" t="s">
        <v>261</v>
      </c>
      <c r="N1246" s="721"/>
      <c r="O1246" s="721"/>
      <c r="P1246" s="549"/>
      <c r="Q1246" s="549"/>
      <c r="R1246" s="549"/>
      <c r="S1246" s="549"/>
      <c r="T1246" s="549"/>
      <c r="U1246" s="549"/>
      <c r="V1246" s="325"/>
      <c r="W1246" s="325"/>
      <c r="X1246" s="325"/>
      <c r="Y1246" s="550"/>
      <c r="AC1246" s="311"/>
      <c r="AD1246" s="311"/>
      <c r="AE1246" s="311"/>
      <c r="AF1246" s="311"/>
      <c r="AG1246" s="311"/>
      <c r="AH1246" s="311"/>
      <c r="AI1246" s="311"/>
      <c r="AJ1246" s="311"/>
      <c r="AK1246" s="311"/>
      <c r="AL1246" s="311"/>
      <c r="BJ1246" s="544"/>
    </row>
    <row r="1247" spans="2:62" s="248" customFormat="1" ht="3.65" customHeight="1">
      <c r="B1247" s="545"/>
      <c r="I1247" s="577"/>
      <c r="J1247" s="708"/>
      <c r="K1247" s="311"/>
      <c r="L1247" s="225"/>
      <c r="M1247" s="722"/>
      <c r="N1247" s="722"/>
      <c r="O1247" s="722"/>
      <c r="P1247" s="551"/>
      <c r="Q1247" s="723" t="s">
        <v>290</v>
      </c>
      <c r="R1247" s="723"/>
      <c r="S1247" s="723"/>
      <c r="T1247" s="723"/>
      <c r="U1247" s="723" t="s">
        <v>346</v>
      </c>
      <c r="V1247" s="723"/>
      <c r="W1247" s="719" t="e" vm="32">
        <v>#VALUE!</v>
      </c>
      <c r="X1247" s="719"/>
      <c r="Y1247" s="557"/>
      <c r="Z1247" s="311"/>
      <c r="AC1247" s="620"/>
      <c r="AD1247" s="311"/>
      <c r="AE1247" s="311"/>
      <c r="AF1247" s="311"/>
      <c r="AG1247" s="311"/>
      <c r="AH1247" s="311"/>
      <c r="AI1247" s="311"/>
      <c r="AJ1247" s="311"/>
      <c r="AK1247" s="311"/>
      <c r="AL1247" s="311"/>
      <c r="AP1247" s="709"/>
      <c r="AQ1247" s="709"/>
      <c r="AR1247" s="709"/>
      <c r="AS1247" s="709"/>
      <c r="AT1247" s="709"/>
      <c r="AU1247" s="709"/>
      <c r="AV1247" s="709"/>
      <c r="AW1247" s="709"/>
      <c r="AX1247" s="709"/>
      <c r="AY1247" s="709"/>
      <c r="AZ1247" s="709"/>
      <c r="BA1247" s="709"/>
      <c r="BB1247" s="709"/>
      <c r="BC1247" s="709"/>
      <c r="BD1247" s="709"/>
      <c r="BE1247" s="709"/>
      <c r="BF1247" s="709"/>
      <c r="BG1247" s="709"/>
      <c r="BH1247" s="709"/>
      <c r="BI1247" s="709"/>
      <c r="BJ1247" s="710"/>
    </row>
    <row r="1248" spans="2:62" s="248" customFormat="1" ht="3.65" customHeight="1">
      <c r="B1248" s="545"/>
      <c r="I1248" s="577"/>
      <c r="J1248" s="708"/>
      <c r="K1248" s="311"/>
      <c r="L1248" s="720" t="e" vm="33">
        <v>#VALUE!</v>
      </c>
      <c r="M1248" s="227"/>
      <c r="N1248" s="227"/>
      <c r="O1248" s="227"/>
      <c r="P1248" s="551"/>
      <c r="Q1248" s="723"/>
      <c r="R1248" s="723"/>
      <c r="S1248" s="723"/>
      <c r="T1248" s="723"/>
      <c r="U1248" s="723"/>
      <c r="V1248" s="723"/>
      <c r="W1248" s="227"/>
      <c r="X1248" s="227"/>
      <c r="Y1248" s="557"/>
      <c r="Z1248" s="311"/>
      <c r="AC1248" s="620"/>
      <c r="AD1248" s="311"/>
      <c r="AE1248" s="311"/>
      <c r="AF1248" s="311"/>
      <c r="AG1248" s="311"/>
      <c r="AH1248" s="311"/>
      <c r="AI1248" s="311"/>
      <c r="AJ1248" s="311"/>
      <c r="AK1248" s="311"/>
      <c r="AL1248" s="311"/>
      <c r="BA1248" s="709"/>
      <c r="BB1248" s="709"/>
      <c r="BC1248" s="709"/>
      <c r="BD1248" s="709"/>
      <c r="BE1248" s="709"/>
      <c r="BF1248" s="709"/>
      <c r="BG1248" s="709"/>
      <c r="BH1248" s="709"/>
      <c r="BI1248" s="709"/>
      <c r="BJ1248" s="710"/>
    </row>
    <row r="1249" spans="2:62" s="248" customFormat="1" ht="3.65" customHeight="1">
      <c r="B1249" s="545"/>
      <c r="I1249" s="577"/>
      <c r="J1249" s="708"/>
      <c r="K1249" s="311"/>
      <c r="L1249" s="720"/>
      <c r="M1249" s="556"/>
      <c r="N1249" s="556"/>
      <c r="O1249" s="556"/>
      <c r="P1249" s="556"/>
      <c r="Q1249" s="228"/>
      <c r="R1249" s="228"/>
      <c r="S1249" s="228"/>
      <c r="T1249" s="228"/>
      <c r="U1249" s="228"/>
      <c r="V1249" s="228"/>
      <c r="W1249" s="228"/>
      <c r="X1249" s="227"/>
      <c r="Y1249" s="232"/>
      <c r="Z1249" s="311"/>
      <c r="AC1249" s="620"/>
      <c r="AD1249" s="311"/>
      <c r="AE1249" s="311"/>
      <c r="AF1249" s="311"/>
      <c r="AG1249" s="311"/>
      <c r="AH1249" s="311"/>
      <c r="AI1249" s="311"/>
      <c r="AJ1249" s="311"/>
      <c r="AK1249" s="311"/>
      <c r="AL1249" s="311"/>
      <c r="BA1249" s="709"/>
      <c r="BB1249" s="709"/>
      <c r="BC1249" s="709"/>
      <c r="BD1249" s="709"/>
      <c r="BE1249" s="709"/>
      <c r="BF1249" s="709"/>
      <c r="BG1249" s="709"/>
      <c r="BH1249" s="709"/>
      <c r="BI1249" s="709"/>
      <c r="BJ1249" s="710"/>
    </row>
    <row r="1250" spans="2:62" s="248" customFormat="1" ht="3.65" customHeight="1">
      <c r="B1250" s="545"/>
      <c r="I1250" s="577"/>
      <c r="J1250" s="708"/>
      <c r="K1250" s="311"/>
      <c r="L1250" s="225"/>
      <c r="M1250" s="227"/>
      <c r="N1250" s="227"/>
      <c r="O1250" s="227"/>
      <c r="P1250" s="230"/>
      <c r="Q1250" s="230"/>
      <c r="R1250" s="230"/>
      <c r="S1250" s="230"/>
      <c r="T1250" s="230"/>
      <c r="U1250" s="230"/>
      <c r="V1250" s="227"/>
      <c r="W1250" s="227"/>
      <c r="X1250" s="227"/>
      <c r="Y1250" s="557"/>
      <c r="Z1250" s="311"/>
      <c r="AD1250" s="311"/>
      <c r="AE1250" s="311"/>
      <c r="AF1250" s="311"/>
      <c r="AG1250" s="311"/>
      <c r="AH1250" s="311"/>
      <c r="AI1250" s="311"/>
      <c r="AJ1250" s="311"/>
      <c r="AK1250" s="311"/>
      <c r="AL1250" s="311"/>
      <c r="BA1250" s="709"/>
      <c r="BB1250" s="709"/>
      <c r="BC1250" s="709"/>
      <c r="BD1250" s="709"/>
      <c r="BE1250" s="709"/>
      <c r="BF1250" s="709"/>
      <c r="BG1250" s="709"/>
      <c r="BH1250" s="709"/>
      <c r="BI1250" s="709"/>
      <c r="BJ1250" s="710"/>
    </row>
    <row r="1251" spans="2:62" s="248" customFormat="1" ht="3.65" customHeight="1">
      <c r="B1251" s="545"/>
      <c r="I1251" s="577"/>
      <c r="J1251" s="708"/>
      <c r="K1251" s="311"/>
      <c r="L1251" s="225"/>
      <c r="M1251" s="227"/>
      <c r="N1251" s="227"/>
      <c r="O1251" s="227"/>
      <c r="P1251" s="230"/>
      <c r="Q1251" s="230"/>
      <c r="R1251" s="230"/>
      <c r="S1251" s="230"/>
      <c r="T1251" s="230"/>
      <c r="U1251" s="230"/>
      <c r="V1251" s="227"/>
      <c r="W1251" s="227"/>
      <c r="X1251" s="227"/>
      <c r="Y1251" s="557"/>
      <c r="Z1251" s="311"/>
      <c r="AD1251" s="311"/>
      <c r="AE1251" s="311"/>
      <c r="AF1251" s="311"/>
      <c r="AG1251" s="311"/>
      <c r="AH1251" s="311"/>
      <c r="AI1251" s="311"/>
      <c r="AJ1251" s="311"/>
      <c r="AK1251" s="311"/>
      <c r="AL1251" s="311"/>
      <c r="BA1251" s="709"/>
      <c r="BB1251" s="709"/>
      <c r="BC1251" s="709"/>
      <c r="BD1251" s="709"/>
      <c r="BE1251" s="709"/>
      <c r="BF1251" s="709"/>
      <c r="BG1251" s="709"/>
      <c r="BH1251" s="709"/>
      <c r="BI1251" s="709"/>
      <c r="BJ1251" s="710"/>
    </row>
    <row r="1252" spans="2:62" s="248" customFormat="1" ht="3.65" customHeight="1">
      <c r="B1252" s="545"/>
      <c r="I1252" s="577"/>
      <c r="J1252" s="708"/>
      <c r="K1252" s="311"/>
      <c r="L1252" s="225"/>
      <c r="M1252" s="227"/>
      <c r="N1252" s="718" t="e" vm="15">
        <v>#VALUE!</v>
      </c>
      <c r="O1252" s="718"/>
      <c r="P1252" s="718"/>
      <c r="Q1252" s="718"/>
      <c r="R1252" s="230"/>
      <c r="S1252" s="230"/>
      <c r="T1252" s="230"/>
      <c r="U1252" s="719" t="e" vm="29">
        <v>#VALUE!</v>
      </c>
      <c r="V1252" s="719"/>
      <c r="W1252" s="719"/>
      <c r="X1252" s="719"/>
      <c r="Y1252" s="557"/>
      <c r="Z1252" s="311"/>
      <c r="AD1252" s="311"/>
      <c r="AE1252" s="311"/>
      <c r="AF1252" s="311"/>
      <c r="AG1252" s="311"/>
      <c r="AH1252" s="311"/>
      <c r="AI1252" s="311"/>
      <c r="AJ1252" s="311"/>
      <c r="AK1252" s="311"/>
      <c r="AL1252" s="311"/>
      <c r="BA1252" s="709"/>
      <c r="BB1252" s="709"/>
      <c r="BC1252" s="709"/>
      <c r="BD1252" s="709"/>
      <c r="BE1252" s="709"/>
      <c r="BF1252" s="709"/>
      <c r="BG1252" s="709"/>
      <c r="BH1252" s="709"/>
      <c r="BI1252" s="709"/>
      <c r="BJ1252" s="710"/>
    </row>
    <row r="1253" spans="2:62" s="248" customFormat="1" ht="3.65" customHeight="1">
      <c r="B1253" s="545"/>
      <c r="I1253" s="577"/>
      <c r="J1253" s="708"/>
      <c r="K1253" s="311"/>
      <c r="L1253" s="225"/>
      <c r="M1253" s="227"/>
      <c r="N1253" s="718"/>
      <c r="O1253" s="718"/>
      <c r="P1253" s="718"/>
      <c r="Q1253" s="718"/>
      <c r="R1253" s="230"/>
      <c r="S1253" s="230"/>
      <c r="T1253" s="230"/>
      <c r="U1253" s="719"/>
      <c r="V1253" s="719"/>
      <c r="W1253" s="719"/>
      <c r="X1253" s="719"/>
      <c r="Y1253" s="557"/>
      <c r="Z1253" s="311"/>
      <c r="AD1253" s="311"/>
      <c r="AE1253" s="311"/>
      <c r="AF1253" s="311"/>
      <c r="AG1253" s="311"/>
      <c r="AH1253" s="311"/>
      <c r="AI1253" s="311"/>
      <c r="AJ1253" s="311"/>
      <c r="AK1253" s="311"/>
      <c r="AL1253" s="311"/>
      <c r="BA1253" s="16"/>
      <c r="BB1253" s="16"/>
      <c r="BC1253" s="16"/>
      <c r="BD1253" s="16"/>
      <c r="BE1253" s="16"/>
      <c r="BF1253" s="16"/>
      <c r="BG1253" s="16"/>
      <c r="BH1253" s="16"/>
      <c r="BI1253" s="16"/>
      <c r="BJ1253" s="712"/>
    </row>
    <row r="1254" spans="2:62" s="248" customFormat="1" ht="3.65" customHeight="1">
      <c r="B1254" s="545"/>
      <c r="I1254" s="577"/>
      <c r="J1254" s="708"/>
      <c r="K1254" s="311"/>
      <c r="L1254" s="225"/>
      <c r="M1254" s="227"/>
      <c r="N1254" s="718"/>
      <c r="O1254" s="718"/>
      <c r="P1254" s="718"/>
      <c r="Q1254" s="718"/>
      <c r="R1254" s="230"/>
      <c r="S1254" s="230"/>
      <c r="T1254" s="230"/>
      <c r="U1254" s="719"/>
      <c r="V1254" s="719"/>
      <c r="W1254" s="719"/>
      <c r="X1254" s="719"/>
      <c r="Y1254" s="557"/>
      <c r="Z1254" s="311"/>
      <c r="AC1254" s="311"/>
      <c r="AD1254" s="311"/>
      <c r="AE1254" s="311"/>
      <c r="AF1254" s="311"/>
      <c r="AG1254" s="311"/>
      <c r="AH1254" s="311"/>
      <c r="AI1254" s="311"/>
      <c r="AJ1254" s="311"/>
      <c r="AK1254" s="311"/>
      <c r="AL1254" s="311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712"/>
    </row>
    <row r="1255" spans="2:62" s="248" customFormat="1" ht="3.65" customHeight="1">
      <c r="B1255" s="545"/>
      <c r="I1255" s="577"/>
      <c r="J1255" s="708"/>
      <c r="K1255" s="311"/>
      <c r="L1255" s="225"/>
      <c r="M1255" s="227"/>
      <c r="N1255" s="227"/>
      <c r="O1255" s="227"/>
      <c r="P1255" s="230"/>
      <c r="Q1255" s="230"/>
      <c r="R1255" s="230"/>
      <c r="S1255" s="230"/>
      <c r="T1255" s="230"/>
      <c r="U1255" s="230"/>
      <c r="V1255" s="227"/>
      <c r="W1255" s="227"/>
      <c r="X1255" s="227"/>
      <c r="Y1255" s="557"/>
      <c r="Z1255" s="311"/>
      <c r="AC1255" s="311"/>
      <c r="AD1255" s="311"/>
      <c r="AE1255" s="311"/>
      <c r="AF1255" s="311"/>
      <c r="AG1255" s="311"/>
      <c r="AH1255" s="311"/>
      <c r="AI1255" s="311"/>
      <c r="AJ1255" s="311"/>
      <c r="AK1255" s="311"/>
      <c r="AL1255" s="311"/>
      <c r="BA1255" s="16"/>
      <c r="BB1255" s="16"/>
      <c r="BC1255" s="16"/>
      <c r="BD1255" s="16"/>
      <c r="BE1255" s="16"/>
      <c r="BF1255" s="16"/>
      <c r="BG1255" s="16"/>
      <c r="BH1255" s="16"/>
      <c r="BI1255" s="16"/>
      <c r="BJ1255" s="712"/>
    </row>
    <row r="1256" spans="2:62" s="248" customFormat="1" ht="3.65" customHeight="1">
      <c r="B1256" s="545"/>
      <c r="I1256" s="577"/>
      <c r="J1256" s="708"/>
      <c r="K1256" s="311"/>
      <c r="L1256" s="691"/>
      <c r="M1256" s="227"/>
      <c r="N1256" s="227"/>
      <c r="O1256" s="227"/>
      <c r="P1256" s="230"/>
      <c r="Q1256" s="230"/>
      <c r="R1256" s="230"/>
      <c r="S1256" s="230"/>
      <c r="T1256" s="230"/>
      <c r="U1256" s="230"/>
      <c r="V1256" s="227"/>
      <c r="W1256" s="227"/>
      <c r="X1256" s="227"/>
      <c r="Y1256" s="685"/>
      <c r="Z1256" s="311"/>
      <c r="AC1256" s="311"/>
      <c r="AD1256" s="311"/>
      <c r="AE1256" s="311"/>
      <c r="AF1256" s="311"/>
      <c r="AG1256" s="311"/>
      <c r="AH1256" s="311"/>
      <c r="AI1256" s="311"/>
      <c r="AJ1256" s="311"/>
      <c r="AK1256" s="311"/>
      <c r="AL1256" s="311"/>
      <c r="BA1256" s="709"/>
      <c r="BB1256" s="709"/>
      <c r="BC1256" s="709"/>
      <c r="BD1256" s="709"/>
      <c r="BE1256" s="709"/>
      <c r="BF1256" s="709"/>
      <c r="BG1256" s="709"/>
      <c r="BH1256" s="709"/>
      <c r="BI1256" s="709"/>
      <c r="BJ1256" s="710"/>
    </row>
    <row r="1257" spans="2:62" s="248" customFormat="1" ht="3.65" customHeight="1">
      <c r="B1257" s="545"/>
      <c r="I1257" s="577"/>
      <c r="J1257" s="708"/>
      <c r="K1257" s="311"/>
      <c r="L1257" s="691"/>
      <c r="M1257" s="227"/>
      <c r="N1257" s="227"/>
      <c r="O1257" s="227"/>
      <c r="P1257" s="227"/>
      <c r="Q1257" s="227"/>
      <c r="R1257" s="227"/>
      <c r="S1257" s="227"/>
      <c r="T1257" s="227"/>
      <c r="U1257" s="227"/>
      <c r="V1257" s="227"/>
      <c r="W1257" s="227"/>
      <c r="X1257" s="227"/>
      <c r="Y1257" s="685"/>
      <c r="Z1257" s="311"/>
      <c r="AC1257" s="311"/>
      <c r="AD1257" s="311"/>
      <c r="AE1257" s="311"/>
      <c r="AF1257" s="311"/>
      <c r="AG1257" s="311"/>
      <c r="AH1257" s="311"/>
      <c r="AI1257" s="311"/>
      <c r="AJ1257" s="311"/>
      <c r="AK1257" s="311"/>
      <c r="AL1257" s="311"/>
      <c r="AV1257" s="709"/>
      <c r="AW1257" s="709"/>
      <c r="AX1257" s="709"/>
      <c r="AY1257" s="709"/>
      <c r="AZ1257" s="709"/>
      <c r="BA1257" s="709"/>
      <c r="BB1257" s="709"/>
      <c r="BC1257" s="709"/>
      <c r="BD1257" s="709"/>
      <c r="BE1257" s="709"/>
      <c r="BF1257" s="709"/>
      <c r="BG1257" s="709"/>
      <c r="BH1257" s="709"/>
      <c r="BI1257" s="709"/>
      <c r="BJ1257" s="710"/>
    </row>
    <row r="1258" spans="2:62" s="248" customFormat="1" ht="3.65" customHeight="1">
      <c r="B1258" s="545"/>
      <c r="I1258" s="577"/>
      <c r="J1258" s="708"/>
      <c r="K1258" s="311"/>
      <c r="L1258" s="720" t="e" vm="33">
        <v>#VALUE!</v>
      </c>
      <c r="M1258" s="227"/>
      <c r="N1258" s="227"/>
      <c r="O1258" s="227"/>
      <c r="P1258" s="228"/>
      <c r="Q1258" s="228"/>
      <c r="R1258" s="228"/>
      <c r="S1258" s="228"/>
      <c r="T1258" s="228"/>
      <c r="U1258" s="227"/>
      <c r="V1258" s="227"/>
      <c r="W1258" s="227"/>
      <c r="X1258" s="227"/>
      <c r="Y1258" s="685"/>
      <c r="Z1258" s="311"/>
      <c r="AA1258" s="311"/>
      <c r="AB1258" s="311"/>
      <c r="AC1258" s="311"/>
      <c r="AD1258" s="311"/>
      <c r="AE1258" s="311"/>
      <c r="AF1258" s="311"/>
      <c r="AG1258" s="311"/>
      <c r="AH1258" s="311"/>
      <c r="AI1258" s="311"/>
      <c r="AJ1258" s="311"/>
      <c r="AK1258" s="311"/>
      <c r="AL1258" s="311"/>
      <c r="AV1258" s="709"/>
      <c r="AW1258" s="709"/>
      <c r="AX1258" s="709"/>
      <c r="AY1258" s="709"/>
      <c r="AZ1258" s="709"/>
      <c r="BA1258" s="709"/>
      <c r="BB1258" s="709"/>
      <c r="BC1258" s="709"/>
      <c r="BD1258" s="709"/>
      <c r="BE1258" s="709"/>
      <c r="BF1258" s="709"/>
      <c r="BG1258" s="709"/>
      <c r="BH1258" s="709"/>
      <c r="BI1258" s="709"/>
      <c r="BJ1258" s="710"/>
    </row>
    <row r="1259" spans="2:62" s="248" customFormat="1" ht="3.65" customHeight="1">
      <c r="B1259" s="545"/>
      <c r="I1259" s="577"/>
      <c r="J1259" s="708"/>
      <c r="K1259" s="311"/>
      <c r="L1259" s="720"/>
      <c r="M1259" s="719" t="s">
        <v>322</v>
      </c>
      <c r="N1259" s="719"/>
      <c r="O1259" s="719"/>
      <c r="P1259" s="558"/>
      <c r="Q1259" s="558"/>
      <c r="R1259" s="558"/>
      <c r="S1259" s="558"/>
      <c r="T1259" s="558"/>
      <c r="U1259" s="230"/>
      <c r="V1259" s="230"/>
      <c r="W1259" s="529"/>
      <c r="X1259" s="529"/>
      <c r="Y1259" s="557"/>
      <c r="Z1259" s="311"/>
      <c r="AA1259" s="311"/>
      <c r="AB1259" s="311"/>
      <c r="AC1259" s="311"/>
      <c r="AD1259" s="311"/>
      <c r="AE1259" s="311"/>
      <c r="AF1259" s="311"/>
      <c r="AG1259" s="311"/>
      <c r="AH1259" s="311"/>
      <c r="AI1259" s="311"/>
      <c r="AJ1259" s="311"/>
      <c r="AK1259" s="311"/>
      <c r="AL1259" s="311"/>
      <c r="AV1259" s="709"/>
      <c r="AW1259" s="709"/>
      <c r="AX1259" s="709"/>
      <c r="AY1259" s="709"/>
      <c r="AZ1259" s="709"/>
      <c r="BA1259" s="709"/>
      <c r="BB1259" s="709"/>
      <c r="BC1259" s="709"/>
      <c r="BD1259" s="709"/>
      <c r="BE1259" s="709"/>
      <c r="BF1259" s="709"/>
      <c r="BG1259" s="709"/>
      <c r="BH1259" s="709"/>
      <c r="BI1259" s="709"/>
      <c r="BJ1259" s="710"/>
    </row>
    <row r="1260" spans="2:62" s="248" customFormat="1" ht="3.65" customHeight="1">
      <c r="B1260" s="545"/>
      <c r="I1260" s="577"/>
      <c r="J1260" s="708"/>
      <c r="K1260" s="311"/>
      <c r="L1260" s="225"/>
      <c r="M1260" s="719"/>
      <c r="N1260" s="719"/>
      <c r="O1260" s="719"/>
      <c r="P1260" s="558"/>
      <c r="Q1260" s="558"/>
      <c r="R1260" s="558"/>
      <c r="S1260" s="558"/>
      <c r="T1260" s="558"/>
      <c r="U1260" s="230"/>
      <c r="V1260" s="230"/>
      <c r="W1260" s="719" t="e" vm="32">
        <v>#VALUE!</v>
      </c>
      <c r="X1260" s="719"/>
      <c r="Y1260" s="557"/>
      <c r="Z1260" s="311"/>
      <c r="AA1260" s="311"/>
      <c r="AB1260" s="311"/>
      <c r="AC1260" s="311"/>
      <c r="AD1260" s="311"/>
      <c r="AE1260" s="311"/>
      <c r="AF1260" s="311"/>
      <c r="AG1260" s="311"/>
      <c r="AH1260" s="311"/>
      <c r="AI1260" s="311"/>
      <c r="AJ1260" s="311"/>
      <c r="AK1260" s="311"/>
      <c r="AL1260" s="311"/>
      <c r="AV1260" s="709"/>
      <c r="AW1260" s="709"/>
      <c r="AX1260" s="709"/>
      <c r="AY1260" s="709"/>
      <c r="AZ1260" s="709"/>
      <c r="BA1260" s="709"/>
      <c r="BB1260" s="709"/>
      <c r="BC1260" s="709"/>
      <c r="BD1260" s="709"/>
      <c r="BE1260" s="709"/>
      <c r="BF1260" s="709"/>
      <c r="BG1260" s="709"/>
      <c r="BH1260" s="709"/>
      <c r="BI1260" s="709"/>
      <c r="BJ1260" s="710"/>
    </row>
    <row r="1261" spans="2:62" s="248" customFormat="1" ht="3.65" customHeight="1">
      <c r="B1261" s="545"/>
      <c r="I1261" s="577"/>
      <c r="J1261" s="708"/>
      <c r="K1261" s="311"/>
      <c r="L1261" s="692"/>
      <c r="M1261" s="686"/>
      <c r="N1261" s="686"/>
      <c r="O1261" s="686"/>
      <c r="P1261" s="234"/>
      <c r="Q1261" s="234"/>
      <c r="R1261" s="234"/>
      <c r="S1261" s="234"/>
      <c r="T1261" s="234"/>
      <c r="U1261" s="234"/>
      <c r="V1261" s="686"/>
      <c r="W1261" s="686"/>
      <c r="X1261" s="686"/>
      <c r="Y1261" s="693"/>
      <c r="Z1261" s="311"/>
      <c r="AA1261" s="311"/>
      <c r="AB1261" s="311"/>
      <c r="AC1261" s="311"/>
      <c r="AV1261" s="709"/>
      <c r="AW1261" s="709"/>
      <c r="AX1261" s="709"/>
      <c r="AY1261" s="709"/>
      <c r="AZ1261" s="709"/>
      <c r="BA1261" s="709"/>
      <c r="BB1261" s="709"/>
      <c r="BC1261" s="709"/>
      <c r="BD1261" s="709"/>
      <c r="BE1261" s="709"/>
      <c r="BF1261" s="709"/>
      <c r="BG1261" s="709"/>
      <c r="BH1261" s="709"/>
      <c r="BI1261" s="709"/>
      <c r="BJ1261" s="710"/>
    </row>
    <row r="1262" spans="2:62" s="248" customFormat="1" ht="3.65" customHeight="1">
      <c r="B1262" s="545"/>
      <c r="I1262" s="577"/>
      <c r="J1262" s="708"/>
      <c r="K1262" s="311"/>
      <c r="L1262" s="311"/>
      <c r="M1262" s="311"/>
      <c r="N1262" s="311"/>
      <c r="O1262" s="311"/>
      <c r="P1262" s="311"/>
      <c r="Q1262" s="311"/>
      <c r="R1262" s="311"/>
      <c r="S1262" s="311"/>
      <c r="T1262" s="311"/>
      <c r="U1262" s="311"/>
      <c r="V1262" s="311"/>
      <c r="W1262" s="311"/>
      <c r="X1262" s="311"/>
      <c r="Y1262" s="311"/>
      <c r="Z1262" s="311"/>
      <c r="AA1262" s="311"/>
      <c r="AB1262" s="311"/>
      <c r="AC1262" s="311"/>
      <c r="AN1262" s="709"/>
      <c r="AO1262" s="709"/>
      <c r="AP1262" s="709"/>
      <c r="AQ1262" s="709"/>
      <c r="AR1262" s="709"/>
      <c r="AS1262" s="709"/>
      <c r="AT1262" s="709"/>
      <c r="AU1262" s="709"/>
      <c r="AV1262" s="709"/>
      <c r="AW1262" s="709"/>
      <c r="AX1262" s="709"/>
      <c r="AY1262" s="709"/>
      <c r="AZ1262" s="709"/>
      <c r="BA1262" s="709"/>
      <c r="BB1262" s="709"/>
      <c r="BC1262" s="709"/>
      <c r="BD1262" s="709"/>
      <c r="BE1262" s="709"/>
      <c r="BF1262" s="709"/>
      <c r="BG1262" s="709"/>
      <c r="BH1262" s="709"/>
      <c r="BI1262" s="709"/>
      <c r="BJ1262" s="710"/>
    </row>
    <row r="1263" spans="2:62" s="248" customFormat="1" ht="3.65" customHeight="1">
      <c r="B1263" s="545"/>
      <c r="I1263" s="577"/>
      <c r="J1263" s="708"/>
      <c r="K1263" s="311"/>
      <c r="L1263" s="311"/>
      <c r="M1263" s="311"/>
      <c r="N1263" s="311"/>
      <c r="O1263" s="311"/>
      <c r="P1263" s="311"/>
      <c r="Q1263" s="311"/>
      <c r="R1263" s="311"/>
      <c r="S1263" s="311"/>
      <c r="T1263" s="311"/>
      <c r="U1263" s="311"/>
      <c r="V1263" s="311"/>
      <c r="W1263" s="311"/>
      <c r="X1263" s="311"/>
      <c r="Y1263" s="311"/>
      <c r="Z1263" s="311"/>
      <c r="AA1263" s="311"/>
      <c r="AB1263" s="311"/>
      <c r="AC1263" s="311"/>
      <c r="AD1263" s="311"/>
      <c r="AE1263" s="311"/>
      <c r="AF1263" s="311"/>
      <c r="AG1263" s="311"/>
      <c r="AH1263" s="311"/>
      <c r="AI1263" s="311"/>
      <c r="AJ1263" s="311"/>
      <c r="AK1263" s="311"/>
      <c r="AL1263" s="311"/>
      <c r="BJ1263" s="544"/>
    </row>
    <row r="1264" spans="2:62" s="248" customFormat="1" ht="3.65" customHeight="1">
      <c r="B1264" s="545"/>
      <c r="I1264" s="577"/>
      <c r="J1264" s="708"/>
      <c r="K1264" s="311"/>
      <c r="L1264" s="311"/>
      <c r="M1264" s="311"/>
      <c r="N1264" s="311"/>
      <c r="O1264" s="311"/>
      <c r="P1264" s="311"/>
      <c r="Q1264" s="311"/>
      <c r="R1264" s="311"/>
      <c r="S1264" s="311"/>
      <c r="T1264" s="311"/>
      <c r="U1264" s="311"/>
      <c r="V1264" s="311"/>
      <c r="W1264" s="311"/>
      <c r="X1264" s="311"/>
      <c r="Y1264" s="311"/>
      <c r="Z1264" s="311"/>
      <c r="AA1264" s="311"/>
      <c r="AB1264" s="311"/>
      <c r="AC1264" s="311"/>
      <c r="AD1264" s="311"/>
      <c r="AE1264" s="311"/>
      <c r="AF1264" s="311"/>
      <c r="AG1264" s="311"/>
      <c r="AH1264" s="311"/>
      <c r="AI1264" s="311"/>
      <c r="AJ1264" s="311"/>
      <c r="AK1264" s="311"/>
      <c r="AL1264" s="311"/>
      <c r="BJ1264" s="544"/>
    </row>
    <row r="1265" spans="2:62" s="248" customFormat="1" ht="3.65" customHeight="1">
      <c r="B1265" s="277"/>
      <c r="C1265" s="278"/>
      <c r="D1265" s="278"/>
      <c r="E1265" s="278"/>
      <c r="F1265" s="278"/>
      <c r="G1265" s="278"/>
      <c r="H1265" s="278"/>
      <c r="I1265" s="278"/>
      <c r="J1265" s="277"/>
      <c r="K1265" s="278"/>
      <c r="L1265" s="278"/>
      <c r="M1265" s="278"/>
      <c r="N1265" s="278"/>
      <c r="O1265" s="278"/>
      <c r="P1265" s="278"/>
      <c r="Q1265" s="278"/>
      <c r="R1265" s="278"/>
      <c r="S1265" s="278"/>
      <c r="T1265" s="278"/>
      <c r="U1265" s="278"/>
      <c r="V1265" s="278"/>
      <c r="W1265" s="278"/>
      <c r="X1265" s="278"/>
      <c r="Y1265" s="278"/>
      <c r="Z1265" s="278"/>
      <c r="AA1265" s="278"/>
      <c r="AB1265" s="278"/>
      <c r="AC1265" s="278"/>
      <c r="AD1265" s="278"/>
      <c r="AE1265" s="278"/>
      <c r="AF1265" s="278"/>
      <c r="AG1265" s="278"/>
      <c r="AH1265" s="278"/>
      <c r="AI1265" s="278"/>
      <c r="AJ1265" s="278"/>
      <c r="AK1265" s="278"/>
      <c r="AL1265" s="278"/>
      <c r="AM1265" s="278"/>
      <c r="AN1265" s="278"/>
      <c r="AO1265" s="278"/>
      <c r="AP1265" s="278"/>
      <c r="AQ1265" s="278"/>
      <c r="AR1265" s="278"/>
      <c r="AS1265" s="278"/>
      <c r="AT1265" s="278"/>
      <c r="AU1265" s="278"/>
      <c r="AV1265" s="278"/>
      <c r="AW1265" s="278"/>
      <c r="AX1265" s="278"/>
      <c r="AY1265" s="278"/>
      <c r="AZ1265" s="278"/>
      <c r="BA1265" s="278"/>
      <c r="BB1265" s="278"/>
      <c r="BC1265" s="278"/>
      <c r="BD1265" s="278"/>
      <c r="BE1265" s="278"/>
      <c r="BF1265" s="278"/>
      <c r="BG1265" s="278"/>
      <c r="BH1265" s="278"/>
      <c r="BI1265" s="278"/>
      <c r="BJ1265" s="279"/>
    </row>
    <row r="1266" spans="2:62" s="248" customFormat="1" ht="3.65" customHeight="1">
      <c r="B1266" s="280"/>
      <c r="C1266" s="281"/>
      <c r="D1266" s="281"/>
      <c r="E1266" s="281"/>
      <c r="F1266" s="281"/>
      <c r="G1266" s="281"/>
      <c r="H1266" s="281"/>
      <c r="I1266" s="281"/>
      <c r="J1266" s="280"/>
      <c r="K1266" s="281"/>
      <c r="L1266" s="281"/>
      <c r="M1266" s="281"/>
      <c r="N1266" s="281"/>
      <c r="O1266" s="281"/>
      <c r="P1266" s="281"/>
      <c r="Q1266" s="281"/>
      <c r="R1266" s="281"/>
      <c r="S1266" s="281"/>
      <c r="T1266" s="281"/>
      <c r="U1266" s="281"/>
      <c r="V1266" s="281"/>
      <c r="W1266" s="281"/>
      <c r="X1266" s="281"/>
      <c r="Y1266" s="281"/>
      <c r="Z1266" s="281"/>
      <c r="AA1266" s="281"/>
      <c r="AB1266" s="281"/>
      <c r="AC1266" s="281"/>
      <c r="AD1266" s="281"/>
      <c r="AE1266" s="281"/>
      <c r="AF1266" s="281"/>
      <c r="AG1266" s="281"/>
      <c r="AH1266" s="281"/>
      <c r="AI1266" s="281"/>
      <c r="AJ1266" s="281"/>
      <c r="AK1266" s="281"/>
      <c r="AL1266" s="281"/>
      <c r="AM1266" s="281"/>
      <c r="AN1266" s="281"/>
      <c r="AO1266" s="281"/>
      <c r="AP1266" s="281"/>
      <c r="AQ1266" s="281"/>
      <c r="AR1266" s="281"/>
      <c r="AS1266" s="281"/>
      <c r="AT1266" s="281"/>
      <c r="AU1266" s="281"/>
      <c r="AV1266" s="281"/>
      <c r="AW1266" s="281"/>
      <c r="AX1266" s="281"/>
      <c r="AY1266" s="281"/>
      <c r="AZ1266" s="281"/>
      <c r="BA1266" s="281"/>
      <c r="BB1266" s="281"/>
      <c r="BC1266" s="281"/>
      <c r="BD1266" s="281"/>
      <c r="BE1266" s="281"/>
      <c r="BF1266" s="281"/>
      <c r="BG1266" s="281"/>
      <c r="BH1266" s="281"/>
      <c r="BI1266" s="281"/>
      <c r="BJ1266" s="282"/>
    </row>
    <row r="1267" spans="2:62" s="248" customFormat="1" ht="14.5" customHeight="1">
      <c r="B1267" s="568" t="s">
        <v>428</v>
      </c>
      <c r="C1267" s="568"/>
      <c r="D1267" s="568" t="s">
        <v>345</v>
      </c>
      <c r="E1267" s="568" t="s">
        <v>350</v>
      </c>
      <c r="F1267" s="568" t="s">
        <v>314</v>
      </c>
      <c r="G1267" s="601" t="s">
        <v>321</v>
      </c>
      <c r="H1267" s="601" t="s">
        <v>392</v>
      </c>
      <c r="I1267" s="616"/>
      <c r="J1267" s="707"/>
      <c r="K1267" s="318"/>
      <c r="L1267" s="318"/>
      <c r="M1267" s="318"/>
      <c r="N1267" s="318"/>
      <c r="O1267" s="318"/>
      <c r="P1267" s="318"/>
      <c r="Q1267" s="318"/>
      <c r="R1267" s="318"/>
      <c r="S1267" s="318"/>
      <c r="T1267" s="318"/>
      <c r="U1267" s="318"/>
      <c r="V1267" s="318"/>
      <c r="W1267" s="318"/>
      <c r="X1267" s="318"/>
      <c r="Y1267" s="318"/>
      <c r="Z1267" s="318"/>
      <c r="AA1267" s="318"/>
      <c r="AB1267" s="318"/>
      <c r="AC1267" s="318"/>
      <c r="AD1267" s="318"/>
      <c r="AE1267" s="318"/>
      <c r="AF1267" s="318"/>
      <c r="AG1267" s="318"/>
      <c r="AH1267" s="318"/>
      <c r="AI1267" s="318"/>
      <c r="AJ1267" s="318"/>
      <c r="AK1267" s="318"/>
      <c r="AL1267" s="318"/>
      <c r="AM1267" s="540"/>
      <c r="AN1267" s="540"/>
      <c r="AO1267" s="540"/>
      <c r="AP1267" s="540"/>
      <c r="AQ1267" s="540"/>
      <c r="AR1267" s="540"/>
      <c r="AS1267" s="540"/>
      <c r="AT1267" s="540"/>
      <c r="AU1267" s="540"/>
      <c r="AV1267" s="540"/>
      <c r="AW1267" s="540"/>
      <c r="AX1267" s="540"/>
      <c r="AY1267" s="540"/>
      <c r="AZ1267" s="540"/>
      <c r="BA1267" s="540"/>
      <c r="BB1267" s="540"/>
      <c r="BC1267" s="540"/>
      <c r="BD1267" s="540"/>
      <c r="BE1267" s="540"/>
      <c r="BF1267" s="540"/>
      <c r="BG1267" s="540"/>
      <c r="BH1267" s="540"/>
      <c r="BI1267" s="540"/>
      <c r="BJ1267" s="541"/>
    </row>
    <row r="1268" spans="2:62" s="248" customFormat="1" ht="3.65" customHeight="1">
      <c r="B1268" s="684"/>
      <c r="D1268" s="248" t="str">
        <f>MID(DA1267,1,2)</f>
        <v/>
      </c>
      <c r="I1268" s="577"/>
      <c r="J1268" s="708"/>
      <c r="K1268" s="311"/>
      <c r="L1268" s="311"/>
      <c r="M1268" s="311"/>
      <c r="N1268" s="311"/>
      <c r="O1268" s="311"/>
      <c r="P1268" s="311"/>
      <c r="Q1268" s="311"/>
      <c r="R1268" s="311"/>
      <c r="S1268" s="311"/>
      <c r="T1268" s="311"/>
      <c r="U1268" s="311"/>
      <c r="V1268" s="311"/>
      <c r="W1268" s="311"/>
      <c r="X1268" s="311"/>
      <c r="Y1268" s="311"/>
      <c r="Z1268" s="311"/>
      <c r="AA1268" s="311"/>
      <c r="AB1268" s="311"/>
      <c r="AC1268" s="311"/>
      <c r="AD1268" s="311"/>
      <c r="AE1268" s="311"/>
      <c r="AF1268" s="311"/>
      <c r="AG1268" s="311"/>
      <c r="AH1268" s="311"/>
      <c r="AI1268" s="311"/>
      <c r="AJ1268" s="311"/>
      <c r="AK1268" s="311"/>
      <c r="AL1268" s="311"/>
      <c r="BJ1268" s="544"/>
    </row>
    <row r="1269" spans="2:62" s="248" customFormat="1" ht="3.65" customHeight="1">
      <c r="B1269" s="545"/>
      <c r="I1269" s="577"/>
      <c r="J1269" s="708"/>
      <c r="K1269" s="311"/>
      <c r="L1269" s="324"/>
      <c r="M1269" s="721" t="s">
        <v>261</v>
      </c>
      <c r="N1269" s="721"/>
      <c r="O1269" s="721"/>
      <c r="P1269" s="549"/>
      <c r="Q1269" s="549"/>
      <c r="R1269" s="549"/>
      <c r="S1269" s="549"/>
      <c r="T1269" s="549"/>
      <c r="U1269" s="549"/>
      <c r="V1269" s="325"/>
      <c r="W1269" s="325"/>
      <c r="X1269" s="325"/>
      <c r="Y1269" s="550"/>
      <c r="AC1269" s="311"/>
      <c r="AD1269" s="311"/>
      <c r="AE1269" s="311"/>
      <c r="AF1269" s="311"/>
      <c r="AG1269" s="311"/>
      <c r="AH1269" s="311"/>
      <c r="AI1269" s="311"/>
      <c r="AJ1269" s="311"/>
      <c r="AK1269" s="311"/>
      <c r="AL1269" s="311"/>
      <c r="BJ1269" s="544"/>
    </row>
    <row r="1270" spans="2:62" s="248" customFormat="1" ht="3.65" customHeight="1">
      <c r="B1270" s="545"/>
      <c r="I1270" s="577"/>
      <c r="J1270" s="708"/>
      <c r="K1270" s="311"/>
      <c r="L1270" s="225"/>
      <c r="M1270" s="722"/>
      <c r="N1270" s="722"/>
      <c r="O1270" s="722"/>
      <c r="P1270" s="551"/>
      <c r="Q1270" s="723" t="s">
        <v>350</v>
      </c>
      <c r="R1270" s="723"/>
      <c r="S1270" s="723"/>
      <c r="T1270" s="723"/>
      <c r="U1270" s="723" t="s">
        <v>346</v>
      </c>
      <c r="V1270" s="723"/>
      <c r="W1270" s="719" t="e" vm="32">
        <v>#VALUE!</v>
      </c>
      <c r="X1270" s="719"/>
      <c r="Y1270" s="557"/>
      <c r="Z1270" s="311"/>
      <c r="AC1270" s="311"/>
      <c r="AD1270" s="311"/>
      <c r="AE1270" s="311"/>
      <c r="AF1270" s="311"/>
      <c r="AG1270" s="311"/>
      <c r="AH1270" s="311"/>
      <c r="AI1270" s="311"/>
      <c r="AJ1270" s="311"/>
      <c r="AK1270" s="311"/>
      <c r="AL1270" s="311"/>
      <c r="AW1270" s="16"/>
      <c r="AX1270" s="16"/>
      <c r="AY1270" s="16"/>
      <c r="AZ1270" s="16"/>
      <c r="BA1270" s="16"/>
      <c r="BB1270" s="16"/>
      <c r="BC1270" s="16"/>
      <c r="BD1270" s="16"/>
      <c r="BE1270" s="709"/>
      <c r="BF1270" s="709"/>
      <c r="BG1270" s="709"/>
      <c r="BH1270" s="709"/>
      <c r="BI1270" s="709"/>
      <c r="BJ1270" s="710"/>
    </row>
    <row r="1271" spans="2:62" s="248" customFormat="1" ht="3.65" customHeight="1">
      <c r="B1271" s="545"/>
      <c r="I1271" s="577"/>
      <c r="J1271" s="708"/>
      <c r="K1271" s="311"/>
      <c r="L1271" s="720" t="e" vm="33">
        <v>#VALUE!</v>
      </c>
      <c r="M1271" s="227"/>
      <c r="N1271" s="227"/>
      <c r="O1271" s="227"/>
      <c r="P1271" s="551"/>
      <c r="Q1271" s="723"/>
      <c r="R1271" s="723"/>
      <c r="S1271" s="723"/>
      <c r="T1271" s="723"/>
      <c r="U1271" s="723"/>
      <c r="V1271" s="723"/>
      <c r="W1271" s="227"/>
      <c r="X1271" s="227"/>
      <c r="Y1271" s="557"/>
      <c r="Z1271" s="311"/>
      <c r="AC1271" s="311"/>
      <c r="AD1271" s="311"/>
      <c r="AE1271" s="311"/>
      <c r="AF1271" s="311"/>
      <c r="AG1271" s="311"/>
      <c r="AH1271" s="311"/>
      <c r="AI1271" s="311"/>
      <c r="AJ1271" s="311"/>
      <c r="AK1271" s="311"/>
      <c r="AL1271" s="311"/>
      <c r="AW1271" s="16"/>
      <c r="AX1271" s="16"/>
      <c r="AY1271" s="16"/>
      <c r="AZ1271" s="16"/>
      <c r="BA1271" s="16"/>
      <c r="BB1271" s="16"/>
      <c r="BC1271" s="16"/>
      <c r="BD1271" s="16"/>
      <c r="BE1271" s="709"/>
      <c r="BF1271" s="709"/>
      <c r="BG1271" s="709"/>
      <c r="BH1271" s="709"/>
      <c r="BI1271" s="709"/>
      <c r="BJ1271" s="710"/>
    </row>
    <row r="1272" spans="2:62" s="248" customFormat="1" ht="3.65" customHeight="1">
      <c r="B1272" s="545"/>
      <c r="I1272" s="577"/>
      <c r="J1272" s="708"/>
      <c r="K1272" s="311"/>
      <c r="L1272" s="720"/>
      <c r="M1272" s="556"/>
      <c r="N1272" s="556"/>
      <c r="O1272" s="556"/>
      <c r="P1272" s="556"/>
      <c r="Q1272" s="228"/>
      <c r="R1272" s="228"/>
      <c r="S1272" s="228"/>
      <c r="T1272" s="228"/>
      <c r="U1272" s="228"/>
      <c r="V1272" s="228"/>
      <c r="W1272" s="228"/>
      <c r="X1272" s="227"/>
      <c r="Y1272" s="232"/>
      <c r="Z1272" s="311"/>
      <c r="AC1272" s="311"/>
      <c r="AD1272" s="311"/>
      <c r="AE1272" s="311"/>
      <c r="AF1272" s="311"/>
      <c r="AG1272" s="311"/>
      <c r="AH1272" s="311"/>
      <c r="AI1272" s="311"/>
      <c r="AJ1272" s="311"/>
      <c r="AK1272" s="311"/>
      <c r="AL1272" s="311"/>
      <c r="AW1272" s="16"/>
      <c r="AX1272" s="16"/>
      <c r="AY1272" s="16"/>
      <c r="AZ1272" s="16"/>
      <c r="BA1272" s="16"/>
      <c r="BB1272" s="16"/>
      <c r="BC1272" s="16"/>
      <c r="BD1272" s="16"/>
      <c r="BE1272" s="709"/>
      <c r="BF1272" s="709"/>
      <c r="BG1272" s="709"/>
      <c r="BH1272" s="709"/>
      <c r="BI1272" s="709"/>
      <c r="BJ1272" s="710"/>
    </row>
    <row r="1273" spans="2:62" s="248" customFormat="1" ht="3.65" customHeight="1">
      <c r="B1273" s="545"/>
      <c r="I1273" s="577"/>
      <c r="J1273" s="708"/>
      <c r="K1273" s="311"/>
      <c r="L1273" s="225"/>
      <c r="M1273" s="227"/>
      <c r="N1273" s="227"/>
      <c r="O1273" s="227"/>
      <c r="P1273" s="230"/>
      <c r="Q1273" s="230"/>
      <c r="R1273" s="230"/>
      <c r="S1273" s="230"/>
      <c r="T1273" s="230"/>
      <c r="U1273" s="230"/>
      <c r="V1273" s="227"/>
      <c r="W1273" s="227"/>
      <c r="X1273" s="227"/>
      <c r="Y1273" s="557"/>
      <c r="Z1273" s="311"/>
      <c r="AC1273" s="311"/>
      <c r="AD1273" s="311"/>
      <c r="AE1273" s="311"/>
      <c r="AF1273" s="311"/>
      <c r="AG1273" s="311"/>
      <c r="AH1273" s="311"/>
      <c r="AI1273" s="311"/>
      <c r="AJ1273" s="311"/>
      <c r="AK1273" s="311"/>
      <c r="AL1273" s="311"/>
      <c r="AW1273" s="16"/>
      <c r="AX1273" s="16"/>
      <c r="AY1273" s="16"/>
      <c r="AZ1273" s="16"/>
      <c r="BA1273" s="16"/>
      <c r="BB1273" s="16"/>
      <c r="BC1273" s="16"/>
      <c r="BD1273" s="16"/>
      <c r="BE1273" s="709"/>
      <c r="BF1273" s="709"/>
      <c r="BG1273" s="709"/>
      <c r="BH1273" s="709"/>
      <c r="BI1273" s="709"/>
      <c r="BJ1273" s="710"/>
    </row>
    <row r="1274" spans="2:62" s="248" customFormat="1" ht="3.65" customHeight="1">
      <c r="B1274" s="545"/>
      <c r="I1274" s="577"/>
      <c r="J1274" s="708"/>
      <c r="K1274" s="311"/>
      <c r="L1274" s="225"/>
      <c r="M1274" s="227"/>
      <c r="N1274" s="227"/>
      <c r="O1274" s="227"/>
      <c r="P1274" s="230"/>
      <c r="Q1274" s="230"/>
      <c r="R1274" s="230"/>
      <c r="S1274" s="230"/>
      <c r="T1274" s="230"/>
      <c r="U1274" s="230"/>
      <c r="V1274" s="227"/>
      <c r="W1274" s="227"/>
      <c r="X1274" s="227"/>
      <c r="Y1274" s="557"/>
      <c r="Z1274" s="311"/>
      <c r="AC1274" s="311"/>
      <c r="AD1274" s="311"/>
      <c r="AE1274" s="311"/>
      <c r="AF1274" s="311"/>
      <c r="AG1274" s="311"/>
      <c r="AH1274" s="311"/>
      <c r="AI1274" s="311"/>
      <c r="AJ1274" s="311"/>
      <c r="AK1274" s="311"/>
      <c r="AL1274" s="311"/>
      <c r="AW1274" s="16"/>
      <c r="AX1274" s="16"/>
      <c r="AY1274" s="16"/>
      <c r="AZ1274" s="16"/>
      <c r="BA1274" s="16"/>
      <c r="BB1274" s="16"/>
      <c r="BC1274" s="16"/>
      <c r="BD1274" s="16"/>
      <c r="BE1274" s="709"/>
      <c r="BF1274" s="709"/>
      <c r="BG1274" s="709"/>
      <c r="BH1274" s="709"/>
      <c r="BI1274" s="709"/>
      <c r="BJ1274" s="710"/>
    </row>
    <row r="1275" spans="2:62" s="248" customFormat="1" ht="3.65" customHeight="1">
      <c r="B1275" s="545"/>
      <c r="I1275" s="577"/>
      <c r="J1275" s="708"/>
      <c r="K1275" s="311"/>
      <c r="L1275" s="225"/>
      <c r="M1275" s="227"/>
      <c r="N1275" s="718" t="e" vm="15">
        <v>#VALUE!</v>
      </c>
      <c r="O1275" s="718"/>
      <c r="P1275" s="718"/>
      <c r="Q1275" s="718"/>
      <c r="R1275" s="230"/>
      <c r="S1275" s="230"/>
      <c r="T1275" s="230"/>
      <c r="U1275" s="719" t="e" vm="30">
        <v>#VALUE!</v>
      </c>
      <c r="V1275" s="719"/>
      <c r="W1275" s="719"/>
      <c r="X1275" s="719"/>
      <c r="Y1275" s="557"/>
      <c r="Z1275" s="311"/>
      <c r="AC1275" s="311"/>
      <c r="AD1275" s="311"/>
      <c r="AE1275" s="311"/>
      <c r="AF1275" s="311"/>
      <c r="AG1275" s="311"/>
      <c r="AH1275" s="311"/>
      <c r="AI1275" s="311"/>
      <c r="AJ1275" s="311"/>
      <c r="AK1275" s="311"/>
      <c r="AL1275" s="311"/>
      <c r="AW1275" s="16"/>
      <c r="AX1275" s="16"/>
      <c r="AY1275" s="16"/>
      <c r="AZ1275" s="16"/>
      <c r="BA1275" s="16"/>
      <c r="BB1275" s="16"/>
      <c r="BC1275" s="16"/>
      <c r="BD1275" s="16"/>
      <c r="BE1275" s="709"/>
      <c r="BF1275" s="709"/>
      <c r="BG1275" s="709"/>
      <c r="BH1275" s="709"/>
      <c r="BI1275" s="709"/>
      <c r="BJ1275" s="710"/>
    </row>
    <row r="1276" spans="2:62" s="248" customFormat="1" ht="3.65" customHeight="1">
      <c r="B1276" s="545"/>
      <c r="I1276" s="577"/>
      <c r="J1276" s="708"/>
      <c r="K1276" s="311"/>
      <c r="L1276" s="225"/>
      <c r="M1276" s="227"/>
      <c r="N1276" s="718"/>
      <c r="O1276" s="718"/>
      <c r="P1276" s="718"/>
      <c r="Q1276" s="718"/>
      <c r="R1276" s="230"/>
      <c r="S1276" s="230"/>
      <c r="T1276" s="230"/>
      <c r="U1276" s="719"/>
      <c r="V1276" s="719"/>
      <c r="W1276" s="719"/>
      <c r="X1276" s="719"/>
      <c r="Y1276" s="557"/>
      <c r="Z1276" s="311"/>
      <c r="AC1276" s="311"/>
      <c r="AD1276" s="311"/>
      <c r="AE1276" s="311"/>
      <c r="AF1276" s="311"/>
      <c r="AG1276" s="311"/>
      <c r="AH1276" s="311"/>
      <c r="AI1276" s="311"/>
      <c r="AJ1276" s="311"/>
      <c r="AK1276" s="311"/>
      <c r="AL1276" s="311"/>
      <c r="AW1276" s="16"/>
      <c r="AX1276" s="16"/>
      <c r="AY1276" s="16"/>
      <c r="AZ1276" s="16"/>
      <c r="BA1276" s="16"/>
      <c r="BB1276" s="16"/>
      <c r="BC1276" s="16"/>
      <c r="BD1276" s="16"/>
      <c r="BE1276" s="16"/>
      <c r="BF1276" s="16"/>
      <c r="BG1276" s="16"/>
      <c r="BH1276" s="16"/>
      <c r="BI1276" s="16"/>
      <c r="BJ1276" s="712"/>
    </row>
    <row r="1277" spans="2:62" s="248" customFormat="1" ht="3.65" customHeight="1">
      <c r="B1277" s="545"/>
      <c r="I1277" s="577"/>
      <c r="J1277" s="708"/>
      <c r="K1277" s="311"/>
      <c r="L1277" s="225"/>
      <c r="M1277" s="227"/>
      <c r="N1277" s="718"/>
      <c r="O1277" s="718"/>
      <c r="P1277" s="718"/>
      <c r="Q1277" s="718"/>
      <c r="R1277" s="230"/>
      <c r="S1277" s="230"/>
      <c r="T1277" s="230"/>
      <c r="U1277" s="719"/>
      <c r="V1277" s="719"/>
      <c r="W1277" s="719"/>
      <c r="X1277" s="719"/>
      <c r="Y1277" s="557"/>
      <c r="Z1277" s="311"/>
      <c r="AC1277" s="311"/>
      <c r="AD1277" s="311"/>
      <c r="AE1277" s="311"/>
      <c r="AF1277" s="311"/>
      <c r="AG1277" s="311"/>
      <c r="AH1277" s="311"/>
      <c r="AI1277" s="311"/>
      <c r="AJ1277" s="311"/>
      <c r="AK1277" s="311"/>
      <c r="AL1277" s="311"/>
      <c r="AW1277" s="16"/>
      <c r="AX1277" s="16"/>
      <c r="AY1277" s="16"/>
      <c r="AZ1277" s="16"/>
      <c r="BA1277" s="16"/>
      <c r="BB1277" s="16"/>
      <c r="BC1277" s="16"/>
      <c r="BD1277" s="16"/>
      <c r="BE1277" s="16"/>
      <c r="BF1277" s="16"/>
      <c r="BG1277" s="16"/>
      <c r="BH1277" s="16"/>
      <c r="BI1277" s="16"/>
      <c r="BJ1277" s="712"/>
    </row>
    <row r="1278" spans="2:62" s="248" customFormat="1" ht="3.65" customHeight="1">
      <c r="B1278" s="545"/>
      <c r="I1278" s="577"/>
      <c r="J1278" s="708"/>
      <c r="K1278" s="311"/>
      <c r="L1278" s="225"/>
      <c r="M1278" s="227"/>
      <c r="N1278" s="227"/>
      <c r="O1278" s="227"/>
      <c r="P1278" s="230"/>
      <c r="Q1278" s="230"/>
      <c r="R1278" s="230"/>
      <c r="S1278" s="230"/>
      <c r="T1278" s="230"/>
      <c r="U1278" s="230"/>
      <c r="V1278" s="227"/>
      <c r="W1278" s="227"/>
      <c r="X1278" s="227"/>
      <c r="Y1278" s="557"/>
      <c r="Z1278" s="311"/>
      <c r="AC1278" s="311"/>
      <c r="AD1278" s="311"/>
      <c r="AE1278" s="311"/>
      <c r="AF1278" s="311"/>
      <c r="AG1278" s="311"/>
      <c r="AH1278" s="311"/>
      <c r="AI1278" s="311"/>
      <c r="AJ1278" s="311"/>
      <c r="AK1278" s="311"/>
      <c r="AL1278" s="311"/>
      <c r="AW1278" s="16"/>
      <c r="AX1278" s="16"/>
      <c r="AY1278" s="16"/>
      <c r="AZ1278" s="16"/>
      <c r="BA1278" s="16"/>
      <c r="BB1278" s="16"/>
      <c r="BC1278" s="16"/>
      <c r="BD1278" s="16"/>
      <c r="BE1278" s="16"/>
      <c r="BF1278" s="16"/>
      <c r="BG1278" s="16"/>
      <c r="BH1278" s="16"/>
      <c r="BI1278" s="16"/>
      <c r="BJ1278" s="712"/>
    </row>
    <row r="1279" spans="2:62" s="248" customFormat="1" ht="3.65" customHeight="1">
      <c r="B1279" s="545"/>
      <c r="I1279" s="577"/>
      <c r="J1279" s="708"/>
      <c r="K1279" s="311"/>
      <c r="L1279" s="691"/>
      <c r="M1279" s="227"/>
      <c r="N1279" s="227"/>
      <c r="O1279" s="227"/>
      <c r="P1279" s="230"/>
      <c r="Q1279" s="230"/>
      <c r="R1279" s="230"/>
      <c r="S1279" s="230"/>
      <c r="T1279" s="230"/>
      <c r="U1279" s="230"/>
      <c r="V1279" s="227"/>
      <c r="W1279" s="227"/>
      <c r="X1279" s="227"/>
      <c r="Y1279" s="685"/>
      <c r="Z1279" s="311"/>
      <c r="AC1279" s="311"/>
      <c r="AD1279" s="311"/>
      <c r="AE1279" s="311"/>
      <c r="AF1279" s="311"/>
      <c r="AG1279" s="311"/>
      <c r="AH1279" s="311"/>
      <c r="AI1279" s="311"/>
      <c r="AJ1279" s="311"/>
      <c r="AK1279" s="311"/>
      <c r="AL1279" s="311"/>
      <c r="AW1279" s="16"/>
      <c r="AX1279" s="16"/>
      <c r="AY1279" s="16"/>
      <c r="AZ1279" s="16"/>
      <c r="BA1279" s="16"/>
      <c r="BB1279" s="16"/>
      <c r="BC1279" s="16"/>
      <c r="BD1279" s="16"/>
      <c r="BE1279" s="709"/>
      <c r="BF1279" s="709"/>
      <c r="BG1279" s="709"/>
      <c r="BH1279" s="709"/>
      <c r="BI1279" s="709"/>
      <c r="BJ1279" s="710"/>
    </row>
    <row r="1280" spans="2:62" s="248" customFormat="1" ht="3.65" customHeight="1">
      <c r="B1280" s="545"/>
      <c r="I1280" s="577"/>
      <c r="J1280" s="708"/>
      <c r="K1280" s="311"/>
      <c r="L1280" s="691"/>
      <c r="M1280" s="227"/>
      <c r="N1280" s="227"/>
      <c r="O1280" s="227"/>
      <c r="P1280" s="227"/>
      <c r="Q1280" s="227"/>
      <c r="R1280" s="227"/>
      <c r="S1280" s="227"/>
      <c r="T1280" s="227"/>
      <c r="U1280" s="227"/>
      <c r="V1280" s="227"/>
      <c r="W1280" s="227"/>
      <c r="X1280" s="227"/>
      <c r="Y1280" s="685"/>
      <c r="Z1280" s="311"/>
      <c r="AC1280" s="311"/>
      <c r="AD1280" s="311"/>
      <c r="AE1280" s="311"/>
      <c r="AF1280" s="311"/>
      <c r="AG1280" s="311"/>
      <c r="AH1280" s="311"/>
      <c r="AI1280" s="311"/>
      <c r="AJ1280" s="311"/>
      <c r="AK1280" s="311"/>
      <c r="AL1280" s="311"/>
      <c r="AW1280" s="16"/>
      <c r="AX1280" s="16"/>
      <c r="AY1280" s="16"/>
      <c r="AZ1280" s="16"/>
      <c r="BA1280" s="16"/>
      <c r="BB1280" s="16"/>
      <c r="BC1280" s="16"/>
      <c r="BD1280" s="16"/>
      <c r="BE1280" s="709"/>
      <c r="BF1280" s="709"/>
      <c r="BG1280" s="709"/>
      <c r="BH1280" s="709"/>
      <c r="BI1280" s="709"/>
      <c r="BJ1280" s="710"/>
    </row>
    <row r="1281" spans="2:62" s="248" customFormat="1" ht="3.65" customHeight="1">
      <c r="B1281" s="545"/>
      <c r="I1281" s="577"/>
      <c r="J1281" s="708"/>
      <c r="K1281" s="311"/>
      <c r="L1281" s="720" t="e" vm="33">
        <v>#VALUE!</v>
      </c>
      <c r="M1281" s="227"/>
      <c r="N1281" s="227"/>
      <c r="O1281" s="227"/>
      <c r="P1281" s="228"/>
      <c r="Q1281" s="228"/>
      <c r="R1281" s="228"/>
      <c r="S1281" s="228"/>
      <c r="T1281" s="228"/>
      <c r="U1281" s="227"/>
      <c r="V1281" s="227"/>
      <c r="W1281" s="227"/>
      <c r="X1281" s="227"/>
      <c r="Y1281" s="685"/>
      <c r="Z1281" s="311"/>
      <c r="AA1281" s="311"/>
      <c r="AB1281" s="311"/>
      <c r="AC1281" s="311"/>
      <c r="AD1281" s="311"/>
      <c r="AE1281" s="311"/>
      <c r="AF1281" s="311"/>
      <c r="AG1281" s="311"/>
      <c r="AH1281" s="311"/>
      <c r="AI1281" s="311"/>
      <c r="AJ1281" s="311"/>
      <c r="AK1281" s="311"/>
      <c r="AL1281" s="311"/>
      <c r="AW1281" s="16"/>
      <c r="AX1281" s="16"/>
      <c r="AY1281" s="16"/>
      <c r="AZ1281" s="16"/>
      <c r="BA1281" s="16"/>
      <c r="BB1281" s="16"/>
      <c r="BC1281" s="16"/>
      <c r="BD1281" s="16"/>
      <c r="BE1281" s="709"/>
      <c r="BF1281" s="709"/>
      <c r="BG1281" s="709"/>
      <c r="BH1281" s="709"/>
      <c r="BI1281" s="709"/>
      <c r="BJ1281" s="710"/>
    </row>
    <row r="1282" spans="2:62" s="248" customFormat="1" ht="3.65" customHeight="1">
      <c r="B1282" s="545"/>
      <c r="I1282" s="577"/>
      <c r="J1282" s="708"/>
      <c r="K1282" s="311"/>
      <c r="L1282" s="720"/>
      <c r="M1282" s="719" t="s">
        <v>322</v>
      </c>
      <c r="N1282" s="719"/>
      <c r="O1282" s="719"/>
      <c r="P1282" s="558"/>
      <c r="Q1282" s="558"/>
      <c r="R1282" s="558"/>
      <c r="S1282" s="558"/>
      <c r="T1282" s="558"/>
      <c r="U1282" s="230"/>
      <c r="V1282" s="230"/>
      <c r="W1282" s="529"/>
      <c r="X1282" s="529"/>
      <c r="Y1282" s="557"/>
      <c r="Z1282" s="311"/>
      <c r="AA1282" s="311"/>
      <c r="AB1282" s="311"/>
      <c r="AC1282" s="311"/>
      <c r="AD1282" s="311"/>
      <c r="AE1282" s="311"/>
      <c r="AF1282" s="311"/>
      <c r="AG1282" s="311"/>
      <c r="AH1282" s="311"/>
      <c r="AI1282" s="311"/>
      <c r="AJ1282" s="311"/>
      <c r="AK1282" s="311"/>
      <c r="AL1282" s="311"/>
      <c r="AW1282" s="16"/>
      <c r="AX1282" s="16"/>
      <c r="AY1282" s="16"/>
      <c r="AZ1282" s="16"/>
      <c r="BA1282" s="16"/>
      <c r="BB1282" s="16"/>
      <c r="BC1282" s="16"/>
      <c r="BD1282" s="16"/>
      <c r="BE1282" s="709"/>
      <c r="BF1282" s="709"/>
      <c r="BG1282" s="709"/>
      <c r="BH1282" s="709"/>
      <c r="BI1282" s="709"/>
      <c r="BJ1282" s="710"/>
    </row>
    <row r="1283" spans="2:62" s="248" customFormat="1" ht="3.65" customHeight="1">
      <c r="B1283" s="545"/>
      <c r="I1283" s="577"/>
      <c r="J1283" s="708"/>
      <c r="K1283" s="311"/>
      <c r="L1283" s="225"/>
      <c r="M1283" s="719"/>
      <c r="N1283" s="719"/>
      <c r="O1283" s="719"/>
      <c r="P1283" s="558"/>
      <c r="Q1283" s="558"/>
      <c r="R1283" s="558"/>
      <c r="S1283" s="558"/>
      <c r="T1283" s="558"/>
      <c r="U1283" s="230"/>
      <c r="V1283" s="230"/>
      <c r="W1283" s="719" t="e" vm="32">
        <v>#VALUE!</v>
      </c>
      <c r="X1283" s="719"/>
      <c r="Y1283" s="557"/>
      <c r="Z1283" s="311"/>
      <c r="AA1283" s="311"/>
      <c r="AB1283" s="311"/>
      <c r="AC1283" s="311"/>
      <c r="AD1283" s="311"/>
      <c r="AE1283" s="311"/>
      <c r="AF1283" s="311"/>
      <c r="AG1283" s="311"/>
      <c r="AH1283" s="311"/>
      <c r="AI1283" s="311"/>
      <c r="AJ1283" s="311"/>
      <c r="AK1283" s="311"/>
      <c r="AL1283" s="311"/>
      <c r="AW1283" s="709"/>
      <c r="AX1283" s="709"/>
      <c r="AY1283" s="709"/>
      <c r="AZ1283" s="709"/>
      <c r="BA1283" s="709"/>
      <c r="BB1283" s="709"/>
      <c r="BC1283" s="709"/>
      <c r="BD1283" s="709"/>
      <c r="BE1283" s="709"/>
      <c r="BF1283" s="709"/>
      <c r="BG1283" s="709"/>
      <c r="BH1283" s="709"/>
      <c r="BI1283" s="709"/>
      <c r="BJ1283" s="710"/>
    </row>
    <row r="1284" spans="2:62" s="248" customFormat="1" ht="3.65" customHeight="1">
      <c r="B1284" s="545"/>
      <c r="I1284" s="577"/>
      <c r="J1284" s="708"/>
      <c r="K1284" s="311"/>
      <c r="L1284" s="692"/>
      <c r="M1284" s="686"/>
      <c r="N1284" s="686"/>
      <c r="O1284" s="686"/>
      <c r="P1284" s="234"/>
      <c r="Q1284" s="234"/>
      <c r="R1284" s="234"/>
      <c r="S1284" s="234"/>
      <c r="T1284" s="234"/>
      <c r="U1284" s="234"/>
      <c r="V1284" s="686"/>
      <c r="W1284" s="686"/>
      <c r="X1284" s="686"/>
      <c r="Y1284" s="693"/>
      <c r="Z1284" s="311"/>
      <c r="AA1284" s="311"/>
      <c r="AB1284" s="311"/>
      <c r="AC1284" s="311"/>
      <c r="AW1284" s="709"/>
      <c r="AX1284" s="709"/>
      <c r="AY1284" s="709"/>
      <c r="AZ1284" s="709"/>
      <c r="BA1284" s="709"/>
      <c r="BB1284" s="709"/>
      <c r="BC1284" s="709"/>
      <c r="BD1284" s="709"/>
      <c r="BE1284" s="709"/>
      <c r="BF1284" s="709"/>
      <c r="BG1284" s="709"/>
      <c r="BH1284" s="709"/>
      <c r="BI1284" s="709"/>
      <c r="BJ1284" s="710"/>
    </row>
    <row r="1285" spans="2:62" s="248" customFormat="1" ht="3.65" customHeight="1">
      <c r="B1285" s="545"/>
      <c r="I1285" s="577"/>
      <c r="J1285" s="708"/>
      <c r="K1285" s="311"/>
      <c r="L1285" s="311"/>
      <c r="M1285" s="311"/>
      <c r="N1285" s="311"/>
      <c r="O1285" s="311"/>
      <c r="P1285" s="311"/>
      <c r="Q1285" s="311"/>
      <c r="R1285" s="311"/>
      <c r="S1285" s="311"/>
      <c r="T1285" s="311"/>
      <c r="U1285" s="311"/>
      <c r="V1285" s="311"/>
      <c r="W1285" s="311"/>
      <c r="X1285" s="311"/>
      <c r="Y1285" s="311"/>
      <c r="Z1285" s="311"/>
      <c r="AA1285" s="311"/>
      <c r="AB1285" s="311"/>
      <c r="AC1285" s="311"/>
      <c r="AW1285" s="709"/>
      <c r="AX1285" s="709"/>
      <c r="AY1285" s="709"/>
      <c r="AZ1285" s="709"/>
      <c r="BA1285" s="709"/>
      <c r="BB1285" s="709"/>
      <c r="BC1285" s="709"/>
      <c r="BD1285" s="709"/>
      <c r="BE1285" s="709"/>
      <c r="BF1285" s="709"/>
      <c r="BG1285" s="709"/>
      <c r="BH1285" s="709"/>
      <c r="BI1285" s="709"/>
      <c r="BJ1285" s="710"/>
    </row>
    <row r="1286" spans="2:62" s="248" customFormat="1" ht="3.65" customHeight="1">
      <c r="B1286" s="545"/>
      <c r="I1286" s="577"/>
      <c r="J1286" s="708"/>
      <c r="K1286" s="311"/>
      <c r="L1286" s="311"/>
      <c r="M1286" s="311"/>
      <c r="N1286" s="311"/>
      <c r="O1286" s="311"/>
      <c r="P1286" s="311"/>
      <c r="Q1286" s="311"/>
      <c r="R1286" s="311"/>
      <c r="S1286" s="311"/>
      <c r="T1286" s="311"/>
      <c r="U1286" s="311"/>
      <c r="V1286" s="311"/>
      <c r="W1286" s="311"/>
      <c r="X1286" s="311"/>
      <c r="Y1286" s="311"/>
      <c r="Z1286" s="311"/>
      <c r="AA1286" s="311"/>
      <c r="AB1286" s="311"/>
      <c r="AC1286" s="311"/>
      <c r="AD1286" s="311"/>
      <c r="AE1286" s="311"/>
      <c r="AF1286" s="311"/>
      <c r="AG1286" s="311"/>
      <c r="AH1286" s="311"/>
      <c r="AI1286" s="311"/>
      <c r="AJ1286" s="311"/>
      <c r="AK1286" s="311"/>
      <c r="AL1286" s="311"/>
      <c r="BJ1286" s="544"/>
    </row>
    <row r="1287" spans="2:62" s="248" customFormat="1" ht="3.65" customHeight="1">
      <c r="B1287" s="545"/>
      <c r="I1287" s="577"/>
      <c r="J1287" s="708"/>
      <c r="K1287" s="311"/>
      <c r="L1287" s="311"/>
      <c r="M1287" s="311"/>
      <c r="N1287" s="311"/>
      <c r="O1287" s="311"/>
      <c r="P1287" s="311"/>
      <c r="Q1287" s="311"/>
      <c r="R1287" s="311"/>
      <c r="S1287" s="311"/>
      <c r="T1287" s="311"/>
      <c r="U1287" s="311"/>
      <c r="V1287" s="311"/>
      <c r="W1287" s="311"/>
      <c r="X1287" s="311"/>
      <c r="Y1287" s="311"/>
      <c r="Z1287" s="311"/>
      <c r="AA1287" s="311"/>
      <c r="AB1287" s="311"/>
      <c r="AC1287" s="311"/>
      <c r="AD1287" s="311"/>
      <c r="AE1287" s="311"/>
      <c r="AF1287" s="311"/>
      <c r="AG1287" s="311"/>
      <c r="AH1287" s="311"/>
      <c r="AI1287" s="311"/>
      <c r="AJ1287" s="311"/>
      <c r="AK1287" s="311"/>
      <c r="AL1287" s="311"/>
      <c r="BJ1287" s="544"/>
    </row>
    <row r="1288" spans="2:62" s="248" customFormat="1" ht="3.65" customHeight="1">
      <c r="B1288" s="277"/>
      <c r="C1288" s="278"/>
      <c r="D1288" s="278"/>
      <c r="E1288" s="278"/>
      <c r="F1288" s="278"/>
      <c r="G1288" s="278"/>
      <c r="H1288" s="278"/>
      <c r="I1288" s="278"/>
      <c r="J1288" s="277"/>
      <c r="K1288" s="278"/>
      <c r="L1288" s="278"/>
      <c r="M1288" s="278"/>
      <c r="N1288" s="278"/>
      <c r="O1288" s="278"/>
      <c r="P1288" s="278"/>
      <c r="Q1288" s="278"/>
      <c r="R1288" s="278"/>
      <c r="S1288" s="278"/>
      <c r="T1288" s="278"/>
      <c r="U1288" s="278"/>
      <c r="V1288" s="278"/>
      <c r="W1288" s="278"/>
      <c r="X1288" s="278"/>
      <c r="Y1288" s="278"/>
      <c r="Z1288" s="278"/>
      <c r="AA1288" s="278"/>
      <c r="AB1288" s="278"/>
      <c r="AC1288" s="278"/>
      <c r="AD1288" s="278"/>
      <c r="AE1288" s="278"/>
      <c r="AF1288" s="278"/>
      <c r="AG1288" s="278"/>
      <c r="AH1288" s="278"/>
      <c r="AI1288" s="278"/>
      <c r="AJ1288" s="278"/>
      <c r="AK1288" s="278"/>
      <c r="AL1288" s="278"/>
      <c r="AM1288" s="278"/>
      <c r="AN1288" s="278"/>
      <c r="AO1288" s="278"/>
      <c r="AP1288" s="278"/>
      <c r="AQ1288" s="278"/>
      <c r="AR1288" s="278"/>
      <c r="AS1288" s="278"/>
      <c r="AT1288" s="278"/>
      <c r="AU1288" s="278"/>
      <c r="AV1288" s="278"/>
      <c r="AW1288" s="278"/>
      <c r="AX1288" s="278"/>
      <c r="AY1288" s="278"/>
      <c r="AZ1288" s="278"/>
      <c r="BA1288" s="278"/>
      <c r="BB1288" s="278"/>
      <c r="BC1288" s="278"/>
      <c r="BD1288" s="278"/>
      <c r="BE1288" s="278"/>
      <c r="BF1288" s="278"/>
      <c r="BG1288" s="278"/>
      <c r="BH1288" s="278"/>
      <c r="BI1288" s="278"/>
      <c r="BJ1288" s="279"/>
    </row>
    <row r="1289" spans="2:62" s="248" customFormat="1" ht="3.65" customHeight="1">
      <c r="B1289" s="280"/>
      <c r="C1289" s="281"/>
      <c r="D1289" s="281"/>
      <c r="E1289" s="281"/>
      <c r="F1289" s="281"/>
      <c r="G1289" s="281"/>
      <c r="H1289" s="281"/>
      <c r="I1289" s="281"/>
      <c r="J1289" s="280"/>
      <c r="K1289" s="281"/>
      <c r="L1289" s="281"/>
      <c r="M1289" s="281"/>
      <c r="N1289" s="281"/>
      <c r="O1289" s="281"/>
      <c r="P1289" s="281"/>
      <c r="Q1289" s="281"/>
      <c r="R1289" s="281"/>
      <c r="S1289" s="281"/>
      <c r="T1289" s="281"/>
      <c r="U1289" s="281"/>
      <c r="V1289" s="281"/>
      <c r="W1289" s="281"/>
      <c r="X1289" s="281"/>
      <c r="Y1289" s="281"/>
      <c r="Z1289" s="281"/>
      <c r="AA1289" s="281"/>
      <c r="AB1289" s="281"/>
      <c r="AC1289" s="281"/>
      <c r="AD1289" s="281"/>
      <c r="AE1289" s="281"/>
      <c r="AF1289" s="281"/>
      <c r="AG1289" s="281"/>
      <c r="AH1289" s="281"/>
      <c r="AI1289" s="281"/>
      <c r="AJ1289" s="281"/>
      <c r="AK1289" s="281"/>
      <c r="AL1289" s="281"/>
      <c r="AM1289" s="281"/>
      <c r="AN1289" s="281"/>
      <c r="AO1289" s="281"/>
      <c r="AP1289" s="281"/>
      <c r="AQ1289" s="281"/>
      <c r="AR1289" s="281"/>
      <c r="AS1289" s="281"/>
      <c r="AT1289" s="281"/>
      <c r="AU1289" s="281"/>
      <c r="AV1289" s="281"/>
      <c r="AW1289" s="281"/>
      <c r="AX1289" s="281"/>
      <c r="AY1289" s="281"/>
      <c r="AZ1289" s="281"/>
      <c r="BA1289" s="281"/>
      <c r="BB1289" s="281"/>
      <c r="BC1289" s="281"/>
      <c r="BD1289" s="281"/>
      <c r="BE1289" s="281"/>
      <c r="BF1289" s="281"/>
      <c r="BG1289" s="281"/>
      <c r="BH1289" s="281"/>
      <c r="BI1289" s="281"/>
      <c r="BJ1289" s="282"/>
    </row>
    <row r="1290" spans="2:62" s="248" customFormat="1" ht="14.5" customHeight="1">
      <c r="B1290" s="568" t="s">
        <v>429</v>
      </c>
      <c r="C1290" s="568"/>
      <c r="D1290" s="568" t="s">
        <v>345</v>
      </c>
      <c r="E1290" s="568" t="s">
        <v>354</v>
      </c>
      <c r="F1290" s="568" t="s">
        <v>314</v>
      </c>
      <c r="G1290" s="601" t="s">
        <v>321</v>
      </c>
      <c r="H1290" s="601" t="s">
        <v>392</v>
      </c>
      <c r="I1290" s="616"/>
      <c r="J1290" s="707"/>
      <c r="K1290" s="318"/>
      <c r="L1290" s="318"/>
      <c r="M1290" s="318"/>
      <c r="N1290" s="318"/>
      <c r="O1290" s="318"/>
      <c r="P1290" s="318"/>
      <c r="Q1290" s="318"/>
      <c r="R1290" s="318"/>
      <c r="S1290" s="318"/>
      <c r="T1290" s="318"/>
      <c r="U1290" s="318"/>
      <c r="V1290" s="318"/>
      <c r="W1290" s="318"/>
      <c r="X1290" s="318"/>
      <c r="Y1290" s="318"/>
      <c r="Z1290" s="318"/>
      <c r="AA1290" s="318"/>
      <c r="AB1290" s="318"/>
      <c r="AC1290" s="318"/>
      <c r="AD1290" s="318"/>
      <c r="AE1290" s="318"/>
      <c r="AF1290" s="318"/>
      <c r="AG1290" s="318"/>
      <c r="AH1290" s="318"/>
      <c r="AI1290" s="318"/>
      <c r="AJ1290" s="318"/>
      <c r="AK1290" s="318"/>
      <c r="AL1290" s="318"/>
      <c r="AM1290" s="540"/>
      <c r="AN1290" s="540"/>
      <c r="AO1290" s="540"/>
      <c r="AP1290" s="540"/>
      <c r="AQ1290" s="540"/>
      <c r="AR1290" s="540"/>
      <c r="AS1290" s="540"/>
      <c r="AT1290" s="540"/>
      <c r="AU1290" s="540"/>
      <c r="AV1290" s="540"/>
      <c r="AW1290" s="540"/>
      <c r="AX1290" s="540"/>
      <c r="AY1290" s="540"/>
      <c r="AZ1290" s="540"/>
      <c r="BA1290" s="540"/>
      <c r="BB1290" s="540"/>
      <c r="BC1290" s="540"/>
      <c r="BD1290" s="540"/>
      <c r="BE1290" s="540"/>
      <c r="BF1290" s="540"/>
      <c r="BG1290" s="540"/>
      <c r="BH1290" s="540"/>
      <c r="BI1290" s="540"/>
      <c r="BJ1290" s="541"/>
    </row>
    <row r="1291" spans="2:62" s="248" customFormat="1" ht="3.65" customHeight="1">
      <c r="B1291" s="684"/>
      <c r="D1291" s="248" t="str">
        <f>MID(DA1290,1,2)</f>
        <v/>
      </c>
      <c r="I1291" s="577"/>
      <c r="J1291" s="708"/>
      <c r="K1291" s="311"/>
      <c r="L1291" s="311"/>
      <c r="M1291" s="311"/>
      <c r="N1291" s="311"/>
      <c r="O1291" s="311"/>
      <c r="P1291" s="311"/>
      <c r="Q1291" s="311"/>
      <c r="R1291" s="311"/>
      <c r="S1291" s="311"/>
      <c r="T1291" s="311"/>
      <c r="U1291" s="311"/>
      <c r="V1291" s="311"/>
      <c r="W1291" s="311"/>
      <c r="X1291" s="311"/>
      <c r="Y1291" s="311"/>
      <c r="Z1291" s="311"/>
      <c r="AA1291" s="311"/>
      <c r="AB1291" s="311"/>
      <c r="AC1291" s="311"/>
      <c r="AD1291" s="311"/>
      <c r="AE1291" s="311"/>
      <c r="AF1291" s="311"/>
      <c r="AG1291" s="311"/>
      <c r="AH1291" s="311"/>
      <c r="AI1291" s="311"/>
      <c r="AJ1291" s="311"/>
      <c r="AK1291" s="311"/>
      <c r="AL1291" s="311"/>
      <c r="BJ1291" s="544"/>
    </row>
    <row r="1292" spans="2:62" s="248" customFormat="1" ht="3.65" customHeight="1">
      <c r="B1292" s="545"/>
      <c r="I1292" s="577"/>
      <c r="J1292" s="708"/>
      <c r="K1292" s="311"/>
      <c r="L1292" s="324"/>
      <c r="M1292" s="721" t="s">
        <v>261</v>
      </c>
      <c r="N1292" s="721"/>
      <c r="O1292" s="721"/>
      <c r="P1292" s="549"/>
      <c r="Q1292" s="549"/>
      <c r="R1292" s="549"/>
      <c r="S1292" s="549"/>
      <c r="T1292" s="549"/>
      <c r="U1292" s="549"/>
      <c r="V1292" s="325"/>
      <c r="W1292" s="325"/>
      <c r="X1292" s="325"/>
      <c r="Y1292" s="550"/>
      <c r="BJ1292" s="544"/>
    </row>
    <row r="1293" spans="2:62" s="248" customFormat="1" ht="3.65" customHeight="1">
      <c r="B1293" s="545"/>
      <c r="I1293" s="577"/>
      <c r="J1293" s="708"/>
      <c r="K1293" s="311"/>
      <c r="L1293" s="225"/>
      <c r="M1293" s="722"/>
      <c r="N1293" s="722"/>
      <c r="O1293" s="722"/>
      <c r="P1293" s="551"/>
      <c r="Q1293" s="723" t="s">
        <v>354</v>
      </c>
      <c r="R1293" s="723"/>
      <c r="S1293" s="723"/>
      <c r="T1293" s="723"/>
      <c r="U1293" s="723" t="s">
        <v>346</v>
      </c>
      <c r="V1293" s="723"/>
      <c r="W1293" s="719" t="e" vm="32">
        <v>#VALUE!</v>
      </c>
      <c r="X1293" s="719"/>
      <c r="Y1293" s="557"/>
      <c r="Z1293" s="311"/>
      <c r="AD1293" s="311"/>
      <c r="AE1293" s="311"/>
      <c r="AF1293" s="311"/>
      <c r="AG1293" s="311"/>
      <c r="AH1293" s="311"/>
      <c r="AI1293" s="311"/>
      <c r="AJ1293" s="311"/>
      <c r="AK1293" s="311"/>
      <c r="AL1293" s="311"/>
      <c r="BJ1293" s="710"/>
    </row>
    <row r="1294" spans="2:62" s="248" customFormat="1" ht="3.65" customHeight="1">
      <c r="B1294" s="545"/>
      <c r="I1294" s="577"/>
      <c r="J1294" s="708"/>
      <c r="K1294" s="311"/>
      <c r="L1294" s="720" t="e" vm="33">
        <v>#VALUE!</v>
      </c>
      <c r="M1294" s="227"/>
      <c r="N1294" s="227"/>
      <c r="O1294" s="227"/>
      <c r="P1294" s="551"/>
      <c r="Q1294" s="723"/>
      <c r="R1294" s="723"/>
      <c r="S1294" s="723"/>
      <c r="T1294" s="723"/>
      <c r="U1294" s="723"/>
      <c r="V1294" s="723"/>
      <c r="W1294" s="227"/>
      <c r="X1294" s="227"/>
      <c r="Y1294" s="557"/>
      <c r="Z1294" s="311"/>
      <c r="AD1294" s="311"/>
      <c r="AE1294" s="311"/>
      <c r="AF1294" s="311"/>
      <c r="AG1294" s="311"/>
      <c r="AH1294" s="311"/>
      <c r="AI1294" s="311"/>
      <c r="AJ1294" s="311"/>
      <c r="AK1294" s="311"/>
      <c r="AL1294" s="311"/>
      <c r="BJ1294" s="710"/>
    </row>
    <row r="1295" spans="2:62" s="248" customFormat="1" ht="3.65" customHeight="1">
      <c r="B1295" s="545"/>
      <c r="I1295" s="577"/>
      <c r="J1295" s="708"/>
      <c r="K1295" s="311"/>
      <c r="L1295" s="720"/>
      <c r="M1295" s="556"/>
      <c r="N1295" s="556"/>
      <c r="O1295" s="556"/>
      <c r="P1295" s="556"/>
      <c r="Q1295" s="228"/>
      <c r="R1295" s="228"/>
      <c r="S1295" s="228"/>
      <c r="T1295" s="228"/>
      <c r="U1295" s="228"/>
      <c r="V1295" s="228"/>
      <c r="W1295" s="228"/>
      <c r="X1295" s="227"/>
      <c r="Y1295" s="232"/>
      <c r="Z1295" s="311"/>
      <c r="AD1295" s="311"/>
      <c r="AE1295" s="311"/>
      <c r="AF1295" s="311"/>
      <c r="AG1295" s="311"/>
      <c r="AH1295" s="311"/>
      <c r="AI1295" s="311"/>
      <c r="AJ1295" s="311"/>
      <c r="AK1295" s="311"/>
      <c r="AL1295" s="311"/>
      <c r="BJ1295" s="710"/>
    </row>
    <row r="1296" spans="2:62" s="248" customFormat="1" ht="3.65" customHeight="1">
      <c r="B1296" s="545"/>
      <c r="I1296" s="577"/>
      <c r="J1296" s="708"/>
      <c r="K1296" s="311"/>
      <c r="L1296" s="225"/>
      <c r="M1296" s="227"/>
      <c r="N1296" s="227"/>
      <c r="O1296" s="227"/>
      <c r="P1296" s="230"/>
      <c r="Q1296" s="230"/>
      <c r="R1296" s="230"/>
      <c r="S1296" s="230"/>
      <c r="T1296" s="230"/>
      <c r="U1296" s="230"/>
      <c r="V1296" s="227"/>
      <c r="W1296" s="227"/>
      <c r="X1296" s="227"/>
      <c r="Y1296" s="557"/>
      <c r="Z1296" s="311"/>
      <c r="AD1296" s="311"/>
      <c r="AE1296" s="311"/>
      <c r="AF1296" s="311"/>
      <c r="AG1296" s="311"/>
      <c r="AH1296" s="311"/>
      <c r="AI1296" s="311"/>
      <c r="AJ1296" s="311"/>
      <c r="AK1296" s="311"/>
      <c r="AL1296" s="311"/>
      <c r="BJ1296" s="710"/>
    </row>
    <row r="1297" spans="2:62" s="248" customFormat="1" ht="3.65" customHeight="1">
      <c r="B1297" s="545"/>
      <c r="I1297" s="577"/>
      <c r="J1297" s="708"/>
      <c r="K1297" s="311"/>
      <c r="L1297" s="225"/>
      <c r="M1297" s="227"/>
      <c r="N1297" s="227"/>
      <c r="O1297" s="227"/>
      <c r="P1297" s="230"/>
      <c r="Q1297" s="230"/>
      <c r="R1297" s="230"/>
      <c r="S1297" s="230"/>
      <c r="T1297" s="230"/>
      <c r="U1297" s="230"/>
      <c r="V1297" s="227"/>
      <c r="W1297" s="227"/>
      <c r="X1297" s="227"/>
      <c r="Y1297" s="557"/>
      <c r="Z1297" s="311"/>
      <c r="AD1297" s="311"/>
      <c r="AE1297" s="311"/>
      <c r="AF1297" s="311"/>
      <c r="AG1297" s="311"/>
      <c r="AH1297" s="311"/>
      <c r="AI1297" s="311"/>
      <c r="AJ1297" s="311"/>
      <c r="AK1297" s="311"/>
      <c r="AL1297" s="311"/>
      <c r="BJ1297" s="710"/>
    </row>
    <row r="1298" spans="2:62" s="248" customFormat="1" ht="3.65" customHeight="1">
      <c r="B1298" s="545"/>
      <c r="I1298" s="577"/>
      <c r="J1298" s="708"/>
      <c r="K1298" s="311"/>
      <c r="L1298" s="225"/>
      <c r="M1298" s="227"/>
      <c r="N1298" s="718" t="e" vm="15">
        <v>#VALUE!</v>
      </c>
      <c r="O1298" s="718"/>
      <c r="P1298" s="718"/>
      <c r="Q1298" s="718"/>
      <c r="R1298" s="230"/>
      <c r="S1298" s="230"/>
      <c r="T1298" s="230"/>
      <c r="U1298" s="719" t="e" vm="31">
        <v>#VALUE!</v>
      </c>
      <c r="V1298" s="719"/>
      <c r="W1298" s="719"/>
      <c r="X1298" s="719"/>
      <c r="Y1298" s="557"/>
      <c r="Z1298" s="311"/>
      <c r="AD1298" s="311"/>
      <c r="AE1298" s="311"/>
      <c r="AF1298" s="311"/>
      <c r="AG1298" s="311"/>
      <c r="AH1298" s="311"/>
      <c r="AI1298" s="311"/>
      <c r="AJ1298" s="311"/>
      <c r="AK1298" s="311"/>
      <c r="AL1298" s="311"/>
      <c r="BJ1298" s="710"/>
    </row>
    <row r="1299" spans="2:62" s="248" customFormat="1" ht="3.65" customHeight="1">
      <c r="B1299" s="545"/>
      <c r="I1299" s="577"/>
      <c r="J1299" s="708"/>
      <c r="K1299" s="311"/>
      <c r="L1299" s="225"/>
      <c r="M1299" s="227"/>
      <c r="N1299" s="718"/>
      <c r="O1299" s="718"/>
      <c r="P1299" s="718"/>
      <c r="Q1299" s="718"/>
      <c r="R1299" s="230"/>
      <c r="S1299" s="230"/>
      <c r="T1299" s="230"/>
      <c r="U1299" s="719"/>
      <c r="V1299" s="719"/>
      <c r="W1299" s="719"/>
      <c r="X1299" s="719"/>
      <c r="Y1299" s="557"/>
      <c r="Z1299" s="311"/>
      <c r="AD1299" s="311"/>
      <c r="AE1299" s="311"/>
      <c r="AF1299" s="311"/>
      <c r="AG1299" s="311"/>
      <c r="AH1299" s="311"/>
      <c r="AI1299" s="311"/>
      <c r="AJ1299" s="311"/>
      <c r="AK1299" s="311"/>
      <c r="AL1299" s="311"/>
      <c r="BJ1299" s="712"/>
    </row>
    <row r="1300" spans="2:62" s="248" customFormat="1" ht="3.65" customHeight="1">
      <c r="B1300" s="545"/>
      <c r="I1300" s="577"/>
      <c r="J1300" s="708"/>
      <c r="K1300" s="311"/>
      <c r="L1300" s="225"/>
      <c r="M1300" s="227"/>
      <c r="N1300" s="718"/>
      <c r="O1300" s="718"/>
      <c r="P1300" s="718"/>
      <c r="Q1300" s="718"/>
      <c r="R1300" s="230"/>
      <c r="S1300" s="230"/>
      <c r="T1300" s="230"/>
      <c r="U1300" s="719"/>
      <c r="V1300" s="719"/>
      <c r="W1300" s="719"/>
      <c r="X1300" s="719"/>
      <c r="Y1300" s="557"/>
      <c r="Z1300" s="311"/>
      <c r="AD1300" s="311"/>
      <c r="AE1300" s="311"/>
      <c r="AF1300" s="311"/>
      <c r="AG1300" s="311"/>
      <c r="AH1300" s="311"/>
      <c r="AI1300" s="311"/>
      <c r="AJ1300" s="311"/>
      <c r="AK1300" s="311"/>
      <c r="AL1300" s="311"/>
      <c r="BJ1300" s="712"/>
    </row>
    <row r="1301" spans="2:62" s="248" customFormat="1" ht="3.65" customHeight="1">
      <c r="B1301" s="545"/>
      <c r="I1301" s="577"/>
      <c r="J1301" s="708"/>
      <c r="K1301" s="311"/>
      <c r="L1301" s="225"/>
      <c r="M1301" s="227"/>
      <c r="N1301" s="227"/>
      <c r="O1301" s="227"/>
      <c r="P1301" s="230"/>
      <c r="Q1301" s="230"/>
      <c r="R1301" s="230"/>
      <c r="S1301" s="230"/>
      <c r="T1301" s="230"/>
      <c r="U1301" s="230"/>
      <c r="V1301" s="227"/>
      <c r="W1301" s="227"/>
      <c r="X1301" s="227"/>
      <c r="Y1301" s="557"/>
      <c r="Z1301" s="311"/>
      <c r="AD1301" s="311"/>
      <c r="AE1301" s="311"/>
      <c r="AF1301" s="311"/>
      <c r="AG1301" s="311"/>
      <c r="AH1301" s="311"/>
      <c r="AI1301" s="311"/>
      <c r="AJ1301" s="311"/>
      <c r="AK1301" s="311"/>
      <c r="AL1301" s="311"/>
      <c r="BJ1301" s="712"/>
    </row>
    <row r="1302" spans="2:62" s="248" customFormat="1" ht="3.65" customHeight="1">
      <c r="B1302" s="545"/>
      <c r="I1302" s="577"/>
      <c r="J1302" s="708"/>
      <c r="K1302" s="311"/>
      <c r="L1302" s="691"/>
      <c r="M1302" s="227"/>
      <c r="N1302" s="227"/>
      <c r="O1302" s="227"/>
      <c r="P1302" s="230"/>
      <c r="Q1302" s="230"/>
      <c r="R1302" s="230"/>
      <c r="S1302" s="230"/>
      <c r="T1302" s="230"/>
      <c r="U1302" s="230"/>
      <c r="V1302" s="227"/>
      <c r="W1302" s="227"/>
      <c r="X1302" s="227"/>
      <c r="Y1302" s="685"/>
      <c r="Z1302" s="311"/>
      <c r="AD1302" s="311"/>
      <c r="AE1302" s="311"/>
      <c r="AF1302" s="311"/>
      <c r="AG1302" s="311"/>
      <c r="AH1302" s="311"/>
      <c r="AI1302" s="311"/>
      <c r="AJ1302" s="311"/>
      <c r="AK1302" s="311"/>
      <c r="AL1302" s="311"/>
      <c r="BJ1302" s="710"/>
    </row>
    <row r="1303" spans="2:62" s="248" customFormat="1" ht="3.65" customHeight="1">
      <c r="B1303" s="545"/>
      <c r="I1303" s="577"/>
      <c r="J1303" s="708"/>
      <c r="K1303" s="311"/>
      <c r="L1303" s="691"/>
      <c r="M1303" s="227"/>
      <c r="N1303" s="227"/>
      <c r="O1303" s="227"/>
      <c r="P1303" s="227"/>
      <c r="Q1303" s="227"/>
      <c r="R1303" s="227"/>
      <c r="S1303" s="227"/>
      <c r="T1303" s="227"/>
      <c r="U1303" s="227"/>
      <c r="V1303" s="227"/>
      <c r="W1303" s="227"/>
      <c r="X1303" s="227"/>
      <c r="Y1303" s="685"/>
      <c r="Z1303" s="311"/>
      <c r="AD1303" s="311"/>
      <c r="AE1303" s="311"/>
      <c r="AF1303" s="311"/>
      <c r="AG1303" s="311"/>
      <c r="AH1303" s="311"/>
      <c r="AI1303" s="311"/>
      <c r="AJ1303" s="311"/>
      <c r="AK1303" s="311"/>
      <c r="AL1303" s="311"/>
      <c r="BJ1303" s="710"/>
    </row>
    <row r="1304" spans="2:62" s="248" customFormat="1" ht="3.65" customHeight="1">
      <c r="B1304" s="545"/>
      <c r="I1304" s="577"/>
      <c r="J1304" s="708"/>
      <c r="K1304" s="311"/>
      <c r="L1304" s="720" t="e" vm="33">
        <v>#VALUE!</v>
      </c>
      <c r="M1304" s="227"/>
      <c r="N1304" s="227"/>
      <c r="O1304" s="227"/>
      <c r="P1304" s="228"/>
      <c r="Q1304" s="228"/>
      <c r="R1304" s="228"/>
      <c r="S1304" s="228"/>
      <c r="T1304" s="228"/>
      <c r="U1304" s="227"/>
      <c r="V1304" s="227"/>
      <c r="W1304" s="227"/>
      <c r="X1304" s="227"/>
      <c r="Y1304" s="685"/>
      <c r="Z1304" s="311"/>
      <c r="AD1304" s="311"/>
      <c r="AE1304" s="311"/>
      <c r="AF1304" s="311"/>
      <c r="AG1304" s="311"/>
      <c r="AH1304" s="311"/>
      <c r="AI1304" s="311"/>
      <c r="AJ1304" s="311"/>
      <c r="AK1304" s="311"/>
      <c r="AL1304" s="311"/>
      <c r="BJ1304" s="710"/>
    </row>
    <row r="1305" spans="2:62" s="248" customFormat="1" ht="3.65" customHeight="1">
      <c r="B1305" s="545"/>
      <c r="I1305" s="577"/>
      <c r="J1305" s="708"/>
      <c r="K1305" s="311"/>
      <c r="L1305" s="720"/>
      <c r="M1305" s="719" t="s">
        <v>322</v>
      </c>
      <c r="N1305" s="719"/>
      <c r="O1305" s="719"/>
      <c r="P1305" s="558"/>
      <c r="Q1305" s="558"/>
      <c r="R1305" s="558"/>
      <c r="S1305" s="558"/>
      <c r="T1305" s="558"/>
      <c r="U1305" s="230"/>
      <c r="V1305" s="230"/>
      <c r="W1305" s="529"/>
      <c r="X1305" s="529"/>
      <c r="Y1305" s="557"/>
      <c r="Z1305" s="311"/>
      <c r="AD1305" s="311"/>
      <c r="AE1305" s="311"/>
      <c r="AF1305" s="311"/>
      <c r="AG1305" s="311"/>
      <c r="AH1305" s="311"/>
      <c r="AI1305" s="311"/>
      <c r="AJ1305" s="311"/>
      <c r="AK1305" s="311"/>
      <c r="AL1305" s="311"/>
      <c r="BJ1305" s="710"/>
    </row>
    <row r="1306" spans="2:62" s="248" customFormat="1" ht="3.65" customHeight="1">
      <c r="B1306" s="545"/>
      <c r="I1306" s="577"/>
      <c r="J1306" s="708"/>
      <c r="K1306" s="311"/>
      <c r="L1306" s="225"/>
      <c r="M1306" s="719"/>
      <c r="N1306" s="719"/>
      <c r="O1306" s="719"/>
      <c r="P1306" s="558"/>
      <c r="Q1306" s="558"/>
      <c r="R1306" s="558"/>
      <c r="S1306" s="558"/>
      <c r="T1306" s="558"/>
      <c r="U1306" s="230"/>
      <c r="V1306" s="230"/>
      <c r="W1306" s="719" t="e" vm="32">
        <v>#VALUE!</v>
      </c>
      <c r="X1306" s="719"/>
      <c r="Y1306" s="557"/>
      <c r="Z1306" s="311"/>
      <c r="AD1306" s="311"/>
      <c r="AE1306" s="311"/>
      <c r="AF1306" s="311"/>
      <c r="AG1306" s="311"/>
      <c r="AH1306" s="311"/>
      <c r="AI1306" s="311"/>
      <c r="AJ1306" s="311"/>
      <c r="AK1306" s="311"/>
      <c r="AL1306" s="311"/>
      <c r="BJ1306" s="710"/>
    </row>
    <row r="1307" spans="2:62" s="248" customFormat="1" ht="3.65" customHeight="1">
      <c r="B1307" s="545"/>
      <c r="I1307" s="577"/>
      <c r="J1307" s="708"/>
      <c r="K1307" s="311"/>
      <c r="L1307" s="692"/>
      <c r="M1307" s="686"/>
      <c r="N1307" s="686"/>
      <c r="O1307" s="686"/>
      <c r="P1307" s="234"/>
      <c r="Q1307" s="234"/>
      <c r="R1307" s="234"/>
      <c r="S1307" s="234"/>
      <c r="T1307" s="234"/>
      <c r="U1307" s="234"/>
      <c r="V1307" s="686"/>
      <c r="W1307" s="686"/>
      <c r="X1307" s="686"/>
      <c r="Y1307" s="693"/>
      <c r="Z1307" s="311"/>
      <c r="AA1307" s="311"/>
      <c r="AH1307" s="311"/>
      <c r="AI1307" s="311"/>
      <c r="AJ1307" s="311"/>
      <c r="AK1307" s="311"/>
      <c r="AL1307" s="311"/>
      <c r="BJ1307" s="710"/>
    </row>
    <row r="1308" spans="2:62" s="248" customFormat="1" ht="3.65" customHeight="1">
      <c r="B1308" s="545"/>
      <c r="I1308" s="577"/>
      <c r="J1308" s="708"/>
      <c r="K1308" s="311"/>
      <c r="L1308" s="311"/>
      <c r="M1308" s="311"/>
      <c r="N1308" s="311"/>
      <c r="O1308" s="311"/>
      <c r="P1308" s="311"/>
      <c r="Q1308" s="311"/>
      <c r="R1308" s="311"/>
      <c r="S1308" s="311"/>
      <c r="T1308" s="311"/>
      <c r="U1308" s="311"/>
      <c r="V1308" s="311"/>
      <c r="W1308" s="311"/>
      <c r="X1308" s="311"/>
      <c r="Y1308" s="311"/>
      <c r="Z1308" s="311"/>
      <c r="AA1308" s="311"/>
      <c r="AH1308" s="311"/>
      <c r="AI1308" s="311"/>
      <c r="AJ1308" s="311"/>
      <c r="AK1308" s="311"/>
      <c r="AL1308" s="311"/>
      <c r="BJ1308" s="710"/>
    </row>
    <row r="1309" spans="2:62" s="248" customFormat="1" ht="3.65" customHeight="1">
      <c r="B1309" s="545"/>
      <c r="I1309" s="577"/>
      <c r="J1309" s="708"/>
      <c r="K1309" s="311"/>
      <c r="L1309" s="311"/>
      <c r="M1309" s="311"/>
      <c r="N1309" s="311"/>
      <c r="O1309" s="311"/>
      <c r="P1309" s="311"/>
      <c r="Q1309" s="311"/>
      <c r="R1309" s="311"/>
      <c r="S1309" s="311"/>
      <c r="T1309" s="311"/>
      <c r="U1309" s="311"/>
      <c r="V1309" s="311"/>
      <c r="W1309" s="311"/>
      <c r="X1309" s="311"/>
      <c r="Y1309" s="311"/>
      <c r="Z1309" s="311"/>
      <c r="AA1309" s="311"/>
      <c r="AB1309" s="311"/>
      <c r="AC1309" s="311"/>
      <c r="AD1309" s="311"/>
      <c r="AE1309" s="311"/>
      <c r="AF1309" s="311"/>
      <c r="AG1309" s="311"/>
      <c r="AH1309" s="311"/>
      <c r="AI1309" s="311"/>
      <c r="AJ1309" s="311"/>
      <c r="AK1309" s="311"/>
      <c r="AL1309" s="311"/>
      <c r="BJ1309" s="544"/>
    </row>
    <row r="1310" spans="2:62" s="248" customFormat="1" ht="3.65" customHeight="1">
      <c r="B1310" s="545"/>
      <c r="I1310" s="577"/>
      <c r="J1310" s="708"/>
      <c r="K1310" s="311"/>
      <c r="L1310" s="311"/>
      <c r="M1310" s="311"/>
      <c r="N1310" s="311"/>
      <c r="O1310" s="311"/>
      <c r="P1310" s="311"/>
      <c r="Q1310" s="311"/>
      <c r="R1310" s="311"/>
      <c r="S1310" s="311"/>
      <c r="T1310" s="311"/>
      <c r="U1310" s="311"/>
      <c r="V1310" s="311"/>
      <c r="W1310" s="311"/>
      <c r="X1310" s="311"/>
      <c r="Y1310" s="311"/>
      <c r="Z1310" s="311"/>
      <c r="AA1310" s="311"/>
      <c r="AB1310" s="311"/>
      <c r="AC1310" s="311"/>
      <c r="AD1310" s="311"/>
      <c r="AE1310" s="311"/>
      <c r="AF1310" s="311"/>
      <c r="AG1310" s="311"/>
      <c r="AH1310" s="311"/>
      <c r="AI1310" s="311"/>
      <c r="AJ1310" s="311"/>
      <c r="AK1310" s="311"/>
      <c r="AL1310" s="311"/>
      <c r="BJ1310" s="544"/>
    </row>
    <row r="1311" spans="2:62" s="248" customFormat="1" ht="3.65" customHeight="1">
      <c r="B1311" s="277"/>
      <c r="C1311" s="278"/>
      <c r="D1311" s="278"/>
      <c r="E1311" s="278"/>
      <c r="F1311" s="278"/>
      <c r="G1311" s="278"/>
      <c r="H1311" s="278"/>
      <c r="I1311" s="278"/>
      <c r="J1311" s="277"/>
      <c r="K1311" s="278"/>
      <c r="L1311" s="278"/>
      <c r="M1311" s="278"/>
      <c r="N1311" s="278"/>
      <c r="O1311" s="278"/>
      <c r="P1311" s="278"/>
      <c r="Q1311" s="278"/>
      <c r="R1311" s="278"/>
      <c r="S1311" s="278"/>
      <c r="T1311" s="278"/>
      <c r="U1311" s="278"/>
      <c r="V1311" s="278"/>
      <c r="W1311" s="278"/>
      <c r="X1311" s="278"/>
      <c r="Y1311" s="278"/>
      <c r="Z1311" s="278"/>
      <c r="AA1311" s="278"/>
      <c r="AB1311" s="278"/>
      <c r="AC1311" s="278"/>
      <c r="AD1311" s="278"/>
      <c r="AE1311" s="278"/>
      <c r="AF1311" s="278"/>
      <c r="AG1311" s="278"/>
      <c r="AH1311" s="278"/>
      <c r="AI1311" s="278"/>
      <c r="AJ1311" s="278"/>
      <c r="AK1311" s="278"/>
      <c r="AL1311" s="278"/>
      <c r="AM1311" s="278"/>
      <c r="AN1311" s="278"/>
      <c r="AO1311" s="278"/>
      <c r="AP1311" s="278"/>
      <c r="AQ1311" s="278"/>
      <c r="AR1311" s="278"/>
      <c r="AS1311" s="278"/>
      <c r="AT1311" s="278"/>
      <c r="AU1311" s="278"/>
      <c r="AV1311" s="278"/>
      <c r="AW1311" s="278"/>
      <c r="AX1311" s="278"/>
      <c r="AY1311" s="278"/>
      <c r="AZ1311" s="278"/>
      <c r="BA1311" s="278"/>
      <c r="BB1311" s="278"/>
      <c r="BC1311" s="278"/>
      <c r="BD1311" s="278"/>
      <c r="BE1311" s="278"/>
      <c r="BF1311" s="278"/>
      <c r="BG1311" s="278"/>
      <c r="BH1311" s="278"/>
      <c r="BI1311" s="278"/>
      <c r="BJ1311" s="279"/>
    </row>
    <row r="1312" spans="2:62" s="248" customFormat="1" ht="3.65" customHeight="1">
      <c r="B1312" s="280"/>
      <c r="C1312" s="281"/>
      <c r="D1312" s="281"/>
      <c r="E1312" s="281"/>
      <c r="F1312" s="281"/>
      <c r="G1312" s="281"/>
      <c r="H1312" s="281"/>
      <c r="I1312" s="281"/>
      <c r="J1312" s="280"/>
      <c r="K1312" s="281"/>
      <c r="L1312" s="281"/>
      <c r="M1312" s="281"/>
      <c r="N1312" s="281"/>
      <c r="O1312" s="281"/>
      <c r="P1312" s="281"/>
      <c r="Q1312" s="281"/>
      <c r="R1312" s="281"/>
      <c r="S1312" s="281"/>
      <c r="T1312" s="281"/>
      <c r="U1312" s="281"/>
      <c r="V1312" s="281"/>
      <c r="W1312" s="281"/>
      <c r="X1312" s="281"/>
      <c r="Y1312" s="281"/>
      <c r="Z1312" s="281"/>
      <c r="AA1312" s="281"/>
      <c r="AB1312" s="281"/>
      <c r="AC1312" s="281"/>
      <c r="AD1312" s="281"/>
      <c r="AE1312" s="281"/>
      <c r="AF1312" s="281"/>
      <c r="AG1312" s="281"/>
      <c r="AH1312" s="281"/>
      <c r="AI1312" s="281"/>
      <c r="AJ1312" s="281"/>
      <c r="AK1312" s="281"/>
      <c r="AL1312" s="281"/>
      <c r="AM1312" s="281"/>
      <c r="AN1312" s="281"/>
      <c r="AO1312" s="281"/>
      <c r="AP1312" s="281"/>
      <c r="AQ1312" s="281"/>
      <c r="AR1312" s="281"/>
      <c r="AS1312" s="281"/>
      <c r="AT1312" s="281"/>
      <c r="AU1312" s="281"/>
      <c r="AV1312" s="281"/>
      <c r="AW1312" s="281"/>
      <c r="AX1312" s="281"/>
      <c r="AY1312" s="281"/>
      <c r="AZ1312" s="281"/>
      <c r="BA1312" s="281"/>
      <c r="BB1312" s="281"/>
      <c r="BC1312" s="281"/>
      <c r="BD1312" s="281"/>
      <c r="BE1312" s="281"/>
      <c r="BF1312" s="281"/>
      <c r="BG1312" s="281"/>
      <c r="BH1312" s="281"/>
      <c r="BI1312" s="281"/>
      <c r="BJ1312" s="282"/>
    </row>
  </sheetData>
  <autoFilter ref="B2:M1312" xr:uid="{AACDC2AC-C419-49B0-B70C-F5A97D0528E2}"/>
  <mergeCells count="713">
    <mergeCell ref="J4:BJ4"/>
    <mergeCell ref="I5:I17"/>
    <mergeCell ref="M8:O9"/>
    <mergeCell ref="Q8:AD9"/>
    <mergeCell ref="AE8:AG9"/>
    <mergeCell ref="AH8:AI9"/>
    <mergeCell ref="Q10:S13"/>
    <mergeCell ref="AA11:AD12"/>
    <mergeCell ref="AH11:AJ12"/>
    <mergeCell ref="M14:O15"/>
    <mergeCell ref="Q14:T15"/>
    <mergeCell ref="I20:I32"/>
    <mergeCell ref="M23:O24"/>
    <mergeCell ref="Q23:AD24"/>
    <mergeCell ref="AE23:AG24"/>
    <mergeCell ref="AH23:AI24"/>
    <mergeCell ref="Q25:S28"/>
    <mergeCell ref="AA26:AD27"/>
    <mergeCell ref="AH26:AJ27"/>
    <mergeCell ref="M29:O30"/>
    <mergeCell ref="Q29:T30"/>
    <mergeCell ref="I35:I47"/>
    <mergeCell ref="M38:O39"/>
    <mergeCell ref="Q38:AD39"/>
    <mergeCell ref="AE38:AG39"/>
    <mergeCell ref="AH38:AI39"/>
    <mergeCell ref="Q40:S43"/>
    <mergeCell ref="AA41:AD42"/>
    <mergeCell ref="AH41:AJ42"/>
    <mergeCell ref="M44:O45"/>
    <mergeCell ref="Q44:T45"/>
    <mergeCell ref="I50:I62"/>
    <mergeCell ref="M53:O54"/>
    <mergeCell ref="Q53:AD54"/>
    <mergeCell ref="AE53:AG54"/>
    <mergeCell ref="AH53:AI54"/>
    <mergeCell ref="Q55:S58"/>
    <mergeCell ref="AA56:AD57"/>
    <mergeCell ref="AH56:AJ57"/>
    <mergeCell ref="M59:O60"/>
    <mergeCell ref="Q59:T60"/>
    <mergeCell ref="I65:I77"/>
    <mergeCell ref="M68:O69"/>
    <mergeCell ref="Q68:AD69"/>
    <mergeCell ref="AE68:AG69"/>
    <mergeCell ref="AH68:AI69"/>
    <mergeCell ref="Q70:S73"/>
    <mergeCell ref="Z70:AE73"/>
    <mergeCell ref="AH71:AJ72"/>
    <mergeCell ref="M74:O75"/>
    <mergeCell ref="Q74:T75"/>
    <mergeCell ref="I80:I92"/>
    <mergeCell ref="M83:O84"/>
    <mergeCell ref="Q83:AD84"/>
    <mergeCell ref="AE83:AG84"/>
    <mergeCell ref="AH83:AI84"/>
    <mergeCell ref="Q85:S88"/>
    <mergeCell ref="Z85:AE88"/>
    <mergeCell ref="AH86:AJ87"/>
    <mergeCell ref="M89:O90"/>
    <mergeCell ref="Q89:T90"/>
    <mergeCell ref="I95:I107"/>
    <mergeCell ref="M98:O99"/>
    <mergeCell ref="Q98:AD99"/>
    <mergeCell ref="AE98:AG99"/>
    <mergeCell ref="AH98:AI99"/>
    <mergeCell ref="Q100:S103"/>
    <mergeCell ref="Z100:AE103"/>
    <mergeCell ref="AH101:AJ102"/>
    <mergeCell ref="M104:O105"/>
    <mergeCell ref="Q104:T105"/>
    <mergeCell ref="I110:I122"/>
    <mergeCell ref="M113:O114"/>
    <mergeCell ref="Q113:AD114"/>
    <mergeCell ref="AE113:AG114"/>
    <mergeCell ref="AH113:AI114"/>
    <mergeCell ref="Q115:S118"/>
    <mergeCell ref="AA116:AD117"/>
    <mergeCell ref="AH116:AJ117"/>
    <mergeCell ref="M119:O120"/>
    <mergeCell ref="Q119:T120"/>
    <mergeCell ref="I125:I137"/>
    <mergeCell ref="M128:O129"/>
    <mergeCell ref="Q128:AD129"/>
    <mergeCell ref="AE128:AG129"/>
    <mergeCell ref="AH128:AI129"/>
    <mergeCell ref="Q130:S133"/>
    <mergeCell ref="AA131:AD132"/>
    <mergeCell ref="AH131:AJ132"/>
    <mergeCell ref="M134:O135"/>
    <mergeCell ref="Q134:T135"/>
    <mergeCell ref="I140:I152"/>
    <mergeCell ref="M143:O144"/>
    <mergeCell ref="Q143:AD144"/>
    <mergeCell ref="AE143:AG144"/>
    <mergeCell ref="AH143:AI144"/>
    <mergeCell ref="Q145:S148"/>
    <mergeCell ref="AA146:AD147"/>
    <mergeCell ref="AH146:AJ147"/>
    <mergeCell ref="M149:O150"/>
    <mergeCell ref="Q149:T150"/>
    <mergeCell ref="I155:I167"/>
    <mergeCell ref="M158:O159"/>
    <mergeCell ref="Q158:AD159"/>
    <mergeCell ref="AE158:AG159"/>
    <mergeCell ref="AH158:AI159"/>
    <mergeCell ref="Q160:S163"/>
    <mergeCell ref="AA161:AD162"/>
    <mergeCell ref="AH161:AJ162"/>
    <mergeCell ref="M164:O165"/>
    <mergeCell ref="Q164:T165"/>
    <mergeCell ref="I170:I182"/>
    <mergeCell ref="M173:O174"/>
    <mergeCell ref="Q173:AD174"/>
    <mergeCell ref="AE173:AG174"/>
    <mergeCell ref="AH173:AI174"/>
    <mergeCell ref="Q175:S178"/>
    <mergeCell ref="AA176:AD177"/>
    <mergeCell ref="AH176:AJ177"/>
    <mergeCell ref="M179:O180"/>
    <mergeCell ref="Q179:T180"/>
    <mergeCell ref="I185:I197"/>
    <mergeCell ref="M188:O189"/>
    <mergeCell ref="Q188:AD189"/>
    <mergeCell ref="AE188:AG189"/>
    <mergeCell ref="AH188:AI189"/>
    <mergeCell ref="Q190:S193"/>
    <mergeCell ref="AA191:AD192"/>
    <mergeCell ref="AH191:AJ192"/>
    <mergeCell ref="M194:O195"/>
    <mergeCell ref="Q194:T195"/>
    <mergeCell ref="I200:I212"/>
    <mergeCell ref="M203:O204"/>
    <mergeCell ref="Q203:AD204"/>
    <mergeCell ref="AE203:AG204"/>
    <mergeCell ref="AH203:AI204"/>
    <mergeCell ref="Q205:S208"/>
    <mergeCell ref="AA206:AD207"/>
    <mergeCell ref="AH206:AJ207"/>
    <mergeCell ref="M209:O210"/>
    <mergeCell ref="Q209:T210"/>
    <mergeCell ref="I215:I227"/>
    <mergeCell ref="M218:O219"/>
    <mergeCell ref="Q218:AD219"/>
    <mergeCell ref="AE218:AG219"/>
    <mergeCell ref="AH218:AI219"/>
    <mergeCell ref="Q220:S223"/>
    <mergeCell ref="AA221:AD222"/>
    <mergeCell ref="AH221:AJ222"/>
    <mergeCell ref="M224:O225"/>
    <mergeCell ref="Q224:T225"/>
    <mergeCell ref="I230:I242"/>
    <mergeCell ref="M233:O234"/>
    <mergeCell ref="Q233:AD234"/>
    <mergeCell ref="AE233:AG234"/>
    <mergeCell ref="AH233:AI234"/>
    <mergeCell ref="Q235:S238"/>
    <mergeCell ref="AA236:AD237"/>
    <mergeCell ref="AH236:AJ237"/>
    <mergeCell ref="M239:O240"/>
    <mergeCell ref="Q239:T240"/>
    <mergeCell ref="I245:I257"/>
    <mergeCell ref="M248:O249"/>
    <mergeCell ref="Q248:AD249"/>
    <mergeCell ref="AE248:AG249"/>
    <mergeCell ref="AH248:AI249"/>
    <mergeCell ref="Q250:S253"/>
    <mergeCell ref="AA251:AD252"/>
    <mergeCell ref="AH251:AJ252"/>
    <mergeCell ref="M254:O255"/>
    <mergeCell ref="Q254:T255"/>
    <mergeCell ref="I260:I272"/>
    <mergeCell ref="M263:O264"/>
    <mergeCell ref="Q263:AD264"/>
    <mergeCell ref="AE263:AG264"/>
    <mergeCell ref="AH263:AI264"/>
    <mergeCell ref="Q265:S268"/>
    <mergeCell ref="AA266:AD267"/>
    <mergeCell ref="AH266:AJ267"/>
    <mergeCell ref="M269:O270"/>
    <mergeCell ref="Q269:T270"/>
    <mergeCell ref="I275:I287"/>
    <mergeCell ref="M278:O279"/>
    <mergeCell ref="Q278:AD279"/>
    <mergeCell ref="AE278:AG279"/>
    <mergeCell ref="AH278:AI279"/>
    <mergeCell ref="Q280:S283"/>
    <mergeCell ref="AA281:AD282"/>
    <mergeCell ref="AH281:AJ282"/>
    <mergeCell ref="M284:O285"/>
    <mergeCell ref="I313:I333"/>
    <mergeCell ref="M316:O317"/>
    <mergeCell ref="Q316:S317"/>
    <mergeCell ref="T316:V317"/>
    <mergeCell ref="N321:Q323"/>
    <mergeCell ref="S321:V323"/>
    <mergeCell ref="M328:O329"/>
    <mergeCell ref="Q284:T285"/>
    <mergeCell ref="I290:I310"/>
    <mergeCell ref="M293:O294"/>
    <mergeCell ref="Q293:S294"/>
    <mergeCell ref="T293:V294"/>
    <mergeCell ref="N298:Q300"/>
    <mergeCell ref="S298:V300"/>
    <mergeCell ref="M305:O306"/>
    <mergeCell ref="I359:I379"/>
    <mergeCell ref="M362:O363"/>
    <mergeCell ref="Q362:S363"/>
    <mergeCell ref="T362:V363"/>
    <mergeCell ref="N367:Q369"/>
    <mergeCell ref="S367:V369"/>
    <mergeCell ref="M374:O375"/>
    <mergeCell ref="I336:I356"/>
    <mergeCell ref="M339:O340"/>
    <mergeCell ref="Q339:S340"/>
    <mergeCell ref="T339:V340"/>
    <mergeCell ref="N344:Q346"/>
    <mergeCell ref="S344:V346"/>
    <mergeCell ref="M351:O352"/>
    <mergeCell ref="I405:I425"/>
    <mergeCell ref="M408:O409"/>
    <mergeCell ref="Q408:S409"/>
    <mergeCell ref="T408:V409"/>
    <mergeCell ref="N413:Q415"/>
    <mergeCell ref="S413:V415"/>
    <mergeCell ref="M420:O421"/>
    <mergeCell ref="I382:I402"/>
    <mergeCell ref="M385:O386"/>
    <mergeCell ref="Q385:S386"/>
    <mergeCell ref="T385:V386"/>
    <mergeCell ref="N390:Q392"/>
    <mergeCell ref="S390:V392"/>
    <mergeCell ref="M397:O398"/>
    <mergeCell ref="I451:I471"/>
    <mergeCell ref="M454:O455"/>
    <mergeCell ref="Q454:S455"/>
    <mergeCell ref="T454:V455"/>
    <mergeCell ref="N459:Q461"/>
    <mergeCell ref="S459:V461"/>
    <mergeCell ref="M466:O467"/>
    <mergeCell ref="I428:I448"/>
    <mergeCell ref="M431:O432"/>
    <mergeCell ref="Q431:S432"/>
    <mergeCell ref="T431:V432"/>
    <mergeCell ref="N436:Q438"/>
    <mergeCell ref="S436:V438"/>
    <mergeCell ref="M443:O444"/>
    <mergeCell ref="I497:I517"/>
    <mergeCell ref="M500:O501"/>
    <mergeCell ref="Q500:S501"/>
    <mergeCell ref="T500:V501"/>
    <mergeCell ref="N505:Q507"/>
    <mergeCell ref="S505:V507"/>
    <mergeCell ref="M512:O513"/>
    <mergeCell ref="I474:I494"/>
    <mergeCell ref="M477:O478"/>
    <mergeCell ref="Q477:S478"/>
    <mergeCell ref="T477:V478"/>
    <mergeCell ref="N482:Q484"/>
    <mergeCell ref="S482:V484"/>
    <mergeCell ref="M489:O490"/>
    <mergeCell ref="I543:I563"/>
    <mergeCell ref="M546:O547"/>
    <mergeCell ref="Q546:S547"/>
    <mergeCell ref="T546:V547"/>
    <mergeCell ref="N551:Q553"/>
    <mergeCell ref="S551:V553"/>
    <mergeCell ref="M558:O559"/>
    <mergeCell ref="I520:I540"/>
    <mergeCell ref="M523:O524"/>
    <mergeCell ref="Q523:S524"/>
    <mergeCell ref="T523:V524"/>
    <mergeCell ref="N528:Q530"/>
    <mergeCell ref="S528:V530"/>
    <mergeCell ref="M535:O536"/>
    <mergeCell ref="I589:I609"/>
    <mergeCell ref="M592:O593"/>
    <mergeCell ref="Q592:S593"/>
    <mergeCell ref="T592:V593"/>
    <mergeCell ref="N597:Q599"/>
    <mergeCell ref="S597:V599"/>
    <mergeCell ref="M604:O605"/>
    <mergeCell ref="I566:I586"/>
    <mergeCell ref="M569:O570"/>
    <mergeCell ref="Q569:S570"/>
    <mergeCell ref="T569:V570"/>
    <mergeCell ref="N574:Q576"/>
    <mergeCell ref="S574:V576"/>
    <mergeCell ref="M581:O582"/>
    <mergeCell ref="I635:I655"/>
    <mergeCell ref="M638:O639"/>
    <mergeCell ref="Q638:S639"/>
    <mergeCell ref="T638:V639"/>
    <mergeCell ref="N643:Q645"/>
    <mergeCell ref="S643:V645"/>
    <mergeCell ref="M650:O651"/>
    <mergeCell ref="I612:I632"/>
    <mergeCell ref="M615:O616"/>
    <mergeCell ref="Q615:S616"/>
    <mergeCell ref="T615:V616"/>
    <mergeCell ref="N620:Q622"/>
    <mergeCell ref="S620:V622"/>
    <mergeCell ref="M627:O628"/>
    <mergeCell ref="M662:O663"/>
    <mergeCell ref="Q663:AB664"/>
    <mergeCell ref="AC663:AF664"/>
    <mergeCell ref="AG663:AH664"/>
    <mergeCell ref="AJ663:AK663"/>
    <mergeCell ref="L664:L665"/>
    <mergeCell ref="Q665:S668"/>
    <mergeCell ref="AK665:AL665"/>
    <mergeCell ref="AC666:AF667"/>
    <mergeCell ref="AJ666:AL667"/>
    <mergeCell ref="L668:L669"/>
    <mergeCell ref="M669:O670"/>
    <mergeCell ref="Q669:V670"/>
    <mergeCell ref="AJ670:AK670"/>
    <mergeCell ref="M677:O678"/>
    <mergeCell ref="Q678:AB679"/>
    <mergeCell ref="AC678:AE679"/>
    <mergeCell ref="AG678:AH679"/>
    <mergeCell ref="AJ678:AK678"/>
    <mergeCell ref="L694:L695"/>
    <mergeCell ref="Q695:S698"/>
    <mergeCell ref="AC696:AF697"/>
    <mergeCell ref="AJ696:AL697"/>
    <mergeCell ref="L698:L699"/>
    <mergeCell ref="L679:L680"/>
    <mergeCell ref="Q680:S683"/>
    <mergeCell ref="AC681:AF682"/>
    <mergeCell ref="AJ681:AL682"/>
    <mergeCell ref="L683:L684"/>
    <mergeCell ref="M684:O685"/>
    <mergeCell ref="Q684:V685"/>
    <mergeCell ref="AJ685:AK685"/>
    <mergeCell ref="M699:O700"/>
    <mergeCell ref="Q699:V700"/>
    <mergeCell ref="AJ700:AK700"/>
    <mergeCell ref="M707:O708"/>
    <mergeCell ref="Q708:AB709"/>
    <mergeCell ref="AC708:AE709"/>
    <mergeCell ref="AG708:AH709"/>
    <mergeCell ref="AJ708:AK708"/>
    <mergeCell ref="M692:O693"/>
    <mergeCell ref="Q693:AB694"/>
    <mergeCell ref="AC693:AE694"/>
    <mergeCell ref="AG693:AH694"/>
    <mergeCell ref="AJ693:AK693"/>
    <mergeCell ref="L724:L725"/>
    <mergeCell ref="Q725:S728"/>
    <mergeCell ref="AB725:AG728"/>
    <mergeCell ref="AJ726:AL727"/>
    <mergeCell ref="L728:L729"/>
    <mergeCell ref="L709:L710"/>
    <mergeCell ref="Q710:S713"/>
    <mergeCell ref="AC711:AF712"/>
    <mergeCell ref="AJ711:AL712"/>
    <mergeCell ref="L713:L714"/>
    <mergeCell ref="M714:O715"/>
    <mergeCell ref="Q714:V715"/>
    <mergeCell ref="AJ715:AK715"/>
    <mergeCell ref="M729:O730"/>
    <mergeCell ref="Q729:V730"/>
    <mergeCell ref="AJ730:AK730"/>
    <mergeCell ref="M737:O738"/>
    <mergeCell ref="Q738:AB739"/>
    <mergeCell ref="AC738:AF739"/>
    <mergeCell ref="AG738:AH739"/>
    <mergeCell ref="AJ738:AK738"/>
    <mergeCell ref="M722:O723"/>
    <mergeCell ref="Q723:AB724"/>
    <mergeCell ref="AC723:AE724"/>
    <mergeCell ref="AG723:AH724"/>
    <mergeCell ref="AJ723:AK723"/>
    <mergeCell ref="L754:L755"/>
    <mergeCell ref="Q755:S758"/>
    <mergeCell ref="AB755:AG758"/>
    <mergeCell ref="AJ756:AL757"/>
    <mergeCell ref="L758:L759"/>
    <mergeCell ref="L739:L740"/>
    <mergeCell ref="Q740:S743"/>
    <mergeCell ref="AB740:AG743"/>
    <mergeCell ref="AJ741:AL742"/>
    <mergeCell ref="L743:L744"/>
    <mergeCell ref="M744:O745"/>
    <mergeCell ref="Q744:V745"/>
    <mergeCell ref="AJ745:AK745"/>
    <mergeCell ref="M759:O760"/>
    <mergeCell ref="Q759:V760"/>
    <mergeCell ref="AJ760:AK760"/>
    <mergeCell ref="M767:O768"/>
    <mergeCell ref="Q768:AB769"/>
    <mergeCell ref="AC768:AE769"/>
    <mergeCell ref="AG768:AH769"/>
    <mergeCell ref="AJ768:AK768"/>
    <mergeCell ref="M752:O753"/>
    <mergeCell ref="Q753:AB754"/>
    <mergeCell ref="AC753:AF754"/>
    <mergeCell ref="AG753:AH754"/>
    <mergeCell ref="AJ753:AK753"/>
    <mergeCell ref="L784:L785"/>
    <mergeCell ref="Q785:S788"/>
    <mergeCell ref="AC786:AF787"/>
    <mergeCell ref="AJ786:AL787"/>
    <mergeCell ref="L788:L789"/>
    <mergeCell ref="L769:L770"/>
    <mergeCell ref="Q770:S773"/>
    <mergeCell ref="AC771:AF772"/>
    <mergeCell ref="AJ771:AL772"/>
    <mergeCell ref="L773:L774"/>
    <mergeCell ref="M774:O775"/>
    <mergeCell ref="Q774:V775"/>
    <mergeCell ref="AJ775:AK775"/>
    <mergeCell ref="M789:O790"/>
    <mergeCell ref="Q789:V790"/>
    <mergeCell ref="AJ790:AK790"/>
    <mergeCell ref="M797:O798"/>
    <mergeCell ref="Q798:AB799"/>
    <mergeCell ref="AC798:AE799"/>
    <mergeCell ref="AG798:AH799"/>
    <mergeCell ref="AJ798:AK798"/>
    <mergeCell ref="M782:O783"/>
    <mergeCell ref="Q783:AB784"/>
    <mergeCell ref="AC783:AF784"/>
    <mergeCell ref="AG783:AH784"/>
    <mergeCell ref="AJ783:AK783"/>
    <mergeCell ref="L799:L800"/>
    <mergeCell ref="Q800:S803"/>
    <mergeCell ref="AC801:AF802"/>
    <mergeCell ref="AJ801:AL802"/>
    <mergeCell ref="L803:L804"/>
    <mergeCell ref="M804:O805"/>
    <mergeCell ref="Q804:V805"/>
    <mergeCell ref="AB804:AF805"/>
    <mergeCell ref="AG804:AH805"/>
    <mergeCell ref="AJ805:AK805"/>
    <mergeCell ref="M812:O813"/>
    <mergeCell ref="Q813:AB814"/>
    <mergeCell ref="AC813:AF814"/>
    <mergeCell ref="AG813:AH814"/>
    <mergeCell ref="AJ813:AK813"/>
    <mergeCell ref="L814:L815"/>
    <mergeCell ref="Q815:S818"/>
    <mergeCell ref="AC816:AF817"/>
    <mergeCell ref="AJ816:AL817"/>
    <mergeCell ref="L818:L819"/>
    <mergeCell ref="L829:L830"/>
    <mergeCell ref="Q830:S833"/>
    <mergeCell ref="AC831:AF832"/>
    <mergeCell ref="AJ831:AL832"/>
    <mergeCell ref="L833:L834"/>
    <mergeCell ref="M834:O835"/>
    <mergeCell ref="Q834:V835"/>
    <mergeCell ref="AJ835:AK835"/>
    <mergeCell ref="M819:O820"/>
    <mergeCell ref="Q819:V820"/>
    <mergeCell ref="AJ820:AK820"/>
    <mergeCell ref="M827:O828"/>
    <mergeCell ref="Q828:AB829"/>
    <mergeCell ref="AC828:AF829"/>
    <mergeCell ref="AG828:AH829"/>
    <mergeCell ref="AJ828:AK828"/>
    <mergeCell ref="M842:O843"/>
    <mergeCell ref="Q843:AB844"/>
    <mergeCell ref="AC843:AF844"/>
    <mergeCell ref="AG843:AH844"/>
    <mergeCell ref="AJ843:AK843"/>
    <mergeCell ref="L844:L845"/>
    <mergeCell ref="Q845:T848"/>
    <mergeCell ref="AC846:AF847"/>
    <mergeCell ref="AJ846:AL847"/>
    <mergeCell ref="L848:L849"/>
    <mergeCell ref="L859:L860"/>
    <mergeCell ref="Q860:S863"/>
    <mergeCell ref="AC861:AF862"/>
    <mergeCell ref="AJ861:AL862"/>
    <mergeCell ref="L863:L864"/>
    <mergeCell ref="M864:O865"/>
    <mergeCell ref="Q864:V865"/>
    <mergeCell ref="AJ865:AK865"/>
    <mergeCell ref="M849:O850"/>
    <mergeCell ref="Q849:V850"/>
    <mergeCell ref="AJ850:AK850"/>
    <mergeCell ref="M857:O858"/>
    <mergeCell ref="Q858:AB859"/>
    <mergeCell ref="AC858:AF859"/>
    <mergeCell ref="AG858:AH859"/>
    <mergeCell ref="AJ858:AK858"/>
    <mergeCell ref="M872:O873"/>
    <mergeCell ref="Q873:AB874"/>
    <mergeCell ref="AC873:AE874"/>
    <mergeCell ref="AG873:AH874"/>
    <mergeCell ref="AJ873:AK873"/>
    <mergeCell ref="L874:L875"/>
    <mergeCell ref="Q875:S878"/>
    <mergeCell ref="AC876:AF877"/>
    <mergeCell ref="AJ876:AL877"/>
    <mergeCell ref="L878:L879"/>
    <mergeCell ref="L889:L890"/>
    <mergeCell ref="Q890:S893"/>
    <mergeCell ref="AC891:AF892"/>
    <mergeCell ref="AJ891:AL892"/>
    <mergeCell ref="L893:L894"/>
    <mergeCell ref="M894:O895"/>
    <mergeCell ref="Q894:V895"/>
    <mergeCell ref="AJ895:AK895"/>
    <mergeCell ref="M879:O880"/>
    <mergeCell ref="Q879:V880"/>
    <mergeCell ref="AJ880:AK880"/>
    <mergeCell ref="M887:O888"/>
    <mergeCell ref="Q888:AB889"/>
    <mergeCell ref="AC888:AF889"/>
    <mergeCell ref="AG888:AH889"/>
    <mergeCell ref="AJ888:AK888"/>
    <mergeCell ref="M902:O903"/>
    <mergeCell ref="Q903:AB904"/>
    <mergeCell ref="AC903:AF904"/>
    <mergeCell ref="AG903:AH904"/>
    <mergeCell ref="AJ903:AK903"/>
    <mergeCell ref="L904:L905"/>
    <mergeCell ref="Q905:S908"/>
    <mergeCell ref="AC906:AF907"/>
    <mergeCell ref="AJ906:AL907"/>
    <mergeCell ref="L908:L909"/>
    <mergeCell ref="L919:L920"/>
    <mergeCell ref="Q920:S923"/>
    <mergeCell ref="AC921:AF922"/>
    <mergeCell ref="AJ921:AL922"/>
    <mergeCell ref="L923:L924"/>
    <mergeCell ref="M924:O925"/>
    <mergeCell ref="Q924:V925"/>
    <mergeCell ref="AJ925:AK925"/>
    <mergeCell ref="M909:O910"/>
    <mergeCell ref="Q909:V910"/>
    <mergeCell ref="AJ910:AK910"/>
    <mergeCell ref="M917:O918"/>
    <mergeCell ref="Q918:AB919"/>
    <mergeCell ref="AC918:AF919"/>
    <mergeCell ref="AG918:AH919"/>
    <mergeCell ref="AJ918:AK918"/>
    <mergeCell ref="M932:O933"/>
    <mergeCell ref="Q933:AB934"/>
    <mergeCell ref="AC933:AF934"/>
    <mergeCell ref="AG933:AH934"/>
    <mergeCell ref="AJ933:AK933"/>
    <mergeCell ref="L934:L935"/>
    <mergeCell ref="Q935:S938"/>
    <mergeCell ref="AC936:AF937"/>
    <mergeCell ref="AJ936:AL937"/>
    <mergeCell ref="L938:L939"/>
    <mergeCell ref="L949:L950"/>
    <mergeCell ref="N953:Q955"/>
    <mergeCell ref="U953:X955"/>
    <mergeCell ref="L959:L960"/>
    <mergeCell ref="M960:O961"/>
    <mergeCell ref="W961:X961"/>
    <mergeCell ref="M939:O940"/>
    <mergeCell ref="Q939:V940"/>
    <mergeCell ref="AJ940:AK940"/>
    <mergeCell ref="M947:O948"/>
    <mergeCell ref="Q948:T949"/>
    <mergeCell ref="U948:V949"/>
    <mergeCell ref="W948:X948"/>
    <mergeCell ref="L982:L983"/>
    <mergeCell ref="M983:O984"/>
    <mergeCell ref="W984:X984"/>
    <mergeCell ref="M993:O994"/>
    <mergeCell ref="Q994:T995"/>
    <mergeCell ref="U994:V995"/>
    <mergeCell ref="W994:X994"/>
    <mergeCell ref="L995:L996"/>
    <mergeCell ref="M970:O971"/>
    <mergeCell ref="Q971:T972"/>
    <mergeCell ref="U971:V972"/>
    <mergeCell ref="W971:X971"/>
    <mergeCell ref="L972:L973"/>
    <mergeCell ref="N976:Q978"/>
    <mergeCell ref="U976:X978"/>
    <mergeCell ref="N999:Q1001"/>
    <mergeCell ref="U999:X1001"/>
    <mergeCell ref="L1005:L1006"/>
    <mergeCell ref="M1006:O1007"/>
    <mergeCell ref="W1007:X1007"/>
    <mergeCell ref="M1016:O1017"/>
    <mergeCell ref="Q1017:T1018"/>
    <mergeCell ref="U1017:V1018"/>
    <mergeCell ref="W1017:X1017"/>
    <mergeCell ref="L1018:L1019"/>
    <mergeCell ref="N1022:Q1024"/>
    <mergeCell ref="U1022:X1024"/>
    <mergeCell ref="L1028:L1029"/>
    <mergeCell ref="M1029:O1030"/>
    <mergeCell ref="W1030:X1030"/>
    <mergeCell ref="M1039:O1040"/>
    <mergeCell ref="Q1040:T1041"/>
    <mergeCell ref="U1040:V1041"/>
    <mergeCell ref="W1040:X1040"/>
    <mergeCell ref="L1041:L1042"/>
    <mergeCell ref="N1045:Q1047"/>
    <mergeCell ref="U1045:X1047"/>
    <mergeCell ref="L1051:L1052"/>
    <mergeCell ref="M1052:O1053"/>
    <mergeCell ref="W1053:X1053"/>
    <mergeCell ref="M1062:O1063"/>
    <mergeCell ref="Q1063:T1064"/>
    <mergeCell ref="U1063:V1064"/>
    <mergeCell ref="W1063:X1063"/>
    <mergeCell ref="L1064:L1065"/>
    <mergeCell ref="N1068:Q1070"/>
    <mergeCell ref="U1068:X1070"/>
    <mergeCell ref="L1074:L1075"/>
    <mergeCell ref="M1075:O1076"/>
    <mergeCell ref="W1076:X1076"/>
    <mergeCell ref="M1085:O1086"/>
    <mergeCell ref="Q1086:T1087"/>
    <mergeCell ref="U1086:V1087"/>
    <mergeCell ref="W1086:X1086"/>
    <mergeCell ref="L1087:L1088"/>
    <mergeCell ref="N1091:Q1093"/>
    <mergeCell ref="U1091:X1093"/>
    <mergeCell ref="L1097:L1098"/>
    <mergeCell ref="M1098:O1099"/>
    <mergeCell ref="W1099:X1099"/>
    <mergeCell ref="M1108:O1109"/>
    <mergeCell ref="Q1109:T1110"/>
    <mergeCell ref="U1109:V1110"/>
    <mergeCell ref="W1109:X1109"/>
    <mergeCell ref="L1110:L1111"/>
    <mergeCell ref="N1114:Q1116"/>
    <mergeCell ref="U1114:X1116"/>
    <mergeCell ref="L1120:L1121"/>
    <mergeCell ref="M1121:O1122"/>
    <mergeCell ref="W1122:X1122"/>
    <mergeCell ref="M1131:O1132"/>
    <mergeCell ref="Q1132:T1133"/>
    <mergeCell ref="U1132:V1133"/>
    <mergeCell ref="W1132:X1132"/>
    <mergeCell ref="L1133:L1134"/>
    <mergeCell ref="N1137:Q1139"/>
    <mergeCell ref="U1137:X1139"/>
    <mergeCell ref="L1143:L1144"/>
    <mergeCell ref="M1144:O1145"/>
    <mergeCell ref="W1145:X1145"/>
    <mergeCell ref="M1154:O1155"/>
    <mergeCell ref="Q1155:T1156"/>
    <mergeCell ref="U1155:V1156"/>
    <mergeCell ref="W1155:X1155"/>
    <mergeCell ref="L1156:L1157"/>
    <mergeCell ref="N1160:Q1162"/>
    <mergeCell ref="U1160:X1162"/>
    <mergeCell ref="L1166:L1167"/>
    <mergeCell ref="M1167:O1168"/>
    <mergeCell ref="W1168:X1168"/>
    <mergeCell ref="M1177:O1178"/>
    <mergeCell ref="Q1178:T1179"/>
    <mergeCell ref="U1178:V1179"/>
    <mergeCell ref="W1178:X1178"/>
    <mergeCell ref="L1179:L1180"/>
    <mergeCell ref="N1183:Q1185"/>
    <mergeCell ref="U1183:X1185"/>
    <mergeCell ref="L1189:L1190"/>
    <mergeCell ref="M1190:O1191"/>
    <mergeCell ref="W1191:X1191"/>
    <mergeCell ref="M1200:O1201"/>
    <mergeCell ref="Q1201:T1202"/>
    <mergeCell ref="U1201:V1202"/>
    <mergeCell ref="W1201:X1201"/>
    <mergeCell ref="L1202:L1203"/>
    <mergeCell ref="N1206:Q1208"/>
    <mergeCell ref="U1206:X1208"/>
    <mergeCell ref="L1212:L1213"/>
    <mergeCell ref="M1213:O1214"/>
    <mergeCell ref="W1214:X1214"/>
    <mergeCell ref="M1223:O1224"/>
    <mergeCell ref="Q1224:T1225"/>
    <mergeCell ref="U1224:V1225"/>
    <mergeCell ref="W1224:X1224"/>
    <mergeCell ref="L1225:L1226"/>
    <mergeCell ref="N1229:Q1231"/>
    <mergeCell ref="U1229:X1231"/>
    <mergeCell ref="L1235:L1236"/>
    <mergeCell ref="M1236:O1237"/>
    <mergeCell ref="W1237:X1237"/>
    <mergeCell ref="M1246:O1247"/>
    <mergeCell ref="Q1247:T1248"/>
    <mergeCell ref="U1247:V1248"/>
    <mergeCell ref="W1247:X1247"/>
    <mergeCell ref="L1248:L1249"/>
    <mergeCell ref="N1252:Q1254"/>
    <mergeCell ref="U1252:X1254"/>
    <mergeCell ref="L1258:L1259"/>
    <mergeCell ref="M1259:O1260"/>
    <mergeCell ref="W1260:X1260"/>
    <mergeCell ref="M1269:O1270"/>
    <mergeCell ref="Q1270:T1271"/>
    <mergeCell ref="U1270:V1271"/>
    <mergeCell ref="W1270:X1270"/>
    <mergeCell ref="L1271:L1272"/>
    <mergeCell ref="N1298:Q1300"/>
    <mergeCell ref="U1298:X1300"/>
    <mergeCell ref="L1304:L1305"/>
    <mergeCell ref="M1305:O1306"/>
    <mergeCell ref="W1306:X1306"/>
    <mergeCell ref="N1275:Q1277"/>
    <mergeCell ref="U1275:X1277"/>
    <mergeCell ref="L1281:L1282"/>
    <mergeCell ref="M1282:O1283"/>
    <mergeCell ref="W1283:X1283"/>
    <mergeCell ref="M1292:O1293"/>
    <mergeCell ref="Q1293:T1294"/>
    <mergeCell ref="U1293:V1294"/>
    <mergeCell ref="W1293:X1293"/>
    <mergeCell ref="L1294:L1295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CDFEB-4A1A-4FB9-8801-AEC8E1FF5772}">
  <sheetPr codeName="Hoja14"/>
  <dimension ref="A2:BJ1227"/>
  <sheetViews>
    <sheetView zoomScaleNormal="100" workbookViewId="0">
      <pane ySplit="4" topLeftCell="A769" activePane="bottomLeft" state="frozen"/>
      <selection activeCell="F508" sqref="F508"/>
      <selection pane="bottomLeft" activeCell="E820" sqref="E820"/>
    </sheetView>
  </sheetViews>
  <sheetFormatPr baseColWidth="10" defaultColWidth="10.58203125" defaultRowHeight="19"/>
  <cols>
    <col min="1" max="1" width="2.9140625" style="448" customWidth="1"/>
    <col min="2" max="3" width="19" style="448" customWidth="1"/>
    <col min="4" max="4" width="18.33203125" style="448" customWidth="1"/>
    <col min="5" max="5" width="19.6640625" style="448" customWidth="1"/>
    <col min="6" max="7" width="16.75" style="448" customWidth="1"/>
    <col min="8" max="8" width="31.58203125" style="448" customWidth="1"/>
    <col min="9" max="35" width="0.6640625" style="454" customWidth="1"/>
    <col min="36" max="61" width="0.6640625" style="448" customWidth="1"/>
    <col min="62" max="16384" width="10.58203125" style="448"/>
  </cols>
  <sheetData>
    <row r="2" spans="2:61">
      <c r="B2" s="518" t="s">
        <v>301</v>
      </c>
      <c r="C2" s="516"/>
      <c r="D2" s="516"/>
      <c r="E2" s="516"/>
      <c r="F2" s="516"/>
      <c r="G2" s="516"/>
      <c r="H2" s="516"/>
      <c r="I2" s="516"/>
      <c r="J2" s="516"/>
      <c r="K2" s="516"/>
      <c r="L2" s="516"/>
      <c r="M2" s="516"/>
      <c r="N2" s="516"/>
      <c r="O2" s="516"/>
      <c r="P2" s="516"/>
      <c r="Q2" s="516"/>
      <c r="R2" s="516"/>
      <c r="S2" s="516"/>
      <c r="T2" s="516"/>
      <c r="U2" s="516"/>
      <c r="V2" s="516"/>
      <c r="W2" s="516"/>
      <c r="X2" s="516"/>
      <c r="Y2" s="516"/>
      <c r="Z2" s="516"/>
      <c r="AA2" s="516"/>
      <c r="AB2" s="516"/>
      <c r="AC2" s="516"/>
      <c r="AD2" s="516"/>
      <c r="AE2" s="516"/>
      <c r="AF2" s="516"/>
      <c r="AG2" s="516"/>
      <c r="AH2" s="516"/>
      <c r="AI2" s="516"/>
      <c r="AJ2" s="516"/>
      <c r="AK2" s="516"/>
      <c r="AL2" s="516"/>
      <c r="AM2" s="516"/>
      <c r="AN2" s="516"/>
      <c r="AO2" s="516"/>
      <c r="AP2" s="516"/>
      <c r="AQ2" s="516"/>
      <c r="AR2" s="516"/>
      <c r="AS2" s="516"/>
      <c r="AT2" s="516"/>
      <c r="AU2" s="516"/>
      <c r="AV2" s="516"/>
      <c r="AW2" s="516"/>
      <c r="AX2" s="516"/>
      <c r="AY2" s="516"/>
      <c r="AZ2" s="516"/>
      <c r="BA2" s="516"/>
      <c r="BB2" s="516"/>
      <c r="BC2" s="516"/>
      <c r="BD2" s="516"/>
      <c r="BE2" s="516"/>
      <c r="BF2" s="516"/>
      <c r="BG2" s="516"/>
      <c r="BH2" s="516"/>
      <c r="BI2" s="515"/>
    </row>
    <row r="3" spans="2:61" ht="14.5" customHeight="1">
      <c r="B3" s="514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  <c r="AE3" s="512"/>
      <c r="AF3" s="512"/>
      <c r="AG3" s="512"/>
      <c r="AH3" s="512"/>
      <c r="AI3" s="512"/>
      <c r="AJ3" s="512"/>
      <c r="AK3" s="512"/>
      <c r="AL3" s="512"/>
      <c r="AM3" s="512"/>
      <c r="AN3" s="512"/>
      <c r="AO3" s="512"/>
      <c r="AP3" s="512"/>
      <c r="AQ3" s="512"/>
      <c r="AR3" s="512"/>
      <c r="AS3" s="512"/>
      <c r="AT3" s="512"/>
      <c r="AU3" s="512"/>
      <c r="AV3" s="512"/>
      <c r="AW3" s="512"/>
      <c r="AX3" s="512"/>
      <c r="AY3" s="512"/>
      <c r="AZ3" s="512"/>
      <c r="BA3" s="512"/>
      <c r="BB3" s="512"/>
      <c r="BC3" s="512"/>
      <c r="BD3" s="512"/>
      <c r="BE3" s="512"/>
      <c r="BF3" s="512"/>
      <c r="BG3" s="512"/>
      <c r="BH3" s="512"/>
      <c r="BI3" s="511"/>
    </row>
    <row r="4" spans="2:61" ht="73.900000000000006" customHeight="1">
      <c r="B4" s="510" t="s">
        <v>231</v>
      </c>
      <c r="C4" s="508" t="s">
        <v>232</v>
      </c>
      <c r="D4" s="508" t="s">
        <v>233</v>
      </c>
      <c r="E4" s="508" t="s">
        <v>234</v>
      </c>
      <c r="F4" s="508" t="s">
        <v>235</v>
      </c>
      <c r="G4" s="508" t="s">
        <v>236</v>
      </c>
      <c r="H4" s="510" t="s">
        <v>237</v>
      </c>
      <c r="I4" s="1036" t="s">
        <v>238</v>
      </c>
      <c r="J4" s="1036"/>
      <c r="K4" s="1036"/>
      <c r="L4" s="1036"/>
      <c r="M4" s="1036"/>
      <c r="N4" s="1036"/>
      <c r="O4" s="1036"/>
      <c r="P4" s="1036"/>
      <c r="Q4" s="1036"/>
      <c r="R4" s="1036"/>
      <c r="S4" s="1036"/>
      <c r="T4" s="1036"/>
      <c r="U4" s="1036"/>
      <c r="V4" s="1036"/>
      <c r="W4" s="1036"/>
      <c r="X4" s="1036"/>
      <c r="Y4" s="1036"/>
      <c r="Z4" s="1036"/>
      <c r="AA4" s="1036"/>
      <c r="AB4" s="1036"/>
      <c r="AC4" s="1036"/>
      <c r="AD4" s="1036"/>
      <c r="AE4" s="1036"/>
      <c r="AF4" s="1036"/>
      <c r="AG4" s="1036"/>
      <c r="AH4" s="1036"/>
      <c r="AI4" s="1036"/>
      <c r="AJ4" s="1036"/>
      <c r="AK4" s="1036"/>
      <c r="AL4" s="1036"/>
      <c r="AM4" s="1036"/>
      <c r="AN4" s="1036"/>
      <c r="AO4" s="1036"/>
      <c r="AP4" s="1036"/>
      <c r="AQ4" s="1036"/>
      <c r="AR4" s="1036"/>
      <c r="AS4" s="1036"/>
      <c r="AT4" s="1036"/>
      <c r="AU4" s="1036"/>
      <c r="AV4" s="1036"/>
      <c r="AW4" s="1036"/>
      <c r="AX4" s="1036"/>
      <c r="AY4" s="1036"/>
      <c r="AZ4" s="1036"/>
      <c r="BA4" s="1036"/>
      <c r="BB4" s="1036"/>
      <c r="BC4" s="1036"/>
      <c r="BD4" s="1036"/>
      <c r="BE4" s="1036"/>
      <c r="BF4" s="1036"/>
      <c r="BG4" s="1036"/>
      <c r="BH4" s="1036"/>
      <c r="BI4" s="1036"/>
    </row>
    <row r="5" spans="2:61" ht="14.5" customHeight="1">
      <c r="B5" s="379" t="s">
        <v>430</v>
      </c>
      <c r="C5" s="379"/>
      <c r="D5" s="379" t="s">
        <v>431</v>
      </c>
      <c r="F5" s="379" t="s">
        <v>314</v>
      </c>
      <c r="G5" s="378" t="s">
        <v>262</v>
      </c>
      <c r="H5" s="624"/>
      <c r="I5" s="701"/>
      <c r="J5" s="701"/>
      <c r="K5" s="701"/>
      <c r="L5" s="701"/>
      <c r="M5" s="701"/>
      <c r="N5" s="701"/>
      <c r="O5" s="701"/>
      <c r="P5" s="701"/>
      <c r="Q5" s="701"/>
      <c r="R5" s="701"/>
      <c r="S5" s="701"/>
      <c r="T5" s="701"/>
      <c r="U5" s="701"/>
      <c r="V5" s="701"/>
      <c r="W5" s="701"/>
      <c r="X5" s="701"/>
      <c r="Y5" s="701"/>
      <c r="Z5" s="701"/>
      <c r="AA5" s="701"/>
      <c r="AB5" s="701"/>
      <c r="AC5" s="701"/>
      <c r="AD5" s="701"/>
      <c r="AE5" s="701"/>
      <c r="AF5" s="701"/>
      <c r="AG5" s="701"/>
      <c r="AH5" s="701"/>
      <c r="AI5" s="701"/>
      <c r="AJ5" s="489"/>
      <c r="AK5" s="489"/>
      <c r="AL5" s="489"/>
      <c r="AM5" s="489"/>
      <c r="AN5" s="489"/>
      <c r="AO5" s="489"/>
      <c r="AP5" s="489"/>
      <c r="AQ5" s="489"/>
      <c r="AR5" s="489"/>
      <c r="AS5" s="489"/>
      <c r="AT5" s="489"/>
      <c r="AU5" s="489"/>
      <c r="AV5" s="489"/>
      <c r="AW5" s="489"/>
      <c r="AX5" s="489"/>
      <c r="AY5" s="489"/>
      <c r="AZ5" s="489"/>
      <c r="BA5" s="489"/>
      <c r="BB5" s="489"/>
      <c r="BC5" s="489"/>
      <c r="BD5" s="489"/>
      <c r="BE5" s="489"/>
      <c r="BF5" s="489"/>
      <c r="BG5" s="489"/>
      <c r="BH5" s="489"/>
      <c r="BI5" s="488"/>
    </row>
    <row r="6" spans="2:61" ht="3.65" customHeight="1">
      <c r="B6" s="484"/>
      <c r="H6" s="625"/>
      <c r="BI6" s="482"/>
    </row>
    <row r="7" spans="2:61" ht="3.65" customHeight="1">
      <c r="B7" s="484"/>
      <c r="H7" s="625"/>
      <c r="X7" s="476"/>
      <c r="Y7" s="476"/>
      <c r="Z7" s="448"/>
      <c r="AA7" s="448"/>
      <c r="AB7" s="448"/>
      <c r="AC7" s="448"/>
      <c r="AD7" s="448"/>
      <c r="AE7" s="448"/>
      <c r="AF7" s="448"/>
      <c r="AG7" s="448"/>
      <c r="AH7" s="448"/>
      <c r="AI7" s="448"/>
      <c r="BI7" s="482"/>
    </row>
    <row r="8" spans="2:61" ht="3.65" customHeight="1">
      <c r="B8" s="484"/>
      <c r="H8" s="625"/>
      <c r="X8" s="476"/>
      <c r="Y8" s="476"/>
      <c r="Z8" s="448"/>
      <c r="AA8" s="448"/>
      <c r="AB8" s="448"/>
      <c r="AC8" s="448"/>
      <c r="AD8" s="448"/>
      <c r="AE8" s="448"/>
      <c r="AF8" s="448"/>
      <c r="AG8" s="448"/>
      <c r="AH8" s="448"/>
      <c r="AI8" s="448"/>
      <c r="AL8" s="702"/>
      <c r="AM8" s="702"/>
      <c r="AN8" s="702"/>
      <c r="BD8" s="702"/>
      <c r="BE8" s="702"/>
      <c r="BF8" s="702"/>
      <c r="BI8" s="482"/>
    </row>
    <row r="9" spans="2:61" ht="3.65" customHeight="1">
      <c r="B9" s="484"/>
      <c r="H9" s="625"/>
      <c r="X9" s="476"/>
      <c r="Z9" s="448"/>
      <c r="AA9" s="448"/>
      <c r="AB9" s="448"/>
      <c r="AC9" s="448"/>
      <c r="AD9" s="448"/>
      <c r="AE9" s="448"/>
      <c r="AF9" s="448"/>
      <c r="AG9" s="448"/>
      <c r="AH9" s="448"/>
      <c r="AI9" s="448"/>
      <c r="AL9" s="702"/>
      <c r="AM9" s="702"/>
      <c r="AN9" s="702"/>
      <c r="BD9" s="702"/>
      <c r="BE9" s="702"/>
      <c r="BF9" s="702"/>
      <c r="BI9" s="482"/>
    </row>
    <row r="10" spans="2:61" ht="3.65" customHeight="1">
      <c r="B10" s="484"/>
      <c r="H10" s="625"/>
      <c r="X10" s="476"/>
      <c r="Z10" s="448"/>
      <c r="AA10" s="448"/>
      <c r="AB10" s="448"/>
      <c r="AC10" s="448"/>
      <c r="AD10" s="448"/>
      <c r="AE10" s="448"/>
      <c r="AF10" s="448"/>
      <c r="AG10" s="448"/>
      <c r="AH10" s="448"/>
      <c r="AI10" s="448"/>
      <c r="AL10" s="702"/>
      <c r="AM10" s="702"/>
      <c r="AN10" s="702"/>
      <c r="BD10" s="702"/>
      <c r="BE10" s="702"/>
      <c r="BF10" s="702"/>
      <c r="BI10" s="482"/>
    </row>
    <row r="11" spans="2:61" ht="3.65" customHeight="1">
      <c r="B11" s="484"/>
      <c r="H11" s="625"/>
      <c r="X11" s="476"/>
      <c r="Z11" s="448"/>
      <c r="AA11" s="448"/>
      <c r="AB11" s="448"/>
      <c r="AC11" s="448"/>
      <c r="AD11" s="448"/>
      <c r="AE11" s="448"/>
      <c r="AF11" s="448"/>
      <c r="AG11" s="448"/>
      <c r="AH11" s="448"/>
      <c r="AI11" s="448"/>
      <c r="AL11" s="702"/>
      <c r="AM11" s="702"/>
      <c r="AN11" s="702"/>
      <c r="BD11" s="702"/>
      <c r="BE11" s="702"/>
      <c r="BF11" s="702"/>
      <c r="BI11" s="482"/>
    </row>
    <row r="12" spans="2:61" ht="3.65" customHeight="1">
      <c r="B12" s="484"/>
      <c r="H12" s="625"/>
      <c r="K12" s="405" t="e" vm="13">
        <v>#VALUE!</v>
      </c>
      <c r="L12" s="732" t="s">
        <v>261</v>
      </c>
      <c r="M12" s="732"/>
      <c r="N12" s="732"/>
      <c r="O12" s="401"/>
      <c r="P12" s="640"/>
      <c r="Q12" s="640"/>
      <c r="R12" s="401"/>
      <c r="S12" s="401"/>
      <c r="T12" s="743" t="s">
        <v>312</v>
      </c>
      <c r="U12" s="743"/>
      <c r="V12" s="434" t="e" vm="13">
        <v>#VALUE!</v>
      </c>
      <c r="X12" s="476"/>
      <c r="Z12" s="448"/>
      <c r="AA12" s="448"/>
      <c r="AB12" s="448"/>
      <c r="AC12" s="448"/>
      <c r="AD12" s="448"/>
      <c r="AE12" s="448"/>
      <c r="AF12" s="448"/>
      <c r="AG12" s="448"/>
      <c r="AH12" s="448"/>
      <c r="AI12" s="448"/>
      <c r="AL12" s="702"/>
      <c r="AM12" s="702"/>
      <c r="AN12" s="702"/>
      <c r="BD12" s="702"/>
      <c r="BE12" s="702"/>
      <c r="BF12" s="702"/>
      <c r="BI12" s="482"/>
    </row>
    <row r="13" spans="2:61" ht="3.65" customHeight="1">
      <c r="B13" s="484"/>
      <c r="H13" s="625"/>
      <c r="K13" s="387"/>
      <c r="L13" s="733"/>
      <c r="M13" s="733"/>
      <c r="N13" s="733"/>
      <c r="O13" s="389"/>
      <c r="P13" s="642"/>
      <c r="Q13" s="642"/>
      <c r="R13" s="389"/>
      <c r="S13" s="389"/>
      <c r="T13" s="737"/>
      <c r="U13" s="737"/>
      <c r="V13" s="399"/>
      <c r="X13" s="476"/>
      <c r="Z13" s="448"/>
      <c r="AE13" s="448"/>
      <c r="AF13" s="448"/>
      <c r="AG13" s="448"/>
      <c r="AH13" s="448"/>
      <c r="AI13" s="448"/>
      <c r="AL13" s="702"/>
      <c r="AM13" s="702"/>
      <c r="AN13" s="702"/>
      <c r="BD13" s="702"/>
      <c r="BE13" s="702"/>
      <c r="BF13" s="702"/>
      <c r="BI13" s="482"/>
    </row>
    <row r="14" spans="2:61" ht="3.65" customHeight="1">
      <c r="B14" s="484"/>
      <c r="H14" s="625"/>
      <c r="K14" s="1039"/>
      <c r="L14" s="455"/>
      <c r="M14" s="455"/>
      <c r="N14" s="455"/>
      <c r="O14" s="736" t="e" vm="34">
        <v>#VALUE!</v>
      </c>
      <c r="P14" s="736"/>
      <c r="Q14" s="736"/>
      <c r="R14" s="736"/>
      <c r="S14" s="455"/>
      <c r="T14" s="455"/>
      <c r="U14" s="455"/>
      <c r="V14" s="643"/>
      <c r="X14" s="476"/>
      <c r="Z14" s="448"/>
      <c r="AE14" s="448"/>
      <c r="AF14" s="448"/>
      <c r="AG14" s="448"/>
      <c r="AH14" s="448"/>
      <c r="AI14" s="448"/>
      <c r="AL14" s="702"/>
      <c r="AM14" s="702"/>
      <c r="AN14" s="702"/>
      <c r="BD14" s="702"/>
      <c r="BE14" s="702"/>
      <c r="BF14" s="702"/>
      <c r="BI14" s="482"/>
    </row>
    <row r="15" spans="2:61" ht="3.65" customHeight="1">
      <c r="B15" s="484"/>
      <c r="H15" s="625"/>
      <c r="K15" s="1039"/>
      <c r="L15" s="455"/>
      <c r="M15" s="455"/>
      <c r="N15" s="455"/>
      <c r="O15" s="736"/>
      <c r="P15" s="736"/>
      <c r="Q15" s="736"/>
      <c r="R15" s="736"/>
      <c r="S15" s="455"/>
      <c r="T15" s="455"/>
      <c r="U15" s="455"/>
      <c r="V15" s="1040" t="e" vm="16">
        <v>#VALUE!</v>
      </c>
      <c r="X15" s="476"/>
      <c r="AE15" s="476"/>
      <c r="AF15" s="476"/>
      <c r="AG15" s="476"/>
      <c r="AJ15" s="702"/>
      <c r="AK15" s="702"/>
      <c r="AL15" s="702"/>
      <c r="AM15" s="702"/>
      <c r="AN15" s="702"/>
      <c r="BD15" s="702"/>
      <c r="BE15" s="702"/>
      <c r="BF15" s="702"/>
      <c r="BI15" s="482"/>
    </row>
    <row r="16" spans="2:61" ht="3.65" customHeight="1">
      <c r="B16" s="484"/>
      <c r="H16" s="625"/>
      <c r="K16" s="1039"/>
      <c r="L16" s="455"/>
      <c r="M16" s="455"/>
      <c r="N16" s="455"/>
      <c r="O16" s="736"/>
      <c r="P16" s="736"/>
      <c r="Q16" s="736"/>
      <c r="R16" s="736"/>
      <c r="S16" s="455"/>
      <c r="T16" s="455"/>
      <c r="U16" s="455"/>
      <c r="V16" s="1040"/>
      <c r="X16" s="476"/>
      <c r="AE16" s="476"/>
      <c r="AF16" s="476"/>
      <c r="AG16" s="476"/>
      <c r="AJ16" s="702"/>
      <c r="AK16" s="702"/>
      <c r="AL16" s="702"/>
      <c r="BD16" s="702"/>
      <c r="BE16" s="702"/>
      <c r="BF16" s="702"/>
      <c r="BI16" s="482"/>
    </row>
    <row r="17" spans="2:61" ht="3.65" customHeight="1">
      <c r="B17" s="484"/>
      <c r="H17" s="625"/>
      <c r="K17" s="1039"/>
      <c r="L17" s="455"/>
      <c r="M17" s="455"/>
      <c r="N17" s="455"/>
      <c r="O17" s="736"/>
      <c r="P17" s="736"/>
      <c r="Q17" s="736"/>
      <c r="R17" s="736"/>
      <c r="S17" s="455"/>
      <c r="T17" s="455"/>
      <c r="U17" s="455"/>
      <c r="V17" s="643"/>
      <c r="AE17" s="476"/>
      <c r="AF17" s="476"/>
      <c r="AG17" s="476"/>
      <c r="AJ17" s="702"/>
      <c r="AK17" s="702"/>
      <c r="AL17" s="702"/>
      <c r="BD17" s="702"/>
      <c r="BE17" s="702"/>
      <c r="BF17" s="702"/>
      <c r="BI17" s="482"/>
    </row>
    <row r="18" spans="2:61" ht="3.65" customHeight="1">
      <c r="B18" s="484"/>
      <c r="H18" s="625"/>
      <c r="K18" s="387"/>
      <c r="L18" s="737" t="s">
        <v>260</v>
      </c>
      <c r="M18" s="737"/>
      <c r="N18" s="737"/>
      <c r="O18" s="1041" t="s">
        <v>431</v>
      </c>
      <c r="P18" s="1041"/>
      <c r="Q18" s="1041"/>
      <c r="R18" s="1041"/>
      <c r="S18" s="1041"/>
      <c r="T18" s="1041"/>
      <c r="U18" s="1041"/>
      <c r="V18" s="385"/>
      <c r="AE18" s="476"/>
      <c r="AF18" s="476"/>
      <c r="AG18" s="476"/>
      <c r="AJ18" s="702"/>
      <c r="AK18" s="702"/>
      <c r="AL18" s="702"/>
      <c r="BD18" s="702"/>
      <c r="BE18" s="702"/>
      <c r="BF18" s="702"/>
      <c r="BI18" s="482"/>
    </row>
    <row r="19" spans="2:61" ht="3.65" customHeight="1">
      <c r="B19" s="484"/>
      <c r="H19" s="625"/>
      <c r="K19" s="384" t="e" vm="13">
        <v>#VALUE!</v>
      </c>
      <c r="L19" s="738"/>
      <c r="M19" s="738"/>
      <c r="N19" s="738"/>
      <c r="O19" s="1042"/>
      <c r="P19" s="1042"/>
      <c r="Q19" s="1042"/>
      <c r="R19" s="1042"/>
      <c r="S19" s="1042"/>
      <c r="T19" s="1042"/>
      <c r="U19" s="1042"/>
      <c r="V19" s="421" t="e" vm="13">
        <v>#VALUE!</v>
      </c>
      <c r="X19" s="476"/>
      <c r="AE19" s="476"/>
      <c r="AF19" s="476"/>
      <c r="AG19" s="476"/>
      <c r="AJ19" s="635"/>
      <c r="AK19" s="635"/>
      <c r="AL19" s="635"/>
      <c r="BD19" s="635"/>
      <c r="BE19" s="635"/>
      <c r="BF19" s="635"/>
      <c r="BI19" s="482"/>
    </row>
    <row r="20" spans="2:61" ht="3.65" customHeight="1">
      <c r="B20" s="484"/>
      <c r="H20" s="625"/>
      <c r="X20" s="476"/>
      <c r="AE20" s="476"/>
      <c r="AF20" s="476"/>
      <c r="AG20" s="476"/>
      <c r="AJ20" s="635"/>
      <c r="AK20" s="635"/>
      <c r="AL20" s="635"/>
      <c r="AY20" s="635"/>
      <c r="AZ20" s="635"/>
      <c r="BA20" s="635"/>
      <c r="BB20" s="635"/>
      <c r="BC20" s="635"/>
      <c r="BD20" s="635"/>
      <c r="BE20" s="635"/>
      <c r="BF20" s="635"/>
      <c r="BI20" s="482"/>
    </row>
    <row r="21" spans="2:61" ht="3.65" customHeight="1">
      <c r="B21" s="484"/>
      <c r="H21" s="625"/>
      <c r="X21" s="476"/>
      <c r="AE21" s="476"/>
      <c r="AF21" s="476"/>
      <c r="AG21" s="476"/>
      <c r="AJ21" s="635"/>
      <c r="AK21" s="635"/>
      <c r="AL21" s="635"/>
      <c r="AY21" s="635"/>
      <c r="AZ21" s="635"/>
      <c r="BA21" s="635"/>
      <c r="BB21" s="635"/>
      <c r="BC21" s="635"/>
      <c r="BD21" s="635"/>
      <c r="BE21" s="635"/>
      <c r="BF21" s="635"/>
      <c r="BI21" s="482"/>
    </row>
    <row r="22" spans="2:61" ht="3.65" customHeight="1">
      <c r="B22" s="484"/>
      <c r="H22" s="625"/>
      <c r="X22" s="476"/>
      <c r="AE22" s="476"/>
      <c r="AF22" s="476"/>
      <c r="AG22" s="476"/>
      <c r="AJ22" s="702"/>
      <c r="AK22" s="702"/>
      <c r="AL22" s="702"/>
      <c r="AY22" s="702"/>
      <c r="AZ22" s="702"/>
      <c r="BA22" s="702"/>
      <c r="BB22" s="702"/>
      <c r="BC22" s="702"/>
      <c r="BD22" s="702"/>
      <c r="BE22" s="702"/>
      <c r="BF22" s="702"/>
      <c r="BI22" s="482"/>
    </row>
    <row r="23" spans="2:61" ht="3.65" customHeight="1">
      <c r="B23" s="484"/>
      <c r="H23" s="625"/>
      <c r="X23" s="1043"/>
      <c r="Y23" s="1043"/>
      <c r="Z23" s="1043"/>
      <c r="AA23" s="1043"/>
      <c r="AB23" s="1043"/>
      <c r="AC23" s="1043"/>
      <c r="AD23" s="1043"/>
      <c r="AJ23" s="702"/>
      <c r="AK23" s="702"/>
      <c r="AL23" s="702"/>
      <c r="AY23" s="702"/>
      <c r="AZ23" s="702"/>
      <c r="BA23" s="702"/>
      <c r="BB23" s="702"/>
      <c r="BC23" s="702"/>
      <c r="BD23" s="702"/>
      <c r="BE23" s="702"/>
      <c r="BF23" s="702"/>
      <c r="BI23" s="482"/>
    </row>
    <row r="24" spans="2:61" ht="3.65" customHeight="1">
      <c r="B24" s="484"/>
      <c r="H24" s="625"/>
      <c r="U24" s="1043"/>
      <c r="V24" s="1043"/>
      <c r="W24" s="1043"/>
      <c r="X24" s="1043"/>
      <c r="Y24" s="1043"/>
      <c r="Z24" s="1043"/>
      <c r="AA24" s="1043"/>
      <c r="AB24" s="1043"/>
      <c r="AC24" s="1043"/>
      <c r="AD24" s="1043"/>
      <c r="AJ24" s="702"/>
      <c r="AK24" s="702"/>
      <c r="AL24" s="702"/>
      <c r="AM24" s="702"/>
      <c r="AN24" s="702"/>
      <c r="AO24" s="702"/>
      <c r="AP24" s="702"/>
      <c r="AQ24" s="702"/>
      <c r="AR24" s="702"/>
      <c r="AS24" s="702"/>
      <c r="AT24" s="702"/>
      <c r="AU24" s="702"/>
      <c r="AV24" s="702"/>
      <c r="AW24" s="702"/>
      <c r="AX24" s="702"/>
      <c r="AY24" s="702"/>
      <c r="AZ24" s="702"/>
      <c r="BA24" s="702"/>
      <c r="BB24" s="702"/>
      <c r="BC24" s="702"/>
      <c r="BD24" s="702"/>
      <c r="BE24" s="702"/>
      <c r="BF24" s="702"/>
      <c r="BI24" s="482"/>
    </row>
    <row r="25" spans="2:61" ht="3.65" customHeight="1">
      <c r="B25" s="484"/>
      <c r="H25" s="625"/>
      <c r="BI25" s="482"/>
    </row>
    <row r="26" spans="2:61" ht="3.65" customHeight="1">
      <c r="B26" s="484"/>
      <c r="H26" s="625"/>
      <c r="BI26" s="482"/>
    </row>
    <row r="27" spans="2:61" ht="3.65" customHeight="1">
      <c r="B27" s="671"/>
      <c r="C27" s="445"/>
      <c r="D27" s="445"/>
      <c r="E27" s="445"/>
      <c r="F27" s="445"/>
      <c r="G27" s="445"/>
      <c r="H27" s="445"/>
      <c r="I27" s="445"/>
      <c r="J27" s="445"/>
      <c r="K27" s="445"/>
      <c r="L27" s="445"/>
      <c r="M27" s="445"/>
      <c r="N27" s="445"/>
      <c r="O27" s="445"/>
      <c r="P27" s="445"/>
      <c r="Q27" s="445"/>
      <c r="R27" s="445"/>
      <c r="S27" s="445"/>
      <c r="T27" s="445"/>
      <c r="U27" s="445"/>
      <c r="V27" s="445"/>
      <c r="W27" s="445"/>
      <c r="X27" s="445"/>
      <c r="Y27" s="445"/>
      <c r="Z27" s="445"/>
      <c r="AA27" s="445"/>
      <c r="AB27" s="445"/>
      <c r="AC27" s="445"/>
      <c r="AD27" s="445"/>
      <c r="AE27" s="445"/>
      <c r="AF27" s="445"/>
      <c r="AG27" s="445"/>
      <c r="AH27" s="445"/>
      <c r="AI27" s="445"/>
      <c r="AJ27" s="445"/>
      <c r="AK27" s="445"/>
      <c r="AL27" s="445"/>
      <c r="AM27" s="445"/>
      <c r="AN27" s="445"/>
      <c r="AO27" s="445"/>
      <c r="AP27" s="445"/>
      <c r="AQ27" s="445"/>
      <c r="AR27" s="445"/>
      <c r="AS27" s="445"/>
      <c r="AT27" s="445"/>
      <c r="AU27" s="445"/>
      <c r="AV27" s="445"/>
      <c r="AW27" s="445"/>
      <c r="AX27" s="445"/>
      <c r="AY27" s="445"/>
      <c r="AZ27" s="445"/>
      <c r="BA27" s="445"/>
      <c r="BB27" s="445"/>
      <c r="BC27" s="445"/>
      <c r="BD27" s="445"/>
      <c r="BE27" s="445"/>
      <c r="BF27" s="445"/>
      <c r="BG27" s="445"/>
      <c r="BH27" s="445"/>
      <c r="BI27" s="444"/>
    </row>
    <row r="28" spans="2:61" ht="3.65" customHeight="1">
      <c r="B28" s="672"/>
      <c r="C28" s="479"/>
      <c r="D28" s="479"/>
      <c r="E28" s="479"/>
      <c r="F28" s="479"/>
      <c r="G28" s="479"/>
      <c r="H28" s="479"/>
      <c r="I28" s="479"/>
      <c r="J28" s="479"/>
      <c r="K28" s="479"/>
      <c r="L28" s="479"/>
      <c r="M28" s="479"/>
      <c r="N28" s="479"/>
      <c r="O28" s="479"/>
      <c r="P28" s="479"/>
      <c r="Q28" s="479"/>
      <c r="R28" s="479"/>
      <c r="S28" s="479"/>
      <c r="T28" s="479"/>
      <c r="U28" s="479"/>
      <c r="V28" s="479"/>
      <c r="W28" s="479"/>
      <c r="X28" s="479"/>
      <c r="Y28" s="479"/>
      <c r="Z28" s="479"/>
      <c r="AA28" s="479"/>
      <c r="AB28" s="479"/>
      <c r="AC28" s="479"/>
      <c r="AD28" s="479"/>
      <c r="AE28" s="479"/>
      <c r="AF28" s="479"/>
      <c r="AG28" s="479"/>
      <c r="AH28" s="479"/>
      <c r="AI28" s="479"/>
      <c r="AJ28" s="479"/>
      <c r="AK28" s="479"/>
      <c r="AL28" s="479"/>
      <c r="AM28" s="479"/>
      <c r="AN28" s="479"/>
      <c r="AO28" s="479"/>
      <c r="AP28" s="479"/>
      <c r="AQ28" s="479"/>
      <c r="AR28" s="479"/>
      <c r="AS28" s="479"/>
      <c r="AT28" s="479"/>
      <c r="AU28" s="479"/>
      <c r="AV28" s="479"/>
      <c r="AW28" s="479"/>
      <c r="AX28" s="479"/>
      <c r="AY28" s="479"/>
      <c r="AZ28" s="479"/>
      <c r="BA28" s="479"/>
      <c r="BB28" s="479"/>
      <c r="BC28" s="479"/>
      <c r="BD28" s="479"/>
      <c r="BE28" s="479"/>
      <c r="BF28" s="479"/>
      <c r="BG28" s="479"/>
      <c r="BH28" s="479"/>
      <c r="BI28" s="478"/>
    </row>
    <row r="29" spans="2:61" ht="14.5" customHeight="1">
      <c r="B29" s="379" t="s">
        <v>432</v>
      </c>
      <c r="C29" s="379"/>
      <c r="D29" s="379" t="s">
        <v>431</v>
      </c>
      <c r="F29" s="379"/>
      <c r="G29" s="378"/>
      <c r="H29" s="624"/>
      <c r="I29" s="701"/>
      <c r="J29" s="701"/>
      <c r="K29" s="701"/>
      <c r="L29" s="701"/>
      <c r="M29" s="701"/>
      <c r="N29" s="701"/>
      <c r="O29" s="701"/>
      <c r="P29" s="701"/>
      <c r="Q29" s="701"/>
      <c r="R29" s="701"/>
      <c r="S29" s="701"/>
      <c r="T29" s="701"/>
      <c r="U29" s="701"/>
      <c r="V29" s="701"/>
      <c r="W29" s="701"/>
      <c r="X29" s="701"/>
      <c r="Y29" s="701"/>
      <c r="Z29" s="701"/>
      <c r="AA29" s="701"/>
      <c r="AB29" s="701"/>
      <c r="AC29" s="701"/>
      <c r="AD29" s="701"/>
      <c r="AE29" s="701"/>
      <c r="AF29" s="701"/>
      <c r="AG29" s="701"/>
      <c r="AH29" s="701"/>
      <c r="AI29" s="701"/>
      <c r="AJ29" s="489"/>
      <c r="AK29" s="489"/>
      <c r="AL29" s="489"/>
      <c r="AM29" s="489"/>
      <c r="AN29" s="489"/>
      <c r="AO29" s="489"/>
      <c r="AP29" s="489"/>
      <c r="AQ29" s="489"/>
      <c r="AR29" s="489"/>
      <c r="AS29" s="489"/>
      <c r="AT29" s="489"/>
      <c r="AU29" s="489"/>
      <c r="AV29" s="489"/>
      <c r="AW29" s="489"/>
      <c r="AX29" s="489"/>
      <c r="AY29" s="489"/>
      <c r="AZ29" s="489"/>
      <c r="BA29" s="489"/>
      <c r="BB29" s="489"/>
      <c r="BC29" s="489"/>
      <c r="BD29" s="489"/>
      <c r="BE29" s="489"/>
      <c r="BF29" s="489"/>
      <c r="BG29" s="489"/>
      <c r="BH29" s="489"/>
      <c r="BI29" s="488"/>
    </row>
    <row r="30" spans="2:61" ht="3.65" customHeight="1">
      <c r="B30" s="484"/>
      <c r="H30" s="625"/>
      <c r="BI30" s="482"/>
    </row>
    <row r="31" spans="2:61" ht="3.65" customHeight="1">
      <c r="B31" s="484"/>
      <c r="H31" s="625"/>
      <c r="BI31" s="482"/>
    </row>
    <row r="32" spans="2:61" ht="3.65" customHeight="1">
      <c r="B32" s="484"/>
      <c r="H32" s="625"/>
      <c r="L32" s="476"/>
      <c r="M32" s="448"/>
      <c r="N32" s="448"/>
      <c r="O32" s="448"/>
      <c r="P32" s="448"/>
      <c r="Q32" s="448"/>
      <c r="R32" s="448"/>
      <c r="S32" s="448"/>
      <c r="T32" s="448"/>
      <c r="U32" s="448"/>
      <c r="V32" s="448"/>
      <c r="W32" s="448"/>
      <c r="X32" s="448"/>
      <c r="Y32" s="448"/>
      <c r="Z32" s="448"/>
      <c r="AA32" s="448"/>
      <c r="AB32" s="448"/>
      <c r="AC32" s="448"/>
      <c r="AD32" s="448"/>
      <c r="AE32" s="448"/>
      <c r="AF32" s="448"/>
      <c r="AG32" s="448"/>
      <c r="AH32" s="448"/>
      <c r="AI32" s="448"/>
      <c r="AL32" s="702"/>
      <c r="AM32" s="702"/>
      <c r="AN32" s="702"/>
      <c r="AO32" s="702"/>
      <c r="AP32" s="702"/>
      <c r="AQ32" s="702"/>
      <c r="AR32" s="702"/>
      <c r="AS32" s="702"/>
      <c r="AT32" s="702"/>
      <c r="AU32" s="702"/>
      <c r="AV32" s="702"/>
      <c r="AW32" s="702"/>
      <c r="AX32" s="702"/>
      <c r="AY32" s="702"/>
      <c r="AZ32" s="702"/>
      <c r="BA32" s="702"/>
      <c r="BB32" s="702"/>
      <c r="BC32" s="702"/>
      <c r="BD32" s="702"/>
      <c r="BE32" s="702"/>
      <c r="BF32" s="702"/>
      <c r="BI32" s="482"/>
    </row>
    <row r="33" spans="2:61" ht="3.65" customHeight="1">
      <c r="B33" s="484"/>
      <c r="H33" s="625"/>
      <c r="L33" s="476"/>
      <c r="M33" s="448"/>
      <c r="N33" s="448"/>
      <c r="O33" s="448"/>
      <c r="P33" s="448"/>
      <c r="Q33" s="448"/>
      <c r="R33" s="448"/>
      <c r="S33" s="448"/>
      <c r="T33" s="448"/>
      <c r="U33" s="448"/>
      <c r="V33" s="448"/>
      <c r="W33" s="448"/>
      <c r="X33" s="448"/>
      <c r="Y33" s="448"/>
      <c r="Z33" s="448"/>
      <c r="AA33" s="448"/>
      <c r="AB33" s="448"/>
      <c r="AC33" s="448"/>
      <c r="AD33" s="448"/>
      <c r="AE33" s="448"/>
      <c r="AF33" s="448"/>
      <c r="AG33" s="448"/>
      <c r="AH33" s="448"/>
      <c r="AI33" s="448"/>
      <c r="AL33" s="702"/>
      <c r="AM33" s="702"/>
      <c r="AN33" s="702"/>
      <c r="AO33" s="702"/>
      <c r="AP33" s="702"/>
      <c r="AQ33" s="702"/>
      <c r="AR33" s="702"/>
      <c r="AS33" s="702"/>
      <c r="AT33" s="702"/>
      <c r="AU33" s="702"/>
      <c r="AV33" s="702"/>
      <c r="AW33" s="702"/>
      <c r="AX33" s="702"/>
      <c r="AY33" s="702"/>
      <c r="AZ33" s="702"/>
      <c r="BA33" s="702"/>
      <c r="BB33" s="702"/>
      <c r="BC33" s="702"/>
      <c r="BD33" s="702"/>
      <c r="BE33" s="702"/>
      <c r="BF33" s="702"/>
      <c r="BI33" s="482"/>
    </row>
    <row r="34" spans="2:61" ht="3.65" customHeight="1">
      <c r="B34" s="484"/>
      <c r="H34" s="625"/>
      <c r="M34" s="448"/>
      <c r="N34" s="448"/>
      <c r="O34" s="448"/>
      <c r="P34" s="448"/>
      <c r="Q34" s="448"/>
      <c r="R34" s="448"/>
      <c r="S34" s="448"/>
      <c r="T34" s="448"/>
      <c r="U34" s="448"/>
      <c r="V34" s="448"/>
      <c r="W34" s="448"/>
      <c r="X34" s="448"/>
      <c r="Y34" s="448"/>
      <c r="Z34" s="448"/>
      <c r="AA34" s="448"/>
      <c r="AB34" s="448"/>
      <c r="AC34" s="448"/>
      <c r="AD34" s="448"/>
      <c r="AE34" s="448"/>
      <c r="AF34" s="448"/>
      <c r="AG34" s="448"/>
      <c r="AH34" s="448"/>
      <c r="AI34" s="448"/>
      <c r="AL34" s="635"/>
      <c r="AM34" s="635"/>
      <c r="AN34" s="635"/>
      <c r="AO34" s="635"/>
      <c r="AP34" s="635"/>
      <c r="AQ34" s="635"/>
      <c r="AR34" s="635"/>
      <c r="AS34" s="635"/>
      <c r="AT34" s="635"/>
      <c r="AU34" s="635"/>
      <c r="AV34" s="635"/>
      <c r="AW34" s="635"/>
      <c r="AX34" s="635"/>
      <c r="AY34" s="635"/>
      <c r="AZ34" s="635"/>
      <c r="BA34" s="635"/>
      <c r="BB34" s="635"/>
      <c r="BC34" s="635"/>
      <c r="BD34" s="635"/>
      <c r="BE34" s="635"/>
      <c r="BF34" s="635"/>
      <c r="BI34" s="482"/>
    </row>
    <row r="35" spans="2:61" ht="3.65" customHeight="1">
      <c r="B35" s="484"/>
      <c r="H35" s="625"/>
      <c r="M35" s="448"/>
      <c r="N35" s="448"/>
      <c r="O35" s="448"/>
      <c r="P35" s="448"/>
      <c r="Q35" s="448"/>
      <c r="R35" s="448"/>
      <c r="S35" s="448"/>
      <c r="T35" s="448"/>
      <c r="U35" s="448"/>
      <c r="V35" s="448"/>
      <c r="W35" s="448"/>
      <c r="X35" s="448"/>
      <c r="Y35" s="448"/>
      <c r="Z35" s="448"/>
      <c r="AA35" s="448"/>
      <c r="AB35" s="448"/>
      <c r="AC35" s="448"/>
      <c r="AD35" s="448"/>
      <c r="AE35" s="448"/>
      <c r="AF35" s="448"/>
      <c r="AG35" s="448"/>
      <c r="AH35" s="448"/>
      <c r="AI35" s="448"/>
      <c r="AL35" s="635"/>
      <c r="AM35" s="635"/>
      <c r="AN35" s="635"/>
      <c r="AO35" s="635"/>
      <c r="AP35" s="635"/>
      <c r="AQ35" s="635"/>
      <c r="AR35" s="635"/>
      <c r="AS35" s="635"/>
      <c r="AT35" s="635"/>
      <c r="AU35" s="635"/>
      <c r="AV35" s="635"/>
      <c r="AW35" s="635"/>
      <c r="AX35" s="635"/>
      <c r="AY35" s="635"/>
      <c r="AZ35" s="635"/>
      <c r="BA35" s="635"/>
      <c r="BB35" s="635"/>
      <c r="BC35" s="635"/>
      <c r="BD35" s="635"/>
      <c r="BE35" s="635"/>
      <c r="BF35" s="635"/>
      <c r="BI35" s="482"/>
    </row>
    <row r="36" spans="2:61" ht="3.65" customHeight="1">
      <c r="B36" s="484"/>
      <c r="H36" s="625"/>
      <c r="K36" s="405" t="e" vm="13">
        <v>#VALUE!</v>
      </c>
      <c r="L36" s="732" t="s">
        <v>261</v>
      </c>
      <c r="M36" s="732"/>
      <c r="N36" s="732"/>
      <c r="O36" s="401"/>
      <c r="P36" s="401"/>
      <c r="Q36" s="741" t="s">
        <v>431</v>
      </c>
      <c r="R36" s="741"/>
      <c r="S36" s="741"/>
      <c r="T36" s="741"/>
      <c r="U36" s="741"/>
      <c r="V36" s="741"/>
      <c r="W36" s="741"/>
      <c r="X36" s="741"/>
      <c r="Y36" s="741"/>
      <c r="Z36" s="741"/>
      <c r="AA36" s="741"/>
      <c r="AB36" s="741"/>
      <c r="AC36" s="741"/>
      <c r="AD36" s="741"/>
      <c r="AE36" s="741"/>
      <c r="AF36" s="741"/>
      <c r="AG36" s="743" t="s">
        <v>433</v>
      </c>
      <c r="AH36" s="743"/>
      <c r="AI36" s="434" t="e" vm="13">
        <v>#VALUE!</v>
      </c>
      <c r="AL36" s="635"/>
      <c r="AM36" s="635"/>
      <c r="AR36" s="635"/>
      <c r="AS36" s="635"/>
      <c r="AT36" s="635"/>
      <c r="AU36" s="635"/>
      <c r="AV36" s="635"/>
      <c r="AW36" s="635"/>
      <c r="AX36" s="635"/>
      <c r="AY36" s="635"/>
      <c r="AZ36" s="635"/>
      <c r="BA36" s="635"/>
      <c r="BB36" s="635"/>
      <c r="BC36" s="635"/>
      <c r="BD36" s="635"/>
      <c r="BE36" s="635"/>
      <c r="BF36" s="635"/>
      <c r="BI36" s="482"/>
    </row>
    <row r="37" spans="2:61" ht="3.65" customHeight="1">
      <c r="B37" s="484"/>
      <c r="H37" s="625"/>
      <c r="K37" s="387"/>
      <c r="L37" s="733"/>
      <c r="M37" s="733"/>
      <c r="N37" s="733"/>
      <c r="O37" s="389"/>
      <c r="P37" s="425"/>
      <c r="Q37" s="742"/>
      <c r="R37" s="742"/>
      <c r="S37" s="742"/>
      <c r="T37" s="742"/>
      <c r="U37" s="742"/>
      <c r="V37" s="742"/>
      <c r="W37" s="742"/>
      <c r="X37" s="742"/>
      <c r="Y37" s="742"/>
      <c r="Z37" s="742"/>
      <c r="AA37" s="742"/>
      <c r="AB37" s="742"/>
      <c r="AC37" s="742"/>
      <c r="AD37" s="742"/>
      <c r="AE37" s="742"/>
      <c r="AF37" s="742"/>
      <c r="AG37" s="737"/>
      <c r="AH37" s="737"/>
      <c r="AI37" s="399"/>
      <c r="AL37" s="635"/>
      <c r="AM37" s="635"/>
      <c r="AR37" s="635"/>
      <c r="AS37" s="635"/>
      <c r="AT37" s="635"/>
      <c r="AU37" s="635"/>
      <c r="AV37" s="635"/>
      <c r="AW37" s="635"/>
      <c r="AX37" s="635"/>
      <c r="AY37" s="635"/>
      <c r="AZ37" s="635"/>
      <c r="BA37" s="635"/>
      <c r="BB37" s="635"/>
      <c r="BC37" s="635"/>
      <c r="BD37" s="635"/>
      <c r="BE37" s="635"/>
      <c r="BF37" s="635"/>
      <c r="BI37" s="482"/>
    </row>
    <row r="38" spans="2:61" ht="3.65" customHeight="1">
      <c r="B38" s="484"/>
      <c r="H38" s="625"/>
      <c r="K38" s="1039"/>
      <c r="L38" s="642"/>
      <c r="M38" s="642"/>
      <c r="N38" s="455"/>
      <c r="O38" s="736" t="e" vm="34">
        <v>#VALUE!</v>
      </c>
      <c r="P38" s="736"/>
      <c r="Q38" s="736"/>
      <c r="R38" s="736"/>
      <c r="S38" s="455"/>
      <c r="T38" s="455"/>
      <c r="U38" s="736" t="e" vm="34">
        <v>#VALUE!</v>
      </c>
      <c r="V38" s="736"/>
      <c r="W38" s="736"/>
      <c r="X38" s="736"/>
      <c r="Y38" s="736"/>
      <c r="Z38" s="455"/>
      <c r="AA38" s="455"/>
      <c r="AB38" s="736" t="e" vm="34">
        <v>#VALUE!</v>
      </c>
      <c r="AC38" s="736"/>
      <c r="AD38" s="736"/>
      <c r="AE38" s="736"/>
      <c r="AF38" s="455"/>
      <c r="AG38" s="455"/>
      <c r="AH38" s="1044"/>
      <c r="AI38" s="1045"/>
      <c r="AL38" s="635"/>
      <c r="AM38" s="635"/>
      <c r="AR38" s="635"/>
      <c r="AS38" s="635"/>
      <c r="AT38" s="635"/>
      <c r="AU38" s="635"/>
      <c r="AV38" s="635"/>
      <c r="AW38" s="635"/>
      <c r="AX38" s="635"/>
      <c r="AY38" s="635"/>
      <c r="AZ38" s="635"/>
      <c r="BA38" s="635"/>
      <c r="BB38" s="635"/>
      <c r="BC38" s="635"/>
      <c r="BD38" s="635"/>
      <c r="BE38" s="635"/>
      <c r="BF38" s="635"/>
      <c r="BI38" s="482"/>
    </row>
    <row r="39" spans="2:61" ht="3.65" customHeight="1">
      <c r="B39" s="484"/>
      <c r="H39" s="625"/>
      <c r="K39" s="1039"/>
      <c r="L39" s="455"/>
      <c r="M39" s="455"/>
      <c r="N39" s="455"/>
      <c r="O39" s="736"/>
      <c r="P39" s="736"/>
      <c r="Q39" s="736"/>
      <c r="R39" s="736"/>
      <c r="S39" s="455"/>
      <c r="T39" s="455"/>
      <c r="U39" s="736"/>
      <c r="V39" s="736"/>
      <c r="W39" s="736"/>
      <c r="X39" s="736"/>
      <c r="Y39" s="736"/>
      <c r="Z39" s="455"/>
      <c r="AA39" s="455"/>
      <c r="AB39" s="736"/>
      <c r="AC39" s="736"/>
      <c r="AD39" s="736"/>
      <c r="AE39" s="736"/>
      <c r="AF39" s="455"/>
      <c r="AG39" s="1046" t="e" vm="16">
        <v>#VALUE!</v>
      </c>
      <c r="AH39" s="1046"/>
      <c r="AI39" s="1047"/>
      <c r="AL39" s="635"/>
      <c r="AM39" s="635"/>
      <c r="AR39" s="635"/>
      <c r="AS39" s="635"/>
      <c r="AT39" s="635"/>
      <c r="AU39" s="635"/>
      <c r="AV39" s="635"/>
      <c r="AW39" s="635"/>
      <c r="AX39" s="635"/>
      <c r="AY39" s="635"/>
      <c r="AZ39" s="635"/>
      <c r="BA39" s="635"/>
      <c r="BB39" s="635"/>
      <c r="BC39" s="635"/>
      <c r="BD39" s="635"/>
      <c r="BE39" s="635"/>
      <c r="BF39" s="635"/>
      <c r="BI39" s="482"/>
    </row>
    <row r="40" spans="2:61" ht="3.65" customHeight="1">
      <c r="B40" s="484"/>
      <c r="H40" s="625"/>
      <c r="K40" s="1039"/>
      <c r="L40" s="455"/>
      <c r="M40" s="455"/>
      <c r="N40" s="455"/>
      <c r="O40" s="736"/>
      <c r="P40" s="736"/>
      <c r="Q40" s="736"/>
      <c r="R40" s="736"/>
      <c r="S40" s="455"/>
      <c r="T40" s="455"/>
      <c r="U40" s="736"/>
      <c r="V40" s="736"/>
      <c r="W40" s="736"/>
      <c r="X40" s="736"/>
      <c r="Y40" s="736"/>
      <c r="Z40" s="455"/>
      <c r="AA40" s="455"/>
      <c r="AB40" s="736"/>
      <c r="AC40" s="736"/>
      <c r="AD40" s="736"/>
      <c r="AE40" s="736"/>
      <c r="AF40" s="455"/>
      <c r="AG40" s="1046"/>
      <c r="AH40" s="1046"/>
      <c r="AI40" s="1047"/>
      <c r="AJ40" s="635"/>
      <c r="AK40" s="635"/>
      <c r="AL40" s="635"/>
      <c r="AM40" s="635"/>
      <c r="AN40" s="635"/>
      <c r="AO40" s="635"/>
      <c r="AP40" s="635"/>
      <c r="AQ40" s="635"/>
      <c r="AR40" s="635"/>
      <c r="AS40" s="635"/>
      <c r="AT40" s="635"/>
      <c r="AU40" s="635"/>
      <c r="AV40" s="635"/>
      <c r="AW40" s="635"/>
      <c r="AX40" s="635"/>
      <c r="AY40" s="635"/>
      <c r="AZ40" s="635"/>
      <c r="BA40" s="635"/>
      <c r="BB40" s="635"/>
      <c r="BC40" s="635"/>
      <c r="BD40" s="635"/>
      <c r="BE40" s="635"/>
      <c r="BF40" s="635"/>
      <c r="BI40" s="482"/>
    </row>
    <row r="41" spans="2:61" ht="3.65" customHeight="1">
      <c r="B41" s="484"/>
      <c r="H41" s="625"/>
      <c r="K41" s="1039"/>
      <c r="L41" s="642"/>
      <c r="M41" s="642"/>
      <c r="N41" s="455"/>
      <c r="O41" s="736"/>
      <c r="P41" s="736"/>
      <c r="Q41" s="736"/>
      <c r="R41" s="736"/>
      <c r="S41" s="455"/>
      <c r="T41" s="455"/>
      <c r="U41" s="736"/>
      <c r="V41" s="736"/>
      <c r="W41" s="736"/>
      <c r="X41" s="736"/>
      <c r="Y41" s="736"/>
      <c r="Z41" s="455"/>
      <c r="AA41" s="455"/>
      <c r="AB41" s="736"/>
      <c r="AC41" s="736"/>
      <c r="AD41" s="736"/>
      <c r="AE41" s="736"/>
      <c r="AF41" s="455"/>
      <c r="AG41" s="642"/>
      <c r="AH41" s="1044"/>
      <c r="AI41" s="1045"/>
      <c r="AJ41" s="635"/>
      <c r="AK41" s="635"/>
      <c r="AL41" s="635"/>
      <c r="AM41" s="635"/>
      <c r="AN41" s="635"/>
      <c r="AO41" s="635"/>
      <c r="AP41" s="635"/>
      <c r="AQ41" s="635"/>
      <c r="AR41" s="635"/>
      <c r="AS41" s="635"/>
      <c r="AT41" s="635"/>
      <c r="AU41" s="635"/>
      <c r="BI41" s="482"/>
    </row>
    <row r="42" spans="2:61" ht="3.65" customHeight="1">
      <c r="B42" s="484"/>
      <c r="H42" s="625"/>
      <c r="K42" s="387"/>
      <c r="L42" s="737" t="s">
        <v>260</v>
      </c>
      <c r="M42" s="737"/>
      <c r="N42" s="737"/>
      <c r="O42" s="389"/>
      <c r="P42" s="737"/>
      <c r="Q42" s="737"/>
      <c r="R42" s="737"/>
      <c r="S42" s="737"/>
      <c r="T42" s="389"/>
      <c r="U42" s="389"/>
      <c r="V42" s="389"/>
      <c r="W42" s="389"/>
      <c r="X42" s="389"/>
      <c r="Y42" s="389"/>
      <c r="Z42" s="389"/>
      <c r="AA42" s="389"/>
      <c r="AB42" s="389"/>
      <c r="AC42" s="390"/>
      <c r="AD42" s="390"/>
      <c r="AE42" s="390"/>
      <c r="AF42" s="390"/>
      <c r="AG42" s="389"/>
      <c r="AH42" s="389"/>
      <c r="AI42" s="385"/>
      <c r="AJ42" s="635"/>
      <c r="AK42" s="635"/>
      <c r="AL42" s="635"/>
      <c r="AM42" s="635"/>
      <c r="AN42" s="635"/>
      <c r="AO42" s="635"/>
      <c r="AP42" s="635"/>
      <c r="AQ42" s="635"/>
      <c r="AR42" s="635"/>
      <c r="AS42" s="635"/>
      <c r="AT42" s="635"/>
      <c r="AU42" s="635"/>
      <c r="BI42" s="482"/>
    </row>
    <row r="43" spans="2:61" ht="3.65" customHeight="1">
      <c r="B43" s="484"/>
      <c r="H43" s="625"/>
      <c r="K43" s="384" t="e" vm="13">
        <v>#VALUE!</v>
      </c>
      <c r="L43" s="738"/>
      <c r="M43" s="738"/>
      <c r="N43" s="738"/>
      <c r="O43" s="382"/>
      <c r="P43" s="738"/>
      <c r="Q43" s="738"/>
      <c r="R43" s="738"/>
      <c r="S43" s="738"/>
      <c r="T43" s="382"/>
      <c r="U43" s="382"/>
      <c r="V43" s="382"/>
      <c r="W43" s="382"/>
      <c r="X43" s="382"/>
      <c r="Y43" s="382"/>
      <c r="Z43" s="382"/>
      <c r="AA43" s="382"/>
      <c r="AB43" s="382"/>
      <c r="AC43" s="383"/>
      <c r="AD43" s="383"/>
      <c r="AE43" s="383"/>
      <c r="AF43" s="383"/>
      <c r="AG43" s="382"/>
      <c r="AH43" s="382"/>
      <c r="AI43" s="421" t="e" vm="13">
        <v>#VALUE!</v>
      </c>
      <c r="AJ43" s="635"/>
      <c r="AK43" s="635"/>
      <c r="AL43" s="635"/>
      <c r="AM43" s="635"/>
      <c r="AN43" s="635"/>
      <c r="AO43" s="635"/>
      <c r="AP43" s="635"/>
      <c r="AQ43" s="635"/>
      <c r="AR43" s="635"/>
      <c r="AS43" s="635"/>
      <c r="AT43" s="635"/>
      <c r="AU43" s="635"/>
      <c r="BI43" s="482"/>
    </row>
    <row r="44" spans="2:61" ht="3.65" customHeight="1">
      <c r="B44" s="484"/>
      <c r="H44" s="625"/>
      <c r="V44" s="476"/>
      <c r="W44" s="476"/>
      <c r="X44" s="476"/>
      <c r="AJ44" s="635"/>
      <c r="AK44" s="635"/>
      <c r="AL44" s="635"/>
      <c r="AM44" s="635"/>
      <c r="AN44" s="635"/>
      <c r="AO44" s="635"/>
      <c r="AP44" s="635"/>
      <c r="AQ44" s="635"/>
      <c r="AR44" s="635"/>
      <c r="AS44" s="635"/>
      <c r="AT44" s="635"/>
      <c r="AU44" s="635"/>
      <c r="BI44" s="482"/>
    </row>
    <row r="45" spans="2:61" ht="3.65" customHeight="1">
      <c r="B45" s="484"/>
      <c r="H45" s="625"/>
      <c r="V45" s="476"/>
      <c r="W45" s="476"/>
      <c r="X45" s="476"/>
      <c r="AJ45" s="635"/>
      <c r="AK45" s="635"/>
      <c r="AL45" s="635"/>
      <c r="AM45" s="635"/>
      <c r="AN45" s="635"/>
      <c r="AO45" s="635"/>
      <c r="AP45" s="635"/>
      <c r="AQ45" s="635"/>
      <c r="AR45" s="635"/>
      <c r="AS45" s="635"/>
      <c r="AT45" s="635"/>
      <c r="AU45" s="635"/>
      <c r="BI45" s="482"/>
    </row>
    <row r="46" spans="2:61" ht="3.65" customHeight="1">
      <c r="B46" s="484"/>
      <c r="H46" s="625"/>
      <c r="V46" s="476"/>
      <c r="W46" s="476"/>
      <c r="X46" s="476"/>
      <c r="AJ46" s="635"/>
      <c r="AK46" s="635"/>
      <c r="AL46" s="635"/>
      <c r="AM46" s="635"/>
      <c r="AN46" s="635"/>
      <c r="AO46" s="635"/>
      <c r="AP46" s="635"/>
      <c r="AQ46" s="635"/>
      <c r="AR46" s="635"/>
      <c r="AS46" s="635"/>
      <c r="AT46" s="635"/>
      <c r="AU46" s="635"/>
      <c r="BI46" s="482"/>
    </row>
    <row r="47" spans="2:61" ht="3.65" customHeight="1">
      <c r="B47" s="484"/>
      <c r="H47" s="625"/>
      <c r="U47" s="1043"/>
      <c r="V47" s="1043"/>
      <c r="W47" s="1043"/>
      <c r="X47" s="1043"/>
      <c r="Y47" s="1043"/>
      <c r="Z47" s="1043"/>
      <c r="AA47" s="1043"/>
      <c r="AB47" s="1043"/>
      <c r="AC47" s="1043"/>
      <c r="AD47" s="1043"/>
      <c r="AJ47" s="702"/>
      <c r="AK47" s="702"/>
      <c r="AL47" s="702"/>
      <c r="AM47" s="702"/>
      <c r="AN47" s="702"/>
      <c r="AO47" s="702"/>
      <c r="AP47" s="702"/>
      <c r="AQ47" s="702"/>
      <c r="AR47" s="702"/>
      <c r="AS47" s="702"/>
      <c r="AT47" s="702"/>
      <c r="AU47" s="702"/>
      <c r="BI47" s="482"/>
    </row>
    <row r="48" spans="2:61" ht="3.65" customHeight="1">
      <c r="B48" s="484"/>
      <c r="H48" s="625"/>
      <c r="U48" s="1043"/>
      <c r="V48" s="1043"/>
      <c r="W48" s="1043"/>
      <c r="X48" s="1043"/>
      <c r="Y48" s="1043"/>
      <c r="Z48" s="1043"/>
      <c r="AA48" s="1043"/>
      <c r="AB48" s="1043"/>
      <c r="AC48" s="1043"/>
      <c r="AD48" s="1043"/>
      <c r="AJ48" s="702"/>
      <c r="AK48" s="702"/>
      <c r="AL48" s="702"/>
      <c r="AM48" s="702"/>
      <c r="AN48" s="702"/>
      <c r="AO48" s="702"/>
      <c r="AP48" s="702"/>
      <c r="AQ48" s="702"/>
      <c r="AR48" s="702"/>
      <c r="AS48" s="702"/>
      <c r="AT48" s="702"/>
      <c r="AU48" s="702"/>
      <c r="BI48" s="482"/>
    </row>
    <row r="49" spans="2:61" ht="3.65" customHeight="1">
      <c r="B49" s="484"/>
      <c r="H49" s="625"/>
      <c r="K49" s="476"/>
      <c r="M49" s="476"/>
      <c r="N49" s="476"/>
      <c r="O49" s="476"/>
      <c r="P49" s="476"/>
      <c r="Q49" s="476"/>
      <c r="R49" s="476"/>
      <c r="S49" s="476"/>
      <c r="T49" s="476"/>
      <c r="U49" s="1043"/>
      <c r="V49" s="1043"/>
      <c r="W49" s="1043"/>
      <c r="X49" s="1043"/>
      <c r="Y49" s="1043"/>
      <c r="Z49" s="1043"/>
      <c r="AA49" s="1043"/>
      <c r="AB49" s="1043"/>
      <c r="AC49" s="1043"/>
      <c r="AD49" s="1043"/>
      <c r="AI49" s="476"/>
      <c r="AJ49" s="702"/>
      <c r="AK49" s="702"/>
      <c r="AL49" s="702"/>
      <c r="AM49" s="702"/>
      <c r="AN49" s="702"/>
      <c r="AO49" s="702"/>
      <c r="AP49" s="702"/>
      <c r="AQ49" s="702"/>
      <c r="AR49" s="702"/>
      <c r="AS49" s="702"/>
      <c r="AT49" s="702"/>
      <c r="AU49" s="702"/>
      <c r="AV49" s="702"/>
      <c r="AW49" s="702"/>
      <c r="AX49" s="702"/>
      <c r="AY49" s="702"/>
      <c r="AZ49" s="702"/>
      <c r="BA49" s="702"/>
      <c r="BB49" s="702"/>
      <c r="BC49" s="702"/>
      <c r="BD49" s="702"/>
      <c r="BE49" s="702"/>
      <c r="BF49" s="702"/>
      <c r="BI49" s="482"/>
    </row>
    <row r="50" spans="2:61" ht="3.65" customHeight="1">
      <c r="B50" s="484"/>
      <c r="H50" s="625"/>
      <c r="BI50" s="482"/>
    </row>
    <row r="51" spans="2:61" ht="3.65" customHeight="1">
      <c r="B51" s="484"/>
      <c r="H51" s="625"/>
      <c r="BI51" s="482"/>
    </row>
    <row r="52" spans="2:61" ht="3.65" customHeight="1">
      <c r="B52" s="671"/>
      <c r="C52" s="445"/>
      <c r="D52" s="445"/>
      <c r="E52" s="445"/>
      <c r="F52" s="445"/>
      <c r="G52" s="445"/>
      <c r="H52" s="445"/>
      <c r="I52" s="445"/>
      <c r="J52" s="445"/>
      <c r="K52" s="445"/>
      <c r="L52" s="445"/>
      <c r="M52" s="445"/>
      <c r="N52" s="445"/>
      <c r="O52" s="445"/>
      <c r="P52" s="445"/>
      <c r="Q52" s="445"/>
      <c r="R52" s="445"/>
      <c r="S52" s="445"/>
      <c r="T52" s="445"/>
      <c r="U52" s="445"/>
      <c r="V52" s="445"/>
      <c r="W52" s="445"/>
      <c r="X52" s="445"/>
      <c r="Y52" s="445"/>
      <c r="Z52" s="445"/>
      <c r="AA52" s="445"/>
      <c r="AB52" s="445"/>
      <c r="AC52" s="445"/>
      <c r="AD52" s="445"/>
      <c r="AE52" s="445"/>
      <c r="AF52" s="445"/>
      <c r="AG52" s="445"/>
      <c r="AH52" s="445"/>
      <c r="AI52" s="445"/>
      <c r="AJ52" s="445"/>
      <c r="AK52" s="445"/>
      <c r="AL52" s="445"/>
      <c r="AM52" s="445"/>
      <c r="AN52" s="445"/>
      <c r="AO52" s="445"/>
      <c r="AP52" s="445"/>
      <c r="AQ52" s="445"/>
      <c r="AR52" s="445"/>
      <c r="AS52" s="445"/>
      <c r="AT52" s="445"/>
      <c r="AU52" s="445"/>
      <c r="AV52" s="445"/>
      <c r="AW52" s="445"/>
      <c r="AX52" s="445"/>
      <c r="AY52" s="445"/>
      <c r="AZ52" s="445"/>
      <c r="BA52" s="445"/>
      <c r="BB52" s="445"/>
      <c r="BC52" s="445"/>
      <c r="BD52" s="445"/>
      <c r="BE52" s="445"/>
      <c r="BF52" s="445"/>
      <c r="BG52" s="445"/>
      <c r="BH52" s="445"/>
      <c r="BI52" s="444"/>
    </row>
    <row r="53" spans="2:61" ht="3.65" customHeight="1">
      <c r="B53" s="672"/>
      <c r="C53" s="479"/>
      <c r="D53" s="479"/>
      <c r="E53" s="479"/>
      <c r="F53" s="479"/>
      <c r="G53" s="479"/>
      <c r="H53" s="479"/>
      <c r="I53" s="479"/>
      <c r="J53" s="479"/>
      <c r="K53" s="479"/>
      <c r="L53" s="479"/>
      <c r="M53" s="479"/>
      <c r="N53" s="479"/>
      <c r="O53" s="479"/>
      <c r="P53" s="479"/>
      <c r="Q53" s="479"/>
      <c r="R53" s="479"/>
      <c r="S53" s="479"/>
      <c r="T53" s="479"/>
      <c r="U53" s="479"/>
      <c r="V53" s="479"/>
      <c r="W53" s="479"/>
      <c r="X53" s="479"/>
      <c r="Y53" s="479"/>
      <c r="Z53" s="479"/>
      <c r="AA53" s="479"/>
      <c r="AB53" s="479"/>
      <c r="AC53" s="479"/>
      <c r="AD53" s="479"/>
      <c r="AE53" s="479"/>
      <c r="AF53" s="479"/>
      <c r="AG53" s="479"/>
      <c r="AH53" s="479"/>
      <c r="AI53" s="479"/>
      <c r="AJ53" s="479"/>
      <c r="AK53" s="479"/>
      <c r="AL53" s="479"/>
      <c r="AM53" s="479"/>
      <c r="AN53" s="479"/>
      <c r="AO53" s="479"/>
      <c r="AP53" s="479"/>
      <c r="AQ53" s="479"/>
      <c r="AR53" s="479"/>
      <c r="AS53" s="479"/>
      <c r="AT53" s="479"/>
      <c r="AU53" s="479"/>
      <c r="AV53" s="479"/>
      <c r="AW53" s="479"/>
      <c r="AX53" s="479"/>
      <c r="AY53" s="479"/>
      <c r="AZ53" s="479"/>
      <c r="BA53" s="479"/>
      <c r="BB53" s="479"/>
      <c r="BC53" s="479"/>
      <c r="BD53" s="479"/>
      <c r="BE53" s="479"/>
      <c r="BF53" s="479"/>
      <c r="BG53" s="479"/>
      <c r="BH53" s="479"/>
      <c r="BI53" s="478"/>
    </row>
    <row r="54" spans="2:61" ht="14.5" customHeight="1">
      <c r="B54" s="379" t="s">
        <v>434</v>
      </c>
      <c r="C54" s="379"/>
      <c r="D54" s="379" t="s">
        <v>435</v>
      </c>
      <c r="F54" s="379" t="s">
        <v>314</v>
      </c>
      <c r="G54" s="378" t="s">
        <v>291</v>
      </c>
      <c r="H54" s="624"/>
      <c r="I54" s="701"/>
      <c r="J54" s="701"/>
      <c r="K54" s="701"/>
      <c r="L54" s="701"/>
      <c r="M54" s="701"/>
      <c r="N54" s="701"/>
      <c r="O54" s="701"/>
      <c r="P54" s="701"/>
      <c r="Q54" s="701"/>
      <c r="R54" s="701"/>
      <c r="S54" s="701"/>
      <c r="T54" s="701"/>
      <c r="U54" s="701"/>
      <c r="V54" s="701"/>
      <c r="W54" s="701"/>
      <c r="X54" s="701"/>
      <c r="Y54" s="701"/>
      <c r="Z54" s="701"/>
      <c r="AA54" s="701"/>
      <c r="AB54" s="701"/>
      <c r="AC54" s="701"/>
      <c r="AD54" s="701"/>
      <c r="AE54" s="701"/>
      <c r="AF54" s="701"/>
      <c r="AG54" s="701"/>
      <c r="AH54" s="701"/>
      <c r="AI54" s="701"/>
      <c r="AJ54" s="489"/>
      <c r="AK54" s="489"/>
      <c r="AL54" s="489"/>
      <c r="AM54" s="489"/>
      <c r="AN54" s="489"/>
      <c r="AO54" s="489"/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489"/>
      <c r="BA54" s="489"/>
      <c r="BB54" s="489"/>
      <c r="BC54" s="489"/>
      <c r="BD54" s="489"/>
      <c r="BE54" s="489"/>
      <c r="BF54" s="489"/>
      <c r="BG54" s="489"/>
      <c r="BH54" s="489"/>
      <c r="BI54" s="488"/>
    </row>
    <row r="55" spans="2:61" ht="3.65" customHeight="1">
      <c r="B55" s="484"/>
      <c r="H55" s="625"/>
      <c r="BI55" s="482"/>
    </row>
    <row r="56" spans="2:61" ht="3.65" customHeight="1">
      <c r="B56" s="484"/>
      <c r="H56" s="625"/>
      <c r="K56" s="405" t="e" vm="13">
        <v>#VALUE!</v>
      </c>
      <c r="L56" s="732" t="s">
        <v>261</v>
      </c>
      <c r="M56" s="732"/>
      <c r="N56" s="732"/>
      <c r="O56" s="401"/>
      <c r="P56" s="640"/>
      <c r="Q56" s="640"/>
      <c r="R56" s="401"/>
      <c r="S56" s="401"/>
      <c r="T56" s="743" t="s">
        <v>270</v>
      </c>
      <c r="U56" s="743"/>
      <c r="V56" s="434" t="e" vm="13">
        <v>#VALUE!</v>
      </c>
      <c r="W56" s="448"/>
      <c r="X56" s="448"/>
      <c r="Y56" s="448"/>
      <c r="Z56" s="476"/>
      <c r="AA56" s="476"/>
      <c r="AB56" s="476"/>
      <c r="AG56" s="476"/>
      <c r="AJ56" s="634"/>
      <c r="AK56" s="634"/>
      <c r="AL56" s="634"/>
      <c r="AM56" s="634"/>
      <c r="AN56" s="634"/>
      <c r="AO56" s="634"/>
      <c r="AP56" s="634"/>
      <c r="AQ56" s="635"/>
      <c r="AR56" s="635"/>
      <c r="AS56" s="635"/>
      <c r="AT56" s="635"/>
      <c r="AU56" s="634"/>
      <c r="AV56" s="634"/>
      <c r="AW56" s="634"/>
      <c r="AX56" s="635"/>
      <c r="AY56" s="702"/>
      <c r="BI56" s="482"/>
    </row>
    <row r="57" spans="2:61" ht="3.65" customHeight="1">
      <c r="B57" s="484"/>
      <c r="H57" s="625"/>
      <c r="K57" s="387"/>
      <c r="L57" s="733"/>
      <c r="M57" s="733"/>
      <c r="N57" s="733"/>
      <c r="O57" s="389"/>
      <c r="P57" s="642"/>
      <c r="Q57" s="642"/>
      <c r="R57" s="389"/>
      <c r="S57" s="389"/>
      <c r="T57" s="737"/>
      <c r="U57" s="737"/>
      <c r="V57" s="399"/>
      <c r="W57" s="448"/>
      <c r="X57" s="448"/>
      <c r="Y57" s="448"/>
      <c r="Z57" s="476"/>
      <c r="AA57" s="476"/>
      <c r="AB57" s="476"/>
      <c r="AH57" s="476"/>
      <c r="AI57" s="476"/>
      <c r="AJ57" s="1048"/>
      <c r="AK57" s="1048"/>
      <c r="AL57" s="1048"/>
      <c r="AM57" s="1048"/>
      <c r="AN57" s="1048"/>
      <c r="AO57" s="1048"/>
      <c r="AP57" s="1048"/>
      <c r="AQ57" s="702"/>
      <c r="AR57" s="702"/>
      <c r="AS57" s="634"/>
      <c r="BF57" s="702"/>
      <c r="BI57" s="482"/>
    </row>
    <row r="58" spans="2:61" ht="3.65" customHeight="1">
      <c r="B58" s="484"/>
      <c r="H58" s="625"/>
      <c r="K58" s="1049"/>
      <c r="L58" s="642"/>
      <c r="M58" s="642"/>
      <c r="N58" s="455"/>
      <c r="O58" s="455"/>
      <c r="P58" s="455"/>
      <c r="Q58" s="455"/>
      <c r="R58" s="455"/>
      <c r="S58" s="455"/>
      <c r="T58" s="455"/>
      <c r="U58" s="642"/>
      <c r="V58" s="1050"/>
      <c r="W58" s="448"/>
      <c r="X58" s="448"/>
      <c r="Y58" s="448"/>
      <c r="Z58" s="476"/>
      <c r="AA58" s="476"/>
      <c r="AB58" s="476"/>
      <c r="AJ58" s="634"/>
      <c r="AK58" s="634"/>
      <c r="AL58" s="634"/>
      <c r="AM58" s="634"/>
      <c r="AN58" s="634"/>
      <c r="AO58" s="651"/>
      <c r="AP58" s="651"/>
      <c r="AQ58" s="651"/>
      <c r="AR58" s="651"/>
      <c r="AS58" s="651"/>
      <c r="BF58" s="702"/>
      <c r="BI58" s="482"/>
    </row>
    <row r="59" spans="2:61" ht="3.65" customHeight="1">
      <c r="B59" s="484"/>
      <c r="H59" s="625"/>
      <c r="K59" s="1049"/>
      <c r="L59" s="642"/>
      <c r="M59" s="736" t="e" vm="35">
        <v>#VALUE!</v>
      </c>
      <c r="N59" s="736"/>
      <c r="O59" s="736"/>
      <c r="P59" s="736"/>
      <c r="Q59" s="736"/>
      <c r="R59" s="736"/>
      <c r="S59" s="736"/>
      <c r="T59" s="736"/>
      <c r="U59" s="642"/>
      <c r="V59" s="1050"/>
      <c r="W59" s="448"/>
      <c r="X59" s="448"/>
      <c r="Y59" s="448"/>
      <c r="Z59" s="476"/>
      <c r="AA59" s="476"/>
      <c r="AB59" s="476"/>
      <c r="AC59" s="476"/>
      <c r="AD59" s="476"/>
      <c r="AE59" s="476"/>
      <c r="AF59" s="476"/>
      <c r="AG59" s="476"/>
      <c r="AH59" s="476"/>
      <c r="AI59" s="476"/>
      <c r="AJ59" s="1048"/>
      <c r="AK59" s="1048"/>
      <c r="AL59" s="1048"/>
      <c r="AM59" s="1048"/>
      <c r="AN59" s="1048"/>
      <c r="AO59" s="651"/>
      <c r="AP59" s="651"/>
      <c r="AQ59" s="651"/>
      <c r="AR59" s="651"/>
      <c r="AS59" s="651"/>
      <c r="BF59" s="635"/>
      <c r="BI59" s="482"/>
    </row>
    <row r="60" spans="2:61" ht="3.65" customHeight="1">
      <c r="B60" s="484"/>
      <c r="H60" s="625"/>
      <c r="K60" s="1049"/>
      <c r="L60" s="642"/>
      <c r="M60" s="736"/>
      <c r="N60" s="736"/>
      <c r="O60" s="736"/>
      <c r="P60" s="736"/>
      <c r="Q60" s="736"/>
      <c r="R60" s="736"/>
      <c r="S60" s="736"/>
      <c r="T60" s="736"/>
      <c r="U60" s="642"/>
      <c r="V60" s="1050"/>
      <c r="W60" s="448"/>
      <c r="X60" s="448"/>
      <c r="Y60" s="448"/>
      <c r="Z60" s="476"/>
      <c r="AA60" s="476"/>
      <c r="AB60" s="476"/>
      <c r="AC60" s="476"/>
      <c r="AD60" s="476"/>
      <c r="AE60" s="476"/>
      <c r="AF60" s="476"/>
      <c r="AG60" s="476"/>
      <c r="AH60" s="476"/>
      <c r="AI60" s="476"/>
      <c r="AJ60" s="1048"/>
      <c r="AK60" s="1048"/>
      <c r="AL60" s="1048"/>
      <c r="AM60" s="1048"/>
      <c r="AN60" s="1048"/>
      <c r="AO60" s="1051"/>
      <c r="AP60" s="1051"/>
      <c r="AQ60" s="1051"/>
      <c r="AR60" s="1051"/>
      <c r="AS60" s="1051"/>
      <c r="BF60" s="635"/>
      <c r="BI60" s="482"/>
    </row>
    <row r="61" spans="2:61" ht="3.65" customHeight="1">
      <c r="B61" s="484"/>
      <c r="H61" s="625"/>
      <c r="K61" s="1049"/>
      <c r="L61" s="642"/>
      <c r="M61" s="736"/>
      <c r="N61" s="736"/>
      <c r="O61" s="736"/>
      <c r="P61" s="736"/>
      <c r="Q61" s="736"/>
      <c r="R61" s="736"/>
      <c r="S61" s="736"/>
      <c r="T61" s="736"/>
      <c r="U61" s="736" t="e" vm="16">
        <v>#VALUE!</v>
      </c>
      <c r="V61" s="1052"/>
      <c r="W61" s="448"/>
      <c r="X61" s="448"/>
      <c r="Y61" s="448"/>
      <c r="Z61" s="476"/>
      <c r="AA61" s="476"/>
      <c r="AB61" s="476"/>
      <c r="AC61" s="476"/>
      <c r="AD61" s="476"/>
      <c r="AE61" s="476"/>
      <c r="AF61" s="476"/>
      <c r="AG61" s="476"/>
      <c r="AH61" s="476"/>
      <c r="AI61" s="476"/>
      <c r="AJ61" s="1048"/>
      <c r="AK61" s="1048"/>
      <c r="AL61" s="1048"/>
      <c r="AM61" s="1048"/>
      <c r="AN61" s="1048"/>
      <c r="AO61" s="1051"/>
      <c r="AP61" s="1051"/>
      <c r="AQ61" s="1051"/>
      <c r="AR61" s="1051"/>
      <c r="AS61" s="1051"/>
      <c r="BF61" s="635"/>
      <c r="BI61" s="482"/>
    </row>
    <row r="62" spans="2:61" ht="3.65" customHeight="1">
      <c r="B62" s="484"/>
      <c r="H62" s="625"/>
      <c r="K62" s="1049"/>
      <c r="L62" s="642"/>
      <c r="M62" s="736"/>
      <c r="N62" s="736"/>
      <c r="O62" s="736"/>
      <c r="P62" s="736"/>
      <c r="Q62" s="736"/>
      <c r="R62" s="736"/>
      <c r="S62" s="736"/>
      <c r="T62" s="736"/>
      <c r="U62" s="736"/>
      <c r="V62" s="1052"/>
      <c r="W62" s="448"/>
      <c r="X62" s="448"/>
      <c r="Y62" s="448"/>
      <c r="Z62" s="476"/>
      <c r="AA62" s="476"/>
      <c r="AB62" s="476"/>
      <c r="AC62" s="476"/>
      <c r="AD62" s="476"/>
      <c r="AE62" s="476"/>
      <c r="AF62" s="476"/>
      <c r="AG62" s="476"/>
      <c r="AH62" s="476"/>
      <c r="AI62" s="476"/>
      <c r="AJ62" s="1048"/>
      <c r="AK62" s="1048"/>
      <c r="AL62" s="1048"/>
      <c r="AM62" s="1048"/>
      <c r="AN62" s="1048"/>
      <c r="AO62" s="1051"/>
      <c r="AP62" s="1051"/>
      <c r="AQ62" s="1051"/>
      <c r="AR62" s="1051"/>
      <c r="AS62" s="1051"/>
      <c r="BF62" s="635"/>
      <c r="BI62" s="482"/>
    </row>
    <row r="63" spans="2:61" ht="3.65" customHeight="1">
      <c r="B63" s="484"/>
      <c r="H63" s="625"/>
      <c r="K63" s="1049"/>
      <c r="L63" s="642"/>
      <c r="M63" s="736"/>
      <c r="N63" s="736"/>
      <c r="O63" s="736"/>
      <c r="P63" s="736"/>
      <c r="Q63" s="736"/>
      <c r="R63" s="736"/>
      <c r="S63" s="736"/>
      <c r="T63" s="736"/>
      <c r="U63" s="642"/>
      <c r="V63" s="1050"/>
      <c r="W63" s="448"/>
      <c r="X63" s="448"/>
      <c r="Y63" s="448"/>
      <c r="AJ63" s="635"/>
      <c r="AK63" s="635"/>
      <c r="AL63" s="635"/>
      <c r="AM63" s="635"/>
      <c r="AN63" s="635"/>
      <c r="AO63" s="635"/>
      <c r="AP63" s="635"/>
      <c r="AQ63" s="635"/>
      <c r="AR63" s="635"/>
      <c r="AS63" s="635"/>
      <c r="BF63" s="635"/>
      <c r="BI63" s="482"/>
    </row>
    <row r="64" spans="2:61" ht="3.65" customHeight="1">
      <c r="B64" s="484"/>
      <c r="H64" s="625"/>
      <c r="K64" s="1049"/>
      <c r="L64" s="642"/>
      <c r="M64" s="736"/>
      <c r="N64" s="736"/>
      <c r="O64" s="736"/>
      <c r="P64" s="736"/>
      <c r="Q64" s="736"/>
      <c r="R64" s="736"/>
      <c r="S64" s="736"/>
      <c r="T64" s="736"/>
      <c r="U64" s="642"/>
      <c r="V64" s="1050"/>
      <c r="W64" s="448"/>
      <c r="X64" s="448"/>
      <c r="Y64" s="448"/>
      <c r="AJ64" s="635"/>
      <c r="AK64" s="635"/>
      <c r="AL64" s="635"/>
      <c r="AM64" s="635"/>
      <c r="AN64" s="635"/>
      <c r="AO64" s="635"/>
      <c r="AP64" s="635"/>
      <c r="AQ64" s="635"/>
      <c r="AR64" s="635"/>
      <c r="AS64" s="635"/>
      <c r="BF64" s="635"/>
      <c r="BI64" s="482"/>
    </row>
    <row r="65" spans="2:61" ht="3.65" customHeight="1">
      <c r="B65" s="484"/>
      <c r="H65" s="625"/>
      <c r="K65" s="1049"/>
      <c r="L65" s="642"/>
      <c r="M65" s="642"/>
      <c r="N65" s="642"/>
      <c r="O65" s="642"/>
      <c r="P65" s="642"/>
      <c r="Q65" s="642"/>
      <c r="R65" s="642"/>
      <c r="S65" s="642"/>
      <c r="T65" s="642"/>
      <c r="U65" s="642"/>
      <c r="V65" s="1050"/>
      <c r="W65" s="448"/>
      <c r="X65" s="448"/>
      <c r="Y65" s="448"/>
      <c r="AI65" s="476"/>
      <c r="AJ65" s="702"/>
      <c r="AK65" s="702"/>
      <c r="AL65" s="702"/>
      <c r="AM65" s="702"/>
      <c r="AN65" s="702"/>
      <c r="AO65" s="702"/>
      <c r="AP65" s="702"/>
      <c r="AQ65" s="702"/>
      <c r="AR65" s="702"/>
      <c r="AS65" s="702"/>
      <c r="BF65" s="702"/>
      <c r="BI65" s="482"/>
    </row>
    <row r="66" spans="2:61" ht="3.65" customHeight="1">
      <c r="B66" s="484"/>
      <c r="H66" s="625"/>
      <c r="K66" s="387"/>
      <c r="L66" s="737" t="s">
        <v>288</v>
      </c>
      <c r="M66" s="737"/>
      <c r="N66" s="737"/>
      <c r="O66" s="1041" t="s">
        <v>436</v>
      </c>
      <c r="P66" s="1041"/>
      <c r="Q66" s="1041"/>
      <c r="R66" s="1041"/>
      <c r="S66" s="1041"/>
      <c r="T66" s="1041"/>
      <c r="U66" s="1041"/>
      <c r="V66" s="385"/>
      <c r="W66" s="448"/>
      <c r="X66" s="448"/>
      <c r="Y66" s="448"/>
      <c r="Z66" s="1043"/>
      <c r="AA66" s="1043"/>
      <c r="AB66" s="1043"/>
      <c r="AC66" s="1043"/>
      <c r="AD66" s="1043"/>
      <c r="AI66" s="476"/>
      <c r="AJ66" s="702"/>
      <c r="AK66" s="702"/>
      <c r="AL66" s="702"/>
      <c r="AM66" s="702"/>
      <c r="AN66" s="702"/>
      <c r="AO66" s="702"/>
      <c r="AP66" s="702"/>
      <c r="AQ66" s="702"/>
      <c r="AR66" s="702"/>
      <c r="AS66" s="702"/>
      <c r="BF66" s="702"/>
      <c r="BI66" s="482"/>
    </row>
    <row r="67" spans="2:61" ht="3.65" customHeight="1">
      <c r="B67" s="484"/>
      <c r="H67" s="625"/>
      <c r="K67" s="384" t="e" vm="13">
        <v>#VALUE!</v>
      </c>
      <c r="L67" s="738"/>
      <c r="M67" s="738"/>
      <c r="N67" s="738"/>
      <c r="O67" s="1042"/>
      <c r="P67" s="1042"/>
      <c r="Q67" s="1042"/>
      <c r="R67" s="1042"/>
      <c r="S67" s="1042"/>
      <c r="T67" s="1042"/>
      <c r="U67" s="1042"/>
      <c r="V67" s="421" t="e" vm="13">
        <v>#VALUE!</v>
      </c>
      <c r="W67" s="448"/>
      <c r="X67" s="448"/>
      <c r="Y67" s="448"/>
      <c r="Z67" s="1043"/>
      <c r="AA67" s="1043"/>
      <c r="AB67" s="1043"/>
      <c r="AC67" s="1043"/>
      <c r="AD67" s="1043"/>
      <c r="AI67" s="476"/>
      <c r="AJ67" s="702"/>
      <c r="AK67" s="702"/>
      <c r="AL67" s="702"/>
      <c r="AM67" s="702"/>
      <c r="AN67" s="702"/>
      <c r="AO67" s="702"/>
      <c r="AP67" s="702"/>
      <c r="AQ67" s="702"/>
      <c r="AR67" s="702"/>
      <c r="AS67" s="702"/>
      <c r="BF67" s="702"/>
      <c r="BI67" s="482"/>
    </row>
    <row r="68" spans="2:61" ht="3.65" customHeight="1">
      <c r="B68" s="484"/>
      <c r="H68" s="625"/>
      <c r="BI68" s="482"/>
    </row>
    <row r="69" spans="2:61" ht="3.65" customHeight="1">
      <c r="B69" s="484"/>
      <c r="H69" s="625"/>
      <c r="BI69" s="482"/>
    </row>
    <row r="70" spans="2:61" ht="3.65" customHeight="1">
      <c r="B70" s="671"/>
      <c r="C70" s="445"/>
      <c r="D70" s="445"/>
      <c r="E70" s="445"/>
      <c r="F70" s="445"/>
      <c r="G70" s="445"/>
      <c r="H70" s="445"/>
      <c r="I70" s="445"/>
      <c r="J70" s="445"/>
      <c r="K70" s="445"/>
      <c r="L70" s="445"/>
      <c r="M70" s="445"/>
      <c r="N70" s="445"/>
      <c r="O70" s="445"/>
      <c r="P70" s="445"/>
      <c r="Q70" s="445"/>
      <c r="R70" s="445"/>
      <c r="S70" s="445"/>
      <c r="T70" s="445"/>
      <c r="U70" s="445"/>
      <c r="V70" s="445"/>
      <c r="W70" s="445"/>
      <c r="X70" s="445"/>
      <c r="Y70" s="445"/>
      <c r="Z70" s="445"/>
      <c r="AA70" s="445"/>
      <c r="AB70" s="445"/>
      <c r="AC70" s="445"/>
      <c r="AD70" s="445"/>
      <c r="AE70" s="445"/>
      <c r="AF70" s="445"/>
      <c r="AG70" s="445"/>
      <c r="AH70" s="445"/>
      <c r="AI70" s="445"/>
      <c r="AJ70" s="445"/>
      <c r="AK70" s="445"/>
      <c r="AL70" s="445"/>
      <c r="AM70" s="445"/>
      <c r="AN70" s="445"/>
      <c r="AO70" s="445"/>
      <c r="AP70" s="445"/>
      <c r="AQ70" s="445"/>
      <c r="AR70" s="445"/>
      <c r="AS70" s="445"/>
      <c r="AT70" s="445"/>
      <c r="AU70" s="445"/>
      <c r="AV70" s="445"/>
      <c r="AW70" s="445"/>
      <c r="AX70" s="445"/>
      <c r="AY70" s="445"/>
      <c r="AZ70" s="445"/>
      <c r="BA70" s="445"/>
      <c r="BB70" s="445"/>
      <c r="BC70" s="445"/>
      <c r="BD70" s="445"/>
      <c r="BE70" s="445"/>
      <c r="BF70" s="445"/>
      <c r="BG70" s="445"/>
      <c r="BH70" s="445"/>
      <c r="BI70" s="444"/>
    </row>
    <row r="71" spans="2:61" ht="3.65" customHeight="1">
      <c r="B71" s="672"/>
      <c r="C71" s="479"/>
      <c r="D71" s="479"/>
      <c r="E71" s="479"/>
      <c r="F71" s="479"/>
      <c r="G71" s="479"/>
      <c r="H71" s="479"/>
      <c r="I71" s="479"/>
      <c r="J71" s="479"/>
      <c r="K71" s="479"/>
      <c r="L71" s="479"/>
      <c r="M71" s="479"/>
      <c r="N71" s="479"/>
      <c r="O71" s="479"/>
      <c r="P71" s="479"/>
      <c r="Q71" s="479"/>
      <c r="R71" s="479"/>
      <c r="S71" s="479"/>
      <c r="T71" s="479"/>
      <c r="U71" s="479"/>
      <c r="V71" s="479"/>
      <c r="W71" s="479"/>
      <c r="X71" s="479"/>
      <c r="Y71" s="479"/>
      <c r="Z71" s="479"/>
      <c r="AA71" s="479"/>
      <c r="AB71" s="479"/>
      <c r="AC71" s="479"/>
      <c r="AD71" s="479"/>
      <c r="AE71" s="479"/>
      <c r="AF71" s="479"/>
      <c r="AG71" s="479"/>
      <c r="AH71" s="479"/>
      <c r="AI71" s="479"/>
      <c r="AJ71" s="479"/>
      <c r="AK71" s="479"/>
      <c r="AL71" s="479"/>
      <c r="AM71" s="479"/>
      <c r="AN71" s="479"/>
      <c r="AO71" s="479"/>
      <c r="AP71" s="479"/>
      <c r="AQ71" s="479"/>
      <c r="AR71" s="479"/>
      <c r="AS71" s="479"/>
      <c r="AT71" s="479"/>
      <c r="AU71" s="479"/>
      <c r="AV71" s="479"/>
      <c r="AW71" s="479"/>
      <c r="AX71" s="479"/>
      <c r="AY71" s="479"/>
      <c r="AZ71" s="479"/>
      <c r="BA71" s="479"/>
      <c r="BB71" s="479"/>
      <c r="BC71" s="479"/>
      <c r="BD71" s="479"/>
      <c r="BE71" s="479"/>
      <c r="BF71" s="479"/>
      <c r="BG71" s="479"/>
      <c r="BH71" s="479"/>
      <c r="BI71" s="478"/>
    </row>
    <row r="72" spans="2:61" ht="14.5" customHeight="1">
      <c r="B72" s="379" t="s">
        <v>437</v>
      </c>
      <c r="C72" s="379"/>
      <c r="D72" s="379" t="s">
        <v>435</v>
      </c>
      <c r="F72" s="379" t="s">
        <v>243</v>
      </c>
      <c r="G72" s="378" t="s">
        <v>291</v>
      </c>
      <c r="H72" s="624"/>
      <c r="I72" s="701"/>
      <c r="J72" s="701"/>
      <c r="K72" s="701"/>
      <c r="L72" s="701"/>
      <c r="M72" s="701"/>
      <c r="N72" s="701"/>
      <c r="O72" s="701"/>
      <c r="P72" s="701"/>
      <c r="Q72" s="701"/>
      <c r="R72" s="701"/>
      <c r="S72" s="701"/>
      <c r="T72" s="701"/>
      <c r="U72" s="701"/>
      <c r="V72" s="701"/>
      <c r="W72" s="701"/>
      <c r="X72" s="701"/>
      <c r="Y72" s="701"/>
      <c r="Z72" s="701"/>
      <c r="AA72" s="701"/>
      <c r="AB72" s="701"/>
      <c r="AC72" s="701"/>
      <c r="AD72" s="701"/>
      <c r="AE72" s="701"/>
      <c r="AF72" s="701"/>
      <c r="AG72" s="701"/>
      <c r="AH72" s="701"/>
      <c r="AI72" s="701"/>
      <c r="AJ72" s="489"/>
      <c r="AK72" s="489"/>
      <c r="AL72" s="489"/>
      <c r="AM72" s="489"/>
      <c r="AN72" s="489"/>
      <c r="AO72" s="489"/>
      <c r="AP72" s="489"/>
      <c r="AQ72" s="489"/>
      <c r="AR72" s="489"/>
      <c r="AS72" s="489"/>
      <c r="AT72" s="489"/>
      <c r="AU72" s="489"/>
      <c r="AV72" s="489"/>
      <c r="AW72" s="489"/>
      <c r="AX72" s="489"/>
      <c r="AY72" s="489"/>
      <c r="AZ72" s="489"/>
      <c r="BA72" s="489"/>
      <c r="BB72" s="489"/>
      <c r="BC72" s="489"/>
      <c r="BD72" s="489"/>
      <c r="BE72" s="489"/>
      <c r="BF72" s="489"/>
      <c r="BG72" s="489"/>
      <c r="BH72" s="489"/>
      <c r="BI72" s="488"/>
    </row>
    <row r="73" spans="2:61" ht="3.65" customHeight="1">
      <c r="B73" s="484"/>
      <c r="H73" s="625"/>
      <c r="BI73" s="482"/>
    </row>
    <row r="74" spans="2:61" ht="3.65" customHeight="1">
      <c r="B74" s="484"/>
      <c r="H74" s="625"/>
      <c r="L74" s="476"/>
      <c r="M74" s="1053"/>
      <c r="N74" s="1054"/>
      <c r="O74" s="1054"/>
      <c r="S74" s="476"/>
      <c r="T74" s="476"/>
      <c r="U74" s="476"/>
      <c r="V74" s="476"/>
      <c r="W74" s="476"/>
      <c r="X74" s="476"/>
      <c r="Y74" s="476"/>
      <c r="Z74" s="476"/>
      <c r="AA74" s="476"/>
      <c r="AB74" s="476"/>
      <c r="AC74" s="476"/>
      <c r="AD74" s="476"/>
      <c r="AE74" s="476"/>
      <c r="AF74" s="476"/>
      <c r="AG74" s="476"/>
      <c r="AJ74" s="634"/>
      <c r="AK74" s="634"/>
      <c r="AL74" s="634"/>
      <c r="AM74" s="634"/>
      <c r="AN74" s="634"/>
      <c r="AO74" s="634"/>
      <c r="AP74" s="634"/>
      <c r="AQ74" s="702"/>
      <c r="AR74" s="702"/>
      <c r="AS74" s="634"/>
      <c r="AT74" s="634"/>
      <c r="AU74" s="634"/>
      <c r="AV74" s="634"/>
      <c r="AW74" s="634"/>
      <c r="AX74" s="635"/>
      <c r="AY74" s="702"/>
      <c r="BI74" s="482"/>
    </row>
    <row r="75" spans="2:61" ht="3.65" customHeight="1">
      <c r="B75" s="484"/>
      <c r="H75" s="625"/>
      <c r="K75" s="405" t="e" vm="13">
        <v>#VALUE!</v>
      </c>
      <c r="L75" s="732" t="s">
        <v>261</v>
      </c>
      <c r="M75" s="732"/>
      <c r="N75" s="732"/>
      <c r="O75" s="401"/>
      <c r="P75" s="401"/>
      <c r="Q75" s="741" t="s">
        <v>436</v>
      </c>
      <c r="R75" s="741"/>
      <c r="S75" s="741"/>
      <c r="T75" s="741"/>
      <c r="U75" s="741"/>
      <c r="V75" s="741"/>
      <c r="W75" s="741"/>
      <c r="X75" s="741"/>
      <c r="Y75" s="741"/>
      <c r="Z75" s="741"/>
      <c r="AA75" s="741"/>
      <c r="AB75" s="741"/>
      <c r="AC75" s="741"/>
      <c r="AD75" s="741"/>
      <c r="AE75" s="741"/>
      <c r="AF75" s="741"/>
      <c r="AG75" s="743" t="s">
        <v>270</v>
      </c>
      <c r="AH75" s="743"/>
      <c r="AI75" s="434" t="e" vm="13">
        <v>#VALUE!</v>
      </c>
      <c r="AL75" s="1048"/>
      <c r="AM75" s="1048"/>
      <c r="AN75" s="1048"/>
      <c r="AO75" s="1048"/>
      <c r="AP75" s="1048"/>
      <c r="AQ75" s="702"/>
      <c r="AR75" s="702"/>
      <c r="AS75" s="634"/>
      <c r="AT75" s="634"/>
      <c r="AU75" s="634"/>
      <c r="AV75" s="634"/>
      <c r="AW75" s="634"/>
      <c r="AX75" s="635"/>
      <c r="AY75" s="702"/>
      <c r="AZ75" s="702"/>
      <c r="BA75" s="702"/>
      <c r="BB75" s="702"/>
      <c r="BC75" s="702"/>
      <c r="BD75" s="702"/>
      <c r="BE75" s="702"/>
      <c r="BF75" s="702"/>
      <c r="BI75" s="482"/>
    </row>
    <row r="76" spans="2:61" ht="3.65" customHeight="1">
      <c r="B76" s="484"/>
      <c r="H76" s="625"/>
      <c r="K76" s="387"/>
      <c r="L76" s="733"/>
      <c r="M76" s="733"/>
      <c r="N76" s="733"/>
      <c r="O76" s="389"/>
      <c r="P76" s="425"/>
      <c r="Q76" s="742"/>
      <c r="R76" s="742"/>
      <c r="S76" s="742"/>
      <c r="T76" s="742"/>
      <c r="U76" s="742"/>
      <c r="V76" s="742"/>
      <c r="W76" s="742"/>
      <c r="X76" s="742"/>
      <c r="Y76" s="742"/>
      <c r="Z76" s="742"/>
      <c r="AA76" s="742"/>
      <c r="AB76" s="742"/>
      <c r="AC76" s="742"/>
      <c r="AD76" s="742"/>
      <c r="AE76" s="742"/>
      <c r="AF76" s="742"/>
      <c r="AG76" s="737"/>
      <c r="AH76" s="737"/>
      <c r="AI76" s="399"/>
      <c r="AL76" s="635"/>
      <c r="AM76" s="635"/>
      <c r="AN76" s="635"/>
      <c r="AO76" s="635"/>
      <c r="AP76" s="635"/>
      <c r="AQ76" s="635"/>
      <c r="AR76" s="635"/>
      <c r="AS76" s="634"/>
      <c r="BI76" s="482"/>
    </row>
    <row r="77" spans="2:61" ht="3.65" customHeight="1">
      <c r="B77" s="484"/>
      <c r="H77" s="625"/>
      <c r="K77" s="1039"/>
      <c r="L77" s="642"/>
      <c r="M77" s="642"/>
      <c r="N77" s="642"/>
      <c r="O77" s="642"/>
      <c r="P77" s="642"/>
      <c r="Q77" s="642"/>
      <c r="R77" s="642"/>
      <c r="S77" s="642"/>
      <c r="T77" s="642"/>
      <c r="U77" s="642"/>
      <c r="V77" s="642"/>
      <c r="W77" s="642"/>
      <c r="X77" s="642"/>
      <c r="Y77" s="642"/>
      <c r="Z77" s="642"/>
      <c r="AA77" s="642"/>
      <c r="AB77" s="455"/>
      <c r="AC77" s="455"/>
      <c r="AD77" s="455"/>
      <c r="AE77" s="455"/>
      <c r="AF77" s="455"/>
      <c r="AG77" s="455"/>
      <c r="AH77" s="1044"/>
      <c r="AI77" s="1045"/>
      <c r="AL77" s="635"/>
      <c r="AM77" s="635"/>
      <c r="AN77" s="635"/>
      <c r="AO77" s="635"/>
      <c r="AP77" s="635"/>
      <c r="AQ77" s="635"/>
      <c r="AR77" s="635"/>
      <c r="AS77" s="635"/>
      <c r="BE77" s="702"/>
      <c r="BF77" s="702"/>
      <c r="BI77" s="482"/>
    </row>
    <row r="78" spans="2:61" ht="3.65" customHeight="1">
      <c r="B78" s="484"/>
      <c r="H78" s="625"/>
      <c r="K78" s="1039"/>
      <c r="L78" s="642"/>
      <c r="M78" s="642"/>
      <c r="N78" s="642"/>
      <c r="O78" s="642"/>
      <c r="P78" s="642"/>
      <c r="Q78" s="642"/>
      <c r="R78" s="642"/>
      <c r="S78" s="736" t="e" vm="35">
        <v>#VALUE!</v>
      </c>
      <c r="T78" s="736"/>
      <c r="U78" s="736"/>
      <c r="V78" s="736"/>
      <c r="W78" s="736"/>
      <c r="X78" s="736"/>
      <c r="Y78" s="736"/>
      <c r="Z78" s="736"/>
      <c r="AA78" s="642"/>
      <c r="AB78" s="642"/>
      <c r="AC78" s="642"/>
      <c r="AD78" s="642"/>
      <c r="AE78" s="642"/>
      <c r="AF78" s="642"/>
      <c r="AG78" s="642"/>
      <c r="AH78" s="1044"/>
      <c r="AI78" s="1045"/>
      <c r="AL78" s="635"/>
      <c r="AM78" s="635"/>
      <c r="AN78" s="635"/>
      <c r="AO78" s="635"/>
      <c r="AP78" s="635"/>
      <c r="AQ78" s="635"/>
      <c r="AR78" s="635"/>
      <c r="AS78" s="635"/>
      <c r="BI78" s="482"/>
    </row>
    <row r="79" spans="2:61" ht="3.65" customHeight="1">
      <c r="B79" s="484"/>
      <c r="H79" s="625"/>
      <c r="K79" s="1039"/>
      <c r="L79" s="642"/>
      <c r="M79" s="642"/>
      <c r="N79" s="455"/>
      <c r="O79" s="455"/>
      <c r="P79" s="455"/>
      <c r="Q79" s="642"/>
      <c r="R79" s="642"/>
      <c r="S79" s="736"/>
      <c r="T79" s="736"/>
      <c r="U79" s="736"/>
      <c r="V79" s="736"/>
      <c r="W79" s="736"/>
      <c r="X79" s="736"/>
      <c r="Y79" s="736"/>
      <c r="Z79" s="736"/>
      <c r="AA79" s="455"/>
      <c r="AB79" s="642"/>
      <c r="AC79" s="642"/>
      <c r="AD79" s="455"/>
      <c r="AE79" s="455"/>
      <c r="AF79" s="642"/>
      <c r="AG79" s="642"/>
      <c r="AH79" s="1044"/>
      <c r="AI79" s="1045"/>
      <c r="AL79" s="635"/>
      <c r="AM79" s="635"/>
      <c r="AN79" s="635"/>
      <c r="AO79" s="635"/>
      <c r="AP79" s="635"/>
      <c r="AQ79" s="635"/>
      <c r="AR79" s="635"/>
      <c r="AS79" s="635"/>
      <c r="BE79" s="702"/>
      <c r="BF79" s="702"/>
      <c r="BI79" s="482"/>
    </row>
    <row r="80" spans="2:61" ht="3.65" customHeight="1">
      <c r="B80" s="484"/>
      <c r="H80" s="625"/>
      <c r="K80" s="1039"/>
      <c r="L80" s="642"/>
      <c r="M80" s="455"/>
      <c r="N80" s="455"/>
      <c r="O80" s="455"/>
      <c r="P80" s="455"/>
      <c r="Q80" s="455"/>
      <c r="R80" s="642"/>
      <c r="S80" s="736"/>
      <c r="T80" s="736"/>
      <c r="U80" s="736"/>
      <c r="V80" s="736"/>
      <c r="W80" s="736"/>
      <c r="X80" s="736"/>
      <c r="Y80" s="736"/>
      <c r="Z80" s="736"/>
      <c r="AA80" s="455"/>
      <c r="AB80" s="642"/>
      <c r="AC80" s="642"/>
      <c r="AD80" s="455"/>
      <c r="AE80" s="455"/>
      <c r="AF80" s="455"/>
      <c r="AG80" s="1046" t="e" vm="16">
        <v>#VALUE!</v>
      </c>
      <c r="AH80" s="1046"/>
      <c r="AI80" s="1047"/>
      <c r="AL80" s="635"/>
      <c r="AM80" s="635"/>
      <c r="AN80" s="635"/>
      <c r="AO80" s="635"/>
      <c r="AP80" s="635"/>
      <c r="AQ80" s="635"/>
      <c r="AR80" s="635"/>
      <c r="AS80" s="635"/>
      <c r="BI80" s="482"/>
    </row>
    <row r="81" spans="2:61" ht="3.65" customHeight="1">
      <c r="B81" s="484"/>
      <c r="H81" s="625"/>
      <c r="K81" s="1039"/>
      <c r="L81" s="642"/>
      <c r="M81" s="455"/>
      <c r="N81" s="455"/>
      <c r="O81" s="455"/>
      <c r="P81" s="455"/>
      <c r="Q81" s="455"/>
      <c r="R81" s="642"/>
      <c r="S81" s="736"/>
      <c r="T81" s="736"/>
      <c r="U81" s="736"/>
      <c r="V81" s="736"/>
      <c r="W81" s="736"/>
      <c r="X81" s="736"/>
      <c r="Y81" s="736"/>
      <c r="Z81" s="736"/>
      <c r="AA81" s="455"/>
      <c r="AB81" s="642"/>
      <c r="AC81" s="642"/>
      <c r="AD81" s="455"/>
      <c r="AE81" s="455"/>
      <c r="AF81" s="455"/>
      <c r="AG81" s="1046"/>
      <c r="AH81" s="1046"/>
      <c r="AI81" s="1047"/>
      <c r="AL81" s="635"/>
      <c r="AM81" s="635"/>
      <c r="AN81" s="635"/>
      <c r="AO81" s="635"/>
      <c r="AP81" s="635"/>
      <c r="AQ81" s="635"/>
      <c r="AR81" s="635"/>
      <c r="AS81" s="635"/>
      <c r="BE81" s="702"/>
      <c r="BF81" s="702"/>
      <c r="BI81" s="482"/>
    </row>
    <row r="82" spans="2:61" ht="3.65" customHeight="1">
      <c r="B82" s="484"/>
      <c r="H82" s="625"/>
      <c r="K82" s="1039"/>
      <c r="L82" s="642"/>
      <c r="M82" s="455"/>
      <c r="N82" s="455"/>
      <c r="O82" s="455"/>
      <c r="P82" s="455"/>
      <c r="Q82" s="455"/>
      <c r="R82" s="642"/>
      <c r="S82" s="736"/>
      <c r="T82" s="736"/>
      <c r="U82" s="736"/>
      <c r="V82" s="736"/>
      <c r="W82" s="736"/>
      <c r="X82" s="736"/>
      <c r="Y82" s="736"/>
      <c r="Z82" s="736"/>
      <c r="AA82" s="455"/>
      <c r="AB82" s="642"/>
      <c r="AC82" s="642"/>
      <c r="AD82" s="455"/>
      <c r="AE82" s="455"/>
      <c r="AF82" s="455"/>
      <c r="AG82" s="642"/>
      <c r="AH82" s="1044"/>
      <c r="AI82" s="1045"/>
      <c r="AL82" s="635"/>
      <c r="AM82" s="635"/>
      <c r="AN82" s="635"/>
      <c r="AO82" s="651"/>
      <c r="AP82" s="651"/>
      <c r="AQ82" s="651"/>
      <c r="AR82" s="651"/>
      <c r="AS82" s="651"/>
      <c r="BI82" s="482"/>
    </row>
    <row r="83" spans="2:61" ht="3.65" customHeight="1">
      <c r="B83" s="484"/>
      <c r="H83" s="625"/>
      <c r="K83" s="1039"/>
      <c r="L83" s="642"/>
      <c r="M83" s="642"/>
      <c r="N83" s="642"/>
      <c r="O83" s="642"/>
      <c r="P83" s="642"/>
      <c r="Q83" s="642"/>
      <c r="R83" s="642"/>
      <c r="S83" s="736"/>
      <c r="T83" s="736"/>
      <c r="U83" s="736"/>
      <c r="V83" s="736"/>
      <c r="W83" s="736"/>
      <c r="X83" s="736"/>
      <c r="Y83" s="736"/>
      <c r="Z83" s="736"/>
      <c r="AA83" s="455"/>
      <c r="AB83" s="642"/>
      <c r="AC83" s="642"/>
      <c r="AD83" s="642"/>
      <c r="AE83" s="642"/>
      <c r="AF83" s="642"/>
      <c r="AG83" s="642"/>
      <c r="AH83" s="1044"/>
      <c r="AI83" s="1045"/>
      <c r="AL83" s="635"/>
      <c r="AM83" s="635"/>
      <c r="AN83" s="635"/>
      <c r="AO83" s="651"/>
      <c r="AP83" s="651"/>
      <c r="AQ83" s="651"/>
      <c r="AR83" s="651"/>
      <c r="AS83" s="651"/>
      <c r="BE83" s="702"/>
      <c r="BF83" s="702"/>
      <c r="BI83" s="482"/>
    </row>
    <row r="84" spans="2:61" ht="3.65" customHeight="1">
      <c r="B84" s="484"/>
      <c r="H84" s="625"/>
      <c r="K84" s="1039"/>
      <c r="L84" s="642"/>
      <c r="M84" s="642"/>
      <c r="N84" s="642"/>
      <c r="O84" s="642"/>
      <c r="P84" s="642"/>
      <c r="Q84" s="642"/>
      <c r="R84" s="642"/>
      <c r="S84" s="642"/>
      <c r="T84" s="642"/>
      <c r="U84" s="642"/>
      <c r="V84" s="642"/>
      <c r="W84" s="642"/>
      <c r="X84" s="642"/>
      <c r="Y84" s="642"/>
      <c r="Z84" s="642"/>
      <c r="AA84" s="642"/>
      <c r="AB84" s="642"/>
      <c r="AC84" s="642"/>
      <c r="AD84" s="642"/>
      <c r="AE84" s="642"/>
      <c r="AF84" s="642"/>
      <c r="AG84" s="642"/>
      <c r="AH84" s="1044"/>
      <c r="AI84" s="1045"/>
      <c r="AL84" s="702"/>
      <c r="AM84" s="702"/>
      <c r="AN84" s="702"/>
      <c r="AO84" s="702"/>
      <c r="AP84" s="702"/>
      <c r="AQ84" s="702"/>
      <c r="AR84" s="702"/>
      <c r="AS84" s="702"/>
      <c r="BI84" s="482"/>
    </row>
    <row r="85" spans="2:61" ht="3.65" customHeight="1">
      <c r="B85" s="484"/>
      <c r="H85" s="625"/>
      <c r="K85" s="387"/>
      <c r="L85" s="737" t="s">
        <v>288</v>
      </c>
      <c r="M85" s="737"/>
      <c r="N85" s="737"/>
      <c r="O85" s="389"/>
      <c r="P85" s="737"/>
      <c r="Q85" s="737"/>
      <c r="R85" s="737"/>
      <c r="S85" s="737"/>
      <c r="T85" s="389"/>
      <c r="U85" s="389"/>
      <c r="V85" s="389"/>
      <c r="W85" s="389"/>
      <c r="X85" s="389"/>
      <c r="Y85" s="389"/>
      <c r="Z85" s="389"/>
      <c r="AA85" s="389"/>
      <c r="AB85" s="389"/>
      <c r="AC85" s="390"/>
      <c r="AD85" s="390"/>
      <c r="AE85" s="390"/>
      <c r="AF85" s="390"/>
      <c r="AG85" s="389"/>
      <c r="AH85" s="389"/>
      <c r="AI85" s="385"/>
      <c r="AL85" s="702"/>
      <c r="AM85" s="702"/>
      <c r="AN85" s="702"/>
      <c r="AO85" s="702"/>
      <c r="AP85" s="702"/>
      <c r="AQ85" s="702"/>
      <c r="AR85" s="702"/>
      <c r="AS85" s="702"/>
      <c r="BE85" s="702"/>
      <c r="BF85" s="702"/>
      <c r="BI85" s="482"/>
    </row>
    <row r="86" spans="2:61" ht="3.65" customHeight="1">
      <c r="B86" s="484"/>
      <c r="H86" s="625"/>
      <c r="K86" s="384" t="e" vm="13">
        <v>#VALUE!</v>
      </c>
      <c r="L86" s="738"/>
      <c r="M86" s="738"/>
      <c r="N86" s="738"/>
      <c r="O86" s="382"/>
      <c r="P86" s="738"/>
      <c r="Q86" s="738"/>
      <c r="R86" s="738"/>
      <c r="S86" s="738"/>
      <c r="T86" s="382"/>
      <c r="U86" s="382"/>
      <c r="V86" s="382"/>
      <c r="W86" s="382"/>
      <c r="X86" s="382"/>
      <c r="Y86" s="382"/>
      <c r="Z86" s="382"/>
      <c r="AA86" s="382"/>
      <c r="AB86" s="382"/>
      <c r="AC86" s="383"/>
      <c r="AD86" s="383"/>
      <c r="AE86" s="383"/>
      <c r="AF86" s="383"/>
      <c r="AG86" s="382"/>
      <c r="AH86" s="382"/>
      <c r="AI86" s="421" t="e" vm="13">
        <v>#VALUE!</v>
      </c>
      <c r="AL86" s="702"/>
      <c r="AM86" s="702"/>
      <c r="AN86" s="702"/>
      <c r="AO86" s="702"/>
      <c r="AP86" s="702"/>
      <c r="AQ86" s="702"/>
      <c r="AR86" s="702"/>
      <c r="AS86" s="702"/>
      <c r="BI86" s="482"/>
    </row>
    <row r="87" spans="2:61" ht="3.65" customHeight="1">
      <c r="B87" s="484"/>
      <c r="H87" s="625"/>
      <c r="BE87" s="702"/>
      <c r="BF87" s="702"/>
      <c r="BI87" s="482"/>
    </row>
    <row r="88" spans="2:61" ht="4.1500000000000004" customHeight="1">
      <c r="B88" s="484"/>
      <c r="H88" s="625"/>
      <c r="BI88" s="482"/>
    </row>
    <row r="89" spans="2:61" ht="3.65" customHeight="1">
      <c r="B89" s="671"/>
      <c r="C89" s="445"/>
      <c r="D89" s="445"/>
      <c r="E89" s="445"/>
      <c r="F89" s="445"/>
      <c r="G89" s="445"/>
      <c r="H89" s="445"/>
      <c r="I89" s="445"/>
      <c r="J89" s="445"/>
      <c r="K89" s="445"/>
      <c r="L89" s="445"/>
      <c r="M89" s="445"/>
      <c r="N89" s="445"/>
      <c r="O89" s="445"/>
      <c r="P89" s="445"/>
      <c r="Q89" s="445"/>
      <c r="R89" s="445"/>
      <c r="S89" s="445"/>
      <c r="T89" s="445"/>
      <c r="U89" s="445"/>
      <c r="V89" s="445"/>
      <c r="W89" s="445"/>
      <c r="X89" s="445"/>
      <c r="Y89" s="445"/>
      <c r="Z89" s="445"/>
      <c r="AA89" s="445"/>
      <c r="AB89" s="445"/>
      <c r="AC89" s="445"/>
      <c r="AD89" s="445"/>
      <c r="AE89" s="445"/>
      <c r="AF89" s="445"/>
      <c r="AG89" s="445"/>
      <c r="AH89" s="445"/>
      <c r="AI89" s="445"/>
      <c r="AJ89" s="445"/>
      <c r="AK89" s="445"/>
      <c r="AL89" s="445"/>
      <c r="AM89" s="445"/>
      <c r="AN89" s="445"/>
      <c r="AO89" s="445"/>
      <c r="AP89" s="445"/>
      <c r="AQ89" s="445"/>
      <c r="AR89" s="445"/>
      <c r="AS89" s="445"/>
      <c r="AT89" s="445"/>
      <c r="AU89" s="445"/>
      <c r="AV89" s="445"/>
      <c r="AW89" s="445"/>
      <c r="AX89" s="445"/>
      <c r="AY89" s="445"/>
      <c r="AZ89" s="445"/>
      <c r="BA89" s="445"/>
      <c r="BB89" s="445"/>
      <c r="BC89" s="445"/>
      <c r="BD89" s="445"/>
      <c r="BE89" s="445"/>
      <c r="BF89" s="445"/>
      <c r="BG89" s="445"/>
      <c r="BH89" s="445"/>
      <c r="BI89" s="444"/>
    </row>
    <row r="90" spans="2:61" ht="3.65" customHeight="1">
      <c r="B90" s="672"/>
      <c r="C90" s="479"/>
      <c r="D90" s="479"/>
      <c r="E90" s="479"/>
      <c r="F90" s="479"/>
      <c r="G90" s="479"/>
      <c r="H90" s="479"/>
      <c r="I90" s="479"/>
      <c r="J90" s="479"/>
      <c r="K90" s="479"/>
      <c r="L90" s="479"/>
      <c r="M90" s="479"/>
      <c r="N90" s="479"/>
      <c r="O90" s="479"/>
      <c r="P90" s="479"/>
      <c r="Q90" s="479"/>
      <c r="R90" s="479"/>
      <c r="S90" s="479"/>
      <c r="T90" s="479"/>
      <c r="U90" s="479"/>
      <c r="V90" s="479"/>
      <c r="W90" s="479"/>
      <c r="X90" s="479"/>
      <c r="Y90" s="479"/>
      <c r="Z90" s="479"/>
      <c r="AA90" s="479"/>
      <c r="AB90" s="479"/>
      <c r="AC90" s="479"/>
      <c r="AD90" s="479"/>
      <c r="AE90" s="479"/>
      <c r="AF90" s="479"/>
      <c r="AG90" s="479"/>
      <c r="AH90" s="479"/>
      <c r="AI90" s="479"/>
      <c r="AJ90" s="479"/>
      <c r="AK90" s="479"/>
      <c r="AL90" s="479"/>
      <c r="AM90" s="479"/>
      <c r="AN90" s="479"/>
      <c r="AO90" s="479"/>
      <c r="AP90" s="479"/>
      <c r="AQ90" s="479"/>
      <c r="AR90" s="479"/>
      <c r="AS90" s="479"/>
      <c r="AT90" s="479"/>
      <c r="AU90" s="479"/>
      <c r="AV90" s="479"/>
      <c r="AW90" s="479"/>
      <c r="AX90" s="479"/>
      <c r="AY90" s="479"/>
      <c r="AZ90" s="479"/>
      <c r="BA90" s="479"/>
      <c r="BB90" s="479"/>
      <c r="BC90" s="479"/>
      <c r="BD90" s="479"/>
      <c r="BE90" s="479"/>
      <c r="BF90" s="479"/>
      <c r="BG90" s="479"/>
      <c r="BH90" s="479"/>
      <c r="BI90" s="478"/>
    </row>
    <row r="91" spans="2:61" ht="14.5" customHeight="1">
      <c r="B91" s="379" t="s">
        <v>438</v>
      </c>
      <c r="C91" s="379"/>
      <c r="D91" s="379" t="s">
        <v>439</v>
      </c>
      <c r="F91" s="379" t="s">
        <v>314</v>
      </c>
      <c r="G91" s="378" t="s">
        <v>291</v>
      </c>
      <c r="H91" s="624"/>
      <c r="I91" s="701"/>
      <c r="J91" s="701"/>
      <c r="K91" s="701"/>
      <c r="L91" s="701"/>
      <c r="M91" s="701"/>
      <c r="N91" s="701"/>
      <c r="O91" s="701"/>
      <c r="P91" s="701"/>
      <c r="Q91" s="701"/>
      <c r="R91" s="701"/>
      <c r="S91" s="701"/>
      <c r="T91" s="701"/>
      <c r="U91" s="701"/>
      <c r="V91" s="701"/>
      <c r="W91" s="701"/>
      <c r="X91" s="701"/>
      <c r="Y91" s="701"/>
      <c r="Z91" s="701"/>
      <c r="AA91" s="701"/>
      <c r="AB91" s="701"/>
      <c r="AC91" s="701"/>
      <c r="AD91" s="701"/>
      <c r="AE91" s="701"/>
      <c r="AF91" s="701"/>
      <c r="AG91" s="701"/>
      <c r="AH91" s="701"/>
      <c r="AI91" s="701"/>
      <c r="AJ91" s="489"/>
      <c r="AK91" s="489"/>
      <c r="AL91" s="489"/>
      <c r="AM91" s="489"/>
      <c r="AN91" s="489"/>
      <c r="AO91" s="489"/>
      <c r="AP91" s="489"/>
      <c r="AQ91" s="489"/>
      <c r="AR91" s="489"/>
      <c r="AS91" s="489"/>
      <c r="AT91" s="489"/>
      <c r="AU91" s="489"/>
      <c r="AV91" s="489"/>
      <c r="AW91" s="489"/>
      <c r="AX91" s="489"/>
      <c r="AY91" s="489"/>
      <c r="AZ91" s="489"/>
      <c r="BA91" s="489"/>
      <c r="BB91" s="489"/>
      <c r="BC91" s="489"/>
      <c r="BD91" s="489"/>
      <c r="BE91" s="489"/>
      <c r="BF91" s="489"/>
      <c r="BG91" s="489"/>
      <c r="BH91" s="489"/>
      <c r="BI91" s="488"/>
    </row>
    <row r="92" spans="2:61" ht="3.65" customHeight="1">
      <c r="B92" s="484"/>
      <c r="H92" s="625"/>
      <c r="BI92" s="482"/>
    </row>
    <row r="93" spans="2:61" ht="3.65" customHeight="1">
      <c r="B93" s="484"/>
      <c r="H93" s="625"/>
      <c r="N93" s="448"/>
      <c r="O93" s="448"/>
      <c r="P93" s="448"/>
      <c r="Q93" s="448"/>
      <c r="R93" s="448"/>
      <c r="S93" s="448"/>
      <c r="T93" s="448"/>
      <c r="U93" s="448"/>
      <c r="V93" s="448"/>
      <c r="W93" s="448"/>
      <c r="X93" s="448"/>
      <c r="Y93" s="448"/>
      <c r="BI93" s="482"/>
    </row>
    <row r="94" spans="2:61" ht="3.65" customHeight="1">
      <c r="B94" s="484"/>
      <c r="H94" s="625"/>
      <c r="K94" s="405" t="e" vm="13">
        <v>#VALUE!</v>
      </c>
      <c r="L94" s="732" t="s">
        <v>261</v>
      </c>
      <c r="M94" s="732"/>
      <c r="N94" s="732"/>
      <c r="O94" s="401"/>
      <c r="P94" s="640"/>
      <c r="Q94" s="640"/>
      <c r="R94" s="401"/>
      <c r="S94" s="401"/>
      <c r="T94" s="743" t="s">
        <v>270</v>
      </c>
      <c r="U94" s="743"/>
      <c r="V94" s="434" t="e" vm="13">
        <v>#VALUE!</v>
      </c>
      <c r="W94" s="448"/>
      <c r="X94" s="448"/>
      <c r="Y94" s="448"/>
      <c r="Z94" s="476"/>
      <c r="AA94" s="476"/>
      <c r="AB94" s="476"/>
      <c r="AC94" s="476"/>
      <c r="AD94" s="476"/>
      <c r="AE94" s="476"/>
      <c r="AF94" s="476"/>
      <c r="AG94" s="476"/>
      <c r="AH94" s="476"/>
      <c r="AJ94" s="634"/>
      <c r="AK94" s="634"/>
      <c r="AL94" s="634"/>
      <c r="AM94" s="634"/>
      <c r="AN94" s="634"/>
      <c r="AO94" s="634"/>
      <c r="AP94" s="634"/>
      <c r="AQ94" s="634"/>
      <c r="AR94" s="702"/>
      <c r="AS94" s="702"/>
      <c r="AT94" s="634"/>
      <c r="AU94" s="634"/>
      <c r="AV94" s="634"/>
      <c r="AW94" s="634"/>
      <c r="AX94" s="634"/>
      <c r="AY94" s="635"/>
      <c r="AZ94" s="702"/>
      <c r="BA94" s="702"/>
      <c r="BB94" s="702"/>
      <c r="BC94" s="702"/>
      <c r="BD94" s="702"/>
      <c r="BE94" s="702"/>
      <c r="BF94" s="702"/>
      <c r="BI94" s="482"/>
    </row>
    <row r="95" spans="2:61" ht="3.65" customHeight="1">
      <c r="B95" s="484"/>
      <c r="H95" s="625"/>
      <c r="K95" s="387"/>
      <c r="L95" s="733"/>
      <c r="M95" s="733"/>
      <c r="N95" s="733"/>
      <c r="O95" s="389"/>
      <c r="P95" s="642"/>
      <c r="Q95" s="642"/>
      <c r="R95" s="389"/>
      <c r="S95" s="389"/>
      <c r="T95" s="737"/>
      <c r="U95" s="737"/>
      <c r="V95" s="399"/>
      <c r="W95" s="448"/>
      <c r="X95" s="448"/>
      <c r="Y95" s="448"/>
      <c r="Z95" s="476"/>
      <c r="AA95" s="476"/>
      <c r="AB95" s="476"/>
      <c r="AC95" s="476"/>
      <c r="AD95" s="476"/>
      <c r="AE95" s="476"/>
      <c r="AF95" s="476"/>
      <c r="AG95" s="476"/>
      <c r="AH95" s="476"/>
      <c r="AI95" s="476"/>
      <c r="AJ95" s="1048"/>
      <c r="AK95" s="1048"/>
      <c r="AL95" s="1048"/>
      <c r="AM95" s="1048"/>
      <c r="AZ95" s="702"/>
      <c r="BA95" s="702"/>
      <c r="BB95" s="702"/>
      <c r="BC95" s="702"/>
      <c r="BD95" s="702"/>
      <c r="BE95" s="702"/>
      <c r="BF95" s="702"/>
      <c r="BI95" s="482"/>
    </row>
    <row r="96" spans="2:61" ht="3.65" customHeight="1">
      <c r="B96" s="484"/>
      <c r="H96" s="625"/>
      <c r="K96" s="1049"/>
      <c r="L96" s="642"/>
      <c r="M96" s="642"/>
      <c r="N96" s="455"/>
      <c r="O96" s="455"/>
      <c r="P96" s="455"/>
      <c r="Q96" s="455"/>
      <c r="R96" s="455"/>
      <c r="S96" s="455"/>
      <c r="T96" s="455"/>
      <c r="U96" s="642"/>
      <c r="V96" s="1050"/>
      <c r="W96" s="448"/>
      <c r="X96" s="448"/>
      <c r="Y96" s="448"/>
      <c r="Z96" s="476"/>
      <c r="AA96" s="476"/>
      <c r="AB96" s="476"/>
      <c r="AC96" s="476"/>
      <c r="AD96" s="476"/>
      <c r="AE96" s="476"/>
      <c r="AF96" s="476"/>
      <c r="AG96" s="476"/>
      <c r="AH96" s="476"/>
      <c r="AI96" s="476"/>
      <c r="AJ96" s="1048"/>
      <c r="AK96" s="1048"/>
      <c r="AL96" s="1048"/>
      <c r="AM96" s="1048"/>
      <c r="AZ96" s="702"/>
      <c r="BA96" s="702"/>
      <c r="BB96" s="702"/>
      <c r="BC96" s="702"/>
      <c r="BD96" s="702"/>
      <c r="BE96" s="702"/>
      <c r="BF96" s="702"/>
      <c r="BI96" s="482"/>
    </row>
    <row r="97" spans="2:61" ht="3.65" customHeight="1">
      <c r="B97" s="484"/>
      <c r="H97" s="625"/>
      <c r="K97" s="1049"/>
      <c r="L97" s="642"/>
      <c r="M97" s="736" t="e" vm="36">
        <v>#VALUE!</v>
      </c>
      <c r="N97" s="736"/>
      <c r="O97" s="736"/>
      <c r="P97" s="736"/>
      <c r="Q97" s="736"/>
      <c r="R97" s="736"/>
      <c r="S97" s="736"/>
      <c r="T97" s="736"/>
      <c r="U97" s="642"/>
      <c r="V97" s="1050"/>
      <c r="W97" s="448"/>
      <c r="X97" s="448"/>
      <c r="Y97" s="448"/>
      <c r="Z97" s="476"/>
      <c r="AA97" s="476"/>
      <c r="AB97" s="476"/>
      <c r="AC97" s="476"/>
      <c r="AD97" s="476"/>
      <c r="AE97" s="476"/>
      <c r="AF97" s="476"/>
      <c r="AG97" s="476"/>
      <c r="AH97" s="476"/>
      <c r="AI97" s="476"/>
      <c r="AJ97" s="1048"/>
      <c r="AK97" s="1048"/>
      <c r="AL97" s="1048"/>
      <c r="AM97" s="1048"/>
      <c r="AZ97" s="702"/>
      <c r="BA97" s="702"/>
      <c r="BB97" s="702"/>
      <c r="BC97" s="702"/>
      <c r="BD97" s="702"/>
      <c r="BE97" s="702"/>
      <c r="BF97" s="702"/>
      <c r="BI97" s="482"/>
    </row>
    <row r="98" spans="2:61" ht="3.65" customHeight="1">
      <c r="B98" s="484"/>
      <c r="H98" s="625"/>
      <c r="K98" s="1049"/>
      <c r="L98" s="642"/>
      <c r="M98" s="736"/>
      <c r="N98" s="736"/>
      <c r="O98" s="736"/>
      <c r="P98" s="736"/>
      <c r="Q98" s="736"/>
      <c r="R98" s="736"/>
      <c r="S98" s="736"/>
      <c r="T98" s="736"/>
      <c r="U98" s="642"/>
      <c r="V98" s="1050"/>
      <c r="W98" s="448"/>
      <c r="X98" s="448"/>
      <c r="Y98" s="448"/>
      <c r="Z98" s="476"/>
      <c r="AA98" s="476"/>
      <c r="AB98" s="476"/>
      <c r="AC98" s="476"/>
      <c r="AD98" s="476"/>
      <c r="AE98" s="476"/>
      <c r="AF98" s="476"/>
      <c r="AG98" s="476"/>
      <c r="AH98" s="476"/>
      <c r="AI98" s="476"/>
      <c r="AJ98" s="1048"/>
      <c r="AK98" s="1048"/>
      <c r="AL98" s="1048"/>
      <c r="AM98" s="1048"/>
      <c r="AZ98" s="702"/>
      <c r="BA98" s="702"/>
      <c r="BB98" s="702"/>
      <c r="BC98" s="702"/>
      <c r="BD98" s="702"/>
      <c r="BE98" s="702"/>
      <c r="BF98" s="702"/>
      <c r="BI98" s="482"/>
    </row>
    <row r="99" spans="2:61" ht="3.65" customHeight="1">
      <c r="B99" s="484"/>
      <c r="H99" s="625"/>
      <c r="K99" s="1049"/>
      <c r="L99" s="642"/>
      <c r="M99" s="736"/>
      <c r="N99" s="736"/>
      <c r="O99" s="736"/>
      <c r="P99" s="736"/>
      <c r="Q99" s="736"/>
      <c r="R99" s="736"/>
      <c r="S99" s="736"/>
      <c r="T99" s="736"/>
      <c r="U99" s="736" t="e" vm="16">
        <v>#VALUE!</v>
      </c>
      <c r="V99" s="1052"/>
      <c r="W99" s="448"/>
      <c r="X99" s="448"/>
      <c r="Y99" s="448"/>
      <c r="Z99" s="476"/>
      <c r="AA99" s="476"/>
      <c r="AB99" s="476"/>
      <c r="AC99" s="476"/>
      <c r="AD99" s="476"/>
      <c r="AE99" s="476"/>
      <c r="AF99" s="476"/>
      <c r="AG99" s="476"/>
      <c r="AH99" s="476"/>
      <c r="AI99" s="476"/>
      <c r="AJ99" s="1048"/>
      <c r="AK99" s="1048"/>
      <c r="AL99" s="1048"/>
      <c r="AM99" s="1048"/>
      <c r="AZ99" s="702"/>
      <c r="BA99" s="702"/>
      <c r="BB99" s="702"/>
      <c r="BC99" s="702"/>
      <c r="BD99" s="702"/>
      <c r="BE99" s="702"/>
      <c r="BF99" s="702"/>
      <c r="BI99" s="482"/>
    </row>
    <row r="100" spans="2:61" ht="3.65" customHeight="1">
      <c r="B100" s="484"/>
      <c r="H100" s="625"/>
      <c r="K100" s="1049"/>
      <c r="L100" s="642"/>
      <c r="M100" s="736"/>
      <c r="N100" s="736"/>
      <c r="O100" s="736"/>
      <c r="P100" s="736"/>
      <c r="Q100" s="736"/>
      <c r="R100" s="736"/>
      <c r="S100" s="736"/>
      <c r="T100" s="736"/>
      <c r="U100" s="736"/>
      <c r="V100" s="1052"/>
      <c r="W100" s="448"/>
      <c r="X100" s="448"/>
      <c r="Y100" s="448"/>
      <c r="AD100" s="476"/>
      <c r="AE100" s="476"/>
      <c r="AF100" s="476"/>
      <c r="AG100" s="476"/>
      <c r="AJ100" s="635"/>
      <c r="AK100" s="635"/>
      <c r="AL100" s="635"/>
      <c r="AM100" s="635"/>
      <c r="AZ100" s="635"/>
      <c r="BA100" s="635"/>
      <c r="BB100" s="635"/>
      <c r="BC100" s="635"/>
      <c r="BD100" s="635"/>
      <c r="BE100" s="635"/>
      <c r="BF100" s="635"/>
      <c r="BI100" s="482"/>
    </row>
    <row r="101" spans="2:61" ht="3.65" customHeight="1">
      <c r="B101" s="484"/>
      <c r="H101" s="625"/>
      <c r="K101" s="1049"/>
      <c r="L101" s="642"/>
      <c r="M101" s="736"/>
      <c r="N101" s="736"/>
      <c r="O101" s="736"/>
      <c r="P101" s="736"/>
      <c r="Q101" s="736"/>
      <c r="R101" s="736"/>
      <c r="S101" s="736"/>
      <c r="T101" s="736"/>
      <c r="U101" s="642"/>
      <c r="V101" s="1050"/>
      <c r="W101" s="448"/>
      <c r="X101" s="448"/>
      <c r="Y101" s="448"/>
      <c r="AJ101" s="635"/>
      <c r="AK101" s="635"/>
      <c r="AL101" s="635"/>
      <c r="AM101" s="635"/>
      <c r="AZ101" s="635"/>
      <c r="BA101" s="635"/>
      <c r="BB101" s="635"/>
      <c r="BC101" s="635"/>
      <c r="BD101" s="635"/>
      <c r="BE101" s="635"/>
      <c r="BF101" s="635"/>
      <c r="BI101" s="482"/>
    </row>
    <row r="102" spans="2:61" ht="3.65" customHeight="1">
      <c r="B102" s="484"/>
      <c r="H102" s="625"/>
      <c r="K102" s="1049"/>
      <c r="L102" s="642"/>
      <c r="M102" s="736"/>
      <c r="N102" s="736"/>
      <c r="O102" s="736"/>
      <c r="P102" s="736"/>
      <c r="Q102" s="736"/>
      <c r="R102" s="736"/>
      <c r="S102" s="736"/>
      <c r="T102" s="736"/>
      <c r="U102" s="642"/>
      <c r="V102" s="1050"/>
      <c r="W102" s="448"/>
      <c r="X102" s="448"/>
      <c r="Y102" s="448"/>
      <c r="AJ102" s="635"/>
      <c r="AK102" s="635"/>
      <c r="AL102" s="635"/>
      <c r="AM102" s="635"/>
      <c r="AZ102" s="635"/>
      <c r="BA102" s="635"/>
      <c r="BB102" s="635"/>
      <c r="BC102" s="635"/>
      <c r="BD102" s="635"/>
      <c r="BE102" s="635"/>
      <c r="BF102" s="635"/>
      <c r="BI102" s="482"/>
    </row>
    <row r="103" spans="2:61" ht="3.65" customHeight="1">
      <c r="B103" s="484"/>
      <c r="H103" s="625"/>
      <c r="K103" s="1049"/>
      <c r="L103" s="642"/>
      <c r="M103" s="642"/>
      <c r="N103" s="642"/>
      <c r="O103" s="642"/>
      <c r="P103" s="642"/>
      <c r="Q103" s="642"/>
      <c r="R103" s="642"/>
      <c r="S103" s="642"/>
      <c r="T103" s="642"/>
      <c r="U103" s="642"/>
      <c r="V103" s="1050"/>
      <c r="W103" s="448"/>
      <c r="X103" s="448"/>
      <c r="Y103" s="448"/>
      <c r="AD103" s="476"/>
      <c r="AE103" s="476"/>
      <c r="AF103" s="476"/>
      <c r="AG103" s="476"/>
      <c r="AJ103" s="635"/>
      <c r="AK103" s="635"/>
      <c r="AL103" s="635"/>
      <c r="AM103" s="635"/>
      <c r="AZ103" s="635"/>
      <c r="BA103" s="702"/>
      <c r="BB103" s="702"/>
      <c r="BC103" s="702"/>
      <c r="BD103" s="702"/>
      <c r="BE103" s="702"/>
      <c r="BF103" s="702"/>
      <c r="BI103" s="482"/>
    </row>
    <row r="104" spans="2:61" ht="3.65" customHeight="1">
      <c r="B104" s="484"/>
      <c r="H104" s="625"/>
      <c r="K104" s="387"/>
      <c r="L104" s="737" t="s">
        <v>260</v>
      </c>
      <c r="M104" s="737"/>
      <c r="N104" s="737"/>
      <c r="O104" s="1041" t="s">
        <v>440</v>
      </c>
      <c r="P104" s="1041"/>
      <c r="Q104" s="1041"/>
      <c r="R104" s="1041"/>
      <c r="S104" s="1041"/>
      <c r="T104" s="1041"/>
      <c r="U104" s="1041"/>
      <c r="V104" s="385"/>
      <c r="W104" s="448"/>
      <c r="X104" s="448"/>
      <c r="Y104" s="448"/>
      <c r="AD104" s="476"/>
      <c r="AE104" s="476"/>
      <c r="AF104" s="476"/>
      <c r="AG104" s="476"/>
      <c r="AJ104" s="635"/>
      <c r="AK104" s="635"/>
      <c r="AL104" s="635"/>
      <c r="AM104" s="635"/>
      <c r="AZ104" s="635"/>
      <c r="BA104" s="702"/>
      <c r="BB104" s="702"/>
      <c r="BC104" s="702"/>
      <c r="BD104" s="702"/>
      <c r="BE104" s="702"/>
      <c r="BF104" s="702"/>
      <c r="BI104" s="482"/>
    </row>
    <row r="105" spans="2:61" ht="3.65" customHeight="1">
      <c r="B105" s="484"/>
      <c r="H105" s="625"/>
      <c r="K105" s="384" t="e" vm="13">
        <v>#VALUE!</v>
      </c>
      <c r="L105" s="738"/>
      <c r="M105" s="738"/>
      <c r="N105" s="738"/>
      <c r="O105" s="1042"/>
      <c r="P105" s="1042"/>
      <c r="Q105" s="1042"/>
      <c r="R105" s="1042"/>
      <c r="S105" s="1042"/>
      <c r="T105" s="1042"/>
      <c r="U105" s="1042"/>
      <c r="V105" s="421" t="e" vm="13">
        <v>#VALUE!</v>
      </c>
      <c r="AD105" s="476"/>
      <c r="AE105" s="476"/>
      <c r="AF105" s="476"/>
      <c r="AG105" s="476"/>
      <c r="AJ105" s="635"/>
      <c r="AK105" s="635"/>
      <c r="AL105" s="635"/>
      <c r="AM105" s="635"/>
      <c r="AZ105" s="635"/>
      <c r="BA105" s="702"/>
      <c r="BB105" s="702"/>
      <c r="BC105" s="702"/>
      <c r="BD105" s="702"/>
      <c r="BE105" s="702"/>
      <c r="BF105" s="702"/>
      <c r="BI105" s="482"/>
    </row>
    <row r="106" spans="2:61" ht="3.65" customHeight="1">
      <c r="B106" s="484"/>
      <c r="H106" s="625"/>
      <c r="BI106" s="482"/>
    </row>
    <row r="107" spans="2:61" ht="3.65" customHeight="1">
      <c r="B107" s="484"/>
      <c r="H107" s="625"/>
      <c r="BI107" s="482"/>
    </row>
    <row r="108" spans="2:61" ht="3.65" customHeight="1">
      <c r="B108" s="671"/>
      <c r="C108" s="445"/>
      <c r="D108" s="445"/>
      <c r="E108" s="445"/>
      <c r="F108" s="445"/>
      <c r="G108" s="445"/>
      <c r="H108" s="445"/>
      <c r="I108" s="445"/>
      <c r="J108" s="445"/>
      <c r="K108" s="445"/>
      <c r="L108" s="445"/>
      <c r="M108" s="445"/>
      <c r="N108" s="445"/>
      <c r="O108" s="445"/>
      <c r="P108" s="445"/>
      <c r="Q108" s="445"/>
      <c r="R108" s="445"/>
      <c r="S108" s="445"/>
      <c r="T108" s="445"/>
      <c r="U108" s="445"/>
      <c r="V108" s="445"/>
      <c r="W108" s="445"/>
      <c r="X108" s="445"/>
      <c r="Y108" s="445"/>
      <c r="Z108" s="445"/>
      <c r="AA108" s="445"/>
      <c r="AB108" s="445"/>
      <c r="AC108" s="445"/>
      <c r="AD108" s="445"/>
      <c r="AE108" s="445"/>
      <c r="AF108" s="445"/>
      <c r="AG108" s="445"/>
      <c r="AH108" s="445"/>
      <c r="AI108" s="445"/>
      <c r="AJ108" s="445"/>
      <c r="AK108" s="445"/>
      <c r="AL108" s="445"/>
      <c r="AM108" s="445"/>
      <c r="AN108" s="445"/>
      <c r="AO108" s="445"/>
      <c r="AP108" s="445"/>
      <c r="AQ108" s="445"/>
      <c r="AR108" s="445"/>
      <c r="AS108" s="445"/>
      <c r="AT108" s="445"/>
      <c r="AU108" s="445"/>
      <c r="AV108" s="445"/>
      <c r="AW108" s="445"/>
      <c r="AX108" s="445"/>
      <c r="AY108" s="445"/>
      <c r="AZ108" s="445"/>
      <c r="BA108" s="445"/>
      <c r="BB108" s="445"/>
      <c r="BC108" s="445"/>
      <c r="BD108" s="445"/>
      <c r="BE108" s="445"/>
      <c r="BF108" s="445"/>
      <c r="BG108" s="445"/>
      <c r="BH108" s="445"/>
      <c r="BI108" s="444"/>
    </row>
    <row r="109" spans="2:61" ht="3.65" customHeight="1">
      <c r="B109" s="672"/>
      <c r="C109" s="479"/>
      <c r="D109" s="479"/>
      <c r="E109" s="479"/>
      <c r="F109" s="479"/>
      <c r="G109" s="479"/>
      <c r="H109" s="479"/>
      <c r="I109" s="479"/>
      <c r="J109" s="479"/>
      <c r="K109" s="479"/>
      <c r="L109" s="479"/>
      <c r="M109" s="479"/>
      <c r="N109" s="479"/>
      <c r="O109" s="479"/>
      <c r="P109" s="479"/>
      <c r="Q109" s="479"/>
      <c r="R109" s="479"/>
      <c r="S109" s="479"/>
      <c r="T109" s="479"/>
      <c r="U109" s="479"/>
      <c r="V109" s="479"/>
      <c r="W109" s="479"/>
      <c r="X109" s="479"/>
      <c r="Y109" s="479"/>
      <c r="Z109" s="479"/>
      <c r="AA109" s="479"/>
      <c r="AB109" s="479"/>
      <c r="AC109" s="479"/>
      <c r="AD109" s="479"/>
      <c r="AE109" s="479"/>
      <c r="AF109" s="479"/>
      <c r="AG109" s="479"/>
      <c r="AH109" s="479"/>
      <c r="AI109" s="479"/>
      <c r="AJ109" s="479"/>
      <c r="AK109" s="479"/>
      <c r="AL109" s="479"/>
      <c r="AM109" s="479"/>
      <c r="AN109" s="479"/>
      <c r="AO109" s="479"/>
      <c r="AP109" s="479"/>
      <c r="AQ109" s="479"/>
      <c r="AR109" s="479"/>
      <c r="AS109" s="479"/>
      <c r="AT109" s="479"/>
      <c r="AU109" s="479"/>
      <c r="AV109" s="479"/>
      <c r="AW109" s="479"/>
      <c r="AX109" s="479"/>
      <c r="AY109" s="479"/>
      <c r="AZ109" s="479"/>
      <c r="BA109" s="479"/>
      <c r="BB109" s="479"/>
      <c r="BC109" s="479"/>
      <c r="BD109" s="479"/>
      <c r="BE109" s="479"/>
      <c r="BF109" s="479"/>
      <c r="BG109" s="479"/>
      <c r="BH109" s="479"/>
      <c r="BI109" s="478"/>
    </row>
    <row r="110" spans="2:61" ht="14.5" customHeight="1">
      <c r="B110" s="379" t="s">
        <v>441</v>
      </c>
      <c r="C110" s="379"/>
      <c r="D110" s="379" t="s">
        <v>439</v>
      </c>
      <c r="F110" s="379" t="s">
        <v>243</v>
      </c>
      <c r="G110" s="378" t="s">
        <v>291</v>
      </c>
      <c r="H110" s="624"/>
      <c r="I110" s="1055"/>
      <c r="J110" s="1055"/>
      <c r="K110" s="1055"/>
      <c r="L110" s="1055"/>
      <c r="M110" s="1055"/>
      <c r="N110" s="1055"/>
      <c r="O110" s="1055"/>
      <c r="P110" s="1055"/>
      <c r="Q110" s="1055"/>
      <c r="R110" s="1055"/>
      <c r="S110" s="1055"/>
      <c r="T110" s="1055"/>
      <c r="U110" s="1055"/>
      <c r="V110" s="1055"/>
      <c r="W110" s="1055"/>
      <c r="X110" s="1055"/>
      <c r="Y110" s="1055"/>
      <c r="Z110" s="1055"/>
      <c r="AA110" s="1055"/>
      <c r="AB110" s="1055"/>
      <c r="AC110" s="1055"/>
      <c r="AD110" s="1055"/>
      <c r="AE110" s="1055"/>
      <c r="AF110" s="1055"/>
      <c r="AG110" s="1055"/>
      <c r="AH110" s="1055"/>
      <c r="AI110" s="1055"/>
      <c r="AJ110" s="1056"/>
      <c r="AK110" s="1056"/>
      <c r="AL110" s="1056"/>
      <c r="AM110" s="1056"/>
      <c r="AN110" s="1056"/>
      <c r="AO110" s="1056"/>
      <c r="AP110" s="1056"/>
      <c r="AQ110" s="1056"/>
      <c r="AR110" s="1056"/>
      <c r="AS110" s="1056"/>
      <c r="AT110" s="1056"/>
      <c r="AU110" s="1056"/>
      <c r="AV110" s="1056"/>
      <c r="AW110" s="1056"/>
      <c r="AX110" s="1056"/>
      <c r="AY110" s="1056"/>
      <c r="AZ110" s="1056"/>
      <c r="BA110" s="1056"/>
      <c r="BB110" s="1056"/>
      <c r="BC110" s="1056"/>
      <c r="BD110" s="1056"/>
      <c r="BE110" s="1056"/>
      <c r="BF110" s="1056"/>
      <c r="BG110" s="1056"/>
      <c r="BH110" s="1056"/>
      <c r="BI110" s="1057"/>
    </row>
    <row r="111" spans="2:61" ht="3.65" customHeight="1">
      <c r="B111" s="484"/>
      <c r="H111" s="625"/>
      <c r="BI111" s="482"/>
    </row>
    <row r="112" spans="2:61" ht="3.65" customHeight="1">
      <c r="B112" s="484"/>
      <c r="H112" s="625"/>
      <c r="O112" s="476"/>
      <c r="P112" s="1043"/>
      <c r="Q112" s="1043"/>
      <c r="R112" s="1043"/>
      <c r="S112" s="1043"/>
      <c r="T112" s="1043"/>
      <c r="U112" s="1043"/>
      <c r="V112" s="1043"/>
      <c r="W112" s="1043"/>
      <c r="X112" s="1043"/>
      <c r="Y112" s="1043"/>
      <c r="AJ112" s="634"/>
      <c r="AK112" s="634"/>
      <c r="AL112" s="634"/>
      <c r="AM112" s="634"/>
      <c r="AN112" s="634"/>
      <c r="AO112" s="634"/>
      <c r="AP112" s="634"/>
      <c r="AQ112" s="634"/>
      <c r="AR112" s="702"/>
      <c r="AS112" s="702"/>
      <c r="AT112" s="634"/>
      <c r="AU112" s="634"/>
      <c r="AV112" s="634"/>
      <c r="AW112" s="634"/>
      <c r="AX112" s="634"/>
      <c r="AY112" s="635"/>
      <c r="AZ112" s="702"/>
      <c r="BI112" s="482"/>
    </row>
    <row r="113" spans="2:61" ht="3.65" customHeight="1">
      <c r="B113" s="484"/>
      <c r="H113" s="625"/>
      <c r="K113" s="405" t="e" vm="13">
        <v>#VALUE!</v>
      </c>
      <c r="L113" s="732" t="s">
        <v>261</v>
      </c>
      <c r="M113" s="732"/>
      <c r="N113" s="732"/>
      <c r="O113" s="401"/>
      <c r="P113" s="401"/>
      <c r="Q113" s="741" t="s">
        <v>440</v>
      </c>
      <c r="R113" s="741"/>
      <c r="S113" s="741"/>
      <c r="T113" s="741"/>
      <c r="U113" s="741"/>
      <c r="V113" s="741"/>
      <c r="W113" s="741"/>
      <c r="X113" s="741"/>
      <c r="Y113" s="741"/>
      <c r="Z113" s="741"/>
      <c r="AA113" s="741"/>
      <c r="AB113" s="741"/>
      <c r="AC113" s="741"/>
      <c r="AD113" s="741"/>
      <c r="AE113" s="741"/>
      <c r="AF113" s="741"/>
      <c r="AG113" s="743" t="s">
        <v>270</v>
      </c>
      <c r="AH113" s="743"/>
      <c r="AI113" s="434" t="e" vm="13">
        <v>#VALUE!</v>
      </c>
      <c r="AJ113" s="1048"/>
      <c r="AK113" s="1048"/>
      <c r="AL113" s="1048"/>
      <c r="AM113" s="1048"/>
      <c r="AN113" s="1048"/>
      <c r="AO113" s="1048"/>
      <c r="AP113" s="1048"/>
      <c r="AQ113" s="1048"/>
      <c r="AR113" s="702"/>
      <c r="AS113" s="702"/>
      <c r="AT113" s="634"/>
      <c r="AU113" s="634"/>
      <c r="AV113" s="634"/>
      <c r="AW113" s="634"/>
      <c r="AX113" s="634"/>
      <c r="AY113" s="635"/>
      <c r="AZ113" s="702"/>
      <c r="BA113" s="702"/>
      <c r="BB113" s="702"/>
      <c r="BC113" s="702"/>
      <c r="BD113" s="702"/>
      <c r="BE113" s="702"/>
      <c r="BF113" s="702"/>
      <c r="BI113" s="482"/>
    </row>
    <row r="114" spans="2:61" ht="3.65" customHeight="1">
      <c r="B114" s="484"/>
      <c r="H114" s="625"/>
      <c r="K114" s="387"/>
      <c r="L114" s="733"/>
      <c r="M114" s="733"/>
      <c r="N114" s="733"/>
      <c r="O114" s="389"/>
      <c r="P114" s="425"/>
      <c r="Q114" s="742"/>
      <c r="R114" s="742"/>
      <c r="S114" s="742"/>
      <c r="T114" s="742"/>
      <c r="U114" s="742"/>
      <c r="V114" s="742"/>
      <c r="W114" s="742"/>
      <c r="X114" s="742"/>
      <c r="Y114" s="742"/>
      <c r="Z114" s="742"/>
      <c r="AA114" s="742"/>
      <c r="AB114" s="742"/>
      <c r="AC114" s="742"/>
      <c r="AD114" s="742"/>
      <c r="AE114" s="742"/>
      <c r="AF114" s="742"/>
      <c r="AG114" s="737"/>
      <c r="AH114" s="737"/>
      <c r="AI114" s="399"/>
      <c r="AJ114" s="635"/>
      <c r="AK114" s="635"/>
      <c r="AL114" s="635"/>
      <c r="AM114" s="635"/>
      <c r="AN114" s="635"/>
      <c r="AO114" s="635"/>
      <c r="AP114" s="635"/>
      <c r="AQ114" s="635"/>
      <c r="AR114" s="635"/>
      <c r="AS114" s="635"/>
      <c r="AT114" s="634"/>
      <c r="AU114" s="634"/>
      <c r="AV114" s="1058"/>
      <c r="AW114" s="1058"/>
      <c r="AX114" s="702"/>
      <c r="AY114" s="635"/>
      <c r="AZ114" s="635"/>
      <c r="BA114" s="702"/>
      <c r="BB114" s="702"/>
      <c r="BC114" s="702"/>
      <c r="BD114" s="702"/>
      <c r="BE114" s="702"/>
      <c r="BF114" s="702"/>
      <c r="BI114" s="482"/>
    </row>
    <row r="115" spans="2:61" ht="3.65" customHeight="1">
      <c r="B115" s="484"/>
      <c r="H115" s="625"/>
      <c r="K115" s="1039"/>
      <c r="L115" s="642"/>
      <c r="M115" s="642"/>
      <c r="N115" s="642"/>
      <c r="O115" s="642"/>
      <c r="P115" s="642"/>
      <c r="Q115" s="642"/>
      <c r="R115" s="642"/>
      <c r="S115" s="642"/>
      <c r="T115" s="642"/>
      <c r="U115" s="642"/>
      <c r="V115" s="642"/>
      <c r="W115" s="642"/>
      <c r="X115" s="642"/>
      <c r="Y115" s="642"/>
      <c r="Z115" s="642"/>
      <c r="AA115" s="642"/>
      <c r="AB115" s="455"/>
      <c r="AC115" s="455"/>
      <c r="AD115" s="455"/>
      <c r="AE115" s="455"/>
      <c r="AF115" s="455"/>
      <c r="AG115" s="455"/>
      <c r="AH115" s="642"/>
      <c r="AI115" s="643"/>
      <c r="AJ115" s="635"/>
      <c r="AK115" s="635"/>
      <c r="AL115" s="635"/>
      <c r="AM115" s="635"/>
      <c r="AN115" s="635"/>
      <c r="AO115" s="635"/>
      <c r="AP115" s="635"/>
      <c r="AQ115" s="635"/>
      <c r="AR115" s="635"/>
      <c r="AS115" s="635"/>
      <c r="AT115" s="634"/>
      <c r="AU115" s="634"/>
      <c r="AV115" s="1058"/>
      <c r="AW115" s="1058"/>
      <c r="AX115" s="702"/>
      <c r="AY115" s="635"/>
      <c r="AZ115" s="635"/>
      <c r="BA115" s="702"/>
      <c r="BB115" s="702"/>
      <c r="BC115" s="702"/>
      <c r="BD115" s="702"/>
      <c r="BE115" s="702"/>
      <c r="BF115" s="702"/>
      <c r="BI115" s="482"/>
    </row>
    <row r="116" spans="2:61" ht="3.65" customHeight="1">
      <c r="B116" s="484"/>
      <c r="H116" s="625"/>
      <c r="K116" s="1039"/>
      <c r="L116" s="642"/>
      <c r="M116" s="642"/>
      <c r="N116" s="642"/>
      <c r="O116" s="642"/>
      <c r="P116" s="642"/>
      <c r="Q116" s="642"/>
      <c r="R116" s="642"/>
      <c r="S116" s="736" t="e" vm="36">
        <v>#VALUE!</v>
      </c>
      <c r="T116" s="736"/>
      <c r="U116" s="736"/>
      <c r="V116" s="736"/>
      <c r="W116" s="736"/>
      <c r="X116" s="736"/>
      <c r="Y116" s="736"/>
      <c r="Z116" s="736"/>
      <c r="AA116" s="642"/>
      <c r="AB116" s="642"/>
      <c r="AC116" s="642"/>
      <c r="AD116" s="642"/>
      <c r="AE116" s="642"/>
      <c r="AF116" s="642"/>
      <c r="AG116" s="642"/>
      <c r="AH116" s="642"/>
      <c r="AI116" s="643"/>
      <c r="AJ116" s="635"/>
      <c r="AK116" s="635"/>
      <c r="AL116" s="635"/>
      <c r="AM116" s="635"/>
      <c r="AN116" s="635"/>
      <c r="AO116" s="635"/>
      <c r="AP116" s="635"/>
      <c r="AQ116" s="635"/>
      <c r="AR116" s="635"/>
      <c r="AS116" s="635"/>
      <c r="AT116" s="634"/>
      <c r="AU116" s="634"/>
      <c r="AV116" s="1058"/>
      <c r="AW116" s="1058"/>
      <c r="AX116" s="702"/>
      <c r="AY116" s="635"/>
      <c r="AZ116" s="635"/>
      <c r="BA116" s="702"/>
      <c r="BB116" s="702"/>
      <c r="BC116" s="702"/>
      <c r="BD116" s="702"/>
      <c r="BE116" s="702"/>
      <c r="BF116" s="702"/>
      <c r="BI116" s="482"/>
    </row>
    <row r="117" spans="2:61" ht="3.65" customHeight="1">
      <c r="B117" s="484"/>
      <c r="H117" s="625"/>
      <c r="K117" s="1039"/>
      <c r="L117" s="642"/>
      <c r="M117" s="642"/>
      <c r="N117" s="455"/>
      <c r="O117" s="455"/>
      <c r="P117" s="455"/>
      <c r="Q117" s="642"/>
      <c r="R117" s="642"/>
      <c r="S117" s="736"/>
      <c r="T117" s="736"/>
      <c r="U117" s="736"/>
      <c r="V117" s="736"/>
      <c r="W117" s="736"/>
      <c r="X117" s="736"/>
      <c r="Y117" s="736"/>
      <c r="Z117" s="736"/>
      <c r="AA117" s="455"/>
      <c r="AB117" s="642"/>
      <c r="AC117" s="642"/>
      <c r="AD117" s="455"/>
      <c r="AE117" s="455"/>
      <c r="AF117" s="642"/>
      <c r="AG117" s="642"/>
      <c r="AH117" s="642"/>
      <c r="AI117" s="643"/>
      <c r="AJ117" s="635"/>
      <c r="AK117" s="635"/>
      <c r="AL117" s="635"/>
      <c r="AM117" s="635"/>
      <c r="AN117" s="635"/>
      <c r="AO117" s="635"/>
      <c r="AP117" s="635"/>
      <c r="AQ117" s="635"/>
      <c r="AR117" s="635"/>
      <c r="AS117" s="635"/>
      <c r="AT117" s="634"/>
      <c r="AU117" s="634"/>
      <c r="AV117" s="1058"/>
      <c r="AW117" s="1058"/>
      <c r="AX117" s="702"/>
      <c r="AY117" s="635"/>
      <c r="AZ117" s="635"/>
      <c r="BA117" s="702"/>
      <c r="BB117" s="702"/>
      <c r="BC117" s="702"/>
      <c r="BD117" s="702"/>
      <c r="BE117" s="702"/>
      <c r="BF117" s="702"/>
      <c r="BI117" s="482"/>
    </row>
    <row r="118" spans="2:61" ht="3.65" customHeight="1">
      <c r="B118" s="484"/>
      <c r="H118" s="625"/>
      <c r="K118" s="1039"/>
      <c r="L118" s="642"/>
      <c r="M118" s="455"/>
      <c r="N118" s="455"/>
      <c r="O118" s="455"/>
      <c r="P118" s="455"/>
      <c r="Q118" s="455"/>
      <c r="R118" s="642"/>
      <c r="S118" s="736"/>
      <c r="T118" s="736"/>
      <c r="U118" s="736"/>
      <c r="V118" s="736"/>
      <c r="W118" s="736"/>
      <c r="X118" s="736"/>
      <c r="Y118" s="736"/>
      <c r="Z118" s="736"/>
      <c r="AA118" s="455"/>
      <c r="AB118" s="642"/>
      <c r="AC118" s="642"/>
      <c r="AD118" s="455"/>
      <c r="AE118" s="455"/>
      <c r="AF118" s="455"/>
      <c r="AG118" s="736" t="e" vm="16">
        <v>#VALUE!</v>
      </c>
      <c r="AH118" s="736"/>
      <c r="AI118" s="1059"/>
      <c r="AJ118" s="635"/>
      <c r="AK118" s="635"/>
      <c r="AL118" s="635"/>
      <c r="AM118" s="635"/>
      <c r="AN118" s="635"/>
      <c r="AO118" s="635"/>
      <c r="AP118" s="635"/>
      <c r="AQ118" s="635"/>
      <c r="AR118" s="635"/>
      <c r="AS118" s="635"/>
      <c r="AT118" s="634"/>
      <c r="AU118" s="634"/>
      <c r="AV118" s="1058"/>
      <c r="AW118" s="1058"/>
      <c r="AX118" s="702"/>
      <c r="AY118" s="635"/>
      <c r="AZ118" s="635"/>
      <c r="BA118" s="702"/>
      <c r="BB118" s="702"/>
      <c r="BC118" s="702"/>
      <c r="BD118" s="702"/>
      <c r="BE118" s="702"/>
      <c r="BF118" s="702"/>
      <c r="BI118" s="482"/>
    </row>
    <row r="119" spans="2:61" ht="3.65" customHeight="1">
      <c r="B119" s="484"/>
      <c r="H119" s="625"/>
      <c r="K119" s="1039"/>
      <c r="L119" s="642"/>
      <c r="M119" s="455"/>
      <c r="N119" s="455"/>
      <c r="O119" s="455"/>
      <c r="P119" s="455"/>
      <c r="Q119" s="455"/>
      <c r="R119" s="642"/>
      <c r="S119" s="736"/>
      <c r="T119" s="736"/>
      <c r="U119" s="736"/>
      <c r="V119" s="736"/>
      <c r="W119" s="736"/>
      <c r="X119" s="736"/>
      <c r="Y119" s="736"/>
      <c r="Z119" s="736"/>
      <c r="AA119" s="455"/>
      <c r="AB119" s="642"/>
      <c r="AC119" s="642"/>
      <c r="AD119" s="455"/>
      <c r="AE119" s="455"/>
      <c r="AF119" s="455"/>
      <c r="AG119" s="736"/>
      <c r="AH119" s="736"/>
      <c r="AI119" s="1059"/>
      <c r="AJ119" s="635"/>
      <c r="AK119" s="635"/>
      <c r="AL119" s="635"/>
      <c r="AM119" s="635"/>
      <c r="AN119" s="635"/>
      <c r="AO119" s="635"/>
      <c r="AP119" s="635"/>
      <c r="AQ119" s="635"/>
      <c r="AR119" s="635"/>
      <c r="AS119" s="635"/>
      <c r="AT119" s="635"/>
      <c r="AU119" s="635"/>
      <c r="AV119" s="702"/>
      <c r="AW119" s="702"/>
      <c r="AX119" s="702"/>
      <c r="AY119" s="635"/>
      <c r="AZ119" s="635"/>
      <c r="BA119" s="635"/>
      <c r="BB119" s="635"/>
      <c r="BC119" s="635"/>
      <c r="BD119" s="635"/>
      <c r="BE119" s="635"/>
      <c r="BF119" s="635"/>
      <c r="BI119" s="482"/>
    </row>
    <row r="120" spans="2:61" ht="3.65" customHeight="1">
      <c r="B120" s="484"/>
      <c r="H120" s="625"/>
      <c r="K120" s="1039"/>
      <c r="L120" s="642"/>
      <c r="M120" s="455"/>
      <c r="N120" s="455"/>
      <c r="O120" s="455"/>
      <c r="P120" s="455"/>
      <c r="Q120" s="455"/>
      <c r="R120" s="642"/>
      <c r="S120" s="736"/>
      <c r="T120" s="736"/>
      <c r="U120" s="736"/>
      <c r="V120" s="736"/>
      <c r="W120" s="736"/>
      <c r="X120" s="736"/>
      <c r="Y120" s="736"/>
      <c r="Z120" s="736"/>
      <c r="AA120" s="455"/>
      <c r="AB120" s="642"/>
      <c r="AC120" s="642"/>
      <c r="AD120" s="455"/>
      <c r="AE120" s="455"/>
      <c r="AF120" s="455"/>
      <c r="AG120" s="642"/>
      <c r="AH120" s="642"/>
      <c r="AI120" s="643"/>
      <c r="AJ120" s="635"/>
      <c r="AK120" s="635"/>
      <c r="AL120" s="635"/>
      <c r="AM120" s="635"/>
      <c r="AN120" s="635"/>
      <c r="AO120" s="635"/>
      <c r="AP120" s="635"/>
      <c r="AQ120" s="635"/>
      <c r="AR120" s="635"/>
      <c r="AS120" s="635"/>
      <c r="AT120" s="635"/>
      <c r="AU120" s="635"/>
      <c r="AV120" s="702"/>
      <c r="AW120" s="702"/>
      <c r="AX120" s="702"/>
      <c r="AY120" s="635"/>
      <c r="AZ120" s="635"/>
      <c r="BA120" s="635"/>
      <c r="BB120" s="635"/>
      <c r="BC120" s="635"/>
      <c r="BD120" s="635"/>
      <c r="BE120" s="635"/>
      <c r="BF120" s="635"/>
      <c r="BI120" s="482"/>
    </row>
    <row r="121" spans="2:61" ht="3.65" customHeight="1">
      <c r="B121" s="484"/>
      <c r="H121" s="625"/>
      <c r="K121" s="1039"/>
      <c r="L121" s="642"/>
      <c r="M121" s="642"/>
      <c r="N121" s="642"/>
      <c r="O121" s="642"/>
      <c r="P121" s="642"/>
      <c r="Q121" s="642"/>
      <c r="R121" s="642"/>
      <c r="S121" s="736"/>
      <c r="T121" s="736"/>
      <c r="U121" s="736"/>
      <c r="V121" s="736"/>
      <c r="W121" s="736"/>
      <c r="X121" s="736"/>
      <c r="Y121" s="736"/>
      <c r="Z121" s="736"/>
      <c r="AA121" s="455"/>
      <c r="AB121" s="642"/>
      <c r="AC121" s="642"/>
      <c r="AD121" s="642"/>
      <c r="AE121" s="642"/>
      <c r="AF121" s="642"/>
      <c r="AG121" s="642"/>
      <c r="AH121" s="642"/>
      <c r="AI121" s="643"/>
      <c r="AJ121" s="635"/>
      <c r="AK121" s="635"/>
      <c r="AL121" s="635"/>
      <c r="AM121" s="635"/>
      <c r="AN121" s="635"/>
      <c r="AO121" s="635"/>
      <c r="AP121" s="635"/>
      <c r="AQ121" s="635"/>
      <c r="AR121" s="635"/>
      <c r="AS121" s="635"/>
      <c r="AT121" s="635"/>
      <c r="AU121" s="635"/>
      <c r="AV121" s="702"/>
      <c r="AW121" s="702"/>
      <c r="AX121" s="702"/>
      <c r="AY121" s="635"/>
      <c r="AZ121" s="635"/>
      <c r="BA121" s="635"/>
      <c r="BB121" s="635"/>
      <c r="BC121" s="635"/>
      <c r="BD121" s="635"/>
      <c r="BE121" s="635"/>
      <c r="BF121" s="635"/>
      <c r="BI121" s="482"/>
    </row>
    <row r="122" spans="2:61" ht="3.65" customHeight="1">
      <c r="B122" s="484"/>
      <c r="H122" s="625"/>
      <c r="K122" s="1039"/>
      <c r="L122" s="642"/>
      <c r="M122" s="642"/>
      <c r="N122" s="642"/>
      <c r="O122" s="642"/>
      <c r="P122" s="642"/>
      <c r="Q122" s="642"/>
      <c r="R122" s="642"/>
      <c r="S122" s="642"/>
      <c r="T122" s="642"/>
      <c r="U122" s="642"/>
      <c r="V122" s="642"/>
      <c r="W122" s="642"/>
      <c r="X122" s="642"/>
      <c r="Y122" s="642"/>
      <c r="Z122" s="642"/>
      <c r="AA122" s="642"/>
      <c r="AB122" s="642"/>
      <c r="AC122" s="642"/>
      <c r="AD122" s="642"/>
      <c r="AE122" s="642"/>
      <c r="AF122" s="642"/>
      <c r="AG122" s="642"/>
      <c r="AH122" s="642"/>
      <c r="AI122" s="643"/>
      <c r="AJ122" s="635"/>
      <c r="AK122" s="635"/>
      <c r="AL122" s="635"/>
      <c r="AM122" s="635"/>
      <c r="AN122" s="635"/>
      <c r="AO122" s="635"/>
      <c r="AP122" s="635"/>
      <c r="AQ122" s="635"/>
      <c r="AR122" s="635"/>
      <c r="AS122" s="635"/>
      <c r="AT122" s="635"/>
      <c r="AU122" s="635"/>
      <c r="AV122" s="702"/>
      <c r="AW122" s="702"/>
      <c r="AX122" s="702"/>
      <c r="AY122" s="635"/>
      <c r="AZ122" s="635"/>
      <c r="BA122" s="702"/>
      <c r="BB122" s="702"/>
      <c r="BC122" s="702"/>
      <c r="BD122" s="702"/>
      <c r="BE122" s="702"/>
      <c r="BF122" s="702"/>
      <c r="BI122" s="482"/>
    </row>
    <row r="123" spans="2:61" ht="3.65" customHeight="1">
      <c r="B123" s="484"/>
      <c r="H123" s="625"/>
      <c r="K123" s="387"/>
      <c r="L123" s="737" t="s">
        <v>288</v>
      </c>
      <c r="M123" s="737"/>
      <c r="N123" s="737"/>
      <c r="O123" s="389"/>
      <c r="P123" s="737"/>
      <c r="Q123" s="737"/>
      <c r="R123" s="737"/>
      <c r="S123" s="737"/>
      <c r="T123" s="389"/>
      <c r="U123" s="389"/>
      <c r="V123" s="389"/>
      <c r="W123" s="389"/>
      <c r="X123" s="389"/>
      <c r="Y123" s="389"/>
      <c r="Z123" s="389"/>
      <c r="AA123" s="389"/>
      <c r="AB123" s="389"/>
      <c r="AC123" s="390"/>
      <c r="AD123" s="390"/>
      <c r="AE123" s="390"/>
      <c r="AF123" s="390"/>
      <c r="AG123" s="389"/>
      <c r="AH123" s="389"/>
      <c r="AI123" s="385"/>
      <c r="AJ123" s="635"/>
      <c r="AK123" s="635"/>
      <c r="AL123" s="635"/>
      <c r="AM123" s="635"/>
      <c r="AN123" s="635"/>
      <c r="AO123" s="635"/>
      <c r="AP123" s="635"/>
      <c r="AQ123" s="635"/>
      <c r="AR123" s="635"/>
      <c r="AS123" s="635"/>
      <c r="AT123" s="635"/>
      <c r="AU123" s="635"/>
      <c r="AV123" s="702"/>
      <c r="AW123" s="702"/>
      <c r="AX123" s="702"/>
      <c r="AY123" s="635"/>
      <c r="AZ123" s="635"/>
      <c r="BA123" s="702"/>
      <c r="BB123" s="702"/>
      <c r="BC123" s="702"/>
      <c r="BD123" s="702"/>
      <c r="BE123" s="702"/>
      <c r="BF123" s="702"/>
      <c r="BI123" s="482"/>
    </row>
    <row r="124" spans="2:61" ht="3.65" customHeight="1">
      <c r="B124" s="484"/>
      <c r="H124" s="625"/>
      <c r="K124" s="384" t="e" vm="13">
        <v>#VALUE!</v>
      </c>
      <c r="L124" s="738"/>
      <c r="M124" s="738"/>
      <c r="N124" s="738"/>
      <c r="O124" s="382"/>
      <c r="P124" s="738"/>
      <c r="Q124" s="738"/>
      <c r="R124" s="738"/>
      <c r="S124" s="738"/>
      <c r="T124" s="382"/>
      <c r="U124" s="382"/>
      <c r="V124" s="382"/>
      <c r="W124" s="382"/>
      <c r="X124" s="382"/>
      <c r="Y124" s="382"/>
      <c r="Z124" s="382"/>
      <c r="AA124" s="382"/>
      <c r="AB124" s="382"/>
      <c r="AC124" s="383"/>
      <c r="AD124" s="383"/>
      <c r="AE124" s="383"/>
      <c r="AF124" s="383"/>
      <c r="AG124" s="382"/>
      <c r="AH124" s="382"/>
      <c r="AI124" s="421" t="e" vm="13">
        <v>#VALUE!</v>
      </c>
      <c r="AJ124" s="635"/>
      <c r="AK124" s="635"/>
      <c r="AL124" s="635"/>
      <c r="AM124" s="635"/>
      <c r="AN124" s="635"/>
      <c r="AO124" s="635"/>
      <c r="AP124" s="651"/>
      <c r="AQ124" s="651"/>
      <c r="AR124" s="651"/>
      <c r="AS124" s="651"/>
      <c r="AT124" s="651"/>
      <c r="AU124" s="651"/>
      <c r="AV124" s="702"/>
      <c r="AW124" s="702"/>
      <c r="AX124" s="702"/>
      <c r="AY124" s="635"/>
      <c r="AZ124" s="635"/>
      <c r="BA124" s="702"/>
      <c r="BB124" s="702"/>
      <c r="BC124" s="702"/>
      <c r="BD124" s="702"/>
      <c r="BE124" s="702"/>
      <c r="BF124" s="702"/>
      <c r="BI124" s="482"/>
    </row>
    <row r="125" spans="2:61" ht="3.65" customHeight="1">
      <c r="B125" s="484"/>
      <c r="H125" s="625"/>
      <c r="AD125" s="476"/>
      <c r="AE125" s="476"/>
      <c r="AF125" s="476"/>
      <c r="AG125" s="476"/>
      <c r="AJ125" s="635"/>
      <c r="AK125" s="635"/>
      <c r="AL125" s="635"/>
      <c r="AM125" s="635"/>
      <c r="AN125" s="635"/>
      <c r="AO125" s="635"/>
      <c r="AP125" s="651"/>
      <c r="AQ125" s="651"/>
      <c r="AR125" s="651"/>
      <c r="AS125" s="651"/>
      <c r="AT125" s="651"/>
      <c r="AU125" s="651"/>
      <c r="AV125" s="702"/>
      <c r="AW125" s="702"/>
      <c r="AX125" s="702"/>
      <c r="AY125" s="635"/>
      <c r="AZ125" s="635"/>
      <c r="BI125" s="482"/>
    </row>
    <row r="126" spans="2:61" ht="3.65" customHeight="1">
      <c r="B126" s="1060"/>
      <c r="C126" s="1061"/>
      <c r="D126" s="1061"/>
      <c r="E126" s="1061"/>
      <c r="F126" s="1061"/>
      <c r="G126" s="1061"/>
      <c r="H126" s="1062"/>
      <c r="I126" s="1063"/>
      <c r="J126" s="1063"/>
      <c r="K126" s="1063"/>
      <c r="L126" s="1063"/>
      <c r="M126" s="1063"/>
      <c r="N126" s="1063"/>
      <c r="O126" s="1063"/>
      <c r="P126" s="1063"/>
      <c r="Q126" s="1063"/>
      <c r="R126" s="1063"/>
      <c r="S126" s="1063"/>
      <c r="T126" s="1063"/>
      <c r="U126" s="1063"/>
      <c r="V126" s="1063"/>
      <c r="W126" s="1063"/>
      <c r="X126" s="1063"/>
      <c r="Y126" s="1063"/>
      <c r="Z126" s="1063"/>
      <c r="AA126" s="1063"/>
      <c r="AB126" s="1063"/>
      <c r="AC126" s="1063"/>
      <c r="AD126" s="1063"/>
      <c r="AE126" s="1063"/>
      <c r="AF126" s="1063"/>
      <c r="AG126" s="1063"/>
      <c r="AH126" s="1063"/>
      <c r="AI126" s="1063"/>
      <c r="AJ126" s="1061"/>
      <c r="AK126" s="1061"/>
      <c r="AL126" s="1061"/>
      <c r="AM126" s="1061"/>
      <c r="AN126" s="1061"/>
      <c r="AO126" s="1061"/>
      <c r="AP126" s="1061"/>
      <c r="AQ126" s="1061"/>
      <c r="AR126" s="1061"/>
      <c r="AS126" s="1061"/>
      <c r="AT126" s="1061"/>
      <c r="AU126" s="1061"/>
      <c r="AV126" s="1061"/>
      <c r="AW126" s="1061"/>
      <c r="AX126" s="1061"/>
      <c r="AY126" s="1061"/>
      <c r="AZ126" s="1061"/>
      <c r="BA126" s="1061"/>
      <c r="BB126" s="1061"/>
      <c r="BC126" s="1061"/>
      <c r="BD126" s="1061"/>
      <c r="BE126" s="1061"/>
      <c r="BF126" s="1061"/>
      <c r="BG126" s="1061"/>
      <c r="BH126" s="1061"/>
      <c r="BI126" s="1064"/>
    </row>
    <row r="127" spans="2:61" ht="3.4" customHeight="1">
      <c r="B127" s="671"/>
      <c r="C127" s="445"/>
      <c r="D127" s="445"/>
      <c r="E127" s="445"/>
      <c r="F127" s="445"/>
      <c r="G127" s="445"/>
      <c r="H127" s="445"/>
      <c r="I127" s="445"/>
      <c r="J127" s="445"/>
      <c r="K127" s="445"/>
      <c r="L127" s="445"/>
      <c r="M127" s="445"/>
      <c r="N127" s="445"/>
      <c r="O127" s="445"/>
      <c r="P127" s="445"/>
      <c r="Q127" s="445"/>
      <c r="R127" s="445"/>
      <c r="S127" s="445"/>
      <c r="T127" s="445"/>
      <c r="U127" s="445"/>
      <c r="V127" s="445"/>
      <c r="W127" s="445"/>
      <c r="X127" s="445"/>
      <c r="Y127" s="445"/>
      <c r="Z127" s="445"/>
      <c r="AA127" s="445"/>
      <c r="AB127" s="445"/>
      <c r="AC127" s="445"/>
      <c r="AD127" s="445"/>
      <c r="AE127" s="445"/>
      <c r="AF127" s="445"/>
      <c r="AG127" s="445"/>
      <c r="AH127" s="445"/>
      <c r="AI127" s="445"/>
      <c r="AJ127" s="445"/>
      <c r="AK127" s="445"/>
      <c r="AL127" s="445"/>
      <c r="AM127" s="445"/>
      <c r="AN127" s="445"/>
      <c r="AO127" s="445"/>
      <c r="AP127" s="445"/>
      <c r="AQ127" s="445"/>
      <c r="AR127" s="445"/>
      <c r="AS127" s="445"/>
      <c r="AT127" s="445"/>
      <c r="AU127" s="445"/>
      <c r="AV127" s="445"/>
      <c r="AW127" s="445"/>
      <c r="AX127" s="445"/>
      <c r="AY127" s="445"/>
      <c r="AZ127" s="445"/>
      <c r="BA127" s="445"/>
      <c r="BB127" s="445"/>
      <c r="BC127" s="445"/>
      <c r="BD127" s="445"/>
      <c r="BE127" s="445"/>
      <c r="BF127" s="445"/>
      <c r="BG127" s="445"/>
      <c r="BH127" s="445"/>
      <c r="BI127" s="444"/>
    </row>
    <row r="128" spans="2:61" ht="3.65" customHeight="1">
      <c r="B128" s="672"/>
      <c r="C128" s="479"/>
      <c r="D128" s="479"/>
      <c r="E128" s="479"/>
      <c r="F128" s="479"/>
      <c r="G128" s="479"/>
      <c r="H128" s="479"/>
      <c r="I128" s="479"/>
      <c r="J128" s="479"/>
      <c r="K128" s="479"/>
      <c r="L128" s="479"/>
      <c r="M128" s="479"/>
      <c r="N128" s="479"/>
      <c r="O128" s="479"/>
      <c r="P128" s="479"/>
      <c r="Q128" s="479"/>
      <c r="R128" s="479"/>
      <c r="S128" s="479"/>
      <c r="T128" s="479"/>
      <c r="U128" s="479"/>
      <c r="V128" s="479"/>
      <c r="W128" s="479"/>
      <c r="X128" s="479"/>
      <c r="Y128" s="479"/>
      <c r="Z128" s="479"/>
      <c r="AA128" s="479"/>
      <c r="AB128" s="479"/>
      <c r="AC128" s="479"/>
      <c r="AD128" s="479"/>
      <c r="AE128" s="479"/>
      <c r="AF128" s="479"/>
      <c r="AG128" s="479"/>
      <c r="AH128" s="479"/>
      <c r="AI128" s="479"/>
      <c r="AJ128" s="479"/>
      <c r="AK128" s="479"/>
      <c r="AL128" s="479"/>
      <c r="AM128" s="479"/>
      <c r="AN128" s="479"/>
      <c r="AO128" s="479"/>
      <c r="AP128" s="479"/>
      <c r="AQ128" s="479"/>
      <c r="AR128" s="479"/>
      <c r="AS128" s="479"/>
      <c r="AT128" s="479"/>
      <c r="AU128" s="479"/>
      <c r="AV128" s="479"/>
      <c r="AW128" s="479"/>
      <c r="AX128" s="479"/>
      <c r="AY128" s="479"/>
      <c r="AZ128" s="479"/>
      <c r="BA128" s="479"/>
      <c r="BB128" s="479"/>
      <c r="BC128" s="479"/>
      <c r="BD128" s="479"/>
      <c r="BE128" s="479"/>
      <c r="BF128" s="479"/>
      <c r="BG128" s="479"/>
      <c r="BH128" s="479"/>
      <c r="BI128" s="478"/>
    </row>
    <row r="129" spans="2:61" ht="14.5" customHeight="1">
      <c r="B129" s="379" t="s">
        <v>442</v>
      </c>
      <c r="C129" s="379"/>
      <c r="D129" s="379" t="s">
        <v>443</v>
      </c>
      <c r="F129" s="379" t="s">
        <v>314</v>
      </c>
      <c r="G129" s="378" t="s">
        <v>321</v>
      </c>
      <c r="H129" s="624"/>
      <c r="I129" s="701"/>
      <c r="J129" s="701"/>
      <c r="K129" s="701"/>
      <c r="L129" s="701"/>
      <c r="M129" s="701"/>
      <c r="N129" s="701"/>
      <c r="O129" s="701"/>
      <c r="P129" s="701"/>
      <c r="Q129" s="701"/>
      <c r="R129" s="701"/>
      <c r="S129" s="701"/>
      <c r="T129" s="701"/>
      <c r="U129" s="701"/>
      <c r="V129" s="701"/>
      <c r="W129" s="701"/>
      <c r="X129" s="701"/>
      <c r="Y129" s="701"/>
      <c r="Z129" s="701"/>
      <c r="AA129" s="701"/>
      <c r="AB129" s="701"/>
      <c r="AC129" s="701"/>
      <c r="AD129" s="701"/>
      <c r="AE129" s="701"/>
      <c r="AF129" s="701"/>
      <c r="AG129" s="701"/>
      <c r="AH129" s="701"/>
      <c r="AI129" s="701"/>
      <c r="AJ129" s="489"/>
      <c r="AK129" s="489"/>
      <c r="AL129" s="489"/>
      <c r="AM129" s="489"/>
      <c r="AN129" s="489"/>
      <c r="AO129" s="489"/>
      <c r="AP129" s="489"/>
      <c r="AQ129" s="489"/>
      <c r="AR129" s="489"/>
      <c r="AS129" s="489"/>
      <c r="AT129" s="489"/>
      <c r="AU129" s="489"/>
      <c r="AV129" s="489"/>
      <c r="AW129" s="489"/>
      <c r="AX129" s="489"/>
      <c r="AY129" s="489"/>
      <c r="AZ129" s="489"/>
      <c r="BA129" s="489"/>
      <c r="BB129" s="489"/>
      <c r="BC129" s="489"/>
      <c r="BD129" s="489"/>
      <c r="BE129" s="489"/>
      <c r="BF129" s="489"/>
      <c r="BG129" s="489"/>
      <c r="BH129" s="489"/>
      <c r="BI129" s="488"/>
    </row>
    <row r="130" spans="2:61" ht="3.65" customHeight="1">
      <c r="B130" s="484"/>
      <c r="H130" s="625"/>
      <c r="BI130" s="482"/>
    </row>
    <row r="131" spans="2:61" ht="3.65" customHeight="1">
      <c r="B131" s="484"/>
      <c r="H131" s="625"/>
      <c r="N131" s="448"/>
      <c r="O131" s="448"/>
      <c r="P131" s="448"/>
      <c r="Q131" s="448"/>
      <c r="R131" s="448"/>
      <c r="S131" s="448"/>
      <c r="T131" s="448"/>
      <c r="U131" s="448"/>
      <c r="V131" s="448"/>
      <c r="W131" s="448"/>
      <c r="X131" s="448"/>
      <c r="Y131" s="448"/>
      <c r="BI131" s="482"/>
    </row>
    <row r="132" spans="2:61" ht="3.65" customHeight="1">
      <c r="B132" s="484"/>
      <c r="H132" s="625"/>
      <c r="K132" s="405" t="e" vm="13">
        <v>#VALUE!</v>
      </c>
      <c r="L132" s="732" t="s">
        <v>261</v>
      </c>
      <c r="M132" s="732"/>
      <c r="N132" s="732"/>
      <c r="O132" s="401"/>
      <c r="P132" s="640"/>
      <c r="Q132" s="640"/>
      <c r="R132" s="401"/>
      <c r="S132" s="401"/>
      <c r="T132" s="743" t="s">
        <v>270</v>
      </c>
      <c r="U132" s="743"/>
      <c r="V132" s="434" t="e" vm="13">
        <v>#VALUE!</v>
      </c>
      <c r="X132" s="448"/>
      <c r="Y132" s="448"/>
      <c r="Z132" s="476"/>
      <c r="AA132" s="448"/>
      <c r="AB132" s="448"/>
      <c r="AC132" s="448"/>
      <c r="AD132" s="448"/>
      <c r="AE132" s="448"/>
      <c r="AF132" s="448"/>
      <c r="AG132" s="448"/>
      <c r="AH132" s="448"/>
      <c r="AI132" s="448"/>
      <c r="AM132" s="634"/>
      <c r="AN132" s="634"/>
      <c r="AO132" s="634"/>
      <c r="AP132" s="634"/>
      <c r="AQ132" s="634"/>
      <c r="AR132" s="702"/>
      <c r="AS132" s="702"/>
      <c r="AT132" s="634"/>
      <c r="AU132" s="634"/>
      <c r="AV132" s="634"/>
      <c r="AW132" s="634"/>
      <c r="AX132" s="634"/>
      <c r="AY132" s="635"/>
      <c r="AZ132" s="702"/>
      <c r="BA132" s="702"/>
      <c r="BB132" s="702"/>
      <c r="BC132" s="702"/>
      <c r="BD132" s="702"/>
      <c r="BE132" s="702"/>
      <c r="BF132" s="702"/>
      <c r="BI132" s="482"/>
    </row>
    <row r="133" spans="2:61" ht="3.65" customHeight="1">
      <c r="B133" s="484"/>
      <c r="H133" s="625"/>
      <c r="K133" s="387"/>
      <c r="L133" s="733"/>
      <c r="M133" s="733"/>
      <c r="N133" s="733"/>
      <c r="O133" s="389"/>
      <c r="P133" s="642"/>
      <c r="Q133" s="642"/>
      <c r="R133" s="389"/>
      <c r="S133" s="389"/>
      <c r="T133" s="737"/>
      <c r="U133" s="737"/>
      <c r="V133" s="399"/>
      <c r="X133" s="448"/>
      <c r="Y133" s="448"/>
      <c r="Z133" s="476"/>
      <c r="AA133" s="448"/>
      <c r="AB133" s="448"/>
      <c r="AC133" s="448"/>
      <c r="AD133" s="448"/>
      <c r="AE133" s="448"/>
      <c r="AF133" s="448"/>
      <c r="AG133" s="448"/>
      <c r="AH133" s="448"/>
      <c r="AI133" s="448"/>
      <c r="AM133" s="1048"/>
      <c r="AZ133" s="702"/>
      <c r="BA133" s="702"/>
      <c r="BB133" s="702"/>
      <c r="BC133" s="702"/>
      <c r="BD133" s="702"/>
      <c r="BE133" s="702"/>
      <c r="BF133" s="702"/>
      <c r="BI133" s="482"/>
    </row>
    <row r="134" spans="2:61" ht="3.65" customHeight="1">
      <c r="B134" s="484"/>
      <c r="H134" s="625"/>
      <c r="K134" s="1049"/>
      <c r="L134" s="642"/>
      <c r="M134" s="642"/>
      <c r="N134" s="455"/>
      <c r="O134" s="455"/>
      <c r="P134" s="455"/>
      <c r="Q134" s="455"/>
      <c r="R134" s="455"/>
      <c r="S134" s="455"/>
      <c r="T134" s="455"/>
      <c r="U134" s="642"/>
      <c r="V134" s="1050"/>
      <c r="X134" s="448"/>
      <c r="Y134" s="448"/>
      <c r="Z134" s="476"/>
      <c r="AA134" s="448"/>
      <c r="AB134" s="448"/>
      <c r="AC134" s="448"/>
      <c r="AD134" s="448"/>
      <c r="AE134" s="448"/>
      <c r="AF134" s="448"/>
      <c r="AG134" s="448"/>
      <c r="AH134" s="448"/>
      <c r="AI134" s="448"/>
      <c r="AM134" s="1048"/>
      <c r="AZ134" s="702"/>
      <c r="BA134" s="702"/>
      <c r="BB134" s="702"/>
      <c r="BC134" s="702"/>
      <c r="BD134" s="702"/>
      <c r="BE134" s="702"/>
      <c r="BF134" s="702"/>
      <c r="BI134" s="482"/>
    </row>
    <row r="135" spans="2:61" ht="3.65" customHeight="1">
      <c r="B135" s="484"/>
      <c r="H135" s="625"/>
      <c r="K135" s="456"/>
      <c r="L135" s="455"/>
      <c r="M135" s="455"/>
      <c r="N135" s="455"/>
      <c r="O135" s="642"/>
      <c r="P135" s="642"/>
      <c r="Q135" s="642"/>
      <c r="R135" s="642"/>
      <c r="S135" s="642"/>
      <c r="T135" s="642"/>
      <c r="U135" s="455"/>
      <c r="V135" s="650"/>
      <c r="X135" s="448"/>
      <c r="Y135" s="448"/>
      <c r="Z135" s="476"/>
      <c r="AA135" s="448"/>
      <c r="AB135" s="448"/>
      <c r="AC135" s="448"/>
      <c r="AD135" s="448"/>
      <c r="AE135" s="448"/>
      <c r="AF135" s="448"/>
      <c r="AG135" s="448"/>
      <c r="AH135" s="448"/>
      <c r="AI135" s="448"/>
      <c r="AM135" s="1048"/>
      <c r="AZ135" s="702"/>
      <c r="BA135" s="702"/>
      <c r="BB135" s="702"/>
      <c r="BC135" s="702"/>
      <c r="BD135" s="702"/>
      <c r="BE135" s="702"/>
      <c r="BF135" s="702"/>
      <c r="BI135" s="482"/>
    </row>
    <row r="136" spans="2:61" ht="3.65" customHeight="1">
      <c r="B136" s="484"/>
      <c r="H136" s="625"/>
      <c r="K136" s="456"/>
      <c r="L136" s="455"/>
      <c r="M136" s="736" t="e" vm="37">
        <v>#VALUE!</v>
      </c>
      <c r="N136" s="736"/>
      <c r="O136" s="736"/>
      <c r="P136" s="736"/>
      <c r="Q136" s="736"/>
      <c r="R136" s="736"/>
      <c r="S136" s="736"/>
      <c r="T136" s="736"/>
      <c r="U136" s="455"/>
      <c r="V136" s="650"/>
      <c r="X136" s="448"/>
      <c r="Y136" s="448"/>
      <c r="Z136" s="476"/>
      <c r="AA136" s="448"/>
      <c r="AB136" s="448"/>
      <c r="AC136" s="448"/>
      <c r="AD136" s="448"/>
      <c r="AE136" s="448"/>
      <c r="AF136" s="448"/>
      <c r="AG136" s="448"/>
      <c r="AH136" s="448"/>
      <c r="AI136" s="448"/>
      <c r="AM136" s="1048"/>
      <c r="AZ136" s="702"/>
      <c r="BA136" s="702"/>
      <c r="BB136" s="702"/>
      <c r="BC136" s="702"/>
      <c r="BD136" s="702"/>
      <c r="BE136" s="702"/>
      <c r="BF136" s="702"/>
      <c r="BI136" s="482"/>
    </row>
    <row r="137" spans="2:61" ht="3.65" customHeight="1">
      <c r="B137" s="484"/>
      <c r="H137" s="625"/>
      <c r="K137" s="456"/>
      <c r="L137" s="455"/>
      <c r="M137" s="736"/>
      <c r="N137" s="736"/>
      <c r="O137" s="736"/>
      <c r="P137" s="736"/>
      <c r="Q137" s="736"/>
      <c r="R137" s="736"/>
      <c r="S137" s="736"/>
      <c r="T137" s="736"/>
      <c r="U137" s="455"/>
      <c r="V137" s="650"/>
      <c r="X137" s="448"/>
      <c r="Y137" s="448"/>
      <c r="Z137" s="476"/>
      <c r="AA137" s="448"/>
      <c r="AB137" s="448"/>
      <c r="AC137" s="448"/>
      <c r="AD137" s="448"/>
      <c r="AE137" s="448"/>
      <c r="AF137" s="448"/>
      <c r="AG137" s="448"/>
      <c r="AH137" s="448"/>
      <c r="AI137" s="448"/>
      <c r="AM137" s="1048"/>
      <c r="AZ137" s="702"/>
      <c r="BA137" s="702"/>
      <c r="BB137" s="702"/>
      <c r="BC137" s="702"/>
      <c r="BD137" s="702"/>
      <c r="BE137" s="702"/>
      <c r="BF137" s="702"/>
      <c r="BI137" s="482"/>
    </row>
    <row r="138" spans="2:61" ht="3.65" customHeight="1">
      <c r="B138" s="484"/>
      <c r="H138" s="625"/>
      <c r="K138" s="456"/>
      <c r="L138" s="455"/>
      <c r="M138" s="736"/>
      <c r="N138" s="736"/>
      <c r="O138" s="736"/>
      <c r="P138" s="736"/>
      <c r="Q138" s="736"/>
      <c r="R138" s="736"/>
      <c r="S138" s="736"/>
      <c r="T138" s="736"/>
      <c r="U138" s="455"/>
      <c r="V138" s="650"/>
      <c r="X138" s="448"/>
      <c r="Y138" s="448"/>
      <c r="AA138" s="448"/>
      <c r="AB138" s="448"/>
      <c r="AC138" s="448"/>
      <c r="AD138" s="448"/>
      <c r="AE138" s="448"/>
      <c r="AF138" s="448"/>
      <c r="AG138" s="448"/>
      <c r="AH138" s="448"/>
      <c r="AI138" s="448"/>
      <c r="AM138" s="635"/>
      <c r="AZ138" s="635"/>
      <c r="BA138" s="635"/>
      <c r="BB138" s="635"/>
      <c r="BC138" s="635"/>
      <c r="BD138" s="635"/>
      <c r="BE138" s="635"/>
      <c r="BF138" s="635"/>
      <c r="BI138" s="482"/>
    </row>
    <row r="139" spans="2:61" ht="3.65" customHeight="1">
      <c r="B139" s="484"/>
      <c r="H139" s="625"/>
      <c r="K139" s="456"/>
      <c r="L139" s="455"/>
      <c r="M139" s="736"/>
      <c r="N139" s="736"/>
      <c r="O139" s="736"/>
      <c r="P139" s="736"/>
      <c r="Q139" s="736"/>
      <c r="R139" s="736"/>
      <c r="S139" s="736"/>
      <c r="T139" s="736"/>
      <c r="U139" s="455"/>
      <c r="V139" s="650"/>
      <c r="X139" s="448"/>
      <c r="Y139" s="448"/>
      <c r="AA139" s="448"/>
      <c r="AB139" s="448"/>
      <c r="AC139" s="448"/>
      <c r="AD139" s="448"/>
      <c r="AE139" s="448"/>
      <c r="AF139" s="448"/>
      <c r="AG139" s="448"/>
      <c r="AH139" s="448"/>
      <c r="AI139" s="448"/>
      <c r="AM139" s="635"/>
      <c r="AZ139" s="635"/>
      <c r="BA139" s="635"/>
      <c r="BB139" s="635"/>
      <c r="BC139" s="635"/>
      <c r="BD139" s="635"/>
      <c r="BE139" s="635"/>
      <c r="BF139" s="635"/>
      <c r="BI139" s="482"/>
    </row>
    <row r="140" spans="2:61" ht="3.65" customHeight="1">
      <c r="B140" s="484"/>
      <c r="H140" s="625"/>
      <c r="K140" s="456"/>
      <c r="L140" s="455"/>
      <c r="M140" s="736"/>
      <c r="N140" s="736"/>
      <c r="O140" s="736"/>
      <c r="P140" s="736"/>
      <c r="Q140" s="736"/>
      <c r="R140" s="736"/>
      <c r="S140" s="736"/>
      <c r="T140" s="736"/>
      <c r="U140" s="455"/>
      <c r="V140" s="650"/>
      <c r="X140" s="448"/>
      <c r="Y140" s="448"/>
      <c r="AA140" s="448"/>
      <c r="AB140" s="448"/>
      <c r="AC140" s="448"/>
      <c r="AD140" s="448"/>
      <c r="AE140" s="448"/>
      <c r="AF140" s="448"/>
      <c r="AG140" s="448"/>
      <c r="AH140" s="448"/>
      <c r="AI140" s="448"/>
      <c r="AM140" s="635"/>
      <c r="AZ140" s="635"/>
      <c r="BA140" s="635"/>
      <c r="BB140" s="635"/>
      <c r="BC140" s="635"/>
      <c r="BD140" s="635"/>
      <c r="BE140" s="635"/>
      <c r="BF140" s="635"/>
      <c r="BI140" s="482"/>
    </row>
    <row r="141" spans="2:61" ht="3.65" customHeight="1">
      <c r="B141" s="484"/>
      <c r="H141" s="625"/>
      <c r="K141" s="456"/>
      <c r="L141" s="455"/>
      <c r="M141" s="736"/>
      <c r="N141" s="736"/>
      <c r="O141" s="736"/>
      <c r="P141" s="736"/>
      <c r="Q141" s="736"/>
      <c r="R141" s="736"/>
      <c r="S141" s="736"/>
      <c r="T141" s="736"/>
      <c r="U141" s="455"/>
      <c r="V141" s="650"/>
      <c r="X141" s="448"/>
      <c r="Y141" s="448"/>
      <c r="AA141" s="448"/>
      <c r="AB141" s="448"/>
      <c r="AC141" s="448"/>
      <c r="AD141" s="448"/>
      <c r="AE141" s="448"/>
      <c r="AF141" s="448"/>
      <c r="AG141" s="448"/>
      <c r="AH141" s="448"/>
      <c r="AI141" s="448"/>
      <c r="AM141" s="635"/>
      <c r="AZ141" s="635"/>
      <c r="BA141" s="702"/>
      <c r="BB141" s="702"/>
      <c r="BC141" s="702"/>
      <c r="BD141" s="702"/>
      <c r="BE141" s="702"/>
      <c r="BF141" s="702"/>
      <c r="BI141" s="482"/>
    </row>
    <row r="142" spans="2:61" ht="3.65" customHeight="1">
      <c r="B142" s="484"/>
      <c r="H142" s="625"/>
      <c r="K142" s="456"/>
      <c r="L142" s="455"/>
      <c r="M142" s="736"/>
      <c r="N142" s="736"/>
      <c r="O142" s="736"/>
      <c r="P142" s="736"/>
      <c r="Q142" s="736"/>
      <c r="R142" s="736"/>
      <c r="S142" s="736"/>
      <c r="T142" s="736"/>
      <c r="U142" s="455"/>
      <c r="V142" s="650"/>
      <c r="X142" s="448"/>
      <c r="Y142" s="448"/>
      <c r="AA142" s="448"/>
      <c r="AB142" s="448"/>
      <c r="AC142" s="448"/>
      <c r="AD142" s="448"/>
      <c r="AE142" s="448"/>
      <c r="AF142" s="448"/>
      <c r="AG142" s="448"/>
      <c r="AH142" s="448"/>
      <c r="AI142" s="448"/>
      <c r="AM142" s="635"/>
      <c r="AZ142" s="635"/>
      <c r="BA142" s="702"/>
      <c r="BB142" s="702"/>
      <c r="BC142" s="702"/>
      <c r="BD142" s="702"/>
      <c r="BE142" s="702"/>
      <c r="BF142" s="702"/>
      <c r="BI142" s="482"/>
    </row>
    <row r="143" spans="2:61" ht="3.65" customHeight="1">
      <c r="B143" s="484"/>
      <c r="H143" s="625"/>
      <c r="K143" s="456"/>
      <c r="L143" s="455"/>
      <c r="M143" s="736"/>
      <c r="N143" s="736"/>
      <c r="O143" s="736"/>
      <c r="P143" s="736"/>
      <c r="Q143" s="736"/>
      <c r="R143" s="736"/>
      <c r="S143" s="736"/>
      <c r="T143" s="736"/>
      <c r="U143" s="455"/>
      <c r="V143" s="650"/>
      <c r="AA143" s="448"/>
      <c r="AB143" s="448"/>
      <c r="AC143" s="448"/>
      <c r="AD143" s="448"/>
      <c r="AE143" s="448"/>
      <c r="AF143" s="448"/>
      <c r="AG143" s="448"/>
      <c r="AH143" s="448"/>
      <c r="AI143" s="448"/>
      <c r="AM143" s="635"/>
      <c r="AZ143" s="635"/>
      <c r="BA143" s="702"/>
      <c r="BB143" s="702"/>
      <c r="BC143" s="702"/>
      <c r="BD143" s="702"/>
      <c r="BE143" s="702"/>
      <c r="BF143" s="702"/>
      <c r="BI143" s="482"/>
    </row>
    <row r="144" spans="2:61" ht="3.65" customHeight="1">
      <c r="B144" s="484"/>
      <c r="H144" s="625"/>
      <c r="K144" s="456"/>
      <c r="L144" s="455"/>
      <c r="M144" s="455"/>
      <c r="N144" s="455"/>
      <c r="O144" s="642"/>
      <c r="P144" s="642"/>
      <c r="Q144" s="642"/>
      <c r="R144" s="455"/>
      <c r="S144" s="455"/>
      <c r="T144" s="455"/>
      <c r="U144" s="455"/>
      <c r="V144" s="650"/>
      <c r="AA144" s="448"/>
      <c r="AB144" s="448"/>
      <c r="AC144" s="448"/>
      <c r="AD144" s="448"/>
      <c r="AE144" s="448"/>
      <c r="AF144" s="448"/>
      <c r="AG144" s="448"/>
      <c r="AH144" s="448"/>
      <c r="AI144" s="448"/>
      <c r="AM144" s="635"/>
      <c r="AZ144" s="635"/>
      <c r="BA144" s="702"/>
      <c r="BB144" s="702"/>
      <c r="BC144" s="702"/>
      <c r="BD144" s="702"/>
      <c r="BE144" s="702"/>
      <c r="BF144" s="702"/>
      <c r="BI144" s="482"/>
    </row>
    <row r="145" spans="2:61" ht="3.65" customHeight="1">
      <c r="B145" s="484"/>
      <c r="H145" s="625"/>
      <c r="K145" s="456"/>
      <c r="L145" s="455"/>
      <c r="M145" s="455"/>
      <c r="N145" s="455"/>
      <c r="O145" s="642"/>
      <c r="P145" s="642"/>
      <c r="Q145" s="642"/>
      <c r="R145" s="455"/>
      <c r="S145" s="455"/>
      <c r="T145" s="455"/>
      <c r="U145" s="455"/>
      <c r="V145" s="650"/>
      <c r="AA145" s="448"/>
      <c r="AB145" s="448"/>
      <c r="AC145" s="448"/>
      <c r="AD145" s="448"/>
      <c r="AE145" s="448"/>
      <c r="AF145" s="448"/>
      <c r="AG145" s="448"/>
      <c r="AH145" s="448"/>
      <c r="AI145" s="448"/>
      <c r="AM145" s="635"/>
      <c r="AZ145" s="635"/>
      <c r="BA145" s="702"/>
      <c r="BB145" s="702"/>
      <c r="BC145" s="702"/>
      <c r="BD145" s="702"/>
      <c r="BE145" s="702"/>
      <c r="BF145" s="702"/>
      <c r="BI145" s="482"/>
    </row>
    <row r="146" spans="2:61" ht="3.65" customHeight="1">
      <c r="B146" s="484"/>
      <c r="H146" s="625"/>
      <c r="K146" s="387"/>
      <c r="L146" s="737" t="s">
        <v>288</v>
      </c>
      <c r="M146" s="737"/>
      <c r="N146" s="737"/>
      <c r="O146" s="1041" t="s">
        <v>443</v>
      </c>
      <c r="P146" s="1041"/>
      <c r="Q146" s="1041"/>
      <c r="R146" s="1041"/>
      <c r="S146" s="1041"/>
      <c r="T146" s="1041"/>
      <c r="U146" s="1041"/>
      <c r="V146" s="385"/>
      <c r="AA146" s="448"/>
      <c r="AB146" s="448"/>
      <c r="AC146" s="448"/>
      <c r="AD146" s="448"/>
      <c r="AE146" s="448"/>
      <c r="AF146" s="448"/>
      <c r="AG146" s="448"/>
      <c r="AH146" s="448"/>
      <c r="AI146" s="448"/>
      <c r="AM146" s="635"/>
      <c r="AZ146" s="635"/>
      <c r="BA146" s="702"/>
      <c r="BB146" s="702"/>
      <c r="BC146" s="702"/>
      <c r="BD146" s="702"/>
      <c r="BE146" s="702"/>
      <c r="BF146" s="702"/>
      <c r="BI146" s="482"/>
    </row>
    <row r="147" spans="2:61" ht="3.65" customHeight="1">
      <c r="B147" s="484"/>
      <c r="H147" s="625"/>
      <c r="K147" s="384" t="e" vm="13">
        <v>#VALUE!</v>
      </c>
      <c r="L147" s="738"/>
      <c r="M147" s="738"/>
      <c r="N147" s="738"/>
      <c r="O147" s="1042"/>
      <c r="P147" s="1042"/>
      <c r="Q147" s="1042"/>
      <c r="R147" s="1042"/>
      <c r="S147" s="1042"/>
      <c r="T147" s="1042"/>
      <c r="U147" s="1042"/>
      <c r="V147" s="421" t="e" vm="13">
        <v>#VALUE!</v>
      </c>
      <c r="AA147" s="448"/>
      <c r="AB147" s="448"/>
      <c r="AC147" s="448"/>
      <c r="AD147" s="448"/>
      <c r="AE147" s="448"/>
      <c r="AF147" s="448"/>
      <c r="AG147" s="448"/>
      <c r="AH147" s="448"/>
      <c r="AI147" s="448"/>
      <c r="AM147" s="635"/>
      <c r="AZ147" s="635"/>
      <c r="BA147" s="702"/>
      <c r="BB147" s="702"/>
      <c r="BC147" s="702"/>
      <c r="BD147" s="702"/>
      <c r="BE147" s="702"/>
      <c r="BF147" s="702"/>
      <c r="BI147" s="482"/>
    </row>
    <row r="148" spans="2:61" ht="3.65" customHeight="1">
      <c r="B148" s="484"/>
      <c r="H148" s="625"/>
      <c r="BI148" s="482"/>
    </row>
    <row r="149" spans="2:61" ht="3.65" customHeight="1">
      <c r="B149" s="484"/>
      <c r="H149" s="625"/>
      <c r="BI149" s="482"/>
    </row>
    <row r="150" spans="2:61" ht="3.65" customHeight="1">
      <c r="B150" s="671"/>
      <c r="C150" s="445"/>
      <c r="D150" s="445"/>
      <c r="E150" s="445"/>
      <c r="F150" s="445"/>
      <c r="G150" s="445"/>
      <c r="H150" s="445"/>
      <c r="I150" s="445"/>
      <c r="J150" s="445"/>
      <c r="K150" s="445"/>
      <c r="L150" s="445"/>
      <c r="M150" s="445"/>
      <c r="N150" s="445"/>
      <c r="O150" s="445"/>
      <c r="P150" s="445"/>
      <c r="Q150" s="445"/>
      <c r="R150" s="445"/>
      <c r="S150" s="445"/>
      <c r="T150" s="445"/>
      <c r="U150" s="445"/>
      <c r="V150" s="445"/>
      <c r="W150" s="445"/>
      <c r="X150" s="445"/>
      <c r="Y150" s="445"/>
      <c r="Z150" s="445"/>
      <c r="AA150" s="445"/>
      <c r="AB150" s="445"/>
      <c r="AC150" s="445"/>
      <c r="AD150" s="445"/>
      <c r="AE150" s="445"/>
      <c r="AF150" s="445"/>
      <c r="AG150" s="445"/>
      <c r="AH150" s="445"/>
      <c r="AI150" s="445"/>
      <c r="AJ150" s="445"/>
      <c r="AK150" s="445"/>
      <c r="AL150" s="445"/>
      <c r="AM150" s="445"/>
      <c r="AN150" s="445"/>
      <c r="AO150" s="445"/>
      <c r="AP150" s="445"/>
      <c r="AQ150" s="445"/>
      <c r="AR150" s="445"/>
      <c r="AS150" s="445"/>
      <c r="AT150" s="445"/>
      <c r="AU150" s="445"/>
      <c r="AV150" s="445"/>
      <c r="AW150" s="445"/>
      <c r="AX150" s="445"/>
      <c r="AY150" s="445"/>
      <c r="AZ150" s="445"/>
      <c r="BA150" s="445"/>
      <c r="BB150" s="445"/>
      <c r="BC150" s="445"/>
      <c r="BD150" s="445"/>
      <c r="BE150" s="445"/>
      <c r="BF150" s="445"/>
      <c r="BG150" s="445"/>
      <c r="BH150" s="445"/>
      <c r="BI150" s="444"/>
    </row>
    <row r="151" spans="2:61" ht="3.65" customHeight="1">
      <c r="B151" s="672"/>
      <c r="C151" s="479"/>
      <c r="D151" s="479"/>
      <c r="E151" s="479"/>
      <c r="F151" s="479"/>
      <c r="G151" s="479"/>
      <c r="H151" s="479"/>
      <c r="I151" s="479"/>
      <c r="J151" s="479"/>
      <c r="K151" s="479"/>
      <c r="L151" s="479"/>
      <c r="M151" s="479"/>
      <c r="N151" s="479"/>
      <c r="O151" s="479"/>
      <c r="P151" s="479"/>
      <c r="Q151" s="479"/>
      <c r="R151" s="479"/>
      <c r="S151" s="479"/>
      <c r="T151" s="479"/>
      <c r="U151" s="479"/>
      <c r="V151" s="479"/>
      <c r="W151" s="479"/>
      <c r="X151" s="479"/>
      <c r="Y151" s="479"/>
      <c r="Z151" s="479"/>
      <c r="AA151" s="479"/>
      <c r="AB151" s="479"/>
      <c r="AC151" s="479"/>
      <c r="AD151" s="479"/>
      <c r="AE151" s="479"/>
      <c r="AF151" s="479"/>
      <c r="AG151" s="479"/>
      <c r="AH151" s="479"/>
      <c r="AI151" s="479"/>
      <c r="AJ151" s="479"/>
      <c r="AK151" s="479"/>
      <c r="AL151" s="479"/>
      <c r="AM151" s="479"/>
      <c r="AN151" s="479"/>
      <c r="AO151" s="479"/>
      <c r="AP151" s="479"/>
      <c r="AQ151" s="479"/>
      <c r="AR151" s="479"/>
      <c r="AS151" s="479"/>
      <c r="AT151" s="479"/>
      <c r="AU151" s="479"/>
      <c r="AV151" s="479"/>
      <c r="AW151" s="479"/>
      <c r="AX151" s="479"/>
      <c r="AY151" s="479"/>
      <c r="AZ151" s="479"/>
      <c r="BA151" s="479"/>
      <c r="BB151" s="479"/>
      <c r="BC151" s="479"/>
      <c r="BD151" s="479"/>
      <c r="BE151" s="479"/>
      <c r="BF151" s="479"/>
      <c r="BG151" s="479"/>
      <c r="BH151" s="479"/>
      <c r="BI151" s="478"/>
    </row>
    <row r="152" spans="2:61" ht="14.5" customHeight="1">
      <c r="B152" s="379" t="s">
        <v>444</v>
      </c>
      <c r="C152" s="379"/>
      <c r="D152" s="379" t="s">
        <v>439</v>
      </c>
      <c r="F152" s="379" t="s">
        <v>243</v>
      </c>
      <c r="G152" s="378" t="s">
        <v>291</v>
      </c>
      <c r="H152" s="624"/>
      <c r="I152" s="1055"/>
      <c r="J152" s="1055"/>
      <c r="K152" s="1055"/>
      <c r="L152" s="1055"/>
      <c r="M152" s="1055"/>
      <c r="N152" s="1055"/>
      <c r="O152" s="1055"/>
      <c r="P152" s="1055"/>
      <c r="Q152" s="1055"/>
      <c r="R152" s="1055"/>
      <c r="S152" s="1055"/>
      <c r="T152" s="1055"/>
      <c r="U152" s="1055"/>
      <c r="V152" s="1055"/>
      <c r="W152" s="1055"/>
      <c r="X152" s="1055"/>
      <c r="Y152" s="1055"/>
      <c r="Z152" s="1055"/>
      <c r="AA152" s="1055"/>
      <c r="AB152" s="1055"/>
      <c r="AC152" s="1055"/>
      <c r="AD152" s="1055"/>
      <c r="AE152" s="1055"/>
      <c r="AF152" s="1055"/>
      <c r="AG152" s="1055"/>
      <c r="AH152" s="1055"/>
      <c r="AI152" s="1055"/>
      <c r="AJ152" s="1056"/>
      <c r="AK152" s="1056"/>
      <c r="AL152" s="1056"/>
      <c r="AM152" s="1056"/>
      <c r="AN152" s="1056"/>
      <c r="AO152" s="1056"/>
      <c r="AP152" s="1056"/>
      <c r="AQ152" s="1056"/>
      <c r="AR152" s="1056"/>
      <c r="AS152" s="1056"/>
      <c r="AT152" s="1056"/>
      <c r="AU152" s="1056"/>
      <c r="AV152" s="1056"/>
      <c r="AW152" s="1056"/>
      <c r="AX152" s="1056"/>
      <c r="AY152" s="1056"/>
      <c r="AZ152" s="1056"/>
      <c r="BA152" s="1056"/>
      <c r="BB152" s="1056"/>
      <c r="BC152" s="1056"/>
      <c r="BD152" s="1056"/>
      <c r="BE152" s="1056"/>
      <c r="BF152" s="1056"/>
      <c r="BG152" s="1056"/>
      <c r="BH152" s="1056"/>
      <c r="BI152" s="1057"/>
    </row>
    <row r="153" spans="2:61" ht="3.65" customHeight="1">
      <c r="B153" s="484"/>
      <c r="H153" s="625"/>
      <c r="BI153" s="482"/>
    </row>
    <row r="154" spans="2:61" ht="3.65" customHeight="1">
      <c r="B154" s="484"/>
      <c r="H154" s="625"/>
      <c r="O154" s="476"/>
      <c r="P154" s="1043"/>
      <c r="Q154" s="1043"/>
      <c r="R154" s="1043"/>
      <c r="S154" s="1043"/>
      <c r="T154" s="1043"/>
      <c r="U154" s="1043"/>
      <c r="V154" s="1043"/>
      <c r="W154" s="1043"/>
      <c r="X154" s="1043"/>
      <c r="Y154" s="1043"/>
      <c r="AJ154" s="634"/>
      <c r="AK154" s="634"/>
      <c r="AL154" s="634"/>
      <c r="AM154" s="634"/>
      <c r="AN154" s="634"/>
      <c r="AO154" s="634"/>
      <c r="AP154" s="634"/>
      <c r="AQ154" s="634"/>
      <c r="AR154" s="702"/>
      <c r="AS154" s="702"/>
      <c r="AT154" s="634"/>
      <c r="AU154" s="634"/>
      <c r="AV154" s="634"/>
      <c r="AW154" s="634"/>
      <c r="AX154" s="634"/>
      <c r="AY154" s="635"/>
      <c r="AZ154" s="702"/>
      <c r="BI154" s="482"/>
    </row>
    <row r="155" spans="2:61" ht="3.65" customHeight="1">
      <c r="B155" s="484"/>
      <c r="H155" s="625"/>
      <c r="K155" s="405" t="e" vm="13">
        <v>#VALUE!</v>
      </c>
      <c r="L155" s="732" t="s">
        <v>261</v>
      </c>
      <c r="M155" s="732"/>
      <c r="N155" s="732"/>
      <c r="O155" s="401"/>
      <c r="P155" s="401"/>
      <c r="Q155" s="741" t="s">
        <v>443</v>
      </c>
      <c r="R155" s="741"/>
      <c r="S155" s="741"/>
      <c r="T155" s="741"/>
      <c r="U155" s="741"/>
      <c r="V155" s="741"/>
      <c r="W155" s="741"/>
      <c r="X155" s="741"/>
      <c r="Y155" s="741"/>
      <c r="Z155" s="741"/>
      <c r="AA155" s="741"/>
      <c r="AB155" s="741"/>
      <c r="AC155" s="741"/>
      <c r="AD155" s="741"/>
      <c r="AE155" s="741"/>
      <c r="AF155" s="741"/>
      <c r="AG155" s="743" t="s">
        <v>270</v>
      </c>
      <c r="AH155" s="743"/>
      <c r="AI155" s="434" t="e" vm="13">
        <v>#VALUE!</v>
      </c>
      <c r="AJ155" s="1048"/>
      <c r="AK155" s="1048"/>
      <c r="AL155" s="1048"/>
      <c r="AM155" s="1048"/>
      <c r="AN155" s="1048"/>
      <c r="AO155" s="1048"/>
      <c r="AP155" s="1048"/>
      <c r="AQ155" s="1048"/>
      <c r="AR155" s="702"/>
      <c r="AS155" s="702"/>
      <c r="AT155" s="634"/>
      <c r="AU155" s="634"/>
      <c r="AV155" s="634"/>
      <c r="AW155" s="634"/>
      <c r="AX155" s="634"/>
      <c r="AY155" s="635"/>
      <c r="AZ155" s="702"/>
      <c r="BA155" s="702"/>
      <c r="BB155" s="702"/>
      <c r="BC155" s="702"/>
      <c r="BD155" s="702"/>
      <c r="BE155" s="702"/>
      <c r="BF155" s="702"/>
      <c r="BI155" s="482"/>
    </row>
    <row r="156" spans="2:61" ht="3.65" customHeight="1">
      <c r="B156" s="484"/>
      <c r="H156" s="625"/>
      <c r="K156" s="387"/>
      <c r="L156" s="733"/>
      <c r="M156" s="733"/>
      <c r="N156" s="733"/>
      <c r="O156" s="389"/>
      <c r="P156" s="425"/>
      <c r="Q156" s="742"/>
      <c r="R156" s="742"/>
      <c r="S156" s="742"/>
      <c r="T156" s="742"/>
      <c r="U156" s="742"/>
      <c r="V156" s="742"/>
      <c r="W156" s="742"/>
      <c r="X156" s="742"/>
      <c r="Y156" s="742"/>
      <c r="Z156" s="742"/>
      <c r="AA156" s="742"/>
      <c r="AB156" s="742"/>
      <c r="AC156" s="742"/>
      <c r="AD156" s="742"/>
      <c r="AE156" s="742"/>
      <c r="AF156" s="742"/>
      <c r="AG156" s="737"/>
      <c r="AH156" s="737"/>
      <c r="AI156" s="399"/>
      <c r="AJ156" s="635"/>
      <c r="AK156" s="635"/>
      <c r="AL156" s="635"/>
      <c r="AM156" s="635"/>
      <c r="AN156" s="635"/>
      <c r="AO156" s="635"/>
      <c r="AP156" s="635"/>
      <c r="AQ156" s="635"/>
      <c r="AR156" s="635"/>
      <c r="AS156" s="635"/>
      <c r="AT156" s="634"/>
      <c r="AU156" s="634"/>
      <c r="AV156" s="1058"/>
      <c r="AW156" s="1058"/>
      <c r="AX156" s="702"/>
      <c r="AY156" s="635"/>
      <c r="AZ156" s="635"/>
      <c r="BA156" s="702"/>
      <c r="BB156" s="702"/>
      <c r="BC156" s="702"/>
      <c r="BD156" s="702"/>
      <c r="BE156" s="702"/>
      <c r="BF156" s="702"/>
      <c r="BI156" s="482"/>
    </row>
    <row r="157" spans="2:61" ht="3.65" customHeight="1">
      <c r="B157" s="484"/>
      <c r="H157" s="625"/>
      <c r="K157" s="1039"/>
      <c r="L157" s="642"/>
      <c r="M157" s="642"/>
      <c r="N157" s="642"/>
      <c r="O157" s="642"/>
      <c r="P157" s="642"/>
      <c r="Q157" s="642"/>
      <c r="R157" s="642"/>
      <c r="S157" s="736" t="e" vm="37">
        <v>#VALUE!</v>
      </c>
      <c r="T157" s="736"/>
      <c r="U157" s="736"/>
      <c r="V157" s="736"/>
      <c r="W157" s="736"/>
      <c r="X157" s="736"/>
      <c r="Y157" s="736"/>
      <c r="Z157" s="736"/>
      <c r="AA157" s="642"/>
      <c r="AB157" s="455"/>
      <c r="AC157" s="455"/>
      <c r="AD157" s="455"/>
      <c r="AE157" s="455"/>
      <c r="AF157" s="455"/>
      <c r="AG157" s="455"/>
      <c r="AH157" s="642"/>
      <c r="AI157" s="643"/>
      <c r="AJ157" s="635"/>
      <c r="AK157" s="635"/>
      <c r="AL157" s="635"/>
      <c r="AM157" s="635"/>
      <c r="AN157" s="635"/>
      <c r="AO157" s="635"/>
      <c r="AP157" s="635"/>
      <c r="AQ157" s="635"/>
      <c r="AR157" s="635"/>
      <c r="AS157" s="635"/>
      <c r="AT157" s="634"/>
      <c r="AU157" s="634"/>
      <c r="AV157" s="1058"/>
      <c r="AW157" s="1058"/>
      <c r="AX157" s="702"/>
      <c r="AY157" s="635"/>
      <c r="AZ157" s="635"/>
      <c r="BA157" s="702"/>
      <c r="BB157" s="702"/>
      <c r="BC157" s="702"/>
      <c r="BD157" s="702"/>
      <c r="BE157" s="702"/>
      <c r="BF157" s="702"/>
      <c r="BI157" s="482"/>
    </row>
    <row r="158" spans="2:61" ht="3.65" customHeight="1">
      <c r="B158" s="484"/>
      <c r="H158" s="625"/>
      <c r="K158" s="1039"/>
      <c r="L158" s="642"/>
      <c r="M158" s="642"/>
      <c r="N158" s="642"/>
      <c r="O158" s="642"/>
      <c r="P158" s="642"/>
      <c r="Q158" s="642"/>
      <c r="R158" s="642"/>
      <c r="S158" s="736"/>
      <c r="T158" s="736"/>
      <c r="U158" s="736"/>
      <c r="V158" s="736"/>
      <c r="W158" s="736"/>
      <c r="X158" s="736"/>
      <c r="Y158" s="736"/>
      <c r="Z158" s="736"/>
      <c r="AA158" s="642"/>
      <c r="AB158" s="642"/>
      <c r="AC158" s="642"/>
      <c r="AD158" s="642"/>
      <c r="AE158" s="642"/>
      <c r="AF158" s="642"/>
      <c r="AG158" s="642"/>
      <c r="AH158" s="642"/>
      <c r="AI158" s="643"/>
      <c r="AJ158" s="635"/>
      <c r="AK158" s="635"/>
      <c r="AL158" s="635"/>
      <c r="AM158" s="635"/>
      <c r="AN158" s="635"/>
      <c r="AO158" s="635"/>
      <c r="AP158" s="635"/>
      <c r="AQ158" s="635"/>
      <c r="AR158" s="635"/>
      <c r="AS158" s="635"/>
      <c r="AT158" s="634"/>
      <c r="AU158" s="634"/>
      <c r="AV158" s="1058"/>
      <c r="AW158" s="1058"/>
      <c r="AX158" s="702"/>
      <c r="AY158" s="635"/>
      <c r="AZ158" s="635"/>
      <c r="BA158" s="702"/>
      <c r="BB158" s="702"/>
      <c r="BC158" s="702"/>
      <c r="BD158" s="702"/>
      <c r="BE158" s="702"/>
      <c r="BF158" s="702"/>
      <c r="BI158" s="482"/>
    </row>
    <row r="159" spans="2:61" ht="3.65" customHeight="1">
      <c r="B159" s="484"/>
      <c r="H159" s="625"/>
      <c r="K159" s="1039"/>
      <c r="L159" s="642"/>
      <c r="M159" s="642"/>
      <c r="N159" s="455"/>
      <c r="O159" s="455"/>
      <c r="P159" s="455"/>
      <c r="Q159" s="642"/>
      <c r="R159" s="642"/>
      <c r="S159" s="736"/>
      <c r="T159" s="736"/>
      <c r="U159" s="736"/>
      <c r="V159" s="736"/>
      <c r="W159" s="736"/>
      <c r="X159" s="736"/>
      <c r="Y159" s="736"/>
      <c r="Z159" s="736"/>
      <c r="AA159" s="455"/>
      <c r="AB159" s="642"/>
      <c r="AC159" s="642"/>
      <c r="AD159" s="455"/>
      <c r="AE159" s="455"/>
      <c r="AF159" s="642"/>
      <c r="AG159" s="642"/>
      <c r="AH159" s="642"/>
      <c r="AI159" s="643"/>
      <c r="AJ159" s="635"/>
      <c r="AK159" s="635"/>
      <c r="AL159" s="635"/>
      <c r="AM159" s="635"/>
      <c r="AN159" s="635"/>
      <c r="AO159" s="635"/>
      <c r="AP159" s="635"/>
      <c r="AQ159" s="635"/>
      <c r="AR159" s="635"/>
      <c r="AS159" s="635"/>
      <c r="AT159" s="634"/>
      <c r="AU159" s="634"/>
      <c r="AV159" s="1058"/>
      <c r="AW159" s="1058"/>
      <c r="AX159" s="702"/>
      <c r="AY159" s="635"/>
      <c r="AZ159" s="635"/>
      <c r="BA159" s="702"/>
      <c r="BB159" s="702"/>
      <c r="BC159" s="702"/>
      <c r="BD159" s="702"/>
      <c r="BE159" s="702"/>
      <c r="BF159" s="702"/>
      <c r="BI159" s="482"/>
    </row>
    <row r="160" spans="2:61" ht="3.65" customHeight="1">
      <c r="B160" s="484"/>
      <c r="H160" s="625"/>
      <c r="K160" s="1039"/>
      <c r="L160" s="642"/>
      <c r="M160" s="455"/>
      <c r="N160" s="455"/>
      <c r="O160" s="455"/>
      <c r="P160" s="455"/>
      <c r="Q160" s="455"/>
      <c r="R160" s="642"/>
      <c r="S160" s="736"/>
      <c r="T160" s="736"/>
      <c r="U160" s="736"/>
      <c r="V160" s="736"/>
      <c r="W160" s="736"/>
      <c r="X160" s="736"/>
      <c r="Y160" s="736"/>
      <c r="Z160" s="736"/>
      <c r="AA160" s="455"/>
      <c r="AB160" s="642"/>
      <c r="AC160" s="642"/>
      <c r="AD160" s="455"/>
      <c r="AE160" s="455"/>
      <c r="AF160" s="455"/>
      <c r="AG160" s="736" t="e" vm="16">
        <v>#VALUE!</v>
      </c>
      <c r="AH160" s="736"/>
      <c r="AI160" s="1059"/>
      <c r="AJ160" s="635"/>
      <c r="AK160" s="635"/>
      <c r="AL160" s="635"/>
      <c r="AM160" s="635"/>
      <c r="AN160" s="635"/>
      <c r="AO160" s="635"/>
      <c r="AP160" s="635"/>
      <c r="AQ160" s="635"/>
      <c r="AR160" s="635"/>
      <c r="AS160" s="635"/>
      <c r="AT160" s="634"/>
      <c r="AU160" s="634"/>
      <c r="AV160" s="1058"/>
      <c r="AW160" s="1058"/>
      <c r="AX160" s="702"/>
      <c r="AY160" s="635"/>
      <c r="AZ160" s="635"/>
      <c r="BA160" s="702"/>
      <c r="BB160" s="702"/>
      <c r="BC160" s="702"/>
      <c r="BD160" s="702"/>
      <c r="BE160" s="702"/>
      <c r="BF160" s="702"/>
      <c r="BI160" s="482"/>
    </row>
    <row r="161" spans="2:61" ht="3.65" customHeight="1">
      <c r="B161" s="484"/>
      <c r="H161" s="625"/>
      <c r="K161" s="1039"/>
      <c r="L161" s="642"/>
      <c r="M161" s="455"/>
      <c r="N161" s="455"/>
      <c r="O161" s="455"/>
      <c r="P161" s="455"/>
      <c r="Q161" s="455"/>
      <c r="R161" s="642"/>
      <c r="S161" s="736"/>
      <c r="T161" s="736"/>
      <c r="U161" s="736"/>
      <c r="V161" s="736"/>
      <c r="W161" s="736"/>
      <c r="X161" s="736"/>
      <c r="Y161" s="736"/>
      <c r="Z161" s="736"/>
      <c r="AA161" s="455"/>
      <c r="AB161" s="642"/>
      <c r="AC161" s="642"/>
      <c r="AD161" s="455"/>
      <c r="AE161" s="455"/>
      <c r="AF161" s="455"/>
      <c r="AG161" s="736"/>
      <c r="AH161" s="736"/>
      <c r="AI161" s="1059"/>
      <c r="AJ161" s="635"/>
      <c r="AK161" s="635"/>
      <c r="AL161" s="635"/>
      <c r="AM161" s="635"/>
      <c r="AN161" s="635"/>
      <c r="AO161" s="635"/>
      <c r="AP161" s="635"/>
      <c r="AQ161" s="635"/>
      <c r="AR161" s="635"/>
      <c r="AS161" s="635"/>
      <c r="AT161" s="635"/>
      <c r="AU161" s="635"/>
      <c r="AV161" s="702"/>
      <c r="AW161" s="702"/>
      <c r="AX161" s="702"/>
      <c r="AY161" s="635"/>
      <c r="AZ161" s="635"/>
      <c r="BA161" s="635"/>
      <c r="BB161" s="635"/>
      <c r="BC161" s="635"/>
      <c r="BD161" s="635"/>
      <c r="BE161" s="635"/>
      <c r="BF161" s="635"/>
      <c r="BI161" s="482"/>
    </row>
    <row r="162" spans="2:61" ht="3.65" customHeight="1">
      <c r="B162" s="484"/>
      <c r="H162" s="625"/>
      <c r="K162" s="1039"/>
      <c r="L162" s="642"/>
      <c r="M162" s="455"/>
      <c r="N162" s="455"/>
      <c r="O162" s="455"/>
      <c r="P162" s="455"/>
      <c r="Q162" s="455"/>
      <c r="R162" s="642"/>
      <c r="S162" s="736"/>
      <c r="T162" s="736"/>
      <c r="U162" s="736"/>
      <c r="V162" s="736"/>
      <c r="W162" s="736"/>
      <c r="X162" s="736"/>
      <c r="Y162" s="736"/>
      <c r="Z162" s="736"/>
      <c r="AA162" s="455"/>
      <c r="AB162" s="642"/>
      <c r="AC162" s="642"/>
      <c r="AD162" s="455"/>
      <c r="AE162" s="455"/>
      <c r="AF162" s="455"/>
      <c r="AG162" s="642"/>
      <c r="AH162" s="642"/>
      <c r="AI162" s="643"/>
      <c r="AJ162" s="635"/>
      <c r="AK162" s="635"/>
      <c r="AL162" s="635"/>
      <c r="AM162" s="635"/>
      <c r="AN162" s="635"/>
      <c r="AO162" s="635"/>
      <c r="AP162" s="635"/>
      <c r="AQ162" s="635"/>
      <c r="AR162" s="635"/>
      <c r="AS162" s="635"/>
      <c r="AT162" s="635"/>
      <c r="AU162" s="635"/>
      <c r="AV162" s="702"/>
      <c r="AW162" s="702"/>
      <c r="AX162" s="702"/>
      <c r="AY162" s="635"/>
      <c r="AZ162" s="635"/>
      <c r="BA162" s="635"/>
      <c r="BB162" s="635"/>
      <c r="BC162" s="635"/>
      <c r="BD162" s="635"/>
      <c r="BE162" s="635"/>
      <c r="BF162" s="635"/>
      <c r="BI162" s="482"/>
    </row>
    <row r="163" spans="2:61" ht="3.65" customHeight="1">
      <c r="B163" s="484"/>
      <c r="H163" s="625"/>
      <c r="K163" s="1039"/>
      <c r="L163" s="642"/>
      <c r="M163" s="642"/>
      <c r="N163" s="642"/>
      <c r="O163" s="642"/>
      <c r="P163" s="642"/>
      <c r="Q163" s="642"/>
      <c r="R163" s="642"/>
      <c r="S163" s="736"/>
      <c r="T163" s="736"/>
      <c r="U163" s="736"/>
      <c r="V163" s="736"/>
      <c r="W163" s="736"/>
      <c r="X163" s="736"/>
      <c r="Y163" s="736"/>
      <c r="Z163" s="736"/>
      <c r="AA163" s="455"/>
      <c r="AB163" s="642"/>
      <c r="AC163" s="642"/>
      <c r="AD163" s="642"/>
      <c r="AE163" s="642"/>
      <c r="AF163" s="642"/>
      <c r="AG163" s="642"/>
      <c r="AH163" s="642"/>
      <c r="AI163" s="643"/>
      <c r="AJ163" s="635"/>
      <c r="AK163" s="635"/>
      <c r="AL163" s="635"/>
      <c r="AM163" s="635"/>
      <c r="AN163" s="635"/>
      <c r="AO163" s="635"/>
      <c r="AP163" s="635"/>
      <c r="AQ163" s="635"/>
      <c r="AR163" s="635"/>
      <c r="AS163" s="635"/>
      <c r="AT163" s="635"/>
      <c r="AU163" s="635"/>
      <c r="AV163" s="702"/>
      <c r="AW163" s="702"/>
      <c r="AX163" s="702"/>
      <c r="AY163" s="635"/>
      <c r="AZ163" s="635"/>
      <c r="BA163" s="635"/>
      <c r="BB163" s="635"/>
      <c r="BC163" s="635"/>
      <c r="BD163" s="635"/>
      <c r="BE163" s="635"/>
      <c r="BF163" s="635"/>
      <c r="BI163" s="482"/>
    </row>
    <row r="164" spans="2:61" ht="3.65" customHeight="1">
      <c r="B164" s="484"/>
      <c r="H164" s="625"/>
      <c r="K164" s="1039"/>
      <c r="L164" s="642"/>
      <c r="M164" s="642"/>
      <c r="N164" s="642"/>
      <c r="O164" s="642"/>
      <c r="P164" s="642"/>
      <c r="Q164" s="642"/>
      <c r="R164" s="642"/>
      <c r="S164" s="736"/>
      <c r="T164" s="736"/>
      <c r="U164" s="736"/>
      <c r="V164" s="736"/>
      <c r="W164" s="736"/>
      <c r="X164" s="736"/>
      <c r="Y164" s="736"/>
      <c r="Z164" s="736"/>
      <c r="AA164" s="642"/>
      <c r="AB164" s="642"/>
      <c r="AC164" s="642"/>
      <c r="AD164" s="642"/>
      <c r="AE164" s="642"/>
      <c r="AF164" s="642"/>
      <c r="AG164" s="642"/>
      <c r="AH164" s="642"/>
      <c r="AI164" s="643"/>
      <c r="AJ164" s="635"/>
      <c r="AK164" s="635"/>
      <c r="AL164" s="635"/>
      <c r="AM164" s="635"/>
      <c r="AN164" s="635"/>
      <c r="AO164" s="635"/>
      <c r="AP164" s="635"/>
      <c r="AQ164" s="635"/>
      <c r="AR164" s="635"/>
      <c r="AS164" s="635"/>
      <c r="AT164" s="635"/>
      <c r="AU164" s="635"/>
      <c r="AV164" s="702"/>
      <c r="AW164" s="702"/>
      <c r="AX164" s="702"/>
      <c r="AY164" s="635"/>
      <c r="AZ164" s="635"/>
      <c r="BA164" s="702"/>
      <c r="BB164" s="702"/>
      <c r="BC164" s="702"/>
      <c r="BD164" s="702"/>
      <c r="BE164" s="702"/>
      <c r="BF164" s="702"/>
      <c r="BI164" s="482"/>
    </row>
    <row r="165" spans="2:61" ht="3.65" customHeight="1">
      <c r="B165" s="484"/>
      <c r="H165" s="625"/>
      <c r="K165" s="387"/>
      <c r="L165" s="737" t="s">
        <v>288</v>
      </c>
      <c r="M165" s="737"/>
      <c r="N165" s="737"/>
      <c r="O165" s="389"/>
      <c r="P165" s="737"/>
      <c r="Q165" s="737"/>
      <c r="R165" s="737"/>
      <c r="S165" s="737"/>
      <c r="T165" s="389"/>
      <c r="U165" s="389"/>
      <c r="V165" s="389"/>
      <c r="W165" s="389"/>
      <c r="X165" s="389"/>
      <c r="Y165" s="389"/>
      <c r="Z165" s="389"/>
      <c r="AA165" s="389"/>
      <c r="AB165" s="389"/>
      <c r="AC165" s="390"/>
      <c r="AD165" s="390"/>
      <c r="AE165" s="390"/>
      <c r="AF165" s="390"/>
      <c r="AG165" s="389"/>
      <c r="AH165" s="389"/>
      <c r="AI165" s="385"/>
      <c r="AJ165" s="635"/>
      <c r="AK165" s="635"/>
      <c r="AL165" s="635"/>
      <c r="AM165" s="635"/>
      <c r="AN165" s="635"/>
      <c r="AO165" s="635"/>
      <c r="AP165" s="635"/>
      <c r="AQ165" s="635"/>
      <c r="AR165" s="635"/>
      <c r="AS165" s="635"/>
      <c r="AT165" s="635"/>
      <c r="AU165" s="635"/>
      <c r="AV165" s="702"/>
      <c r="AW165" s="702"/>
      <c r="AX165" s="702"/>
      <c r="AY165" s="635"/>
      <c r="AZ165" s="635"/>
      <c r="BA165" s="702"/>
      <c r="BB165" s="702"/>
      <c r="BC165" s="702"/>
      <c r="BD165" s="702"/>
      <c r="BE165" s="702"/>
      <c r="BF165" s="702"/>
      <c r="BI165" s="482"/>
    </row>
    <row r="166" spans="2:61" ht="3.65" customHeight="1">
      <c r="B166" s="484"/>
      <c r="H166" s="625"/>
      <c r="K166" s="384" t="e" vm="13">
        <v>#VALUE!</v>
      </c>
      <c r="L166" s="738"/>
      <c r="M166" s="738"/>
      <c r="N166" s="738"/>
      <c r="O166" s="382"/>
      <c r="P166" s="738"/>
      <c r="Q166" s="738"/>
      <c r="R166" s="738"/>
      <c r="S166" s="738"/>
      <c r="T166" s="382"/>
      <c r="U166" s="382"/>
      <c r="V166" s="382"/>
      <c r="W166" s="382"/>
      <c r="X166" s="382"/>
      <c r="Y166" s="382"/>
      <c r="Z166" s="382"/>
      <c r="AA166" s="382"/>
      <c r="AB166" s="382"/>
      <c r="AC166" s="383"/>
      <c r="AD166" s="383"/>
      <c r="AE166" s="383"/>
      <c r="AF166" s="383"/>
      <c r="AG166" s="382"/>
      <c r="AH166" s="382"/>
      <c r="AI166" s="421" t="e" vm="13">
        <v>#VALUE!</v>
      </c>
      <c r="AJ166" s="635"/>
      <c r="AK166" s="635"/>
      <c r="AL166" s="635"/>
      <c r="AM166" s="635"/>
      <c r="AN166" s="635"/>
      <c r="AO166" s="635"/>
      <c r="AP166" s="651"/>
      <c r="AQ166" s="651"/>
      <c r="AR166" s="651"/>
      <c r="AS166" s="651"/>
      <c r="AT166" s="651"/>
      <c r="AU166" s="651"/>
      <c r="AV166" s="702"/>
      <c r="AW166" s="702"/>
      <c r="AX166" s="702"/>
      <c r="AY166" s="635"/>
      <c r="AZ166" s="635"/>
      <c r="BA166" s="702"/>
      <c r="BB166" s="702"/>
      <c r="BC166" s="702"/>
      <c r="BD166" s="702"/>
      <c r="BE166" s="702"/>
      <c r="BF166" s="702"/>
      <c r="BI166" s="482"/>
    </row>
    <row r="167" spans="2:61" ht="3.65" customHeight="1">
      <c r="B167" s="484"/>
      <c r="H167" s="625"/>
      <c r="AD167" s="476"/>
      <c r="AE167" s="476"/>
      <c r="AF167" s="476"/>
      <c r="AG167" s="476"/>
      <c r="AJ167" s="635"/>
      <c r="AK167" s="635"/>
      <c r="AL167" s="635"/>
      <c r="AM167" s="635"/>
      <c r="AN167" s="635"/>
      <c r="AO167" s="635"/>
      <c r="AP167" s="651"/>
      <c r="AQ167" s="651"/>
      <c r="AR167" s="651"/>
      <c r="AS167" s="651"/>
      <c r="AT167" s="651"/>
      <c r="AU167" s="651"/>
      <c r="AV167" s="702"/>
      <c r="AW167" s="702"/>
      <c r="AX167" s="702"/>
      <c r="AY167" s="635"/>
      <c r="AZ167" s="635"/>
      <c r="BI167" s="482"/>
    </row>
    <row r="168" spans="2:61" ht="3.4" customHeight="1">
      <c r="B168" s="1060"/>
      <c r="C168" s="1061"/>
      <c r="D168" s="1061"/>
      <c r="E168" s="1061"/>
      <c r="F168" s="1061"/>
      <c r="G168" s="1061"/>
      <c r="H168" s="1062"/>
      <c r="I168" s="1063"/>
      <c r="J168" s="1063"/>
      <c r="K168" s="1063"/>
      <c r="L168" s="1063"/>
      <c r="M168" s="1063"/>
      <c r="N168" s="1063"/>
      <c r="O168" s="1063"/>
      <c r="P168" s="1063"/>
      <c r="Q168" s="1063"/>
      <c r="R168" s="1063"/>
      <c r="S168" s="1063"/>
      <c r="T168" s="1063"/>
      <c r="U168" s="1063"/>
      <c r="V168" s="1063"/>
      <c r="W168" s="1063"/>
      <c r="X168" s="1063"/>
      <c r="Y168" s="1063"/>
      <c r="Z168" s="1063"/>
      <c r="AA168" s="1063"/>
      <c r="AB168" s="1063"/>
      <c r="AC168" s="1063"/>
      <c r="AD168" s="1063"/>
      <c r="AE168" s="1063"/>
      <c r="AF168" s="1063"/>
      <c r="AG168" s="1063"/>
      <c r="AH168" s="1063"/>
      <c r="AI168" s="1063"/>
      <c r="AJ168" s="1061"/>
      <c r="AK168" s="1061"/>
      <c r="AL168" s="1061"/>
      <c r="AM168" s="1061"/>
      <c r="AN168" s="1061"/>
      <c r="AO168" s="1061"/>
      <c r="AP168" s="1061"/>
      <c r="AQ168" s="1061"/>
      <c r="AR168" s="1061"/>
      <c r="AS168" s="1061"/>
      <c r="AT168" s="1061"/>
      <c r="AU168" s="1061"/>
      <c r="AV168" s="1061"/>
      <c r="AW168" s="1061"/>
      <c r="AX168" s="1061"/>
      <c r="AY168" s="1061"/>
      <c r="AZ168" s="1061"/>
      <c r="BA168" s="1061"/>
      <c r="BB168" s="1061"/>
      <c r="BC168" s="1061"/>
      <c r="BD168" s="1061"/>
      <c r="BE168" s="1061"/>
      <c r="BF168" s="1061"/>
      <c r="BG168" s="1061"/>
      <c r="BH168" s="1061"/>
      <c r="BI168" s="1064"/>
    </row>
    <row r="169" spans="2:61" ht="3.4" customHeight="1">
      <c r="B169" s="671"/>
      <c r="C169" s="445"/>
      <c r="D169" s="445"/>
      <c r="E169" s="445"/>
      <c r="F169" s="445"/>
      <c r="G169" s="445"/>
      <c r="H169" s="445"/>
      <c r="I169" s="445"/>
      <c r="J169" s="445"/>
      <c r="K169" s="445"/>
      <c r="L169" s="445"/>
      <c r="M169" s="445"/>
      <c r="N169" s="445"/>
      <c r="O169" s="445"/>
      <c r="P169" s="445"/>
      <c r="Q169" s="445"/>
      <c r="R169" s="445"/>
      <c r="S169" s="445"/>
      <c r="T169" s="445"/>
      <c r="U169" s="445"/>
      <c r="V169" s="445"/>
      <c r="W169" s="445"/>
      <c r="X169" s="445"/>
      <c r="Y169" s="445"/>
      <c r="Z169" s="445"/>
      <c r="AA169" s="445"/>
      <c r="AB169" s="445"/>
      <c r="AC169" s="445"/>
      <c r="AD169" s="445"/>
      <c r="AE169" s="445"/>
      <c r="AF169" s="445"/>
      <c r="AG169" s="445"/>
      <c r="AH169" s="445"/>
      <c r="AI169" s="445"/>
      <c r="AJ169" s="445"/>
      <c r="AK169" s="445"/>
      <c r="AL169" s="445"/>
      <c r="AM169" s="445"/>
      <c r="AN169" s="445"/>
      <c r="AO169" s="445"/>
      <c r="AP169" s="445"/>
      <c r="AQ169" s="445"/>
      <c r="AR169" s="445"/>
      <c r="AS169" s="445"/>
      <c r="AT169" s="445"/>
      <c r="AU169" s="445"/>
      <c r="AV169" s="445"/>
      <c r="AW169" s="445"/>
      <c r="AX169" s="445"/>
      <c r="AY169" s="445"/>
      <c r="AZ169" s="445"/>
      <c r="BA169" s="445"/>
      <c r="BB169" s="445"/>
      <c r="BC169" s="445"/>
      <c r="BD169" s="445"/>
      <c r="BE169" s="445"/>
      <c r="BF169" s="445"/>
      <c r="BG169" s="445"/>
      <c r="BH169" s="445"/>
      <c r="BI169" s="444"/>
    </row>
    <row r="170" spans="2:61" ht="3.65" customHeight="1">
      <c r="B170" s="672"/>
      <c r="C170" s="479"/>
      <c r="D170" s="479"/>
      <c r="E170" s="479"/>
      <c r="F170" s="479"/>
      <c r="G170" s="479"/>
      <c r="H170" s="479"/>
      <c r="I170" s="479"/>
      <c r="J170" s="479"/>
      <c r="K170" s="479"/>
      <c r="L170" s="479"/>
      <c r="M170" s="479"/>
      <c r="N170" s="479"/>
      <c r="O170" s="479"/>
      <c r="P170" s="479"/>
      <c r="Q170" s="479"/>
      <c r="R170" s="479"/>
      <c r="S170" s="479"/>
      <c r="T170" s="479"/>
      <c r="U170" s="479"/>
      <c r="V170" s="479"/>
      <c r="W170" s="479"/>
      <c r="X170" s="479"/>
      <c r="Y170" s="479"/>
      <c r="Z170" s="479"/>
      <c r="AA170" s="479"/>
      <c r="AB170" s="479"/>
      <c r="AC170" s="479"/>
      <c r="AD170" s="479"/>
      <c r="AE170" s="479"/>
      <c r="AF170" s="479"/>
      <c r="AG170" s="479"/>
      <c r="AH170" s="479"/>
      <c r="AI170" s="479"/>
      <c r="AJ170" s="479"/>
      <c r="AK170" s="479"/>
      <c r="AL170" s="479"/>
      <c r="AM170" s="479"/>
      <c r="AN170" s="479"/>
      <c r="AO170" s="479"/>
      <c r="AP170" s="479"/>
      <c r="AQ170" s="479"/>
      <c r="AR170" s="479"/>
      <c r="AS170" s="479"/>
      <c r="AT170" s="479"/>
      <c r="AU170" s="479"/>
      <c r="AV170" s="479"/>
      <c r="AW170" s="479"/>
      <c r="AX170" s="479"/>
      <c r="AY170" s="479"/>
      <c r="AZ170" s="479"/>
      <c r="BA170" s="479"/>
      <c r="BB170" s="479"/>
      <c r="BC170" s="479"/>
      <c r="BD170" s="479"/>
      <c r="BE170" s="479"/>
      <c r="BF170" s="479"/>
      <c r="BG170" s="479"/>
      <c r="BH170" s="479"/>
      <c r="BI170" s="478"/>
    </row>
    <row r="171" spans="2:61" ht="14.5" customHeight="1">
      <c r="B171" s="379" t="s">
        <v>445</v>
      </c>
      <c r="C171" s="379"/>
      <c r="D171" s="379" t="s">
        <v>446</v>
      </c>
      <c r="F171" s="379" t="s">
        <v>314</v>
      </c>
      <c r="G171" s="378" t="s">
        <v>321</v>
      </c>
      <c r="H171" s="624"/>
      <c r="I171" s="701"/>
      <c r="J171" s="701"/>
      <c r="K171" s="701"/>
      <c r="L171" s="701"/>
      <c r="M171" s="701"/>
      <c r="N171" s="701"/>
      <c r="O171" s="701"/>
      <c r="P171" s="701"/>
      <c r="Q171" s="701"/>
      <c r="R171" s="701"/>
      <c r="S171" s="701"/>
      <c r="T171" s="701"/>
      <c r="U171" s="701"/>
      <c r="V171" s="701"/>
      <c r="W171" s="701"/>
      <c r="X171" s="701"/>
      <c r="Y171" s="701"/>
      <c r="Z171" s="701"/>
      <c r="AA171" s="701"/>
      <c r="AB171" s="701"/>
      <c r="AC171" s="701"/>
      <c r="AD171" s="701"/>
      <c r="AE171" s="701"/>
      <c r="AF171" s="701"/>
      <c r="AG171" s="701"/>
      <c r="AH171" s="701"/>
      <c r="AI171" s="701"/>
      <c r="AJ171" s="489"/>
      <c r="AK171" s="489"/>
      <c r="AL171" s="489"/>
      <c r="AM171" s="489"/>
      <c r="AN171" s="489"/>
      <c r="AO171" s="489"/>
      <c r="AP171" s="489"/>
      <c r="AQ171" s="489"/>
      <c r="AR171" s="489"/>
      <c r="AS171" s="489"/>
      <c r="AT171" s="489"/>
      <c r="AU171" s="489"/>
      <c r="AV171" s="489"/>
      <c r="AW171" s="489"/>
      <c r="AX171" s="489"/>
      <c r="AY171" s="489"/>
      <c r="AZ171" s="489"/>
      <c r="BA171" s="489"/>
      <c r="BB171" s="489"/>
      <c r="BC171" s="489"/>
      <c r="BD171" s="489"/>
      <c r="BE171" s="489"/>
      <c r="BF171" s="489"/>
      <c r="BG171" s="489"/>
      <c r="BH171" s="489"/>
      <c r="BI171" s="488"/>
    </row>
    <row r="172" spans="2:61" ht="3.65" customHeight="1">
      <c r="B172" s="484"/>
      <c r="H172" s="625"/>
      <c r="BI172" s="482"/>
    </row>
    <row r="173" spans="2:61" ht="3.65" customHeight="1">
      <c r="B173" s="484"/>
      <c r="H173" s="625"/>
      <c r="N173" s="448"/>
      <c r="O173" s="448"/>
      <c r="P173" s="448"/>
      <c r="Q173" s="448"/>
      <c r="R173" s="448"/>
      <c r="S173" s="448"/>
      <c r="T173" s="448"/>
      <c r="U173" s="448"/>
      <c r="V173" s="448"/>
      <c r="W173" s="448"/>
      <c r="X173" s="448"/>
      <c r="Y173" s="448"/>
      <c r="BI173" s="482"/>
    </row>
    <row r="174" spans="2:61" ht="3.65" customHeight="1">
      <c r="B174" s="484"/>
      <c r="H174" s="625"/>
      <c r="K174" s="405" t="e" vm="13">
        <v>#VALUE!</v>
      </c>
      <c r="L174" s="732" t="s">
        <v>261</v>
      </c>
      <c r="M174" s="732"/>
      <c r="N174" s="732"/>
      <c r="O174" s="401"/>
      <c r="P174" s="640"/>
      <c r="Q174" s="640"/>
      <c r="R174" s="401"/>
      <c r="S174" s="401"/>
      <c r="T174" s="743" t="s">
        <v>270</v>
      </c>
      <c r="U174" s="743"/>
      <c r="V174" s="434" t="e" vm="13">
        <v>#VALUE!</v>
      </c>
      <c r="X174" s="448"/>
      <c r="Y174" s="448"/>
      <c r="Z174" s="476"/>
      <c r="AA174" s="448"/>
      <c r="AB174" s="448"/>
      <c r="AC174" s="448"/>
      <c r="AD174" s="448"/>
      <c r="AE174" s="448"/>
      <c r="AF174" s="448"/>
      <c r="AG174" s="448"/>
      <c r="AH174" s="448"/>
      <c r="AI174" s="448"/>
      <c r="AM174" s="634"/>
      <c r="AN174" s="634"/>
      <c r="AO174" s="634"/>
      <c r="AP174" s="634"/>
      <c r="AQ174" s="634"/>
      <c r="AR174" s="702"/>
      <c r="AS174" s="702"/>
      <c r="AT174" s="634"/>
      <c r="AU174" s="634"/>
      <c r="AV174" s="634"/>
      <c r="AW174" s="634"/>
      <c r="AX174" s="634"/>
      <c r="AY174" s="635"/>
      <c r="AZ174" s="702"/>
      <c r="BA174" s="702"/>
      <c r="BB174" s="702"/>
      <c r="BC174" s="702"/>
      <c r="BD174" s="702"/>
      <c r="BE174" s="702"/>
      <c r="BF174" s="702"/>
      <c r="BI174" s="482"/>
    </row>
    <row r="175" spans="2:61" ht="3.65" customHeight="1">
      <c r="B175" s="484"/>
      <c r="H175" s="625"/>
      <c r="K175" s="387"/>
      <c r="L175" s="733"/>
      <c r="M175" s="733"/>
      <c r="N175" s="733"/>
      <c r="O175" s="389"/>
      <c r="P175" s="642"/>
      <c r="Q175" s="642"/>
      <c r="R175" s="389"/>
      <c r="S175" s="389"/>
      <c r="T175" s="737"/>
      <c r="U175" s="737"/>
      <c r="V175" s="399"/>
      <c r="X175" s="448"/>
      <c r="Y175" s="448"/>
      <c r="Z175" s="476"/>
      <c r="AA175" s="448"/>
      <c r="AB175" s="448"/>
      <c r="AC175" s="448"/>
      <c r="AD175" s="448"/>
      <c r="AE175" s="448"/>
      <c r="AF175" s="448"/>
      <c r="AG175" s="448"/>
      <c r="AH175" s="448"/>
      <c r="AI175" s="448"/>
      <c r="AM175" s="1048"/>
      <c r="AZ175" s="702"/>
      <c r="BA175" s="702"/>
      <c r="BB175" s="702"/>
      <c r="BC175" s="702"/>
      <c r="BD175" s="702"/>
      <c r="BE175" s="702"/>
      <c r="BF175" s="702"/>
      <c r="BI175" s="482"/>
    </row>
    <row r="176" spans="2:61" ht="3.65" customHeight="1">
      <c r="B176" s="484"/>
      <c r="H176" s="625"/>
      <c r="K176" s="1049"/>
      <c r="L176" s="642"/>
      <c r="M176" s="642"/>
      <c r="N176" s="455"/>
      <c r="O176" s="455"/>
      <c r="P176" s="455"/>
      <c r="Q176" s="455"/>
      <c r="R176" s="455"/>
      <c r="S176" s="455"/>
      <c r="T176" s="455"/>
      <c r="U176" s="642"/>
      <c r="V176" s="1050"/>
      <c r="X176" s="448"/>
      <c r="Y176" s="448"/>
      <c r="Z176" s="476"/>
      <c r="AA176" s="448"/>
      <c r="AB176" s="448"/>
      <c r="AC176" s="448"/>
      <c r="AD176" s="448"/>
      <c r="AE176" s="448"/>
      <c r="AF176" s="448"/>
      <c r="AG176" s="448"/>
      <c r="AH176" s="448"/>
      <c r="AI176" s="448"/>
      <c r="AM176" s="1048"/>
      <c r="AZ176" s="702"/>
      <c r="BA176" s="702"/>
      <c r="BB176" s="702"/>
      <c r="BC176" s="702"/>
      <c r="BD176" s="702"/>
      <c r="BE176" s="702"/>
      <c r="BF176" s="702"/>
      <c r="BI176" s="482"/>
    </row>
    <row r="177" spans="2:61" ht="3.65" customHeight="1">
      <c r="B177" s="484"/>
      <c r="H177" s="625"/>
      <c r="K177" s="456"/>
      <c r="L177" s="455"/>
      <c r="M177" s="455"/>
      <c r="N177" s="455"/>
      <c r="O177" s="642"/>
      <c r="P177" s="642"/>
      <c r="Q177" s="642"/>
      <c r="R177" s="642"/>
      <c r="S177" s="642"/>
      <c r="T177" s="642"/>
      <c r="U177" s="455"/>
      <c r="V177" s="650"/>
      <c r="X177" s="448"/>
      <c r="Y177" s="448"/>
      <c r="Z177" s="476"/>
      <c r="AA177" s="448"/>
      <c r="AB177" s="448"/>
      <c r="AC177" s="448"/>
      <c r="AD177" s="448"/>
      <c r="AE177" s="448"/>
      <c r="AF177" s="448"/>
      <c r="AG177" s="448"/>
      <c r="AH177" s="448"/>
      <c r="AI177" s="448"/>
      <c r="AM177" s="1048"/>
      <c r="AZ177" s="702"/>
      <c r="BA177" s="702"/>
      <c r="BB177" s="702"/>
      <c r="BC177" s="702"/>
      <c r="BD177" s="702"/>
      <c r="BE177" s="702"/>
      <c r="BF177" s="702"/>
      <c r="BI177" s="482"/>
    </row>
    <row r="178" spans="2:61" ht="3.65" customHeight="1">
      <c r="B178" s="484"/>
      <c r="H178" s="625"/>
      <c r="K178" s="456"/>
      <c r="L178" s="455"/>
      <c r="M178" s="736" t="e" vm="38">
        <v>#VALUE!</v>
      </c>
      <c r="N178" s="736"/>
      <c r="O178" s="736"/>
      <c r="P178" s="736"/>
      <c r="Q178" s="736"/>
      <c r="R178" s="736"/>
      <c r="S178" s="736"/>
      <c r="T178" s="736"/>
      <c r="U178" s="455"/>
      <c r="V178" s="650"/>
      <c r="X178" s="448"/>
      <c r="Y178" s="448"/>
      <c r="Z178" s="476"/>
      <c r="AA178" s="448"/>
      <c r="AB178" s="448"/>
      <c r="AC178" s="448"/>
      <c r="AD178" s="448"/>
      <c r="AE178" s="448"/>
      <c r="AF178" s="448"/>
      <c r="AG178" s="448"/>
      <c r="AH178" s="448"/>
      <c r="AI178" s="448"/>
      <c r="AM178" s="1048"/>
      <c r="AZ178" s="702"/>
      <c r="BA178" s="702"/>
      <c r="BB178" s="702"/>
      <c r="BC178" s="702"/>
      <c r="BD178" s="702"/>
      <c r="BE178" s="702"/>
      <c r="BF178" s="702"/>
      <c r="BI178" s="482"/>
    </row>
    <row r="179" spans="2:61" ht="3.65" customHeight="1">
      <c r="B179" s="484"/>
      <c r="H179" s="625"/>
      <c r="K179" s="456"/>
      <c r="L179" s="455"/>
      <c r="M179" s="736"/>
      <c r="N179" s="736"/>
      <c r="O179" s="736"/>
      <c r="P179" s="736"/>
      <c r="Q179" s="736"/>
      <c r="R179" s="736"/>
      <c r="S179" s="736"/>
      <c r="T179" s="736"/>
      <c r="U179" s="455"/>
      <c r="V179" s="650"/>
      <c r="X179" s="448"/>
      <c r="Y179" s="448"/>
      <c r="Z179" s="476"/>
      <c r="AA179" s="448"/>
      <c r="AB179" s="448"/>
      <c r="AC179" s="448"/>
      <c r="AD179" s="448"/>
      <c r="AE179" s="448"/>
      <c r="AF179" s="448"/>
      <c r="AG179" s="448"/>
      <c r="AH179" s="448"/>
      <c r="AI179" s="448"/>
      <c r="AM179" s="1048"/>
      <c r="AZ179" s="702"/>
      <c r="BA179" s="702"/>
      <c r="BB179" s="702"/>
      <c r="BC179" s="702"/>
      <c r="BD179" s="702"/>
      <c r="BE179" s="702"/>
      <c r="BF179" s="702"/>
      <c r="BI179" s="482"/>
    </row>
    <row r="180" spans="2:61" ht="3.65" customHeight="1">
      <c r="B180" s="484"/>
      <c r="H180" s="625"/>
      <c r="K180" s="456"/>
      <c r="L180" s="455"/>
      <c r="M180" s="736"/>
      <c r="N180" s="736"/>
      <c r="O180" s="736"/>
      <c r="P180" s="736"/>
      <c r="Q180" s="736"/>
      <c r="R180" s="736"/>
      <c r="S180" s="736"/>
      <c r="T180" s="736"/>
      <c r="U180" s="455"/>
      <c r="V180" s="650"/>
      <c r="X180" s="448"/>
      <c r="Y180" s="448"/>
      <c r="AA180" s="448"/>
      <c r="AB180" s="448"/>
      <c r="AC180" s="448"/>
      <c r="AD180" s="448"/>
      <c r="AE180" s="448"/>
      <c r="AF180" s="448"/>
      <c r="AG180" s="448"/>
      <c r="AH180" s="448"/>
      <c r="AI180" s="448"/>
      <c r="AM180" s="635"/>
      <c r="AZ180" s="635"/>
      <c r="BA180" s="635"/>
      <c r="BB180" s="635"/>
      <c r="BC180" s="635"/>
      <c r="BD180" s="635"/>
      <c r="BE180" s="635"/>
      <c r="BF180" s="635"/>
      <c r="BI180" s="482"/>
    </row>
    <row r="181" spans="2:61" ht="3.65" customHeight="1">
      <c r="B181" s="484"/>
      <c r="H181" s="625"/>
      <c r="K181" s="456"/>
      <c r="L181" s="455"/>
      <c r="M181" s="736"/>
      <c r="N181" s="736"/>
      <c r="O181" s="736"/>
      <c r="P181" s="736"/>
      <c r="Q181" s="736"/>
      <c r="R181" s="736"/>
      <c r="S181" s="736"/>
      <c r="T181" s="736"/>
      <c r="U181" s="455"/>
      <c r="V181" s="650"/>
      <c r="X181" s="448"/>
      <c r="Y181" s="448"/>
      <c r="AA181" s="448"/>
      <c r="AB181" s="448"/>
      <c r="AC181" s="448"/>
      <c r="AD181" s="448"/>
      <c r="AE181" s="448"/>
      <c r="AF181" s="448"/>
      <c r="AG181" s="448"/>
      <c r="AH181" s="448"/>
      <c r="AI181" s="448"/>
      <c r="AM181" s="635"/>
      <c r="AZ181" s="635"/>
      <c r="BA181" s="635"/>
      <c r="BB181" s="635"/>
      <c r="BC181" s="635"/>
      <c r="BD181" s="635"/>
      <c r="BE181" s="635"/>
      <c r="BF181" s="635"/>
      <c r="BI181" s="482"/>
    </row>
    <row r="182" spans="2:61" ht="3.65" customHeight="1">
      <c r="B182" s="484"/>
      <c r="H182" s="625"/>
      <c r="K182" s="456"/>
      <c r="L182" s="455"/>
      <c r="M182" s="736"/>
      <c r="N182" s="736"/>
      <c r="O182" s="736"/>
      <c r="P182" s="736"/>
      <c r="Q182" s="736"/>
      <c r="R182" s="736"/>
      <c r="S182" s="736"/>
      <c r="T182" s="736"/>
      <c r="U182" s="455"/>
      <c r="V182" s="650"/>
      <c r="X182" s="448"/>
      <c r="Y182" s="448"/>
      <c r="AA182" s="448"/>
      <c r="AB182" s="448"/>
      <c r="AC182" s="448"/>
      <c r="AD182" s="448"/>
      <c r="AE182" s="448"/>
      <c r="AF182" s="448"/>
      <c r="AG182" s="448"/>
      <c r="AH182" s="448"/>
      <c r="AI182" s="448"/>
      <c r="AM182" s="635"/>
      <c r="AZ182" s="635"/>
      <c r="BA182" s="635"/>
      <c r="BB182" s="635"/>
      <c r="BC182" s="635"/>
      <c r="BD182" s="635"/>
      <c r="BE182" s="635"/>
      <c r="BF182" s="635"/>
      <c r="BI182" s="482"/>
    </row>
    <row r="183" spans="2:61" ht="3.65" customHeight="1">
      <c r="B183" s="484"/>
      <c r="H183" s="625"/>
      <c r="K183" s="456"/>
      <c r="L183" s="455"/>
      <c r="M183" s="736"/>
      <c r="N183" s="736"/>
      <c r="O183" s="736"/>
      <c r="P183" s="736"/>
      <c r="Q183" s="736"/>
      <c r="R183" s="736"/>
      <c r="S183" s="736"/>
      <c r="T183" s="736"/>
      <c r="U183" s="455"/>
      <c r="V183" s="650"/>
      <c r="X183" s="448"/>
      <c r="Y183" s="448"/>
      <c r="AA183" s="448"/>
      <c r="AB183" s="448"/>
      <c r="AC183" s="448"/>
      <c r="AD183" s="448"/>
      <c r="AE183" s="448"/>
      <c r="AF183" s="448"/>
      <c r="AG183" s="448"/>
      <c r="AH183" s="448"/>
      <c r="AI183" s="448"/>
      <c r="AM183" s="635"/>
      <c r="AZ183" s="635"/>
      <c r="BA183" s="702"/>
      <c r="BB183" s="702"/>
      <c r="BC183" s="702"/>
      <c r="BD183" s="702"/>
      <c r="BE183" s="702"/>
      <c r="BF183" s="702"/>
      <c r="BI183" s="482"/>
    </row>
    <row r="184" spans="2:61" ht="3.65" customHeight="1">
      <c r="B184" s="484"/>
      <c r="H184" s="625"/>
      <c r="K184" s="456"/>
      <c r="L184" s="455"/>
      <c r="M184" s="736"/>
      <c r="N184" s="736"/>
      <c r="O184" s="736"/>
      <c r="P184" s="736"/>
      <c r="Q184" s="736"/>
      <c r="R184" s="736"/>
      <c r="S184" s="736"/>
      <c r="T184" s="736"/>
      <c r="U184" s="455"/>
      <c r="V184" s="650"/>
      <c r="X184" s="448"/>
      <c r="Y184" s="448"/>
      <c r="AA184" s="448"/>
      <c r="AB184" s="448"/>
      <c r="AC184" s="448"/>
      <c r="AD184" s="448"/>
      <c r="AE184" s="448"/>
      <c r="AF184" s="448"/>
      <c r="AG184" s="448"/>
      <c r="AH184" s="448"/>
      <c r="AI184" s="448"/>
      <c r="AM184" s="635"/>
      <c r="AZ184" s="635"/>
      <c r="BA184" s="702"/>
      <c r="BB184" s="702"/>
      <c r="BC184" s="702"/>
      <c r="BD184" s="702"/>
      <c r="BE184" s="702"/>
      <c r="BF184" s="702"/>
      <c r="BI184" s="482"/>
    </row>
    <row r="185" spans="2:61" ht="3.65" customHeight="1">
      <c r="B185" s="484"/>
      <c r="H185" s="625"/>
      <c r="K185" s="456"/>
      <c r="L185" s="455"/>
      <c r="M185" s="736"/>
      <c r="N185" s="736"/>
      <c r="O185" s="736"/>
      <c r="P185" s="736"/>
      <c r="Q185" s="736"/>
      <c r="R185" s="736"/>
      <c r="S185" s="736"/>
      <c r="T185" s="736"/>
      <c r="U185" s="455"/>
      <c r="V185" s="650"/>
      <c r="AA185" s="448"/>
      <c r="AB185" s="448"/>
      <c r="AC185" s="448"/>
      <c r="AD185" s="448"/>
      <c r="AE185" s="448"/>
      <c r="AF185" s="448"/>
      <c r="AG185" s="448"/>
      <c r="AH185" s="448"/>
      <c r="AI185" s="448"/>
      <c r="AM185" s="635"/>
      <c r="AZ185" s="635"/>
      <c r="BA185" s="702"/>
      <c r="BB185" s="702"/>
      <c r="BC185" s="702"/>
      <c r="BD185" s="702"/>
      <c r="BE185" s="702"/>
      <c r="BF185" s="702"/>
      <c r="BI185" s="482"/>
    </row>
    <row r="186" spans="2:61" ht="3.65" customHeight="1">
      <c r="B186" s="484"/>
      <c r="H186" s="625"/>
      <c r="K186" s="456"/>
      <c r="L186" s="455"/>
      <c r="M186" s="455"/>
      <c r="N186" s="455"/>
      <c r="O186" s="642"/>
      <c r="P186" s="642"/>
      <c r="Q186" s="642"/>
      <c r="R186" s="455"/>
      <c r="S186" s="455"/>
      <c r="T186" s="455"/>
      <c r="U186" s="455"/>
      <c r="V186" s="650"/>
      <c r="AA186" s="448"/>
      <c r="AB186" s="448"/>
      <c r="AC186" s="448"/>
      <c r="AD186" s="448"/>
      <c r="AE186" s="448"/>
      <c r="AF186" s="448"/>
      <c r="AG186" s="448"/>
      <c r="AH186" s="448"/>
      <c r="AI186" s="448"/>
      <c r="AM186" s="635"/>
      <c r="AZ186" s="635"/>
      <c r="BA186" s="702"/>
      <c r="BB186" s="702"/>
      <c r="BC186" s="702"/>
      <c r="BD186" s="702"/>
      <c r="BE186" s="702"/>
      <c r="BF186" s="702"/>
      <c r="BI186" s="482"/>
    </row>
    <row r="187" spans="2:61" ht="3.65" customHeight="1">
      <c r="B187" s="484"/>
      <c r="H187" s="625"/>
      <c r="K187" s="456"/>
      <c r="L187" s="455"/>
      <c r="M187" s="455"/>
      <c r="N187" s="455"/>
      <c r="O187" s="642"/>
      <c r="P187" s="642"/>
      <c r="Q187" s="642"/>
      <c r="R187" s="455"/>
      <c r="S187" s="455"/>
      <c r="T187" s="455"/>
      <c r="U187" s="455"/>
      <c r="V187" s="650"/>
      <c r="AA187" s="448"/>
      <c r="AB187" s="448"/>
      <c r="AC187" s="448"/>
      <c r="AD187" s="448"/>
      <c r="AE187" s="448"/>
      <c r="AF187" s="448"/>
      <c r="AG187" s="448"/>
      <c r="AH187" s="448"/>
      <c r="AI187" s="448"/>
      <c r="AM187" s="635"/>
      <c r="AZ187" s="635"/>
      <c r="BA187" s="702"/>
      <c r="BB187" s="702"/>
      <c r="BC187" s="702"/>
      <c r="BD187" s="702"/>
      <c r="BE187" s="702"/>
      <c r="BF187" s="702"/>
      <c r="BI187" s="482"/>
    </row>
    <row r="188" spans="2:61" ht="3.65" customHeight="1">
      <c r="B188" s="484"/>
      <c r="H188" s="625"/>
      <c r="K188" s="387"/>
      <c r="L188" s="737" t="s">
        <v>288</v>
      </c>
      <c r="M188" s="737"/>
      <c r="N188" s="737"/>
      <c r="O188" s="1041" t="s">
        <v>446</v>
      </c>
      <c r="P188" s="1041"/>
      <c r="Q188" s="1041"/>
      <c r="R188" s="1041"/>
      <c r="S188" s="1041"/>
      <c r="T188" s="1041"/>
      <c r="U188" s="1041"/>
      <c r="V188" s="385"/>
      <c r="AA188" s="448"/>
      <c r="AB188" s="448"/>
      <c r="AC188" s="448"/>
      <c r="AD188" s="448"/>
      <c r="AE188" s="448"/>
      <c r="AF188" s="448"/>
      <c r="AG188" s="448"/>
      <c r="AH188" s="448"/>
      <c r="AI188" s="448"/>
      <c r="AM188" s="635"/>
      <c r="AZ188" s="635"/>
      <c r="BA188" s="702"/>
      <c r="BB188" s="702"/>
      <c r="BC188" s="702"/>
      <c r="BD188" s="702"/>
      <c r="BE188" s="702"/>
      <c r="BF188" s="702"/>
      <c r="BI188" s="482"/>
    </row>
    <row r="189" spans="2:61" ht="3.65" customHeight="1">
      <c r="B189" s="484"/>
      <c r="H189" s="625"/>
      <c r="K189" s="384" t="e" vm="13">
        <v>#VALUE!</v>
      </c>
      <c r="L189" s="738"/>
      <c r="M189" s="738"/>
      <c r="N189" s="738"/>
      <c r="O189" s="1042"/>
      <c r="P189" s="1042"/>
      <c r="Q189" s="1042"/>
      <c r="R189" s="1042"/>
      <c r="S189" s="1042"/>
      <c r="T189" s="1042"/>
      <c r="U189" s="1042"/>
      <c r="V189" s="421" t="e" vm="13">
        <v>#VALUE!</v>
      </c>
      <c r="AA189" s="448"/>
      <c r="AB189" s="448"/>
      <c r="AC189" s="448"/>
      <c r="AD189" s="448"/>
      <c r="AE189" s="448"/>
      <c r="AF189" s="448"/>
      <c r="AG189" s="448"/>
      <c r="AH189" s="448"/>
      <c r="AI189" s="448"/>
      <c r="AM189" s="635"/>
      <c r="AZ189" s="635"/>
      <c r="BA189" s="702"/>
      <c r="BB189" s="702"/>
      <c r="BC189" s="702"/>
      <c r="BD189" s="702"/>
      <c r="BE189" s="702"/>
      <c r="BF189" s="702"/>
      <c r="BI189" s="482"/>
    </row>
    <row r="190" spans="2:61" ht="3.65" customHeight="1">
      <c r="B190" s="484"/>
      <c r="H190" s="625"/>
      <c r="BI190" s="482"/>
    </row>
    <row r="191" spans="2:61" ht="3.65" customHeight="1">
      <c r="B191" s="484"/>
      <c r="H191" s="625"/>
      <c r="BI191" s="482"/>
    </row>
    <row r="192" spans="2:61" ht="3.65" customHeight="1">
      <c r="B192" s="671"/>
      <c r="C192" s="445"/>
      <c r="D192" s="445"/>
      <c r="E192" s="445"/>
      <c r="F192" s="445"/>
      <c r="G192" s="445"/>
      <c r="H192" s="445"/>
      <c r="I192" s="445"/>
      <c r="J192" s="445"/>
      <c r="K192" s="445"/>
      <c r="L192" s="445"/>
      <c r="M192" s="445"/>
      <c r="N192" s="445"/>
      <c r="O192" s="445"/>
      <c r="P192" s="445"/>
      <c r="Q192" s="445"/>
      <c r="R192" s="445"/>
      <c r="S192" s="445"/>
      <c r="T192" s="445"/>
      <c r="U192" s="445"/>
      <c r="V192" s="445"/>
      <c r="W192" s="445"/>
      <c r="X192" s="445"/>
      <c r="Y192" s="445"/>
      <c r="Z192" s="445"/>
      <c r="AA192" s="445"/>
      <c r="AB192" s="445"/>
      <c r="AC192" s="445"/>
      <c r="AD192" s="445"/>
      <c r="AE192" s="445"/>
      <c r="AF192" s="445"/>
      <c r="AG192" s="445"/>
      <c r="AH192" s="445"/>
      <c r="AI192" s="445"/>
      <c r="AJ192" s="445"/>
      <c r="AK192" s="445"/>
      <c r="AL192" s="445"/>
      <c r="AM192" s="445"/>
      <c r="AN192" s="445"/>
      <c r="AO192" s="445"/>
      <c r="AP192" s="445"/>
      <c r="AQ192" s="445"/>
      <c r="AR192" s="445"/>
      <c r="AS192" s="445"/>
      <c r="AT192" s="445"/>
      <c r="AU192" s="445"/>
      <c r="AV192" s="445"/>
      <c r="AW192" s="445"/>
      <c r="AX192" s="445"/>
      <c r="AY192" s="445"/>
      <c r="AZ192" s="445"/>
      <c r="BA192" s="445"/>
      <c r="BB192" s="445"/>
      <c r="BC192" s="445"/>
      <c r="BD192" s="445"/>
      <c r="BE192" s="445"/>
      <c r="BF192" s="445"/>
      <c r="BG192" s="445"/>
      <c r="BH192" s="445"/>
      <c r="BI192" s="444"/>
    </row>
    <row r="193" spans="2:61" ht="3.65" customHeight="1">
      <c r="B193" s="672"/>
      <c r="C193" s="479"/>
      <c r="D193" s="479"/>
      <c r="E193" s="479"/>
      <c r="F193" s="479"/>
      <c r="G193" s="479"/>
      <c r="H193" s="479"/>
      <c r="I193" s="479"/>
      <c r="J193" s="479"/>
      <c r="K193" s="479"/>
      <c r="L193" s="479"/>
      <c r="M193" s="479"/>
      <c r="N193" s="479"/>
      <c r="O193" s="479"/>
      <c r="P193" s="479"/>
      <c r="Q193" s="479"/>
      <c r="R193" s="479"/>
      <c r="S193" s="479"/>
      <c r="T193" s="479"/>
      <c r="U193" s="479"/>
      <c r="V193" s="479"/>
      <c r="W193" s="479"/>
      <c r="X193" s="479"/>
      <c r="Y193" s="479"/>
      <c r="Z193" s="479"/>
      <c r="AA193" s="479"/>
      <c r="AB193" s="479"/>
      <c r="AC193" s="479"/>
      <c r="AD193" s="479"/>
      <c r="AE193" s="479"/>
      <c r="AF193" s="479"/>
      <c r="AG193" s="479"/>
      <c r="AH193" s="479"/>
      <c r="AI193" s="479"/>
      <c r="AJ193" s="479"/>
      <c r="AK193" s="479"/>
      <c r="AL193" s="479"/>
      <c r="AM193" s="479"/>
      <c r="AN193" s="479"/>
      <c r="AO193" s="479"/>
      <c r="AP193" s="479"/>
      <c r="AQ193" s="479"/>
      <c r="AR193" s="479"/>
      <c r="AS193" s="479"/>
      <c r="AT193" s="479"/>
      <c r="AU193" s="479"/>
      <c r="AV193" s="479"/>
      <c r="AW193" s="479"/>
      <c r="AX193" s="479"/>
      <c r="AY193" s="479"/>
      <c r="AZ193" s="479"/>
      <c r="BA193" s="479"/>
      <c r="BB193" s="479"/>
      <c r="BC193" s="479"/>
      <c r="BD193" s="479"/>
      <c r="BE193" s="479"/>
      <c r="BF193" s="479"/>
      <c r="BG193" s="479"/>
      <c r="BH193" s="479"/>
      <c r="BI193" s="478"/>
    </row>
    <row r="194" spans="2:61" ht="14.5" customHeight="1">
      <c r="B194" s="379" t="s">
        <v>447</v>
      </c>
      <c r="C194" s="379"/>
      <c r="D194" s="379" t="s">
        <v>446</v>
      </c>
      <c r="F194" s="379" t="s">
        <v>243</v>
      </c>
      <c r="G194" s="378" t="s">
        <v>291</v>
      </c>
      <c r="H194" s="624"/>
      <c r="I194" s="1055"/>
      <c r="J194" s="1055"/>
      <c r="K194" s="1055"/>
      <c r="L194" s="1055"/>
      <c r="M194" s="1055"/>
      <c r="N194" s="1055"/>
      <c r="O194" s="1055"/>
      <c r="P194" s="1055"/>
      <c r="Q194" s="1055"/>
      <c r="R194" s="1055"/>
      <c r="S194" s="1055"/>
      <c r="T194" s="1055"/>
      <c r="U194" s="1055"/>
      <c r="V194" s="1055"/>
      <c r="W194" s="1055"/>
      <c r="X194" s="1055"/>
      <c r="Y194" s="1055"/>
      <c r="Z194" s="1055"/>
      <c r="AA194" s="1055"/>
      <c r="AB194" s="1055"/>
      <c r="AC194" s="1055"/>
      <c r="AD194" s="1055"/>
      <c r="AE194" s="1055"/>
      <c r="AF194" s="1055"/>
      <c r="AG194" s="1055"/>
      <c r="AH194" s="1055"/>
      <c r="AI194" s="1055"/>
      <c r="AJ194" s="1056"/>
      <c r="AK194" s="1056"/>
      <c r="AL194" s="1056"/>
      <c r="AM194" s="1056"/>
      <c r="AN194" s="1056"/>
      <c r="AO194" s="1056"/>
      <c r="AP194" s="1056"/>
      <c r="AQ194" s="1056"/>
      <c r="AR194" s="1056"/>
      <c r="AS194" s="1056"/>
      <c r="AT194" s="1056"/>
      <c r="AU194" s="1056"/>
      <c r="AV194" s="1056"/>
      <c r="AW194" s="1056"/>
      <c r="AX194" s="1056"/>
      <c r="AY194" s="1056"/>
      <c r="AZ194" s="1056"/>
      <c r="BA194" s="1056"/>
      <c r="BB194" s="1056"/>
      <c r="BC194" s="1056"/>
      <c r="BD194" s="1056"/>
      <c r="BE194" s="1056"/>
      <c r="BF194" s="1056"/>
      <c r="BG194" s="1056"/>
      <c r="BH194" s="1056"/>
      <c r="BI194" s="1057"/>
    </row>
    <row r="195" spans="2:61" ht="3.65" customHeight="1">
      <c r="B195" s="484"/>
      <c r="H195" s="625"/>
      <c r="BI195" s="482"/>
    </row>
    <row r="196" spans="2:61" ht="3.65" customHeight="1">
      <c r="B196" s="484"/>
      <c r="H196" s="625"/>
      <c r="O196" s="476"/>
      <c r="P196" s="1043"/>
      <c r="Q196" s="1043"/>
      <c r="R196" s="1043"/>
      <c r="S196" s="1043"/>
      <c r="T196" s="1043"/>
      <c r="U196" s="1043"/>
      <c r="V196" s="1043"/>
      <c r="W196" s="1043"/>
      <c r="X196" s="1043"/>
      <c r="Y196" s="1043"/>
      <c r="AJ196" s="634"/>
      <c r="AK196" s="634"/>
      <c r="AL196" s="634"/>
      <c r="AM196" s="634"/>
      <c r="AN196" s="634"/>
      <c r="AO196" s="634"/>
      <c r="AP196" s="634"/>
      <c r="AQ196" s="634"/>
      <c r="AR196" s="702"/>
      <c r="AS196" s="702"/>
      <c r="AT196" s="634"/>
      <c r="AU196" s="634"/>
      <c r="AV196" s="634"/>
      <c r="AW196" s="634"/>
      <c r="AX196" s="634"/>
      <c r="AY196" s="635"/>
      <c r="AZ196" s="702"/>
      <c r="BI196" s="482"/>
    </row>
    <row r="197" spans="2:61" ht="3.65" customHeight="1">
      <c r="B197" s="484"/>
      <c r="H197" s="625"/>
      <c r="K197" s="405" t="e" vm="13">
        <v>#VALUE!</v>
      </c>
      <c r="L197" s="732" t="s">
        <v>261</v>
      </c>
      <c r="M197" s="732"/>
      <c r="N197" s="732"/>
      <c r="O197" s="401"/>
      <c r="P197" s="401"/>
      <c r="Q197" s="741" t="s">
        <v>446</v>
      </c>
      <c r="R197" s="741"/>
      <c r="S197" s="741"/>
      <c r="T197" s="741"/>
      <c r="U197" s="741"/>
      <c r="V197" s="741"/>
      <c r="W197" s="741"/>
      <c r="X197" s="741"/>
      <c r="Y197" s="741"/>
      <c r="Z197" s="741"/>
      <c r="AA197" s="741"/>
      <c r="AB197" s="741"/>
      <c r="AC197" s="741"/>
      <c r="AD197" s="741"/>
      <c r="AE197" s="741"/>
      <c r="AF197" s="741"/>
      <c r="AG197" s="743" t="s">
        <v>270</v>
      </c>
      <c r="AH197" s="743"/>
      <c r="AI197" s="434" t="e" vm="13">
        <v>#VALUE!</v>
      </c>
      <c r="AJ197" s="1048"/>
      <c r="AK197" s="1048"/>
      <c r="AL197" s="1048"/>
      <c r="AM197" s="1048"/>
      <c r="AN197" s="1048"/>
      <c r="AO197" s="1048"/>
      <c r="AP197" s="1048"/>
      <c r="AQ197" s="1048"/>
      <c r="AR197" s="702"/>
      <c r="AS197" s="702"/>
      <c r="AT197" s="634"/>
      <c r="AU197" s="634"/>
      <c r="AV197" s="634"/>
      <c r="AW197" s="634"/>
      <c r="AX197" s="634"/>
      <c r="AY197" s="635"/>
      <c r="AZ197" s="702"/>
      <c r="BA197" s="702"/>
      <c r="BB197" s="702"/>
      <c r="BC197" s="702"/>
      <c r="BD197" s="702"/>
      <c r="BE197" s="702"/>
      <c r="BF197" s="702"/>
      <c r="BI197" s="482"/>
    </row>
    <row r="198" spans="2:61" ht="3.65" customHeight="1">
      <c r="B198" s="484"/>
      <c r="H198" s="625"/>
      <c r="K198" s="387"/>
      <c r="L198" s="733"/>
      <c r="M198" s="733"/>
      <c r="N198" s="733"/>
      <c r="O198" s="389"/>
      <c r="P198" s="425"/>
      <c r="Q198" s="742"/>
      <c r="R198" s="742"/>
      <c r="S198" s="742"/>
      <c r="T198" s="742"/>
      <c r="U198" s="742"/>
      <c r="V198" s="742"/>
      <c r="W198" s="742"/>
      <c r="X198" s="742"/>
      <c r="Y198" s="742"/>
      <c r="Z198" s="742"/>
      <c r="AA198" s="742"/>
      <c r="AB198" s="742"/>
      <c r="AC198" s="742"/>
      <c r="AD198" s="742"/>
      <c r="AE198" s="742"/>
      <c r="AF198" s="742"/>
      <c r="AG198" s="737"/>
      <c r="AH198" s="737"/>
      <c r="AI198" s="399"/>
      <c r="AJ198" s="635"/>
      <c r="AK198" s="635"/>
      <c r="AL198" s="635"/>
      <c r="AM198" s="635"/>
      <c r="AN198" s="635"/>
      <c r="AO198" s="635"/>
      <c r="AP198" s="635"/>
      <c r="AQ198" s="635"/>
      <c r="AR198" s="635"/>
      <c r="AS198" s="635"/>
      <c r="AT198" s="634"/>
      <c r="AU198" s="634"/>
      <c r="AV198" s="1058"/>
      <c r="AW198" s="1058"/>
      <c r="AX198" s="702"/>
      <c r="AY198" s="635"/>
      <c r="AZ198" s="635"/>
      <c r="BA198" s="702"/>
      <c r="BB198" s="702"/>
      <c r="BC198" s="702"/>
      <c r="BD198" s="702"/>
      <c r="BE198" s="702"/>
      <c r="BF198" s="702"/>
      <c r="BI198" s="482"/>
    </row>
    <row r="199" spans="2:61" ht="3.65" customHeight="1">
      <c r="B199" s="484"/>
      <c r="H199" s="625"/>
      <c r="K199" s="1039"/>
      <c r="L199" s="642"/>
      <c r="M199" s="642"/>
      <c r="N199" s="642"/>
      <c r="O199" s="642"/>
      <c r="P199" s="642"/>
      <c r="Q199" s="642"/>
      <c r="R199" s="642"/>
      <c r="S199" s="736" t="e" vm="38">
        <v>#VALUE!</v>
      </c>
      <c r="T199" s="736"/>
      <c r="U199" s="736"/>
      <c r="V199" s="736"/>
      <c r="W199" s="736"/>
      <c r="X199" s="736"/>
      <c r="Y199" s="736"/>
      <c r="Z199" s="736"/>
      <c r="AA199" s="642"/>
      <c r="AB199" s="455"/>
      <c r="AC199" s="455"/>
      <c r="AD199" s="455"/>
      <c r="AE199" s="455"/>
      <c r="AF199" s="455"/>
      <c r="AG199" s="455"/>
      <c r="AH199" s="642"/>
      <c r="AI199" s="643"/>
      <c r="AJ199" s="635"/>
      <c r="AK199" s="635"/>
      <c r="AL199" s="635"/>
      <c r="AM199" s="635"/>
      <c r="AN199" s="635"/>
      <c r="AO199" s="635"/>
      <c r="AP199" s="635"/>
      <c r="AQ199" s="635"/>
      <c r="AR199" s="635"/>
      <c r="AS199" s="635"/>
      <c r="AT199" s="634"/>
      <c r="AU199" s="634"/>
      <c r="AV199" s="1058"/>
      <c r="AW199" s="1058"/>
      <c r="AX199" s="702"/>
      <c r="AY199" s="635"/>
      <c r="AZ199" s="635"/>
      <c r="BA199" s="702"/>
      <c r="BB199" s="702"/>
      <c r="BC199" s="702"/>
      <c r="BD199" s="702"/>
      <c r="BE199" s="702"/>
      <c r="BF199" s="702"/>
      <c r="BI199" s="482"/>
    </row>
    <row r="200" spans="2:61" ht="3.65" customHeight="1">
      <c r="B200" s="484"/>
      <c r="H200" s="625"/>
      <c r="K200" s="1039"/>
      <c r="L200" s="642"/>
      <c r="M200" s="642"/>
      <c r="N200" s="642"/>
      <c r="O200" s="642"/>
      <c r="P200" s="642"/>
      <c r="Q200" s="642"/>
      <c r="R200" s="642"/>
      <c r="S200" s="736"/>
      <c r="T200" s="736"/>
      <c r="U200" s="736"/>
      <c r="V200" s="736"/>
      <c r="W200" s="736"/>
      <c r="X200" s="736"/>
      <c r="Y200" s="736"/>
      <c r="Z200" s="736"/>
      <c r="AA200" s="642"/>
      <c r="AB200" s="642"/>
      <c r="AC200" s="642"/>
      <c r="AD200" s="642"/>
      <c r="AE200" s="642"/>
      <c r="AF200" s="642"/>
      <c r="AG200" s="642"/>
      <c r="AH200" s="642"/>
      <c r="AI200" s="643"/>
      <c r="AJ200" s="635"/>
      <c r="AK200" s="635"/>
      <c r="AL200" s="635"/>
      <c r="AM200" s="635"/>
      <c r="AN200" s="635"/>
      <c r="AO200" s="635"/>
      <c r="AP200" s="635"/>
      <c r="AQ200" s="635"/>
      <c r="AR200" s="635"/>
      <c r="AS200" s="635"/>
      <c r="AT200" s="634"/>
      <c r="AU200" s="634"/>
      <c r="AV200" s="1058"/>
      <c r="AW200" s="1058"/>
      <c r="AX200" s="702"/>
      <c r="AY200" s="635"/>
      <c r="AZ200" s="635"/>
      <c r="BA200" s="702"/>
      <c r="BB200" s="702"/>
      <c r="BC200" s="702"/>
      <c r="BD200" s="702"/>
      <c r="BE200" s="702"/>
      <c r="BF200" s="702"/>
      <c r="BI200" s="482"/>
    </row>
    <row r="201" spans="2:61" ht="3.65" customHeight="1">
      <c r="B201" s="484"/>
      <c r="H201" s="625"/>
      <c r="K201" s="1039"/>
      <c r="L201" s="642"/>
      <c r="M201" s="642"/>
      <c r="N201" s="455"/>
      <c r="O201" s="455"/>
      <c r="P201" s="455"/>
      <c r="Q201" s="642"/>
      <c r="R201" s="642"/>
      <c r="S201" s="736"/>
      <c r="T201" s="736"/>
      <c r="U201" s="736"/>
      <c r="V201" s="736"/>
      <c r="W201" s="736"/>
      <c r="X201" s="736"/>
      <c r="Y201" s="736"/>
      <c r="Z201" s="736"/>
      <c r="AA201" s="455"/>
      <c r="AB201" s="642"/>
      <c r="AC201" s="642"/>
      <c r="AD201" s="455"/>
      <c r="AE201" s="455"/>
      <c r="AF201" s="642"/>
      <c r="AG201" s="642"/>
      <c r="AH201" s="642"/>
      <c r="AI201" s="643"/>
      <c r="AJ201" s="635"/>
      <c r="AK201" s="635"/>
      <c r="AL201" s="635"/>
      <c r="AM201" s="635"/>
      <c r="AN201" s="635"/>
      <c r="AO201" s="635"/>
      <c r="AP201" s="635"/>
      <c r="AQ201" s="635"/>
      <c r="AR201" s="635"/>
      <c r="AS201" s="635"/>
      <c r="AT201" s="634"/>
      <c r="AU201" s="634"/>
      <c r="AV201" s="1058"/>
      <c r="AW201" s="1058"/>
      <c r="AX201" s="702"/>
      <c r="AY201" s="635"/>
      <c r="AZ201" s="635"/>
      <c r="BA201" s="702"/>
      <c r="BB201" s="702"/>
      <c r="BC201" s="702"/>
      <c r="BD201" s="702"/>
      <c r="BE201" s="702"/>
      <c r="BF201" s="702"/>
      <c r="BI201" s="482"/>
    </row>
    <row r="202" spans="2:61" ht="3.65" customHeight="1">
      <c r="B202" s="484"/>
      <c r="H202" s="625"/>
      <c r="K202" s="1039"/>
      <c r="L202" s="642"/>
      <c r="M202" s="455"/>
      <c r="N202" s="455"/>
      <c r="O202" s="455"/>
      <c r="P202" s="455"/>
      <c r="Q202" s="455"/>
      <c r="R202" s="642"/>
      <c r="S202" s="736"/>
      <c r="T202" s="736"/>
      <c r="U202" s="736"/>
      <c r="V202" s="736"/>
      <c r="W202" s="736"/>
      <c r="X202" s="736"/>
      <c r="Y202" s="736"/>
      <c r="Z202" s="736"/>
      <c r="AA202" s="455"/>
      <c r="AB202" s="642"/>
      <c r="AC202" s="642"/>
      <c r="AD202" s="455"/>
      <c r="AE202" s="455"/>
      <c r="AF202" s="455"/>
      <c r="AG202" s="736" t="e" vm="16">
        <v>#VALUE!</v>
      </c>
      <c r="AH202" s="736"/>
      <c r="AI202" s="1059"/>
      <c r="AJ202" s="635"/>
      <c r="AK202" s="635"/>
      <c r="AL202" s="635"/>
      <c r="AM202" s="635"/>
      <c r="AN202" s="635"/>
      <c r="AO202" s="635"/>
      <c r="AP202" s="635"/>
      <c r="AQ202" s="635"/>
      <c r="AR202" s="635"/>
      <c r="AS202" s="635"/>
      <c r="AT202" s="634"/>
      <c r="AU202" s="634"/>
      <c r="AV202" s="1058"/>
      <c r="AW202" s="1058"/>
      <c r="AX202" s="702"/>
      <c r="AY202" s="635"/>
      <c r="AZ202" s="635"/>
      <c r="BA202" s="702"/>
      <c r="BB202" s="702"/>
      <c r="BC202" s="702"/>
      <c r="BD202" s="702"/>
      <c r="BE202" s="702"/>
      <c r="BF202" s="702"/>
      <c r="BI202" s="482"/>
    </row>
    <row r="203" spans="2:61" ht="3.65" customHeight="1">
      <c r="B203" s="484"/>
      <c r="H203" s="625"/>
      <c r="K203" s="1039"/>
      <c r="L203" s="642"/>
      <c r="M203" s="455"/>
      <c r="N203" s="455"/>
      <c r="O203" s="455"/>
      <c r="P203" s="455"/>
      <c r="Q203" s="455"/>
      <c r="R203" s="642"/>
      <c r="S203" s="736"/>
      <c r="T203" s="736"/>
      <c r="U203" s="736"/>
      <c r="V203" s="736"/>
      <c r="W203" s="736"/>
      <c r="X203" s="736"/>
      <c r="Y203" s="736"/>
      <c r="Z203" s="736"/>
      <c r="AA203" s="455"/>
      <c r="AB203" s="642"/>
      <c r="AC203" s="642"/>
      <c r="AD203" s="455"/>
      <c r="AE203" s="455"/>
      <c r="AF203" s="455"/>
      <c r="AG203" s="736"/>
      <c r="AH203" s="736"/>
      <c r="AI203" s="1059"/>
      <c r="AJ203" s="635"/>
      <c r="AK203" s="635"/>
      <c r="AL203" s="635"/>
      <c r="AM203" s="635"/>
      <c r="AN203" s="635"/>
      <c r="AO203" s="635"/>
      <c r="AP203" s="635"/>
      <c r="AQ203" s="635"/>
      <c r="AR203" s="635"/>
      <c r="AS203" s="635"/>
      <c r="AT203" s="635"/>
      <c r="AU203" s="635"/>
      <c r="AV203" s="702"/>
      <c r="AW203" s="702"/>
      <c r="AX203" s="702"/>
      <c r="AY203" s="635"/>
      <c r="AZ203" s="635"/>
      <c r="BA203" s="635"/>
      <c r="BB203" s="635"/>
      <c r="BC203" s="635"/>
      <c r="BD203" s="635"/>
      <c r="BE203" s="635"/>
      <c r="BF203" s="635"/>
      <c r="BI203" s="482"/>
    </row>
    <row r="204" spans="2:61" ht="3.65" customHeight="1">
      <c r="B204" s="484"/>
      <c r="H204" s="625"/>
      <c r="K204" s="1039"/>
      <c r="L204" s="642"/>
      <c r="M204" s="455"/>
      <c r="N204" s="455"/>
      <c r="O204" s="455"/>
      <c r="P204" s="455"/>
      <c r="Q204" s="455"/>
      <c r="R204" s="642"/>
      <c r="S204" s="736"/>
      <c r="T204" s="736"/>
      <c r="U204" s="736"/>
      <c r="V204" s="736"/>
      <c r="W204" s="736"/>
      <c r="X204" s="736"/>
      <c r="Y204" s="736"/>
      <c r="Z204" s="736"/>
      <c r="AA204" s="455"/>
      <c r="AB204" s="642"/>
      <c r="AC204" s="642"/>
      <c r="AD204" s="455"/>
      <c r="AE204" s="455"/>
      <c r="AF204" s="455"/>
      <c r="AG204" s="642"/>
      <c r="AH204" s="642"/>
      <c r="AI204" s="643"/>
      <c r="AJ204" s="635"/>
      <c r="AK204" s="635"/>
      <c r="AL204" s="635"/>
      <c r="AM204" s="635"/>
      <c r="AN204" s="635"/>
      <c r="AO204" s="635"/>
      <c r="AP204" s="635"/>
      <c r="AQ204" s="635"/>
      <c r="AR204" s="635"/>
      <c r="AS204" s="635"/>
      <c r="AT204" s="635"/>
      <c r="AU204" s="635"/>
      <c r="AV204" s="702"/>
      <c r="AW204" s="702"/>
      <c r="AX204" s="702"/>
      <c r="AY204" s="635"/>
      <c r="AZ204" s="635"/>
      <c r="BA204" s="635"/>
      <c r="BB204" s="635"/>
      <c r="BC204" s="635"/>
      <c r="BD204" s="635"/>
      <c r="BE204" s="635"/>
      <c r="BF204" s="635"/>
      <c r="BI204" s="482"/>
    </row>
    <row r="205" spans="2:61" ht="3.65" customHeight="1">
      <c r="B205" s="484"/>
      <c r="H205" s="625"/>
      <c r="K205" s="1039"/>
      <c r="L205" s="642"/>
      <c r="M205" s="642"/>
      <c r="N205" s="642"/>
      <c r="O205" s="642"/>
      <c r="P205" s="642"/>
      <c r="Q205" s="642"/>
      <c r="R205" s="642"/>
      <c r="S205" s="736"/>
      <c r="T205" s="736"/>
      <c r="U205" s="736"/>
      <c r="V205" s="736"/>
      <c r="W205" s="736"/>
      <c r="X205" s="736"/>
      <c r="Y205" s="736"/>
      <c r="Z205" s="736"/>
      <c r="AA205" s="455"/>
      <c r="AB205" s="642"/>
      <c r="AC205" s="642"/>
      <c r="AD205" s="642"/>
      <c r="AE205" s="642"/>
      <c r="AF205" s="642"/>
      <c r="AG205" s="642"/>
      <c r="AH205" s="642"/>
      <c r="AI205" s="643"/>
      <c r="AJ205" s="635"/>
      <c r="AK205" s="635"/>
      <c r="AL205" s="635"/>
      <c r="AM205" s="635"/>
      <c r="AN205" s="635"/>
      <c r="AO205" s="635"/>
      <c r="AP205" s="635"/>
      <c r="AQ205" s="635"/>
      <c r="AR205" s="635"/>
      <c r="AS205" s="635"/>
      <c r="AT205" s="635"/>
      <c r="AU205" s="635"/>
      <c r="AV205" s="702"/>
      <c r="AW205" s="702"/>
      <c r="AX205" s="702"/>
      <c r="AY205" s="635"/>
      <c r="AZ205" s="635"/>
      <c r="BA205" s="635"/>
      <c r="BB205" s="635"/>
      <c r="BC205" s="635"/>
      <c r="BD205" s="635"/>
      <c r="BE205" s="635"/>
      <c r="BF205" s="635"/>
      <c r="BI205" s="482"/>
    </row>
    <row r="206" spans="2:61" ht="3.65" customHeight="1">
      <c r="B206" s="484"/>
      <c r="H206" s="625"/>
      <c r="K206" s="1039"/>
      <c r="L206" s="642"/>
      <c r="M206" s="642"/>
      <c r="N206" s="642"/>
      <c r="O206" s="642"/>
      <c r="P206" s="642"/>
      <c r="Q206" s="642"/>
      <c r="R206" s="642"/>
      <c r="S206" s="736"/>
      <c r="T206" s="736"/>
      <c r="U206" s="736"/>
      <c r="V206" s="736"/>
      <c r="W206" s="736"/>
      <c r="X206" s="736"/>
      <c r="Y206" s="736"/>
      <c r="Z206" s="736"/>
      <c r="AA206" s="642"/>
      <c r="AB206" s="642"/>
      <c r="AC206" s="642"/>
      <c r="AD206" s="642"/>
      <c r="AE206" s="642"/>
      <c r="AF206" s="642"/>
      <c r="AG206" s="642"/>
      <c r="AH206" s="642"/>
      <c r="AI206" s="643"/>
      <c r="AJ206" s="635"/>
      <c r="AK206" s="635"/>
      <c r="AL206" s="635"/>
      <c r="AM206" s="635"/>
      <c r="AN206" s="635"/>
      <c r="AO206" s="635"/>
      <c r="AP206" s="635"/>
      <c r="AQ206" s="635"/>
      <c r="AR206" s="635"/>
      <c r="AS206" s="635"/>
      <c r="AT206" s="635"/>
      <c r="AU206" s="635"/>
      <c r="AV206" s="702"/>
      <c r="AW206" s="702"/>
      <c r="AX206" s="702"/>
      <c r="AY206" s="635"/>
      <c r="AZ206" s="635"/>
      <c r="BA206" s="702"/>
      <c r="BB206" s="702"/>
      <c r="BC206" s="702"/>
      <c r="BD206" s="702"/>
      <c r="BE206" s="702"/>
      <c r="BF206" s="702"/>
      <c r="BI206" s="482"/>
    </row>
    <row r="207" spans="2:61" ht="3.65" customHeight="1">
      <c r="B207" s="484"/>
      <c r="H207" s="625"/>
      <c r="K207" s="387"/>
      <c r="L207" s="737" t="s">
        <v>288</v>
      </c>
      <c r="M207" s="737"/>
      <c r="N207" s="737"/>
      <c r="O207" s="389"/>
      <c r="P207" s="737"/>
      <c r="Q207" s="737"/>
      <c r="R207" s="737"/>
      <c r="S207" s="737"/>
      <c r="T207" s="389"/>
      <c r="U207" s="389"/>
      <c r="V207" s="389"/>
      <c r="W207" s="389"/>
      <c r="X207" s="389"/>
      <c r="Y207" s="389"/>
      <c r="Z207" s="389"/>
      <c r="AA207" s="389"/>
      <c r="AB207" s="389"/>
      <c r="AC207" s="390"/>
      <c r="AD207" s="390"/>
      <c r="AE207" s="390"/>
      <c r="AF207" s="390"/>
      <c r="AG207" s="389"/>
      <c r="AH207" s="389"/>
      <c r="AI207" s="385"/>
      <c r="AJ207" s="635"/>
      <c r="AK207" s="635"/>
      <c r="AL207" s="635"/>
      <c r="AM207" s="635"/>
      <c r="AN207" s="635"/>
      <c r="AO207" s="635"/>
      <c r="AP207" s="635"/>
      <c r="AQ207" s="635"/>
      <c r="AR207" s="635"/>
      <c r="AS207" s="635"/>
      <c r="AT207" s="635"/>
      <c r="AU207" s="635"/>
      <c r="AV207" s="702"/>
      <c r="AW207" s="702"/>
      <c r="AX207" s="702"/>
      <c r="AY207" s="635"/>
      <c r="AZ207" s="635"/>
      <c r="BA207" s="702"/>
      <c r="BB207" s="702"/>
      <c r="BC207" s="702"/>
      <c r="BD207" s="702"/>
      <c r="BE207" s="702"/>
      <c r="BF207" s="702"/>
      <c r="BI207" s="482"/>
    </row>
    <row r="208" spans="2:61" ht="3.65" customHeight="1">
      <c r="B208" s="484"/>
      <c r="H208" s="625"/>
      <c r="K208" s="384" t="e" vm="13">
        <v>#VALUE!</v>
      </c>
      <c r="L208" s="738"/>
      <c r="M208" s="738"/>
      <c r="N208" s="738"/>
      <c r="O208" s="382"/>
      <c r="P208" s="738"/>
      <c r="Q208" s="738"/>
      <c r="R208" s="738"/>
      <c r="S208" s="738"/>
      <c r="T208" s="382"/>
      <c r="U208" s="382"/>
      <c r="V208" s="382"/>
      <c r="W208" s="382"/>
      <c r="X208" s="382"/>
      <c r="Y208" s="382"/>
      <c r="Z208" s="382"/>
      <c r="AA208" s="382"/>
      <c r="AB208" s="382"/>
      <c r="AC208" s="383"/>
      <c r="AD208" s="383"/>
      <c r="AE208" s="383"/>
      <c r="AF208" s="383"/>
      <c r="AG208" s="382"/>
      <c r="AH208" s="382"/>
      <c r="AI208" s="421" t="e" vm="13">
        <v>#VALUE!</v>
      </c>
      <c r="AJ208" s="635"/>
      <c r="AK208" s="635"/>
      <c r="AL208" s="635"/>
      <c r="AM208" s="635"/>
      <c r="AN208" s="635"/>
      <c r="AO208" s="635"/>
      <c r="AP208" s="651"/>
      <c r="AQ208" s="651"/>
      <c r="AR208" s="651"/>
      <c r="AS208" s="651"/>
      <c r="AT208" s="651"/>
      <c r="AU208" s="651"/>
      <c r="AV208" s="702"/>
      <c r="AW208" s="702"/>
      <c r="AX208" s="702"/>
      <c r="AY208" s="635"/>
      <c r="AZ208" s="635"/>
      <c r="BA208" s="702"/>
      <c r="BB208" s="702"/>
      <c r="BC208" s="702"/>
      <c r="BD208" s="702"/>
      <c r="BE208" s="702"/>
      <c r="BF208" s="702"/>
      <c r="BI208" s="482"/>
    </row>
    <row r="209" spans="2:61" ht="3.65" customHeight="1">
      <c r="B209" s="484"/>
      <c r="H209" s="625"/>
      <c r="AD209" s="476"/>
      <c r="AE209" s="476"/>
      <c r="AF209" s="476"/>
      <c r="AG209" s="476"/>
      <c r="AJ209" s="635"/>
      <c r="AK209" s="635"/>
      <c r="AL209" s="635"/>
      <c r="AM209" s="635"/>
      <c r="AN209" s="635"/>
      <c r="AO209" s="635"/>
      <c r="AP209" s="651"/>
      <c r="AQ209" s="651"/>
      <c r="AR209" s="651"/>
      <c r="AS209" s="651"/>
      <c r="AT209" s="651"/>
      <c r="AU209" s="651"/>
      <c r="AV209" s="702"/>
      <c r="AW209" s="702"/>
      <c r="AX209" s="702"/>
      <c r="AY209" s="635"/>
      <c r="AZ209" s="635"/>
      <c r="BI209" s="482"/>
    </row>
    <row r="210" spans="2:61" ht="3.4" customHeight="1">
      <c r="B210" s="1060"/>
      <c r="C210" s="1061"/>
      <c r="D210" s="1061"/>
      <c r="E210" s="1061"/>
      <c r="F210" s="1061"/>
      <c r="G210" s="1061"/>
      <c r="H210" s="1062"/>
      <c r="I210" s="1063"/>
      <c r="J210" s="1063"/>
      <c r="K210" s="1063"/>
      <c r="L210" s="1063"/>
      <c r="M210" s="1063"/>
      <c r="N210" s="1063"/>
      <c r="O210" s="1063"/>
      <c r="P210" s="1063"/>
      <c r="Q210" s="1063"/>
      <c r="R210" s="1063"/>
      <c r="S210" s="1063"/>
      <c r="T210" s="1063"/>
      <c r="U210" s="1063"/>
      <c r="V210" s="1063"/>
      <c r="W210" s="1063"/>
      <c r="X210" s="1063"/>
      <c r="Y210" s="1063"/>
      <c r="Z210" s="1063"/>
      <c r="AA210" s="1063"/>
      <c r="AB210" s="1063"/>
      <c r="AC210" s="1063"/>
      <c r="AD210" s="1063"/>
      <c r="AE210" s="1063"/>
      <c r="AF210" s="1063"/>
      <c r="AG210" s="1063"/>
      <c r="AH210" s="1063"/>
      <c r="AI210" s="1063"/>
      <c r="AJ210" s="1061"/>
      <c r="AK210" s="1061"/>
      <c r="AL210" s="1061"/>
      <c r="AM210" s="1061"/>
      <c r="AN210" s="1061"/>
      <c r="AO210" s="1061"/>
      <c r="AP210" s="1061"/>
      <c r="AQ210" s="1061"/>
      <c r="AR210" s="1061"/>
      <c r="AS210" s="1061"/>
      <c r="AT210" s="1061"/>
      <c r="AU210" s="1061"/>
      <c r="AV210" s="1061"/>
      <c r="AW210" s="1061"/>
      <c r="AX210" s="1061"/>
      <c r="AY210" s="1061"/>
      <c r="AZ210" s="1061"/>
      <c r="BA210" s="1061"/>
      <c r="BB210" s="1061"/>
      <c r="BC210" s="1061"/>
      <c r="BD210" s="1061"/>
      <c r="BE210" s="1061"/>
      <c r="BF210" s="1061"/>
      <c r="BG210" s="1061"/>
      <c r="BH210" s="1061"/>
      <c r="BI210" s="1064"/>
    </row>
    <row r="211" spans="2:61" ht="3.4" customHeight="1">
      <c r="B211" s="671"/>
      <c r="C211" s="445"/>
      <c r="D211" s="445"/>
      <c r="E211" s="445"/>
      <c r="F211" s="445"/>
      <c r="G211" s="445"/>
      <c r="H211" s="445"/>
      <c r="I211" s="445"/>
      <c r="J211" s="445"/>
      <c r="K211" s="445"/>
      <c r="L211" s="445"/>
      <c r="M211" s="445"/>
      <c r="N211" s="445"/>
      <c r="O211" s="445"/>
      <c r="P211" s="445"/>
      <c r="Q211" s="445"/>
      <c r="R211" s="445"/>
      <c r="S211" s="445"/>
      <c r="T211" s="445"/>
      <c r="U211" s="445"/>
      <c r="V211" s="445"/>
      <c r="W211" s="445"/>
      <c r="X211" s="445"/>
      <c r="Y211" s="445"/>
      <c r="Z211" s="445"/>
      <c r="AA211" s="445"/>
      <c r="AB211" s="445"/>
      <c r="AC211" s="445"/>
      <c r="AD211" s="445"/>
      <c r="AE211" s="445"/>
      <c r="AF211" s="445"/>
      <c r="AG211" s="445"/>
      <c r="AH211" s="445"/>
      <c r="AI211" s="445"/>
      <c r="AJ211" s="445"/>
      <c r="AK211" s="445"/>
      <c r="AL211" s="445"/>
      <c r="AM211" s="445"/>
      <c r="AN211" s="445"/>
      <c r="AO211" s="445"/>
      <c r="AP211" s="445"/>
      <c r="AQ211" s="445"/>
      <c r="AR211" s="445"/>
      <c r="AS211" s="445"/>
      <c r="AT211" s="445"/>
      <c r="AU211" s="445"/>
      <c r="AV211" s="445"/>
      <c r="AW211" s="445"/>
      <c r="AX211" s="445"/>
      <c r="AY211" s="445"/>
      <c r="AZ211" s="445"/>
      <c r="BA211" s="445"/>
      <c r="BB211" s="445"/>
      <c r="BC211" s="445"/>
      <c r="BD211" s="445"/>
      <c r="BE211" s="445"/>
      <c r="BF211" s="445"/>
      <c r="BG211" s="445"/>
      <c r="BH211" s="445"/>
      <c r="BI211" s="444"/>
    </row>
    <row r="212" spans="2:61" ht="3.65" customHeight="1">
      <c r="B212" s="672"/>
      <c r="C212" s="479"/>
      <c r="D212" s="479"/>
      <c r="E212" s="479"/>
      <c r="F212" s="479"/>
      <c r="G212" s="479"/>
      <c r="H212" s="479"/>
      <c r="I212" s="479"/>
      <c r="J212" s="479"/>
      <c r="K212" s="479"/>
      <c r="L212" s="479"/>
      <c r="M212" s="479"/>
      <c r="N212" s="479"/>
      <c r="O212" s="479"/>
      <c r="P212" s="479"/>
      <c r="Q212" s="479"/>
      <c r="R212" s="479"/>
      <c r="S212" s="479"/>
      <c r="T212" s="479"/>
      <c r="U212" s="479"/>
      <c r="V212" s="479"/>
      <c r="W212" s="479"/>
      <c r="X212" s="479"/>
      <c r="Y212" s="479"/>
      <c r="Z212" s="479"/>
      <c r="AA212" s="479"/>
      <c r="AB212" s="479"/>
      <c r="AC212" s="479"/>
      <c r="AD212" s="479"/>
      <c r="AE212" s="479"/>
      <c r="AF212" s="479"/>
      <c r="AG212" s="479"/>
      <c r="AH212" s="479"/>
      <c r="AI212" s="479"/>
      <c r="AJ212" s="479"/>
      <c r="AK212" s="479"/>
      <c r="AL212" s="479"/>
      <c r="AM212" s="479"/>
      <c r="AN212" s="479"/>
      <c r="AO212" s="479"/>
      <c r="AP212" s="479"/>
      <c r="AQ212" s="479"/>
      <c r="AR212" s="479"/>
      <c r="AS212" s="479"/>
      <c r="AT212" s="479"/>
      <c r="AU212" s="479"/>
      <c r="AV212" s="479"/>
      <c r="AW212" s="479"/>
      <c r="AX212" s="479"/>
      <c r="AY212" s="479"/>
      <c r="AZ212" s="479"/>
      <c r="BA212" s="479"/>
      <c r="BB212" s="479"/>
      <c r="BC212" s="479"/>
      <c r="BD212" s="479"/>
      <c r="BE212" s="479"/>
      <c r="BF212" s="479"/>
      <c r="BG212" s="479"/>
      <c r="BH212" s="479"/>
      <c r="BI212" s="478"/>
    </row>
    <row r="213" spans="2:61" ht="14.5" customHeight="1">
      <c r="B213" s="379" t="s">
        <v>448</v>
      </c>
      <c r="C213" s="379"/>
      <c r="D213" s="379" t="s">
        <v>449</v>
      </c>
      <c r="F213" s="379" t="s">
        <v>314</v>
      </c>
      <c r="G213" s="378" t="s">
        <v>321</v>
      </c>
      <c r="H213" s="624"/>
      <c r="I213" s="701"/>
      <c r="J213" s="701"/>
      <c r="K213" s="701"/>
      <c r="L213" s="701"/>
      <c r="M213" s="701"/>
      <c r="N213" s="701"/>
      <c r="O213" s="701"/>
      <c r="P213" s="701"/>
      <c r="Q213" s="701"/>
      <c r="R213" s="701"/>
      <c r="S213" s="701"/>
      <c r="T213" s="701"/>
      <c r="U213" s="701"/>
      <c r="V213" s="701"/>
      <c r="W213" s="701"/>
      <c r="X213" s="701"/>
      <c r="Y213" s="701"/>
      <c r="Z213" s="701"/>
      <c r="AA213" s="701"/>
      <c r="AB213" s="701"/>
      <c r="AC213" s="701"/>
      <c r="AD213" s="701"/>
      <c r="AE213" s="701"/>
      <c r="AF213" s="701"/>
      <c r="AG213" s="701"/>
      <c r="AH213" s="701"/>
      <c r="AI213" s="701"/>
      <c r="AJ213" s="489"/>
      <c r="AK213" s="489"/>
      <c r="AL213" s="489"/>
      <c r="AM213" s="489"/>
      <c r="AN213" s="489"/>
      <c r="AO213" s="489"/>
      <c r="AP213" s="489"/>
      <c r="AQ213" s="489"/>
      <c r="AR213" s="489"/>
      <c r="AS213" s="489"/>
      <c r="AT213" s="489"/>
      <c r="AU213" s="489"/>
      <c r="AV213" s="489"/>
      <c r="AW213" s="489"/>
      <c r="AX213" s="489"/>
      <c r="AY213" s="489"/>
      <c r="AZ213" s="489"/>
      <c r="BA213" s="489"/>
      <c r="BB213" s="489"/>
      <c r="BC213" s="489"/>
      <c r="BD213" s="489"/>
      <c r="BE213" s="489"/>
      <c r="BF213" s="489"/>
      <c r="BG213" s="489"/>
      <c r="BH213" s="489"/>
      <c r="BI213" s="488"/>
    </row>
    <row r="214" spans="2:61" ht="3.65" customHeight="1">
      <c r="B214" s="484"/>
      <c r="H214" s="625"/>
      <c r="BI214" s="482"/>
    </row>
    <row r="215" spans="2:61" ht="3.65" customHeight="1">
      <c r="B215" s="484"/>
      <c r="H215" s="625"/>
      <c r="N215" s="448"/>
      <c r="O215" s="448"/>
      <c r="P215" s="448"/>
      <c r="Q215" s="448"/>
      <c r="R215" s="448"/>
      <c r="S215" s="448"/>
      <c r="T215" s="448"/>
      <c r="U215" s="448"/>
      <c r="V215" s="448"/>
      <c r="W215" s="448"/>
      <c r="X215" s="448"/>
      <c r="Y215" s="448"/>
      <c r="BI215" s="482"/>
    </row>
    <row r="216" spans="2:61" ht="3.65" customHeight="1">
      <c r="B216" s="484"/>
      <c r="H216" s="625"/>
      <c r="K216" s="405" t="e" vm="13">
        <v>#VALUE!</v>
      </c>
      <c r="L216" s="732" t="s">
        <v>261</v>
      </c>
      <c r="M216" s="732"/>
      <c r="N216" s="732"/>
      <c r="O216" s="401"/>
      <c r="P216" s="640"/>
      <c r="Q216" s="640"/>
      <c r="R216" s="401"/>
      <c r="S216" s="401"/>
      <c r="T216" s="743" t="s">
        <v>270</v>
      </c>
      <c r="U216" s="743"/>
      <c r="V216" s="434" t="e" vm="13">
        <v>#VALUE!</v>
      </c>
      <c r="X216" s="448"/>
      <c r="Y216" s="448"/>
      <c r="Z216" s="476"/>
      <c r="AA216" s="448"/>
      <c r="AB216" s="448"/>
      <c r="AC216" s="448"/>
      <c r="AD216" s="448"/>
      <c r="AE216" s="448"/>
      <c r="AF216" s="448"/>
      <c r="AG216" s="448"/>
      <c r="AH216" s="448"/>
      <c r="AI216" s="448"/>
      <c r="AM216" s="634"/>
      <c r="AN216" s="634"/>
      <c r="AO216" s="634"/>
      <c r="AP216" s="634"/>
      <c r="AQ216" s="634"/>
      <c r="AR216" s="702"/>
      <c r="AS216" s="702"/>
      <c r="AT216" s="634"/>
      <c r="AU216" s="634"/>
      <c r="AV216" s="634"/>
      <c r="AW216" s="634"/>
      <c r="AX216" s="634"/>
      <c r="AY216" s="635"/>
      <c r="AZ216" s="702"/>
      <c r="BA216" s="702"/>
      <c r="BB216" s="702"/>
      <c r="BC216" s="702"/>
      <c r="BD216" s="702"/>
      <c r="BE216" s="702"/>
      <c r="BF216" s="702"/>
      <c r="BI216" s="482"/>
    </row>
    <row r="217" spans="2:61" ht="3.65" customHeight="1">
      <c r="B217" s="484"/>
      <c r="H217" s="625"/>
      <c r="K217" s="387"/>
      <c r="L217" s="733"/>
      <c r="M217" s="733"/>
      <c r="N217" s="733"/>
      <c r="O217" s="389"/>
      <c r="P217" s="642"/>
      <c r="Q217" s="642"/>
      <c r="R217" s="389"/>
      <c r="S217" s="389"/>
      <c r="T217" s="737"/>
      <c r="U217" s="737"/>
      <c r="V217" s="399"/>
      <c r="X217" s="448"/>
      <c r="Y217" s="448"/>
      <c r="Z217" s="476"/>
      <c r="AA217" s="448"/>
      <c r="AB217" s="448"/>
      <c r="AC217" s="448"/>
      <c r="AD217" s="448"/>
      <c r="AE217" s="448"/>
      <c r="AF217" s="448"/>
      <c r="AG217" s="448"/>
      <c r="AH217" s="448"/>
      <c r="AI217" s="448"/>
      <c r="AM217" s="1048"/>
      <c r="AZ217" s="702"/>
      <c r="BA217" s="702"/>
      <c r="BB217" s="702"/>
      <c r="BC217" s="702"/>
      <c r="BD217" s="702"/>
      <c r="BE217" s="702"/>
      <c r="BF217" s="702"/>
      <c r="BI217" s="482"/>
    </row>
    <row r="218" spans="2:61" ht="3.65" customHeight="1">
      <c r="B218" s="484"/>
      <c r="H218" s="625"/>
      <c r="K218" s="1049"/>
      <c r="L218" s="642"/>
      <c r="M218" s="642"/>
      <c r="N218" s="455"/>
      <c r="O218" s="455"/>
      <c r="P218" s="455"/>
      <c r="Q218" s="455"/>
      <c r="R218" s="455"/>
      <c r="S218" s="455"/>
      <c r="T218" s="455"/>
      <c r="U218" s="642"/>
      <c r="V218" s="1050"/>
      <c r="X218" s="448"/>
      <c r="Y218" s="448"/>
      <c r="Z218" s="476"/>
      <c r="AA218" s="448"/>
      <c r="AB218" s="448"/>
      <c r="AC218" s="448"/>
      <c r="AD218" s="448"/>
      <c r="AE218" s="448"/>
      <c r="AF218" s="448"/>
      <c r="AG218" s="448"/>
      <c r="AH218" s="448"/>
      <c r="AI218" s="448"/>
      <c r="AM218" s="1048"/>
      <c r="AZ218" s="702"/>
      <c r="BA218" s="702"/>
      <c r="BB218" s="702"/>
      <c r="BC218" s="702"/>
      <c r="BD218" s="702"/>
      <c r="BE218" s="702"/>
      <c r="BF218" s="702"/>
      <c r="BI218" s="482"/>
    </row>
    <row r="219" spans="2:61" ht="3.65" customHeight="1">
      <c r="B219" s="484"/>
      <c r="H219" s="625"/>
      <c r="K219" s="456"/>
      <c r="L219" s="455"/>
      <c r="M219" s="455"/>
      <c r="N219" s="455"/>
      <c r="O219" s="642"/>
      <c r="P219" s="642"/>
      <c r="Q219" s="642"/>
      <c r="R219" s="642"/>
      <c r="S219" s="642"/>
      <c r="T219" s="642"/>
      <c r="U219" s="455"/>
      <c r="V219" s="650"/>
      <c r="X219" s="448"/>
      <c r="Y219" s="448"/>
      <c r="Z219" s="476"/>
      <c r="AA219" s="448"/>
      <c r="AB219" s="448"/>
      <c r="AC219" s="448"/>
      <c r="AD219" s="448"/>
      <c r="AE219" s="448"/>
      <c r="AF219" s="448"/>
      <c r="AG219" s="448"/>
      <c r="AH219" s="448"/>
      <c r="AI219" s="448"/>
      <c r="AM219" s="1048"/>
      <c r="AZ219" s="702"/>
      <c r="BA219" s="702"/>
      <c r="BB219" s="702"/>
      <c r="BC219" s="702"/>
      <c r="BD219" s="702"/>
      <c r="BE219" s="702"/>
      <c r="BF219" s="702"/>
      <c r="BI219" s="482"/>
    </row>
    <row r="220" spans="2:61" ht="3.65" customHeight="1">
      <c r="B220" s="484"/>
      <c r="H220" s="625"/>
      <c r="K220" s="456"/>
      <c r="L220" s="455"/>
      <c r="M220" s="736" t="e" vm="39">
        <v>#VALUE!</v>
      </c>
      <c r="N220" s="736"/>
      <c r="O220" s="736"/>
      <c r="P220" s="736"/>
      <c r="Q220" s="736"/>
      <c r="R220" s="736"/>
      <c r="S220" s="736"/>
      <c r="T220" s="736"/>
      <c r="U220" s="455"/>
      <c r="V220" s="650"/>
      <c r="X220" s="448"/>
      <c r="Y220" s="448"/>
      <c r="Z220" s="476"/>
      <c r="AA220" s="448"/>
      <c r="AB220" s="448"/>
      <c r="AC220" s="448"/>
      <c r="AD220" s="448"/>
      <c r="AE220" s="448"/>
      <c r="AF220" s="448"/>
      <c r="AG220" s="448"/>
      <c r="AH220" s="448"/>
      <c r="AI220" s="448"/>
      <c r="AM220" s="1048"/>
      <c r="AZ220" s="702"/>
      <c r="BA220" s="702"/>
      <c r="BB220" s="702"/>
      <c r="BC220" s="702"/>
      <c r="BD220" s="702"/>
      <c r="BE220" s="702"/>
      <c r="BF220" s="702"/>
      <c r="BI220" s="482"/>
    </row>
    <row r="221" spans="2:61" ht="3.65" customHeight="1">
      <c r="B221" s="484"/>
      <c r="H221" s="625"/>
      <c r="K221" s="456"/>
      <c r="L221" s="455"/>
      <c r="M221" s="736"/>
      <c r="N221" s="736"/>
      <c r="O221" s="736"/>
      <c r="P221" s="736"/>
      <c r="Q221" s="736"/>
      <c r="R221" s="736"/>
      <c r="S221" s="736"/>
      <c r="T221" s="736"/>
      <c r="U221" s="455"/>
      <c r="V221" s="650"/>
      <c r="X221" s="448"/>
      <c r="Y221" s="448"/>
      <c r="Z221" s="476"/>
      <c r="AA221" s="448"/>
      <c r="AB221" s="448"/>
      <c r="AC221" s="448"/>
      <c r="AD221" s="448"/>
      <c r="AE221" s="448"/>
      <c r="AF221" s="448"/>
      <c r="AG221" s="448"/>
      <c r="AH221" s="448"/>
      <c r="AI221" s="448"/>
      <c r="AM221" s="1048"/>
      <c r="AZ221" s="702"/>
      <c r="BA221" s="702"/>
      <c r="BB221" s="702"/>
      <c r="BC221" s="702"/>
      <c r="BD221" s="702"/>
      <c r="BE221" s="702"/>
      <c r="BF221" s="702"/>
      <c r="BI221" s="482"/>
    </row>
    <row r="222" spans="2:61" ht="3.65" customHeight="1">
      <c r="B222" s="484"/>
      <c r="H222" s="625"/>
      <c r="K222" s="456"/>
      <c r="L222" s="455"/>
      <c r="M222" s="736"/>
      <c r="N222" s="736"/>
      <c r="O222" s="736"/>
      <c r="P222" s="736"/>
      <c r="Q222" s="736"/>
      <c r="R222" s="736"/>
      <c r="S222" s="736"/>
      <c r="T222" s="736"/>
      <c r="U222" s="455"/>
      <c r="V222" s="650"/>
      <c r="X222" s="448"/>
      <c r="Y222" s="448"/>
      <c r="AA222" s="448"/>
      <c r="AB222" s="448"/>
      <c r="AC222" s="448"/>
      <c r="AD222" s="448"/>
      <c r="AE222" s="448"/>
      <c r="AF222" s="448"/>
      <c r="AG222" s="448"/>
      <c r="AH222" s="448"/>
      <c r="AI222" s="448"/>
      <c r="AM222" s="635"/>
      <c r="AZ222" s="635"/>
      <c r="BA222" s="635"/>
      <c r="BB222" s="635"/>
      <c r="BC222" s="635"/>
      <c r="BD222" s="635"/>
      <c r="BE222" s="635"/>
      <c r="BF222" s="635"/>
      <c r="BI222" s="482"/>
    </row>
    <row r="223" spans="2:61" ht="3.65" customHeight="1">
      <c r="B223" s="484"/>
      <c r="H223" s="625"/>
      <c r="K223" s="456"/>
      <c r="L223" s="455"/>
      <c r="M223" s="736"/>
      <c r="N223" s="736"/>
      <c r="O223" s="736"/>
      <c r="P223" s="736"/>
      <c r="Q223" s="736"/>
      <c r="R223" s="736"/>
      <c r="S223" s="736"/>
      <c r="T223" s="736"/>
      <c r="U223" s="455"/>
      <c r="V223" s="650"/>
      <c r="X223" s="448"/>
      <c r="Y223" s="448"/>
      <c r="AA223" s="448"/>
      <c r="AB223" s="448"/>
      <c r="AC223" s="448"/>
      <c r="AD223" s="448"/>
      <c r="AE223" s="448"/>
      <c r="AF223" s="448"/>
      <c r="AG223" s="448"/>
      <c r="AH223" s="448"/>
      <c r="AI223" s="448"/>
      <c r="AM223" s="635"/>
      <c r="AZ223" s="635"/>
      <c r="BA223" s="635"/>
      <c r="BB223" s="635"/>
      <c r="BC223" s="635"/>
      <c r="BD223" s="635"/>
      <c r="BE223" s="635"/>
      <c r="BF223" s="635"/>
      <c r="BI223" s="482"/>
    </row>
    <row r="224" spans="2:61" ht="3.65" customHeight="1">
      <c r="B224" s="484"/>
      <c r="H224" s="625"/>
      <c r="K224" s="456"/>
      <c r="L224" s="455"/>
      <c r="M224" s="736"/>
      <c r="N224" s="736"/>
      <c r="O224" s="736"/>
      <c r="P224" s="736"/>
      <c r="Q224" s="736"/>
      <c r="R224" s="736"/>
      <c r="S224" s="736"/>
      <c r="T224" s="736"/>
      <c r="U224" s="455"/>
      <c r="V224" s="650"/>
      <c r="X224" s="448"/>
      <c r="Y224" s="448"/>
      <c r="AA224" s="448"/>
      <c r="AB224" s="448"/>
      <c r="AC224" s="448"/>
      <c r="AD224" s="448"/>
      <c r="AE224" s="448"/>
      <c r="AF224" s="448"/>
      <c r="AG224" s="448"/>
      <c r="AH224" s="448"/>
      <c r="AI224" s="448"/>
      <c r="AM224" s="635"/>
      <c r="AZ224" s="635"/>
      <c r="BA224" s="635"/>
      <c r="BB224" s="635"/>
      <c r="BC224" s="635"/>
      <c r="BD224" s="635"/>
      <c r="BE224" s="635"/>
      <c r="BF224" s="635"/>
      <c r="BI224" s="482"/>
    </row>
    <row r="225" spans="2:61" ht="3.65" customHeight="1">
      <c r="B225" s="484"/>
      <c r="H225" s="625"/>
      <c r="K225" s="456"/>
      <c r="L225" s="455"/>
      <c r="M225" s="736"/>
      <c r="N225" s="736"/>
      <c r="O225" s="736"/>
      <c r="P225" s="736"/>
      <c r="Q225" s="736"/>
      <c r="R225" s="736"/>
      <c r="S225" s="736"/>
      <c r="T225" s="736"/>
      <c r="U225" s="455"/>
      <c r="V225" s="650"/>
      <c r="X225" s="448"/>
      <c r="Y225" s="448"/>
      <c r="AA225" s="448"/>
      <c r="AB225" s="448"/>
      <c r="AC225" s="448"/>
      <c r="AD225" s="448"/>
      <c r="AE225" s="448"/>
      <c r="AF225" s="448"/>
      <c r="AG225" s="448"/>
      <c r="AH225" s="448"/>
      <c r="AI225" s="448"/>
      <c r="AM225" s="635"/>
      <c r="AZ225" s="635"/>
      <c r="BA225" s="702"/>
      <c r="BB225" s="702"/>
      <c r="BC225" s="702"/>
      <c r="BD225" s="702"/>
      <c r="BE225" s="702"/>
      <c r="BF225" s="702"/>
      <c r="BI225" s="482"/>
    </row>
    <row r="226" spans="2:61" ht="3.65" customHeight="1">
      <c r="B226" s="484"/>
      <c r="H226" s="625"/>
      <c r="K226" s="456"/>
      <c r="L226" s="455"/>
      <c r="M226" s="736"/>
      <c r="N226" s="736"/>
      <c r="O226" s="736"/>
      <c r="P226" s="736"/>
      <c r="Q226" s="736"/>
      <c r="R226" s="736"/>
      <c r="S226" s="736"/>
      <c r="T226" s="736"/>
      <c r="U226" s="455"/>
      <c r="V226" s="650"/>
      <c r="X226" s="448"/>
      <c r="Y226" s="448"/>
      <c r="AA226" s="448"/>
      <c r="AB226" s="448"/>
      <c r="AC226" s="448"/>
      <c r="AD226" s="448"/>
      <c r="AE226" s="448"/>
      <c r="AF226" s="448"/>
      <c r="AG226" s="448"/>
      <c r="AH226" s="448"/>
      <c r="AI226" s="448"/>
      <c r="AM226" s="635"/>
      <c r="AZ226" s="635"/>
      <c r="BA226" s="702"/>
      <c r="BB226" s="702"/>
      <c r="BC226" s="702"/>
      <c r="BD226" s="702"/>
      <c r="BE226" s="702"/>
      <c r="BF226" s="702"/>
      <c r="BI226" s="482"/>
    </row>
    <row r="227" spans="2:61" ht="3.65" customHeight="1">
      <c r="B227" s="484"/>
      <c r="H227" s="625"/>
      <c r="K227" s="456"/>
      <c r="L227" s="455"/>
      <c r="M227" s="736"/>
      <c r="N227" s="736"/>
      <c r="O227" s="736"/>
      <c r="P227" s="736"/>
      <c r="Q227" s="736"/>
      <c r="R227" s="736"/>
      <c r="S227" s="736"/>
      <c r="T227" s="736"/>
      <c r="U227" s="455"/>
      <c r="V227" s="650"/>
      <c r="AA227" s="448"/>
      <c r="AB227" s="448"/>
      <c r="AC227" s="448"/>
      <c r="AD227" s="448"/>
      <c r="AE227" s="448"/>
      <c r="AF227" s="448"/>
      <c r="AG227" s="448"/>
      <c r="AH227" s="448"/>
      <c r="AI227" s="448"/>
      <c r="AM227" s="635"/>
      <c r="AZ227" s="635"/>
      <c r="BA227" s="702"/>
      <c r="BB227" s="702"/>
      <c r="BC227" s="702"/>
      <c r="BD227" s="702"/>
      <c r="BE227" s="702"/>
      <c r="BF227" s="702"/>
      <c r="BI227" s="482"/>
    </row>
    <row r="228" spans="2:61" ht="3.65" customHeight="1">
      <c r="B228" s="484"/>
      <c r="H228" s="625"/>
      <c r="K228" s="456"/>
      <c r="L228" s="455"/>
      <c r="M228" s="455"/>
      <c r="N228" s="455"/>
      <c r="O228" s="642"/>
      <c r="P228" s="642"/>
      <c r="Q228" s="642"/>
      <c r="R228" s="455"/>
      <c r="S228" s="455"/>
      <c r="T228" s="455"/>
      <c r="U228" s="455"/>
      <c r="V228" s="650"/>
      <c r="AA228" s="448"/>
      <c r="AB228" s="448"/>
      <c r="AC228" s="448"/>
      <c r="AD228" s="448"/>
      <c r="AE228" s="448"/>
      <c r="AF228" s="448"/>
      <c r="AG228" s="448"/>
      <c r="AH228" s="448"/>
      <c r="AI228" s="448"/>
      <c r="AM228" s="635"/>
      <c r="AZ228" s="635"/>
      <c r="BA228" s="702"/>
      <c r="BB228" s="702"/>
      <c r="BC228" s="702"/>
      <c r="BD228" s="702"/>
      <c r="BE228" s="702"/>
      <c r="BF228" s="702"/>
      <c r="BI228" s="482"/>
    </row>
    <row r="229" spans="2:61" ht="3.65" customHeight="1">
      <c r="B229" s="484"/>
      <c r="H229" s="625"/>
      <c r="K229" s="456"/>
      <c r="L229" s="455"/>
      <c r="M229" s="455"/>
      <c r="N229" s="455"/>
      <c r="O229" s="642"/>
      <c r="P229" s="642"/>
      <c r="Q229" s="642"/>
      <c r="R229" s="455"/>
      <c r="S229" s="455"/>
      <c r="T229" s="455"/>
      <c r="U229" s="455"/>
      <c r="V229" s="650"/>
      <c r="AA229" s="448"/>
      <c r="AB229" s="448"/>
      <c r="AC229" s="448"/>
      <c r="AD229" s="448"/>
      <c r="AE229" s="448"/>
      <c r="AF229" s="448"/>
      <c r="AG229" s="448"/>
      <c r="AH229" s="448"/>
      <c r="AI229" s="448"/>
      <c r="AM229" s="635"/>
      <c r="AZ229" s="635"/>
      <c r="BA229" s="702"/>
      <c r="BB229" s="702"/>
      <c r="BC229" s="702"/>
      <c r="BD229" s="702"/>
      <c r="BE229" s="702"/>
      <c r="BF229" s="702"/>
      <c r="BI229" s="482"/>
    </row>
    <row r="230" spans="2:61" ht="3.65" customHeight="1">
      <c r="B230" s="484"/>
      <c r="H230" s="625"/>
      <c r="K230" s="387"/>
      <c r="L230" s="737" t="s">
        <v>288</v>
      </c>
      <c r="M230" s="737"/>
      <c r="N230" s="737"/>
      <c r="O230" s="1041" t="s">
        <v>449</v>
      </c>
      <c r="P230" s="1041"/>
      <c r="Q230" s="1041"/>
      <c r="R230" s="1041"/>
      <c r="S230" s="1041"/>
      <c r="T230" s="1041"/>
      <c r="U230" s="1041"/>
      <c r="V230" s="385"/>
      <c r="AA230" s="448"/>
      <c r="AB230" s="448"/>
      <c r="AC230" s="448"/>
      <c r="AD230" s="448"/>
      <c r="AE230" s="448"/>
      <c r="AF230" s="448"/>
      <c r="AG230" s="448"/>
      <c r="AH230" s="448"/>
      <c r="AI230" s="448"/>
      <c r="AM230" s="635"/>
      <c r="AZ230" s="635"/>
      <c r="BA230" s="702"/>
      <c r="BB230" s="702"/>
      <c r="BC230" s="702"/>
      <c r="BD230" s="702"/>
      <c r="BE230" s="702"/>
      <c r="BF230" s="702"/>
      <c r="BI230" s="482"/>
    </row>
    <row r="231" spans="2:61" ht="3.65" customHeight="1">
      <c r="B231" s="484"/>
      <c r="H231" s="625"/>
      <c r="K231" s="384" t="e" vm="13">
        <v>#VALUE!</v>
      </c>
      <c r="L231" s="738"/>
      <c r="M231" s="738"/>
      <c r="N231" s="738"/>
      <c r="O231" s="1042"/>
      <c r="P231" s="1042"/>
      <c r="Q231" s="1042"/>
      <c r="R231" s="1042"/>
      <c r="S231" s="1042"/>
      <c r="T231" s="1042"/>
      <c r="U231" s="1042"/>
      <c r="V231" s="421" t="e" vm="13">
        <v>#VALUE!</v>
      </c>
      <c r="AA231" s="448"/>
      <c r="AB231" s="448"/>
      <c r="AC231" s="448"/>
      <c r="AD231" s="448"/>
      <c r="AE231" s="448"/>
      <c r="AF231" s="448"/>
      <c r="AG231" s="448"/>
      <c r="AH231" s="448"/>
      <c r="AI231" s="448"/>
      <c r="AM231" s="635"/>
      <c r="AZ231" s="635"/>
      <c r="BA231" s="702"/>
      <c r="BB231" s="702"/>
      <c r="BC231" s="702"/>
      <c r="BD231" s="702"/>
      <c r="BE231" s="702"/>
      <c r="BF231" s="702"/>
      <c r="BI231" s="482"/>
    </row>
    <row r="232" spans="2:61" ht="3.65" customHeight="1">
      <c r="B232" s="484"/>
      <c r="H232" s="625"/>
      <c r="BI232" s="482"/>
    </row>
    <row r="233" spans="2:61" ht="3.65" customHeight="1">
      <c r="B233" s="484"/>
      <c r="H233" s="625"/>
      <c r="BI233" s="482"/>
    </row>
    <row r="234" spans="2:61" ht="3.65" customHeight="1">
      <c r="B234" s="671"/>
      <c r="C234" s="445"/>
      <c r="D234" s="445"/>
      <c r="E234" s="445"/>
      <c r="F234" s="445"/>
      <c r="G234" s="445"/>
      <c r="H234" s="445"/>
      <c r="I234" s="445"/>
      <c r="J234" s="445"/>
      <c r="K234" s="445"/>
      <c r="L234" s="445"/>
      <c r="M234" s="445"/>
      <c r="N234" s="445"/>
      <c r="O234" s="445"/>
      <c r="P234" s="445"/>
      <c r="Q234" s="445"/>
      <c r="R234" s="445"/>
      <c r="S234" s="445"/>
      <c r="T234" s="445"/>
      <c r="U234" s="445"/>
      <c r="V234" s="445"/>
      <c r="W234" s="445"/>
      <c r="X234" s="445"/>
      <c r="Y234" s="445"/>
      <c r="Z234" s="445"/>
      <c r="AA234" s="445"/>
      <c r="AB234" s="445"/>
      <c r="AC234" s="445"/>
      <c r="AD234" s="445"/>
      <c r="AE234" s="445"/>
      <c r="AF234" s="445"/>
      <c r="AG234" s="445"/>
      <c r="AH234" s="445"/>
      <c r="AI234" s="445"/>
      <c r="AJ234" s="445"/>
      <c r="AK234" s="445"/>
      <c r="AL234" s="445"/>
      <c r="AM234" s="445"/>
      <c r="AN234" s="445"/>
      <c r="AO234" s="445"/>
      <c r="AP234" s="445"/>
      <c r="AQ234" s="445"/>
      <c r="AR234" s="445"/>
      <c r="AS234" s="445"/>
      <c r="AT234" s="445"/>
      <c r="AU234" s="445"/>
      <c r="AV234" s="445"/>
      <c r="AW234" s="445"/>
      <c r="AX234" s="445"/>
      <c r="AY234" s="445"/>
      <c r="AZ234" s="445"/>
      <c r="BA234" s="445"/>
      <c r="BB234" s="445"/>
      <c r="BC234" s="445"/>
      <c r="BD234" s="445"/>
      <c r="BE234" s="445"/>
      <c r="BF234" s="445"/>
      <c r="BG234" s="445"/>
      <c r="BH234" s="445"/>
      <c r="BI234" s="444"/>
    </row>
    <row r="235" spans="2:61" ht="3.65" customHeight="1">
      <c r="B235" s="672"/>
      <c r="C235" s="479"/>
      <c r="D235" s="479"/>
      <c r="E235" s="479"/>
      <c r="F235" s="479"/>
      <c r="G235" s="479"/>
      <c r="H235" s="479"/>
      <c r="I235" s="479"/>
      <c r="J235" s="479"/>
      <c r="K235" s="479"/>
      <c r="L235" s="479"/>
      <c r="M235" s="479"/>
      <c r="N235" s="479"/>
      <c r="O235" s="479"/>
      <c r="P235" s="479"/>
      <c r="Q235" s="479"/>
      <c r="R235" s="479"/>
      <c r="S235" s="479"/>
      <c r="T235" s="479"/>
      <c r="U235" s="479"/>
      <c r="V235" s="479"/>
      <c r="W235" s="479"/>
      <c r="X235" s="479"/>
      <c r="Y235" s="479"/>
      <c r="Z235" s="479"/>
      <c r="AA235" s="479"/>
      <c r="AB235" s="479"/>
      <c r="AC235" s="479"/>
      <c r="AD235" s="479"/>
      <c r="AE235" s="479"/>
      <c r="AF235" s="479"/>
      <c r="AG235" s="479"/>
      <c r="AH235" s="479"/>
      <c r="AI235" s="479"/>
      <c r="AJ235" s="479"/>
      <c r="AK235" s="479"/>
      <c r="AL235" s="479"/>
      <c r="AM235" s="479"/>
      <c r="AN235" s="479"/>
      <c r="AO235" s="479"/>
      <c r="AP235" s="479"/>
      <c r="AQ235" s="479"/>
      <c r="AR235" s="479"/>
      <c r="AS235" s="479"/>
      <c r="AT235" s="479"/>
      <c r="AU235" s="479"/>
      <c r="AV235" s="479"/>
      <c r="AW235" s="479"/>
      <c r="AX235" s="479"/>
      <c r="AY235" s="479"/>
      <c r="AZ235" s="479"/>
      <c r="BA235" s="479"/>
      <c r="BB235" s="479"/>
      <c r="BC235" s="479"/>
      <c r="BD235" s="479"/>
      <c r="BE235" s="479"/>
      <c r="BF235" s="479"/>
      <c r="BG235" s="479"/>
      <c r="BH235" s="479"/>
      <c r="BI235" s="478"/>
    </row>
    <row r="236" spans="2:61" ht="14.5" customHeight="1">
      <c r="B236" s="379" t="s">
        <v>450</v>
      </c>
      <c r="C236" s="379"/>
      <c r="D236" s="379" t="s">
        <v>449</v>
      </c>
      <c r="F236" s="379" t="s">
        <v>243</v>
      </c>
      <c r="G236" s="378" t="s">
        <v>291</v>
      </c>
      <c r="H236" s="624"/>
      <c r="I236" s="1055"/>
      <c r="J236" s="1055"/>
      <c r="K236" s="1055"/>
      <c r="L236" s="1055"/>
      <c r="M236" s="1055"/>
      <c r="N236" s="1055"/>
      <c r="O236" s="1055"/>
      <c r="P236" s="1055"/>
      <c r="Q236" s="1055"/>
      <c r="R236" s="1055"/>
      <c r="S236" s="1055"/>
      <c r="T236" s="1055"/>
      <c r="U236" s="1055"/>
      <c r="V236" s="1055"/>
      <c r="W236" s="1055"/>
      <c r="X236" s="1055"/>
      <c r="Y236" s="1055"/>
      <c r="Z236" s="1055"/>
      <c r="AA236" s="1055"/>
      <c r="AB236" s="1055"/>
      <c r="AC236" s="1055"/>
      <c r="AD236" s="1055"/>
      <c r="AE236" s="1055"/>
      <c r="AF236" s="1055"/>
      <c r="AG236" s="1055"/>
      <c r="AH236" s="1055"/>
      <c r="AI236" s="1055"/>
      <c r="AJ236" s="1056"/>
      <c r="AK236" s="1056"/>
      <c r="AL236" s="1056"/>
      <c r="AM236" s="1056"/>
      <c r="AN236" s="1056"/>
      <c r="AO236" s="1056"/>
      <c r="AP236" s="1056"/>
      <c r="AQ236" s="1056"/>
      <c r="AR236" s="1056"/>
      <c r="AS236" s="1056"/>
      <c r="AT236" s="1056"/>
      <c r="AU236" s="1056"/>
      <c r="AV236" s="1056"/>
      <c r="AW236" s="1056"/>
      <c r="AX236" s="1056"/>
      <c r="AY236" s="1056"/>
      <c r="AZ236" s="1056"/>
      <c r="BA236" s="1056"/>
      <c r="BB236" s="1056"/>
      <c r="BC236" s="1056"/>
      <c r="BD236" s="1056"/>
      <c r="BE236" s="1056"/>
      <c r="BF236" s="1056"/>
      <c r="BG236" s="1056"/>
      <c r="BH236" s="1056"/>
      <c r="BI236" s="1057"/>
    </row>
    <row r="237" spans="2:61" ht="3.65" customHeight="1">
      <c r="B237" s="484"/>
      <c r="H237" s="625"/>
      <c r="BI237" s="482"/>
    </row>
    <row r="238" spans="2:61" ht="3.65" customHeight="1">
      <c r="B238" s="484"/>
      <c r="H238" s="625"/>
      <c r="O238" s="476"/>
      <c r="P238" s="1043"/>
      <c r="Q238" s="1043"/>
      <c r="R238" s="1043"/>
      <c r="S238" s="1043"/>
      <c r="T238" s="1043"/>
      <c r="U238" s="1043"/>
      <c r="V238" s="1043"/>
      <c r="W238" s="1043"/>
      <c r="X238" s="1043"/>
      <c r="Y238" s="1043"/>
      <c r="AJ238" s="634"/>
      <c r="AK238" s="634"/>
      <c r="AL238" s="634"/>
      <c r="AM238" s="634"/>
      <c r="AN238" s="634"/>
      <c r="AO238" s="634"/>
      <c r="AP238" s="634"/>
      <c r="AQ238" s="634"/>
      <c r="AR238" s="702"/>
      <c r="AS238" s="702"/>
      <c r="AT238" s="634"/>
      <c r="AU238" s="634"/>
      <c r="AV238" s="634"/>
      <c r="AW238" s="634"/>
      <c r="AX238" s="634"/>
      <c r="AY238" s="635"/>
      <c r="AZ238" s="702"/>
      <c r="BI238" s="482"/>
    </row>
    <row r="239" spans="2:61" ht="3.65" customHeight="1">
      <c r="B239" s="484"/>
      <c r="H239" s="625"/>
      <c r="K239" s="405" t="e" vm="13">
        <v>#VALUE!</v>
      </c>
      <c r="L239" s="732" t="s">
        <v>261</v>
      </c>
      <c r="M239" s="732"/>
      <c r="N239" s="732"/>
      <c r="O239" s="401"/>
      <c r="P239" s="401"/>
      <c r="Q239" s="741" t="s">
        <v>449</v>
      </c>
      <c r="R239" s="741"/>
      <c r="S239" s="741"/>
      <c r="T239" s="741"/>
      <c r="U239" s="741"/>
      <c r="V239" s="741"/>
      <c r="W239" s="741"/>
      <c r="X239" s="741"/>
      <c r="Y239" s="741"/>
      <c r="Z239" s="741"/>
      <c r="AA239" s="741"/>
      <c r="AB239" s="741"/>
      <c r="AC239" s="741"/>
      <c r="AD239" s="741"/>
      <c r="AE239" s="741"/>
      <c r="AF239" s="741"/>
      <c r="AG239" s="743" t="s">
        <v>270</v>
      </c>
      <c r="AH239" s="743"/>
      <c r="AI239" s="434" t="e" vm="13">
        <v>#VALUE!</v>
      </c>
      <c r="AJ239" s="1048"/>
      <c r="AK239" s="1048"/>
      <c r="AL239" s="1048"/>
      <c r="AM239" s="1048"/>
      <c r="AN239" s="1048"/>
      <c r="AO239" s="1048"/>
      <c r="AP239" s="1048"/>
      <c r="AQ239" s="1048"/>
      <c r="AR239" s="702"/>
      <c r="AS239" s="702"/>
      <c r="AT239" s="634"/>
      <c r="AU239" s="634"/>
      <c r="AV239" s="634"/>
      <c r="AW239" s="634"/>
      <c r="AX239" s="634"/>
      <c r="AY239" s="635"/>
      <c r="AZ239" s="702"/>
      <c r="BA239" s="702"/>
      <c r="BB239" s="702"/>
      <c r="BC239" s="702"/>
      <c r="BD239" s="702"/>
      <c r="BE239" s="702"/>
      <c r="BF239" s="702"/>
      <c r="BI239" s="482"/>
    </row>
    <row r="240" spans="2:61" ht="3.65" customHeight="1">
      <c r="B240" s="484"/>
      <c r="H240" s="625"/>
      <c r="K240" s="387"/>
      <c r="L240" s="733"/>
      <c r="M240" s="733"/>
      <c r="N240" s="733"/>
      <c r="O240" s="389"/>
      <c r="P240" s="425"/>
      <c r="Q240" s="742"/>
      <c r="R240" s="742"/>
      <c r="S240" s="742"/>
      <c r="T240" s="742"/>
      <c r="U240" s="742"/>
      <c r="V240" s="742"/>
      <c r="W240" s="742"/>
      <c r="X240" s="742"/>
      <c r="Y240" s="742"/>
      <c r="Z240" s="742"/>
      <c r="AA240" s="742"/>
      <c r="AB240" s="742"/>
      <c r="AC240" s="742"/>
      <c r="AD240" s="742"/>
      <c r="AE240" s="742"/>
      <c r="AF240" s="742"/>
      <c r="AG240" s="737"/>
      <c r="AH240" s="737"/>
      <c r="AI240" s="399"/>
      <c r="AJ240" s="635"/>
      <c r="AK240" s="635"/>
      <c r="AL240" s="635"/>
      <c r="AM240" s="635"/>
      <c r="AN240" s="635"/>
      <c r="AO240" s="635"/>
      <c r="AP240" s="635"/>
      <c r="AQ240" s="635"/>
      <c r="AR240" s="635"/>
      <c r="AS240" s="635"/>
      <c r="AT240" s="634"/>
      <c r="AU240" s="634"/>
      <c r="AV240" s="1058"/>
      <c r="AW240" s="1058"/>
      <c r="AX240" s="702"/>
      <c r="AY240" s="635"/>
      <c r="AZ240" s="635"/>
      <c r="BA240" s="702"/>
      <c r="BB240" s="702"/>
      <c r="BC240" s="702"/>
      <c r="BD240" s="702"/>
      <c r="BE240" s="702"/>
      <c r="BF240" s="702"/>
      <c r="BI240" s="482"/>
    </row>
    <row r="241" spans="2:61" ht="3.65" customHeight="1">
      <c r="B241" s="484"/>
      <c r="H241" s="625"/>
      <c r="K241" s="1039"/>
      <c r="L241" s="642"/>
      <c r="M241" s="642"/>
      <c r="N241" s="642"/>
      <c r="O241" s="642"/>
      <c r="P241" s="642"/>
      <c r="Q241" s="642"/>
      <c r="R241" s="642"/>
      <c r="S241" s="736" t="e" vm="39">
        <v>#VALUE!</v>
      </c>
      <c r="T241" s="736"/>
      <c r="U241" s="736"/>
      <c r="V241" s="736"/>
      <c r="W241" s="736"/>
      <c r="X241" s="736"/>
      <c r="Y241" s="736"/>
      <c r="Z241" s="736"/>
      <c r="AA241" s="642"/>
      <c r="AB241" s="455"/>
      <c r="AC241" s="455"/>
      <c r="AD241" s="455"/>
      <c r="AE241" s="455"/>
      <c r="AF241" s="455"/>
      <c r="AG241" s="455"/>
      <c r="AH241" s="642"/>
      <c r="AI241" s="643"/>
      <c r="AJ241" s="635"/>
      <c r="AK241" s="635"/>
      <c r="AL241" s="635"/>
      <c r="AM241" s="635"/>
      <c r="AN241" s="635"/>
      <c r="AO241" s="635"/>
      <c r="AP241" s="635"/>
      <c r="AQ241" s="635"/>
      <c r="AR241" s="635"/>
      <c r="AS241" s="635"/>
      <c r="AT241" s="634"/>
      <c r="AU241" s="634"/>
      <c r="AV241" s="1058"/>
      <c r="AW241" s="1058"/>
      <c r="AX241" s="702"/>
      <c r="AY241" s="635"/>
      <c r="AZ241" s="635"/>
      <c r="BA241" s="702"/>
      <c r="BB241" s="702"/>
      <c r="BC241" s="702"/>
      <c r="BD241" s="702"/>
      <c r="BE241" s="702"/>
      <c r="BF241" s="702"/>
      <c r="BI241" s="482"/>
    </row>
    <row r="242" spans="2:61" ht="3.65" customHeight="1">
      <c r="B242" s="484"/>
      <c r="H242" s="625"/>
      <c r="K242" s="1039"/>
      <c r="L242" s="642"/>
      <c r="M242" s="642"/>
      <c r="N242" s="642"/>
      <c r="O242" s="642"/>
      <c r="P242" s="642"/>
      <c r="Q242" s="642"/>
      <c r="R242" s="642"/>
      <c r="S242" s="736"/>
      <c r="T242" s="736"/>
      <c r="U242" s="736"/>
      <c r="V242" s="736"/>
      <c r="W242" s="736"/>
      <c r="X242" s="736"/>
      <c r="Y242" s="736"/>
      <c r="Z242" s="736"/>
      <c r="AA242" s="642"/>
      <c r="AB242" s="642"/>
      <c r="AC242" s="642"/>
      <c r="AD242" s="642"/>
      <c r="AE242" s="642"/>
      <c r="AF242" s="642"/>
      <c r="AG242" s="642"/>
      <c r="AH242" s="642"/>
      <c r="AI242" s="643"/>
      <c r="AJ242" s="635"/>
      <c r="AK242" s="635"/>
      <c r="AL242" s="635"/>
      <c r="AM242" s="635"/>
      <c r="AN242" s="635"/>
      <c r="AO242" s="635"/>
      <c r="AP242" s="635"/>
      <c r="AQ242" s="635"/>
      <c r="AR242" s="635"/>
      <c r="AS242" s="635"/>
      <c r="AT242" s="634"/>
      <c r="AU242" s="634"/>
      <c r="AV242" s="1058"/>
      <c r="AW242" s="1058"/>
      <c r="AX242" s="702"/>
      <c r="AY242" s="635"/>
      <c r="AZ242" s="635"/>
      <c r="BA242" s="702"/>
      <c r="BB242" s="702"/>
      <c r="BC242" s="702"/>
      <c r="BD242" s="702"/>
      <c r="BE242" s="702"/>
      <c r="BF242" s="702"/>
      <c r="BI242" s="482"/>
    </row>
    <row r="243" spans="2:61" ht="3.65" customHeight="1">
      <c r="B243" s="484"/>
      <c r="H243" s="625"/>
      <c r="K243" s="1039"/>
      <c r="L243" s="642"/>
      <c r="M243" s="642"/>
      <c r="N243" s="455"/>
      <c r="O243" s="455"/>
      <c r="P243" s="455"/>
      <c r="Q243" s="642"/>
      <c r="R243" s="642"/>
      <c r="S243" s="736"/>
      <c r="T243" s="736"/>
      <c r="U243" s="736"/>
      <c r="V243" s="736"/>
      <c r="W243" s="736"/>
      <c r="X243" s="736"/>
      <c r="Y243" s="736"/>
      <c r="Z243" s="736"/>
      <c r="AA243" s="455"/>
      <c r="AB243" s="642"/>
      <c r="AC243" s="642"/>
      <c r="AD243" s="455"/>
      <c r="AE243" s="455"/>
      <c r="AF243" s="642"/>
      <c r="AG243" s="642"/>
      <c r="AH243" s="642"/>
      <c r="AI243" s="643"/>
      <c r="AJ243" s="635"/>
      <c r="AK243" s="635"/>
      <c r="AL243" s="635"/>
      <c r="AM243" s="635"/>
      <c r="AN243" s="635"/>
      <c r="AO243" s="635"/>
      <c r="AP243" s="635"/>
      <c r="AQ243" s="635"/>
      <c r="AR243" s="635"/>
      <c r="AS243" s="635"/>
      <c r="AT243" s="634"/>
      <c r="AU243" s="634"/>
      <c r="AV243" s="1058"/>
      <c r="AW243" s="1058"/>
      <c r="AX243" s="702"/>
      <c r="AY243" s="635"/>
      <c r="AZ243" s="635"/>
      <c r="BA243" s="702"/>
      <c r="BB243" s="702"/>
      <c r="BC243" s="702"/>
      <c r="BD243" s="702"/>
      <c r="BE243" s="702"/>
      <c r="BF243" s="702"/>
      <c r="BI243" s="482"/>
    </row>
    <row r="244" spans="2:61" ht="3.65" customHeight="1">
      <c r="B244" s="484"/>
      <c r="H244" s="625"/>
      <c r="K244" s="1039"/>
      <c r="L244" s="642"/>
      <c r="M244" s="455"/>
      <c r="N244" s="455"/>
      <c r="O244" s="455"/>
      <c r="P244" s="455"/>
      <c r="Q244" s="455"/>
      <c r="R244" s="642"/>
      <c r="S244" s="736"/>
      <c r="T244" s="736"/>
      <c r="U244" s="736"/>
      <c r="V244" s="736"/>
      <c r="W244" s="736"/>
      <c r="X244" s="736"/>
      <c r="Y244" s="736"/>
      <c r="Z244" s="736"/>
      <c r="AA244" s="455"/>
      <c r="AB244" s="642"/>
      <c r="AC244" s="642"/>
      <c r="AD244" s="455"/>
      <c r="AE244" s="455"/>
      <c r="AF244" s="455"/>
      <c r="AG244" s="736" t="e" vm="16">
        <v>#VALUE!</v>
      </c>
      <c r="AH244" s="736"/>
      <c r="AI244" s="1059"/>
      <c r="AJ244" s="635"/>
      <c r="AK244" s="635"/>
      <c r="AL244" s="635"/>
      <c r="AM244" s="635"/>
      <c r="AN244" s="635"/>
      <c r="AO244" s="635"/>
      <c r="AP244" s="635"/>
      <c r="AQ244" s="635"/>
      <c r="AR244" s="635"/>
      <c r="AS244" s="635"/>
      <c r="AT244" s="634"/>
      <c r="AU244" s="634"/>
      <c r="AV244" s="1058"/>
      <c r="AW244" s="1058"/>
      <c r="AX244" s="702"/>
      <c r="AY244" s="635"/>
      <c r="AZ244" s="635"/>
      <c r="BA244" s="702"/>
      <c r="BB244" s="702"/>
      <c r="BC244" s="702"/>
      <c r="BD244" s="702"/>
      <c r="BE244" s="702"/>
      <c r="BF244" s="702"/>
      <c r="BI244" s="482"/>
    </row>
    <row r="245" spans="2:61" ht="3.65" customHeight="1">
      <c r="B245" s="484"/>
      <c r="H245" s="625"/>
      <c r="K245" s="1039"/>
      <c r="L245" s="642"/>
      <c r="M245" s="455"/>
      <c r="N245" s="455"/>
      <c r="O245" s="455"/>
      <c r="P245" s="455"/>
      <c r="Q245" s="455"/>
      <c r="R245" s="642"/>
      <c r="S245" s="736"/>
      <c r="T245" s="736"/>
      <c r="U245" s="736"/>
      <c r="V245" s="736"/>
      <c r="W245" s="736"/>
      <c r="X245" s="736"/>
      <c r="Y245" s="736"/>
      <c r="Z245" s="736"/>
      <c r="AA245" s="455"/>
      <c r="AB245" s="642"/>
      <c r="AC245" s="642"/>
      <c r="AD245" s="455"/>
      <c r="AE245" s="455"/>
      <c r="AF245" s="455"/>
      <c r="AG245" s="736"/>
      <c r="AH245" s="736"/>
      <c r="AI245" s="1059"/>
      <c r="AJ245" s="635"/>
      <c r="AK245" s="635"/>
      <c r="AL245" s="635"/>
      <c r="AM245" s="635"/>
      <c r="AN245" s="635"/>
      <c r="AO245" s="635"/>
      <c r="AP245" s="635"/>
      <c r="AQ245" s="635"/>
      <c r="AR245" s="635"/>
      <c r="AS245" s="635"/>
      <c r="AT245" s="635"/>
      <c r="AU245" s="635"/>
      <c r="AV245" s="702"/>
      <c r="AW245" s="702"/>
      <c r="AX245" s="702"/>
      <c r="AY245" s="635"/>
      <c r="AZ245" s="635"/>
      <c r="BA245" s="635"/>
      <c r="BB245" s="635"/>
      <c r="BC245" s="635"/>
      <c r="BD245" s="635"/>
      <c r="BE245" s="635"/>
      <c r="BF245" s="635"/>
      <c r="BI245" s="482"/>
    </row>
    <row r="246" spans="2:61" ht="3.65" customHeight="1">
      <c r="B246" s="484"/>
      <c r="H246" s="625"/>
      <c r="K246" s="1039"/>
      <c r="L246" s="642"/>
      <c r="M246" s="455"/>
      <c r="N246" s="455"/>
      <c r="O246" s="455"/>
      <c r="P246" s="455"/>
      <c r="Q246" s="455"/>
      <c r="R246" s="642"/>
      <c r="S246" s="736"/>
      <c r="T246" s="736"/>
      <c r="U246" s="736"/>
      <c r="V246" s="736"/>
      <c r="W246" s="736"/>
      <c r="X246" s="736"/>
      <c r="Y246" s="736"/>
      <c r="Z246" s="736"/>
      <c r="AA246" s="455"/>
      <c r="AB246" s="642"/>
      <c r="AC246" s="642"/>
      <c r="AD246" s="455"/>
      <c r="AE246" s="455"/>
      <c r="AF246" s="455"/>
      <c r="AG246" s="642"/>
      <c r="AH246" s="642"/>
      <c r="AI246" s="643"/>
      <c r="AJ246" s="635"/>
      <c r="AK246" s="635"/>
      <c r="AL246" s="635"/>
      <c r="AM246" s="635"/>
      <c r="AN246" s="635"/>
      <c r="AO246" s="635"/>
      <c r="AP246" s="635"/>
      <c r="AQ246" s="635"/>
      <c r="AR246" s="635"/>
      <c r="AS246" s="635"/>
      <c r="AT246" s="635"/>
      <c r="AU246" s="635"/>
      <c r="AV246" s="702"/>
      <c r="AW246" s="702"/>
      <c r="AX246" s="702"/>
      <c r="AY246" s="635"/>
      <c r="AZ246" s="635"/>
      <c r="BA246" s="635"/>
      <c r="BB246" s="635"/>
      <c r="BC246" s="635"/>
      <c r="BD246" s="635"/>
      <c r="BE246" s="635"/>
      <c r="BF246" s="635"/>
      <c r="BI246" s="482"/>
    </row>
    <row r="247" spans="2:61" ht="3.65" customHeight="1">
      <c r="B247" s="484"/>
      <c r="H247" s="625"/>
      <c r="K247" s="1039"/>
      <c r="L247" s="642"/>
      <c r="M247" s="642"/>
      <c r="N247" s="642"/>
      <c r="O247" s="642"/>
      <c r="P247" s="642"/>
      <c r="Q247" s="642"/>
      <c r="R247" s="642"/>
      <c r="S247" s="736"/>
      <c r="T247" s="736"/>
      <c r="U247" s="736"/>
      <c r="V247" s="736"/>
      <c r="W247" s="736"/>
      <c r="X247" s="736"/>
      <c r="Y247" s="736"/>
      <c r="Z247" s="736"/>
      <c r="AA247" s="455"/>
      <c r="AB247" s="642"/>
      <c r="AC247" s="642"/>
      <c r="AD247" s="642"/>
      <c r="AE247" s="642"/>
      <c r="AF247" s="642"/>
      <c r="AG247" s="642"/>
      <c r="AH247" s="642"/>
      <c r="AI247" s="643"/>
      <c r="AJ247" s="635"/>
      <c r="AK247" s="635"/>
      <c r="AL247" s="635"/>
      <c r="AM247" s="635"/>
      <c r="AN247" s="635"/>
      <c r="AO247" s="635"/>
      <c r="AP247" s="635"/>
      <c r="AQ247" s="635"/>
      <c r="AR247" s="635"/>
      <c r="AS247" s="635"/>
      <c r="AT247" s="635"/>
      <c r="AU247" s="635"/>
      <c r="AV247" s="702"/>
      <c r="AW247" s="702"/>
      <c r="AX247" s="702"/>
      <c r="AY247" s="635"/>
      <c r="AZ247" s="635"/>
      <c r="BA247" s="635"/>
      <c r="BB247" s="635"/>
      <c r="BC247" s="635"/>
      <c r="BD247" s="635"/>
      <c r="BE247" s="635"/>
      <c r="BF247" s="635"/>
      <c r="BI247" s="482"/>
    </row>
    <row r="248" spans="2:61" ht="3.65" customHeight="1">
      <c r="B248" s="484"/>
      <c r="H248" s="625"/>
      <c r="K248" s="1039"/>
      <c r="L248" s="642"/>
      <c r="M248" s="642"/>
      <c r="N248" s="642"/>
      <c r="O248" s="642"/>
      <c r="P248" s="642"/>
      <c r="Q248" s="642"/>
      <c r="R248" s="642"/>
      <c r="S248" s="736"/>
      <c r="T248" s="736"/>
      <c r="U248" s="736"/>
      <c r="V248" s="736"/>
      <c r="W248" s="736"/>
      <c r="X248" s="736"/>
      <c r="Y248" s="736"/>
      <c r="Z248" s="736"/>
      <c r="AA248" s="642"/>
      <c r="AB248" s="642"/>
      <c r="AC248" s="642"/>
      <c r="AD248" s="642"/>
      <c r="AE248" s="642"/>
      <c r="AF248" s="642"/>
      <c r="AG248" s="642"/>
      <c r="AH248" s="642"/>
      <c r="AI248" s="643"/>
      <c r="AJ248" s="635"/>
      <c r="AK248" s="635"/>
      <c r="AL248" s="635"/>
      <c r="AM248" s="635"/>
      <c r="AN248" s="635"/>
      <c r="AO248" s="635"/>
      <c r="AP248" s="635"/>
      <c r="AQ248" s="635"/>
      <c r="AR248" s="635"/>
      <c r="AS248" s="635"/>
      <c r="AT248" s="635"/>
      <c r="AU248" s="635"/>
      <c r="AV248" s="702"/>
      <c r="AW248" s="702"/>
      <c r="AX248" s="702"/>
      <c r="AY248" s="635"/>
      <c r="AZ248" s="635"/>
      <c r="BA248" s="702"/>
      <c r="BB248" s="702"/>
      <c r="BC248" s="702"/>
      <c r="BD248" s="702"/>
      <c r="BE248" s="702"/>
      <c r="BF248" s="702"/>
      <c r="BI248" s="482"/>
    </row>
    <row r="249" spans="2:61" ht="3.65" customHeight="1">
      <c r="B249" s="484"/>
      <c r="H249" s="625"/>
      <c r="K249" s="387"/>
      <c r="L249" s="737" t="s">
        <v>288</v>
      </c>
      <c r="M249" s="737"/>
      <c r="N249" s="737"/>
      <c r="O249" s="389"/>
      <c r="P249" s="737"/>
      <c r="Q249" s="737"/>
      <c r="R249" s="737"/>
      <c r="S249" s="737"/>
      <c r="T249" s="389"/>
      <c r="U249" s="389"/>
      <c r="V249" s="389"/>
      <c r="W249" s="389"/>
      <c r="X249" s="389"/>
      <c r="Y249" s="389"/>
      <c r="Z249" s="389"/>
      <c r="AA249" s="389"/>
      <c r="AB249" s="389"/>
      <c r="AC249" s="390"/>
      <c r="AD249" s="390"/>
      <c r="AE249" s="390"/>
      <c r="AF249" s="390"/>
      <c r="AG249" s="389"/>
      <c r="AH249" s="389"/>
      <c r="AI249" s="385"/>
      <c r="AJ249" s="635"/>
      <c r="AK249" s="635"/>
      <c r="AL249" s="635"/>
      <c r="AM249" s="635"/>
      <c r="AN249" s="635"/>
      <c r="AO249" s="635"/>
      <c r="AP249" s="635"/>
      <c r="AQ249" s="635"/>
      <c r="AR249" s="635"/>
      <c r="AS249" s="635"/>
      <c r="AT249" s="635"/>
      <c r="AU249" s="635"/>
      <c r="AV249" s="702"/>
      <c r="AW249" s="702"/>
      <c r="AX249" s="702"/>
      <c r="AY249" s="635"/>
      <c r="AZ249" s="635"/>
      <c r="BA249" s="702"/>
      <c r="BB249" s="702"/>
      <c r="BC249" s="702"/>
      <c r="BD249" s="702"/>
      <c r="BE249" s="702"/>
      <c r="BF249" s="702"/>
      <c r="BI249" s="482"/>
    </row>
    <row r="250" spans="2:61" ht="3.65" customHeight="1">
      <c r="B250" s="484"/>
      <c r="H250" s="625"/>
      <c r="K250" s="384" t="e" vm="13">
        <v>#VALUE!</v>
      </c>
      <c r="L250" s="738"/>
      <c r="M250" s="738"/>
      <c r="N250" s="738"/>
      <c r="O250" s="382"/>
      <c r="P250" s="738"/>
      <c r="Q250" s="738"/>
      <c r="R250" s="738"/>
      <c r="S250" s="738"/>
      <c r="T250" s="382"/>
      <c r="U250" s="382"/>
      <c r="V250" s="382"/>
      <c r="W250" s="382"/>
      <c r="X250" s="382"/>
      <c r="Y250" s="382"/>
      <c r="Z250" s="382"/>
      <c r="AA250" s="382"/>
      <c r="AB250" s="382"/>
      <c r="AC250" s="383"/>
      <c r="AD250" s="383"/>
      <c r="AE250" s="383"/>
      <c r="AF250" s="383"/>
      <c r="AG250" s="382"/>
      <c r="AH250" s="382"/>
      <c r="AI250" s="421" t="e" vm="13">
        <v>#VALUE!</v>
      </c>
      <c r="AJ250" s="635"/>
      <c r="AK250" s="635"/>
      <c r="AL250" s="635"/>
      <c r="AM250" s="635"/>
      <c r="AN250" s="635"/>
      <c r="AO250" s="635"/>
      <c r="AP250" s="651"/>
      <c r="AQ250" s="651"/>
      <c r="AR250" s="651"/>
      <c r="AS250" s="651"/>
      <c r="AT250" s="651"/>
      <c r="AU250" s="651"/>
      <c r="AV250" s="702"/>
      <c r="AW250" s="702"/>
      <c r="AX250" s="702"/>
      <c r="AY250" s="635"/>
      <c r="AZ250" s="635"/>
      <c r="BA250" s="702"/>
      <c r="BB250" s="702"/>
      <c r="BC250" s="702"/>
      <c r="BD250" s="702"/>
      <c r="BE250" s="702"/>
      <c r="BF250" s="702"/>
      <c r="BI250" s="482"/>
    </row>
    <row r="251" spans="2:61" ht="3.65" customHeight="1">
      <c r="B251" s="484"/>
      <c r="H251" s="625"/>
      <c r="AD251" s="476"/>
      <c r="AE251" s="476"/>
      <c r="AF251" s="476"/>
      <c r="AG251" s="476"/>
      <c r="AJ251" s="635"/>
      <c r="AK251" s="635"/>
      <c r="AL251" s="635"/>
      <c r="AM251" s="635"/>
      <c r="AN251" s="635"/>
      <c r="AO251" s="635"/>
      <c r="AP251" s="651"/>
      <c r="AQ251" s="651"/>
      <c r="AR251" s="651"/>
      <c r="AS251" s="651"/>
      <c r="AT251" s="651"/>
      <c r="AU251" s="651"/>
      <c r="AV251" s="702"/>
      <c r="AW251" s="702"/>
      <c r="AX251" s="702"/>
      <c r="AY251" s="635"/>
      <c r="AZ251" s="635"/>
      <c r="BI251" s="482"/>
    </row>
    <row r="252" spans="2:61" ht="3.4" customHeight="1">
      <c r="B252" s="1060"/>
      <c r="C252" s="1061"/>
      <c r="D252" s="1061"/>
      <c r="E252" s="1061"/>
      <c r="F252" s="1061"/>
      <c r="G252" s="1061"/>
      <c r="H252" s="1062"/>
      <c r="I252" s="1063"/>
      <c r="J252" s="1063"/>
      <c r="K252" s="1063"/>
      <c r="L252" s="1063"/>
      <c r="M252" s="1063"/>
      <c r="N252" s="1063"/>
      <c r="O252" s="1063"/>
      <c r="P252" s="1063"/>
      <c r="Q252" s="1063"/>
      <c r="R252" s="1063"/>
      <c r="S252" s="1063"/>
      <c r="T252" s="1063"/>
      <c r="U252" s="1063"/>
      <c r="V252" s="1063"/>
      <c r="W252" s="1063"/>
      <c r="X252" s="1063"/>
      <c r="Y252" s="1063"/>
      <c r="Z252" s="1063"/>
      <c r="AA252" s="1063"/>
      <c r="AB252" s="1063"/>
      <c r="AC252" s="1063"/>
      <c r="AD252" s="1063"/>
      <c r="AE252" s="1063"/>
      <c r="AF252" s="1063"/>
      <c r="AG252" s="1063"/>
      <c r="AH252" s="1063"/>
      <c r="AI252" s="1063"/>
      <c r="AJ252" s="1061"/>
      <c r="AK252" s="1061"/>
      <c r="AL252" s="1061"/>
      <c r="AM252" s="1061"/>
      <c r="AN252" s="1061"/>
      <c r="AO252" s="1061"/>
      <c r="AP252" s="1061"/>
      <c r="AQ252" s="1061"/>
      <c r="AR252" s="1061"/>
      <c r="AS252" s="1061"/>
      <c r="AT252" s="1061"/>
      <c r="AU252" s="1061"/>
      <c r="AV252" s="1061"/>
      <c r="AW252" s="1061"/>
      <c r="AX252" s="1061"/>
      <c r="AY252" s="1061"/>
      <c r="AZ252" s="1061"/>
      <c r="BA252" s="1061"/>
      <c r="BB252" s="1061"/>
      <c r="BC252" s="1061"/>
      <c r="BD252" s="1061"/>
      <c r="BE252" s="1061"/>
      <c r="BF252" s="1061"/>
      <c r="BG252" s="1061"/>
      <c r="BH252" s="1061"/>
      <c r="BI252" s="1064"/>
    </row>
    <row r="253" spans="2:61" ht="3.4" customHeight="1">
      <c r="B253" s="671"/>
      <c r="C253" s="445"/>
      <c r="D253" s="445"/>
      <c r="E253" s="445"/>
      <c r="F253" s="445"/>
      <c r="G253" s="445"/>
      <c r="H253" s="445"/>
      <c r="I253" s="445"/>
      <c r="J253" s="445"/>
      <c r="K253" s="445"/>
      <c r="L253" s="445"/>
      <c r="M253" s="445"/>
      <c r="N253" s="445"/>
      <c r="O253" s="445"/>
      <c r="P253" s="445"/>
      <c r="Q253" s="445"/>
      <c r="R253" s="445"/>
      <c r="S253" s="445"/>
      <c r="T253" s="445"/>
      <c r="U253" s="445"/>
      <c r="V253" s="445"/>
      <c r="W253" s="445"/>
      <c r="X253" s="445"/>
      <c r="Y253" s="445"/>
      <c r="Z253" s="445"/>
      <c r="AA253" s="445"/>
      <c r="AB253" s="445"/>
      <c r="AC253" s="445"/>
      <c r="AD253" s="445"/>
      <c r="AE253" s="445"/>
      <c r="AF253" s="445"/>
      <c r="AG253" s="445"/>
      <c r="AH253" s="445"/>
      <c r="AI253" s="445"/>
      <c r="AJ253" s="445"/>
      <c r="AK253" s="445"/>
      <c r="AL253" s="445"/>
      <c r="AM253" s="445"/>
      <c r="AN253" s="445"/>
      <c r="AO253" s="445"/>
      <c r="AP253" s="445"/>
      <c r="AQ253" s="445"/>
      <c r="AR253" s="445"/>
      <c r="AS253" s="445"/>
      <c r="AT253" s="445"/>
      <c r="AU253" s="445"/>
      <c r="AV253" s="445"/>
      <c r="AW253" s="445"/>
      <c r="AX253" s="445"/>
      <c r="AY253" s="445"/>
      <c r="AZ253" s="445"/>
      <c r="BA253" s="445"/>
      <c r="BB253" s="445"/>
      <c r="BC253" s="445"/>
      <c r="BD253" s="445"/>
      <c r="BE253" s="445"/>
      <c r="BF253" s="445"/>
      <c r="BG253" s="445"/>
      <c r="BH253" s="445"/>
      <c r="BI253" s="444"/>
    </row>
    <row r="254" spans="2:61" ht="3.65" customHeight="1">
      <c r="B254" s="672"/>
      <c r="C254" s="479"/>
      <c r="D254" s="479"/>
      <c r="E254" s="479"/>
      <c r="F254" s="479"/>
      <c r="G254" s="479"/>
      <c r="H254" s="479"/>
      <c r="I254" s="479"/>
      <c r="J254" s="479"/>
      <c r="K254" s="479"/>
      <c r="L254" s="479"/>
      <c r="M254" s="479"/>
      <c r="N254" s="479"/>
      <c r="O254" s="479"/>
      <c r="P254" s="479"/>
      <c r="Q254" s="479"/>
      <c r="R254" s="479"/>
      <c r="S254" s="479"/>
      <c r="T254" s="479"/>
      <c r="U254" s="479"/>
      <c r="V254" s="479"/>
      <c r="W254" s="479"/>
      <c r="X254" s="479"/>
      <c r="Y254" s="479"/>
      <c r="Z254" s="479"/>
      <c r="AA254" s="479"/>
      <c r="AB254" s="479"/>
      <c r="AC254" s="479"/>
      <c r="AD254" s="479"/>
      <c r="AE254" s="479"/>
      <c r="AF254" s="479"/>
      <c r="AG254" s="479"/>
      <c r="AH254" s="479"/>
      <c r="AI254" s="479"/>
      <c r="AJ254" s="479"/>
      <c r="AK254" s="479"/>
      <c r="AL254" s="479"/>
      <c r="AM254" s="479"/>
      <c r="AN254" s="479"/>
      <c r="AO254" s="479"/>
      <c r="AP254" s="479"/>
      <c r="AQ254" s="479"/>
      <c r="AR254" s="479"/>
      <c r="AS254" s="479"/>
      <c r="AT254" s="479"/>
      <c r="AU254" s="479"/>
      <c r="AV254" s="479"/>
      <c r="AW254" s="479"/>
      <c r="AX254" s="479"/>
      <c r="AY254" s="479"/>
      <c r="AZ254" s="479"/>
      <c r="BA254" s="479"/>
      <c r="BB254" s="479"/>
      <c r="BC254" s="479"/>
      <c r="BD254" s="479"/>
      <c r="BE254" s="479"/>
      <c r="BF254" s="479"/>
      <c r="BG254" s="479"/>
      <c r="BH254" s="479"/>
      <c r="BI254" s="478"/>
    </row>
    <row r="255" spans="2:61" ht="14.5" customHeight="1">
      <c r="B255" s="379" t="s">
        <v>451</v>
      </c>
      <c r="C255" s="379"/>
      <c r="D255" s="379" t="s">
        <v>452</v>
      </c>
      <c r="F255" s="379" t="s">
        <v>314</v>
      </c>
      <c r="G255" s="378" t="s">
        <v>321</v>
      </c>
      <c r="H255" s="624"/>
      <c r="I255" s="701"/>
      <c r="J255" s="701"/>
      <c r="K255" s="701"/>
      <c r="L255" s="701"/>
      <c r="M255" s="701"/>
      <c r="N255" s="701"/>
      <c r="O255" s="701"/>
      <c r="P255" s="701"/>
      <c r="Q255" s="701"/>
      <c r="R255" s="701"/>
      <c r="S255" s="701"/>
      <c r="T255" s="701"/>
      <c r="U255" s="701"/>
      <c r="V255" s="701"/>
      <c r="W255" s="701"/>
      <c r="X255" s="701"/>
      <c r="Y255" s="701"/>
      <c r="Z255" s="701"/>
      <c r="AA255" s="701"/>
      <c r="AB255" s="701"/>
      <c r="AC255" s="701"/>
      <c r="AD255" s="701"/>
      <c r="AE255" s="701"/>
      <c r="AF255" s="701"/>
      <c r="AG255" s="701"/>
      <c r="AH255" s="701"/>
      <c r="AI255" s="701"/>
      <c r="AJ255" s="489"/>
      <c r="AK255" s="489"/>
      <c r="AL255" s="489"/>
      <c r="AM255" s="489"/>
      <c r="AN255" s="489"/>
      <c r="AO255" s="489"/>
      <c r="AP255" s="489"/>
      <c r="AQ255" s="489"/>
      <c r="AR255" s="489"/>
      <c r="AS255" s="489"/>
      <c r="AT255" s="489"/>
      <c r="AU255" s="489"/>
      <c r="AV255" s="489"/>
      <c r="AW255" s="489"/>
      <c r="AX255" s="489"/>
      <c r="AY255" s="489"/>
      <c r="AZ255" s="489"/>
      <c r="BA255" s="489"/>
      <c r="BB255" s="489"/>
      <c r="BC255" s="489"/>
      <c r="BD255" s="489"/>
      <c r="BE255" s="489"/>
      <c r="BF255" s="489"/>
      <c r="BG255" s="489"/>
      <c r="BH255" s="489"/>
      <c r="BI255" s="488"/>
    </row>
    <row r="256" spans="2:61" ht="3.65" customHeight="1">
      <c r="B256" s="484"/>
      <c r="H256" s="625"/>
      <c r="BI256" s="482"/>
    </row>
    <row r="257" spans="2:61" ht="3.65" customHeight="1">
      <c r="B257" s="484"/>
      <c r="H257" s="625"/>
      <c r="N257" s="448"/>
      <c r="O257" s="448"/>
      <c r="P257" s="448"/>
      <c r="Q257" s="448"/>
      <c r="R257" s="448"/>
      <c r="S257" s="448"/>
      <c r="T257" s="448"/>
      <c r="U257" s="448"/>
      <c r="V257" s="448"/>
      <c r="W257" s="448"/>
      <c r="X257" s="448"/>
      <c r="Y257" s="448"/>
      <c r="BI257" s="482"/>
    </row>
    <row r="258" spans="2:61" ht="3.65" customHeight="1">
      <c r="B258" s="484"/>
      <c r="H258" s="625"/>
      <c r="K258" s="405" t="e" vm="13">
        <v>#VALUE!</v>
      </c>
      <c r="L258" s="732" t="s">
        <v>261</v>
      </c>
      <c r="M258" s="732"/>
      <c r="N258" s="732"/>
      <c r="O258" s="401"/>
      <c r="P258" s="640"/>
      <c r="Q258" s="640"/>
      <c r="R258" s="401"/>
      <c r="S258" s="401"/>
      <c r="T258" s="743" t="s">
        <v>270</v>
      </c>
      <c r="U258" s="743"/>
      <c r="V258" s="434" t="e" vm="13">
        <v>#VALUE!</v>
      </c>
      <c r="X258" s="448"/>
      <c r="Y258" s="448"/>
      <c r="Z258" s="476"/>
      <c r="AA258" s="448"/>
      <c r="AB258" s="448"/>
      <c r="AC258" s="448"/>
      <c r="AD258" s="448"/>
      <c r="AE258" s="448"/>
      <c r="AF258" s="448"/>
      <c r="AG258" s="448"/>
      <c r="AH258" s="448"/>
      <c r="AI258" s="448"/>
      <c r="AM258" s="634"/>
      <c r="AN258" s="634"/>
      <c r="AO258" s="634"/>
      <c r="AP258" s="634"/>
      <c r="AQ258" s="634"/>
      <c r="AR258" s="702"/>
      <c r="AS258" s="702"/>
      <c r="AT258" s="634"/>
      <c r="AU258" s="634"/>
      <c r="AV258" s="634"/>
      <c r="AW258" s="634"/>
      <c r="AX258" s="634"/>
      <c r="AY258" s="635"/>
      <c r="AZ258" s="702"/>
      <c r="BA258" s="702"/>
      <c r="BB258" s="702"/>
      <c r="BC258" s="702"/>
      <c r="BD258" s="702"/>
      <c r="BE258" s="702"/>
      <c r="BF258" s="702"/>
      <c r="BI258" s="482"/>
    </row>
    <row r="259" spans="2:61" ht="3.65" customHeight="1">
      <c r="B259" s="484"/>
      <c r="H259" s="625"/>
      <c r="K259" s="387"/>
      <c r="L259" s="733"/>
      <c r="M259" s="733"/>
      <c r="N259" s="733"/>
      <c r="O259" s="389"/>
      <c r="P259" s="642"/>
      <c r="Q259" s="642"/>
      <c r="R259" s="389"/>
      <c r="S259" s="389"/>
      <c r="T259" s="737"/>
      <c r="U259" s="737"/>
      <c r="V259" s="399"/>
      <c r="X259" s="448"/>
      <c r="Y259" s="448"/>
      <c r="Z259" s="476"/>
      <c r="AA259" s="448"/>
      <c r="AB259" s="448"/>
      <c r="AC259" s="448"/>
      <c r="AD259" s="448"/>
      <c r="AE259" s="448"/>
      <c r="AF259" s="448"/>
      <c r="AG259" s="448"/>
      <c r="AH259" s="448"/>
      <c r="AI259" s="448"/>
      <c r="AM259" s="1048"/>
      <c r="AZ259" s="702"/>
      <c r="BA259" s="702"/>
      <c r="BB259" s="702"/>
      <c r="BC259" s="702"/>
      <c r="BD259" s="702"/>
      <c r="BE259" s="702"/>
      <c r="BF259" s="702"/>
      <c r="BI259" s="482"/>
    </row>
    <row r="260" spans="2:61" ht="3.65" customHeight="1">
      <c r="B260" s="484"/>
      <c r="H260" s="625"/>
      <c r="K260" s="1049"/>
      <c r="L260" s="642"/>
      <c r="M260" s="642"/>
      <c r="N260" s="455"/>
      <c r="O260" s="455"/>
      <c r="P260" s="455"/>
      <c r="Q260" s="455"/>
      <c r="R260" s="455"/>
      <c r="S260" s="455"/>
      <c r="T260" s="455"/>
      <c r="U260" s="642"/>
      <c r="V260" s="1050"/>
      <c r="X260" s="448"/>
      <c r="Y260" s="448"/>
      <c r="Z260" s="476"/>
      <c r="AA260" s="448"/>
      <c r="AB260" s="448"/>
      <c r="AC260" s="448"/>
      <c r="AD260" s="448"/>
      <c r="AE260" s="448"/>
      <c r="AF260" s="448"/>
      <c r="AG260" s="448"/>
      <c r="AH260" s="448"/>
      <c r="AI260" s="448"/>
      <c r="AM260" s="1048"/>
      <c r="AZ260" s="702"/>
      <c r="BA260" s="702"/>
      <c r="BB260" s="702"/>
      <c r="BC260" s="702"/>
      <c r="BD260" s="702"/>
      <c r="BE260" s="702"/>
      <c r="BF260" s="702"/>
      <c r="BI260" s="482"/>
    </row>
    <row r="261" spans="2:61" ht="3.65" customHeight="1">
      <c r="B261" s="484"/>
      <c r="H261" s="625"/>
      <c r="K261" s="456"/>
      <c r="L261" s="455"/>
      <c r="M261" s="455"/>
      <c r="N261" s="455"/>
      <c r="O261" s="642"/>
      <c r="P261" s="642"/>
      <c r="Q261" s="642"/>
      <c r="R261" s="642"/>
      <c r="S261" s="642"/>
      <c r="T261" s="642"/>
      <c r="U261" s="455"/>
      <c r="V261" s="650"/>
      <c r="X261" s="448"/>
      <c r="Y261" s="448"/>
      <c r="Z261" s="476"/>
      <c r="AA261" s="448"/>
      <c r="AB261" s="448"/>
      <c r="AC261" s="448"/>
      <c r="AD261" s="448"/>
      <c r="AE261" s="448"/>
      <c r="AF261" s="448"/>
      <c r="AG261" s="448"/>
      <c r="AH261" s="448"/>
      <c r="AI261" s="448"/>
      <c r="AM261" s="1048"/>
      <c r="AZ261" s="702"/>
      <c r="BA261" s="702"/>
      <c r="BB261" s="702"/>
      <c r="BC261" s="702"/>
      <c r="BD261" s="702"/>
      <c r="BE261" s="702"/>
      <c r="BF261" s="702"/>
      <c r="BI261" s="482"/>
    </row>
    <row r="262" spans="2:61" ht="3.65" customHeight="1">
      <c r="B262" s="484"/>
      <c r="H262" s="625"/>
      <c r="K262" s="456"/>
      <c r="L262" s="455"/>
      <c r="M262" s="736" t="e" vm="40">
        <v>#VALUE!</v>
      </c>
      <c r="N262" s="736"/>
      <c r="O262" s="736"/>
      <c r="P262" s="736"/>
      <c r="Q262" s="736"/>
      <c r="R262" s="736"/>
      <c r="S262" s="736"/>
      <c r="T262" s="736"/>
      <c r="U262" s="455"/>
      <c r="V262" s="650"/>
      <c r="X262" s="448"/>
      <c r="Y262" s="448"/>
      <c r="Z262" s="476"/>
      <c r="AA262" s="448"/>
      <c r="AB262" s="448"/>
      <c r="AC262" s="448"/>
      <c r="AD262" s="448"/>
      <c r="AE262" s="448"/>
      <c r="AF262" s="448"/>
      <c r="AG262" s="448"/>
      <c r="AH262" s="448"/>
      <c r="AI262" s="448"/>
      <c r="AM262" s="1048"/>
      <c r="AZ262" s="702"/>
      <c r="BA262" s="702"/>
      <c r="BB262" s="702"/>
      <c r="BC262" s="702"/>
      <c r="BD262" s="702"/>
      <c r="BE262" s="702"/>
      <c r="BF262" s="702"/>
      <c r="BI262" s="482"/>
    </row>
    <row r="263" spans="2:61" ht="3.65" customHeight="1">
      <c r="B263" s="484"/>
      <c r="H263" s="625"/>
      <c r="K263" s="456"/>
      <c r="L263" s="455"/>
      <c r="M263" s="736"/>
      <c r="N263" s="736"/>
      <c r="O263" s="736"/>
      <c r="P263" s="736"/>
      <c r="Q263" s="736"/>
      <c r="R263" s="736"/>
      <c r="S263" s="736"/>
      <c r="T263" s="736"/>
      <c r="U263" s="455"/>
      <c r="V263" s="650"/>
      <c r="X263" s="448"/>
      <c r="Y263" s="448"/>
      <c r="Z263" s="476"/>
      <c r="AA263" s="448"/>
      <c r="AB263" s="448"/>
      <c r="AC263" s="448"/>
      <c r="AD263" s="448"/>
      <c r="AE263" s="448"/>
      <c r="AF263" s="448"/>
      <c r="AG263" s="448"/>
      <c r="AH263" s="448"/>
      <c r="AI263" s="448"/>
      <c r="AM263" s="1048"/>
      <c r="AZ263" s="702"/>
      <c r="BA263" s="702"/>
      <c r="BB263" s="702"/>
      <c r="BC263" s="702"/>
      <c r="BD263" s="702"/>
      <c r="BE263" s="702"/>
      <c r="BF263" s="702"/>
      <c r="BI263" s="482"/>
    </row>
    <row r="264" spans="2:61" ht="3.65" customHeight="1">
      <c r="B264" s="484"/>
      <c r="H264" s="625"/>
      <c r="K264" s="456"/>
      <c r="L264" s="455"/>
      <c r="M264" s="736"/>
      <c r="N264" s="736"/>
      <c r="O264" s="736"/>
      <c r="P264" s="736"/>
      <c r="Q264" s="736"/>
      <c r="R264" s="736"/>
      <c r="S264" s="736"/>
      <c r="T264" s="736"/>
      <c r="U264" s="455"/>
      <c r="V264" s="650"/>
      <c r="X264" s="448"/>
      <c r="Y264" s="448"/>
      <c r="AA264" s="448"/>
      <c r="AB264" s="448"/>
      <c r="AC264" s="448"/>
      <c r="AD264" s="448"/>
      <c r="AE264" s="448"/>
      <c r="AF264" s="448"/>
      <c r="AG264" s="448"/>
      <c r="AH264" s="448"/>
      <c r="AI264" s="448"/>
      <c r="AM264" s="635"/>
      <c r="AZ264" s="635"/>
      <c r="BA264" s="635"/>
      <c r="BB264" s="635"/>
      <c r="BC264" s="635"/>
      <c r="BD264" s="635"/>
      <c r="BE264" s="635"/>
      <c r="BF264" s="635"/>
      <c r="BI264" s="482"/>
    </row>
    <row r="265" spans="2:61" ht="3.65" customHeight="1">
      <c r="B265" s="484"/>
      <c r="H265" s="625"/>
      <c r="K265" s="456"/>
      <c r="L265" s="455"/>
      <c r="M265" s="736"/>
      <c r="N265" s="736"/>
      <c r="O265" s="736"/>
      <c r="P265" s="736"/>
      <c r="Q265" s="736"/>
      <c r="R265" s="736"/>
      <c r="S265" s="736"/>
      <c r="T265" s="736"/>
      <c r="U265" s="455"/>
      <c r="V265" s="650"/>
      <c r="X265" s="448"/>
      <c r="Y265" s="448"/>
      <c r="AA265" s="448"/>
      <c r="AB265" s="448"/>
      <c r="AC265" s="448"/>
      <c r="AD265" s="448"/>
      <c r="AE265" s="448"/>
      <c r="AF265" s="448"/>
      <c r="AG265" s="448"/>
      <c r="AH265" s="448"/>
      <c r="AI265" s="448"/>
      <c r="AM265" s="635"/>
      <c r="AZ265" s="635"/>
      <c r="BA265" s="635"/>
      <c r="BB265" s="635"/>
      <c r="BC265" s="635"/>
      <c r="BD265" s="635"/>
      <c r="BE265" s="635"/>
      <c r="BF265" s="635"/>
      <c r="BI265" s="482"/>
    </row>
    <row r="266" spans="2:61" ht="3.65" customHeight="1">
      <c r="B266" s="484"/>
      <c r="H266" s="625"/>
      <c r="K266" s="456"/>
      <c r="L266" s="455"/>
      <c r="M266" s="736"/>
      <c r="N266" s="736"/>
      <c r="O266" s="736"/>
      <c r="P266" s="736"/>
      <c r="Q266" s="736"/>
      <c r="R266" s="736"/>
      <c r="S266" s="736"/>
      <c r="T266" s="736"/>
      <c r="U266" s="455"/>
      <c r="V266" s="650"/>
      <c r="X266" s="448"/>
      <c r="Y266" s="448"/>
      <c r="AA266" s="448"/>
      <c r="AB266" s="448"/>
      <c r="AC266" s="448"/>
      <c r="AD266" s="448"/>
      <c r="AE266" s="448"/>
      <c r="AF266" s="448"/>
      <c r="AG266" s="448"/>
      <c r="AH266" s="448"/>
      <c r="AI266" s="448"/>
      <c r="AM266" s="635"/>
      <c r="AZ266" s="635"/>
      <c r="BA266" s="635"/>
      <c r="BB266" s="635"/>
      <c r="BC266" s="635"/>
      <c r="BD266" s="635"/>
      <c r="BE266" s="635"/>
      <c r="BF266" s="635"/>
      <c r="BI266" s="482"/>
    </row>
    <row r="267" spans="2:61" ht="3.65" customHeight="1">
      <c r="B267" s="484"/>
      <c r="H267" s="625"/>
      <c r="K267" s="456"/>
      <c r="L267" s="455"/>
      <c r="M267" s="736"/>
      <c r="N267" s="736"/>
      <c r="O267" s="736"/>
      <c r="P267" s="736"/>
      <c r="Q267" s="736"/>
      <c r="R267" s="736"/>
      <c r="S267" s="736"/>
      <c r="T267" s="736"/>
      <c r="U267" s="455"/>
      <c r="V267" s="650"/>
      <c r="X267" s="448"/>
      <c r="Y267" s="448"/>
      <c r="AA267" s="448"/>
      <c r="AB267" s="448"/>
      <c r="AC267" s="448"/>
      <c r="AD267" s="448"/>
      <c r="AE267" s="448"/>
      <c r="AF267" s="448"/>
      <c r="AG267" s="448"/>
      <c r="AH267" s="448"/>
      <c r="AI267" s="448"/>
      <c r="AM267" s="635"/>
      <c r="AZ267" s="635"/>
      <c r="BA267" s="702"/>
      <c r="BB267" s="702"/>
      <c r="BC267" s="702"/>
      <c r="BD267" s="702"/>
      <c r="BE267" s="702"/>
      <c r="BF267" s="702"/>
      <c r="BI267" s="482"/>
    </row>
    <row r="268" spans="2:61" ht="3.65" customHeight="1">
      <c r="B268" s="484"/>
      <c r="H268" s="625"/>
      <c r="K268" s="456"/>
      <c r="L268" s="455"/>
      <c r="M268" s="736"/>
      <c r="N268" s="736"/>
      <c r="O268" s="736"/>
      <c r="P268" s="736"/>
      <c r="Q268" s="736"/>
      <c r="R268" s="736"/>
      <c r="S268" s="736"/>
      <c r="T268" s="736"/>
      <c r="U268" s="455"/>
      <c r="V268" s="650"/>
      <c r="X268" s="448"/>
      <c r="Y268" s="448"/>
      <c r="AA268" s="448"/>
      <c r="AB268" s="448"/>
      <c r="AC268" s="448"/>
      <c r="AD268" s="448"/>
      <c r="AE268" s="448"/>
      <c r="AF268" s="448"/>
      <c r="AG268" s="448"/>
      <c r="AH268" s="448"/>
      <c r="AI268" s="448"/>
      <c r="AM268" s="635"/>
      <c r="AZ268" s="635"/>
      <c r="BA268" s="702"/>
      <c r="BB268" s="702"/>
      <c r="BC268" s="702"/>
      <c r="BD268" s="702"/>
      <c r="BE268" s="702"/>
      <c r="BF268" s="702"/>
      <c r="BI268" s="482"/>
    </row>
    <row r="269" spans="2:61" ht="3.65" customHeight="1">
      <c r="B269" s="484"/>
      <c r="H269" s="625"/>
      <c r="K269" s="456"/>
      <c r="L269" s="455"/>
      <c r="M269" s="736"/>
      <c r="N269" s="736"/>
      <c r="O269" s="736"/>
      <c r="P269" s="736"/>
      <c r="Q269" s="736"/>
      <c r="R269" s="736"/>
      <c r="S269" s="736"/>
      <c r="T269" s="736"/>
      <c r="U269" s="455"/>
      <c r="V269" s="650"/>
      <c r="AA269" s="448"/>
      <c r="AB269" s="448"/>
      <c r="AC269" s="448"/>
      <c r="AD269" s="448"/>
      <c r="AE269" s="448"/>
      <c r="AF269" s="448"/>
      <c r="AG269" s="448"/>
      <c r="AH269" s="448"/>
      <c r="AI269" s="448"/>
      <c r="AM269" s="635"/>
      <c r="AZ269" s="635"/>
      <c r="BA269" s="702"/>
      <c r="BB269" s="702"/>
      <c r="BC269" s="702"/>
      <c r="BD269" s="702"/>
      <c r="BE269" s="702"/>
      <c r="BF269" s="702"/>
      <c r="BI269" s="482"/>
    </row>
    <row r="270" spans="2:61" ht="3.65" customHeight="1">
      <c r="B270" s="484"/>
      <c r="H270" s="625"/>
      <c r="K270" s="456"/>
      <c r="L270" s="455"/>
      <c r="M270" s="455"/>
      <c r="N270" s="455"/>
      <c r="O270" s="642"/>
      <c r="P270" s="642"/>
      <c r="Q270" s="642"/>
      <c r="R270" s="455"/>
      <c r="S270" s="455"/>
      <c r="T270" s="455"/>
      <c r="U270" s="455"/>
      <c r="V270" s="650"/>
      <c r="AA270" s="448"/>
      <c r="AB270" s="448"/>
      <c r="AC270" s="448"/>
      <c r="AD270" s="448"/>
      <c r="AE270" s="448"/>
      <c r="AF270" s="448"/>
      <c r="AG270" s="448"/>
      <c r="AH270" s="448"/>
      <c r="AI270" s="448"/>
      <c r="AM270" s="635"/>
      <c r="AZ270" s="635"/>
      <c r="BA270" s="702"/>
      <c r="BB270" s="702"/>
      <c r="BC270" s="702"/>
      <c r="BD270" s="702"/>
      <c r="BE270" s="702"/>
      <c r="BF270" s="702"/>
      <c r="BI270" s="482"/>
    </row>
    <row r="271" spans="2:61" ht="3.65" customHeight="1">
      <c r="B271" s="484"/>
      <c r="H271" s="625"/>
      <c r="K271" s="456"/>
      <c r="L271" s="455"/>
      <c r="M271" s="455"/>
      <c r="N271" s="455"/>
      <c r="O271" s="642"/>
      <c r="P271" s="642"/>
      <c r="Q271" s="642"/>
      <c r="R271" s="455"/>
      <c r="S271" s="455"/>
      <c r="T271" s="455"/>
      <c r="U271" s="455"/>
      <c r="V271" s="650"/>
      <c r="AA271" s="448"/>
      <c r="AB271" s="448"/>
      <c r="AC271" s="448"/>
      <c r="AD271" s="448"/>
      <c r="AE271" s="448"/>
      <c r="AF271" s="448"/>
      <c r="AG271" s="448"/>
      <c r="AH271" s="448"/>
      <c r="AI271" s="448"/>
      <c r="AM271" s="635"/>
      <c r="AZ271" s="635"/>
      <c r="BA271" s="702"/>
      <c r="BB271" s="702"/>
      <c r="BC271" s="702"/>
      <c r="BD271" s="702"/>
      <c r="BE271" s="702"/>
      <c r="BF271" s="702"/>
      <c r="BI271" s="482"/>
    </row>
    <row r="272" spans="2:61" ht="3.65" customHeight="1">
      <c r="B272" s="484"/>
      <c r="H272" s="625"/>
      <c r="K272" s="387"/>
      <c r="L272" s="737" t="s">
        <v>322</v>
      </c>
      <c r="M272" s="737"/>
      <c r="N272" s="737"/>
      <c r="O272" s="1041" t="s">
        <v>452</v>
      </c>
      <c r="P272" s="1041"/>
      <c r="Q272" s="1041"/>
      <c r="R272" s="1041"/>
      <c r="S272" s="1041"/>
      <c r="T272" s="1041"/>
      <c r="U272" s="1041"/>
      <c r="V272" s="385"/>
      <c r="AA272" s="448"/>
      <c r="AB272" s="448"/>
      <c r="AC272" s="448"/>
      <c r="AD272" s="448"/>
      <c r="AE272" s="448"/>
      <c r="AF272" s="448"/>
      <c r="AG272" s="448"/>
      <c r="AH272" s="448"/>
      <c r="AI272" s="448"/>
      <c r="AM272" s="635"/>
      <c r="AZ272" s="635"/>
      <c r="BA272" s="702"/>
      <c r="BB272" s="702"/>
      <c r="BC272" s="702"/>
      <c r="BD272" s="702"/>
      <c r="BE272" s="702"/>
      <c r="BF272" s="702"/>
      <c r="BI272" s="482"/>
    </row>
    <row r="273" spans="2:61" ht="3.65" customHeight="1">
      <c r="B273" s="484"/>
      <c r="H273" s="625"/>
      <c r="K273" s="384" t="e" vm="13">
        <v>#VALUE!</v>
      </c>
      <c r="L273" s="738"/>
      <c r="M273" s="738"/>
      <c r="N273" s="738"/>
      <c r="O273" s="1042"/>
      <c r="P273" s="1042"/>
      <c r="Q273" s="1042"/>
      <c r="R273" s="1042"/>
      <c r="S273" s="1042"/>
      <c r="T273" s="1042"/>
      <c r="U273" s="1042"/>
      <c r="V273" s="421" t="e" vm="13">
        <v>#VALUE!</v>
      </c>
      <c r="AA273" s="448"/>
      <c r="AB273" s="448"/>
      <c r="AC273" s="448"/>
      <c r="AD273" s="448"/>
      <c r="AE273" s="448"/>
      <c r="AF273" s="448"/>
      <c r="AG273" s="448"/>
      <c r="AH273" s="448"/>
      <c r="AI273" s="448"/>
      <c r="AM273" s="635"/>
      <c r="AZ273" s="635"/>
      <c r="BA273" s="702"/>
      <c r="BB273" s="702"/>
      <c r="BC273" s="702"/>
      <c r="BD273" s="702"/>
      <c r="BE273" s="702"/>
      <c r="BF273" s="702"/>
      <c r="BI273" s="482"/>
    </row>
    <row r="274" spans="2:61" ht="3.65" customHeight="1">
      <c r="B274" s="484"/>
      <c r="H274" s="625"/>
      <c r="BI274" s="482"/>
    </row>
    <row r="275" spans="2:61" ht="3.65" customHeight="1">
      <c r="B275" s="484"/>
      <c r="H275" s="625"/>
      <c r="BI275" s="482"/>
    </row>
    <row r="276" spans="2:61" ht="3.65" customHeight="1">
      <c r="B276" s="671"/>
      <c r="C276" s="445"/>
      <c r="D276" s="445"/>
      <c r="E276" s="445"/>
      <c r="F276" s="445"/>
      <c r="G276" s="445"/>
      <c r="H276" s="445"/>
      <c r="I276" s="445"/>
      <c r="J276" s="445"/>
      <c r="K276" s="445"/>
      <c r="L276" s="445"/>
      <c r="M276" s="445"/>
      <c r="N276" s="445"/>
      <c r="O276" s="445"/>
      <c r="P276" s="445"/>
      <c r="Q276" s="445"/>
      <c r="R276" s="445"/>
      <c r="S276" s="445"/>
      <c r="T276" s="445"/>
      <c r="U276" s="445"/>
      <c r="V276" s="445"/>
      <c r="W276" s="445"/>
      <c r="X276" s="445"/>
      <c r="Y276" s="445"/>
      <c r="Z276" s="445"/>
      <c r="AA276" s="445"/>
      <c r="AB276" s="445"/>
      <c r="AC276" s="445"/>
      <c r="AD276" s="445"/>
      <c r="AE276" s="445"/>
      <c r="AF276" s="445"/>
      <c r="AG276" s="445"/>
      <c r="AH276" s="445"/>
      <c r="AI276" s="445"/>
      <c r="AJ276" s="445"/>
      <c r="AK276" s="445"/>
      <c r="AL276" s="445"/>
      <c r="AM276" s="445"/>
      <c r="AN276" s="445"/>
      <c r="AO276" s="445"/>
      <c r="AP276" s="445"/>
      <c r="AQ276" s="445"/>
      <c r="AR276" s="445"/>
      <c r="AS276" s="445"/>
      <c r="AT276" s="445"/>
      <c r="AU276" s="445"/>
      <c r="AV276" s="445"/>
      <c r="AW276" s="445"/>
      <c r="AX276" s="445"/>
      <c r="AY276" s="445"/>
      <c r="AZ276" s="445"/>
      <c r="BA276" s="445"/>
      <c r="BB276" s="445"/>
      <c r="BC276" s="445"/>
      <c r="BD276" s="445"/>
      <c r="BE276" s="445"/>
      <c r="BF276" s="445"/>
      <c r="BG276" s="445"/>
      <c r="BH276" s="445"/>
      <c r="BI276" s="444"/>
    </row>
    <row r="277" spans="2:61" ht="3.65" customHeight="1">
      <c r="B277" s="672"/>
      <c r="C277" s="479"/>
      <c r="D277" s="479"/>
      <c r="E277" s="479"/>
      <c r="F277" s="479"/>
      <c r="G277" s="479"/>
      <c r="H277" s="479"/>
      <c r="I277" s="479"/>
      <c r="J277" s="479"/>
      <c r="K277" s="479"/>
      <c r="L277" s="479"/>
      <c r="M277" s="479"/>
      <c r="N277" s="479"/>
      <c r="O277" s="479"/>
      <c r="P277" s="479"/>
      <c r="Q277" s="479"/>
      <c r="R277" s="479"/>
      <c r="S277" s="479"/>
      <c r="T277" s="479"/>
      <c r="U277" s="479"/>
      <c r="V277" s="479"/>
      <c r="W277" s="479"/>
      <c r="X277" s="479"/>
      <c r="Y277" s="479"/>
      <c r="Z277" s="479"/>
      <c r="AA277" s="479"/>
      <c r="AB277" s="479"/>
      <c r="AC277" s="479"/>
      <c r="AD277" s="479"/>
      <c r="AE277" s="479"/>
      <c r="AF277" s="479"/>
      <c r="AG277" s="479"/>
      <c r="AH277" s="479"/>
      <c r="AI277" s="479"/>
      <c r="AJ277" s="479"/>
      <c r="AK277" s="479"/>
      <c r="AL277" s="479"/>
      <c r="AM277" s="479"/>
      <c r="AN277" s="479"/>
      <c r="AO277" s="479"/>
      <c r="AP277" s="479"/>
      <c r="AQ277" s="479"/>
      <c r="AR277" s="479"/>
      <c r="AS277" s="479"/>
      <c r="AT277" s="479"/>
      <c r="AU277" s="479"/>
      <c r="AV277" s="479"/>
      <c r="AW277" s="479"/>
      <c r="AX277" s="479"/>
      <c r="AY277" s="479"/>
      <c r="AZ277" s="479"/>
      <c r="BA277" s="479"/>
      <c r="BB277" s="479"/>
      <c r="BC277" s="479"/>
      <c r="BD277" s="479"/>
      <c r="BE277" s="479"/>
      <c r="BF277" s="479"/>
      <c r="BG277" s="479"/>
      <c r="BH277" s="479"/>
      <c r="BI277" s="478"/>
    </row>
    <row r="278" spans="2:61" ht="14.5" customHeight="1">
      <c r="B278" s="379" t="s">
        <v>453</v>
      </c>
      <c r="C278" s="379"/>
      <c r="D278" s="379" t="s">
        <v>452</v>
      </c>
      <c r="F278" s="379" t="s">
        <v>243</v>
      </c>
      <c r="G278" s="378" t="s">
        <v>291</v>
      </c>
      <c r="H278" s="624"/>
      <c r="I278" s="1055"/>
      <c r="J278" s="1055"/>
      <c r="K278" s="1055"/>
      <c r="L278" s="1055"/>
      <c r="M278" s="1055"/>
      <c r="N278" s="1055"/>
      <c r="O278" s="1055"/>
      <c r="P278" s="1055"/>
      <c r="Q278" s="1055"/>
      <c r="R278" s="1055"/>
      <c r="S278" s="1055"/>
      <c r="T278" s="1055"/>
      <c r="U278" s="1055"/>
      <c r="V278" s="1055"/>
      <c r="W278" s="1055"/>
      <c r="X278" s="1055"/>
      <c r="Y278" s="1055"/>
      <c r="Z278" s="1055"/>
      <c r="AA278" s="1055"/>
      <c r="AB278" s="1055"/>
      <c r="AC278" s="1055"/>
      <c r="AD278" s="1055"/>
      <c r="AE278" s="1055"/>
      <c r="AF278" s="1055"/>
      <c r="AG278" s="1055"/>
      <c r="AH278" s="1055"/>
      <c r="AI278" s="1055"/>
      <c r="AJ278" s="1056"/>
      <c r="AK278" s="1056"/>
      <c r="AL278" s="1056"/>
      <c r="AM278" s="1056"/>
      <c r="AN278" s="1056"/>
      <c r="AO278" s="1056"/>
      <c r="AP278" s="1056"/>
      <c r="AQ278" s="1056"/>
      <c r="AR278" s="1056"/>
      <c r="AS278" s="1056"/>
      <c r="AT278" s="1056"/>
      <c r="AU278" s="1056"/>
      <c r="AV278" s="1056"/>
      <c r="AW278" s="1056"/>
      <c r="AX278" s="1056"/>
      <c r="AY278" s="1056"/>
      <c r="AZ278" s="1056"/>
      <c r="BA278" s="1056"/>
      <c r="BB278" s="1056"/>
      <c r="BC278" s="1056"/>
      <c r="BD278" s="1056"/>
      <c r="BE278" s="1056"/>
      <c r="BF278" s="1056"/>
      <c r="BG278" s="1056"/>
      <c r="BH278" s="1056"/>
      <c r="BI278" s="1057"/>
    </row>
    <row r="279" spans="2:61" ht="3.65" customHeight="1">
      <c r="B279" s="484"/>
      <c r="H279" s="625"/>
      <c r="BI279" s="482"/>
    </row>
    <row r="280" spans="2:61" ht="3.65" customHeight="1">
      <c r="B280" s="484"/>
      <c r="H280" s="625"/>
      <c r="O280" s="476"/>
      <c r="P280" s="1043"/>
      <c r="Q280" s="1043"/>
      <c r="R280" s="1043"/>
      <c r="S280" s="1043"/>
      <c r="T280" s="1043"/>
      <c r="U280" s="1043"/>
      <c r="V280" s="1043"/>
      <c r="W280" s="1043"/>
      <c r="X280" s="1043"/>
      <c r="Y280" s="1043"/>
      <c r="AJ280" s="634"/>
      <c r="AK280" s="634"/>
      <c r="AL280" s="634"/>
      <c r="AM280" s="634"/>
      <c r="AN280" s="634"/>
      <c r="AO280" s="634"/>
      <c r="AP280" s="634"/>
      <c r="AQ280" s="634"/>
      <c r="AR280" s="702"/>
      <c r="AS280" s="702"/>
      <c r="AT280" s="634"/>
      <c r="AU280" s="634"/>
      <c r="AV280" s="634"/>
      <c r="AW280" s="634"/>
      <c r="AX280" s="634"/>
      <c r="AY280" s="635"/>
      <c r="AZ280" s="702"/>
      <c r="BI280" s="482"/>
    </row>
    <row r="281" spans="2:61" ht="3.65" customHeight="1">
      <c r="B281" s="484"/>
      <c r="H281" s="625"/>
      <c r="K281" s="405" t="e" vm="13">
        <v>#VALUE!</v>
      </c>
      <c r="L281" s="732" t="s">
        <v>261</v>
      </c>
      <c r="M281" s="732"/>
      <c r="N281" s="732"/>
      <c r="O281" s="401"/>
      <c r="P281" s="401"/>
      <c r="Q281" s="741" t="s">
        <v>452</v>
      </c>
      <c r="R281" s="741"/>
      <c r="S281" s="741"/>
      <c r="T281" s="741"/>
      <c r="U281" s="741"/>
      <c r="V281" s="741"/>
      <c r="W281" s="741"/>
      <c r="X281" s="741"/>
      <c r="Y281" s="741"/>
      <c r="Z281" s="741"/>
      <c r="AA281" s="741"/>
      <c r="AB281" s="741"/>
      <c r="AC281" s="741"/>
      <c r="AD281" s="741"/>
      <c r="AE281" s="741"/>
      <c r="AF281" s="741"/>
      <c r="AG281" s="743" t="s">
        <v>270</v>
      </c>
      <c r="AH281" s="743"/>
      <c r="AI281" s="434" t="e" vm="13">
        <v>#VALUE!</v>
      </c>
      <c r="AJ281" s="1048"/>
      <c r="AK281" s="1048"/>
      <c r="AL281" s="1048"/>
      <c r="AM281" s="1048"/>
      <c r="AN281" s="1048"/>
      <c r="AO281" s="1048"/>
      <c r="AP281" s="1048"/>
      <c r="AQ281" s="1048"/>
      <c r="AR281" s="702"/>
      <c r="AS281" s="702"/>
      <c r="AT281" s="634"/>
      <c r="AU281" s="634"/>
      <c r="AV281" s="634"/>
      <c r="AW281" s="634"/>
      <c r="AX281" s="634"/>
      <c r="AY281" s="635"/>
      <c r="AZ281" s="702"/>
      <c r="BA281" s="702"/>
      <c r="BB281" s="702"/>
      <c r="BC281" s="702"/>
      <c r="BD281" s="702"/>
      <c r="BE281" s="702"/>
      <c r="BF281" s="702"/>
      <c r="BI281" s="482"/>
    </row>
    <row r="282" spans="2:61" ht="3.65" customHeight="1">
      <c r="B282" s="484"/>
      <c r="H282" s="625"/>
      <c r="K282" s="387"/>
      <c r="L282" s="733"/>
      <c r="M282" s="733"/>
      <c r="N282" s="733"/>
      <c r="O282" s="389"/>
      <c r="P282" s="425"/>
      <c r="Q282" s="742"/>
      <c r="R282" s="742"/>
      <c r="S282" s="742"/>
      <c r="T282" s="742"/>
      <c r="U282" s="742"/>
      <c r="V282" s="742"/>
      <c r="W282" s="742"/>
      <c r="X282" s="742"/>
      <c r="Y282" s="742"/>
      <c r="Z282" s="742"/>
      <c r="AA282" s="742"/>
      <c r="AB282" s="742"/>
      <c r="AC282" s="742"/>
      <c r="AD282" s="742"/>
      <c r="AE282" s="742"/>
      <c r="AF282" s="742"/>
      <c r="AG282" s="737"/>
      <c r="AH282" s="737"/>
      <c r="AI282" s="399"/>
      <c r="AJ282" s="635"/>
      <c r="AK282" s="635"/>
      <c r="AL282" s="635"/>
      <c r="AM282" s="635"/>
      <c r="AN282" s="635"/>
      <c r="AO282" s="635"/>
      <c r="AP282" s="635"/>
      <c r="AQ282" s="635"/>
      <c r="AR282" s="635"/>
      <c r="AS282" s="635"/>
      <c r="AT282" s="634"/>
      <c r="AU282" s="634"/>
      <c r="AV282" s="1058"/>
      <c r="AW282" s="1058"/>
      <c r="AX282" s="702"/>
      <c r="AY282" s="635"/>
      <c r="AZ282" s="635"/>
      <c r="BA282" s="702"/>
      <c r="BB282" s="702"/>
      <c r="BC282" s="702"/>
      <c r="BD282" s="702"/>
      <c r="BE282" s="702"/>
      <c r="BF282" s="702"/>
      <c r="BI282" s="482"/>
    </row>
    <row r="283" spans="2:61" ht="3.65" customHeight="1">
      <c r="B283" s="484"/>
      <c r="H283" s="625"/>
      <c r="K283" s="1039"/>
      <c r="L283" s="642"/>
      <c r="M283" s="642"/>
      <c r="N283" s="642"/>
      <c r="O283" s="642"/>
      <c r="P283" s="642"/>
      <c r="Q283" s="642"/>
      <c r="R283" s="642"/>
      <c r="S283" s="736" t="e" vm="40">
        <v>#VALUE!</v>
      </c>
      <c r="T283" s="736"/>
      <c r="U283" s="736"/>
      <c r="V283" s="736"/>
      <c r="W283" s="736"/>
      <c r="X283" s="736"/>
      <c r="Y283" s="736"/>
      <c r="Z283" s="736"/>
      <c r="AA283" s="642"/>
      <c r="AB283" s="455"/>
      <c r="AC283" s="455"/>
      <c r="AD283" s="455"/>
      <c r="AE283" s="455"/>
      <c r="AF283" s="455"/>
      <c r="AG283" s="455"/>
      <c r="AH283" s="642"/>
      <c r="AI283" s="643"/>
      <c r="AJ283" s="635"/>
      <c r="AK283" s="635"/>
      <c r="AL283" s="635"/>
      <c r="AM283" s="635"/>
      <c r="AN283" s="635"/>
      <c r="AO283" s="635"/>
      <c r="AP283" s="635"/>
      <c r="AQ283" s="635"/>
      <c r="AR283" s="635"/>
      <c r="AS283" s="635"/>
      <c r="AT283" s="634"/>
      <c r="AU283" s="634"/>
      <c r="AV283" s="1058"/>
      <c r="AW283" s="1058"/>
      <c r="AX283" s="702"/>
      <c r="AY283" s="635"/>
      <c r="AZ283" s="635"/>
      <c r="BA283" s="702"/>
      <c r="BB283" s="702"/>
      <c r="BC283" s="702"/>
      <c r="BD283" s="702"/>
      <c r="BE283" s="702"/>
      <c r="BF283" s="702"/>
      <c r="BI283" s="482"/>
    </row>
    <row r="284" spans="2:61" ht="3.65" customHeight="1">
      <c r="B284" s="484"/>
      <c r="H284" s="625"/>
      <c r="K284" s="1039"/>
      <c r="L284" s="642"/>
      <c r="M284" s="642"/>
      <c r="N284" s="642"/>
      <c r="O284" s="642"/>
      <c r="P284" s="642"/>
      <c r="Q284" s="642"/>
      <c r="R284" s="642"/>
      <c r="S284" s="736"/>
      <c r="T284" s="736"/>
      <c r="U284" s="736"/>
      <c r="V284" s="736"/>
      <c r="W284" s="736"/>
      <c r="X284" s="736"/>
      <c r="Y284" s="736"/>
      <c r="Z284" s="736"/>
      <c r="AA284" s="642"/>
      <c r="AB284" s="642"/>
      <c r="AC284" s="642"/>
      <c r="AD284" s="642"/>
      <c r="AE284" s="642"/>
      <c r="AF284" s="642"/>
      <c r="AG284" s="642"/>
      <c r="AH284" s="642"/>
      <c r="AI284" s="643"/>
      <c r="AJ284" s="635"/>
      <c r="AK284" s="635"/>
      <c r="AL284" s="635"/>
      <c r="AM284" s="635"/>
      <c r="AN284" s="635"/>
      <c r="AO284" s="635"/>
      <c r="AP284" s="635"/>
      <c r="AQ284" s="635"/>
      <c r="AR284" s="635"/>
      <c r="AS284" s="635"/>
      <c r="AT284" s="634"/>
      <c r="AU284" s="634"/>
      <c r="AV284" s="1058"/>
      <c r="AW284" s="1058"/>
      <c r="AX284" s="702"/>
      <c r="AY284" s="635"/>
      <c r="AZ284" s="635"/>
      <c r="BA284" s="702"/>
      <c r="BB284" s="702"/>
      <c r="BC284" s="702"/>
      <c r="BD284" s="702"/>
      <c r="BE284" s="702"/>
      <c r="BF284" s="702"/>
      <c r="BI284" s="482"/>
    </row>
    <row r="285" spans="2:61" ht="3.65" customHeight="1">
      <c r="B285" s="484"/>
      <c r="H285" s="625"/>
      <c r="K285" s="1039"/>
      <c r="L285" s="642"/>
      <c r="M285" s="642"/>
      <c r="N285" s="455"/>
      <c r="O285" s="455"/>
      <c r="P285" s="455"/>
      <c r="Q285" s="642"/>
      <c r="R285" s="642"/>
      <c r="S285" s="736"/>
      <c r="T285" s="736"/>
      <c r="U285" s="736"/>
      <c r="V285" s="736"/>
      <c r="W285" s="736"/>
      <c r="X285" s="736"/>
      <c r="Y285" s="736"/>
      <c r="Z285" s="736"/>
      <c r="AA285" s="455"/>
      <c r="AB285" s="642"/>
      <c r="AC285" s="642"/>
      <c r="AD285" s="455"/>
      <c r="AE285" s="455"/>
      <c r="AF285" s="642"/>
      <c r="AG285" s="642"/>
      <c r="AH285" s="642"/>
      <c r="AI285" s="643"/>
      <c r="AJ285" s="635"/>
      <c r="AK285" s="635"/>
      <c r="AL285" s="635"/>
      <c r="AM285" s="635"/>
      <c r="AN285" s="635"/>
      <c r="AO285" s="635"/>
      <c r="AP285" s="635"/>
      <c r="AQ285" s="635"/>
      <c r="AR285" s="635"/>
      <c r="AS285" s="635"/>
      <c r="AT285" s="634"/>
      <c r="AU285" s="634"/>
      <c r="AV285" s="1058"/>
      <c r="AW285" s="1058"/>
      <c r="AX285" s="702"/>
      <c r="AY285" s="635"/>
      <c r="AZ285" s="635"/>
      <c r="BA285" s="702"/>
      <c r="BB285" s="702"/>
      <c r="BC285" s="702"/>
      <c r="BD285" s="702"/>
      <c r="BE285" s="702"/>
      <c r="BF285" s="702"/>
      <c r="BI285" s="482"/>
    </row>
    <row r="286" spans="2:61" ht="3.65" customHeight="1">
      <c r="B286" s="484"/>
      <c r="H286" s="625"/>
      <c r="K286" s="1039"/>
      <c r="L286" s="642"/>
      <c r="M286" s="455"/>
      <c r="N286" s="455"/>
      <c r="O286" s="455"/>
      <c r="P286" s="455"/>
      <c r="Q286" s="455"/>
      <c r="R286" s="642"/>
      <c r="S286" s="736"/>
      <c r="T286" s="736"/>
      <c r="U286" s="736"/>
      <c r="V286" s="736"/>
      <c r="W286" s="736"/>
      <c r="X286" s="736"/>
      <c r="Y286" s="736"/>
      <c r="Z286" s="736"/>
      <c r="AA286" s="455"/>
      <c r="AB286" s="642"/>
      <c r="AC286" s="642"/>
      <c r="AD286" s="455"/>
      <c r="AE286" s="455"/>
      <c r="AF286" s="455"/>
      <c r="AG286" s="736" t="e" vm="16">
        <v>#VALUE!</v>
      </c>
      <c r="AH286" s="736"/>
      <c r="AI286" s="1059"/>
      <c r="AJ286" s="635"/>
      <c r="AK286" s="635"/>
      <c r="AL286" s="635"/>
      <c r="AM286" s="635"/>
      <c r="AN286" s="635"/>
      <c r="AO286" s="635"/>
      <c r="AP286" s="635"/>
      <c r="AQ286" s="635"/>
      <c r="AR286" s="635"/>
      <c r="AS286" s="635"/>
      <c r="AT286" s="634"/>
      <c r="AU286" s="634"/>
      <c r="AV286" s="1058"/>
      <c r="AW286" s="1058"/>
      <c r="AX286" s="702"/>
      <c r="AY286" s="635"/>
      <c r="AZ286" s="635"/>
      <c r="BA286" s="702"/>
      <c r="BB286" s="702"/>
      <c r="BC286" s="702"/>
      <c r="BD286" s="702"/>
      <c r="BE286" s="702"/>
      <c r="BF286" s="702"/>
      <c r="BI286" s="482"/>
    </row>
    <row r="287" spans="2:61" ht="3.65" customHeight="1">
      <c r="B287" s="484"/>
      <c r="H287" s="625"/>
      <c r="K287" s="1039"/>
      <c r="L287" s="642"/>
      <c r="M287" s="455"/>
      <c r="N287" s="455"/>
      <c r="O287" s="455"/>
      <c r="P287" s="455"/>
      <c r="Q287" s="455"/>
      <c r="R287" s="642"/>
      <c r="S287" s="736"/>
      <c r="T287" s="736"/>
      <c r="U287" s="736"/>
      <c r="V287" s="736"/>
      <c r="W287" s="736"/>
      <c r="X287" s="736"/>
      <c r="Y287" s="736"/>
      <c r="Z287" s="736"/>
      <c r="AA287" s="455"/>
      <c r="AB287" s="642"/>
      <c r="AC287" s="642"/>
      <c r="AD287" s="455"/>
      <c r="AE287" s="455"/>
      <c r="AF287" s="455"/>
      <c r="AG287" s="736"/>
      <c r="AH287" s="736"/>
      <c r="AI287" s="1059"/>
      <c r="AJ287" s="635"/>
      <c r="AK287" s="635"/>
      <c r="AL287" s="635"/>
      <c r="AM287" s="635"/>
      <c r="AN287" s="635"/>
      <c r="AO287" s="635"/>
      <c r="AP287" s="635"/>
      <c r="AQ287" s="635"/>
      <c r="AR287" s="635"/>
      <c r="AS287" s="635"/>
      <c r="AT287" s="635"/>
      <c r="AU287" s="635"/>
      <c r="AV287" s="702"/>
      <c r="AW287" s="702"/>
      <c r="AX287" s="702"/>
      <c r="AY287" s="635"/>
      <c r="AZ287" s="635"/>
      <c r="BA287" s="635"/>
      <c r="BB287" s="635"/>
      <c r="BC287" s="635"/>
      <c r="BD287" s="635"/>
      <c r="BE287" s="635"/>
      <c r="BF287" s="635"/>
      <c r="BI287" s="482"/>
    </row>
    <row r="288" spans="2:61" ht="3.65" customHeight="1">
      <c r="B288" s="484"/>
      <c r="H288" s="625"/>
      <c r="K288" s="1039"/>
      <c r="L288" s="642"/>
      <c r="M288" s="455"/>
      <c r="N288" s="455"/>
      <c r="O288" s="455"/>
      <c r="P288" s="455"/>
      <c r="Q288" s="455"/>
      <c r="R288" s="642"/>
      <c r="S288" s="736"/>
      <c r="T288" s="736"/>
      <c r="U288" s="736"/>
      <c r="V288" s="736"/>
      <c r="W288" s="736"/>
      <c r="X288" s="736"/>
      <c r="Y288" s="736"/>
      <c r="Z288" s="736"/>
      <c r="AA288" s="455"/>
      <c r="AB288" s="642"/>
      <c r="AC288" s="642"/>
      <c r="AD288" s="455"/>
      <c r="AE288" s="455"/>
      <c r="AF288" s="455"/>
      <c r="AG288" s="642"/>
      <c r="AH288" s="642"/>
      <c r="AI288" s="643"/>
      <c r="AJ288" s="635"/>
      <c r="AK288" s="635"/>
      <c r="AL288" s="635"/>
      <c r="AM288" s="635"/>
      <c r="AN288" s="635"/>
      <c r="AO288" s="635"/>
      <c r="AP288" s="635"/>
      <c r="AQ288" s="635"/>
      <c r="AR288" s="635"/>
      <c r="AS288" s="635"/>
      <c r="AT288" s="635"/>
      <c r="AU288" s="635"/>
      <c r="AV288" s="702"/>
      <c r="AW288" s="702"/>
      <c r="AX288" s="702"/>
      <c r="AY288" s="635"/>
      <c r="AZ288" s="635"/>
      <c r="BA288" s="635"/>
      <c r="BB288" s="635"/>
      <c r="BC288" s="635"/>
      <c r="BD288" s="635"/>
      <c r="BE288" s="635"/>
      <c r="BF288" s="635"/>
      <c r="BI288" s="482"/>
    </row>
    <row r="289" spans="2:61" ht="3.65" customHeight="1">
      <c r="B289" s="484"/>
      <c r="H289" s="625"/>
      <c r="K289" s="1039"/>
      <c r="L289" s="642"/>
      <c r="M289" s="642"/>
      <c r="N289" s="642"/>
      <c r="O289" s="642"/>
      <c r="P289" s="642"/>
      <c r="Q289" s="642"/>
      <c r="R289" s="642"/>
      <c r="S289" s="736"/>
      <c r="T289" s="736"/>
      <c r="U289" s="736"/>
      <c r="V289" s="736"/>
      <c r="W289" s="736"/>
      <c r="X289" s="736"/>
      <c r="Y289" s="736"/>
      <c r="Z289" s="736"/>
      <c r="AA289" s="455"/>
      <c r="AB289" s="642"/>
      <c r="AC289" s="642"/>
      <c r="AD289" s="642"/>
      <c r="AE289" s="642"/>
      <c r="AF289" s="642"/>
      <c r="AG289" s="642"/>
      <c r="AH289" s="642"/>
      <c r="AI289" s="643"/>
      <c r="AJ289" s="635"/>
      <c r="AK289" s="635"/>
      <c r="AL289" s="635"/>
      <c r="AM289" s="635"/>
      <c r="AN289" s="635"/>
      <c r="AO289" s="635"/>
      <c r="AP289" s="635"/>
      <c r="AQ289" s="635"/>
      <c r="AR289" s="635"/>
      <c r="AS289" s="635"/>
      <c r="AT289" s="635"/>
      <c r="AU289" s="635"/>
      <c r="AV289" s="702"/>
      <c r="AW289" s="702"/>
      <c r="AX289" s="702"/>
      <c r="AY289" s="635"/>
      <c r="AZ289" s="635"/>
      <c r="BA289" s="635"/>
      <c r="BB289" s="635"/>
      <c r="BC289" s="635"/>
      <c r="BD289" s="635"/>
      <c r="BE289" s="635"/>
      <c r="BF289" s="635"/>
      <c r="BI289" s="482"/>
    </row>
    <row r="290" spans="2:61" ht="3.65" customHeight="1">
      <c r="B290" s="484"/>
      <c r="H290" s="625"/>
      <c r="K290" s="1039"/>
      <c r="L290" s="642"/>
      <c r="M290" s="642"/>
      <c r="N290" s="642"/>
      <c r="O290" s="642"/>
      <c r="P290" s="642"/>
      <c r="Q290" s="642"/>
      <c r="R290" s="642"/>
      <c r="S290" s="736"/>
      <c r="T290" s="736"/>
      <c r="U290" s="736"/>
      <c r="V290" s="736"/>
      <c r="W290" s="736"/>
      <c r="X290" s="736"/>
      <c r="Y290" s="736"/>
      <c r="Z290" s="736"/>
      <c r="AA290" s="642"/>
      <c r="AB290" s="642"/>
      <c r="AC290" s="642"/>
      <c r="AD290" s="642"/>
      <c r="AE290" s="642"/>
      <c r="AF290" s="642"/>
      <c r="AG290" s="642"/>
      <c r="AH290" s="642"/>
      <c r="AI290" s="643"/>
      <c r="AJ290" s="635"/>
      <c r="AK290" s="635"/>
      <c r="AL290" s="635"/>
      <c r="AM290" s="635"/>
      <c r="AN290" s="635"/>
      <c r="AO290" s="635"/>
      <c r="AP290" s="635"/>
      <c r="AQ290" s="635"/>
      <c r="AR290" s="635"/>
      <c r="AS290" s="635"/>
      <c r="AT290" s="635"/>
      <c r="AU290" s="635"/>
      <c r="AV290" s="702"/>
      <c r="AW290" s="702"/>
      <c r="AX290" s="702"/>
      <c r="AY290" s="635"/>
      <c r="AZ290" s="635"/>
      <c r="BA290" s="702"/>
      <c r="BB290" s="702"/>
      <c r="BC290" s="702"/>
      <c r="BD290" s="702"/>
      <c r="BE290" s="702"/>
      <c r="BF290" s="702"/>
      <c r="BI290" s="482"/>
    </row>
    <row r="291" spans="2:61" ht="3.65" customHeight="1">
      <c r="B291" s="484"/>
      <c r="H291" s="625"/>
      <c r="K291" s="387"/>
      <c r="L291" s="737" t="s">
        <v>322</v>
      </c>
      <c r="M291" s="737"/>
      <c r="N291" s="737"/>
      <c r="O291" s="389"/>
      <c r="P291" s="737"/>
      <c r="Q291" s="737"/>
      <c r="R291" s="737"/>
      <c r="S291" s="737"/>
      <c r="T291" s="389"/>
      <c r="U291" s="389"/>
      <c r="V291" s="389"/>
      <c r="W291" s="389"/>
      <c r="X291" s="389"/>
      <c r="Y291" s="389"/>
      <c r="Z291" s="389"/>
      <c r="AA291" s="389"/>
      <c r="AB291" s="389"/>
      <c r="AC291" s="390"/>
      <c r="AD291" s="390"/>
      <c r="AE291" s="390"/>
      <c r="AF291" s="390"/>
      <c r="AG291" s="389"/>
      <c r="AH291" s="389"/>
      <c r="AI291" s="385"/>
      <c r="AJ291" s="635"/>
      <c r="AK291" s="635"/>
      <c r="AL291" s="635"/>
      <c r="AM291" s="635"/>
      <c r="AN291" s="635"/>
      <c r="AO291" s="635"/>
      <c r="AP291" s="635"/>
      <c r="AQ291" s="635"/>
      <c r="AR291" s="635"/>
      <c r="AS291" s="635"/>
      <c r="AT291" s="635"/>
      <c r="AU291" s="635"/>
      <c r="AV291" s="702"/>
      <c r="AW291" s="702"/>
      <c r="AX291" s="702"/>
      <c r="AY291" s="635"/>
      <c r="AZ291" s="635"/>
      <c r="BA291" s="702"/>
      <c r="BB291" s="702"/>
      <c r="BC291" s="702"/>
      <c r="BD291" s="702"/>
      <c r="BE291" s="702"/>
      <c r="BF291" s="702"/>
      <c r="BI291" s="482"/>
    </row>
    <row r="292" spans="2:61" ht="3.65" customHeight="1">
      <c r="B292" s="484"/>
      <c r="H292" s="625"/>
      <c r="K292" s="384" t="e" vm="13">
        <v>#VALUE!</v>
      </c>
      <c r="L292" s="738"/>
      <c r="M292" s="738"/>
      <c r="N292" s="738"/>
      <c r="O292" s="382"/>
      <c r="P292" s="738"/>
      <c r="Q292" s="738"/>
      <c r="R292" s="738"/>
      <c r="S292" s="738"/>
      <c r="T292" s="382"/>
      <c r="U292" s="382"/>
      <c r="V292" s="382"/>
      <c r="W292" s="382"/>
      <c r="X292" s="382"/>
      <c r="Y292" s="382"/>
      <c r="Z292" s="382"/>
      <c r="AA292" s="382"/>
      <c r="AB292" s="382"/>
      <c r="AC292" s="383"/>
      <c r="AD292" s="383"/>
      <c r="AE292" s="383"/>
      <c r="AF292" s="383"/>
      <c r="AG292" s="382"/>
      <c r="AH292" s="382"/>
      <c r="AI292" s="421" t="e" vm="13">
        <v>#VALUE!</v>
      </c>
      <c r="AJ292" s="635"/>
      <c r="AK292" s="635"/>
      <c r="AL292" s="635"/>
      <c r="AM292" s="635"/>
      <c r="AN292" s="635"/>
      <c r="AO292" s="635"/>
      <c r="AP292" s="651"/>
      <c r="AQ292" s="651"/>
      <c r="AR292" s="651"/>
      <c r="AS292" s="651"/>
      <c r="AT292" s="651"/>
      <c r="AU292" s="651"/>
      <c r="AV292" s="702"/>
      <c r="AW292" s="702"/>
      <c r="AX292" s="702"/>
      <c r="AY292" s="635"/>
      <c r="AZ292" s="635"/>
      <c r="BA292" s="702"/>
      <c r="BB292" s="702"/>
      <c r="BC292" s="702"/>
      <c r="BD292" s="702"/>
      <c r="BE292" s="702"/>
      <c r="BF292" s="702"/>
      <c r="BI292" s="482"/>
    </row>
    <row r="293" spans="2:61" ht="3.65" customHeight="1">
      <c r="B293" s="484"/>
      <c r="H293" s="625"/>
      <c r="AD293" s="476"/>
      <c r="AE293" s="476"/>
      <c r="AF293" s="476"/>
      <c r="AG293" s="476"/>
      <c r="AJ293" s="635"/>
      <c r="AK293" s="635"/>
      <c r="AL293" s="635"/>
      <c r="AM293" s="635"/>
      <c r="AN293" s="635"/>
      <c r="AO293" s="635"/>
      <c r="AP293" s="651"/>
      <c r="AQ293" s="651"/>
      <c r="AR293" s="651"/>
      <c r="AS293" s="651"/>
      <c r="AT293" s="651"/>
      <c r="AU293" s="651"/>
      <c r="AV293" s="702"/>
      <c r="AW293" s="702"/>
      <c r="AX293" s="702"/>
      <c r="AY293" s="635"/>
      <c r="AZ293" s="635"/>
      <c r="BI293" s="482"/>
    </row>
    <row r="294" spans="2:61" ht="3.4" customHeight="1">
      <c r="B294" s="1060"/>
      <c r="C294" s="1061"/>
      <c r="D294" s="1061"/>
      <c r="E294" s="1061"/>
      <c r="F294" s="1061"/>
      <c r="G294" s="1061"/>
      <c r="H294" s="1062"/>
      <c r="I294" s="1063"/>
      <c r="J294" s="1063"/>
      <c r="K294" s="1063"/>
      <c r="L294" s="1063"/>
      <c r="M294" s="1063"/>
      <c r="N294" s="1063"/>
      <c r="O294" s="1063"/>
      <c r="P294" s="1063"/>
      <c r="Q294" s="1063"/>
      <c r="R294" s="1063"/>
      <c r="S294" s="1063"/>
      <c r="T294" s="1063"/>
      <c r="U294" s="1063"/>
      <c r="V294" s="1063"/>
      <c r="W294" s="1063"/>
      <c r="X294" s="1063"/>
      <c r="Y294" s="1063"/>
      <c r="Z294" s="1063"/>
      <c r="AA294" s="1063"/>
      <c r="AB294" s="1063"/>
      <c r="AC294" s="1063"/>
      <c r="AD294" s="1063"/>
      <c r="AE294" s="1063"/>
      <c r="AF294" s="1063"/>
      <c r="AG294" s="1063"/>
      <c r="AH294" s="1063"/>
      <c r="AI294" s="1063"/>
      <c r="AJ294" s="1061"/>
      <c r="AK294" s="1061"/>
      <c r="AL294" s="1061"/>
      <c r="AM294" s="1061"/>
      <c r="AN294" s="1061"/>
      <c r="AO294" s="1061"/>
      <c r="AP294" s="1061"/>
      <c r="AQ294" s="1061"/>
      <c r="AR294" s="1061"/>
      <c r="AS294" s="1061"/>
      <c r="AT294" s="1061"/>
      <c r="AU294" s="1061"/>
      <c r="AV294" s="1061"/>
      <c r="AW294" s="1061"/>
      <c r="AX294" s="1061"/>
      <c r="AY294" s="1061"/>
      <c r="AZ294" s="1061"/>
      <c r="BA294" s="1061"/>
      <c r="BB294" s="1061"/>
      <c r="BC294" s="1061"/>
      <c r="BD294" s="1061"/>
      <c r="BE294" s="1061"/>
      <c r="BF294" s="1061"/>
      <c r="BG294" s="1061"/>
      <c r="BH294" s="1061"/>
      <c r="BI294" s="1064"/>
    </row>
    <row r="295" spans="2:61" ht="3.4" customHeight="1">
      <c r="B295" s="671"/>
      <c r="C295" s="445"/>
      <c r="D295" s="445"/>
      <c r="E295" s="445"/>
      <c r="F295" s="445"/>
      <c r="G295" s="445"/>
      <c r="H295" s="445"/>
      <c r="I295" s="445"/>
      <c r="J295" s="445"/>
      <c r="K295" s="445"/>
      <c r="L295" s="445"/>
      <c r="M295" s="445"/>
      <c r="N295" s="445"/>
      <c r="O295" s="445"/>
      <c r="P295" s="445"/>
      <c r="Q295" s="445"/>
      <c r="R295" s="445"/>
      <c r="S295" s="445"/>
      <c r="T295" s="445"/>
      <c r="U295" s="445"/>
      <c r="V295" s="445"/>
      <c r="W295" s="445"/>
      <c r="X295" s="445"/>
      <c r="Y295" s="445"/>
      <c r="Z295" s="445"/>
      <c r="AA295" s="445"/>
      <c r="AB295" s="445"/>
      <c r="AC295" s="445"/>
      <c r="AD295" s="445"/>
      <c r="AE295" s="445"/>
      <c r="AF295" s="445"/>
      <c r="AG295" s="445"/>
      <c r="AH295" s="445"/>
      <c r="AI295" s="445"/>
      <c r="AJ295" s="445"/>
      <c r="AK295" s="445"/>
      <c r="AL295" s="445"/>
      <c r="AM295" s="445"/>
      <c r="AN295" s="445"/>
      <c r="AO295" s="445"/>
      <c r="AP295" s="445"/>
      <c r="AQ295" s="445"/>
      <c r="AR295" s="445"/>
      <c r="AS295" s="445"/>
      <c r="AT295" s="445"/>
      <c r="AU295" s="445"/>
      <c r="AV295" s="445"/>
      <c r="AW295" s="445"/>
      <c r="AX295" s="445"/>
      <c r="AY295" s="445"/>
      <c r="AZ295" s="445"/>
      <c r="BA295" s="445"/>
      <c r="BB295" s="445"/>
      <c r="BC295" s="445"/>
      <c r="BD295" s="445"/>
      <c r="BE295" s="445"/>
      <c r="BF295" s="445"/>
      <c r="BG295" s="445"/>
      <c r="BH295" s="445"/>
      <c r="BI295" s="444"/>
    </row>
    <row r="296" spans="2:61" ht="3.65" customHeight="1">
      <c r="B296" s="672"/>
      <c r="C296" s="479"/>
      <c r="D296" s="479"/>
      <c r="E296" s="479"/>
      <c r="F296" s="479"/>
      <c r="G296" s="479"/>
      <c r="H296" s="479"/>
      <c r="I296" s="479"/>
      <c r="J296" s="479"/>
      <c r="K296" s="479"/>
      <c r="L296" s="479"/>
      <c r="M296" s="479"/>
      <c r="N296" s="479"/>
      <c r="O296" s="479"/>
      <c r="P296" s="479"/>
      <c r="Q296" s="479"/>
      <c r="R296" s="479"/>
      <c r="S296" s="479"/>
      <c r="T296" s="479"/>
      <c r="U296" s="479"/>
      <c r="V296" s="479"/>
      <c r="W296" s="479"/>
      <c r="X296" s="479"/>
      <c r="Y296" s="479"/>
      <c r="Z296" s="479"/>
      <c r="AA296" s="479"/>
      <c r="AB296" s="479"/>
      <c r="AC296" s="479"/>
      <c r="AD296" s="479"/>
      <c r="AE296" s="479"/>
      <c r="AF296" s="479"/>
      <c r="AG296" s="479"/>
      <c r="AH296" s="479"/>
      <c r="AI296" s="479"/>
      <c r="AJ296" s="479"/>
      <c r="AK296" s="479"/>
      <c r="AL296" s="479"/>
      <c r="AM296" s="479"/>
      <c r="AN296" s="479"/>
      <c r="AO296" s="479"/>
      <c r="AP296" s="479"/>
      <c r="AQ296" s="479"/>
      <c r="AR296" s="479"/>
      <c r="AS296" s="479"/>
      <c r="AT296" s="479"/>
      <c r="AU296" s="479"/>
      <c r="AV296" s="479"/>
      <c r="AW296" s="479"/>
      <c r="AX296" s="479"/>
      <c r="AY296" s="479"/>
      <c r="AZ296" s="479"/>
      <c r="BA296" s="479"/>
      <c r="BB296" s="479"/>
      <c r="BC296" s="479"/>
      <c r="BD296" s="479"/>
      <c r="BE296" s="479"/>
      <c r="BF296" s="479"/>
      <c r="BG296" s="479"/>
      <c r="BH296" s="479"/>
      <c r="BI296" s="478"/>
    </row>
    <row r="297" spans="2:61" ht="14.5" customHeight="1">
      <c r="B297" s="379" t="s">
        <v>454</v>
      </c>
      <c r="C297" s="379"/>
      <c r="D297" s="379" t="s">
        <v>455</v>
      </c>
      <c r="F297" s="379" t="s">
        <v>314</v>
      </c>
      <c r="G297" s="378" t="s">
        <v>321</v>
      </c>
      <c r="H297" s="624"/>
      <c r="I297" s="701"/>
      <c r="J297" s="701"/>
      <c r="K297" s="701"/>
      <c r="L297" s="701"/>
      <c r="M297" s="701"/>
      <c r="N297" s="701"/>
      <c r="O297" s="701"/>
      <c r="P297" s="701"/>
      <c r="Q297" s="701"/>
      <c r="R297" s="701"/>
      <c r="S297" s="701"/>
      <c r="T297" s="701"/>
      <c r="U297" s="701"/>
      <c r="V297" s="701"/>
      <c r="W297" s="701"/>
      <c r="X297" s="701"/>
      <c r="Y297" s="701"/>
      <c r="Z297" s="701"/>
      <c r="AA297" s="701"/>
      <c r="AB297" s="701"/>
      <c r="AC297" s="701"/>
      <c r="AD297" s="701"/>
      <c r="AE297" s="701"/>
      <c r="AF297" s="701"/>
      <c r="AG297" s="701"/>
      <c r="AH297" s="701"/>
      <c r="AI297" s="701"/>
      <c r="AJ297" s="489"/>
      <c r="AK297" s="489"/>
      <c r="AL297" s="489"/>
      <c r="AM297" s="489"/>
      <c r="AN297" s="489"/>
      <c r="AO297" s="489"/>
      <c r="AP297" s="489"/>
      <c r="AQ297" s="489"/>
      <c r="AR297" s="489"/>
      <c r="AS297" s="489"/>
      <c r="AT297" s="489"/>
      <c r="AU297" s="489"/>
      <c r="AV297" s="489"/>
      <c r="AW297" s="489"/>
      <c r="AX297" s="489"/>
      <c r="AY297" s="489"/>
      <c r="AZ297" s="489"/>
      <c r="BA297" s="489"/>
      <c r="BB297" s="489"/>
      <c r="BC297" s="489"/>
      <c r="BD297" s="489"/>
      <c r="BE297" s="489"/>
      <c r="BF297" s="489"/>
      <c r="BG297" s="489"/>
      <c r="BH297" s="489"/>
      <c r="BI297" s="488"/>
    </row>
    <row r="298" spans="2:61" ht="3.65" customHeight="1">
      <c r="B298" s="484"/>
      <c r="H298" s="625"/>
      <c r="BI298" s="482"/>
    </row>
    <row r="299" spans="2:61" ht="3.65" customHeight="1">
      <c r="B299" s="484"/>
      <c r="H299" s="625"/>
      <c r="N299" s="448"/>
      <c r="O299" s="448"/>
      <c r="P299" s="448"/>
      <c r="Q299" s="448"/>
      <c r="R299" s="448"/>
      <c r="S299" s="448"/>
      <c r="T299" s="448"/>
      <c r="U299" s="448"/>
      <c r="V299" s="448"/>
      <c r="W299" s="448"/>
      <c r="X299" s="448"/>
      <c r="Y299" s="448"/>
      <c r="BI299" s="482"/>
    </row>
    <row r="300" spans="2:61" ht="3.65" customHeight="1">
      <c r="B300" s="484"/>
      <c r="H300" s="625"/>
      <c r="K300" s="405" t="e" vm="13">
        <v>#VALUE!</v>
      </c>
      <c r="L300" s="732" t="s">
        <v>261</v>
      </c>
      <c r="M300" s="732"/>
      <c r="N300" s="732"/>
      <c r="O300" s="401"/>
      <c r="P300" s="640"/>
      <c r="Q300" s="640"/>
      <c r="R300" s="401"/>
      <c r="S300" s="401"/>
      <c r="T300" s="743" t="s">
        <v>270</v>
      </c>
      <c r="U300" s="743"/>
      <c r="V300" s="434" t="e" vm="13">
        <v>#VALUE!</v>
      </c>
      <c r="X300" s="448"/>
      <c r="Y300" s="448"/>
      <c r="Z300" s="476"/>
      <c r="AA300" s="448"/>
      <c r="AB300" s="448"/>
      <c r="AC300" s="448"/>
      <c r="AD300" s="448"/>
      <c r="AE300" s="448"/>
      <c r="AF300" s="448"/>
      <c r="AG300" s="448"/>
      <c r="AH300" s="448"/>
      <c r="AI300" s="448"/>
      <c r="AM300" s="634"/>
      <c r="AN300" s="634"/>
      <c r="AO300" s="634"/>
      <c r="AP300" s="634"/>
      <c r="AQ300" s="634"/>
      <c r="AR300" s="702"/>
      <c r="AS300" s="702"/>
      <c r="AT300" s="634"/>
      <c r="AU300" s="634"/>
      <c r="AV300" s="634"/>
      <c r="AW300" s="634"/>
      <c r="AX300" s="634"/>
      <c r="AY300" s="635"/>
      <c r="AZ300" s="702"/>
      <c r="BA300" s="702"/>
      <c r="BB300" s="702"/>
      <c r="BC300" s="702"/>
      <c r="BD300" s="702"/>
      <c r="BE300" s="702"/>
      <c r="BF300" s="702"/>
      <c r="BI300" s="482"/>
    </row>
    <row r="301" spans="2:61" ht="3.65" customHeight="1">
      <c r="B301" s="484"/>
      <c r="H301" s="625"/>
      <c r="K301" s="387"/>
      <c r="L301" s="733"/>
      <c r="M301" s="733"/>
      <c r="N301" s="733"/>
      <c r="O301" s="389"/>
      <c r="P301" s="642"/>
      <c r="Q301" s="642"/>
      <c r="R301" s="389"/>
      <c r="S301" s="389"/>
      <c r="T301" s="737"/>
      <c r="U301" s="737"/>
      <c r="V301" s="399"/>
      <c r="X301" s="448"/>
      <c r="Y301" s="448"/>
      <c r="Z301" s="476"/>
      <c r="AA301" s="448"/>
      <c r="AB301" s="448"/>
      <c r="AC301" s="448"/>
      <c r="AD301" s="448"/>
      <c r="AE301" s="448"/>
      <c r="AF301" s="448"/>
      <c r="AG301" s="448"/>
      <c r="AH301" s="448"/>
      <c r="AI301" s="448"/>
      <c r="AM301" s="1048"/>
      <c r="AZ301" s="702"/>
      <c r="BA301" s="702"/>
      <c r="BB301" s="702"/>
      <c r="BC301" s="702"/>
      <c r="BD301" s="702"/>
      <c r="BE301" s="702"/>
      <c r="BF301" s="702"/>
      <c r="BI301" s="482"/>
    </row>
    <row r="302" spans="2:61" ht="3.65" customHeight="1">
      <c r="B302" s="484"/>
      <c r="H302" s="625"/>
      <c r="K302" s="1049"/>
      <c r="L302" s="642"/>
      <c r="M302" s="642"/>
      <c r="N302" s="455"/>
      <c r="O302" s="455"/>
      <c r="P302" s="455"/>
      <c r="Q302" s="455"/>
      <c r="R302" s="455"/>
      <c r="S302" s="455"/>
      <c r="T302" s="455"/>
      <c r="U302" s="642"/>
      <c r="V302" s="1050"/>
      <c r="X302" s="448"/>
      <c r="Y302" s="448"/>
      <c r="Z302" s="476"/>
      <c r="AA302" s="448"/>
      <c r="AB302" s="448"/>
      <c r="AC302" s="448"/>
      <c r="AD302" s="448"/>
      <c r="AE302" s="448"/>
      <c r="AF302" s="448"/>
      <c r="AG302" s="448"/>
      <c r="AH302" s="448"/>
      <c r="AI302" s="448"/>
      <c r="AM302" s="1048"/>
      <c r="AZ302" s="702"/>
      <c r="BA302" s="702"/>
      <c r="BB302" s="702"/>
      <c r="BC302" s="702"/>
      <c r="BD302" s="702"/>
      <c r="BE302" s="702"/>
      <c r="BF302" s="702"/>
      <c r="BI302" s="482"/>
    </row>
    <row r="303" spans="2:61" ht="3.65" customHeight="1">
      <c r="B303" s="484"/>
      <c r="H303" s="625"/>
      <c r="K303" s="456"/>
      <c r="L303" s="455"/>
      <c r="M303" s="455"/>
      <c r="N303" s="455"/>
      <c r="O303" s="642"/>
      <c r="P303" s="642"/>
      <c r="Q303" s="642"/>
      <c r="R303" s="642"/>
      <c r="S303" s="642"/>
      <c r="T303" s="642"/>
      <c r="U303" s="455"/>
      <c r="V303" s="650"/>
      <c r="X303" s="448"/>
      <c r="Y303" s="448"/>
      <c r="Z303" s="476"/>
      <c r="AA303" s="448"/>
      <c r="AB303" s="448"/>
      <c r="AC303" s="448"/>
      <c r="AD303" s="448"/>
      <c r="AE303" s="448"/>
      <c r="AF303" s="448"/>
      <c r="AG303" s="448"/>
      <c r="AH303" s="448"/>
      <c r="AI303" s="448"/>
      <c r="AM303" s="1048"/>
      <c r="AZ303" s="702"/>
      <c r="BA303" s="702"/>
      <c r="BB303" s="702"/>
      <c r="BC303" s="702"/>
      <c r="BD303" s="702"/>
      <c r="BE303" s="702"/>
      <c r="BF303" s="702"/>
      <c r="BI303" s="482"/>
    </row>
    <row r="304" spans="2:61" ht="3.65" customHeight="1">
      <c r="B304" s="484"/>
      <c r="H304" s="625"/>
      <c r="K304" s="456"/>
      <c r="L304" s="455"/>
      <c r="M304" s="736" t="e" vm="41">
        <v>#VALUE!</v>
      </c>
      <c r="N304" s="736"/>
      <c r="O304" s="736"/>
      <c r="P304" s="736"/>
      <c r="Q304" s="736"/>
      <c r="R304" s="736"/>
      <c r="S304" s="736"/>
      <c r="T304" s="736"/>
      <c r="U304" s="455"/>
      <c r="V304" s="650"/>
      <c r="X304" s="448"/>
      <c r="Y304" s="448"/>
      <c r="Z304" s="476"/>
      <c r="AA304" s="448"/>
      <c r="AB304" s="448"/>
      <c r="AC304" s="448"/>
      <c r="AD304" s="448"/>
      <c r="AE304" s="448"/>
      <c r="AF304" s="448"/>
      <c r="AG304" s="448"/>
      <c r="AH304" s="448"/>
      <c r="AI304" s="448"/>
      <c r="AM304" s="1048"/>
      <c r="AZ304" s="702"/>
      <c r="BA304" s="702"/>
      <c r="BB304" s="702"/>
      <c r="BC304" s="702"/>
      <c r="BD304" s="702"/>
      <c r="BE304" s="702"/>
      <c r="BF304" s="702"/>
      <c r="BI304" s="482"/>
    </row>
    <row r="305" spans="2:61" ht="3.65" customHeight="1">
      <c r="B305" s="484"/>
      <c r="H305" s="625"/>
      <c r="K305" s="456"/>
      <c r="L305" s="455"/>
      <c r="M305" s="736"/>
      <c r="N305" s="736"/>
      <c r="O305" s="736"/>
      <c r="P305" s="736"/>
      <c r="Q305" s="736"/>
      <c r="R305" s="736"/>
      <c r="S305" s="736"/>
      <c r="T305" s="736"/>
      <c r="U305" s="455"/>
      <c r="V305" s="650"/>
      <c r="X305" s="448"/>
      <c r="Y305" s="448"/>
      <c r="Z305" s="476"/>
      <c r="AA305" s="448"/>
      <c r="AB305" s="448"/>
      <c r="AC305" s="448"/>
      <c r="AD305" s="448"/>
      <c r="AE305" s="448"/>
      <c r="AF305" s="448"/>
      <c r="AG305" s="448"/>
      <c r="AH305" s="448"/>
      <c r="AI305" s="448"/>
      <c r="AM305" s="1048"/>
      <c r="AZ305" s="702"/>
      <c r="BA305" s="702"/>
      <c r="BB305" s="702"/>
      <c r="BC305" s="702"/>
      <c r="BD305" s="702"/>
      <c r="BE305" s="702"/>
      <c r="BF305" s="702"/>
      <c r="BI305" s="482"/>
    </row>
    <row r="306" spans="2:61" ht="3.65" customHeight="1">
      <c r="B306" s="484"/>
      <c r="H306" s="625"/>
      <c r="K306" s="456"/>
      <c r="L306" s="455"/>
      <c r="M306" s="736"/>
      <c r="N306" s="736"/>
      <c r="O306" s="736"/>
      <c r="P306" s="736"/>
      <c r="Q306" s="736"/>
      <c r="R306" s="736"/>
      <c r="S306" s="736"/>
      <c r="T306" s="736"/>
      <c r="U306" s="455"/>
      <c r="V306" s="650"/>
      <c r="X306" s="448"/>
      <c r="Y306" s="448"/>
      <c r="AA306" s="448"/>
      <c r="AB306" s="448"/>
      <c r="AC306" s="448"/>
      <c r="AD306" s="448"/>
      <c r="AE306" s="448"/>
      <c r="AF306" s="448"/>
      <c r="AG306" s="448"/>
      <c r="AH306" s="448"/>
      <c r="AI306" s="448"/>
      <c r="AM306" s="635"/>
      <c r="AZ306" s="635"/>
      <c r="BA306" s="635"/>
      <c r="BB306" s="635"/>
      <c r="BC306" s="635"/>
      <c r="BD306" s="635"/>
      <c r="BE306" s="635"/>
      <c r="BF306" s="635"/>
      <c r="BI306" s="482"/>
    </row>
    <row r="307" spans="2:61" ht="3.65" customHeight="1">
      <c r="B307" s="484"/>
      <c r="H307" s="625"/>
      <c r="K307" s="456"/>
      <c r="L307" s="455"/>
      <c r="M307" s="736"/>
      <c r="N307" s="736"/>
      <c r="O307" s="736"/>
      <c r="P307" s="736"/>
      <c r="Q307" s="736"/>
      <c r="R307" s="736"/>
      <c r="S307" s="736"/>
      <c r="T307" s="736"/>
      <c r="U307" s="455"/>
      <c r="V307" s="650"/>
      <c r="X307" s="448"/>
      <c r="Y307" s="448"/>
      <c r="AA307" s="448"/>
      <c r="AB307" s="448"/>
      <c r="AC307" s="448"/>
      <c r="AD307" s="448"/>
      <c r="AE307" s="448"/>
      <c r="AF307" s="448"/>
      <c r="AG307" s="448"/>
      <c r="AH307" s="448"/>
      <c r="AI307" s="448"/>
      <c r="AM307" s="635"/>
      <c r="AZ307" s="635"/>
      <c r="BA307" s="635"/>
      <c r="BB307" s="635"/>
      <c r="BC307" s="635"/>
      <c r="BD307" s="635"/>
      <c r="BE307" s="635"/>
      <c r="BF307" s="635"/>
      <c r="BI307" s="482"/>
    </row>
    <row r="308" spans="2:61" ht="3.65" customHeight="1">
      <c r="B308" s="484"/>
      <c r="H308" s="625"/>
      <c r="K308" s="456"/>
      <c r="L308" s="455"/>
      <c r="M308" s="736"/>
      <c r="N308" s="736"/>
      <c r="O308" s="736"/>
      <c r="P308" s="736"/>
      <c r="Q308" s="736"/>
      <c r="R308" s="736"/>
      <c r="S308" s="736"/>
      <c r="T308" s="736"/>
      <c r="U308" s="455"/>
      <c r="V308" s="650"/>
      <c r="X308" s="448"/>
      <c r="Y308" s="448"/>
      <c r="AA308" s="448"/>
      <c r="AB308" s="448"/>
      <c r="AC308" s="448"/>
      <c r="AD308" s="448"/>
      <c r="AE308" s="448"/>
      <c r="AF308" s="448"/>
      <c r="AG308" s="448"/>
      <c r="AH308" s="448"/>
      <c r="AI308" s="448"/>
      <c r="AM308" s="635"/>
      <c r="AZ308" s="635"/>
      <c r="BA308" s="635"/>
      <c r="BB308" s="635"/>
      <c r="BC308" s="635"/>
      <c r="BD308" s="635"/>
      <c r="BE308" s="635"/>
      <c r="BF308" s="635"/>
      <c r="BI308" s="482"/>
    </row>
    <row r="309" spans="2:61" ht="3.65" customHeight="1">
      <c r="B309" s="484"/>
      <c r="H309" s="625"/>
      <c r="K309" s="456"/>
      <c r="L309" s="455"/>
      <c r="M309" s="736"/>
      <c r="N309" s="736"/>
      <c r="O309" s="736"/>
      <c r="P309" s="736"/>
      <c r="Q309" s="736"/>
      <c r="R309" s="736"/>
      <c r="S309" s="736"/>
      <c r="T309" s="736"/>
      <c r="U309" s="455"/>
      <c r="V309" s="650"/>
      <c r="X309" s="448"/>
      <c r="Y309" s="448"/>
      <c r="AA309" s="448"/>
      <c r="AB309" s="448"/>
      <c r="AC309" s="448"/>
      <c r="AD309" s="448"/>
      <c r="AE309" s="448"/>
      <c r="AF309" s="448"/>
      <c r="AG309" s="448"/>
      <c r="AH309" s="448"/>
      <c r="AI309" s="448"/>
      <c r="AM309" s="635"/>
      <c r="AZ309" s="635"/>
      <c r="BA309" s="702"/>
      <c r="BB309" s="702"/>
      <c r="BC309" s="702"/>
      <c r="BD309" s="702"/>
      <c r="BE309" s="702"/>
      <c r="BF309" s="702"/>
      <c r="BI309" s="482"/>
    </row>
    <row r="310" spans="2:61" ht="3.65" customHeight="1">
      <c r="B310" s="484"/>
      <c r="H310" s="625"/>
      <c r="K310" s="456"/>
      <c r="L310" s="455"/>
      <c r="M310" s="736"/>
      <c r="N310" s="736"/>
      <c r="O310" s="736"/>
      <c r="P310" s="736"/>
      <c r="Q310" s="736"/>
      <c r="R310" s="736"/>
      <c r="S310" s="736"/>
      <c r="T310" s="736"/>
      <c r="U310" s="455"/>
      <c r="V310" s="650"/>
      <c r="X310" s="448"/>
      <c r="Y310" s="448"/>
      <c r="AA310" s="448"/>
      <c r="AB310" s="448"/>
      <c r="AC310" s="448"/>
      <c r="AD310" s="448"/>
      <c r="AE310" s="448"/>
      <c r="AF310" s="448"/>
      <c r="AG310" s="448"/>
      <c r="AH310" s="448"/>
      <c r="AI310" s="448"/>
      <c r="AM310" s="635"/>
      <c r="AZ310" s="635"/>
      <c r="BA310" s="702"/>
      <c r="BB310" s="702"/>
      <c r="BC310" s="702"/>
      <c r="BD310" s="702"/>
      <c r="BE310" s="702"/>
      <c r="BF310" s="702"/>
      <c r="BI310" s="482"/>
    </row>
    <row r="311" spans="2:61" ht="3.65" customHeight="1">
      <c r="B311" s="484"/>
      <c r="H311" s="625"/>
      <c r="K311" s="456"/>
      <c r="L311" s="455"/>
      <c r="M311" s="736"/>
      <c r="N311" s="736"/>
      <c r="O311" s="736"/>
      <c r="P311" s="736"/>
      <c r="Q311" s="736"/>
      <c r="R311" s="736"/>
      <c r="S311" s="736"/>
      <c r="T311" s="736"/>
      <c r="U311" s="455"/>
      <c r="V311" s="650"/>
      <c r="AA311" s="448"/>
      <c r="AB311" s="448"/>
      <c r="AC311" s="448"/>
      <c r="AD311" s="448"/>
      <c r="AE311" s="448"/>
      <c r="AF311" s="448"/>
      <c r="AG311" s="448"/>
      <c r="AH311" s="448"/>
      <c r="AI311" s="448"/>
      <c r="AM311" s="635"/>
      <c r="AZ311" s="635"/>
      <c r="BA311" s="702"/>
      <c r="BB311" s="702"/>
      <c r="BC311" s="702"/>
      <c r="BD311" s="702"/>
      <c r="BE311" s="702"/>
      <c r="BF311" s="702"/>
      <c r="BI311" s="482"/>
    </row>
    <row r="312" spans="2:61" ht="3.65" customHeight="1">
      <c r="B312" s="484"/>
      <c r="H312" s="625"/>
      <c r="K312" s="456"/>
      <c r="L312" s="455"/>
      <c r="M312" s="455"/>
      <c r="N312" s="455"/>
      <c r="O312" s="642"/>
      <c r="P312" s="642"/>
      <c r="Q312" s="642"/>
      <c r="R312" s="455"/>
      <c r="S312" s="455"/>
      <c r="T312" s="455"/>
      <c r="U312" s="455"/>
      <c r="V312" s="650"/>
      <c r="AA312" s="448"/>
      <c r="AB312" s="448"/>
      <c r="AC312" s="448"/>
      <c r="AD312" s="448"/>
      <c r="AE312" s="448"/>
      <c r="AF312" s="448"/>
      <c r="AG312" s="448"/>
      <c r="AH312" s="448"/>
      <c r="AI312" s="448"/>
      <c r="AM312" s="635"/>
      <c r="AZ312" s="635"/>
      <c r="BA312" s="702"/>
      <c r="BB312" s="702"/>
      <c r="BC312" s="702"/>
      <c r="BD312" s="702"/>
      <c r="BE312" s="702"/>
      <c r="BF312" s="702"/>
      <c r="BI312" s="482"/>
    </row>
    <row r="313" spans="2:61" ht="3.65" customHeight="1">
      <c r="B313" s="484"/>
      <c r="H313" s="625"/>
      <c r="K313" s="456"/>
      <c r="L313" s="455"/>
      <c r="M313" s="455"/>
      <c r="N313" s="455"/>
      <c r="O313" s="642"/>
      <c r="P313" s="642"/>
      <c r="Q313" s="642"/>
      <c r="R313" s="455"/>
      <c r="S313" s="455"/>
      <c r="T313" s="455"/>
      <c r="U313" s="455"/>
      <c r="V313" s="650"/>
      <c r="AA313" s="448"/>
      <c r="AB313" s="448"/>
      <c r="AC313" s="448"/>
      <c r="AD313" s="448"/>
      <c r="AE313" s="448"/>
      <c r="AF313" s="448"/>
      <c r="AG313" s="448"/>
      <c r="AH313" s="448"/>
      <c r="AI313" s="448"/>
      <c r="AM313" s="635"/>
      <c r="AZ313" s="635"/>
      <c r="BA313" s="702"/>
      <c r="BB313" s="702"/>
      <c r="BC313" s="702"/>
      <c r="BD313" s="702"/>
      <c r="BE313" s="702"/>
      <c r="BF313" s="702"/>
      <c r="BI313" s="482"/>
    </row>
    <row r="314" spans="2:61" ht="3.65" customHeight="1">
      <c r="B314" s="484"/>
      <c r="H314" s="625"/>
      <c r="K314" s="387"/>
      <c r="L314" s="737" t="s">
        <v>322</v>
      </c>
      <c r="M314" s="737"/>
      <c r="N314" s="737"/>
      <c r="O314" s="1041" t="s">
        <v>455</v>
      </c>
      <c r="P314" s="1041"/>
      <c r="Q314" s="1041"/>
      <c r="R314" s="1041"/>
      <c r="S314" s="1041"/>
      <c r="T314" s="1041"/>
      <c r="U314" s="1041"/>
      <c r="V314" s="385"/>
      <c r="AA314" s="448"/>
      <c r="AB314" s="448"/>
      <c r="AC314" s="448"/>
      <c r="AD314" s="448"/>
      <c r="AE314" s="448"/>
      <c r="AF314" s="448"/>
      <c r="AG314" s="448"/>
      <c r="AH314" s="448"/>
      <c r="AI314" s="448"/>
      <c r="AM314" s="635"/>
      <c r="AZ314" s="635"/>
      <c r="BA314" s="702"/>
      <c r="BB314" s="702"/>
      <c r="BC314" s="702"/>
      <c r="BD314" s="702"/>
      <c r="BE314" s="702"/>
      <c r="BF314" s="702"/>
      <c r="BI314" s="482"/>
    </row>
    <row r="315" spans="2:61" ht="3.65" customHeight="1">
      <c r="B315" s="484"/>
      <c r="H315" s="625"/>
      <c r="K315" s="384" t="e" vm="13">
        <v>#VALUE!</v>
      </c>
      <c r="L315" s="738"/>
      <c r="M315" s="738"/>
      <c r="N315" s="738"/>
      <c r="O315" s="1042"/>
      <c r="P315" s="1042"/>
      <c r="Q315" s="1042"/>
      <c r="R315" s="1042"/>
      <c r="S315" s="1042"/>
      <c r="T315" s="1042"/>
      <c r="U315" s="1042"/>
      <c r="V315" s="421" t="e" vm="13">
        <v>#VALUE!</v>
      </c>
      <c r="AA315" s="448"/>
      <c r="AB315" s="448"/>
      <c r="AC315" s="448"/>
      <c r="AD315" s="448"/>
      <c r="AE315" s="448"/>
      <c r="AF315" s="448"/>
      <c r="AG315" s="448"/>
      <c r="AH315" s="448"/>
      <c r="AI315" s="448"/>
      <c r="AM315" s="635"/>
      <c r="AZ315" s="635"/>
      <c r="BA315" s="702"/>
      <c r="BB315" s="702"/>
      <c r="BC315" s="702"/>
      <c r="BD315" s="702"/>
      <c r="BE315" s="702"/>
      <c r="BF315" s="702"/>
      <c r="BI315" s="482"/>
    </row>
    <row r="316" spans="2:61" ht="3.65" customHeight="1">
      <c r="B316" s="484"/>
      <c r="H316" s="625"/>
      <c r="BI316" s="482"/>
    </row>
    <row r="317" spans="2:61" ht="3.65" customHeight="1">
      <c r="B317" s="484"/>
      <c r="H317" s="625"/>
      <c r="BI317" s="482"/>
    </row>
    <row r="318" spans="2:61" ht="3.65" customHeight="1">
      <c r="B318" s="671"/>
      <c r="C318" s="445"/>
      <c r="D318" s="445"/>
      <c r="E318" s="445"/>
      <c r="F318" s="445"/>
      <c r="G318" s="445"/>
      <c r="H318" s="445"/>
      <c r="I318" s="445"/>
      <c r="J318" s="445"/>
      <c r="K318" s="445"/>
      <c r="L318" s="445"/>
      <c r="M318" s="445"/>
      <c r="N318" s="445"/>
      <c r="O318" s="445"/>
      <c r="P318" s="445"/>
      <c r="Q318" s="445"/>
      <c r="R318" s="445"/>
      <c r="S318" s="445"/>
      <c r="T318" s="445"/>
      <c r="U318" s="445"/>
      <c r="V318" s="445"/>
      <c r="W318" s="445"/>
      <c r="X318" s="445"/>
      <c r="Y318" s="445"/>
      <c r="Z318" s="445"/>
      <c r="AA318" s="445"/>
      <c r="AB318" s="445"/>
      <c r="AC318" s="445"/>
      <c r="AD318" s="445"/>
      <c r="AE318" s="445"/>
      <c r="AF318" s="445"/>
      <c r="AG318" s="445"/>
      <c r="AH318" s="445"/>
      <c r="AI318" s="445"/>
      <c r="AJ318" s="445"/>
      <c r="AK318" s="445"/>
      <c r="AL318" s="445"/>
      <c r="AM318" s="445"/>
      <c r="AN318" s="445"/>
      <c r="AO318" s="445"/>
      <c r="AP318" s="445"/>
      <c r="AQ318" s="445"/>
      <c r="AR318" s="445"/>
      <c r="AS318" s="445"/>
      <c r="AT318" s="445"/>
      <c r="AU318" s="445"/>
      <c r="AV318" s="445"/>
      <c r="AW318" s="445"/>
      <c r="AX318" s="445"/>
      <c r="AY318" s="445"/>
      <c r="AZ318" s="445"/>
      <c r="BA318" s="445"/>
      <c r="BB318" s="445"/>
      <c r="BC318" s="445"/>
      <c r="BD318" s="445"/>
      <c r="BE318" s="445"/>
      <c r="BF318" s="445"/>
      <c r="BG318" s="445"/>
      <c r="BH318" s="445"/>
      <c r="BI318" s="444"/>
    </row>
    <row r="319" spans="2:61" ht="3.65" customHeight="1">
      <c r="B319" s="672"/>
      <c r="C319" s="479"/>
      <c r="D319" s="479"/>
      <c r="E319" s="479"/>
      <c r="F319" s="479"/>
      <c r="G319" s="479"/>
      <c r="H319" s="479"/>
      <c r="I319" s="479"/>
      <c r="J319" s="479"/>
      <c r="K319" s="479"/>
      <c r="L319" s="479"/>
      <c r="M319" s="479"/>
      <c r="N319" s="479"/>
      <c r="O319" s="479"/>
      <c r="P319" s="479"/>
      <c r="Q319" s="479"/>
      <c r="R319" s="479"/>
      <c r="S319" s="479"/>
      <c r="T319" s="479"/>
      <c r="U319" s="479"/>
      <c r="V319" s="479"/>
      <c r="W319" s="479"/>
      <c r="X319" s="479"/>
      <c r="Y319" s="479"/>
      <c r="Z319" s="479"/>
      <c r="AA319" s="479"/>
      <c r="AB319" s="479"/>
      <c r="AC319" s="479"/>
      <c r="AD319" s="479"/>
      <c r="AE319" s="479"/>
      <c r="AF319" s="479"/>
      <c r="AG319" s="479"/>
      <c r="AH319" s="479"/>
      <c r="AI319" s="479"/>
      <c r="AJ319" s="479"/>
      <c r="AK319" s="479"/>
      <c r="AL319" s="479"/>
      <c r="AM319" s="479"/>
      <c r="AN319" s="479"/>
      <c r="AO319" s="479"/>
      <c r="AP319" s="479"/>
      <c r="AQ319" s="479"/>
      <c r="AR319" s="479"/>
      <c r="AS319" s="479"/>
      <c r="AT319" s="479"/>
      <c r="AU319" s="479"/>
      <c r="AV319" s="479"/>
      <c r="AW319" s="479"/>
      <c r="AX319" s="479"/>
      <c r="AY319" s="479"/>
      <c r="AZ319" s="479"/>
      <c r="BA319" s="479"/>
      <c r="BB319" s="479"/>
      <c r="BC319" s="479"/>
      <c r="BD319" s="479"/>
      <c r="BE319" s="479"/>
      <c r="BF319" s="479"/>
      <c r="BG319" s="479"/>
      <c r="BH319" s="479"/>
      <c r="BI319" s="478"/>
    </row>
    <row r="320" spans="2:61" ht="14.5" customHeight="1">
      <c r="B320" s="379" t="s">
        <v>456</v>
      </c>
      <c r="C320" s="379"/>
      <c r="D320" s="379" t="s">
        <v>455</v>
      </c>
      <c r="F320" s="379" t="s">
        <v>243</v>
      </c>
      <c r="G320" s="378" t="s">
        <v>291</v>
      </c>
      <c r="H320" s="624"/>
      <c r="I320" s="1055"/>
      <c r="J320" s="1055"/>
      <c r="K320" s="1055"/>
      <c r="L320" s="1055"/>
      <c r="M320" s="1055"/>
      <c r="N320" s="1055"/>
      <c r="O320" s="1055"/>
      <c r="P320" s="1055"/>
      <c r="Q320" s="1055"/>
      <c r="R320" s="1055"/>
      <c r="S320" s="1055"/>
      <c r="T320" s="1055"/>
      <c r="U320" s="1055"/>
      <c r="V320" s="1055"/>
      <c r="W320" s="1055"/>
      <c r="X320" s="1055"/>
      <c r="Y320" s="1055"/>
      <c r="Z320" s="1055"/>
      <c r="AA320" s="1055"/>
      <c r="AB320" s="1055"/>
      <c r="AC320" s="1055"/>
      <c r="AD320" s="1055"/>
      <c r="AE320" s="1055"/>
      <c r="AF320" s="1055"/>
      <c r="AG320" s="1055"/>
      <c r="AH320" s="1055"/>
      <c r="AI320" s="1055"/>
      <c r="AJ320" s="1056"/>
      <c r="AK320" s="1056"/>
      <c r="AL320" s="1056"/>
      <c r="AM320" s="1056"/>
      <c r="AN320" s="1056"/>
      <c r="AO320" s="1056"/>
      <c r="AP320" s="1056"/>
      <c r="AQ320" s="1056"/>
      <c r="AR320" s="1056"/>
      <c r="AS320" s="1056"/>
      <c r="AT320" s="1056"/>
      <c r="AU320" s="1056"/>
      <c r="AV320" s="1056"/>
      <c r="AW320" s="1056"/>
      <c r="AX320" s="1056"/>
      <c r="AY320" s="1056"/>
      <c r="AZ320" s="1056"/>
      <c r="BA320" s="1056"/>
      <c r="BB320" s="1056"/>
      <c r="BC320" s="1056"/>
      <c r="BD320" s="1056"/>
      <c r="BE320" s="1056"/>
      <c r="BF320" s="1056"/>
      <c r="BG320" s="1056"/>
      <c r="BH320" s="1056"/>
      <c r="BI320" s="1057"/>
    </row>
    <row r="321" spans="2:61" ht="3.65" customHeight="1">
      <c r="B321" s="484"/>
      <c r="H321" s="625"/>
      <c r="BI321" s="482"/>
    </row>
    <row r="322" spans="2:61" ht="3.65" customHeight="1">
      <c r="B322" s="484"/>
      <c r="H322" s="625"/>
      <c r="O322" s="476"/>
      <c r="P322" s="1043"/>
      <c r="Q322" s="1043"/>
      <c r="R322" s="1043"/>
      <c r="S322" s="1043"/>
      <c r="T322" s="1043"/>
      <c r="U322" s="1043"/>
      <c r="V322" s="1043"/>
      <c r="W322" s="1043"/>
      <c r="X322" s="1043"/>
      <c r="Y322" s="1043"/>
      <c r="AJ322" s="634"/>
      <c r="AK322" s="634"/>
      <c r="AL322" s="634"/>
      <c r="AM322" s="634"/>
      <c r="AN322" s="634"/>
      <c r="AO322" s="634"/>
      <c r="AP322" s="634"/>
      <c r="AQ322" s="634"/>
      <c r="AR322" s="702"/>
      <c r="AS322" s="702"/>
      <c r="AT322" s="634"/>
      <c r="AU322" s="634"/>
      <c r="AV322" s="634"/>
      <c r="AW322" s="634"/>
      <c r="AX322" s="634"/>
      <c r="AY322" s="635"/>
      <c r="AZ322" s="702"/>
      <c r="BI322" s="482"/>
    </row>
    <row r="323" spans="2:61" ht="3.65" customHeight="1">
      <c r="B323" s="484"/>
      <c r="H323" s="625"/>
      <c r="K323" s="405" t="e" vm="13">
        <v>#VALUE!</v>
      </c>
      <c r="L323" s="732" t="s">
        <v>261</v>
      </c>
      <c r="M323" s="732"/>
      <c r="N323" s="732"/>
      <c r="O323" s="401"/>
      <c r="P323" s="401"/>
      <c r="Q323" s="741" t="s">
        <v>455</v>
      </c>
      <c r="R323" s="741"/>
      <c r="S323" s="741"/>
      <c r="T323" s="741"/>
      <c r="U323" s="741"/>
      <c r="V323" s="741"/>
      <c r="W323" s="741"/>
      <c r="X323" s="741"/>
      <c r="Y323" s="741"/>
      <c r="Z323" s="741"/>
      <c r="AA323" s="741"/>
      <c r="AB323" s="741"/>
      <c r="AC323" s="741"/>
      <c r="AD323" s="741"/>
      <c r="AE323" s="741"/>
      <c r="AF323" s="741"/>
      <c r="AG323" s="743" t="s">
        <v>270</v>
      </c>
      <c r="AH323" s="743"/>
      <c r="AI323" s="434" t="e" vm="13">
        <v>#VALUE!</v>
      </c>
      <c r="AJ323" s="1048"/>
      <c r="AK323" s="1048"/>
      <c r="AL323" s="1048"/>
      <c r="AM323" s="1048"/>
      <c r="AN323" s="1048"/>
      <c r="AO323" s="1048"/>
      <c r="AP323" s="1048"/>
      <c r="AQ323" s="1048"/>
      <c r="AR323" s="702"/>
      <c r="AS323" s="702"/>
      <c r="AT323" s="634"/>
      <c r="AU323" s="634"/>
      <c r="AV323" s="634"/>
      <c r="AW323" s="634"/>
      <c r="AX323" s="634"/>
      <c r="AY323" s="635"/>
      <c r="AZ323" s="702"/>
      <c r="BA323" s="702"/>
      <c r="BB323" s="702"/>
      <c r="BC323" s="702"/>
      <c r="BD323" s="702"/>
      <c r="BE323" s="702"/>
      <c r="BF323" s="702"/>
      <c r="BI323" s="482"/>
    </row>
    <row r="324" spans="2:61" ht="3.65" customHeight="1">
      <c r="B324" s="484"/>
      <c r="H324" s="625"/>
      <c r="K324" s="387"/>
      <c r="L324" s="733"/>
      <c r="M324" s="733"/>
      <c r="N324" s="733"/>
      <c r="O324" s="389"/>
      <c r="P324" s="425"/>
      <c r="Q324" s="742"/>
      <c r="R324" s="742"/>
      <c r="S324" s="742"/>
      <c r="T324" s="742"/>
      <c r="U324" s="742"/>
      <c r="V324" s="742"/>
      <c r="W324" s="742"/>
      <c r="X324" s="742"/>
      <c r="Y324" s="742"/>
      <c r="Z324" s="742"/>
      <c r="AA324" s="742"/>
      <c r="AB324" s="742"/>
      <c r="AC324" s="742"/>
      <c r="AD324" s="742"/>
      <c r="AE324" s="742"/>
      <c r="AF324" s="742"/>
      <c r="AG324" s="737"/>
      <c r="AH324" s="737"/>
      <c r="AI324" s="399"/>
      <c r="AJ324" s="635"/>
      <c r="AK324" s="635"/>
      <c r="AL324" s="635"/>
      <c r="AM324" s="635"/>
      <c r="AN324" s="635"/>
      <c r="AO324" s="635"/>
      <c r="AP324" s="635"/>
      <c r="AQ324" s="635"/>
      <c r="AR324" s="635"/>
      <c r="AS324" s="635"/>
      <c r="AT324" s="634"/>
      <c r="AU324" s="634"/>
      <c r="AV324" s="1058"/>
      <c r="AW324" s="1058"/>
      <c r="AX324" s="702"/>
      <c r="AY324" s="635"/>
      <c r="AZ324" s="635"/>
      <c r="BA324" s="702"/>
      <c r="BB324" s="702"/>
      <c r="BC324" s="702"/>
      <c r="BD324" s="702"/>
      <c r="BE324" s="702"/>
      <c r="BF324" s="702"/>
      <c r="BI324" s="482"/>
    </row>
    <row r="325" spans="2:61" ht="3.65" customHeight="1">
      <c r="B325" s="484"/>
      <c r="H325" s="625"/>
      <c r="K325" s="1039"/>
      <c r="L325" s="642"/>
      <c r="M325" s="642"/>
      <c r="N325" s="642"/>
      <c r="O325" s="642"/>
      <c r="P325" s="642"/>
      <c r="Q325" s="642"/>
      <c r="R325" s="642"/>
      <c r="S325" s="736" t="e" vm="41">
        <v>#VALUE!</v>
      </c>
      <c r="T325" s="736"/>
      <c r="U325" s="736"/>
      <c r="V325" s="736"/>
      <c r="W325" s="736"/>
      <c r="X325" s="736"/>
      <c r="Y325" s="736"/>
      <c r="Z325" s="736"/>
      <c r="AA325" s="642"/>
      <c r="AB325" s="455"/>
      <c r="AC325" s="455"/>
      <c r="AD325" s="455"/>
      <c r="AE325" s="455"/>
      <c r="AF325" s="455"/>
      <c r="AG325" s="455"/>
      <c r="AH325" s="642"/>
      <c r="AI325" s="643"/>
      <c r="AJ325" s="635"/>
      <c r="AK325" s="635"/>
      <c r="AL325" s="635"/>
      <c r="AM325" s="635"/>
      <c r="AN325" s="635"/>
      <c r="AO325" s="635"/>
      <c r="AP325" s="635"/>
      <c r="AQ325" s="635"/>
      <c r="AR325" s="635"/>
      <c r="AS325" s="635"/>
      <c r="AT325" s="634"/>
      <c r="AU325" s="634"/>
      <c r="AV325" s="1058"/>
      <c r="AW325" s="1058"/>
      <c r="AX325" s="702"/>
      <c r="AY325" s="635"/>
      <c r="AZ325" s="635"/>
      <c r="BA325" s="702"/>
      <c r="BB325" s="702"/>
      <c r="BC325" s="702"/>
      <c r="BD325" s="702"/>
      <c r="BE325" s="702"/>
      <c r="BF325" s="702"/>
      <c r="BI325" s="482"/>
    </row>
    <row r="326" spans="2:61" ht="3.65" customHeight="1">
      <c r="B326" s="484"/>
      <c r="H326" s="625"/>
      <c r="K326" s="1039"/>
      <c r="L326" s="642"/>
      <c r="M326" s="642"/>
      <c r="N326" s="642"/>
      <c r="O326" s="642"/>
      <c r="P326" s="642"/>
      <c r="Q326" s="642"/>
      <c r="R326" s="642"/>
      <c r="S326" s="736"/>
      <c r="T326" s="736"/>
      <c r="U326" s="736"/>
      <c r="V326" s="736"/>
      <c r="W326" s="736"/>
      <c r="X326" s="736"/>
      <c r="Y326" s="736"/>
      <c r="Z326" s="736"/>
      <c r="AA326" s="642"/>
      <c r="AB326" s="642"/>
      <c r="AC326" s="642"/>
      <c r="AD326" s="642"/>
      <c r="AE326" s="642"/>
      <c r="AF326" s="642"/>
      <c r="AG326" s="642"/>
      <c r="AH326" s="642"/>
      <c r="AI326" s="643"/>
      <c r="AJ326" s="635"/>
      <c r="AK326" s="635"/>
      <c r="AL326" s="635"/>
      <c r="AM326" s="635"/>
      <c r="AN326" s="635"/>
      <c r="AO326" s="635"/>
      <c r="AP326" s="635"/>
      <c r="AQ326" s="635"/>
      <c r="AR326" s="635"/>
      <c r="AS326" s="635"/>
      <c r="AT326" s="634"/>
      <c r="AU326" s="634"/>
      <c r="AV326" s="1058"/>
      <c r="AW326" s="1058"/>
      <c r="AX326" s="702"/>
      <c r="AY326" s="635"/>
      <c r="AZ326" s="635"/>
      <c r="BA326" s="702"/>
      <c r="BB326" s="702"/>
      <c r="BC326" s="702"/>
      <c r="BD326" s="702"/>
      <c r="BE326" s="702"/>
      <c r="BF326" s="702"/>
      <c r="BI326" s="482"/>
    </row>
    <row r="327" spans="2:61" ht="3.65" customHeight="1">
      <c r="B327" s="484"/>
      <c r="H327" s="625"/>
      <c r="K327" s="1039"/>
      <c r="L327" s="642"/>
      <c r="M327" s="642"/>
      <c r="N327" s="455"/>
      <c r="O327" s="455"/>
      <c r="P327" s="455"/>
      <c r="Q327" s="642"/>
      <c r="R327" s="642"/>
      <c r="S327" s="736"/>
      <c r="T327" s="736"/>
      <c r="U327" s="736"/>
      <c r="V327" s="736"/>
      <c r="W327" s="736"/>
      <c r="X327" s="736"/>
      <c r="Y327" s="736"/>
      <c r="Z327" s="736"/>
      <c r="AA327" s="455"/>
      <c r="AB327" s="642"/>
      <c r="AC327" s="642"/>
      <c r="AD327" s="455"/>
      <c r="AE327" s="455"/>
      <c r="AF327" s="642"/>
      <c r="AG327" s="642"/>
      <c r="AH327" s="642"/>
      <c r="AI327" s="643"/>
      <c r="AJ327" s="635"/>
      <c r="AK327" s="635"/>
      <c r="AL327" s="635"/>
      <c r="AM327" s="635"/>
      <c r="AN327" s="635"/>
      <c r="AO327" s="635"/>
      <c r="AP327" s="635"/>
      <c r="AQ327" s="635"/>
      <c r="AR327" s="635"/>
      <c r="AS327" s="635"/>
      <c r="AT327" s="634"/>
      <c r="AU327" s="634"/>
      <c r="AV327" s="1058"/>
      <c r="AW327" s="1058"/>
      <c r="AX327" s="702"/>
      <c r="AY327" s="635"/>
      <c r="AZ327" s="635"/>
      <c r="BA327" s="702"/>
      <c r="BB327" s="702"/>
      <c r="BC327" s="702"/>
      <c r="BD327" s="702"/>
      <c r="BE327" s="702"/>
      <c r="BF327" s="702"/>
      <c r="BI327" s="482"/>
    </row>
    <row r="328" spans="2:61" ht="3.65" customHeight="1">
      <c r="B328" s="484"/>
      <c r="H328" s="625"/>
      <c r="K328" s="1039"/>
      <c r="L328" s="642"/>
      <c r="M328" s="455"/>
      <c r="N328" s="455"/>
      <c r="O328" s="455"/>
      <c r="P328" s="455"/>
      <c r="Q328" s="455"/>
      <c r="R328" s="642"/>
      <c r="S328" s="736"/>
      <c r="T328" s="736"/>
      <c r="U328" s="736"/>
      <c r="V328" s="736"/>
      <c r="W328" s="736"/>
      <c r="X328" s="736"/>
      <c r="Y328" s="736"/>
      <c r="Z328" s="736"/>
      <c r="AA328" s="455"/>
      <c r="AB328" s="642"/>
      <c r="AC328" s="642"/>
      <c r="AD328" s="455"/>
      <c r="AE328" s="455"/>
      <c r="AF328" s="455"/>
      <c r="AG328" s="736" t="e" vm="16">
        <v>#VALUE!</v>
      </c>
      <c r="AH328" s="736"/>
      <c r="AI328" s="1059"/>
      <c r="AJ328" s="635"/>
      <c r="AK328" s="635"/>
      <c r="AL328" s="635"/>
      <c r="AM328" s="635"/>
      <c r="AN328" s="635"/>
      <c r="AO328" s="635"/>
      <c r="AP328" s="635"/>
      <c r="AQ328" s="635"/>
      <c r="AR328" s="635"/>
      <c r="AS328" s="635"/>
      <c r="AT328" s="634"/>
      <c r="AU328" s="634"/>
      <c r="AV328" s="1058"/>
      <c r="AW328" s="1058"/>
      <c r="AX328" s="702"/>
      <c r="AY328" s="635"/>
      <c r="AZ328" s="635"/>
      <c r="BA328" s="702"/>
      <c r="BB328" s="702"/>
      <c r="BC328" s="702"/>
      <c r="BD328" s="702"/>
      <c r="BE328" s="702"/>
      <c r="BF328" s="702"/>
      <c r="BI328" s="482"/>
    </row>
    <row r="329" spans="2:61" ht="3.65" customHeight="1">
      <c r="B329" s="484"/>
      <c r="H329" s="625"/>
      <c r="K329" s="1039"/>
      <c r="L329" s="642"/>
      <c r="M329" s="455"/>
      <c r="N329" s="455"/>
      <c r="O329" s="455"/>
      <c r="P329" s="455"/>
      <c r="Q329" s="455"/>
      <c r="R329" s="642"/>
      <c r="S329" s="736"/>
      <c r="T329" s="736"/>
      <c r="U329" s="736"/>
      <c r="V329" s="736"/>
      <c r="W329" s="736"/>
      <c r="X329" s="736"/>
      <c r="Y329" s="736"/>
      <c r="Z329" s="736"/>
      <c r="AA329" s="455"/>
      <c r="AB329" s="642"/>
      <c r="AC329" s="642"/>
      <c r="AD329" s="455"/>
      <c r="AE329" s="455"/>
      <c r="AF329" s="455"/>
      <c r="AG329" s="736"/>
      <c r="AH329" s="736"/>
      <c r="AI329" s="1059"/>
      <c r="AJ329" s="635"/>
      <c r="AK329" s="635"/>
      <c r="AL329" s="635"/>
      <c r="AM329" s="635"/>
      <c r="AN329" s="635"/>
      <c r="AO329" s="635"/>
      <c r="AP329" s="635"/>
      <c r="AQ329" s="635"/>
      <c r="AR329" s="635"/>
      <c r="AS329" s="635"/>
      <c r="AT329" s="635"/>
      <c r="AU329" s="635"/>
      <c r="AV329" s="702"/>
      <c r="AW329" s="702"/>
      <c r="AX329" s="702"/>
      <c r="AY329" s="635"/>
      <c r="AZ329" s="635"/>
      <c r="BA329" s="635"/>
      <c r="BB329" s="635"/>
      <c r="BC329" s="635"/>
      <c r="BD329" s="635"/>
      <c r="BE329" s="635"/>
      <c r="BF329" s="635"/>
      <c r="BI329" s="482"/>
    </row>
    <row r="330" spans="2:61" ht="3.65" customHeight="1">
      <c r="B330" s="484"/>
      <c r="H330" s="625"/>
      <c r="K330" s="1039"/>
      <c r="L330" s="642"/>
      <c r="M330" s="455"/>
      <c r="N330" s="455"/>
      <c r="O330" s="455"/>
      <c r="P330" s="455"/>
      <c r="Q330" s="455"/>
      <c r="R330" s="642"/>
      <c r="S330" s="736"/>
      <c r="T330" s="736"/>
      <c r="U330" s="736"/>
      <c r="V330" s="736"/>
      <c r="W330" s="736"/>
      <c r="X330" s="736"/>
      <c r="Y330" s="736"/>
      <c r="Z330" s="736"/>
      <c r="AA330" s="455"/>
      <c r="AB330" s="642"/>
      <c r="AC330" s="642"/>
      <c r="AD330" s="455"/>
      <c r="AE330" s="455"/>
      <c r="AF330" s="455"/>
      <c r="AG330" s="642"/>
      <c r="AH330" s="642"/>
      <c r="AI330" s="643"/>
      <c r="AJ330" s="635"/>
      <c r="AK330" s="635"/>
      <c r="AL330" s="635"/>
      <c r="AM330" s="635"/>
      <c r="AN330" s="635"/>
      <c r="AO330" s="635"/>
      <c r="AP330" s="635"/>
      <c r="AQ330" s="635"/>
      <c r="AR330" s="635"/>
      <c r="AS330" s="635"/>
      <c r="AT330" s="635"/>
      <c r="AU330" s="635"/>
      <c r="AV330" s="702"/>
      <c r="AW330" s="702"/>
      <c r="AX330" s="702"/>
      <c r="AY330" s="635"/>
      <c r="AZ330" s="635"/>
      <c r="BA330" s="635"/>
      <c r="BB330" s="635"/>
      <c r="BC330" s="635"/>
      <c r="BD330" s="635"/>
      <c r="BE330" s="635"/>
      <c r="BF330" s="635"/>
      <c r="BI330" s="482"/>
    </row>
    <row r="331" spans="2:61" ht="3.65" customHeight="1">
      <c r="B331" s="484"/>
      <c r="H331" s="625"/>
      <c r="K331" s="1039"/>
      <c r="L331" s="642"/>
      <c r="M331" s="642"/>
      <c r="N331" s="642"/>
      <c r="O331" s="642"/>
      <c r="P331" s="642"/>
      <c r="Q331" s="642"/>
      <c r="R331" s="642"/>
      <c r="S331" s="736"/>
      <c r="T331" s="736"/>
      <c r="U331" s="736"/>
      <c r="V331" s="736"/>
      <c r="W331" s="736"/>
      <c r="X331" s="736"/>
      <c r="Y331" s="736"/>
      <c r="Z331" s="736"/>
      <c r="AA331" s="455"/>
      <c r="AB331" s="642"/>
      <c r="AC331" s="642"/>
      <c r="AD331" s="642"/>
      <c r="AE331" s="642"/>
      <c r="AF331" s="642"/>
      <c r="AG331" s="642"/>
      <c r="AH331" s="642"/>
      <c r="AI331" s="643"/>
      <c r="AJ331" s="635"/>
      <c r="AK331" s="635"/>
      <c r="AL331" s="635"/>
      <c r="AM331" s="635"/>
      <c r="AN331" s="635"/>
      <c r="AO331" s="635"/>
      <c r="AP331" s="635"/>
      <c r="AQ331" s="635"/>
      <c r="AR331" s="635"/>
      <c r="AS331" s="635"/>
      <c r="AT331" s="635"/>
      <c r="AU331" s="635"/>
      <c r="AV331" s="702"/>
      <c r="AW331" s="702"/>
      <c r="AX331" s="702"/>
      <c r="AY331" s="635"/>
      <c r="AZ331" s="635"/>
      <c r="BA331" s="635"/>
      <c r="BB331" s="635"/>
      <c r="BC331" s="635"/>
      <c r="BD331" s="635"/>
      <c r="BE331" s="635"/>
      <c r="BF331" s="635"/>
      <c r="BI331" s="482"/>
    </row>
    <row r="332" spans="2:61" ht="3.65" customHeight="1">
      <c r="B332" s="484"/>
      <c r="H332" s="625"/>
      <c r="K332" s="1039"/>
      <c r="L332" s="642"/>
      <c r="M332" s="642"/>
      <c r="N332" s="642"/>
      <c r="O332" s="642"/>
      <c r="P332" s="642"/>
      <c r="Q332" s="642"/>
      <c r="R332" s="642"/>
      <c r="S332" s="736"/>
      <c r="T332" s="736"/>
      <c r="U332" s="736"/>
      <c r="V332" s="736"/>
      <c r="W332" s="736"/>
      <c r="X332" s="736"/>
      <c r="Y332" s="736"/>
      <c r="Z332" s="736"/>
      <c r="AA332" s="642"/>
      <c r="AB332" s="642"/>
      <c r="AC332" s="642"/>
      <c r="AD332" s="642"/>
      <c r="AE332" s="642"/>
      <c r="AF332" s="642"/>
      <c r="AG332" s="642"/>
      <c r="AH332" s="642"/>
      <c r="AI332" s="643"/>
      <c r="AJ332" s="635"/>
      <c r="AK332" s="635"/>
      <c r="AL332" s="635"/>
      <c r="AM332" s="635"/>
      <c r="AN332" s="635"/>
      <c r="AO332" s="635"/>
      <c r="AP332" s="635"/>
      <c r="AQ332" s="635"/>
      <c r="AR332" s="635"/>
      <c r="AS332" s="635"/>
      <c r="AT332" s="635"/>
      <c r="AU332" s="635"/>
      <c r="AV332" s="702"/>
      <c r="AW332" s="702"/>
      <c r="AX332" s="702"/>
      <c r="AY332" s="635"/>
      <c r="AZ332" s="635"/>
      <c r="BA332" s="702"/>
      <c r="BB332" s="702"/>
      <c r="BC332" s="702"/>
      <c r="BD332" s="702"/>
      <c r="BE332" s="702"/>
      <c r="BF332" s="702"/>
      <c r="BI332" s="482"/>
    </row>
    <row r="333" spans="2:61" ht="3.65" customHeight="1">
      <c r="B333" s="484"/>
      <c r="H333" s="625"/>
      <c r="K333" s="387"/>
      <c r="L333" s="737" t="s">
        <v>288</v>
      </c>
      <c r="M333" s="737"/>
      <c r="N333" s="737"/>
      <c r="O333" s="389"/>
      <c r="P333" s="737"/>
      <c r="Q333" s="737"/>
      <c r="R333" s="737"/>
      <c r="S333" s="737"/>
      <c r="T333" s="389"/>
      <c r="U333" s="389"/>
      <c r="V333" s="389"/>
      <c r="W333" s="389"/>
      <c r="X333" s="389"/>
      <c r="Y333" s="389"/>
      <c r="Z333" s="389"/>
      <c r="AA333" s="389"/>
      <c r="AB333" s="389"/>
      <c r="AC333" s="390"/>
      <c r="AD333" s="390"/>
      <c r="AE333" s="390"/>
      <c r="AF333" s="390"/>
      <c r="AG333" s="389"/>
      <c r="AH333" s="389"/>
      <c r="AI333" s="385"/>
      <c r="AJ333" s="635"/>
      <c r="AK333" s="635"/>
      <c r="AL333" s="635"/>
      <c r="AM333" s="635"/>
      <c r="AN333" s="635"/>
      <c r="AO333" s="635"/>
      <c r="AP333" s="635"/>
      <c r="AQ333" s="635"/>
      <c r="AR333" s="635"/>
      <c r="AS333" s="635"/>
      <c r="AT333" s="635"/>
      <c r="AU333" s="635"/>
      <c r="AV333" s="702"/>
      <c r="AW333" s="702"/>
      <c r="AX333" s="702"/>
      <c r="AY333" s="635"/>
      <c r="AZ333" s="635"/>
      <c r="BA333" s="702"/>
      <c r="BB333" s="702"/>
      <c r="BC333" s="702"/>
      <c r="BD333" s="702"/>
      <c r="BE333" s="702"/>
      <c r="BF333" s="702"/>
      <c r="BI333" s="482"/>
    </row>
    <row r="334" spans="2:61" ht="3.65" customHeight="1">
      <c r="B334" s="484"/>
      <c r="H334" s="625"/>
      <c r="K334" s="384" t="e" vm="13">
        <v>#VALUE!</v>
      </c>
      <c r="L334" s="738"/>
      <c r="M334" s="738"/>
      <c r="N334" s="738"/>
      <c r="O334" s="382"/>
      <c r="P334" s="738"/>
      <c r="Q334" s="738"/>
      <c r="R334" s="738"/>
      <c r="S334" s="738"/>
      <c r="T334" s="382"/>
      <c r="U334" s="382"/>
      <c r="V334" s="382"/>
      <c r="W334" s="382"/>
      <c r="X334" s="382"/>
      <c r="Y334" s="382"/>
      <c r="Z334" s="382"/>
      <c r="AA334" s="382"/>
      <c r="AB334" s="382"/>
      <c r="AC334" s="383"/>
      <c r="AD334" s="383"/>
      <c r="AE334" s="383"/>
      <c r="AF334" s="383"/>
      <c r="AG334" s="382"/>
      <c r="AH334" s="382"/>
      <c r="AI334" s="421" t="e" vm="13">
        <v>#VALUE!</v>
      </c>
      <c r="AJ334" s="635"/>
      <c r="AK334" s="635"/>
      <c r="AL334" s="635"/>
      <c r="AM334" s="635"/>
      <c r="AN334" s="635"/>
      <c r="AO334" s="635"/>
      <c r="AP334" s="651"/>
      <c r="AQ334" s="651"/>
      <c r="AR334" s="651"/>
      <c r="AS334" s="651"/>
      <c r="AT334" s="651"/>
      <c r="AU334" s="651"/>
      <c r="AV334" s="702"/>
      <c r="AW334" s="702"/>
      <c r="AX334" s="702"/>
      <c r="AY334" s="635"/>
      <c r="AZ334" s="635"/>
      <c r="BA334" s="702"/>
      <c r="BB334" s="702"/>
      <c r="BC334" s="702"/>
      <c r="BD334" s="702"/>
      <c r="BE334" s="702"/>
      <c r="BF334" s="702"/>
      <c r="BI334" s="482"/>
    </row>
    <row r="335" spans="2:61" ht="3.65" customHeight="1">
      <c r="B335" s="484"/>
      <c r="H335" s="625"/>
      <c r="AD335" s="476"/>
      <c r="AE335" s="476"/>
      <c r="AF335" s="476"/>
      <c r="AG335" s="476"/>
      <c r="AJ335" s="635"/>
      <c r="AK335" s="635"/>
      <c r="AL335" s="635"/>
      <c r="AM335" s="635"/>
      <c r="AN335" s="635"/>
      <c r="AO335" s="635"/>
      <c r="AP335" s="651"/>
      <c r="AQ335" s="651"/>
      <c r="AR335" s="651"/>
      <c r="AS335" s="651"/>
      <c r="AT335" s="651"/>
      <c r="AU335" s="651"/>
      <c r="AV335" s="702"/>
      <c r="AW335" s="702"/>
      <c r="AX335" s="702"/>
      <c r="AY335" s="635"/>
      <c r="AZ335" s="635"/>
      <c r="BI335" s="482"/>
    </row>
    <row r="336" spans="2:61" ht="3.4" customHeight="1">
      <c r="B336" s="1060"/>
      <c r="C336" s="1061"/>
      <c r="D336" s="1061"/>
      <c r="E336" s="1061"/>
      <c r="F336" s="1061"/>
      <c r="G336" s="1061"/>
      <c r="H336" s="1062"/>
      <c r="I336" s="1063"/>
      <c r="J336" s="1063"/>
      <c r="K336" s="1063"/>
      <c r="L336" s="1063"/>
      <c r="M336" s="1063"/>
      <c r="N336" s="1063"/>
      <c r="O336" s="1063"/>
      <c r="P336" s="1063"/>
      <c r="Q336" s="1063"/>
      <c r="R336" s="1063"/>
      <c r="S336" s="1063"/>
      <c r="T336" s="1063"/>
      <c r="U336" s="1063"/>
      <c r="V336" s="1063"/>
      <c r="W336" s="1063"/>
      <c r="X336" s="1063"/>
      <c r="Y336" s="1063"/>
      <c r="Z336" s="1063"/>
      <c r="AA336" s="1063"/>
      <c r="AB336" s="1063"/>
      <c r="AC336" s="1063"/>
      <c r="AD336" s="1063"/>
      <c r="AE336" s="1063"/>
      <c r="AF336" s="1063"/>
      <c r="AG336" s="1063"/>
      <c r="AH336" s="1063"/>
      <c r="AI336" s="1063"/>
      <c r="AJ336" s="1061"/>
      <c r="AK336" s="1061"/>
      <c r="AL336" s="1061"/>
      <c r="AM336" s="1061"/>
      <c r="AN336" s="1061"/>
      <c r="AO336" s="1061"/>
      <c r="AP336" s="1061"/>
      <c r="AQ336" s="1061"/>
      <c r="AR336" s="1061"/>
      <c r="AS336" s="1061"/>
      <c r="AT336" s="1061"/>
      <c r="AU336" s="1061"/>
      <c r="AV336" s="1061"/>
      <c r="AW336" s="1061"/>
      <c r="AX336" s="1061"/>
      <c r="AY336" s="1061"/>
      <c r="AZ336" s="1061"/>
      <c r="BA336" s="1061"/>
      <c r="BB336" s="1061"/>
      <c r="BC336" s="1061"/>
      <c r="BD336" s="1061"/>
      <c r="BE336" s="1061"/>
      <c r="BF336" s="1061"/>
      <c r="BG336" s="1061"/>
      <c r="BH336" s="1061"/>
      <c r="BI336" s="1064"/>
    </row>
    <row r="337" spans="2:61" ht="3.4" customHeight="1">
      <c r="B337" s="671"/>
      <c r="C337" s="445"/>
      <c r="D337" s="445"/>
      <c r="E337" s="445"/>
      <c r="F337" s="445"/>
      <c r="G337" s="445"/>
      <c r="H337" s="445"/>
      <c r="I337" s="445"/>
      <c r="J337" s="445"/>
      <c r="K337" s="445"/>
      <c r="L337" s="445"/>
      <c r="M337" s="445"/>
      <c r="N337" s="445"/>
      <c r="O337" s="445"/>
      <c r="P337" s="445"/>
      <c r="Q337" s="445"/>
      <c r="R337" s="445"/>
      <c r="S337" s="445"/>
      <c r="T337" s="445"/>
      <c r="U337" s="445"/>
      <c r="V337" s="445"/>
      <c r="W337" s="445"/>
      <c r="X337" s="445"/>
      <c r="Y337" s="445"/>
      <c r="Z337" s="445"/>
      <c r="AA337" s="445"/>
      <c r="AB337" s="445"/>
      <c r="AC337" s="445"/>
      <c r="AD337" s="445"/>
      <c r="AE337" s="445"/>
      <c r="AF337" s="445"/>
      <c r="AG337" s="445"/>
      <c r="AH337" s="445"/>
      <c r="AI337" s="445"/>
      <c r="AJ337" s="445"/>
      <c r="AK337" s="445"/>
      <c r="AL337" s="445"/>
      <c r="AM337" s="445"/>
      <c r="AN337" s="445"/>
      <c r="AO337" s="445"/>
      <c r="AP337" s="445"/>
      <c r="AQ337" s="445"/>
      <c r="AR337" s="445"/>
      <c r="AS337" s="445"/>
      <c r="AT337" s="445"/>
      <c r="AU337" s="445"/>
      <c r="AV337" s="445"/>
      <c r="AW337" s="445"/>
      <c r="AX337" s="445"/>
      <c r="AY337" s="445"/>
      <c r="AZ337" s="445"/>
      <c r="BA337" s="445"/>
      <c r="BB337" s="445"/>
      <c r="BC337" s="445"/>
      <c r="BD337" s="445"/>
      <c r="BE337" s="445"/>
      <c r="BF337" s="445"/>
      <c r="BG337" s="445"/>
      <c r="BH337" s="445"/>
      <c r="BI337" s="444"/>
    </row>
    <row r="338" spans="2:61" ht="3.65" customHeight="1">
      <c r="B338" s="672"/>
      <c r="C338" s="479"/>
      <c r="D338" s="479"/>
      <c r="E338" s="479"/>
      <c r="F338" s="479"/>
      <c r="G338" s="479"/>
      <c r="H338" s="479"/>
      <c r="I338" s="479"/>
      <c r="J338" s="479"/>
      <c r="K338" s="479"/>
      <c r="L338" s="479"/>
      <c r="M338" s="479"/>
      <c r="N338" s="479"/>
      <c r="O338" s="479"/>
      <c r="P338" s="479"/>
      <c r="Q338" s="479"/>
      <c r="R338" s="479"/>
      <c r="S338" s="479"/>
      <c r="T338" s="479"/>
      <c r="U338" s="479"/>
      <c r="V338" s="479"/>
      <c r="W338" s="479"/>
      <c r="X338" s="479"/>
      <c r="Y338" s="479"/>
      <c r="Z338" s="479"/>
      <c r="AA338" s="479"/>
      <c r="AB338" s="479"/>
      <c r="AC338" s="479"/>
      <c r="AD338" s="479"/>
      <c r="AE338" s="479"/>
      <c r="AF338" s="479"/>
      <c r="AG338" s="479"/>
      <c r="AH338" s="479"/>
      <c r="AI338" s="479"/>
      <c r="AJ338" s="479"/>
      <c r="AK338" s="479"/>
      <c r="AL338" s="479"/>
      <c r="AM338" s="479"/>
      <c r="AN338" s="479"/>
      <c r="AO338" s="479"/>
      <c r="AP338" s="479"/>
      <c r="AQ338" s="479"/>
      <c r="AR338" s="479"/>
      <c r="AS338" s="479"/>
      <c r="AT338" s="479"/>
      <c r="AU338" s="479"/>
      <c r="AV338" s="479"/>
      <c r="AW338" s="479"/>
      <c r="AX338" s="479"/>
      <c r="AY338" s="479"/>
      <c r="AZ338" s="479"/>
      <c r="BA338" s="479"/>
      <c r="BB338" s="479"/>
      <c r="BC338" s="479"/>
      <c r="BD338" s="479"/>
      <c r="BE338" s="479"/>
      <c r="BF338" s="479"/>
      <c r="BG338" s="479"/>
      <c r="BH338" s="479"/>
      <c r="BI338" s="478"/>
    </row>
    <row r="339" spans="2:61" ht="14.5" customHeight="1">
      <c r="B339" s="379" t="s">
        <v>457</v>
      </c>
      <c r="C339" s="379"/>
      <c r="D339" s="379" t="s">
        <v>458</v>
      </c>
      <c r="F339" s="379" t="s">
        <v>314</v>
      </c>
      <c r="G339" s="378" t="s">
        <v>321</v>
      </c>
      <c r="H339" s="624"/>
      <c r="I339" s="701"/>
      <c r="J339" s="701"/>
      <c r="K339" s="701"/>
      <c r="L339" s="701"/>
      <c r="M339" s="701"/>
      <c r="N339" s="701"/>
      <c r="O339" s="701"/>
      <c r="P339" s="701"/>
      <c r="Q339" s="701"/>
      <c r="R339" s="701"/>
      <c r="S339" s="701"/>
      <c r="T339" s="701"/>
      <c r="U339" s="701"/>
      <c r="V339" s="701"/>
      <c r="W339" s="701"/>
      <c r="X339" s="701"/>
      <c r="Y339" s="701"/>
      <c r="Z339" s="701"/>
      <c r="AA339" s="701"/>
      <c r="AB339" s="701"/>
      <c r="AC339" s="701"/>
      <c r="AD339" s="701"/>
      <c r="AE339" s="701"/>
      <c r="AF339" s="701"/>
      <c r="AG339" s="701"/>
      <c r="AH339" s="701"/>
      <c r="AI339" s="701"/>
      <c r="AJ339" s="489"/>
      <c r="AK339" s="489"/>
      <c r="AL339" s="489"/>
      <c r="AM339" s="489"/>
      <c r="AN339" s="489"/>
      <c r="AO339" s="489"/>
      <c r="AP339" s="489"/>
      <c r="AQ339" s="489"/>
      <c r="AR339" s="489"/>
      <c r="AS339" s="489"/>
      <c r="AT339" s="489"/>
      <c r="AU339" s="489"/>
      <c r="AV339" s="489"/>
      <c r="AW339" s="489"/>
      <c r="AX339" s="489"/>
      <c r="AY339" s="489"/>
      <c r="AZ339" s="489"/>
      <c r="BA339" s="489"/>
      <c r="BB339" s="489"/>
      <c r="BC339" s="489"/>
      <c r="BD339" s="489"/>
      <c r="BE339" s="489"/>
      <c r="BF339" s="489"/>
      <c r="BG339" s="489"/>
      <c r="BH339" s="489"/>
      <c r="BI339" s="488"/>
    </row>
    <row r="340" spans="2:61" ht="3.65" customHeight="1">
      <c r="B340" s="484"/>
      <c r="H340" s="625"/>
      <c r="BI340" s="482"/>
    </row>
    <row r="341" spans="2:61" ht="3.65" customHeight="1">
      <c r="B341" s="484"/>
      <c r="H341" s="625"/>
      <c r="N341" s="448"/>
      <c r="O341" s="448"/>
      <c r="P341" s="448"/>
      <c r="Q341" s="448"/>
      <c r="R341" s="448"/>
      <c r="S341" s="448"/>
      <c r="T341" s="448"/>
      <c r="U341" s="448"/>
      <c r="V341" s="448"/>
      <c r="W341" s="448"/>
      <c r="X341" s="448"/>
      <c r="Y341" s="448"/>
      <c r="BI341" s="482"/>
    </row>
    <row r="342" spans="2:61" ht="3.65" customHeight="1">
      <c r="B342" s="484"/>
      <c r="H342" s="625"/>
      <c r="K342" s="405" t="e" vm="13">
        <v>#VALUE!</v>
      </c>
      <c r="L342" s="732" t="s">
        <v>261</v>
      </c>
      <c r="M342" s="732"/>
      <c r="N342" s="732"/>
      <c r="O342" s="401"/>
      <c r="P342" s="640"/>
      <c r="Q342" s="640"/>
      <c r="R342" s="401"/>
      <c r="S342" s="401"/>
      <c r="T342" s="743" t="s">
        <v>270</v>
      </c>
      <c r="U342" s="743"/>
      <c r="V342" s="434" t="e" vm="13">
        <v>#VALUE!</v>
      </c>
      <c r="X342" s="448"/>
      <c r="Y342" s="448"/>
      <c r="Z342" s="476"/>
      <c r="AA342" s="448"/>
      <c r="AB342" s="448"/>
      <c r="AC342" s="448"/>
      <c r="AD342" s="448"/>
      <c r="AE342" s="448"/>
      <c r="AF342" s="448"/>
      <c r="AG342" s="448"/>
      <c r="AH342" s="448"/>
      <c r="AI342" s="448"/>
      <c r="AM342" s="634"/>
      <c r="AN342" s="634"/>
      <c r="AO342" s="634"/>
      <c r="AP342" s="634"/>
      <c r="AQ342" s="634"/>
      <c r="AR342" s="702"/>
      <c r="AS342" s="702"/>
      <c r="AT342" s="634"/>
      <c r="AU342" s="634"/>
      <c r="AV342" s="634"/>
      <c r="AW342" s="634"/>
      <c r="AX342" s="634"/>
      <c r="AY342" s="635"/>
      <c r="AZ342" s="702"/>
      <c r="BA342" s="702"/>
      <c r="BB342" s="702"/>
      <c r="BC342" s="702"/>
      <c r="BD342" s="702"/>
      <c r="BE342" s="702"/>
      <c r="BF342" s="702"/>
      <c r="BI342" s="482"/>
    </row>
    <row r="343" spans="2:61" ht="3.65" customHeight="1">
      <c r="B343" s="484"/>
      <c r="H343" s="625"/>
      <c r="K343" s="387"/>
      <c r="L343" s="733"/>
      <c r="M343" s="733"/>
      <c r="N343" s="733"/>
      <c r="O343" s="389"/>
      <c r="P343" s="642"/>
      <c r="Q343" s="642"/>
      <c r="R343" s="389"/>
      <c r="S343" s="389"/>
      <c r="T343" s="737"/>
      <c r="U343" s="737"/>
      <c r="V343" s="399"/>
      <c r="X343" s="448"/>
      <c r="Y343" s="448"/>
      <c r="Z343" s="476"/>
      <c r="AA343" s="448"/>
      <c r="AB343" s="448"/>
      <c r="AC343" s="448"/>
      <c r="AD343" s="448"/>
      <c r="AE343" s="448"/>
      <c r="AF343" s="448"/>
      <c r="AG343" s="448"/>
      <c r="AH343" s="448"/>
      <c r="AI343" s="448"/>
      <c r="AM343" s="1048"/>
      <c r="AZ343" s="702"/>
      <c r="BA343" s="702"/>
      <c r="BB343" s="702"/>
      <c r="BC343" s="702"/>
      <c r="BD343" s="702"/>
      <c r="BE343" s="702"/>
      <c r="BF343" s="702"/>
      <c r="BI343" s="482"/>
    </row>
    <row r="344" spans="2:61" ht="3.65" customHeight="1">
      <c r="B344" s="484"/>
      <c r="H344" s="625"/>
      <c r="K344" s="1049"/>
      <c r="L344" s="642"/>
      <c r="M344" s="642"/>
      <c r="N344" s="455"/>
      <c r="O344" s="455"/>
      <c r="P344" s="455"/>
      <c r="Q344" s="455"/>
      <c r="R344" s="455"/>
      <c r="S344" s="455"/>
      <c r="T344" s="455"/>
      <c r="U344" s="642"/>
      <c r="V344" s="1050"/>
      <c r="X344" s="448"/>
      <c r="Y344" s="448"/>
      <c r="Z344" s="476"/>
      <c r="AA344" s="448"/>
      <c r="AB344" s="448"/>
      <c r="AC344" s="448"/>
      <c r="AD344" s="448"/>
      <c r="AE344" s="448"/>
      <c r="AF344" s="448"/>
      <c r="AG344" s="448"/>
      <c r="AH344" s="448"/>
      <c r="AI344" s="448"/>
      <c r="AM344" s="1048"/>
      <c r="AZ344" s="702"/>
      <c r="BA344" s="702"/>
      <c r="BB344" s="702"/>
      <c r="BC344" s="702"/>
      <c r="BD344" s="702"/>
      <c r="BE344" s="702"/>
      <c r="BF344" s="702"/>
      <c r="BI344" s="482"/>
    </row>
    <row r="345" spans="2:61" ht="3.65" customHeight="1">
      <c r="B345" s="484"/>
      <c r="H345" s="625"/>
      <c r="K345" s="456"/>
      <c r="L345" s="455"/>
      <c r="M345" s="455"/>
      <c r="N345" s="455"/>
      <c r="O345" s="642"/>
      <c r="P345" s="642"/>
      <c r="Q345" s="642"/>
      <c r="R345" s="642"/>
      <c r="S345" s="642"/>
      <c r="T345" s="642"/>
      <c r="U345" s="455"/>
      <c r="V345" s="650"/>
      <c r="X345" s="448"/>
      <c r="Y345" s="448"/>
      <c r="Z345" s="476"/>
      <c r="AA345" s="448"/>
      <c r="AB345" s="448"/>
      <c r="AC345" s="448"/>
      <c r="AD345" s="448"/>
      <c r="AE345" s="448"/>
      <c r="AF345" s="448"/>
      <c r="AG345" s="448"/>
      <c r="AH345" s="448"/>
      <c r="AI345" s="448"/>
      <c r="AM345" s="1048"/>
      <c r="AZ345" s="702"/>
      <c r="BA345" s="702"/>
      <c r="BB345" s="702"/>
      <c r="BC345" s="702"/>
      <c r="BD345" s="702"/>
      <c r="BE345" s="702"/>
      <c r="BF345" s="702"/>
      <c r="BI345" s="482"/>
    </row>
    <row r="346" spans="2:61" ht="3.65" customHeight="1">
      <c r="B346" s="484"/>
      <c r="H346" s="625"/>
      <c r="K346" s="456"/>
      <c r="L346" s="455"/>
      <c r="M346" s="736" t="e" vm="42">
        <v>#VALUE!</v>
      </c>
      <c r="N346" s="736"/>
      <c r="O346" s="736"/>
      <c r="P346" s="736"/>
      <c r="Q346" s="736"/>
      <c r="R346" s="736"/>
      <c r="S346" s="736"/>
      <c r="T346" s="736"/>
      <c r="U346" s="455"/>
      <c r="V346" s="650"/>
      <c r="X346" s="448"/>
      <c r="Y346" s="448"/>
      <c r="Z346" s="476"/>
      <c r="AA346" s="448"/>
      <c r="AB346" s="448"/>
      <c r="AC346" s="448"/>
      <c r="AD346" s="448"/>
      <c r="AE346" s="448"/>
      <c r="AF346" s="448"/>
      <c r="AG346" s="448"/>
      <c r="AH346" s="448"/>
      <c r="AI346" s="448"/>
      <c r="AM346" s="1048"/>
      <c r="AZ346" s="702"/>
      <c r="BA346" s="702"/>
      <c r="BB346" s="702"/>
      <c r="BC346" s="702"/>
      <c r="BD346" s="702"/>
      <c r="BE346" s="702"/>
      <c r="BF346" s="702"/>
      <c r="BI346" s="482"/>
    </row>
    <row r="347" spans="2:61" ht="3.65" customHeight="1">
      <c r="B347" s="484"/>
      <c r="H347" s="625"/>
      <c r="K347" s="456"/>
      <c r="L347" s="455"/>
      <c r="M347" s="736"/>
      <c r="N347" s="736"/>
      <c r="O347" s="736"/>
      <c r="P347" s="736"/>
      <c r="Q347" s="736"/>
      <c r="R347" s="736"/>
      <c r="S347" s="736"/>
      <c r="T347" s="736"/>
      <c r="U347" s="455"/>
      <c r="V347" s="650"/>
      <c r="X347" s="448"/>
      <c r="Y347" s="448"/>
      <c r="Z347" s="476"/>
      <c r="AA347" s="448"/>
      <c r="AB347" s="448"/>
      <c r="AC347" s="448"/>
      <c r="AD347" s="448"/>
      <c r="AE347" s="448"/>
      <c r="AF347" s="448"/>
      <c r="AG347" s="448"/>
      <c r="AH347" s="448"/>
      <c r="AI347" s="448"/>
      <c r="AM347" s="1048"/>
      <c r="AZ347" s="702"/>
      <c r="BA347" s="702"/>
      <c r="BB347" s="702"/>
      <c r="BC347" s="702"/>
      <c r="BD347" s="702"/>
      <c r="BE347" s="702"/>
      <c r="BF347" s="702"/>
      <c r="BI347" s="482"/>
    </row>
    <row r="348" spans="2:61" ht="3.65" customHeight="1">
      <c r="B348" s="484"/>
      <c r="H348" s="625"/>
      <c r="K348" s="456"/>
      <c r="L348" s="455"/>
      <c r="M348" s="736"/>
      <c r="N348" s="736"/>
      <c r="O348" s="736"/>
      <c r="P348" s="736"/>
      <c r="Q348" s="736"/>
      <c r="R348" s="736"/>
      <c r="S348" s="736"/>
      <c r="T348" s="736"/>
      <c r="U348" s="455"/>
      <c r="V348" s="650"/>
      <c r="X348" s="448"/>
      <c r="Y348" s="448"/>
      <c r="AA348" s="448"/>
      <c r="AB348" s="448"/>
      <c r="AC348" s="448"/>
      <c r="AD348" s="448"/>
      <c r="AE348" s="448"/>
      <c r="AF348" s="448"/>
      <c r="AG348" s="448"/>
      <c r="AH348" s="448"/>
      <c r="AI348" s="448"/>
      <c r="AM348" s="635"/>
      <c r="AZ348" s="635"/>
      <c r="BA348" s="635"/>
      <c r="BB348" s="635"/>
      <c r="BC348" s="635"/>
      <c r="BD348" s="635"/>
      <c r="BE348" s="635"/>
      <c r="BF348" s="635"/>
      <c r="BI348" s="482"/>
    </row>
    <row r="349" spans="2:61" ht="3.65" customHeight="1">
      <c r="B349" s="484"/>
      <c r="H349" s="625"/>
      <c r="K349" s="456"/>
      <c r="L349" s="455"/>
      <c r="M349" s="736"/>
      <c r="N349" s="736"/>
      <c r="O349" s="736"/>
      <c r="P349" s="736"/>
      <c r="Q349" s="736"/>
      <c r="R349" s="736"/>
      <c r="S349" s="736"/>
      <c r="T349" s="736"/>
      <c r="U349" s="455"/>
      <c r="V349" s="650"/>
      <c r="X349" s="448"/>
      <c r="Y349" s="448"/>
      <c r="AA349" s="448"/>
      <c r="AB349" s="448"/>
      <c r="AC349" s="448"/>
      <c r="AD349" s="448"/>
      <c r="AE349" s="448"/>
      <c r="AF349" s="448"/>
      <c r="AG349" s="448"/>
      <c r="AH349" s="448"/>
      <c r="AI349" s="448"/>
      <c r="AM349" s="635"/>
      <c r="AZ349" s="635"/>
      <c r="BA349" s="635"/>
      <c r="BB349" s="635"/>
      <c r="BC349" s="635"/>
      <c r="BD349" s="635"/>
      <c r="BE349" s="635"/>
      <c r="BF349" s="635"/>
      <c r="BI349" s="482"/>
    </row>
    <row r="350" spans="2:61" ht="3.65" customHeight="1">
      <c r="B350" s="484"/>
      <c r="H350" s="625"/>
      <c r="K350" s="456"/>
      <c r="L350" s="455"/>
      <c r="M350" s="736"/>
      <c r="N350" s="736"/>
      <c r="O350" s="736"/>
      <c r="P350" s="736"/>
      <c r="Q350" s="736"/>
      <c r="R350" s="736"/>
      <c r="S350" s="736"/>
      <c r="T350" s="736"/>
      <c r="U350" s="455"/>
      <c r="V350" s="650"/>
      <c r="X350" s="448"/>
      <c r="Y350" s="448"/>
      <c r="AA350" s="448"/>
      <c r="AB350" s="448"/>
      <c r="AC350" s="448"/>
      <c r="AD350" s="448"/>
      <c r="AE350" s="448"/>
      <c r="AF350" s="448"/>
      <c r="AG350" s="448"/>
      <c r="AH350" s="448"/>
      <c r="AI350" s="448"/>
      <c r="AM350" s="635"/>
      <c r="AZ350" s="635"/>
      <c r="BA350" s="635"/>
      <c r="BB350" s="635"/>
      <c r="BC350" s="635"/>
      <c r="BD350" s="635"/>
      <c r="BE350" s="635"/>
      <c r="BF350" s="635"/>
      <c r="BI350" s="482"/>
    </row>
    <row r="351" spans="2:61" ht="3.65" customHeight="1">
      <c r="B351" s="484"/>
      <c r="H351" s="625"/>
      <c r="K351" s="456"/>
      <c r="L351" s="455"/>
      <c r="M351" s="736"/>
      <c r="N351" s="736"/>
      <c r="O351" s="736"/>
      <c r="P351" s="736"/>
      <c r="Q351" s="736"/>
      <c r="R351" s="736"/>
      <c r="S351" s="736"/>
      <c r="T351" s="736"/>
      <c r="U351" s="455"/>
      <c r="V351" s="650"/>
      <c r="X351" s="448"/>
      <c r="Y351" s="448"/>
      <c r="AA351" s="448"/>
      <c r="AB351" s="448"/>
      <c r="AC351" s="448"/>
      <c r="AD351" s="448"/>
      <c r="AE351" s="448"/>
      <c r="AF351" s="448"/>
      <c r="AG351" s="448"/>
      <c r="AH351" s="448"/>
      <c r="AI351" s="448"/>
      <c r="AM351" s="635"/>
      <c r="AZ351" s="635"/>
      <c r="BA351" s="702"/>
      <c r="BB351" s="702"/>
      <c r="BC351" s="702"/>
      <c r="BD351" s="702"/>
      <c r="BE351" s="702"/>
      <c r="BF351" s="702"/>
      <c r="BI351" s="482"/>
    </row>
    <row r="352" spans="2:61" ht="3.65" customHeight="1">
      <c r="B352" s="484"/>
      <c r="H352" s="625"/>
      <c r="K352" s="456"/>
      <c r="L352" s="455"/>
      <c r="M352" s="736"/>
      <c r="N352" s="736"/>
      <c r="O352" s="736"/>
      <c r="P352" s="736"/>
      <c r="Q352" s="736"/>
      <c r="R352" s="736"/>
      <c r="S352" s="736"/>
      <c r="T352" s="736"/>
      <c r="U352" s="455"/>
      <c r="V352" s="650"/>
      <c r="X352" s="448"/>
      <c r="Y352" s="448"/>
      <c r="AA352" s="448"/>
      <c r="AB352" s="448"/>
      <c r="AC352" s="448"/>
      <c r="AD352" s="448"/>
      <c r="AE352" s="448"/>
      <c r="AF352" s="448"/>
      <c r="AG352" s="448"/>
      <c r="AH352" s="448"/>
      <c r="AI352" s="448"/>
      <c r="AM352" s="635"/>
      <c r="AZ352" s="635"/>
      <c r="BA352" s="702"/>
      <c r="BB352" s="702"/>
      <c r="BC352" s="702"/>
      <c r="BD352" s="702"/>
      <c r="BE352" s="702"/>
      <c r="BF352" s="702"/>
      <c r="BI352" s="482"/>
    </row>
    <row r="353" spans="2:61" ht="3.65" customHeight="1">
      <c r="B353" s="484"/>
      <c r="H353" s="625"/>
      <c r="K353" s="456"/>
      <c r="L353" s="455"/>
      <c r="M353" s="736"/>
      <c r="N353" s="736"/>
      <c r="O353" s="736"/>
      <c r="P353" s="736"/>
      <c r="Q353" s="736"/>
      <c r="R353" s="736"/>
      <c r="S353" s="736"/>
      <c r="T353" s="736"/>
      <c r="U353" s="455"/>
      <c r="V353" s="650"/>
      <c r="AA353" s="448"/>
      <c r="AB353" s="448"/>
      <c r="AC353" s="448"/>
      <c r="AD353" s="448"/>
      <c r="AE353" s="448"/>
      <c r="AF353" s="448"/>
      <c r="AG353" s="448"/>
      <c r="AH353" s="448"/>
      <c r="AI353" s="448"/>
      <c r="AM353" s="635"/>
      <c r="AZ353" s="635"/>
      <c r="BA353" s="702"/>
      <c r="BB353" s="702"/>
      <c r="BC353" s="702"/>
      <c r="BD353" s="702"/>
      <c r="BE353" s="702"/>
      <c r="BF353" s="702"/>
      <c r="BI353" s="482"/>
    </row>
    <row r="354" spans="2:61" ht="3.65" customHeight="1">
      <c r="B354" s="484"/>
      <c r="H354" s="625"/>
      <c r="K354" s="456"/>
      <c r="L354" s="455"/>
      <c r="M354" s="455"/>
      <c r="N354" s="455"/>
      <c r="O354" s="642"/>
      <c r="P354" s="642"/>
      <c r="Q354" s="642"/>
      <c r="R354" s="455"/>
      <c r="S354" s="455"/>
      <c r="T354" s="455"/>
      <c r="U354" s="455"/>
      <c r="V354" s="650"/>
      <c r="AA354" s="448"/>
      <c r="AB354" s="448"/>
      <c r="AC354" s="448"/>
      <c r="AD354" s="448"/>
      <c r="AE354" s="448"/>
      <c r="AF354" s="448"/>
      <c r="AG354" s="448"/>
      <c r="AH354" s="448"/>
      <c r="AI354" s="448"/>
      <c r="AM354" s="635"/>
      <c r="AZ354" s="635"/>
      <c r="BA354" s="702"/>
      <c r="BB354" s="702"/>
      <c r="BC354" s="702"/>
      <c r="BD354" s="702"/>
      <c r="BE354" s="702"/>
      <c r="BF354" s="702"/>
      <c r="BI354" s="482"/>
    </row>
    <row r="355" spans="2:61" ht="3.65" customHeight="1">
      <c r="B355" s="484"/>
      <c r="H355" s="625"/>
      <c r="K355" s="456"/>
      <c r="L355" s="455"/>
      <c r="M355" s="455"/>
      <c r="N355" s="455"/>
      <c r="O355" s="642"/>
      <c r="P355" s="642"/>
      <c r="Q355" s="642"/>
      <c r="R355" s="455"/>
      <c r="S355" s="455"/>
      <c r="T355" s="455"/>
      <c r="U355" s="455"/>
      <c r="V355" s="650"/>
      <c r="AA355" s="448"/>
      <c r="AB355" s="448"/>
      <c r="AC355" s="448"/>
      <c r="AD355" s="448"/>
      <c r="AE355" s="448"/>
      <c r="AF355" s="448"/>
      <c r="AG355" s="448"/>
      <c r="AH355" s="448"/>
      <c r="AI355" s="448"/>
      <c r="AM355" s="635"/>
      <c r="AZ355" s="635"/>
      <c r="BA355" s="702"/>
      <c r="BB355" s="702"/>
      <c r="BC355" s="702"/>
      <c r="BD355" s="702"/>
      <c r="BE355" s="702"/>
      <c r="BF355" s="702"/>
      <c r="BI355" s="482"/>
    </row>
    <row r="356" spans="2:61" ht="3.65" customHeight="1">
      <c r="B356" s="484"/>
      <c r="H356" s="625"/>
      <c r="K356" s="387"/>
      <c r="L356" s="737" t="s">
        <v>322</v>
      </c>
      <c r="M356" s="737"/>
      <c r="N356" s="737"/>
      <c r="O356" s="1041" t="s">
        <v>458</v>
      </c>
      <c r="P356" s="1041"/>
      <c r="Q356" s="1041"/>
      <c r="R356" s="1041"/>
      <c r="S356" s="1041"/>
      <c r="T356" s="1041"/>
      <c r="U356" s="1041"/>
      <c r="V356" s="385"/>
      <c r="AA356" s="448"/>
      <c r="AB356" s="448"/>
      <c r="AC356" s="448"/>
      <c r="AD356" s="448"/>
      <c r="AE356" s="448"/>
      <c r="AF356" s="448"/>
      <c r="AG356" s="448"/>
      <c r="AH356" s="448"/>
      <c r="AI356" s="448"/>
      <c r="AM356" s="635"/>
      <c r="AZ356" s="635"/>
      <c r="BA356" s="702"/>
      <c r="BB356" s="702"/>
      <c r="BC356" s="702"/>
      <c r="BD356" s="702"/>
      <c r="BE356" s="702"/>
      <c r="BF356" s="702"/>
      <c r="BI356" s="482"/>
    </row>
    <row r="357" spans="2:61" ht="3.65" customHeight="1">
      <c r="B357" s="484"/>
      <c r="H357" s="625"/>
      <c r="K357" s="384" t="e" vm="13">
        <v>#VALUE!</v>
      </c>
      <c r="L357" s="738"/>
      <c r="M357" s="738"/>
      <c r="N357" s="738"/>
      <c r="O357" s="1042"/>
      <c r="P357" s="1042"/>
      <c r="Q357" s="1042"/>
      <c r="R357" s="1042"/>
      <c r="S357" s="1042"/>
      <c r="T357" s="1042"/>
      <c r="U357" s="1042"/>
      <c r="V357" s="421" t="e" vm="13">
        <v>#VALUE!</v>
      </c>
      <c r="AA357" s="448"/>
      <c r="AB357" s="448"/>
      <c r="AC357" s="448"/>
      <c r="AD357" s="448"/>
      <c r="AE357" s="448"/>
      <c r="AF357" s="448"/>
      <c r="AG357" s="448"/>
      <c r="AH357" s="448"/>
      <c r="AI357" s="448"/>
      <c r="AM357" s="635"/>
      <c r="AZ357" s="635"/>
      <c r="BA357" s="702"/>
      <c r="BB357" s="702"/>
      <c r="BC357" s="702"/>
      <c r="BD357" s="702"/>
      <c r="BE357" s="702"/>
      <c r="BF357" s="702"/>
      <c r="BI357" s="482"/>
    </row>
    <row r="358" spans="2:61" ht="3.65" customHeight="1">
      <c r="B358" s="484"/>
      <c r="H358" s="625"/>
      <c r="BI358" s="482"/>
    </row>
    <row r="359" spans="2:61" ht="3.65" customHeight="1">
      <c r="B359" s="484"/>
      <c r="H359" s="625"/>
      <c r="BI359" s="482"/>
    </row>
    <row r="360" spans="2:61" ht="3.65" customHeight="1">
      <c r="B360" s="671"/>
      <c r="C360" s="445"/>
      <c r="D360" s="445"/>
      <c r="E360" s="445"/>
      <c r="F360" s="445"/>
      <c r="G360" s="445"/>
      <c r="H360" s="445"/>
      <c r="I360" s="445"/>
      <c r="J360" s="445"/>
      <c r="K360" s="445"/>
      <c r="L360" s="445"/>
      <c r="M360" s="445"/>
      <c r="N360" s="445"/>
      <c r="O360" s="445"/>
      <c r="P360" s="445"/>
      <c r="Q360" s="445"/>
      <c r="R360" s="445"/>
      <c r="S360" s="445"/>
      <c r="T360" s="445"/>
      <c r="U360" s="445"/>
      <c r="V360" s="445"/>
      <c r="W360" s="445"/>
      <c r="X360" s="445"/>
      <c r="Y360" s="445"/>
      <c r="Z360" s="445"/>
      <c r="AA360" s="445"/>
      <c r="AB360" s="445"/>
      <c r="AC360" s="445"/>
      <c r="AD360" s="445"/>
      <c r="AE360" s="445"/>
      <c r="AF360" s="445"/>
      <c r="AG360" s="445"/>
      <c r="AH360" s="445"/>
      <c r="AI360" s="445"/>
      <c r="AJ360" s="445"/>
      <c r="AK360" s="445"/>
      <c r="AL360" s="445"/>
      <c r="AM360" s="445"/>
      <c r="AN360" s="445"/>
      <c r="AO360" s="445"/>
      <c r="AP360" s="445"/>
      <c r="AQ360" s="445"/>
      <c r="AR360" s="445"/>
      <c r="AS360" s="445"/>
      <c r="AT360" s="445"/>
      <c r="AU360" s="445"/>
      <c r="AV360" s="445"/>
      <c r="AW360" s="445"/>
      <c r="AX360" s="445"/>
      <c r="AY360" s="445"/>
      <c r="AZ360" s="445"/>
      <c r="BA360" s="445"/>
      <c r="BB360" s="445"/>
      <c r="BC360" s="445"/>
      <c r="BD360" s="445"/>
      <c r="BE360" s="445"/>
      <c r="BF360" s="445"/>
      <c r="BG360" s="445"/>
      <c r="BH360" s="445"/>
      <c r="BI360" s="444"/>
    </row>
    <row r="361" spans="2:61" ht="3.65" customHeight="1">
      <c r="B361" s="672"/>
      <c r="C361" s="479"/>
      <c r="D361" s="479"/>
      <c r="E361" s="479"/>
      <c r="F361" s="479"/>
      <c r="G361" s="479"/>
      <c r="H361" s="479"/>
      <c r="I361" s="479"/>
      <c r="J361" s="479"/>
      <c r="K361" s="479"/>
      <c r="L361" s="479"/>
      <c r="M361" s="479"/>
      <c r="N361" s="479"/>
      <c r="O361" s="479"/>
      <c r="P361" s="479"/>
      <c r="Q361" s="479"/>
      <c r="R361" s="479"/>
      <c r="S361" s="479"/>
      <c r="T361" s="479"/>
      <c r="U361" s="479"/>
      <c r="V361" s="479"/>
      <c r="W361" s="479"/>
      <c r="X361" s="479"/>
      <c r="Y361" s="479"/>
      <c r="Z361" s="479"/>
      <c r="AA361" s="479"/>
      <c r="AB361" s="479"/>
      <c r="AC361" s="479"/>
      <c r="AD361" s="479"/>
      <c r="AE361" s="479"/>
      <c r="AF361" s="479"/>
      <c r="AG361" s="479"/>
      <c r="AH361" s="479"/>
      <c r="AI361" s="479"/>
      <c r="AJ361" s="479"/>
      <c r="AK361" s="479"/>
      <c r="AL361" s="479"/>
      <c r="AM361" s="479"/>
      <c r="AN361" s="479"/>
      <c r="AO361" s="479"/>
      <c r="AP361" s="479"/>
      <c r="AQ361" s="479"/>
      <c r="AR361" s="479"/>
      <c r="AS361" s="479"/>
      <c r="AT361" s="479"/>
      <c r="AU361" s="479"/>
      <c r="AV361" s="479"/>
      <c r="AW361" s="479"/>
      <c r="AX361" s="479"/>
      <c r="AY361" s="479"/>
      <c r="AZ361" s="479"/>
      <c r="BA361" s="479"/>
      <c r="BB361" s="479"/>
      <c r="BC361" s="479"/>
      <c r="BD361" s="479"/>
      <c r="BE361" s="479"/>
      <c r="BF361" s="479"/>
      <c r="BG361" s="479"/>
      <c r="BH361" s="479"/>
      <c r="BI361" s="478"/>
    </row>
    <row r="362" spans="2:61" ht="14.5" customHeight="1">
      <c r="B362" s="379" t="s">
        <v>459</v>
      </c>
      <c r="C362" s="379"/>
      <c r="D362" s="379" t="s">
        <v>458</v>
      </c>
      <c r="F362" s="379" t="s">
        <v>243</v>
      </c>
      <c r="G362" s="378" t="s">
        <v>291</v>
      </c>
      <c r="H362" s="624"/>
      <c r="I362" s="1055"/>
      <c r="J362" s="1055"/>
      <c r="K362" s="1055"/>
      <c r="L362" s="1055"/>
      <c r="M362" s="1055"/>
      <c r="N362" s="1055"/>
      <c r="O362" s="1055"/>
      <c r="P362" s="1055"/>
      <c r="Q362" s="1055"/>
      <c r="R362" s="1055"/>
      <c r="S362" s="1055"/>
      <c r="T362" s="1055"/>
      <c r="U362" s="1055"/>
      <c r="V362" s="1055"/>
      <c r="W362" s="1055"/>
      <c r="X362" s="1055"/>
      <c r="Y362" s="1055"/>
      <c r="Z362" s="1055"/>
      <c r="AA362" s="1055"/>
      <c r="AB362" s="1055"/>
      <c r="AC362" s="1055"/>
      <c r="AD362" s="1055"/>
      <c r="AE362" s="1055"/>
      <c r="AF362" s="1055"/>
      <c r="AG362" s="1055"/>
      <c r="AH362" s="1055"/>
      <c r="AI362" s="1055"/>
      <c r="AJ362" s="1056"/>
      <c r="AK362" s="1056"/>
      <c r="AL362" s="1056"/>
      <c r="AM362" s="1056"/>
      <c r="AN362" s="1056"/>
      <c r="AO362" s="1056"/>
      <c r="AP362" s="1056"/>
      <c r="AQ362" s="1056"/>
      <c r="AR362" s="1056"/>
      <c r="AS362" s="1056"/>
      <c r="AT362" s="1056"/>
      <c r="AU362" s="1056"/>
      <c r="AV362" s="1056"/>
      <c r="AW362" s="1056"/>
      <c r="AX362" s="1056"/>
      <c r="AY362" s="1056"/>
      <c r="AZ362" s="1056"/>
      <c r="BA362" s="1056"/>
      <c r="BB362" s="1056"/>
      <c r="BC362" s="1056"/>
      <c r="BD362" s="1056"/>
      <c r="BE362" s="1056"/>
      <c r="BF362" s="1056"/>
      <c r="BG362" s="1056"/>
      <c r="BH362" s="1056"/>
      <c r="BI362" s="1057"/>
    </row>
    <row r="363" spans="2:61" ht="3.65" customHeight="1">
      <c r="B363" s="484"/>
      <c r="H363" s="625"/>
      <c r="BI363" s="482"/>
    </row>
    <row r="364" spans="2:61" ht="3.65" customHeight="1">
      <c r="B364" s="484"/>
      <c r="H364" s="625"/>
      <c r="O364" s="476"/>
      <c r="P364" s="1043"/>
      <c r="Q364" s="1043"/>
      <c r="R364" s="1043"/>
      <c r="S364" s="1043"/>
      <c r="T364" s="1043"/>
      <c r="U364" s="1043"/>
      <c r="V364" s="1043"/>
      <c r="W364" s="1043"/>
      <c r="X364" s="1043"/>
      <c r="Y364" s="1043"/>
      <c r="AJ364" s="634"/>
      <c r="AK364" s="634"/>
      <c r="AL364" s="634"/>
      <c r="AM364" s="634"/>
      <c r="AN364" s="634"/>
      <c r="AO364" s="634"/>
      <c r="AP364" s="634"/>
      <c r="AQ364" s="634"/>
      <c r="AR364" s="702"/>
      <c r="AS364" s="702"/>
      <c r="AT364" s="634"/>
      <c r="AU364" s="634"/>
      <c r="AV364" s="634"/>
      <c r="AW364" s="634"/>
      <c r="AX364" s="634"/>
      <c r="AY364" s="635"/>
      <c r="AZ364" s="702"/>
      <c r="BI364" s="482"/>
    </row>
    <row r="365" spans="2:61" ht="3.65" customHeight="1">
      <c r="B365" s="484"/>
      <c r="H365" s="625"/>
      <c r="K365" s="405" t="e" vm="13">
        <v>#VALUE!</v>
      </c>
      <c r="L365" s="732" t="s">
        <v>261</v>
      </c>
      <c r="M365" s="732"/>
      <c r="N365" s="732"/>
      <c r="O365" s="401"/>
      <c r="P365" s="401"/>
      <c r="Q365" s="741" t="s">
        <v>458</v>
      </c>
      <c r="R365" s="741"/>
      <c r="S365" s="741"/>
      <c r="T365" s="741"/>
      <c r="U365" s="741"/>
      <c r="V365" s="741"/>
      <c r="W365" s="741"/>
      <c r="X365" s="741"/>
      <c r="Y365" s="741"/>
      <c r="Z365" s="741"/>
      <c r="AA365" s="741"/>
      <c r="AB365" s="741"/>
      <c r="AC365" s="741"/>
      <c r="AD365" s="741"/>
      <c r="AE365" s="741"/>
      <c r="AF365" s="741"/>
      <c r="AG365" s="743" t="s">
        <v>270</v>
      </c>
      <c r="AH365" s="743"/>
      <c r="AI365" s="434" t="e" vm="13">
        <v>#VALUE!</v>
      </c>
      <c r="AJ365" s="1048"/>
      <c r="AK365" s="1048"/>
      <c r="AL365" s="1048"/>
      <c r="AM365" s="1048"/>
      <c r="AN365" s="1048"/>
      <c r="AO365" s="1048"/>
      <c r="AP365" s="1048"/>
      <c r="AQ365" s="1048"/>
      <c r="AR365" s="702"/>
      <c r="AS365" s="702"/>
      <c r="AT365" s="634"/>
      <c r="AU365" s="634"/>
      <c r="AV365" s="634"/>
      <c r="AW365" s="634"/>
      <c r="AX365" s="634"/>
      <c r="AY365" s="635"/>
      <c r="AZ365" s="702"/>
      <c r="BA365" s="702"/>
      <c r="BB365" s="702"/>
      <c r="BC365" s="702"/>
      <c r="BD365" s="702"/>
      <c r="BE365" s="702"/>
      <c r="BF365" s="702"/>
      <c r="BI365" s="482"/>
    </row>
    <row r="366" spans="2:61" ht="3.65" customHeight="1">
      <c r="B366" s="484"/>
      <c r="H366" s="625"/>
      <c r="K366" s="387"/>
      <c r="L366" s="733"/>
      <c r="M366" s="733"/>
      <c r="N366" s="733"/>
      <c r="O366" s="389"/>
      <c r="P366" s="425"/>
      <c r="Q366" s="742"/>
      <c r="R366" s="742"/>
      <c r="S366" s="742"/>
      <c r="T366" s="742"/>
      <c r="U366" s="742"/>
      <c r="V366" s="742"/>
      <c r="W366" s="742"/>
      <c r="X366" s="742"/>
      <c r="Y366" s="742"/>
      <c r="Z366" s="742"/>
      <c r="AA366" s="742"/>
      <c r="AB366" s="742"/>
      <c r="AC366" s="742"/>
      <c r="AD366" s="742"/>
      <c r="AE366" s="742"/>
      <c r="AF366" s="742"/>
      <c r="AG366" s="737"/>
      <c r="AH366" s="737"/>
      <c r="AI366" s="399"/>
      <c r="AJ366" s="635"/>
      <c r="AK366" s="635"/>
      <c r="AL366" s="635"/>
      <c r="AM366" s="635"/>
      <c r="AN366" s="635"/>
      <c r="AO366" s="635"/>
      <c r="AP366" s="635"/>
      <c r="AQ366" s="635"/>
      <c r="AR366" s="635"/>
      <c r="AS366" s="635"/>
      <c r="AT366" s="634"/>
      <c r="AU366" s="634"/>
      <c r="AV366" s="1058"/>
      <c r="AW366" s="1058"/>
      <c r="AX366" s="702"/>
      <c r="AY366" s="635"/>
      <c r="AZ366" s="635"/>
      <c r="BA366" s="702"/>
      <c r="BB366" s="702"/>
      <c r="BC366" s="702"/>
      <c r="BD366" s="702"/>
      <c r="BE366" s="702"/>
      <c r="BF366" s="702"/>
      <c r="BI366" s="482"/>
    </row>
    <row r="367" spans="2:61" ht="3.65" customHeight="1">
      <c r="B367" s="484"/>
      <c r="H367" s="625"/>
      <c r="K367" s="1039"/>
      <c r="L367" s="642"/>
      <c r="M367" s="642"/>
      <c r="N367" s="642"/>
      <c r="O367" s="642"/>
      <c r="P367" s="642"/>
      <c r="Q367" s="642"/>
      <c r="R367" s="642"/>
      <c r="S367" s="736" t="e" vm="42">
        <v>#VALUE!</v>
      </c>
      <c r="T367" s="736"/>
      <c r="U367" s="736"/>
      <c r="V367" s="736"/>
      <c r="W367" s="736"/>
      <c r="X367" s="736"/>
      <c r="Y367" s="736"/>
      <c r="Z367" s="736"/>
      <c r="AA367" s="642"/>
      <c r="AB367" s="455"/>
      <c r="AC367" s="455"/>
      <c r="AD367" s="455"/>
      <c r="AE367" s="455"/>
      <c r="AF367" s="455"/>
      <c r="AG367" s="455"/>
      <c r="AH367" s="642"/>
      <c r="AI367" s="643"/>
      <c r="AJ367" s="635"/>
      <c r="AK367" s="635"/>
      <c r="AL367" s="635"/>
      <c r="AM367" s="635"/>
      <c r="AN367" s="635"/>
      <c r="AO367" s="635"/>
      <c r="AP367" s="635"/>
      <c r="AQ367" s="635"/>
      <c r="AR367" s="635"/>
      <c r="AS367" s="635"/>
      <c r="AT367" s="634"/>
      <c r="AU367" s="634"/>
      <c r="AV367" s="1058"/>
      <c r="AW367" s="1058"/>
      <c r="AX367" s="702"/>
      <c r="AY367" s="635"/>
      <c r="AZ367" s="635"/>
      <c r="BA367" s="702"/>
      <c r="BB367" s="702"/>
      <c r="BC367" s="702"/>
      <c r="BD367" s="702"/>
      <c r="BE367" s="702"/>
      <c r="BF367" s="702"/>
      <c r="BI367" s="482"/>
    </row>
    <row r="368" spans="2:61" ht="3.65" customHeight="1">
      <c r="B368" s="484"/>
      <c r="H368" s="625"/>
      <c r="K368" s="1039"/>
      <c r="L368" s="642"/>
      <c r="M368" s="642"/>
      <c r="N368" s="642"/>
      <c r="O368" s="642"/>
      <c r="P368" s="642"/>
      <c r="Q368" s="642"/>
      <c r="R368" s="642"/>
      <c r="S368" s="736"/>
      <c r="T368" s="736"/>
      <c r="U368" s="736"/>
      <c r="V368" s="736"/>
      <c r="W368" s="736"/>
      <c r="X368" s="736"/>
      <c r="Y368" s="736"/>
      <c r="Z368" s="736"/>
      <c r="AA368" s="642"/>
      <c r="AB368" s="642"/>
      <c r="AC368" s="642"/>
      <c r="AD368" s="642"/>
      <c r="AE368" s="642"/>
      <c r="AF368" s="642"/>
      <c r="AG368" s="642"/>
      <c r="AH368" s="642"/>
      <c r="AI368" s="643"/>
      <c r="AJ368" s="635"/>
      <c r="AK368" s="635"/>
      <c r="AL368" s="635"/>
      <c r="AM368" s="635"/>
      <c r="AN368" s="635"/>
      <c r="AO368" s="635"/>
      <c r="AP368" s="635"/>
      <c r="AQ368" s="635"/>
      <c r="AR368" s="635"/>
      <c r="AS368" s="635"/>
      <c r="AT368" s="634"/>
      <c r="AU368" s="634"/>
      <c r="AV368" s="1058"/>
      <c r="AW368" s="1058"/>
      <c r="AX368" s="702"/>
      <c r="AY368" s="635"/>
      <c r="AZ368" s="635"/>
      <c r="BA368" s="702"/>
      <c r="BB368" s="702"/>
      <c r="BC368" s="702"/>
      <c r="BD368" s="702"/>
      <c r="BE368" s="702"/>
      <c r="BF368" s="702"/>
      <c r="BI368" s="482"/>
    </row>
    <row r="369" spans="2:61" ht="3.65" customHeight="1">
      <c r="B369" s="484"/>
      <c r="H369" s="625"/>
      <c r="K369" s="1039"/>
      <c r="L369" s="642"/>
      <c r="M369" s="642"/>
      <c r="N369" s="455"/>
      <c r="O369" s="455"/>
      <c r="P369" s="455"/>
      <c r="Q369" s="642"/>
      <c r="R369" s="642"/>
      <c r="S369" s="736"/>
      <c r="T369" s="736"/>
      <c r="U369" s="736"/>
      <c r="V369" s="736"/>
      <c r="W369" s="736"/>
      <c r="X369" s="736"/>
      <c r="Y369" s="736"/>
      <c r="Z369" s="736"/>
      <c r="AA369" s="455"/>
      <c r="AB369" s="642"/>
      <c r="AC369" s="642"/>
      <c r="AD369" s="455"/>
      <c r="AE369" s="455"/>
      <c r="AF369" s="642"/>
      <c r="AG369" s="642"/>
      <c r="AH369" s="642"/>
      <c r="AI369" s="643"/>
      <c r="AJ369" s="635"/>
      <c r="AK369" s="635"/>
      <c r="AL369" s="635"/>
      <c r="AM369" s="635"/>
      <c r="AN369" s="635"/>
      <c r="AO369" s="635"/>
      <c r="AP369" s="635"/>
      <c r="AQ369" s="635"/>
      <c r="AR369" s="635"/>
      <c r="AS369" s="635"/>
      <c r="AT369" s="634"/>
      <c r="AU369" s="634"/>
      <c r="AV369" s="1058"/>
      <c r="AW369" s="1058"/>
      <c r="AX369" s="702"/>
      <c r="AY369" s="635"/>
      <c r="AZ369" s="635"/>
      <c r="BA369" s="702"/>
      <c r="BB369" s="702"/>
      <c r="BC369" s="702"/>
      <c r="BD369" s="702"/>
      <c r="BE369" s="702"/>
      <c r="BF369" s="702"/>
      <c r="BI369" s="482"/>
    </row>
    <row r="370" spans="2:61" ht="3.65" customHeight="1">
      <c r="B370" s="484"/>
      <c r="H370" s="625"/>
      <c r="K370" s="1039"/>
      <c r="L370" s="642"/>
      <c r="M370" s="455"/>
      <c r="N370" s="455"/>
      <c r="O370" s="455"/>
      <c r="P370" s="455"/>
      <c r="Q370" s="455"/>
      <c r="R370" s="642"/>
      <c r="S370" s="736"/>
      <c r="T370" s="736"/>
      <c r="U370" s="736"/>
      <c r="V370" s="736"/>
      <c r="W370" s="736"/>
      <c r="X370" s="736"/>
      <c r="Y370" s="736"/>
      <c r="Z370" s="736"/>
      <c r="AA370" s="455"/>
      <c r="AB370" s="642"/>
      <c r="AC370" s="642"/>
      <c r="AD370" s="455"/>
      <c r="AE370" s="455"/>
      <c r="AF370" s="455"/>
      <c r="AG370" s="736" t="e" vm="16">
        <v>#VALUE!</v>
      </c>
      <c r="AH370" s="736"/>
      <c r="AI370" s="1059"/>
      <c r="AJ370" s="635"/>
      <c r="AK370" s="635"/>
      <c r="AL370" s="635"/>
      <c r="AM370" s="635"/>
      <c r="AN370" s="635"/>
      <c r="AO370" s="635"/>
      <c r="AP370" s="635"/>
      <c r="AQ370" s="635"/>
      <c r="AR370" s="635"/>
      <c r="AS370" s="635"/>
      <c r="AT370" s="634"/>
      <c r="AU370" s="634"/>
      <c r="AV370" s="1058"/>
      <c r="AW370" s="1058"/>
      <c r="AX370" s="702"/>
      <c r="AY370" s="635"/>
      <c r="AZ370" s="635"/>
      <c r="BA370" s="702"/>
      <c r="BB370" s="702"/>
      <c r="BC370" s="702"/>
      <c r="BD370" s="702"/>
      <c r="BE370" s="702"/>
      <c r="BF370" s="702"/>
      <c r="BI370" s="482"/>
    </row>
    <row r="371" spans="2:61" ht="3.65" customHeight="1">
      <c r="B371" s="484"/>
      <c r="H371" s="625"/>
      <c r="K371" s="1039"/>
      <c r="L371" s="642"/>
      <c r="M371" s="455"/>
      <c r="N371" s="455"/>
      <c r="O371" s="455"/>
      <c r="P371" s="455"/>
      <c r="Q371" s="455"/>
      <c r="R371" s="642"/>
      <c r="S371" s="736"/>
      <c r="T371" s="736"/>
      <c r="U371" s="736"/>
      <c r="V371" s="736"/>
      <c r="W371" s="736"/>
      <c r="X371" s="736"/>
      <c r="Y371" s="736"/>
      <c r="Z371" s="736"/>
      <c r="AA371" s="455"/>
      <c r="AB371" s="642"/>
      <c r="AC371" s="642"/>
      <c r="AD371" s="455"/>
      <c r="AE371" s="455"/>
      <c r="AF371" s="455"/>
      <c r="AG371" s="736"/>
      <c r="AH371" s="736"/>
      <c r="AI371" s="1059"/>
      <c r="AJ371" s="635"/>
      <c r="AK371" s="635"/>
      <c r="AL371" s="635"/>
      <c r="AM371" s="635"/>
      <c r="AN371" s="635"/>
      <c r="AO371" s="635"/>
      <c r="AP371" s="635"/>
      <c r="AQ371" s="635"/>
      <c r="AR371" s="635"/>
      <c r="AS371" s="635"/>
      <c r="AT371" s="635"/>
      <c r="AU371" s="635"/>
      <c r="AV371" s="702"/>
      <c r="AW371" s="702"/>
      <c r="AX371" s="702"/>
      <c r="AY371" s="635"/>
      <c r="AZ371" s="635"/>
      <c r="BA371" s="635"/>
      <c r="BB371" s="635"/>
      <c r="BC371" s="635"/>
      <c r="BD371" s="635"/>
      <c r="BE371" s="635"/>
      <c r="BF371" s="635"/>
      <c r="BI371" s="482"/>
    </row>
    <row r="372" spans="2:61" ht="3.65" customHeight="1">
      <c r="B372" s="484"/>
      <c r="H372" s="625"/>
      <c r="K372" s="1039"/>
      <c r="L372" s="642"/>
      <c r="M372" s="455"/>
      <c r="N372" s="455"/>
      <c r="O372" s="455"/>
      <c r="P372" s="455"/>
      <c r="Q372" s="455"/>
      <c r="R372" s="642"/>
      <c r="S372" s="736"/>
      <c r="T372" s="736"/>
      <c r="U372" s="736"/>
      <c r="V372" s="736"/>
      <c r="W372" s="736"/>
      <c r="X372" s="736"/>
      <c r="Y372" s="736"/>
      <c r="Z372" s="736"/>
      <c r="AA372" s="455"/>
      <c r="AB372" s="642"/>
      <c r="AC372" s="642"/>
      <c r="AD372" s="455"/>
      <c r="AE372" s="455"/>
      <c r="AF372" s="455"/>
      <c r="AG372" s="642"/>
      <c r="AH372" s="642"/>
      <c r="AI372" s="643"/>
      <c r="AJ372" s="635"/>
      <c r="AK372" s="635"/>
      <c r="AL372" s="635"/>
      <c r="AM372" s="635"/>
      <c r="AN372" s="635"/>
      <c r="AO372" s="635"/>
      <c r="AP372" s="635"/>
      <c r="AQ372" s="635"/>
      <c r="AR372" s="635"/>
      <c r="AS372" s="635"/>
      <c r="AT372" s="635"/>
      <c r="AU372" s="635"/>
      <c r="AV372" s="702"/>
      <c r="AW372" s="702"/>
      <c r="AX372" s="702"/>
      <c r="AY372" s="635"/>
      <c r="AZ372" s="635"/>
      <c r="BA372" s="635"/>
      <c r="BB372" s="635"/>
      <c r="BC372" s="635"/>
      <c r="BD372" s="635"/>
      <c r="BE372" s="635"/>
      <c r="BF372" s="635"/>
      <c r="BI372" s="482"/>
    </row>
    <row r="373" spans="2:61" ht="3.65" customHeight="1">
      <c r="B373" s="484"/>
      <c r="H373" s="625"/>
      <c r="K373" s="1039"/>
      <c r="L373" s="642"/>
      <c r="M373" s="642"/>
      <c r="N373" s="642"/>
      <c r="O373" s="642"/>
      <c r="P373" s="642"/>
      <c r="Q373" s="642"/>
      <c r="R373" s="642"/>
      <c r="S373" s="736"/>
      <c r="T373" s="736"/>
      <c r="U373" s="736"/>
      <c r="V373" s="736"/>
      <c r="W373" s="736"/>
      <c r="X373" s="736"/>
      <c r="Y373" s="736"/>
      <c r="Z373" s="736"/>
      <c r="AA373" s="455"/>
      <c r="AB373" s="642"/>
      <c r="AC373" s="642"/>
      <c r="AD373" s="642"/>
      <c r="AE373" s="642"/>
      <c r="AF373" s="642"/>
      <c r="AG373" s="642"/>
      <c r="AH373" s="642"/>
      <c r="AI373" s="643"/>
      <c r="AJ373" s="635"/>
      <c r="AK373" s="635"/>
      <c r="AL373" s="635"/>
      <c r="AM373" s="635"/>
      <c r="AN373" s="635"/>
      <c r="AO373" s="635"/>
      <c r="AP373" s="635"/>
      <c r="AQ373" s="635"/>
      <c r="AR373" s="635"/>
      <c r="AS373" s="635"/>
      <c r="AT373" s="635"/>
      <c r="AU373" s="635"/>
      <c r="AV373" s="702"/>
      <c r="AW373" s="702"/>
      <c r="AX373" s="702"/>
      <c r="AY373" s="635"/>
      <c r="AZ373" s="635"/>
      <c r="BA373" s="635"/>
      <c r="BB373" s="635"/>
      <c r="BC373" s="635"/>
      <c r="BD373" s="635"/>
      <c r="BE373" s="635"/>
      <c r="BF373" s="635"/>
      <c r="BI373" s="482"/>
    </row>
    <row r="374" spans="2:61" ht="3.65" customHeight="1">
      <c r="B374" s="484"/>
      <c r="H374" s="625"/>
      <c r="K374" s="1039"/>
      <c r="L374" s="642"/>
      <c r="M374" s="642"/>
      <c r="N374" s="642"/>
      <c r="O374" s="642"/>
      <c r="P374" s="642"/>
      <c r="Q374" s="642"/>
      <c r="R374" s="642"/>
      <c r="S374" s="736"/>
      <c r="T374" s="736"/>
      <c r="U374" s="736"/>
      <c r="V374" s="736"/>
      <c r="W374" s="736"/>
      <c r="X374" s="736"/>
      <c r="Y374" s="736"/>
      <c r="Z374" s="736"/>
      <c r="AA374" s="642"/>
      <c r="AB374" s="642"/>
      <c r="AC374" s="642"/>
      <c r="AD374" s="642"/>
      <c r="AE374" s="642"/>
      <c r="AF374" s="642"/>
      <c r="AG374" s="642"/>
      <c r="AH374" s="642"/>
      <c r="AI374" s="643"/>
      <c r="AJ374" s="635"/>
      <c r="AK374" s="635"/>
      <c r="AL374" s="635"/>
      <c r="AM374" s="635"/>
      <c r="AN374" s="635"/>
      <c r="AO374" s="635"/>
      <c r="AP374" s="635"/>
      <c r="AQ374" s="635"/>
      <c r="AR374" s="635"/>
      <c r="AS374" s="635"/>
      <c r="AT374" s="635"/>
      <c r="AU374" s="635"/>
      <c r="AV374" s="702"/>
      <c r="AW374" s="702"/>
      <c r="AX374" s="702"/>
      <c r="AY374" s="635"/>
      <c r="AZ374" s="635"/>
      <c r="BA374" s="702"/>
      <c r="BB374" s="702"/>
      <c r="BC374" s="702"/>
      <c r="BD374" s="702"/>
      <c r="BE374" s="702"/>
      <c r="BF374" s="702"/>
      <c r="BI374" s="482"/>
    </row>
    <row r="375" spans="2:61" ht="3.65" customHeight="1">
      <c r="B375" s="484"/>
      <c r="H375" s="625"/>
      <c r="K375" s="387"/>
      <c r="L375" s="737" t="s">
        <v>288</v>
      </c>
      <c r="M375" s="737"/>
      <c r="N375" s="737"/>
      <c r="O375" s="389"/>
      <c r="P375" s="737"/>
      <c r="Q375" s="737"/>
      <c r="R375" s="737"/>
      <c r="S375" s="737"/>
      <c r="T375" s="389"/>
      <c r="U375" s="389"/>
      <c r="V375" s="389"/>
      <c r="W375" s="389"/>
      <c r="X375" s="389"/>
      <c r="Y375" s="389"/>
      <c r="Z375" s="389"/>
      <c r="AA375" s="389"/>
      <c r="AB375" s="389"/>
      <c r="AC375" s="390"/>
      <c r="AD375" s="390"/>
      <c r="AE375" s="390"/>
      <c r="AF375" s="390"/>
      <c r="AG375" s="389"/>
      <c r="AH375" s="389"/>
      <c r="AI375" s="385"/>
      <c r="AJ375" s="635"/>
      <c r="AK375" s="635"/>
      <c r="AL375" s="635"/>
      <c r="AM375" s="635"/>
      <c r="AN375" s="635"/>
      <c r="AO375" s="635"/>
      <c r="AP375" s="635"/>
      <c r="AQ375" s="635"/>
      <c r="AR375" s="635"/>
      <c r="AS375" s="635"/>
      <c r="AT375" s="635"/>
      <c r="AU375" s="635"/>
      <c r="AV375" s="702"/>
      <c r="AW375" s="702"/>
      <c r="AX375" s="702"/>
      <c r="AY375" s="635"/>
      <c r="AZ375" s="635"/>
      <c r="BA375" s="702"/>
      <c r="BB375" s="702"/>
      <c r="BC375" s="702"/>
      <c r="BD375" s="702"/>
      <c r="BE375" s="702"/>
      <c r="BF375" s="702"/>
      <c r="BI375" s="482"/>
    </row>
    <row r="376" spans="2:61" ht="3.65" customHeight="1">
      <c r="B376" s="484"/>
      <c r="H376" s="625"/>
      <c r="K376" s="384" t="e" vm="13">
        <v>#VALUE!</v>
      </c>
      <c r="L376" s="738"/>
      <c r="M376" s="738"/>
      <c r="N376" s="738"/>
      <c r="O376" s="382"/>
      <c r="P376" s="738"/>
      <c r="Q376" s="738"/>
      <c r="R376" s="738"/>
      <c r="S376" s="738"/>
      <c r="T376" s="382"/>
      <c r="U376" s="382"/>
      <c r="V376" s="382"/>
      <c r="W376" s="382"/>
      <c r="X376" s="382"/>
      <c r="Y376" s="382"/>
      <c r="Z376" s="382"/>
      <c r="AA376" s="382"/>
      <c r="AB376" s="382"/>
      <c r="AC376" s="383"/>
      <c r="AD376" s="383"/>
      <c r="AE376" s="383"/>
      <c r="AF376" s="383"/>
      <c r="AG376" s="382"/>
      <c r="AH376" s="382"/>
      <c r="AI376" s="421" t="e" vm="13">
        <v>#VALUE!</v>
      </c>
      <c r="AJ376" s="635"/>
      <c r="AK376" s="635"/>
      <c r="AL376" s="635"/>
      <c r="AM376" s="635"/>
      <c r="AN376" s="635"/>
      <c r="AO376" s="635"/>
      <c r="AP376" s="651"/>
      <c r="AQ376" s="651"/>
      <c r="AR376" s="651"/>
      <c r="AS376" s="651"/>
      <c r="AT376" s="651"/>
      <c r="AU376" s="651"/>
      <c r="AV376" s="702"/>
      <c r="AW376" s="702"/>
      <c r="AX376" s="702"/>
      <c r="AY376" s="635"/>
      <c r="AZ376" s="635"/>
      <c r="BA376" s="702"/>
      <c r="BB376" s="702"/>
      <c r="BC376" s="702"/>
      <c r="BD376" s="702"/>
      <c r="BE376" s="702"/>
      <c r="BF376" s="702"/>
      <c r="BI376" s="482"/>
    </row>
    <row r="377" spans="2:61" ht="3.65" customHeight="1">
      <c r="B377" s="484"/>
      <c r="H377" s="625"/>
      <c r="AD377" s="476"/>
      <c r="AE377" s="476"/>
      <c r="AF377" s="476"/>
      <c r="AG377" s="476"/>
      <c r="AJ377" s="635"/>
      <c r="AK377" s="635"/>
      <c r="AL377" s="635"/>
      <c r="AM377" s="635"/>
      <c r="AN377" s="635"/>
      <c r="AO377" s="635"/>
      <c r="AP377" s="651"/>
      <c r="AQ377" s="651"/>
      <c r="AR377" s="651"/>
      <c r="AS377" s="651"/>
      <c r="AT377" s="651"/>
      <c r="AU377" s="651"/>
      <c r="AV377" s="702"/>
      <c r="AW377" s="702"/>
      <c r="AX377" s="702"/>
      <c r="AY377" s="635"/>
      <c r="AZ377" s="635"/>
      <c r="BI377" s="482"/>
    </row>
    <row r="378" spans="2:61" ht="3.4" customHeight="1">
      <c r="B378" s="1060"/>
      <c r="C378" s="1061"/>
      <c r="D378" s="1061"/>
      <c r="E378" s="1061"/>
      <c r="F378" s="1061"/>
      <c r="G378" s="1061"/>
      <c r="H378" s="1062"/>
      <c r="I378" s="1063"/>
      <c r="J378" s="1063"/>
      <c r="K378" s="1063"/>
      <c r="L378" s="1063"/>
      <c r="M378" s="1063"/>
      <c r="N378" s="1063"/>
      <c r="O378" s="1063"/>
      <c r="P378" s="1063"/>
      <c r="Q378" s="1063"/>
      <c r="R378" s="1063"/>
      <c r="S378" s="1063"/>
      <c r="T378" s="1063"/>
      <c r="U378" s="1063"/>
      <c r="V378" s="1063"/>
      <c r="W378" s="1063"/>
      <c r="X378" s="1063"/>
      <c r="Y378" s="1063"/>
      <c r="Z378" s="1063"/>
      <c r="AA378" s="1063"/>
      <c r="AB378" s="1063"/>
      <c r="AC378" s="1063"/>
      <c r="AD378" s="1063"/>
      <c r="AE378" s="1063"/>
      <c r="AF378" s="1063"/>
      <c r="AG378" s="1063"/>
      <c r="AH378" s="1063"/>
      <c r="AI378" s="1063"/>
      <c r="AJ378" s="1061"/>
      <c r="AK378" s="1061"/>
      <c r="AL378" s="1061"/>
      <c r="AM378" s="1061"/>
      <c r="AN378" s="1061"/>
      <c r="AO378" s="1061"/>
      <c r="AP378" s="1061"/>
      <c r="AQ378" s="1061"/>
      <c r="AR378" s="1061"/>
      <c r="AS378" s="1061"/>
      <c r="AT378" s="1061"/>
      <c r="AU378" s="1061"/>
      <c r="AV378" s="1061"/>
      <c r="AW378" s="1061"/>
      <c r="AX378" s="1061"/>
      <c r="AY378" s="1061"/>
      <c r="AZ378" s="1061"/>
      <c r="BA378" s="1061"/>
      <c r="BB378" s="1061"/>
      <c r="BC378" s="1061"/>
      <c r="BD378" s="1061"/>
      <c r="BE378" s="1061"/>
      <c r="BF378" s="1061"/>
      <c r="BG378" s="1061"/>
      <c r="BH378" s="1061"/>
      <c r="BI378" s="1064"/>
    </row>
    <row r="379" spans="2:61" ht="3.4" customHeight="1">
      <c r="B379" s="671"/>
      <c r="C379" s="445"/>
      <c r="D379" s="445"/>
      <c r="E379" s="445"/>
      <c r="F379" s="445"/>
      <c r="G379" s="445"/>
      <c r="H379" s="445"/>
      <c r="I379" s="445"/>
      <c r="J379" s="445"/>
      <c r="K379" s="445"/>
      <c r="L379" s="445"/>
      <c r="M379" s="445"/>
      <c r="N379" s="445"/>
      <c r="O379" s="445"/>
      <c r="P379" s="445"/>
      <c r="Q379" s="445"/>
      <c r="R379" s="445"/>
      <c r="S379" s="445"/>
      <c r="T379" s="445"/>
      <c r="U379" s="445"/>
      <c r="V379" s="445"/>
      <c r="W379" s="445"/>
      <c r="X379" s="445"/>
      <c r="Y379" s="445"/>
      <c r="Z379" s="445"/>
      <c r="AA379" s="445"/>
      <c r="AB379" s="445"/>
      <c r="AC379" s="445"/>
      <c r="AD379" s="445"/>
      <c r="AE379" s="445"/>
      <c r="AF379" s="445"/>
      <c r="AG379" s="445"/>
      <c r="AH379" s="445"/>
      <c r="AI379" s="445"/>
      <c r="AJ379" s="445"/>
      <c r="AK379" s="445"/>
      <c r="AL379" s="445"/>
      <c r="AM379" s="445"/>
      <c r="AN379" s="445"/>
      <c r="AO379" s="445"/>
      <c r="AP379" s="445"/>
      <c r="AQ379" s="445"/>
      <c r="AR379" s="445"/>
      <c r="AS379" s="445"/>
      <c r="AT379" s="445"/>
      <c r="AU379" s="445"/>
      <c r="AV379" s="445"/>
      <c r="AW379" s="445"/>
      <c r="AX379" s="445"/>
      <c r="AY379" s="445"/>
      <c r="AZ379" s="445"/>
      <c r="BA379" s="445"/>
      <c r="BB379" s="445"/>
      <c r="BC379" s="445"/>
      <c r="BD379" s="445"/>
      <c r="BE379" s="445"/>
      <c r="BF379" s="445"/>
      <c r="BG379" s="445"/>
      <c r="BH379" s="445"/>
      <c r="BI379" s="444"/>
    </row>
    <row r="380" spans="2:61" ht="3.65" customHeight="1">
      <c r="B380" s="672"/>
      <c r="C380" s="479"/>
      <c r="D380" s="479"/>
      <c r="E380" s="479"/>
      <c r="F380" s="479"/>
      <c r="G380" s="479"/>
      <c r="H380" s="479"/>
      <c r="I380" s="479"/>
      <c r="J380" s="479"/>
      <c r="K380" s="479"/>
      <c r="L380" s="479"/>
      <c r="M380" s="479"/>
      <c r="N380" s="479"/>
      <c r="O380" s="479"/>
      <c r="P380" s="479"/>
      <c r="Q380" s="479"/>
      <c r="R380" s="479"/>
      <c r="S380" s="479"/>
      <c r="T380" s="479"/>
      <c r="U380" s="479"/>
      <c r="V380" s="479"/>
      <c r="W380" s="479"/>
      <c r="X380" s="479"/>
      <c r="Y380" s="479"/>
      <c r="Z380" s="479"/>
      <c r="AA380" s="479"/>
      <c r="AB380" s="479"/>
      <c r="AC380" s="479"/>
      <c r="AD380" s="479"/>
      <c r="AE380" s="479"/>
      <c r="AF380" s="479"/>
      <c r="AG380" s="479"/>
      <c r="AH380" s="479"/>
      <c r="AI380" s="479"/>
      <c r="AJ380" s="479"/>
      <c r="AK380" s="479"/>
      <c r="AL380" s="479"/>
      <c r="AM380" s="479"/>
      <c r="AN380" s="479"/>
      <c r="AO380" s="479"/>
      <c r="AP380" s="479"/>
      <c r="AQ380" s="479"/>
      <c r="AR380" s="479"/>
      <c r="AS380" s="479"/>
      <c r="AT380" s="479"/>
      <c r="AU380" s="479"/>
      <c r="AV380" s="479"/>
      <c r="AW380" s="479"/>
      <c r="AX380" s="479"/>
      <c r="AY380" s="479"/>
      <c r="AZ380" s="479"/>
      <c r="BA380" s="479"/>
      <c r="BB380" s="479"/>
      <c r="BC380" s="479"/>
      <c r="BD380" s="479"/>
      <c r="BE380" s="479"/>
      <c r="BF380" s="479"/>
      <c r="BG380" s="479"/>
      <c r="BH380" s="479"/>
      <c r="BI380" s="478"/>
    </row>
    <row r="381" spans="2:61" ht="14.5" customHeight="1">
      <c r="B381" s="379" t="s">
        <v>460</v>
      </c>
      <c r="C381" s="379"/>
      <c r="D381" s="379" t="s">
        <v>461</v>
      </c>
      <c r="F381" s="379" t="s">
        <v>314</v>
      </c>
      <c r="G381" s="378" t="s">
        <v>321</v>
      </c>
      <c r="H381" s="624"/>
      <c r="I381" s="701"/>
      <c r="J381" s="701"/>
      <c r="K381" s="701"/>
      <c r="L381" s="701"/>
      <c r="M381" s="701"/>
      <c r="N381" s="701"/>
      <c r="O381" s="701"/>
      <c r="P381" s="701"/>
      <c r="Q381" s="701"/>
      <c r="R381" s="701"/>
      <c r="S381" s="701"/>
      <c r="T381" s="701"/>
      <c r="U381" s="701"/>
      <c r="V381" s="701"/>
      <c r="W381" s="701"/>
      <c r="X381" s="701"/>
      <c r="Y381" s="701"/>
      <c r="Z381" s="701"/>
      <c r="AA381" s="701"/>
      <c r="AB381" s="701"/>
      <c r="AC381" s="701"/>
      <c r="AD381" s="701"/>
      <c r="AE381" s="701"/>
      <c r="AF381" s="701"/>
      <c r="AG381" s="701"/>
      <c r="AH381" s="701"/>
      <c r="AI381" s="701"/>
      <c r="AJ381" s="489"/>
      <c r="AK381" s="489"/>
      <c r="AL381" s="489"/>
      <c r="AM381" s="489"/>
      <c r="AN381" s="489"/>
      <c r="AO381" s="489"/>
      <c r="AP381" s="489"/>
      <c r="AQ381" s="489"/>
      <c r="AR381" s="489"/>
      <c r="AS381" s="489"/>
      <c r="AT381" s="489"/>
      <c r="AU381" s="489"/>
      <c r="AV381" s="489"/>
      <c r="AW381" s="489"/>
      <c r="AX381" s="489"/>
      <c r="AY381" s="489"/>
      <c r="AZ381" s="489"/>
      <c r="BA381" s="489"/>
      <c r="BB381" s="489"/>
      <c r="BC381" s="489"/>
      <c r="BD381" s="489"/>
      <c r="BE381" s="489"/>
      <c r="BF381" s="489"/>
      <c r="BG381" s="489"/>
      <c r="BH381" s="489"/>
      <c r="BI381" s="488"/>
    </row>
    <row r="382" spans="2:61" ht="3.65" customHeight="1">
      <c r="B382" s="484"/>
      <c r="H382" s="625"/>
      <c r="BI382" s="482"/>
    </row>
    <row r="383" spans="2:61" ht="3.65" customHeight="1">
      <c r="B383" s="484"/>
      <c r="H383" s="625"/>
      <c r="N383" s="448"/>
      <c r="O383" s="448"/>
      <c r="P383" s="448"/>
      <c r="Q383" s="448"/>
      <c r="R383" s="448"/>
      <c r="S383" s="448"/>
      <c r="T383" s="448"/>
      <c r="U383" s="448"/>
      <c r="V383" s="448"/>
      <c r="W383" s="448"/>
      <c r="X383" s="448"/>
      <c r="Y383" s="448"/>
      <c r="BI383" s="482"/>
    </row>
    <row r="384" spans="2:61" ht="3.65" customHeight="1">
      <c r="B384" s="484"/>
      <c r="H384" s="625"/>
      <c r="K384" s="405" t="e" vm="13">
        <v>#VALUE!</v>
      </c>
      <c r="L384" s="732" t="s">
        <v>261</v>
      </c>
      <c r="M384" s="732"/>
      <c r="N384" s="732"/>
      <c r="O384" s="401"/>
      <c r="P384" s="640"/>
      <c r="Q384" s="640"/>
      <c r="R384" s="401"/>
      <c r="S384" s="401"/>
      <c r="T384" s="743" t="s">
        <v>270</v>
      </c>
      <c r="U384" s="743"/>
      <c r="V384" s="434" t="e" vm="13">
        <v>#VALUE!</v>
      </c>
      <c r="X384" s="448"/>
      <c r="Y384" s="448"/>
      <c r="Z384" s="476"/>
      <c r="AA384" s="448"/>
      <c r="AB384" s="448"/>
      <c r="AC384" s="448"/>
      <c r="AD384" s="448"/>
      <c r="AE384" s="448"/>
      <c r="AF384" s="448"/>
      <c r="AG384" s="448"/>
      <c r="AH384" s="448"/>
      <c r="AI384" s="448"/>
      <c r="AM384" s="634"/>
      <c r="AN384" s="634"/>
      <c r="AO384" s="634"/>
      <c r="AP384" s="634"/>
      <c r="AQ384" s="634"/>
      <c r="AR384" s="702"/>
      <c r="AS384" s="702"/>
      <c r="AT384" s="634"/>
      <c r="AU384" s="634"/>
      <c r="AV384" s="634"/>
      <c r="AW384" s="634"/>
      <c r="AX384" s="634"/>
      <c r="AY384" s="635"/>
      <c r="AZ384" s="702"/>
      <c r="BA384" s="702"/>
      <c r="BB384" s="702"/>
      <c r="BC384" s="702"/>
      <c r="BD384" s="702"/>
      <c r="BE384" s="702"/>
      <c r="BF384" s="702"/>
      <c r="BI384" s="482"/>
    </row>
    <row r="385" spans="2:61" ht="3.65" customHeight="1">
      <c r="B385" s="484"/>
      <c r="H385" s="625"/>
      <c r="K385" s="387"/>
      <c r="L385" s="733"/>
      <c r="M385" s="733"/>
      <c r="N385" s="733"/>
      <c r="O385" s="389"/>
      <c r="P385" s="642"/>
      <c r="Q385" s="642"/>
      <c r="R385" s="389"/>
      <c r="S385" s="389"/>
      <c r="T385" s="737"/>
      <c r="U385" s="737"/>
      <c r="V385" s="399"/>
      <c r="X385" s="448"/>
      <c r="Y385" s="448"/>
      <c r="Z385" s="476"/>
      <c r="AA385" s="448"/>
      <c r="AB385" s="448"/>
      <c r="AC385" s="448"/>
      <c r="AD385" s="448"/>
      <c r="AE385" s="448"/>
      <c r="AF385" s="448"/>
      <c r="AG385" s="448"/>
      <c r="AH385" s="448"/>
      <c r="AI385" s="448"/>
      <c r="AM385" s="1048"/>
      <c r="AZ385" s="702"/>
      <c r="BA385" s="702"/>
      <c r="BB385" s="702"/>
      <c r="BC385" s="702"/>
      <c r="BD385" s="702"/>
      <c r="BE385" s="702"/>
      <c r="BF385" s="702"/>
      <c r="BI385" s="482"/>
    </row>
    <row r="386" spans="2:61" ht="3.65" customHeight="1">
      <c r="B386" s="484"/>
      <c r="H386" s="625"/>
      <c r="K386" s="1049"/>
      <c r="L386" s="642"/>
      <c r="M386" s="642"/>
      <c r="N386" s="455"/>
      <c r="O386" s="455"/>
      <c r="P386" s="455"/>
      <c r="Q386" s="455"/>
      <c r="R386" s="455"/>
      <c r="S386" s="455"/>
      <c r="T386" s="455"/>
      <c r="U386" s="642"/>
      <c r="V386" s="1050"/>
      <c r="X386" s="448"/>
      <c r="Y386" s="448"/>
      <c r="Z386" s="476"/>
      <c r="AA386" s="448"/>
      <c r="AB386" s="448"/>
      <c r="AC386" s="448"/>
      <c r="AD386" s="448"/>
      <c r="AE386" s="448"/>
      <c r="AF386" s="448"/>
      <c r="AG386" s="448"/>
      <c r="AH386" s="448"/>
      <c r="AI386" s="448"/>
      <c r="AM386" s="1048"/>
      <c r="AZ386" s="702"/>
      <c r="BA386" s="702"/>
      <c r="BB386" s="702"/>
      <c r="BC386" s="702"/>
      <c r="BD386" s="702"/>
      <c r="BE386" s="702"/>
      <c r="BF386" s="702"/>
      <c r="BI386" s="482"/>
    </row>
    <row r="387" spans="2:61" ht="3.65" customHeight="1">
      <c r="B387" s="484"/>
      <c r="H387" s="625"/>
      <c r="K387" s="456"/>
      <c r="L387" s="455"/>
      <c r="M387" s="455"/>
      <c r="N387" s="455"/>
      <c r="O387" s="642"/>
      <c r="P387" s="642"/>
      <c r="Q387" s="642"/>
      <c r="R387" s="642"/>
      <c r="S387" s="642"/>
      <c r="T387" s="642"/>
      <c r="U387" s="455"/>
      <c r="V387" s="650"/>
      <c r="X387" s="448"/>
      <c r="Y387" s="448"/>
      <c r="Z387" s="476"/>
      <c r="AA387" s="448"/>
      <c r="AB387" s="448"/>
      <c r="AC387" s="448"/>
      <c r="AD387" s="448"/>
      <c r="AE387" s="448"/>
      <c r="AF387" s="448"/>
      <c r="AG387" s="448"/>
      <c r="AH387" s="448"/>
      <c r="AI387" s="448"/>
      <c r="AM387" s="1048"/>
      <c r="AZ387" s="702"/>
      <c r="BA387" s="702"/>
      <c r="BB387" s="702"/>
      <c r="BC387" s="702"/>
      <c r="BD387" s="702"/>
      <c r="BE387" s="702"/>
      <c r="BF387" s="702"/>
      <c r="BI387" s="482"/>
    </row>
    <row r="388" spans="2:61" ht="3.65" customHeight="1">
      <c r="B388" s="484"/>
      <c r="H388" s="625"/>
      <c r="K388" s="456"/>
      <c r="L388" s="455"/>
      <c r="M388" s="736" t="e" vm="43">
        <v>#VALUE!</v>
      </c>
      <c r="N388" s="736"/>
      <c r="O388" s="736"/>
      <c r="P388" s="736"/>
      <c r="Q388" s="736"/>
      <c r="R388" s="736"/>
      <c r="S388" s="736"/>
      <c r="T388" s="736"/>
      <c r="U388" s="455"/>
      <c r="V388" s="650"/>
      <c r="X388" s="448"/>
      <c r="Y388" s="448"/>
      <c r="Z388" s="476"/>
      <c r="AA388" s="448"/>
      <c r="AB388" s="448"/>
      <c r="AC388" s="448"/>
      <c r="AD388" s="448"/>
      <c r="AE388" s="448"/>
      <c r="AF388" s="448"/>
      <c r="AG388" s="448"/>
      <c r="AH388" s="448"/>
      <c r="AI388" s="448"/>
      <c r="AM388" s="1048"/>
      <c r="AZ388" s="702"/>
      <c r="BA388" s="702"/>
      <c r="BB388" s="702"/>
      <c r="BC388" s="702"/>
      <c r="BD388" s="702"/>
      <c r="BE388" s="702"/>
      <c r="BF388" s="702"/>
      <c r="BI388" s="482"/>
    </row>
    <row r="389" spans="2:61" ht="3.65" customHeight="1">
      <c r="B389" s="484"/>
      <c r="H389" s="625"/>
      <c r="K389" s="456"/>
      <c r="L389" s="455"/>
      <c r="M389" s="736"/>
      <c r="N389" s="736"/>
      <c r="O389" s="736"/>
      <c r="P389" s="736"/>
      <c r="Q389" s="736"/>
      <c r="R389" s="736"/>
      <c r="S389" s="736"/>
      <c r="T389" s="736"/>
      <c r="U389" s="455"/>
      <c r="V389" s="650"/>
      <c r="X389" s="448"/>
      <c r="Y389" s="448"/>
      <c r="Z389" s="476"/>
      <c r="AA389" s="448"/>
      <c r="AB389" s="448"/>
      <c r="AC389" s="448"/>
      <c r="AD389" s="448"/>
      <c r="AE389" s="448"/>
      <c r="AF389" s="448"/>
      <c r="AG389" s="448"/>
      <c r="AH389" s="448"/>
      <c r="AI389" s="448"/>
      <c r="AM389" s="1048"/>
      <c r="AZ389" s="702"/>
      <c r="BA389" s="702"/>
      <c r="BB389" s="702"/>
      <c r="BC389" s="702"/>
      <c r="BD389" s="702"/>
      <c r="BE389" s="702"/>
      <c r="BF389" s="702"/>
      <c r="BI389" s="482"/>
    </row>
    <row r="390" spans="2:61" ht="3.65" customHeight="1">
      <c r="B390" s="484"/>
      <c r="H390" s="625"/>
      <c r="K390" s="456"/>
      <c r="L390" s="455"/>
      <c r="M390" s="736"/>
      <c r="N390" s="736"/>
      <c r="O390" s="736"/>
      <c r="P390" s="736"/>
      <c r="Q390" s="736"/>
      <c r="R390" s="736"/>
      <c r="S390" s="736"/>
      <c r="T390" s="736"/>
      <c r="U390" s="455"/>
      <c r="V390" s="650"/>
      <c r="X390" s="448"/>
      <c r="Y390" s="448"/>
      <c r="AA390" s="448"/>
      <c r="AB390" s="448"/>
      <c r="AC390" s="448"/>
      <c r="AD390" s="448"/>
      <c r="AE390" s="448"/>
      <c r="AF390" s="448"/>
      <c r="AG390" s="448"/>
      <c r="AH390" s="448"/>
      <c r="AI390" s="448"/>
      <c r="AM390" s="635"/>
      <c r="AZ390" s="635"/>
      <c r="BA390" s="635"/>
      <c r="BB390" s="635"/>
      <c r="BC390" s="635"/>
      <c r="BD390" s="635"/>
      <c r="BE390" s="635"/>
      <c r="BF390" s="635"/>
      <c r="BI390" s="482"/>
    </row>
    <row r="391" spans="2:61" ht="3.65" customHeight="1">
      <c r="B391" s="484"/>
      <c r="H391" s="625"/>
      <c r="K391" s="456"/>
      <c r="L391" s="455"/>
      <c r="M391" s="736"/>
      <c r="N391" s="736"/>
      <c r="O391" s="736"/>
      <c r="P391" s="736"/>
      <c r="Q391" s="736"/>
      <c r="R391" s="736"/>
      <c r="S391" s="736"/>
      <c r="T391" s="736"/>
      <c r="U391" s="455"/>
      <c r="V391" s="650"/>
      <c r="X391" s="448"/>
      <c r="Y391" s="448"/>
      <c r="AA391" s="448"/>
      <c r="AB391" s="448"/>
      <c r="AC391" s="448"/>
      <c r="AD391" s="448"/>
      <c r="AE391" s="448"/>
      <c r="AF391" s="448"/>
      <c r="AG391" s="448"/>
      <c r="AH391" s="448"/>
      <c r="AI391" s="448"/>
      <c r="AM391" s="635"/>
      <c r="AZ391" s="635"/>
      <c r="BA391" s="635"/>
      <c r="BB391" s="635"/>
      <c r="BC391" s="635"/>
      <c r="BD391" s="635"/>
      <c r="BE391" s="635"/>
      <c r="BF391" s="635"/>
      <c r="BI391" s="482"/>
    </row>
    <row r="392" spans="2:61" ht="3.65" customHeight="1">
      <c r="B392" s="484"/>
      <c r="H392" s="625"/>
      <c r="K392" s="456"/>
      <c r="L392" s="455"/>
      <c r="M392" s="736"/>
      <c r="N392" s="736"/>
      <c r="O392" s="736"/>
      <c r="P392" s="736"/>
      <c r="Q392" s="736"/>
      <c r="R392" s="736"/>
      <c r="S392" s="736"/>
      <c r="T392" s="736"/>
      <c r="U392" s="455"/>
      <c r="V392" s="650"/>
      <c r="X392" s="448"/>
      <c r="Y392" s="448"/>
      <c r="AA392" s="448"/>
      <c r="AB392" s="448"/>
      <c r="AC392" s="448"/>
      <c r="AD392" s="448"/>
      <c r="AE392" s="448"/>
      <c r="AF392" s="448"/>
      <c r="AG392" s="448"/>
      <c r="AH392" s="448"/>
      <c r="AI392" s="448"/>
      <c r="AM392" s="635"/>
      <c r="AZ392" s="635"/>
      <c r="BA392" s="635"/>
      <c r="BB392" s="635"/>
      <c r="BC392" s="635"/>
      <c r="BD392" s="635"/>
      <c r="BE392" s="635"/>
      <c r="BF392" s="635"/>
      <c r="BI392" s="482"/>
    </row>
    <row r="393" spans="2:61" ht="3.65" customHeight="1">
      <c r="B393" s="484"/>
      <c r="H393" s="625"/>
      <c r="K393" s="456"/>
      <c r="L393" s="455"/>
      <c r="M393" s="736"/>
      <c r="N393" s="736"/>
      <c r="O393" s="736"/>
      <c r="P393" s="736"/>
      <c r="Q393" s="736"/>
      <c r="R393" s="736"/>
      <c r="S393" s="736"/>
      <c r="T393" s="736"/>
      <c r="U393" s="455"/>
      <c r="V393" s="650"/>
      <c r="X393" s="448"/>
      <c r="Y393" s="448"/>
      <c r="AA393" s="448"/>
      <c r="AB393" s="448"/>
      <c r="AC393" s="448"/>
      <c r="AD393" s="448"/>
      <c r="AE393" s="448"/>
      <c r="AF393" s="448"/>
      <c r="AG393" s="448"/>
      <c r="AH393" s="448"/>
      <c r="AI393" s="448"/>
      <c r="AM393" s="635"/>
      <c r="AZ393" s="635"/>
      <c r="BA393" s="702"/>
      <c r="BB393" s="702"/>
      <c r="BC393" s="702"/>
      <c r="BD393" s="702"/>
      <c r="BE393" s="702"/>
      <c r="BF393" s="702"/>
      <c r="BI393" s="482"/>
    </row>
    <row r="394" spans="2:61" ht="3.65" customHeight="1">
      <c r="B394" s="484"/>
      <c r="H394" s="625"/>
      <c r="K394" s="456"/>
      <c r="L394" s="455"/>
      <c r="M394" s="736"/>
      <c r="N394" s="736"/>
      <c r="O394" s="736"/>
      <c r="P394" s="736"/>
      <c r="Q394" s="736"/>
      <c r="R394" s="736"/>
      <c r="S394" s="736"/>
      <c r="T394" s="736"/>
      <c r="U394" s="455"/>
      <c r="V394" s="650"/>
      <c r="X394" s="448"/>
      <c r="Y394" s="448"/>
      <c r="AA394" s="448"/>
      <c r="AB394" s="448"/>
      <c r="AC394" s="448"/>
      <c r="AD394" s="448"/>
      <c r="AE394" s="448"/>
      <c r="AF394" s="448"/>
      <c r="AG394" s="448"/>
      <c r="AH394" s="448"/>
      <c r="AI394" s="448"/>
      <c r="AM394" s="635"/>
      <c r="AZ394" s="635"/>
      <c r="BA394" s="702"/>
      <c r="BB394" s="702"/>
      <c r="BC394" s="702"/>
      <c r="BD394" s="702"/>
      <c r="BE394" s="702"/>
      <c r="BF394" s="702"/>
      <c r="BI394" s="482"/>
    </row>
    <row r="395" spans="2:61" ht="3.65" customHeight="1">
      <c r="B395" s="484"/>
      <c r="H395" s="625"/>
      <c r="K395" s="456"/>
      <c r="L395" s="455"/>
      <c r="M395" s="736"/>
      <c r="N395" s="736"/>
      <c r="O395" s="736"/>
      <c r="P395" s="736"/>
      <c r="Q395" s="736"/>
      <c r="R395" s="736"/>
      <c r="S395" s="736"/>
      <c r="T395" s="736"/>
      <c r="U395" s="455"/>
      <c r="V395" s="650"/>
      <c r="AA395" s="448"/>
      <c r="AB395" s="448"/>
      <c r="AC395" s="448"/>
      <c r="AD395" s="448"/>
      <c r="AE395" s="448"/>
      <c r="AF395" s="448"/>
      <c r="AG395" s="448"/>
      <c r="AH395" s="448"/>
      <c r="AI395" s="448"/>
      <c r="AM395" s="635"/>
      <c r="AZ395" s="635"/>
      <c r="BA395" s="702"/>
      <c r="BB395" s="702"/>
      <c r="BC395" s="702"/>
      <c r="BD395" s="702"/>
      <c r="BE395" s="702"/>
      <c r="BF395" s="702"/>
      <c r="BI395" s="482"/>
    </row>
    <row r="396" spans="2:61" ht="3.65" customHeight="1">
      <c r="B396" s="484"/>
      <c r="H396" s="625"/>
      <c r="K396" s="456"/>
      <c r="L396" s="455"/>
      <c r="M396" s="455"/>
      <c r="N396" s="455"/>
      <c r="O396" s="642"/>
      <c r="P396" s="642"/>
      <c r="Q396" s="642"/>
      <c r="R396" s="455"/>
      <c r="S396" s="455"/>
      <c r="T396" s="455"/>
      <c r="U396" s="455"/>
      <c r="V396" s="650"/>
      <c r="AA396" s="448"/>
      <c r="AB396" s="448"/>
      <c r="AC396" s="448"/>
      <c r="AD396" s="448"/>
      <c r="AE396" s="448"/>
      <c r="AF396" s="448"/>
      <c r="AG396" s="448"/>
      <c r="AH396" s="448"/>
      <c r="AI396" s="448"/>
      <c r="AM396" s="635"/>
      <c r="AZ396" s="635"/>
      <c r="BA396" s="702"/>
      <c r="BB396" s="702"/>
      <c r="BC396" s="702"/>
      <c r="BD396" s="702"/>
      <c r="BE396" s="702"/>
      <c r="BF396" s="702"/>
      <c r="BI396" s="482"/>
    </row>
    <row r="397" spans="2:61" ht="3.65" customHeight="1">
      <c r="B397" s="484"/>
      <c r="H397" s="625"/>
      <c r="K397" s="456"/>
      <c r="L397" s="455"/>
      <c r="M397" s="455"/>
      <c r="N397" s="455"/>
      <c r="O397" s="642"/>
      <c r="P397" s="642"/>
      <c r="Q397" s="642"/>
      <c r="R397" s="455"/>
      <c r="S397" s="455"/>
      <c r="T397" s="455"/>
      <c r="U397" s="455"/>
      <c r="V397" s="650"/>
      <c r="AA397" s="448"/>
      <c r="AB397" s="448"/>
      <c r="AC397" s="448"/>
      <c r="AD397" s="448"/>
      <c r="AE397" s="448"/>
      <c r="AF397" s="448"/>
      <c r="AG397" s="448"/>
      <c r="AH397" s="448"/>
      <c r="AI397" s="448"/>
      <c r="AM397" s="635"/>
      <c r="AZ397" s="635"/>
      <c r="BA397" s="702"/>
      <c r="BB397" s="702"/>
      <c r="BC397" s="702"/>
      <c r="BD397" s="702"/>
      <c r="BE397" s="702"/>
      <c r="BF397" s="702"/>
      <c r="BI397" s="482"/>
    </row>
    <row r="398" spans="2:61" ht="3.65" customHeight="1">
      <c r="B398" s="484"/>
      <c r="H398" s="625"/>
      <c r="K398" s="387"/>
      <c r="L398" s="737" t="s">
        <v>322</v>
      </c>
      <c r="M398" s="737"/>
      <c r="N398" s="737"/>
      <c r="O398" s="1041" t="s">
        <v>461</v>
      </c>
      <c r="P398" s="1041"/>
      <c r="Q398" s="1041"/>
      <c r="R398" s="1041"/>
      <c r="S398" s="1041"/>
      <c r="T398" s="1041"/>
      <c r="U398" s="1041"/>
      <c r="V398" s="385"/>
      <c r="AA398" s="448"/>
      <c r="AB398" s="448"/>
      <c r="AC398" s="448"/>
      <c r="AD398" s="448"/>
      <c r="AE398" s="448"/>
      <c r="AF398" s="448"/>
      <c r="AG398" s="448"/>
      <c r="AH398" s="448"/>
      <c r="AI398" s="448"/>
      <c r="AM398" s="635"/>
      <c r="AZ398" s="635"/>
      <c r="BA398" s="702"/>
      <c r="BB398" s="702"/>
      <c r="BC398" s="702"/>
      <c r="BD398" s="702"/>
      <c r="BE398" s="702"/>
      <c r="BF398" s="702"/>
      <c r="BI398" s="482"/>
    </row>
    <row r="399" spans="2:61" ht="3.65" customHeight="1">
      <c r="B399" s="484"/>
      <c r="H399" s="625"/>
      <c r="K399" s="384" t="e" vm="13">
        <v>#VALUE!</v>
      </c>
      <c r="L399" s="738"/>
      <c r="M399" s="738"/>
      <c r="N399" s="738"/>
      <c r="O399" s="1042"/>
      <c r="P399" s="1042"/>
      <c r="Q399" s="1042"/>
      <c r="R399" s="1042"/>
      <c r="S399" s="1042"/>
      <c r="T399" s="1042"/>
      <c r="U399" s="1042"/>
      <c r="V399" s="421" t="e" vm="13">
        <v>#VALUE!</v>
      </c>
      <c r="AA399" s="448"/>
      <c r="AB399" s="448"/>
      <c r="AC399" s="448"/>
      <c r="AD399" s="448"/>
      <c r="AE399" s="448"/>
      <c r="AF399" s="448"/>
      <c r="AG399" s="448"/>
      <c r="AH399" s="448"/>
      <c r="AI399" s="448"/>
      <c r="AM399" s="635"/>
      <c r="AZ399" s="635"/>
      <c r="BA399" s="702"/>
      <c r="BB399" s="702"/>
      <c r="BC399" s="702"/>
      <c r="BD399" s="702"/>
      <c r="BE399" s="702"/>
      <c r="BF399" s="702"/>
      <c r="BI399" s="482"/>
    </row>
    <row r="400" spans="2:61" ht="3.65" customHeight="1">
      <c r="B400" s="484"/>
      <c r="H400" s="625"/>
      <c r="BI400" s="482"/>
    </row>
    <row r="401" spans="2:61" ht="3.65" customHeight="1">
      <c r="B401" s="484"/>
      <c r="H401" s="625"/>
      <c r="BI401" s="482"/>
    </row>
    <row r="402" spans="2:61" ht="3.65" customHeight="1">
      <c r="B402" s="671"/>
      <c r="C402" s="445"/>
      <c r="D402" s="445"/>
      <c r="E402" s="445"/>
      <c r="F402" s="445"/>
      <c r="G402" s="445"/>
      <c r="H402" s="445"/>
      <c r="I402" s="445"/>
      <c r="J402" s="445"/>
      <c r="K402" s="445"/>
      <c r="L402" s="445"/>
      <c r="M402" s="445"/>
      <c r="N402" s="445"/>
      <c r="O402" s="445"/>
      <c r="P402" s="445"/>
      <c r="Q402" s="445"/>
      <c r="R402" s="445"/>
      <c r="S402" s="445"/>
      <c r="T402" s="445"/>
      <c r="U402" s="445"/>
      <c r="V402" s="445"/>
      <c r="W402" s="445"/>
      <c r="X402" s="445"/>
      <c r="Y402" s="445"/>
      <c r="Z402" s="445"/>
      <c r="AA402" s="445"/>
      <c r="AB402" s="445"/>
      <c r="AC402" s="445"/>
      <c r="AD402" s="445"/>
      <c r="AE402" s="445"/>
      <c r="AF402" s="445"/>
      <c r="AG402" s="445"/>
      <c r="AH402" s="445"/>
      <c r="AI402" s="445"/>
      <c r="AJ402" s="445"/>
      <c r="AK402" s="445"/>
      <c r="AL402" s="445"/>
      <c r="AM402" s="445"/>
      <c r="AN402" s="445"/>
      <c r="AO402" s="445"/>
      <c r="AP402" s="445"/>
      <c r="AQ402" s="445"/>
      <c r="AR402" s="445"/>
      <c r="AS402" s="445"/>
      <c r="AT402" s="445"/>
      <c r="AU402" s="445"/>
      <c r="AV402" s="445"/>
      <c r="AW402" s="445"/>
      <c r="AX402" s="445"/>
      <c r="AY402" s="445"/>
      <c r="AZ402" s="445"/>
      <c r="BA402" s="445"/>
      <c r="BB402" s="445"/>
      <c r="BC402" s="445"/>
      <c r="BD402" s="445"/>
      <c r="BE402" s="445"/>
      <c r="BF402" s="445"/>
      <c r="BG402" s="445"/>
      <c r="BH402" s="445"/>
      <c r="BI402" s="444"/>
    </row>
    <row r="403" spans="2:61" ht="3.65" customHeight="1">
      <c r="B403" s="672"/>
      <c r="C403" s="479"/>
      <c r="D403" s="479"/>
      <c r="E403" s="479"/>
      <c r="F403" s="479"/>
      <c r="G403" s="479"/>
      <c r="H403" s="479"/>
      <c r="I403" s="479"/>
      <c r="J403" s="479"/>
      <c r="K403" s="479"/>
      <c r="L403" s="479"/>
      <c r="M403" s="479"/>
      <c r="N403" s="479"/>
      <c r="O403" s="479"/>
      <c r="P403" s="479"/>
      <c r="Q403" s="479"/>
      <c r="R403" s="479"/>
      <c r="S403" s="479"/>
      <c r="T403" s="479"/>
      <c r="U403" s="479"/>
      <c r="V403" s="479"/>
      <c r="W403" s="479"/>
      <c r="X403" s="479"/>
      <c r="Y403" s="479"/>
      <c r="Z403" s="479"/>
      <c r="AA403" s="479"/>
      <c r="AB403" s="479"/>
      <c r="AC403" s="479"/>
      <c r="AD403" s="479"/>
      <c r="AE403" s="479"/>
      <c r="AF403" s="479"/>
      <c r="AG403" s="479"/>
      <c r="AH403" s="479"/>
      <c r="AI403" s="479"/>
      <c r="AJ403" s="479"/>
      <c r="AK403" s="479"/>
      <c r="AL403" s="479"/>
      <c r="AM403" s="479"/>
      <c r="AN403" s="479"/>
      <c r="AO403" s="479"/>
      <c r="AP403" s="479"/>
      <c r="AQ403" s="479"/>
      <c r="AR403" s="479"/>
      <c r="AS403" s="479"/>
      <c r="AT403" s="479"/>
      <c r="AU403" s="479"/>
      <c r="AV403" s="479"/>
      <c r="AW403" s="479"/>
      <c r="AX403" s="479"/>
      <c r="AY403" s="479"/>
      <c r="AZ403" s="479"/>
      <c r="BA403" s="479"/>
      <c r="BB403" s="479"/>
      <c r="BC403" s="479"/>
      <c r="BD403" s="479"/>
      <c r="BE403" s="479"/>
      <c r="BF403" s="479"/>
      <c r="BG403" s="479"/>
      <c r="BH403" s="479"/>
      <c r="BI403" s="478"/>
    </row>
    <row r="404" spans="2:61" ht="14.5" customHeight="1">
      <c r="B404" s="379" t="s">
        <v>462</v>
      </c>
      <c r="C404" s="379"/>
      <c r="D404" s="379" t="s">
        <v>461</v>
      </c>
      <c r="F404" s="379" t="s">
        <v>243</v>
      </c>
      <c r="G404" s="378" t="s">
        <v>291</v>
      </c>
      <c r="H404" s="624"/>
      <c r="I404" s="1055"/>
      <c r="J404" s="1055"/>
      <c r="K404" s="1055"/>
      <c r="L404" s="1055"/>
      <c r="M404" s="1055"/>
      <c r="N404" s="1055"/>
      <c r="O404" s="1055"/>
      <c r="P404" s="1055"/>
      <c r="Q404" s="1055"/>
      <c r="R404" s="1055"/>
      <c r="S404" s="1055"/>
      <c r="T404" s="1055"/>
      <c r="U404" s="1055"/>
      <c r="V404" s="1055"/>
      <c r="W404" s="1055"/>
      <c r="X404" s="1055"/>
      <c r="Y404" s="1055"/>
      <c r="Z404" s="1055"/>
      <c r="AA404" s="1055"/>
      <c r="AB404" s="1055"/>
      <c r="AC404" s="1055"/>
      <c r="AD404" s="1055"/>
      <c r="AE404" s="1055"/>
      <c r="AF404" s="1055"/>
      <c r="AG404" s="1055"/>
      <c r="AH404" s="1055"/>
      <c r="AI404" s="1055"/>
      <c r="AJ404" s="1056"/>
      <c r="AK404" s="1056"/>
      <c r="AL404" s="1056"/>
      <c r="AM404" s="1056"/>
      <c r="AN404" s="1056"/>
      <c r="AO404" s="1056"/>
      <c r="AP404" s="1056"/>
      <c r="AQ404" s="1056"/>
      <c r="AR404" s="1056"/>
      <c r="AS404" s="1056"/>
      <c r="AT404" s="1056"/>
      <c r="AU404" s="1056"/>
      <c r="AV404" s="1056"/>
      <c r="AW404" s="1056"/>
      <c r="AX404" s="1056"/>
      <c r="AY404" s="1056"/>
      <c r="AZ404" s="1056"/>
      <c r="BA404" s="1056"/>
      <c r="BB404" s="1056"/>
      <c r="BC404" s="1056"/>
      <c r="BD404" s="1056"/>
      <c r="BE404" s="1056"/>
      <c r="BF404" s="1056"/>
      <c r="BG404" s="1056"/>
      <c r="BH404" s="1056"/>
      <c r="BI404" s="1057"/>
    </row>
    <row r="405" spans="2:61" ht="3.65" customHeight="1">
      <c r="B405" s="484"/>
      <c r="H405" s="625"/>
      <c r="BI405" s="482"/>
    </row>
    <row r="406" spans="2:61" ht="3.65" customHeight="1">
      <c r="B406" s="484"/>
      <c r="H406" s="625"/>
      <c r="O406" s="476"/>
      <c r="P406" s="1043"/>
      <c r="Q406" s="1043"/>
      <c r="R406" s="1043"/>
      <c r="S406" s="1043"/>
      <c r="T406" s="1043"/>
      <c r="U406" s="1043"/>
      <c r="V406" s="1043"/>
      <c r="W406" s="1043"/>
      <c r="X406" s="1043"/>
      <c r="Y406" s="1043"/>
      <c r="AJ406" s="634"/>
      <c r="AK406" s="634"/>
      <c r="AL406" s="634"/>
      <c r="AM406" s="634"/>
      <c r="AN406" s="634"/>
      <c r="AO406" s="634"/>
      <c r="AP406" s="634"/>
      <c r="AQ406" s="634"/>
      <c r="AR406" s="702"/>
      <c r="AS406" s="702"/>
      <c r="AT406" s="634"/>
      <c r="AU406" s="634"/>
      <c r="AV406" s="634"/>
      <c r="AW406" s="634"/>
      <c r="AX406" s="634"/>
      <c r="AY406" s="635"/>
      <c r="AZ406" s="702"/>
      <c r="BI406" s="482"/>
    </row>
    <row r="407" spans="2:61" ht="3.65" customHeight="1">
      <c r="B407" s="484"/>
      <c r="H407" s="625"/>
      <c r="K407" s="405" t="e" vm="13">
        <v>#VALUE!</v>
      </c>
      <c r="L407" s="732" t="s">
        <v>261</v>
      </c>
      <c r="M407" s="732"/>
      <c r="N407" s="732"/>
      <c r="O407" s="401"/>
      <c r="P407" s="401"/>
      <c r="Q407" s="741" t="s">
        <v>461</v>
      </c>
      <c r="R407" s="741"/>
      <c r="S407" s="741"/>
      <c r="T407" s="741"/>
      <c r="U407" s="741"/>
      <c r="V407" s="741"/>
      <c r="W407" s="741"/>
      <c r="X407" s="741"/>
      <c r="Y407" s="741"/>
      <c r="Z407" s="741"/>
      <c r="AA407" s="741"/>
      <c r="AB407" s="741"/>
      <c r="AC407" s="741"/>
      <c r="AD407" s="741"/>
      <c r="AE407" s="741"/>
      <c r="AF407" s="741"/>
      <c r="AG407" s="743" t="s">
        <v>270</v>
      </c>
      <c r="AH407" s="743"/>
      <c r="AI407" s="434" t="e" vm="13">
        <v>#VALUE!</v>
      </c>
      <c r="AJ407" s="1048"/>
      <c r="AK407" s="1048"/>
      <c r="AL407" s="1048"/>
      <c r="AM407" s="1048"/>
      <c r="AN407" s="1048"/>
      <c r="AO407" s="1048"/>
      <c r="AP407" s="1048"/>
      <c r="AQ407" s="1048"/>
      <c r="AR407" s="702"/>
      <c r="AS407" s="702"/>
      <c r="AT407" s="634"/>
      <c r="AU407" s="634"/>
      <c r="AV407" s="634"/>
      <c r="AW407" s="634"/>
      <c r="AX407" s="634"/>
      <c r="AY407" s="635"/>
      <c r="AZ407" s="702"/>
      <c r="BA407" s="702"/>
      <c r="BB407" s="702"/>
      <c r="BC407" s="702"/>
      <c r="BD407" s="702"/>
      <c r="BE407" s="702"/>
      <c r="BF407" s="702"/>
      <c r="BI407" s="482"/>
    </row>
    <row r="408" spans="2:61" ht="3.65" customHeight="1">
      <c r="B408" s="484"/>
      <c r="H408" s="625"/>
      <c r="K408" s="387"/>
      <c r="L408" s="733"/>
      <c r="M408" s="733"/>
      <c r="N408" s="733"/>
      <c r="O408" s="389"/>
      <c r="P408" s="425"/>
      <c r="Q408" s="742"/>
      <c r="R408" s="742"/>
      <c r="S408" s="742"/>
      <c r="T408" s="742"/>
      <c r="U408" s="742"/>
      <c r="V408" s="742"/>
      <c r="W408" s="742"/>
      <c r="X408" s="742"/>
      <c r="Y408" s="742"/>
      <c r="Z408" s="742"/>
      <c r="AA408" s="742"/>
      <c r="AB408" s="742"/>
      <c r="AC408" s="742"/>
      <c r="AD408" s="742"/>
      <c r="AE408" s="742"/>
      <c r="AF408" s="742"/>
      <c r="AG408" s="737"/>
      <c r="AH408" s="737"/>
      <c r="AI408" s="399"/>
      <c r="AJ408" s="635"/>
      <c r="AK408" s="635"/>
      <c r="AL408" s="635"/>
      <c r="AM408" s="635"/>
      <c r="AN408" s="635"/>
      <c r="AO408" s="635"/>
      <c r="AP408" s="635"/>
      <c r="AQ408" s="635"/>
      <c r="AR408" s="635"/>
      <c r="AS408" s="635"/>
      <c r="AT408" s="634"/>
      <c r="AU408" s="634"/>
      <c r="AV408" s="1058"/>
      <c r="AW408" s="1058"/>
      <c r="AX408" s="702"/>
      <c r="AY408" s="635"/>
      <c r="AZ408" s="635"/>
      <c r="BA408" s="702"/>
      <c r="BB408" s="702"/>
      <c r="BC408" s="702"/>
      <c r="BD408" s="702"/>
      <c r="BE408" s="702"/>
      <c r="BF408" s="702"/>
      <c r="BI408" s="482"/>
    </row>
    <row r="409" spans="2:61" ht="3.65" customHeight="1">
      <c r="B409" s="484"/>
      <c r="H409" s="625"/>
      <c r="K409" s="1039"/>
      <c r="L409" s="642"/>
      <c r="M409" s="642"/>
      <c r="N409" s="642"/>
      <c r="O409" s="642"/>
      <c r="P409" s="642"/>
      <c r="Q409" s="642"/>
      <c r="R409" s="642"/>
      <c r="S409" s="736" t="e" vm="43">
        <v>#VALUE!</v>
      </c>
      <c r="T409" s="736"/>
      <c r="U409" s="736"/>
      <c r="V409" s="736"/>
      <c r="W409" s="736"/>
      <c r="X409" s="736"/>
      <c r="Y409" s="736"/>
      <c r="Z409" s="736"/>
      <c r="AA409" s="642"/>
      <c r="AB409" s="455"/>
      <c r="AC409" s="455"/>
      <c r="AD409" s="455"/>
      <c r="AE409" s="455"/>
      <c r="AF409" s="455"/>
      <c r="AG409" s="455"/>
      <c r="AH409" s="642"/>
      <c r="AI409" s="643"/>
      <c r="AJ409" s="635"/>
      <c r="AK409" s="635"/>
      <c r="AL409" s="635"/>
      <c r="AM409" s="635"/>
      <c r="AN409" s="635"/>
      <c r="AO409" s="635"/>
      <c r="AP409" s="635"/>
      <c r="AQ409" s="635"/>
      <c r="AR409" s="635"/>
      <c r="AS409" s="635"/>
      <c r="AT409" s="634"/>
      <c r="AU409" s="634"/>
      <c r="AV409" s="1058"/>
      <c r="AW409" s="1058"/>
      <c r="AX409" s="702"/>
      <c r="AY409" s="635"/>
      <c r="AZ409" s="635"/>
      <c r="BA409" s="702"/>
      <c r="BB409" s="702"/>
      <c r="BC409" s="702"/>
      <c r="BD409" s="702"/>
      <c r="BE409" s="702"/>
      <c r="BF409" s="702"/>
      <c r="BI409" s="482"/>
    </row>
    <row r="410" spans="2:61" ht="3.65" customHeight="1">
      <c r="B410" s="484"/>
      <c r="H410" s="625"/>
      <c r="K410" s="1039"/>
      <c r="L410" s="642"/>
      <c r="M410" s="642"/>
      <c r="N410" s="642"/>
      <c r="O410" s="642"/>
      <c r="P410" s="642"/>
      <c r="Q410" s="642"/>
      <c r="R410" s="642"/>
      <c r="S410" s="736"/>
      <c r="T410" s="736"/>
      <c r="U410" s="736"/>
      <c r="V410" s="736"/>
      <c r="W410" s="736"/>
      <c r="X410" s="736"/>
      <c r="Y410" s="736"/>
      <c r="Z410" s="736"/>
      <c r="AA410" s="642"/>
      <c r="AB410" s="642"/>
      <c r="AC410" s="642"/>
      <c r="AD410" s="642"/>
      <c r="AE410" s="642"/>
      <c r="AF410" s="642"/>
      <c r="AG410" s="642"/>
      <c r="AH410" s="642"/>
      <c r="AI410" s="643"/>
      <c r="AJ410" s="635"/>
      <c r="AK410" s="635"/>
      <c r="AL410" s="635"/>
      <c r="AM410" s="635"/>
      <c r="AN410" s="635"/>
      <c r="AO410" s="635"/>
      <c r="AP410" s="635"/>
      <c r="AQ410" s="635"/>
      <c r="AR410" s="635"/>
      <c r="AS410" s="635"/>
      <c r="AT410" s="634"/>
      <c r="AU410" s="634"/>
      <c r="AV410" s="1058"/>
      <c r="AW410" s="1058"/>
      <c r="AX410" s="702"/>
      <c r="AY410" s="635"/>
      <c r="AZ410" s="635"/>
      <c r="BA410" s="702"/>
      <c r="BB410" s="702"/>
      <c r="BC410" s="702"/>
      <c r="BD410" s="702"/>
      <c r="BE410" s="702"/>
      <c r="BF410" s="702"/>
      <c r="BI410" s="482"/>
    </row>
    <row r="411" spans="2:61" ht="3.65" customHeight="1">
      <c r="B411" s="484"/>
      <c r="H411" s="625"/>
      <c r="K411" s="1039"/>
      <c r="L411" s="642"/>
      <c r="M411" s="642"/>
      <c r="N411" s="455"/>
      <c r="O411" s="455"/>
      <c r="P411" s="455"/>
      <c r="Q411" s="642"/>
      <c r="R411" s="642"/>
      <c r="S411" s="736"/>
      <c r="T411" s="736"/>
      <c r="U411" s="736"/>
      <c r="V411" s="736"/>
      <c r="W411" s="736"/>
      <c r="X411" s="736"/>
      <c r="Y411" s="736"/>
      <c r="Z411" s="736"/>
      <c r="AA411" s="455"/>
      <c r="AB411" s="642"/>
      <c r="AC411" s="642"/>
      <c r="AD411" s="455"/>
      <c r="AE411" s="455"/>
      <c r="AF411" s="642"/>
      <c r="AG411" s="642"/>
      <c r="AH411" s="642"/>
      <c r="AI411" s="643"/>
      <c r="AJ411" s="635"/>
      <c r="AK411" s="635"/>
      <c r="AL411" s="635"/>
      <c r="AM411" s="635"/>
      <c r="AN411" s="635"/>
      <c r="AO411" s="635"/>
      <c r="AP411" s="635"/>
      <c r="AQ411" s="635"/>
      <c r="AR411" s="635"/>
      <c r="AS411" s="635"/>
      <c r="AT411" s="634"/>
      <c r="AU411" s="634"/>
      <c r="AV411" s="1058"/>
      <c r="AW411" s="1058"/>
      <c r="AX411" s="702"/>
      <c r="AY411" s="635"/>
      <c r="AZ411" s="635"/>
      <c r="BA411" s="702"/>
      <c r="BB411" s="702"/>
      <c r="BC411" s="702"/>
      <c r="BD411" s="702"/>
      <c r="BE411" s="702"/>
      <c r="BF411" s="702"/>
      <c r="BI411" s="482"/>
    </row>
    <row r="412" spans="2:61" ht="3.65" customHeight="1">
      <c r="B412" s="484"/>
      <c r="H412" s="625"/>
      <c r="K412" s="1039"/>
      <c r="L412" s="642"/>
      <c r="M412" s="455"/>
      <c r="N412" s="455"/>
      <c r="O412" s="455"/>
      <c r="P412" s="455"/>
      <c r="Q412" s="455"/>
      <c r="R412" s="642"/>
      <c r="S412" s="736"/>
      <c r="T412" s="736"/>
      <c r="U412" s="736"/>
      <c r="V412" s="736"/>
      <c r="W412" s="736"/>
      <c r="X412" s="736"/>
      <c r="Y412" s="736"/>
      <c r="Z412" s="736"/>
      <c r="AA412" s="455"/>
      <c r="AB412" s="642"/>
      <c r="AC412" s="642"/>
      <c r="AD412" s="455"/>
      <c r="AE412" s="455"/>
      <c r="AF412" s="455"/>
      <c r="AG412" s="736" t="e" vm="16">
        <v>#VALUE!</v>
      </c>
      <c r="AH412" s="736"/>
      <c r="AI412" s="1059"/>
      <c r="AJ412" s="635"/>
      <c r="AK412" s="635"/>
      <c r="AL412" s="635"/>
      <c r="AM412" s="635"/>
      <c r="AN412" s="635"/>
      <c r="AO412" s="635"/>
      <c r="AP412" s="635"/>
      <c r="AQ412" s="635"/>
      <c r="AR412" s="635"/>
      <c r="AS412" s="635"/>
      <c r="AT412" s="634"/>
      <c r="AU412" s="634"/>
      <c r="AV412" s="1058"/>
      <c r="AW412" s="1058"/>
      <c r="AX412" s="702"/>
      <c r="AY412" s="635"/>
      <c r="AZ412" s="635"/>
      <c r="BA412" s="702"/>
      <c r="BB412" s="702"/>
      <c r="BC412" s="702"/>
      <c r="BD412" s="702"/>
      <c r="BE412" s="702"/>
      <c r="BF412" s="702"/>
      <c r="BI412" s="482"/>
    </row>
    <row r="413" spans="2:61" ht="3.65" customHeight="1">
      <c r="B413" s="484"/>
      <c r="H413" s="625"/>
      <c r="K413" s="1039"/>
      <c r="L413" s="642"/>
      <c r="M413" s="455"/>
      <c r="N413" s="455"/>
      <c r="O413" s="455"/>
      <c r="P413" s="455"/>
      <c r="Q413" s="455"/>
      <c r="R413" s="642"/>
      <c r="S413" s="736"/>
      <c r="T413" s="736"/>
      <c r="U413" s="736"/>
      <c r="V413" s="736"/>
      <c r="W413" s="736"/>
      <c r="X413" s="736"/>
      <c r="Y413" s="736"/>
      <c r="Z413" s="736"/>
      <c r="AA413" s="455"/>
      <c r="AB413" s="642"/>
      <c r="AC413" s="642"/>
      <c r="AD413" s="455"/>
      <c r="AE413" s="455"/>
      <c r="AF413" s="455"/>
      <c r="AG413" s="736"/>
      <c r="AH413" s="736"/>
      <c r="AI413" s="1059"/>
      <c r="AJ413" s="635"/>
      <c r="AK413" s="635"/>
      <c r="AL413" s="635"/>
      <c r="AM413" s="635"/>
      <c r="AN413" s="635"/>
      <c r="AO413" s="635"/>
      <c r="AP413" s="635"/>
      <c r="AQ413" s="635"/>
      <c r="AR413" s="635"/>
      <c r="AS413" s="635"/>
      <c r="AT413" s="635"/>
      <c r="AU413" s="635"/>
      <c r="AV413" s="702"/>
      <c r="AW413" s="702"/>
      <c r="AX413" s="702"/>
      <c r="AY413" s="635"/>
      <c r="AZ413" s="635"/>
      <c r="BA413" s="635"/>
      <c r="BB413" s="635"/>
      <c r="BC413" s="635"/>
      <c r="BD413" s="635"/>
      <c r="BE413" s="635"/>
      <c r="BF413" s="635"/>
      <c r="BI413" s="482"/>
    </row>
    <row r="414" spans="2:61" ht="3.65" customHeight="1">
      <c r="B414" s="484"/>
      <c r="H414" s="625"/>
      <c r="K414" s="1039"/>
      <c r="L414" s="642"/>
      <c r="M414" s="455"/>
      <c r="N414" s="455"/>
      <c r="O414" s="455"/>
      <c r="P414" s="455"/>
      <c r="Q414" s="455"/>
      <c r="R414" s="642"/>
      <c r="S414" s="736"/>
      <c r="T414" s="736"/>
      <c r="U414" s="736"/>
      <c r="V414" s="736"/>
      <c r="W414" s="736"/>
      <c r="X414" s="736"/>
      <c r="Y414" s="736"/>
      <c r="Z414" s="736"/>
      <c r="AA414" s="455"/>
      <c r="AB414" s="642"/>
      <c r="AC414" s="642"/>
      <c r="AD414" s="455"/>
      <c r="AE414" s="455"/>
      <c r="AF414" s="455"/>
      <c r="AG414" s="642"/>
      <c r="AH414" s="642"/>
      <c r="AI414" s="643"/>
      <c r="AJ414" s="635"/>
      <c r="AK414" s="635"/>
      <c r="AL414" s="635"/>
      <c r="AM414" s="635"/>
      <c r="AN414" s="635"/>
      <c r="AO414" s="635"/>
      <c r="AP414" s="635"/>
      <c r="AQ414" s="635"/>
      <c r="AR414" s="635"/>
      <c r="AS414" s="635"/>
      <c r="AT414" s="635"/>
      <c r="AU414" s="635"/>
      <c r="AV414" s="702"/>
      <c r="AW414" s="702"/>
      <c r="AX414" s="702"/>
      <c r="AY414" s="635"/>
      <c r="AZ414" s="635"/>
      <c r="BA414" s="635"/>
      <c r="BB414" s="635"/>
      <c r="BC414" s="635"/>
      <c r="BD414" s="635"/>
      <c r="BE414" s="635"/>
      <c r="BF414" s="635"/>
      <c r="BI414" s="482"/>
    </row>
    <row r="415" spans="2:61" ht="3.65" customHeight="1">
      <c r="B415" s="484"/>
      <c r="H415" s="625"/>
      <c r="K415" s="1039"/>
      <c r="L415" s="642"/>
      <c r="M415" s="642"/>
      <c r="N415" s="642"/>
      <c r="O415" s="642"/>
      <c r="P415" s="642"/>
      <c r="Q415" s="642"/>
      <c r="R415" s="642"/>
      <c r="S415" s="736"/>
      <c r="T415" s="736"/>
      <c r="U415" s="736"/>
      <c r="V415" s="736"/>
      <c r="W415" s="736"/>
      <c r="X415" s="736"/>
      <c r="Y415" s="736"/>
      <c r="Z415" s="736"/>
      <c r="AA415" s="455"/>
      <c r="AB415" s="642"/>
      <c r="AC415" s="642"/>
      <c r="AD415" s="642"/>
      <c r="AE415" s="642"/>
      <c r="AF415" s="642"/>
      <c r="AG415" s="642"/>
      <c r="AH415" s="642"/>
      <c r="AI415" s="643"/>
      <c r="AJ415" s="635"/>
      <c r="AK415" s="635"/>
      <c r="AL415" s="635"/>
      <c r="AM415" s="635"/>
      <c r="AN415" s="635"/>
      <c r="AO415" s="635"/>
      <c r="AP415" s="635"/>
      <c r="AQ415" s="635"/>
      <c r="AR415" s="635"/>
      <c r="AS415" s="635"/>
      <c r="AT415" s="635"/>
      <c r="AU415" s="635"/>
      <c r="AV415" s="702"/>
      <c r="AW415" s="702"/>
      <c r="AX415" s="702"/>
      <c r="AY415" s="635"/>
      <c r="AZ415" s="635"/>
      <c r="BA415" s="635"/>
      <c r="BB415" s="635"/>
      <c r="BC415" s="635"/>
      <c r="BD415" s="635"/>
      <c r="BE415" s="635"/>
      <c r="BF415" s="635"/>
      <c r="BI415" s="482"/>
    </row>
    <row r="416" spans="2:61" ht="3.65" customHeight="1">
      <c r="B416" s="484"/>
      <c r="H416" s="625"/>
      <c r="K416" s="1039"/>
      <c r="L416" s="642"/>
      <c r="M416" s="642"/>
      <c r="N416" s="642"/>
      <c r="O416" s="642"/>
      <c r="P416" s="642"/>
      <c r="Q416" s="642"/>
      <c r="R416" s="642"/>
      <c r="S416" s="736"/>
      <c r="T416" s="736"/>
      <c r="U416" s="736"/>
      <c r="V416" s="736"/>
      <c r="W416" s="736"/>
      <c r="X416" s="736"/>
      <c r="Y416" s="736"/>
      <c r="Z416" s="736"/>
      <c r="AA416" s="642"/>
      <c r="AB416" s="642"/>
      <c r="AC416" s="642"/>
      <c r="AD416" s="642"/>
      <c r="AE416" s="642"/>
      <c r="AF416" s="642"/>
      <c r="AG416" s="642"/>
      <c r="AH416" s="642"/>
      <c r="AI416" s="643"/>
      <c r="AJ416" s="635"/>
      <c r="AK416" s="635"/>
      <c r="AL416" s="635"/>
      <c r="AM416" s="635"/>
      <c r="AN416" s="635"/>
      <c r="AO416" s="635"/>
      <c r="AP416" s="635"/>
      <c r="AQ416" s="635"/>
      <c r="AR416" s="635"/>
      <c r="AS416" s="635"/>
      <c r="AT416" s="635"/>
      <c r="AU416" s="635"/>
      <c r="AV416" s="702"/>
      <c r="AW416" s="702"/>
      <c r="AX416" s="702"/>
      <c r="AY416" s="635"/>
      <c r="AZ416" s="635"/>
      <c r="BA416" s="702"/>
      <c r="BB416" s="702"/>
      <c r="BC416" s="702"/>
      <c r="BD416" s="702"/>
      <c r="BE416" s="702"/>
      <c r="BF416" s="702"/>
      <c r="BI416" s="482"/>
    </row>
    <row r="417" spans="2:61" ht="3.65" customHeight="1">
      <c r="B417" s="484"/>
      <c r="H417" s="625"/>
      <c r="K417" s="387"/>
      <c r="L417" s="737" t="s">
        <v>288</v>
      </c>
      <c r="M417" s="737"/>
      <c r="N417" s="737"/>
      <c r="O417" s="389"/>
      <c r="P417" s="737"/>
      <c r="Q417" s="737"/>
      <c r="R417" s="737"/>
      <c r="S417" s="737"/>
      <c r="T417" s="389"/>
      <c r="U417" s="389"/>
      <c r="V417" s="389"/>
      <c r="W417" s="389"/>
      <c r="X417" s="389"/>
      <c r="Y417" s="389"/>
      <c r="Z417" s="389"/>
      <c r="AA417" s="389"/>
      <c r="AB417" s="389"/>
      <c r="AC417" s="390"/>
      <c r="AD417" s="390"/>
      <c r="AE417" s="390"/>
      <c r="AF417" s="390"/>
      <c r="AG417" s="389"/>
      <c r="AH417" s="389"/>
      <c r="AI417" s="385"/>
      <c r="AJ417" s="635"/>
      <c r="AK417" s="635"/>
      <c r="AL417" s="635"/>
      <c r="AM417" s="635"/>
      <c r="AN417" s="635"/>
      <c r="AO417" s="635"/>
      <c r="AP417" s="635"/>
      <c r="AQ417" s="635"/>
      <c r="AR417" s="635"/>
      <c r="AS417" s="635"/>
      <c r="AT417" s="635"/>
      <c r="AU417" s="635"/>
      <c r="AV417" s="702"/>
      <c r="AW417" s="702"/>
      <c r="AX417" s="702"/>
      <c r="AY417" s="635"/>
      <c r="AZ417" s="635"/>
      <c r="BA417" s="702"/>
      <c r="BB417" s="702"/>
      <c r="BC417" s="702"/>
      <c r="BD417" s="702"/>
      <c r="BE417" s="702"/>
      <c r="BF417" s="702"/>
      <c r="BI417" s="482"/>
    </row>
    <row r="418" spans="2:61" ht="3.65" customHeight="1">
      <c r="B418" s="484"/>
      <c r="H418" s="625"/>
      <c r="K418" s="384" t="e" vm="13">
        <v>#VALUE!</v>
      </c>
      <c r="L418" s="738"/>
      <c r="M418" s="738"/>
      <c r="N418" s="738"/>
      <c r="O418" s="382"/>
      <c r="P418" s="738"/>
      <c r="Q418" s="738"/>
      <c r="R418" s="738"/>
      <c r="S418" s="738"/>
      <c r="T418" s="382"/>
      <c r="U418" s="382"/>
      <c r="V418" s="382"/>
      <c r="W418" s="382"/>
      <c r="X418" s="382"/>
      <c r="Y418" s="382"/>
      <c r="Z418" s="382"/>
      <c r="AA418" s="382"/>
      <c r="AB418" s="382"/>
      <c r="AC418" s="383"/>
      <c r="AD418" s="383"/>
      <c r="AE418" s="383"/>
      <c r="AF418" s="383"/>
      <c r="AG418" s="382"/>
      <c r="AH418" s="382"/>
      <c r="AI418" s="421" t="e" vm="13">
        <v>#VALUE!</v>
      </c>
      <c r="AJ418" s="635"/>
      <c r="AK418" s="635"/>
      <c r="AL418" s="635"/>
      <c r="AM418" s="635"/>
      <c r="AN418" s="635"/>
      <c r="AO418" s="635"/>
      <c r="AP418" s="651"/>
      <c r="AQ418" s="651"/>
      <c r="AR418" s="651"/>
      <c r="AS418" s="651"/>
      <c r="AT418" s="651"/>
      <c r="AU418" s="651"/>
      <c r="AV418" s="702"/>
      <c r="AW418" s="702"/>
      <c r="AX418" s="702"/>
      <c r="AY418" s="635"/>
      <c r="AZ418" s="635"/>
      <c r="BA418" s="702"/>
      <c r="BB418" s="702"/>
      <c r="BC418" s="702"/>
      <c r="BD418" s="702"/>
      <c r="BE418" s="702"/>
      <c r="BF418" s="702"/>
      <c r="BI418" s="482"/>
    </row>
    <row r="419" spans="2:61" ht="3.65" customHeight="1">
      <c r="B419" s="484"/>
      <c r="H419" s="625"/>
      <c r="AD419" s="476"/>
      <c r="AE419" s="476"/>
      <c r="AF419" s="476"/>
      <c r="AG419" s="476"/>
      <c r="AJ419" s="635"/>
      <c r="AK419" s="635"/>
      <c r="AL419" s="635"/>
      <c r="AM419" s="635"/>
      <c r="AN419" s="635"/>
      <c r="AO419" s="635"/>
      <c r="AP419" s="651"/>
      <c r="AQ419" s="651"/>
      <c r="AR419" s="651"/>
      <c r="AS419" s="651"/>
      <c r="AT419" s="651"/>
      <c r="AU419" s="651"/>
      <c r="AV419" s="702"/>
      <c r="AW419" s="702"/>
      <c r="AX419" s="702"/>
      <c r="AY419" s="635"/>
      <c r="AZ419" s="635"/>
      <c r="BI419" s="482"/>
    </row>
    <row r="420" spans="2:61" ht="3.4" customHeight="1">
      <c r="B420" s="1060"/>
      <c r="C420" s="1061"/>
      <c r="D420" s="1061"/>
      <c r="E420" s="1061"/>
      <c r="F420" s="1061"/>
      <c r="G420" s="1061"/>
      <c r="H420" s="1062"/>
      <c r="I420" s="1063"/>
      <c r="J420" s="1063"/>
      <c r="K420" s="1063"/>
      <c r="L420" s="1063"/>
      <c r="M420" s="1063"/>
      <c r="N420" s="1063"/>
      <c r="O420" s="1063"/>
      <c r="P420" s="1063"/>
      <c r="Q420" s="1063"/>
      <c r="R420" s="1063"/>
      <c r="S420" s="1063"/>
      <c r="T420" s="1063"/>
      <c r="U420" s="1063"/>
      <c r="V420" s="1063"/>
      <c r="W420" s="1063"/>
      <c r="X420" s="1063"/>
      <c r="Y420" s="1063"/>
      <c r="Z420" s="1063"/>
      <c r="AA420" s="1063"/>
      <c r="AB420" s="1063"/>
      <c r="AC420" s="1063"/>
      <c r="AD420" s="1063"/>
      <c r="AE420" s="1063"/>
      <c r="AF420" s="1063"/>
      <c r="AG420" s="1063"/>
      <c r="AH420" s="1063"/>
      <c r="AI420" s="1063"/>
      <c r="AJ420" s="1061"/>
      <c r="AK420" s="1061"/>
      <c r="AL420" s="1061"/>
      <c r="AM420" s="1061"/>
      <c r="AN420" s="1061"/>
      <c r="AO420" s="1061"/>
      <c r="AP420" s="1061"/>
      <c r="AQ420" s="1061"/>
      <c r="AR420" s="1061"/>
      <c r="AS420" s="1061"/>
      <c r="AT420" s="1061"/>
      <c r="AU420" s="1061"/>
      <c r="AV420" s="1061"/>
      <c r="AW420" s="1061"/>
      <c r="AX420" s="1061"/>
      <c r="AY420" s="1061"/>
      <c r="AZ420" s="1061"/>
      <c r="BA420" s="1061"/>
      <c r="BB420" s="1061"/>
      <c r="BC420" s="1061"/>
      <c r="BD420" s="1061"/>
      <c r="BE420" s="1061"/>
      <c r="BF420" s="1061"/>
      <c r="BG420" s="1061"/>
      <c r="BH420" s="1061"/>
      <c r="BI420" s="1064"/>
    </row>
    <row r="421" spans="2:61" ht="3.65" customHeight="1">
      <c r="B421" s="671"/>
      <c r="C421" s="445"/>
      <c r="D421" s="445"/>
      <c r="E421" s="445"/>
      <c r="F421" s="445"/>
      <c r="G421" s="445"/>
      <c r="H421" s="445"/>
      <c r="I421" s="445"/>
      <c r="J421" s="445"/>
      <c r="K421" s="445"/>
      <c r="L421" s="445"/>
      <c r="M421" s="445"/>
      <c r="N421" s="445"/>
      <c r="O421" s="445"/>
      <c r="P421" s="445"/>
      <c r="Q421" s="445"/>
      <c r="R421" s="445"/>
      <c r="S421" s="445"/>
      <c r="T421" s="445"/>
      <c r="U421" s="445"/>
      <c r="V421" s="445"/>
      <c r="W421" s="445"/>
      <c r="X421" s="445"/>
      <c r="Y421" s="445"/>
      <c r="Z421" s="445"/>
      <c r="AA421" s="445"/>
      <c r="AB421" s="445"/>
      <c r="AC421" s="445"/>
      <c r="AD421" s="445"/>
      <c r="AE421" s="445"/>
      <c r="AF421" s="445"/>
      <c r="AG421" s="445"/>
      <c r="AH421" s="445"/>
      <c r="AI421" s="445"/>
      <c r="AJ421" s="445"/>
      <c r="AK421" s="445"/>
      <c r="AL421" s="445"/>
      <c r="AM421" s="445"/>
      <c r="AN421" s="445"/>
      <c r="AO421" s="445"/>
      <c r="AP421" s="445"/>
      <c r="AQ421" s="445"/>
      <c r="AR421" s="445"/>
      <c r="AS421" s="445"/>
      <c r="AT421" s="445"/>
      <c r="AU421" s="445"/>
      <c r="AV421" s="445"/>
      <c r="AW421" s="445"/>
      <c r="AX421" s="445"/>
      <c r="AY421" s="445"/>
      <c r="AZ421" s="445"/>
      <c r="BA421" s="445"/>
      <c r="BB421" s="445"/>
      <c r="BC421" s="445"/>
      <c r="BD421" s="445"/>
      <c r="BE421" s="445"/>
      <c r="BF421" s="445"/>
      <c r="BG421" s="445"/>
      <c r="BH421" s="445"/>
      <c r="BI421" s="444"/>
    </row>
    <row r="422" spans="2:61" ht="3.65" customHeight="1">
      <c r="B422" s="672"/>
      <c r="C422" s="479"/>
      <c r="D422" s="479"/>
      <c r="E422" s="479"/>
      <c r="F422" s="479"/>
      <c r="G422" s="479"/>
      <c r="H422" s="479"/>
      <c r="I422" s="479"/>
      <c r="J422" s="479"/>
      <c r="K422" s="479"/>
      <c r="L422" s="479"/>
      <c r="M422" s="479"/>
      <c r="N422" s="479"/>
      <c r="O422" s="479"/>
      <c r="P422" s="479"/>
      <c r="Q422" s="479"/>
      <c r="R422" s="479"/>
      <c r="S422" s="479"/>
      <c r="T422" s="479"/>
      <c r="U422" s="479"/>
      <c r="V422" s="479"/>
      <c r="W422" s="479"/>
      <c r="X422" s="479"/>
      <c r="Y422" s="479"/>
      <c r="Z422" s="479"/>
      <c r="AA422" s="479"/>
      <c r="AB422" s="479"/>
      <c r="AC422" s="479"/>
      <c r="AD422" s="479"/>
      <c r="AE422" s="479"/>
      <c r="AF422" s="479"/>
      <c r="AG422" s="479"/>
      <c r="AH422" s="479"/>
      <c r="AI422" s="479"/>
      <c r="AJ422" s="479"/>
      <c r="AK422" s="479"/>
      <c r="AL422" s="479"/>
      <c r="AM422" s="479"/>
      <c r="AN422" s="479"/>
      <c r="AO422" s="479"/>
      <c r="AP422" s="479"/>
      <c r="AQ422" s="479"/>
      <c r="AR422" s="479"/>
      <c r="AS422" s="479"/>
      <c r="AT422" s="479"/>
      <c r="AU422" s="479"/>
      <c r="AV422" s="479"/>
      <c r="AW422" s="479"/>
      <c r="AX422" s="479"/>
      <c r="AY422" s="479"/>
      <c r="AZ422" s="479"/>
      <c r="BA422" s="479"/>
      <c r="BB422" s="479"/>
      <c r="BC422" s="479"/>
      <c r="BD422" s="479"/>
      <c r="BE422" s="479"/>
      <c r="BF422" s="479"/>
      <c r="BG422" s="479"/>
      <c r="BH422" s="479"/>
      <c r="BI422" s="478"/>
    </row>
    <row r="423" spans="2:61" ht="14.5" customHeight="1">
      <c r="B423" s="379" t="s">
        <v>463</v>
      </c>
      <c r="C423" s="379"/>
      <c r="D423" s="379" t="s">
        <v>464</v>
      </c>
      <c r="F423" s="379" t="s">
        <v>314</v>
      </c>
      <c r="G423" s="378" t="s">
        <v>262</v>
      </c>
      <c r="H423" s="624"/>
      <c r="I423" s="701"/>
      <c r="J423" s="701"/>
      <c r="K423" s="701"/>
      <c r="L423" s="701"/>
      <c r="M423" s="701"/>
      <c r="N423" s="701"/>
      <c r="O423" s="701"/>
      <c r="P423" s="701"/>
      <c r="Q423" s="701"/>
      <c r="R423" s="701"/>
      <c r="S423" s="701"/>
      <c r="T423" s="701"/>
      <c r="U423" s="701"/>
      <c r="V423" s="701"/>
      <c r="W423" s="701"/>
      <c r="X423" s="701"/>
      <c r="Y423" s="701"/>
      <c r="Z423" s="701"/>
      <c r="AA423" s="701"/>
      <c r="AB423" s="701"/>
      <c r="AC423" s="701"/>
      <c r="AD423" s="701"/>
      <c r="AE423" s="701"/>
      <c r="AF423" s="701"/>
      <c r="AG423" s="701"/>
      <c r="AH423" s="701"/>
      <c r="AI423" s="701"/>
      <c r="AJ423" s="489"/>
      <c r="AK423" s="489"/>
      <c r="AL423" s="489"/>
      <c r="AM423" s="489"/>
      <c r="AN423" s="489"/>
      <c r="AO423" s="489"/>
      <c r="AP423" s="489"/>
      <c r="AQ423" s="489"/>
      <c r="AR423" s="489"/>
      <c r="AS423" s="489"/>
      <c r="AT423" s="489"/>
      <c r="AU423" s="489"/>
      <c r="AV423" s="489"/>
      <c r="AW423" s="489"/>
      <c r="AX423" s="489"/>
      <c r="AY423" s="489"/>
      <c r="AZ423" s="489"/>
      <c r="BA423" s="489"/>
      <c r="BB423" s="489"/>
      <c r="BC423" s="489"/>
      <c r="BD423" s="489"/>
      <c r="BE423" s="489"/>
      <c r="BF423" s="489"/>
      <c r="BG423" s="489"/>
      <c r="BH423" s="489"/>
      <c r="BI423" s="488"/>
    </row>
    <row r="424" spans="2:61" ht="3.65" customHeight="1">
      <c r="B424" s="484"/>
      <c r="H424" s="625"/>
      <c r="BI424" s="482"/>
    </row>
    <row r="425" spans="2:61" ht="3.65" customHeight="1">
      <c r="B425" s="484"/>
      <c r="H425" s="625"/>
      <c r="X425" s="476"/>
      <c r="Y425" s="476"/>
      <c r="Z425" s="448"/>
      <c r="AA425" s="448"/>
      <c r="AB425" s="448"/>
      <c r="AC425" s="448"/>
      <c r="AD425" s="448"/>
      <c r="AE425" s="448"/>
      <c r="AF425" s="448"/>
      <c r="AG425" s="448"/>
      <c r="AH425" s="448"/>
      <c r="AI425" s="448"/>
      <c r="BI425" s="482"/>
    </row>
    <row r="426" spans="2:61" ht="3.65" customHeight="1">
      <c r="B426" s="484"/>
      <c r="H426" s="625"/>
      <c r="X426" s="476"/>
      <c r="Y426" s="476"/>
      <c r="Z426" s="448"/>
      <c r="AA426" s="448"/>
      <c r="AB426" s="448"/>
      <c r="AC426" s="448"/>
      <c r="AD426" s="448"/>
      <c r="AE426" s="448"/>
      <c r="AF426" s="448"/>
      <c r="AG426" s="448"/>
      <c r="AH426" s="448"/>
      <c r="AI426" s="448"/>
      <c r="AL426" s="702"/>
      <c r="AM426" s="702"/>
      <c r="AN426" s="702"/>
      <c r="BD426" s="702"/>
      <c r="BE426" s="702"/>
      <c r="BF426" s="702"/>
      <c r="BI426" s="482"/>
    </row>
    <row r="427" spans="2:61" ht="3.65" customHeight="1">
      <c r="B427" s="484"/>
      <c r="H427" s="625"/>
      <c r="X427" s="476"/>
      <c r="Z427" s="448"/>
      <c r="AA427" s="448"/>
      <c r="AB427" s="448"/>
      <c r="AC427" s="448"/>
      <c r="AD427" s="448"/>
      <c r="AE427" s="448"/>
      <c r="AF427" s="448"/>
      <c r="AG427" s="448"/>
      <c r="AH427" s="448"/>
      <c r="AI427" s="448"/>
      <c r="AL427" s="702"/>
      <c r="AM427" s="702"/>
      <c r="AN427" s="702"/>
      <c r="BD427" s="702"/>
      <c r="BE427" s="702"/>
      <c r="BF427" s="702"/>
      <c r="BI427" s="482"/>
    </row>
    <row r="428" spans="2:61" ht="3.65" customHeight="1">
      <c r="B428" s="484"/>
      <c r="H428" s="625"/>
      <c r="X428" s="476"/>
      <c r="Z428" s="448"/>
      <c r="AA428" s="448"/>
      <c r="AB428" s="448"/>
      <c r="AC428" s="448"/>
      <c r="AD428" s="448"/>
      <c r="AE428" s="448"/>
      <c r="AF428" s="448"/>
      <c r="AG428" s="448"/>
      <c r="AH428" s="448"/>
      <c r="AI428" s="448"/>
      <c r="AL428" s="702"/>
      <c r="AM428" s="702"/>
      <c r="AN428" s="702"/>
      <c r="BD428" s="702"/>
      <c r="BE428" s="702"/>
      <c r="BF428" s="702"/>
      <c r="BI428" s="482"/>
    </row>
    <row r="429" spans="2:61" ht="3.65" customHeight="1">
      <c r="B429" s="484"/>
      <c r="H429" s="625"/>
      <c r="X429" s="476"/>
      <c r="Z429" s="448"/>
      <c r="AA429" s="448"/>
      <c r="AB429" s="448"/>
      <c r="AC429" s="448"/>
      <c r="AD429" s="448"/>
      <c r="AE429" s="448"/>
      <c r="AF429" s="448"/>
      <c r="AG429" s="448"/>
      <c r="AH429" s="448"/>
      <c r="AI429" s="448"/>
      <c r="AL429" s="702"/>
      <c r="AM429" s="702"/>
      <c r="AN429" s="702"/>
      <c r="BD429" s="702"/>
      <c r="BE429" s="702"/>
      <c r="BF429" s="702"/>
      <c r="BI429" s="482"/>
    </row>
    <row r="430" spans="2:61" ht="3.65" customHeight="1">
      <c r="B430" s="484"/>
      <c r="H430" s="625"/>
      <c r="K430" s="405" t="e" vm="13">
        <v>#VALUE!</v>
      </c>
      <c r="L430" s="732" t="s">
        <v>261</v>
      </c>
      <c r="M430" s="732"/>
      <c r="N430" s="732"/>
      <c r="O430" s="401"/>
      <c r="P430" s="640"/>
      <c r="Q430" s="640"/>
      <c r="R430" s="401"/>
      <c r="S430" s="401"/>
      <c r="T430" s="743" t="s">
        <v>270</v>
      </c>
      <c r="U430" s="743"/>
      <c r="V430" s="434" t="e" vm="13">
        <v>#VALUE!</v>
      </c>
      <c r="X430" s="476"/>
      <c r="Z430" s="448"/>
      <c r="AA430" s="448"/>
      <c r="AB430" s="448"/>
      <c r="AC430" s="448"/>
      <c r="AD430" s="448"/>
      <c r="AE430" s="448"/>
      <c r="AF430" s="448"/>
      <c r="AG430" s="448"/>
      <c r="AH430" s="448"/>
      <c r="AI430" s="448"/>
      <c r="AL430" s="702"/>
      <c r="AM430" s="702"/>
      <c r="AN430" s="702"/>
      <c r="BD430" s="702"/>
      <c r="BE430" s="702"/>
      <c r="BF430" s="702"/>
      <c r="BI430" s="482"/>
    </row>
    <row r="431" spans="2:61" ht="3.65" customHeight="1">
      <c r="B431" s="484"/>
      <c r="H431" s="625"/>
      <c r="K431" s="387"/>
      <c r="L431" s="733"/>
      <c r="M431" s="733"/>
      <c r="N431" s="733"/>
      <c r="O431" s="389"/>
      <c r="P431" s="642"/>
      <c r="Q431" s="642"/>
      <c r="R431" s="389"/>
      <c r="S431" s="389"/>
      <c r="T431" s="737"/>
      <c r="U431" s="737"/>
      <c r="V431" s="399"/>
      <c r="X431" s="476"/>
      <c r="Z431" s="448"/>
      <c r="AA431" s="448"/>
      <c r="AB431" s="448"/>
      <c r="AC431" s="448"/>
      <c r="AH431" s="448"/>
      <c r="AI431" s="448"/>
      <c r="AL431" s="702"/>
      <c r="AM431" s="702"/>
      <c r="AN431" s="702"/>
      <c r="BD431" s="702"/>
      <c r="BE431" s="702"/>
      <c r="BF431" s="702"/>
      <c r="BI431" s="482"/>
    </row>
    <row r="432" spans="2:61" ht="3.65" customHeight="1">
      <c r="B432" s="484"/>
      <c r="H432" s="625"/>
      <c r="K432" s="1039"/>
      <c r="L432" s="455"/>
      <c r="M432" s="455"/>
      <c r="N432" s="455"/>
      <c r="O432" s="1065" t="e" vm="44">
        <v>#VALUE!</v>
      </c>
      <c r="P432" s="1065"/>
      <c r="Q432" s="1065"/>
      <c r="R432" s="1065"/>
      <c r="S432" s="455"/>
      <c r="T432" s="455"/>
      <c r="U432" s="455"/>
      <c r="V432" s="643"/>
      <c r="X432" s="476"/>
      <c r="Z432" s="448"/>
      <c r="AA432" s="448"/>
      <c r="AB432" s="448"/>
      <c r="AC432" s="448"/>
      <c r="AH432" s="448"/>
      <c r="AI432" s="448"/>
      <c r="AL432" s="702"/>
      <c r="AM432" s="702"/>
      <c r="AN432" s="702"/>
      <c r="BD432" s="702"/>
      <c r="BE432" s="702"/>
      <c r="BF432" s="702"/>
      <c r="BI432" s="482"/>
    </row>
    <row r="433" spans="2:61" ht="3.65" customHeight="1">
      <c r="B433" s="484"/>
      <c r="H433" s="625"/>
      <c r="K433" s="1039"/>
      <c r="L433" s="455"/>
      <c r="M433" s="455"/>
      <c r="N433" s="455"/>
      <c r="O433" s="1065"/>
      <c r="P433" s="1065"/>
      <c r="Q433" s="1065"/>
      <c r="R433" s="1065"/>
      <c r="S433" s="455"/>
      <c r="T433" s="455"/>
      <c r="U433" s="455"/>
      <c r="V433" s="1040" t="e" vm="16">
        <v>#VALUE!</v>
      </c>
      <c r="X433" s="476"/>
      <c r="AJ433" s="702"/>
      <c r="AK433" s="702"/>
      <c r="AL433" s="702"/>
      <c r="AM433" s="702"/>
      <c r="AN433" s="702"/>
      <c r="BD433" s="702"/>
      <c r="BE433" s="702"/>
      <c r="BF433" s="702"/>
      <c r="BI433" s="482"/>
    </row>
    <row r="434" spans="2:61" ht="3.65" customHeight="1">
      <c r="B434" s="484"/>
      <c r="H434" s="625"/>
      <c r="K434" s="1039"/>
      <c r="L434" s="455"/>
      <c r="M434" s="455"/>
      <c r="N434" s="455"/>
      <c r="O434" s="1065"/>
      <c r="P434" s="1065"/>
      <c r="Q434" s="1065"/>
      <c r="R434" s="1065"/>
      <c r="S434" s="455"/>
      <c r="T434" s="455"/>
      <c r="U434" s="455"/>
      <c r="V434" s="1040"/>
      <c r="X434" s="476"/>
      <c r="AJ434" s="702"/>
      <c r="AK434" s="702"/>
      <c r="AL434" s="702"/>
      <c r="BD434" s="702"/>
      <c r="BE434" s="702"/>
      <c r="BF434" s="702"/>
      <c r="BI434" s="482"/>
    </row>
    <row r="435" spans="2:61" ht="3.65" customHeight="1">
      <c r="B435" s="484"/>
      <c r="H435" s="625"/>
      <c r="K435" s="1039"/>
      <c r="L435" s="642"/>
      <c r="M435" s="642"/>
      <c r="N435" s="455"/>
      <c r="O435" s="1065"/>
      <c r="P435" s="1065"/>
      <c r="Q435" s="1065"/>
      <c r="R435" s="1065"/>
      <c r="S435" s="455"/>
      <c r="T435" s="455"/>
      <c r="U435" s="455"/>
      <c r="V435" s="643"/>
      <c r="AE435" s="476"/>
      <c r="AF435" s="476"/>
      <c r="AG435" s="476"/>
      <c r="AJ435" s="702"/>
      <c r="AK435" s="702"/>
      <c r="AL435" s="702"/>
      <c r="BD435" s="702"/>
      <c r="BE435" s="702"/>
      <c r="BF435" s="702"/>
      <c r="BI435" s="482"/>
    </row>
    <row r="436" spans="2:61" ht="3.65" customHeight="1">
      <c r="B436" s="484"/>
      <c r="H436" s="625"/>
      <c r="K436" s="387"/>
      <c r="L436" s="737" t="s">
        <v>260</v>
      </c>
      <c r="M436" s="737"/>
      <c r="N436" s="737"/>
      <c r="O436" s="1041" t="s">
        <v>465</v>
      </c>
      <c r="P436" s="1041"/>
      <c r="Q436" s="1041"/>
      <c r="R436" s="1041"/>
      <c r="S436" s="1041"/>
      <c r="T436" s="1041"/>
      <c r="U436" s="1041"/>
      <c r="V436" s="385"/>
      <c r="AE436" s="476"/>
      <c r="AF436" s="476"/>
      <c r="AG436" s="476"/>
      <c r="AJ436" s="702"/>
      <c r="AK436" s="702"/>
      <c r="AL436" s="702"/>
      <c r="BD436" s="702"/>
      <c r="BE436" s="702"/>
      <c r="BF436" s="702"/>
      <c r="BI436" s="482"/>
    </row>
    <row r="437" spans="2:61" ht="3.65" customHeight="1">
      <c r="B437" s="484"/>
      <c r="H437" s="625"/>
      <c r="K437" s="384" t="e" vm="13">
        <v>#VALUE!</v>
      </c>
      <c r="L437" s="738"/>
      <c r="M437" s="738"/>
      <c r="N437" s="738"/>
      <c r="O437" s="1042"/>
      <c r="P437" s="1042"/>
      <c r="Q437" s="1042"/>
      <c r="R437" s="1042"/>
      <c r="S437" s="1042"/>
      <c r="T437" s="1042"/>
      <c r="U437" s="1042"/>
      <c r="V437" s="421" t="e" vm="13">
        <v>#VALUE!</v>
      </c>
      <c r="X437" s="476"/>
      <c r="AE437" s="476"/>
      <c r="AF437" s="476"/>
      <c r="AG437" s="476"/>
      <c r="AJ437" s="635"/>
      <c r="AK437" s="635"/>
      <c r="AL437" s="635"/>
      <c r="BD437" s="635"/>
      <c r="BE437" s="635"/>
      <c r="BF437" s="635"/>
      <c r="BI437" s="482"/>
    </row>
    <row r="438" spans="2:61" ht="3.65" customHeight="1">
      <c r="B438" s="484"/>
      <c r="H438" s="625"/>
      <c r="X438" s="476"/>
      <c r="AE438" s="476"/>
      <c r="AF438" s="476"/>
      <c r="AG438" s="476"/>
      <c r="AJ438" s="635"/>
      <c r="AK438" s="635"/>
      <c r="AL438" s="635"/>
      <c r="AY438" s="635"/>
      <c r="AZ438" s="635"/>
      <c r="BA438" s="635"/>
      <c r="BB438" s="635"/>
      <c r="BC438" s="635"/>
      <c r="BD438" s="635"/>
      <c r="BE438" s="635"/>
      <c r="BF438" s="635"/>
      <c r="BI438" s="482"/>
    </row>
    <row r="439" spans="2:61" ht="3.65" customHeight="1">
      <c r="B439" s="484"/>
      <c r="H439" s="625"/>
      <c r="X439" s="476"/>
      <c r="AE439" s="476"/>
      <c r="AF439" s="476"/>
      <c r="AG439" s="476"/>
      <c r="AJ439" s="635"/>
      <c r="AK439" s="635"/>
      <c r="AL439" s="635"/>
      <c r="AY439" s="635"/>
      <c r="AZ439" s="635"/>
      <c r="BA439" s="635"/>
      <c r="BB439" s="635"/>
      <c r="BC439" s="635"/>
      <c r="BD439" s="635"/>
      <c r="BE439" s="635"/>
      <c r="BF439" s="635"/>
      <c r="BI439" s="482"/>
    </row>
    <row r="440" spans="2:61" ht="3.65" customHeight="1">
      <c r="B440" s="484"/>
      <c r="H440" s="625"/>
      <c r="X440" s="476"/>
      <c r="AE440" s="476"/>
      <c r="AF440" s="476"/>
      <c r="AG440" s="476"/>
      <c r="AJ440" s="702"/>
      <c r="AK440" s="702"/>
      <c r="AL440" s="702"/>
      <c r="AY440" s="702"/>
      <c r="AZ440" s="702"/>
      <c r="BA440" s="702"/>
      <c r="BB440" s="702"/>
      <c r="BC440" s="702"/>
      <c r="BD440" s="702"/>
      <c r="BE440" s="702"/>
      <c r="BF440" s="702"/>
      <c r="BI440" s="482"/>
    </row>
    <row r="441" spans="2:61" ht="3.65" customHeight="1">
      <c r="B441" s="484"/>
      <c r="H441" s="625"/>
      <c r="X441" s="1043"/>
      <c r="Y441" s="1043"/>
      <c r="Z441" s="1043"/>
      <c r="AA441" s="1043"/>
      <c r="AB441" s="1043"/>
      <c r="AC441" s="1043"/>
      <c r="AD441" s="1043"/>
      <c r="AJ441" s="702"/>
      <c r="AK441" s="702"/>
      <c r="AL441" s="702"/>
      <c r="AY441" s="702"/>
      <c r="AZ441" s="702"/>
      <c r="BA441" s="702"/>
      <c r="BB441" s="702"/>
      <c r="BC441" s="702"/>
      <c r="BD441" s="702"/>
      <c r="BE441" s="702"/>
      <c r="BF441" s="702"/>
      <c r="BI441" s="482"/>
    </row>
    <row r="442" spans="2:61" ht="3.65" customHeight="1">
      <c r="B442" s="484"/>
      <c r="H442" s="625"/>
      <c r="U442" s="1043"/>
      <c r="V442" s="1043"/>
      <c r="W442" s="1043"/>
      <c r="X442" s="1043"/>
      <c r="Y442" s="1043"/>
      <c r="Z442" s="1043"/>
      <c r="AA442" s="1043"/>
      <c r="AB442" s="1043"/>
      <c r="AC442" s="1043"/>
      <c r="AD442" s="1043"/>
      <c r="AJ442" s="702"/>
      <c r="AK442" s="702"/>
      <c r="AL442" s="702"/>
      <c r="AM442" s="702"/>
      <c r="AN442" s="702"/>
      <c r="AO442" s="702"/>
      <c r="AP442" s="702"/>
      <c r="AQ442" s="702"/>
      <c r="AR442" s="702"/>
      <c r="AS442" s="702"/>
      <c r="AT442" s="702"/>
      <c r="AU442" s="702"/>
      <c r="AV442" s="702"/>
      <c r="AW442" s="702"/>
      <c r="AX442" s="702"/>
      <c r="AY442" s="702"/>
      <c r="AZ442" s="702"/>
      <c r="BA442" s="702"/>
      <c r="BB442" s="702"/>
      <c r="BC442" s="702"/>
      <c r="BD442" s="702"/>
      <c r="BE442" s="702"/>
      <c r="BF442" s="702"/>
      <c r="BI442" s="482"/>
    </row>
    <row r="443" spans="2:61" ht="3.65" customHeight="1">
      <c r="B443" s="484"/>
      <c r="H443" s="625"/>
      <c r="BI443" s="482"/>
    </row>
    <row r="444" spans="2:61" ht="3.65" customHeight="1">
      <c r="B444" s="484"/>
      <c r="H444" s="625"/>
      <c r="BI444" s="482"/>
    </row>
    <row r="445" spans="2:61" ht="3.65" customHeight="1">
      <c r="B445" s="671"/>
      <c r="C445" s="445"/>
      <c r="D445" s="445"/>
      <c r="E445" s="445"/>
      <c r="F445" s="445"/>
      <c r="G445" s="445"/>
      <c r="H445" s="445"/>
      <c r="I445" s="445"/>
      <c r="J445" s="445"/>
      <c r="K445" s="445"/>
      <c r="L445" s="445"/>
      <c r="M445" s="445"/>
      <c r="N445" s="445"/>
      <c r="O445" s="445"/>
      <c r="P445" s="445"/>
      <c r="Q445" s="445"/>
      <c r="R445" s="445"/>
      <c r="S445" s="445"/>
      <c r="T445" s="445"/>
      <c r="U445" s="445"/>
      <c r="V445" s="445"/>
      <c r="W445" s="445"/>
      <c r="X445" s="445"/>
      <c r="Y445" s="445"/>
      <c r="Z445" s="445"/>
      <c r="AA445" s="445"/>
      <c r="AB445" s="445"/>
      <c r="AC445" s="445"/>
      <c r="AD445" s="445"/>
      <c r="AE445" s="445"/>
      <c r="AF445" s="445"/>
      <c r="AG445" s="445"/>
      <c r="AH445" s="445"/>
      <c r="AI445" s="445"/>
      <c r="AJ445" s="445"/>
      <c r="AK445" s="445"/>
      <c r="AL445" s="445"/>
      <c r="AM445" s="445"/>
      <c r="AN445" s="445"/>
      <c r="AO445" s="445"/>
      <c r="AP445" s="445"/>
      <c r="AQ445" s="445"/>
      <c r="AR445" s="445"/>
      <c r="AS445" s="445"/>
      <c r="AT445" s="445"/>
      <c r="AU445" s="445"/>
      <c r="AV445" s="445"/>
      <c r="AW445" s="445"/>
      <c r="AX445" s="445"/>
      <c r="AY445" s="445"/>
      <c r="AZ445" s="445"/>
      <c r="BA445" s="445"/>
      <c r="BB445" s="445"/>
      <c r="BC445" s="445"/>
      <c r="BD445" s="445"/>
      <c r="BE445" s="445"/>
      <c r="BF445" s="445"/>
      <c r="BG445" s="445"/>
      <c r="BH445" s="445"/>
      <c r="BI445" s="444"/>
    </row>
    <row r="446" spans="2:61" ht="3.65" customHeight="1">
      <c r="B446" s="672"/>
      <c r="C446" s="479"/>
      <c r="D446" s="479"/>
      <c r="E446" s="479"/>
      <c r="F446" s="479"/>
      <c r="G446" s="479"/>
      <c r="H446" s="479"/>
      <c r="I446" s="479"/>
      <c r="J446" s="479"/>
      <c r="K446" s="479"/>
      <c r="L446" s="479"/>
      <c r="M446" s="479"/>
      <c r="N446" s="479"/>
      <c r="O446" s="479"/>
      <c r="P446" s="479"/>
      <c r="Q446" s="479"/>
      <c r="R446" s="479"/>
      <c r="S446" s="479"/>
      <c r="T446" s="479"/>
      <c r="U446" s="479"/>
      <c r="V446" s="479"/>
      <c r="W446" s="479"/>
      <c r="X446" s="479"/>
      <c r="Y446" s="479"/>
      <c r="Z446" s="479"/>
      <c r="AA446" s="479"/>
      <c r="AB446" s="479"/>
      <c r="AC446" s="479"/>
      <c r="AD446" s="479"/>
      <c r="AE446" s="479"/>
      <c r="AF446" s="479"/>
      <c r="AG446" s="479"/>
      <c r="AH446" s="479"/>
      <c r="AI446" s="479"/>
      <c r="AJ446" s="479"/>
      <c r="AK446" s="479"/>
      <c r="AL446" s="479"/>
      <c r="AM446" s="479"/>
      <c r="AN446" s="479"/>
      <c r="AO446" s="479"/>
      <c r="AP446" s="479"/>
      <c r="AQ446" s="479"/>
      <c r="AR446" s="479"/>
      <c r="AS446" s="479"/>
      <c r="AT446" s="479"/>
      <c r="AU446" s="479"/>
      <c r="AV446" s="479"/>
      <c r="AW446" s="479"/>
      <c r="AX446" s="479"/>
      <c r="AY446" s="479"/>
      <c r="AZ446" s="479"/>
      <c r="BA446" s="479"/>
      <c r="BB446" s="479"/>
      <c r="BC446" s="479"/>
      <c r="BD446" s="479"/>
      <c r="BE446" s="479"/>
      <c r="BF446" s="479"/>
      <c r="BG446" s="479"/>
      <c r="BH446" s="479"/>
      <c r="BI446" s="478"/>
    </row>
    <row r="447" spans="2:61" ht="14.5" customHeight="1">
      <c r="B447" s="379" t="s">
        <v>466</v>
      </c>
      <c r="C447" s="379"/>
      <c r="D447" s="379" t="s">
        <v>464</v>
      </c>
      <c r="F447" s="379" t="s">
        <v>323</v>
      </c>
      <c r="G447" s="378" t="s">
        <v>262</v>
      </c>
      <c r="H447" s="624"/>
      <c r="I447" s="701"/>
      <c r="J447" s="701"/>
      <c r="K447" s="701"/>
      <c r="L447" s="701"/>
      <c r="M447" s="701"/>
      <c r="N447" s="701"/>
      <c r="O447" s="701"/>
      <c r="P447" s="701"/>
      <c r="Q447" s="701"/>
      <c r="R447" s="701"/>
      <c r="S447" s="701"/>
      <c r="T447" s="701"/>
      <c r="U447" s="701"/>
      <c r="V447" s="701"/>
      <c r="W447" s="701"/>
      <c r="X447" s="701"/>
      <c r="Y447" s="701"/>
      <c r="Z447" s="701"/>
      <c r="AA447" s="701"/>
      <c r="AB447" s="701"/>
      <c r="AC447" s="701"/>
      <c r="AD447" s="701"/>
      <c r="AE447" s="701"/>
      <c r="AF447" s="701"/>
      <c r="AG447" s="701"/>
      <c r="AH447" s="701"/>
      <c r="AI447" s="701"/>
      <c r="AJ447" s="489"/>
      <c r="AK447" s="489"/>
      <c r="AL447" s="489"/>
      <c r="AM447" s="489"/>
      <c r="AN447" s="489"/>
      <c r="AO447" s="489"/>
      <c r="AP447" s="489"/>
      <c r="AQ447" s="489"/>
      <c r="AR447" s="489"/>
      <c r="AS447" s="489"/>
      <c r="AT447" s="489"/>
      <c r="AU447" s="489"/>
      <c r="AV447" s="489"/>
      <c r="AW447" s="489"/>
      <c r="AX447" s="489"/>
      <c r="AY447" s="489"/>
      <c r="AZ447" s="489"/>
      <c r="BA447" s="489"/>
      <c r="BB447" s="489"/>
      <c r="BC447" s="489"/>
      <c r="BD447" s="489"/>
      <c r="BE447" s="489"/>
      <c r="BF447" s="489"/>
      <c r="BG447" s="489"/>
      <c r="BH447" s="489"/>
      <c r="BI447" s="488"/>
    </row>
    <row r="448" spans="2:61" ht="3.65" customHeight="1">
      <c r="B448" s="484"/>
      <c r="H448" s="625"/>
      <c r="BI448" s="482"/>
    </row>
    <row r="449" spans="2:61" ht="3.65" customHeight="1">
      <c r="B449" s="484"/>
      <c r="H449" s="625"/>
      <c r="BI449" s="482"/>
    </row>
    <row r="450" spans="2:61" ht="3.65" customHeight="1">
      <c r="B450" s="484"/>
      <c r="H450" s="625"/>
      <c r="L450" s="476"/>
      <c r="M450" s="448"/>
      <c r="N450" s="448"/>
      <c r="O450" s="448"/>
      <c r="P450" s="448"/>
      <c r="Q450" s="448"/>
      <c r="R450" s="448"/>
      <c r="S450" s="448"/>
      <c r="T450" s="448"/>
      <c r="U450" s="448"/>
      <c r="V450" s="448"/>
      <c r="W450" s="448"/>
      <c r="X450" s="448"/>
      <c r="Y450" s="448"/>
      <c r="Z450" s="448"/>
      <c r="AA450" s="448"/>
      <c r="AB450" s="448"/>
      <c r="AC450" s="448"/>
      <c r="AD450" s="448"/>
      <c r="AE450" s="448"/>
      <c r="AF450" s="448"/>
      <c r="AG450" s="448"/>
      <c r="AH450" s="448"/>
      <c r="AI450" s="448"/>
      <c r="AL450" s="702"/>
      <c r="AM450" s="702"/>
      <c r="AN450" s="702"/>
      <c r="AO450" s="702"/>
      <c r="AP450" s="702"/>
      <c r="AQ450" s="702"/>
      <c r="AR450" s="702"/>
      <c r="AS450" s="702"/>
      <c r="AT450" s="702"/>
      <c r="AU450" s="702"/>
      <c r="AV450" s="702"/>
      <c r="AW450" s="702"/>
      <c r="AX450" s="702"/>
      <c r="AY450" s="702"/>
      <c r="AZ450" s="702"/>
      <c r="BA450" s="702"/>
      <c r="BB450" s="702"/>
      <c r="BC450" s="702"/>
      <c r="BD450" s="702"/>
      <c r="BE450" s="702"/>
      <c r="BF450" s="702"/>
      <c r="BI450" s="482"/>
    </row>
    <row r="451" spans="2:61" ht="3.65" customHeight="1">
      <c r="B451" s="484"/>
      <c r="H451" s="625"/>
      <c r="L451" s="476"/>
      <c r="M451" s="448"/>
      <c r="N451" s="448"/>
      <c r="O451" s="448"/>
      <c r="P451" s="448"/>
      <c r="Q451" s="448"/>
      <c r="R451" s="448"/>
      <c r="S451" s="448"/>
      <c r="T451" s="448"/>
      <c r="U451" s="448"/>
      <c r="V451" s="448"/>
      <c r="W451" s="448"/>
      <c r="X451" s="448"/>
      <c r="Y451" s="448"/>
      <c r="Z451" s="448"/>
      <c r="AA451" s="448"/>
      <c r="AB451" s="448"/>
      <c r="AC451" s="448"/>
      <c r="AD451" s="448"/>
      <c r="AE451" s="448"/>
      <c r="AF451" s="448"/>
      <c r="AG451" s="448"/>
      <c r="AH451" s="448"/>
      <c r="AI451" s="448"/>
      <c r="AL451" s="702"/>
      <c r="AM451" s="702"/>
      <c r="AN451" s="702"/>
      <c r="AO451" s="702"/>
      <c r="AP451" s="702"/>
      <c r="AQ451" s="702"/>
      <c r="AR451" s="702"/>
      <c r="AS451" s="702"/>
      <c r="AT451" s="702"/>
      <c r="AU451" s="702"/>
      <c r="AV451" s="702"/>
      <c r="AW451" s="702"/>
      <c r="AX451" s="702"/>
      <c r="AY451" s="702"/>
      <c r="AZ451" s="702"/>
      <c r="BA451" s="702"/>
      <c r="BB451" s="702"/>
      <c r="BC451" s="702"/>
      <c r="BD451" s="702"/>
      <c r="BE451" s="702"/>
      <c r="BF451" s="702"/>
      <c r="BI451" s="482"/>
    </row>
    <row r="452" spans="2:61" ht="3.65" customHeight="1">
      <c r="B452" s="484"/>
      <c r="H452" s="625"/>
      <c r="M452" s="448"/>
      <c r="N452" s="448"/>
      <c r="O452" s="448"/>
      <c r="P452" s="448"/>
      <c r="Q452" s="448"/>
      <c r="R452" s="448"/>
      <c r="S452" s="448"/>
      <c r="T452" s="448"/>
      <c r="U452" s="448"/>
      <c r="V452" s="448"/>
      <c r="W452" s="448"/>
      <c r="X452" s="448"/>
      <c r="Y452" s="448"/>
      <c r="Z452" s="448"/>
      <c r="AA452" s="448"/>
      <c r="AB452" s="448"/>
      <c r="AC452" s="448"/>
      <c r="AD452" s="448"/>
      <c r="AE452" s="448"/>
      <c r="AF452" s="448"/>
      <c r="AG452" s="448"/>
      <c r="AH452" s="448"/>
      <c r="AI452" s="448"/>
      <c r="AL452" s="635"/>
      <c r="AM452" s="635"/>
      <c r="AN452" s="635"/>
      <c r="AO452" s="635"/>
      <c r="AP452" s="635"/>
      <c r="AQ452" s="635"/>
      <c r="AR452" s="635"/>
      <c r="AS452" s="635"/>
      <c r="AT452" s="635"/>
      <c r="AU452" s="635"/>
      <c r="AV452" s="635"/>
      <c r="AW452" s="635"/>
      <c r="AX452" s="635"/>
      <c r="AY452" s="635"/>
      <c r="AZ452" s="635"/>
      <c r="BA452" s="635"/>
      <c r="BB452" s="635"/>
      <c r="BC452" s="635"/>
      <c r="BD452" s="635"/>
      <c r="BE452" s="635"/>
      <c r="BF452" s="635"/>
      <c r="BI452" s="482"/>
    </row>
    <row r="453" spans="2:61" ht="3.65" customHeight="1">
      <c r="B453" s="484"/>
      <c r="H453" s="625"/>
      <c r="M453" s="448"/>
      <c r="N453" s="448"/>
      <c r="O453" s="448"/>
      <c r="P453" s="448"/>
      <c r="Q453" s="448"/>
      <c r="R453" s="448"/>
      <c r="S453" s="448"/>
      <c r="T453" s="448"/>
      <c r="U453" s="448"/>
      <c r="V453" s="448"/>
      <c r="W453" s="448"/>
      <c r="X453" s="448"/>
      <c r="Y453" s="448"/>
      <c r="Z453" s="448"/>
      <c r="AA453" s="448"/>
      <c r="AB453" s="448"/>
      <c r="AC453" s="448"/>
      <c r="AD453" s="448"/>
      <c r="AE453" s="448"/>
      <c r="AF453" s="448"/>
      <c r="AG453" s="448"/>
      <c r="AH453" s="448"/>
      <c r="AI453" s="448"/>
      <c r="AL453" s="635"/>
      <c r="AM453" s="635"/>
      <c r="AN453" s="635"/>
      <c r="AO453" s="635"/>
      <c r="AP453" s="635"/>
      <c r="AQ453" s="635"/>
      <c r="AR453" s="635"/>
      <c r="AS453" s="635"/>
      <c r="AT453" s="635"/>
      <c r="AU453" s="635"/>
      <c r="AV453" s="635"/>
      <c r="AW453" s="635"/>
      <c r="AX453" s="635"/>
      <c r="AY453" s="635"/>
      <c r="AZ453" s="635"/>
      <c r="BA453" s="635"/>
      <c r="BB453" s="635"/>
      <c r="BC453" s="635"/>
      <c r="BD453" s="635"/>
      <c r="BE453" s="635"/>
      <c r="BF453" s="635"/>
      <c r="BI453" s="482"/>
    </row>
    <row r="454" spans="2:61" ht="3.65" customHeight="1">
      <c r="B454" s="484"/>
      <c r="H454" s="625"/>
      <c r="K454" s="405" t="e" vm="13">
        <v>#VALUE!</v>
      </c>
      <c r="L454" s="732" t="s">
        <v>261</v>
      </c>
      <c r="M454" s="732"/>
      <c r="N454" s="732"/>
      <c r="O454" s="401"/>
      <c r="P454" s="401"/>
      <c r="Q454" s="741" t="s">
        <v>464</v>
      </c>
      <c r="R454" s="741"/>
      <c r="S454" s="741"/>
      <c r="T454" s="741"/>
      <c r="U454" s="741"/>
      <c r="V454" s="741"/>
      <c r="W454" s="741"/>
      <c r="X454" s="741"/>
      <c r="Y454" s="741"/>
      <c r="Z454" s="741"/>
      <c r="AA454" s="741"/>
      <c r="AB454" s="741"/>
      <c r="AC454" s="741"/>
      <c r="AD454" s="741"/>
      <c r="AE454" s="741"/>
      <c r="AF454" s="741"/>
      <c r="AG454" s="743" t="s">
        <v>270</v>
      </c>
      <c r="AH454" s="743"/>
      <c r="AI454" s="434" t="e" vm="13">
        <v>#VALUE!</v>
      </c>
      <c r="AL454" s="635"/>
      <c r="AM454" s="635"/>
      <c r="AN454" s="635"/>
      <c r="AO454" s="635"/>
      <c r="AP454" s="635"/>
      <c r="AQ454" s="635"/>
      <c r="AR454" s="635"/>
      <c r="AS454" s="635"/>
      <c r="AT454" s="635"/>
      <c r="AU454" s="635"/>
      <c r="AV454" s="635"/>
      <c r="AW454" s="635"/>
      <c r="AX454" s="635"/>
      <c r="AY454" s="635"/>
      <c r="AZ454" s="635"/>
      <c r="BA454" s="635"/>
      <c r="BB454" s="635"/>
      <c r="BC454" s="635"/>
      <c r="BD454" s="635"/>
      <c r="BE454" s="635"/>
      <c r="BF454" s="635"/>
      <c r="BI454" s="482"/>
    </row>
    <row r="455" spans="2:61" ht="3.65" customHeight="1">
      <c r="B455" s="484"/>
      <c r="H455" s="625"/>
      <c r="K455" s="387"/>
      <c r="L455" s="733"/>
      <c r="M455" s="733"/>
      <c r="N455" s="733"/>
      <c r="O455" s="389"/>
      <c r="P455" s="425"/>
      <c r="Q455" s="742"/>
      <c r="R455" s="742"/>
      <c r="S455" s="742"/>
      <c r="T455" s="742"/>
      <c r="U455" s="742"/>
      <c r="V455" s="742"/>
      <c r="W455" s="742"/>
      <c r="X455" s="742"/>
      <c r="Y455" s="742"/>
      <c r="Z455" s="742"/>
      <c r="AA455" s="742"/>
      <c r="AB455" s="742"/>
      <c r="AC455" s="742"/>
      <c r="AD455" s="742"/>
      <c r="AE455" s="742"/>
      <c r="AF455" s="742"/>
      <c r="AG455" s="737"/>
      <c r="AH455" s="737"/>
      <c r="AI455" s="399"/>
      <c r="AL455" s="635"/>
      <c r="AM455" s="635"/>
      <c r="AN455" s="635"/>
      <c r="AO455" s="635"/>
      <c r="AP455" s="635"/>
      <c r="AU455" s="635"/>
      <c r="AV455" s="635"/>
      <c r="AW455" s="635"/>
      <c r="AX455" s="635"/>
      <c r="AY455" s="635"/>
      <c r="AZ455" s="635"/>
      <c r="BA455" s="635"/>
      <c r="BB455" s="635"/>
      <c r="BC455" s="635"/>
      <c r="BD455" s="635"/>
      <c r="BE455" s="635"/>
      <c r="BF455" s="635"/>
      <c r="BI455" s="482"/>
    </row>
    <row r="456" spans="2:61" ht="3.65" customHeight="1">
      <c r="B456" s="484"/>
      <c r="H456" s="625"/>
      <c r="K456" s="1039"/>
      <c r="L456" s="642"/>
      <c r="M456" s="642"/>
      <c r="N456" s="455"/>
      <c r="O456" s="455"/>
      <c r="P456" s="455"/>
      <c r="Q456" s="455"/>
      <c r="R456" s="642"/>
      <c r="S456" s="455"/>
      <c r="T456" s="455"/>
      <c r="U456" s="455"/>
      <c r="V456" s="1065" t="e" vm="44">
        <v>#VALUE!</v>
      </c>
      <c r="W456" s="1065"/>
      <c r="X456" s="1065"/>
      <c r="Y456" s="1065"/>
      <c r="Z456" s="455"/>
      <c r="AA456" s="455"/>
      <c r="AB456" s="455"/>
      <c r="AC456" s="455"/>
      <c r="AD456" s="455"/>
      <c r="AE456" s="455"/>
      <c r="AF456" s="455"/>
      <c r="AG456" s="455"/>
      <c r="AH456" s="1044"/>
      <c r="AI456" s="1045"/>
      <c r="AL456" s="635"/>
      <c r="AM456" s="635"/>
      <c r="AN456" s="635"/>
      <c r="AO456" s="635"/>
      <c r="AP456" s="635"/>
      <c r="AU456" s="635"/>
      <c r="AV456" s="635"/>
      <c r="AW456" s="635"/>
      <c r="AX456" s="635"/>
      <c r="AY456" s="635"/>
      <c r="AZ456" s="635"/>
      <c r="BA456" s="635"/>
      <c r="BB456" s="635"/>
      <c r="BC456" s="635"/>
      <c r="BD456" s="635"/>
      <c r="BE456" s="635"/>
      <c r="BF456" s="635"/>
      <c r="BI456" s="482"/>
    </row>
    <row r="457" spans="2:61" ht="3.65" customHeight="1">
      <c r="B457" s="484"/>
      <c r="H457" s="625"/>
      <c r="K457" s="1039"/>
      <c r="L457" s="455"/>
      <c r="M457" s="455"/>
      <c r="N457" s="455"/>
      <c r="O457" s="455"/>
      <c r="P457" s="455"/>
      <c r="Q457" s="455"/>
      <c r="R457" s="455"/>
      <c r="S457" s="455"/>
      <c r="T457" s="455"/>
      <c r="U457" s="455"/>
      <c r="V457" s="1065"/>
      <c r="W457" s="1065"/>
      <c r="X457" s="1065"/>
      <c r="Y457" s="1065"/>
      <c r="Z457" s="455"/>
      <c r="AA457" s="455"/>
      <c r="AB457" s="455"/>
      <c r="AC457" s="455"/>
      <c r="AD457" s="455"/>
      <c r="AE457" s="455"/>
      <c r="AF457" s="455"/>
      <c r="AG457" s="1046" t="e" vm="16">
        <v>#VALUE!</v>
      </c>
      <c r="AH457" s="1046"/>
      <c r="AI457" s="1047"/>
      <c r="AL457" s="635"/>
      <c r="AM457" s="635"/>
      <c r="AN457" s="635"/>
      <c r="AO457" s="635"/>
      <c r="AP457" s="635"/>
      <c r="AU457" s="635"/>
      <c r="AV457" s="635"/>
      <c r="AW457" s="635"/>
      <c r="AX457" s="635"/>
      <c r="AY457" s="635"/>
      <c r="AZ457" s="635"/>
      <c r="BA457" s="635"/>
      <c r="BB457" s="635"/>
      <c r="BC457" s="635"/>
      <c r="BD457" s="635"/>
      <c r="BE457" s="635"/>
      <c r="BF457" s="635"/>
      <c r="BI457" s="482"/>
    </row>
    <row r="458" spans="2:61" ht="3.65" customHeight="1">
      <c r="B458" s="484"/>
      <c r="H458" s="625"/>
      <c r="K458" s="1039"/>
      <c r="L458" s="455"/>
      <c r="M458" s="455"/>
      <c r="N458" s="455"/>
      <c r="O458" s="455"/>
      <c r="P458" s="455"/>
      <c r="Q458" s="455"/>
      <c r="R458" s="455"/>
      <c r="S458" s="455"/>
      <c r="T458" s="455"/>
      <c r="U458" s="455"/>
      <c r="V458" s="1065"/>
      <c r="W458" s="1065"/>
      <c r="X458" s="1065"/>
      <c r="Y458" s="1065"/>
      <c r="Z458" s="455"/>
      <c r="AA458" s="455"/>
      <c r="AB458" s="455"/>
      <c r="AC458" s="455"/>
      <c r="AD458" s="455"/>
      <c r="AE458" s="455"/>
      <c r="AF458" s="455"/>
      <c r="AG458" s="1046"/>
      <c r="AH458" s="1046"/>
      <c r="AI458" s="1047"/>
      <c r="AJ458" s="635"/>
      <c r="AK458" s="635"/>
      <c r="AL458" s="635"/>
      <c r="AM458" s="635"/>
      <c r="AN458" s="635"/>
      <c r="AO458" s="635"/>
      <c r="AP458" s="635"/>
      <c r="AU458" s="635"/>
      <c r="AV458" s="635"/>
      <c r="AW458" s="635"/>
      <c r="AX458" s="635"/>
      <c r="AY458" s="635"/>
      <c r="AZ458" s="635"/>
      <c r="BA458" s="635"/>
      <c r="BB458" s="635"/>
      <c r="BC458" s="635"/>
      <c r="BD458" s="635"/>
      <c r="BE458" s="635"/>
      <c r="BF458" s="635"/>
      <c r="BI458" s="482"/>
    </row>
    <row r="459" spans="2:61" ht="3.65" customHeight="1">
      <c r="B459" s="484"/>
      <c r="H459" s="625"/>
      <c r="K459" s="1039"/>
      <c r="L459" s="642"/>
      <c r="M459" s="642"/>
      <c r="N459" s="455"/>
      <c r="O459" s="455"/>
      <c r="P459" s="455"/>
      <c r="Q459" s="455"/>
      <c r="R459" s="642"/>
      <c r="S459" s="455"/>
      <c r="T459" s="455"/>
      <c r="U459" s="455"/>
      <c r="V459" s="1065"/>
      <c r="W459" s="1065"/>
      <c r="X459" s="1065"/>
      <c r="Y459" s="1065"/>
      <c r="Z459" s="642"/>
      <c r="AA459" s="455"/>
      <c r="AB459" s="642"/>
      <c r="AC459" s="455"/>
      <c r="AD459" s="455"/>
      <c r="AE459" s="455"/>
      <c r="AF459" s="455"/>
      <c r="AG459" s="642"/>
      <c r="AH459" s="1044"/>
      <c r="AI459" s="1045"/>
      <c r="AJ459" s="635"/>
      <c r="AK459" s="635"/>
      <c r="AL459" s="635"/>
      <c r="AM459" s="635"/>
      <c r="AN459" s="635"/>
      <c r="AO459" s="635"/>
      <c r="AP459" s="635"/>
      <c r="AQ459" s="635"/>
      <c r="AR459" s="635"/>
      <c r="AS459" s="635"/>
      <c r="AT459" s="635"/>
      <c r="AU459" s="635"/>
      <c r="BI459" s="482"/>
    </row>
    <row r="460" spans="2:61" ht="3.65" customHeight="1">
      <c r="B460" s="484"/>
      <c r="H460" s="625"/>
      <c r="K460" s="387"/>
      <c r="L460" s="737" t="s">
        <v>288</v>
      </c>
      <c r="M460" s="737"/>
      <c r="N460" s="737"/>
      <c r="O460" s="389"/>
      <c r="P460" s="737"/>
      <c r="Q460" s="737"/>
      <c r="R460" s="737"/>
      <c r="S460" s="737"/>
      <c r="T460" s="389"/>
      <c r="U460" s="389"/>
      <c r="V460" s="389"/>
      <c r="W460" s="389"/>
      <c r="X460" s="389"/>
      <c r="Y460" s="389"/>
      <c r="Z460" s="389"/>
      <c r="AA460" s="389"/>
      <c r="AB460" s="389"/>
      <c r="AC460" s="390"/>
      <c r="AD460" s="390"/>
      <c r="AE460" s="390"/>
      <c r="AF460" s="390"/>
      <c r="AG460" s="389"/>
      <c r="AH460" s="389"/>
      <c r="AI460" s="385"/>
      <c r="AJ460" s="635"/>
      <c r="AK460" s="635"/>
      <c r="AL460" s="635"/>
      <c r="AM460" s="635"/>
      <c r="AN460" s="635"/>
      <c r="AO460" s="635"/>
      <c r="AP460" s="635"/>
      <c r="AQ460" s="635"/>
      <c r="AR460" s="635"/>
      <c r="AS460" s="635"/>
      <c r="AT460" s="635"/>
      <c r="AU460" s="635"/>
      <c r="BI460" s="482"/>
    </row>
    <row r="461" spans="2:61" ht="3.65" customHeight="1">
      <c r="B461" s="484"/>
      <c r="H461" s="625"/>
      <c r="K461" s="384" t="e" vm="13">
        <v>#VALUE!</v>
      </c>
      <c r="L461" s="738"/>
      <c r="M461" s="738"/>
      <c r="N461" s="738"/>
      <c r="O461" s="382"/>
      <c r="P461" s="738"/>
      <c r="Q461" s="738"/>
      <c r="R461" s="738"/>
      <c r="S461" s="738"/>
      <c r="T461" s="382"/>
      <c r="U461" s="382"/>
      <c r="V461" s="382"/>
      <c r="W461" s="382"/>
      <c r="X461" s="382"/>
      <c r="Y461" s="382"/>
      <c r="Z461" s="382"/>
      <c r="AA461" s="382"/>
      <c r="AB461" s="382"/>
      <c r="AC461" s="383"/>
      <c r="AD461" s="383"/>
      <c r="AE461" s="383"/>
      <c r="AF461" s="383"/>
      <c r="AG461" s="382"/>
      <c r="AH461" s="382"/>
      <c r="AI461" s="421" t="e" vm="13">
        <v>#VALUE!</v>
      </c>
      <c r="AJ461" s="635"/>
      <c r="AK461" s="635"/>
      <c r="AL461" s="635"/>
      <c r="AM461" s="635"/>
      <c r="AN461" s="635"/>
      <c r="AO461" s="635"/>
      <c r="AP461" s="635"/>
      <c r="AQ461" s="635"/>
      <c r="AR461" s="635"/>
      <c r="AS461" s="635"/>
      <c r="AT461" s="635"/>
      <c r="AU461" s="635"/>
      <c r="BI461" s="482"/>
    </row>
    <row r="462" spans="2:61" ht="3.65" customHeight="1">
      <c r="B462" s="484"/>
      <c r="H462" s="625"/>
      <c r="V462" s="476"/>
      <c r="W462" s="476"/>
      <c r="X462" s="476"/>
      <c r="AJ462" s="635"/>
      <c r="AK462" s="635"/>
      <c r="AL462" s="635"/>
      <c r="AM462" s="635"/>
      <c r="AN462" s="635"/>
      <c r="AO462" s="635"/>
      <c r="AP462" s="635"/>
      <c r="AQ462" s="635"/>
      <c r="AR462" s="635"/>
      <c r="AS462" s="635"/>
      <c r="AT462" s="635"/>
      <c r="AU462" s="635"/>
      <c r="BI462" s="482"/>
    </row>
    <row r="463" spans="2:61" ht="3.65" customHeight="1">
      <c r="B463" s="484"/>
      <c r="H463" s="625"/>
      <c r="V463" s="476"/>
      <c r="W463" s="476"/>
      <c r="X463" s="476"/>
      <c r="AJ463" s="635"/>
      <c r="AK463" s="635"/>
      <c r="AL463" s="635"/>
      <c r="AM463" s="635"/>
      <c r="AN463" s="635"/>
      <c r="AO463" s="635"/>
      <c r="AP463" s="635"/>
      <c r="AQ463" s="635"/>
      <c r="AR463" s="635"/>
      <c r="AS463" s="635"/>
      <c r="AT463" s="635"/>
      <c r="AU463" s="635"/>
      <c r="BI463" s="482"/>
    </row>
    <row r="464" spans="2:61" ht="3.65" customHeight="1">
      <c r="B464" s="484"/>
      <c r="H464" s="625"/>
      <c r="V464" s="476"/>
      <c r="W464" s="476"/>
      <c r="X464" s="476"/>
      <c r="AJ464" s="635"/>
      <c r="AK464" s="635"/>
      <c r="AL464" s="635"/>
      <c r="AM464" s="635"/>
      <c r="AN464" s="635"/>
      <c r="AO464" s="635"/>
      <c r="AP464" s="635"/>
      <c r="AQ464" s="635"/>
      <c r="AR464" s="635"/>
      <c r="AS464" s="635"/>
      <c r="AT464" s="635"/>
      <c r="AU464" s="635"/>
      <c r="BI464" s="482"/>
    </row>
    <row r="465" spans="1:62" ht="3.65" customHeight="1">
      <c r="B465" s="484"/>
      <c r="H465" s="625"/>
      <c r="U465" s="1043"/>
      <c r="V465" s="1043"/>
      <c r="W465" s="1043"/>
      <c r="X465" s="1043"/>
      <c r="Y465" s="1043"/>
      <c r="Z465" s="1043"/>
      <c r="AA465" s="1043"/>
      <c r="AB465" s="1043"/>
      <c r="AC465" s="1043"/>
      <c r="AD465" s="1043"/>
      <c r="AJ465" s="702"/>
      <c r="AK465" s="702"/>
      <c r="AL465" s="702"/>
      <c r="AM465" s="702"/>
      <c r="AN465" s="702"/>
      <c r="AO465" s="702"/>
      <c r="AP465" s="702"/>
      <c r="AQ465" s="702"/>
      <c r="AR465" s="702"/>
      <c r="AS465" s="702"/>
      <c r="AT465" s="702"/>
      <c r="AU465" s="702"/>
      <c r="BI465" s="482"/>
    </row>
    <row r="466" spans="1:62" ht="3.65" customHeight="1">
      <c r="B466" s="484"/>
      <c r="H466" s="625"/>
      <c r="U466" s="1043"/>
      <c r="V466" s="1043"/>
      <c r="W466" s="1043"/>
      <c r="X466" s="1043"/>
      <c r="Y466" s="1043"/>
      <c r="Z466" s="1043"/>
      <c r="AA466" s="1043"/>
      <c r="AB466" s="1043"/>
      <c r="AC466" s="1043"/>
      <c r="AD466" s="1043"/>
      <c r="AJ466" s="702"/>
      <c r="AK466" s="702"/>
      <c r="AL466" s="702"/>
      <c r="AM466" s="702"/>
      <c r="AN466" s="702"/>
      <c r="AO466" s="702"/>
      <c r="AP466" s="702"/>
      <c r="AQ466" s="702"/>
      <c r="AR466" s="702"/>
      <c r="AS466" s="702"/>
      <c r="AT466" s="702"/>
      <c r="AU466" s="702"/>
      <c r="BI466" s="482"/>
    </row>
    <row r="467" spans="1:62" ht="3.65" customHeight="1">
      <c r="B467" s="484"/>
      <c r="H467" s="625"/>
      <c r="K467" s="476"/>
      <c r="M467" s="476"/>
      <c r="N467" s="476"/>
      <c r="O467" s="476"/>
      <c r="P467" s="476"/>
      <c r="Q467" s="476"/>
      <c r="R467" s="476"/>
      <c r="S467" s="476"/>
      <c r="T467" s="476"/>
      <c r="U467" s="1043"/>
      <c r="V467" s="1043"/>
      <c r="W467" s="1043"/>
      <c r="X467" s="1043"/>
      <c r="Y467" s="1043"/>
      <c r="Z467" s="1043"/>
      <c r="AA467" s="1043"/>
      <c r="AB467" s="1043"/>
      <c r="AC467" s="1043"/>
      <c r="AD467" s="1043"/>
      <c r="AI467" s="476"/>
      <c r="AJ467" s="702"/>
      <c r="AK467" s="702"/>
      <c r="AL467" s="702"/>
      <c r="AM467" s="702"/>
      <c r="AN467" s="702"/>
      <c r="AO467" s="702"/>
      <c r="AP467" s="702"/>
      <c r="AQ467" s="702"/>
      <c r="AR467" s="702"/>
      <c r="AS467" s="702"/>
      <c r="AT467" s="702"/>
      <c r="AU467" s="702"/>
      <c r="AV467" s="702"/>
      <c r="AW467" s="702"/>
      <c r="AX467" s="702"/>
      <c r="AY467" s="702"/>
      <c r="AZ467" s="702"/>
      <c r="BA467" s="702"/>
      <c r="BB467" s="702"/>
      <c r="BC467" s="702"/>
      <c r="BD467" s="702"/>
      <c r="BE467" s="702"/>
      <c r="BF467" s="702"/>
      <c r="BI467" s="482"/>
    </row>
    <row r="468" spans="1:62" ht="3.65" customHeight="1">
      <c r="B468" s="484"/>
      <c r="H468" s="625"/>
      <c r="BI468" s="482"/>
    </row>
    <row r="469" spans="1:62" ht="3.65" customHeight="1">
      <c r="B469" s="484"/>
      <c r="H469" s="625"/>
      <c r="BI469" s="482"/>
    </row>
    <row r="470" spans="1:62" ht="3.65" customHeight="1">
      <c r="A470" s="1066">
        <v>23</v>
      </c>
      <c r="B470" s="682"/>
      <c r="C470" s="683"/>
      <c r="D470" s="683"/>
      <c r="E470" s="683"/>
      <c r="F470" s="683"/>
      <c r="G470" s="683"/>
      <c r="H470" s="683"/>
      <c r="I470" s="683"/>
      <c r="J470" s="683"/>
      <c r="K470" s="683"/>
      <c r="L470" s="683"/>
      <c r="M470" s="683"/>
      <c r="N470" s="683"/>
      <c r="O470" s="683"/>
      <c r="P470" s="683"/>
      <c r="Q470" s="683"/>
      <c r="R470" s="683"/>
      <c r="S470" s="683"/>
      <c r="T470" s="683"/>
      <c r="U470" s="683"/>
      <c r="V470" s="683"/>
      <c r="W470" s="683"/>
      <c r="X470" s="683"/>
      <c r="Y470" s="683"/>
      <c r="Z470" s="683"/>
      <c r="AA470" s="683"/>
      <c r="AB470" s="683"/>
      <c r="AC470" s="683"/>
      <c r="AD470" s="683"/>
      <c r="AE470" s="683"/>
      <c r="AF470" s="683"/>
      <c r="AG470" s="683"/>
      <c r="AH470" s="683"/>
      <c r="AI470" s="683"/>
      <c r="AJ470" s="683"/>
      <c r="AK470" s="683"/>
      <c r="AL470" s="683"/>
      <c r="AM470" s="683"/>
      <c r="AN470" s="683"/>
      <c r="AO470" s="683"/>
      <c r="AP470" s="683"/>
      <c r="AQ470" s="683"/>
      <c r="AR470" s="683"/>
      <c r="AS470" s="683"/>
      <c r="AT470" s="683"/>
      <c r="AU470" s="683"/>
      <c r="AV470" s="683"/>
      <c r="AW470" s="683"/>
      <c r="AX470" s="683"/>
      <c r="AY470" s="683"/>
      <c r="AZ470" s="683"/>
      <c r="BA470" s="683"/>
      <c r="BB470" s="683"/>
      <c r="BC470" s="683"/>
      <c r="BD470" s="683"/>
      <c r="BE470" s="683"/>
      <c r="BF470" s="683"/>
      <c r="BG470" s="683"/>
      <c r="BH470" s="683"/>
      <c r="BI470" s="706"/>
    </row>
    <row r="471" spans="1:62" ht="3.65" customHeight="1">
      <c r="A471" s="1067"/>
      <c r="B471" s="1075"/>
      <c r="C471" s="1076"/>
      <c r="D471" s="1076"/>
      <c r="E471" s="1076"/>
      <c r="F471" s="1076"/>
      <c r="G471" s="1076"/>
      <c r="H471" s="1076"/>
      <c r="I471" s="1076"/>
      <c r="J471" s="1076"/>
      <c r="K471" s="1076"/>
      <c r="L471" s="1076"/>
      <c r="M471" s="1076"/>
      <c r="N471" s="1076"/>
      <c r="O471" s="1076"/>
      <c r="P471" s="1076"/>
      <c r="Q471" s="1076"/>
      <c r="R471" s="1076"/>
      <c r="S471" s="1076"/>
      <c r="T471" s="1076"/>
      <c r="U471" s="1076"/>
      <c r="V471" s="1076"/>
      <c r="W471" s="1076"/>
      <c r="X471" s="1076"/>
      <c r="Y471" s="1076"/>
      <c r="Z471" s="1076"/>
      <c r="AA471" s="1076"/>
      <c r="AB471" s="1076"/>
      <c r="AC471" s="1076"/>
      <c r="AD471" s="1076"/>
      <c r="AE471" s="1076"/>
      <c r="AF471" s="1076"/>
      <c r="AG471" s="1076"/>
      <c r="AH471" s="1076"/>
      <c r="AI471" s="1076"/>
      <c r="AJ471" s="1076"/>
      <c r="AK471" s="1076"/>
      <c r="AL471" s="1076"/>
      <c r="AM471" s="1076"/>
      <c r="AN471" s="1076"/>
      <c r="AO471" s="1076"/>
      <c r="AP471" s="1076"/>
      <c r="AQ471" s="1076"/>
      <c r="AR471" s="1076"/>
      <c r="AS471" s="1076"/>
      <c r="AT471" s="1076"/>
      <c r="AU471" s="1076"/>
      <c r="AV471" s="1076"/>
      <c r="AW471" s="1076"/>
      <c r="AX471" s="1076"/>
      <c r="AY471" s="1076"/>
      <c r="AZ471" s="1076"/>
      <c r="BA471" s="1076"/>
      <c r="BB471" s="1076"/>
      <c r="BC471" s="1076"/>
      <c r="BD471" s="1076"/>
      <c r="BE471" s="1076"/>
      <c r="BF471" s="1076"/>
      <c r="BG471" s="1076"/>
      <c r="BH471" s="1076"/>
      <c r="BI471" s="1077"/>
    </row>
    <row r="472" spans="1:62" ht="14.5" customHeight="1">
      <c r="A472" s="1067"/>
      <c r="B472" s="379" t="s">
        <v>467</v>
      </c>
      <c r="C472" s="379"/>
      <c r="D472" s="379" t="s">
        <v>497</v>
      </c>
      <c r="E472" s="379" t="s">
        <v>498</v>
      </c>
      <c r="F472" s="379"/>
      <c r="G472" s="378"/>
      <c r="H472" s="624"/>
      <c r="I472" s="701"/>
      <c r="J472" s="701"/>
      <c r="K472" s="701"/>
      <c r="L472" s="701"/>
      <c r="M472" s="701"/>
      <c r="N472" s="701"/>
      <c r="O472" s="701"/>
      <c r="P472" s="701"/>
      <c r="Q472" s="701"/>
      <c r="R472" s="701"/>
      <c r="S472" s="701"/>
      <c r="T472" s="701"/>
      <c r="U472" s="701"/>
      <c r="V472" s="701"/>
      <c r="W472" s="701"/>
      <c r="X472" s="701"/>
      <c r="Y472" s="701"/>
      <c r="Z472" s="701"/>
      <c r="AA472" s="701"/>
      <c r="AB472" s="701"/>
      <c r="AC472" s="701"/>
      <c r="AD472" s="701"/>
      <c r="AE472" s="701"/>
      <c r="AF472" s="701"/>
      <c r="AG472" s="701"/>
      <c r="AH472" s="701"/>
      <c r="AI472" s="701"/>
      <c r="AJ472" s="489"/>
      <c r="AK472" s="489"/>
      <c r="AL472" s="489"/>
      <c r="AM472" s="489"/>
      <c r="AN472" s="489"/>
      <c r="AO472" s="489"/>
      <c r="AP472" s="489"/>
      <c r="AQ472" s="489"/>
      <c r="AR472" s="489"/>
      <c r="AS472" s="489"/>
      <c r="AT472" s="489"/>
      <c r="AU472" s="489"/>
      <c r="AV472" s="489"/>
      <c r="AW472" s="489"/>
      <c r="AX472" s="489"/>
      <c r="AY472" s="489"/>
      <c r="AZ472" s="489"/>
      <c r="BA472" s="489"/>
      <c r="BB472" s="489"/>
      <c r="BC472" s="489"/>
      <c r="BD472" s="489"/>
      <c r="BE472" s="489"/>
      <c r="BF472" s="489"/>
      <c r="BG472" s="489"/>
      <c r="BH472" s="489"/>
      <c r="BI472" s="488"/>
      <c r="BJ472" s="484"/>
    </row>
    <row r="473" spans="1:62" ht="3.65" customHeight="1">
      <c r="A473" s="1067"/>
      <c r="B473" s="484"/>
      <c r="H473" s="625"/>
      <c r="BI473" s="482"/>
      <c r="BJ473" s="484"/>
    </row>
    <row r="474" spans="1:62" ht="3.65" customHeight="1">
      <c r="A474" s="1067"/>
      <c r="B474" s="484"/>
      <c r="H474" s="625"/>
      <c r="AJ474" s="454"/>
      <c r="AK474" s="454"/>
      <c r="AL474" s="454"/>
      <c r="AM474" s="454"/>
      <c r="AN474" s="454"/>
      <c r="AO474" s="454"/>
      <c r="AP474" s="454"/>
      <c r="AQ474" s="454"/>
      <c r="AR474" s="454"/>
      <c r="AS474" s="454"/>
      <c r="BI474" s="482"/>
      <c r="BJ474" s="484"/>
    </row>
    <row r="475" spans="1:62" ht="3.65" customHeight="1">
      <c r="A475" s="1067"/>
      <c r="B475" s="484"/>
      <c r="H475" s="625"/>
      <c r="BJ475" s="484"/>
    </row>
    <row r="476" spans="1:62" ht="3.65" customHeight="1">
      <c r="A476" s="1067"/>
      <c r="B476" s="484"/>
      <c r="H476" s="625"/>
      <c r="BJ476" s="484"/>
    </row>
    <row r="477" spans="1:62" ht="3.65" customHeight="1">
      <c r="A477" s="1067"/>
      <c r="B477" s="484"/>
      <c r="H477" s="625"/>
      <c r="BJ477" s="484"/>
    </row>
    <row r="478" spans="1:62" ht="3.65" customHeight="1">
      <c r="A478" s="1067"/>
      <c r="B478" s="484"/>
      <c r="H478" s="625"/>
      <c r="BJ478" s="484"/>
    </row>
    <row r="479" spans="1:62" ht="3.65" customHeight="1">
      <c r="A479" s="1067"/>
      <c r="B479" s="484"/>
      <c r="H479" s="625"/>
      <c r="BJ479" s="484"/>
    </row>
    <row r="480" spans="1:62" ht="3.65" customHeight="1">
      <c r="A480" s="1067"/>
      <c r="B480" s="484"/>
      <c r="H480" s="625"/>
      <c r="BJ480" s="484"/>
    </row>
    <row r="481" spans="1:62" ht="3.65" customHeight="1">
      <c r="A481" s="1067"/>
      <c r="B481" s="484"/>
      <c r="H481" s="625"/>
      <c r="O481" s="1068" t="e" vm="45">
        <v>#VALUE!</v>
      </c>
      <c r="P481" s="1068"/>
      <c r="Q481" s="1068"/>
      <c r="R481" s="1068"/>
      <c r="S481" s="1068"/>
      <c r="BJ481" s="484"/>
    </row>
    <row r="482" spans="1:62" ht="3.65" customHeight="1">
      <c r="A482" s="1067"/>
      <c r="B482" s="484"/>
      <c r="H482" s="625"/>
      <c r="O482" s="1068"/>
      <c r="P482" s="1068"/>
      <c r="Q482" s="1068"/>
      <c r="R482" s="1068"/>
      <c r="S482" s="1068"/>
      <c r="BJ482" s="484"/>
    </row>
    <row r="483" spans="1:62" ht="3.65" customHeight="1">
      <c r="A483" s="1067"/>
      <c r="B483" s="484"/>
      <c r="H483" s="625"/>
      <c r="O483" s="1068"/>
      <c r="P483" s="1068"/>
      <c r="Q483" s="1068"/>
      <c r="R483" s="1068"/>
      <c r="S483" s="1068"/>
      <c r="BI483" s="482"/>
      <c r="BJ483" s="484"/>
    </row>
    <row r="484" spans="1:62" ht="3.65" customHeight="1">
      <c r="A484" s="1067"/>
      <c r="B484" s="484"/>
      <c r="H484" s="625"/>
      <c r="O484" s="1068"/>
      <c r="P484" s="1068"/>
      <c r="Q484" s="1068"/>
      <c r="R484" s="1068"/>
      <c r="S484" s="1068"/>
      <c r="BI484" s="482"/>
      <c r="BJ484" s="484"/>
    </row>
    <row r="485" spans="1:62" ht="3.65" customHeight="1">
      <c r="A485" s="1067"/>
      <c r="B485" s="484"/>
      <c r="H485" s="625"/>
      <c r="O485" s="1068"/>
      <c r="P485" s="1068"/>
      <c r="Q485" s="1068"/>
      <c r="R485" s="1068"/>
      <c r="S485" s="1068"/>
      <c r="BI485" s="482"/>
      <c r="BJ485" s="484"/>
    </row>
    <row r="486" spans="1:62" ht="3.65" customHeight="1">
      <c r="A486" s="1067"/>
      <c r="B486" s="484"/>
      <c r="H486" s="625"/>
      <c r="O486" s="1068"/>
      <c r="P486" s="1068"/>
      <c r="Q486" s="1068"/>
      <c r="R486" s="1068"/>
      <c r="S486" s="1068"/>
      <c r="AJ486" s="454"/>
      <c r="AK486" s="454"/>
      <c r="AL486" s="454"/>
      <c r="AM486" s="454"/>
      <c r="AN486" s="454"/>
      <c r="AO486" s="454"/>
      <c r="AP486" s="454"/>
      <c r="AQ486" s="454"/>
      <c r="AR486" s="454"/>
      <c r="AS486" s="454"/>
      <c r="BI486" s="482"/>
      <c r="BJ486" s="484"/>
    </row>
    <row r="487" spans="1:62" ht="3.65" customHeight="1">
      <c r="A487" s="1067"/>
      <c r="B487" s="484"/>
      <c r="H487" s="625"/>
      <c r="AJ487" s="454"/>
      <c r="AK487" s="454"/>
      <c r="AL487" s="454"/>
      <c r="AM487" s="454"/>
      <c r="AN487" s="454"/>
      <c r="AO487" s="454"/>
      <c r="AP487" s="454"/>
      <c r="AQ487" s="454"/>
      <c r="AR487" s="454"/>
      <c r="AS487" s="454"/>
      <c r="BJ487" s="484"/>
    </row>
    <row r="488" spans="1:62" ht="3.65" customHeight="1">
      <c r="A488" s="1067"/>
      <c r="B488" s="484"/>
      <c r="H488" s="625"/>
      <c r="AJ488" s="454"/>
      <c r="AK488" s="454"/>
      <c r="AL488" s="454"/>
      <c r="AM488" s="454"/>
      <c r="AN488" s="454"/>
      <c r="AO488" s="454"/>
      <c r="AP488" s="454"/>
      <c r="AQ488" s="454"/>
      <c r="AR488" s="454"/>
      <c r="AS488" s="454"/>
      <c r="BJ488" s="484"/>
    </row>
    <row r="489" spans="1:62" ht="3.65" customHeight="1">
      <c r="A489" s="1067"/>
      <c r="B489" s="484"/>
      <c r="H489" s="625"/>
      <c r="AJ489" s="454"/>
      <c r="AK489" s="454"/>
      <c r="AL489" s="454"/>
      <c r="AM489" s="454"/>
      <c r="AN489" s="454"/>
      <c r="AO489" s="454"/>
      <c r="AP489" s="454"/>
      <c r="AQ489" s="454"/>
      <c r="AR489" s="454"/>
      <c r="AS489" s="454"/>
      <c r="BJ489" s="484"/>
    </row>
    <row r="490" spans="1:62" ht="3.65" customHeight="1">
      <c r="A490" s="1067"/>
      <c r="B490" s="484"/>
      <c r="H490" s="625"/>
      <c r="AJ490" s="454"/>
      <c r="AK490" s="454"/>
      <c r="AL490" s="454"/>
      <c r="AM490" s="454"/>
      <c r="AN490" s="454"/>
      <c r="AO490" s="454"/>
      <c r="AP490" s="454"/>
      <c r="AQ490" s="454"/>
      <c r="AR490" s="454"/>
      <c r="AS490" s="454"/>
      <c r="BJ490" s="484"/>
    </row>
    <row r="491" spans="1:62" ht="3.65" customHeight="1">
      <c r="A491" s="1067"/>
      <c r="B491" s="484"/>
      <c r="H491" s="625"/>
      <c r="AJ491" s="454"/>
      <c r="AK491" s="454"/>
      <c r="AL491" s="454"/>
      <c r="AM491" s="454"/>
      <c r="AN491" s="454"/>
      <c r="AO491" s="454"/>
      <c r="AP491" s="454"/>
      <c r="AQ491" s="454"/>
      <c r="AR491" s="454"/>
      <c r="AS491" s="454"/>
      <c r="BJ491" s="484"/>
    </row>
    <row r="492" spans="1:62" ht="3.65" customHeight="1">
      <c r="A492" s="1067"/>
      <c r="B492" s="484"/>
      <c r="H492" s="625"/>
      <c r="AJ492" s="454"/>
      <c r="AK492" s="454"/>
      <c r="AL492" s="454"/>
      <c r="AM492" s="454"/>
      <c r="AN492" s="454"/>
      <c r="AO492" s="454"/>
      <c r="AP492" s="454"/>
      <c r="AQ492" s="454"/>
      <c r="AR492" s="454"/>
      <c r="AS492" s="454"/>
      <c r="BJ492" s="484"/>
    </row>
    <row r="493" spans="1:62" ht="3.65" customHeight="1">
      <c r="A493" s="1067"/>
      <c r="B493" s="484"/>
      <c r="H493" s="625"/>
      <c r="AJ493" s="454"/>
      <c r="AK493" s="454"/>
      <c r="AL493" s="454"/>
      <c r="AM493" s="454"/>
      <c r="AN493" s="454"/>
      <c r="AO493" s="454"/>
      <c r="AP493" s="454"/>
      <c r="AQ493" s="454"/>
      <c r="AR493" s="454"/>
      <c r="AS493" s="454"/>
      <c r="BJ493" s="484"/>
    </row>
    <row r="494" spans="1:62" ht="3.65" customHeight="1">
      <c r="A494" s="1067"/>
      <c r="B494" s="484"/>
      <c r="H494" s="625"/>
      <c r="AJ494" s="454"/>
      <c r="AK494" s="454"/>
      <c r="AL494" s="454"/>
      <c r="AM494" s="454"/>
      <c r="AN494" s="454"/>
      <c r="AO494" s="454"/>
      <c r="AP494" s="454"/>
      <c r="AQ494" s="454"/>
      <c r="AR494" s="454"/>
      <c r="AS494" s="454"/>
      <c r="BJ494" s="484"/>
    </row>
    <row r="495" spans="1:62" ht="3.65" customHeight="1">
      <c r="A495" s="1067"/>
      <c r="B495" s="484"/>
      <c r="H495" s="625"/>
      <c r="AJ495" s="454"/>
      <c r="AK495" s="454"/>
      <c r="AL495" s="454"/>
      <c r="AM495" s="454"/>
      <c r="AN495" s="454"/>
      <c r="AO495" s="454"/>
      <c r="AP495" s="454"/>
      <c r="AQ495" s="454"/>
      <c r="AR495" s="454"/>
      <c r="AS495" s="454"/>
      <c r="BI495" s="482"/>
      <c r="BJ495" s="484"/>
    </row>
    <row r="496" spans="1:62" ht="3.65" customHeight="1">
      <c r="A496" s="1069"/>
      <c r="B496" s="484"/>
      <c r="H496" s="625"/>
      <c r="BI496" s="482"/>
      <c r="BJ496" s="484"/>
    </row>
    <row r="497" spans="1:62" ht="3.65" customHeight="1">
      <c r="A497" s="1066">
        <v>24</v>
      </c>
      <c r="B497" s="671"/>
      <c r="C497" s="445"/>
      <c r="D497" s="445"/>
      <c r="E497" s="445"/>
      <c r="F497" s="445"/>
      <c r="G497" s="445"/>
      <c r="H497" s="445"/>
      <c r="I497" s="445"/>
      <c r="J497" s="445"/>
      <c r="K497" s="445"/>
      <c r="L497" s="445"/>
      <c r="M497" s="445"/>
      <c r="N497" s="445"/>
      <c r="O497" s="445"/>
      <c r="P497" s="445"/>
      <c r="Q497" s="445"/>
      <c r="R497" s="445"/>
      <c r="S497" s="445"/>
      <c r="T497" s="445"/>
      <c r="U497" s="445"/>
      <c r="V497" s="445"/>
      <c r="W497" s="445"/>
      <c r="X497" s="445"/>
      <c r="Y497" s="445"/>
      <c r="Z497" s="445"/>
      <c r="AA497" s="445"/>
      <c r="AB497" s="445"/>
      <c r="AC497" s="445"/>
      <c r="AD497" s="445"/>
      <c r="AE497" s="445"/>
      <c r="AF497" s="445"/>
      <c r="AG497" s="445"/>
      <c r="AH497" s="445"/>
      <c r="AI497" s="445"/>
      <c r="AJ497" s="445"/>
      <c r="AK497" s="445"/>
      <c r="AL497" s="445"/>
      <c r="AM497" s="445"/>
      <c r="AN497" s="445"/>
      <c r="AO497" s="445"/>
      <c r="AP497" s="445"/>
      <c r="AQ497" s="445"/>
      <c r="AR497" s="445"/>
      <c r="AS497" s="445"/>
      <c r="AT497" s="445"/>
      <c r="AU497" s="445"/>
      <c r="AV497" s="445"/>
      <c r="AW497" s="445"/>
      <c r="AX497" s="445"/>
      <c r="AY497" s="445"/>
      <c r="AZ497" s="445"/>
      <c r="BA497" s="445"/>
      <c r="BB497" s="445"/>
      <c r="BC497" s="445"/>
      <c r="BD497" s="445"/>
      <c r="BE497" s="445"/>
      <c r="BF497" s="445"/>
      <c r="BG497" s="445"/>
      <c r="BH497" s="445"/>
      <c r="BI497" s="444"/>
      <c r="BJ497" s="484"/>
    </row>
    <row r="498" spans="1:62" ht="3.65" customHeight="1">
      <c r="A498" s="1067"/>
      <c r="B498" s="672"/>
      <c r="C498" s="479"/>
      <c r="D498" s="479"/>
      <c r="E498" s="479"/>
      <c r="F498" s="479"/>
      <c r="G498" s="479"/>
      <c r="H498" s="479"/>
      <c r="I498" s="479"/>
      <c r="J498" s="479"/>
      <c r="K498" s="479"/>
      <c r="L498" s="479"/>
      <c r="M498" s="479"/>
      <c r="N498" s="479"/>
      <c r="O498" s="479"/>
      <c r="P498" s="479"/>
      <c r="Q498" s="479"/>
      <c r="R498" s="479"/>
      <c r="S498" s="479"/>
      <c r="T498" s="479"/>
      <c r="U498" s="479"/>
      <c r="V498" s="479"/>
      <c r="W498" s="479"/>
      <c r="X498" s="479"/>
      <c r="Y498" s="479"/>
      <c r="Z498" s="479"/>
      <c r="AA498" s="479"/>
      <c r="AB498" s="479"/>
      <c r="AC498" s="479"/>
      <c r="AD498" s="479"/>
      <c r="AE498" s="479"/>
      <c r="AF498" s="479"/>
      <c r="AG498" s="479"/>
      <c r="AH498" s="479"/>
      <c r="AI498" s="479"/>
      <c r="AJ498" s="479"/>
      <c r="AK498" s="479"/>
      <c r="AL498" s="479"/>
      <c r="AM498" s="479"/>
      <c r="AN498" s="479"/>
      <c r="AO498" s="479"/>
      <c r="AP498" s="479"/>
      <c r="AQ498" s="479"/>
      <c r="AR498" s="479"/>
      <c r="AS498" s="479"/>
      <c r="AT498" s="479"/>
      <c r="AU498" s="479"/>
      <c r="AV498" s="479"/>
      <c r="AW498" s="479"/>
      <c r="AX498" s="479"/>
      <c r="AY498" s="479"/>
      <c r="AZ498" s="479"/>
      <c r="BA498" s="479"/>
      <c r="BB498" s="479"/>
      <c r="BC498" s="479"/>
      <c r="BD498" s="479"/>
      <c r="BE498" s="479"/>
      <c r="BF498" s="479"/>
      <c r="BG498" s="479"/>
      <c r="BH498" s="479"/>
      <c r="BI498" s="478"/>
      <c r="BJ498" s="484"/>
    </row>
    <row r="499" spans="1:62" ht="14.5" customHeight="1">
      <c r="A499" s="1067"/>
      <c r="B499" s="379" t="s">
        <v>501</v>
      </c>
      <c r="C499" s="379"/>
      <c r="D499" s="379" t="s">
        <v>497</v>
      </c>
      <c r="E499" s="379" t="s">
        <v>468</v>
      </c>
      <c r="F499" s="379"/>
      <c r="G499" s="378"/>
      <c r="H499" s="624"/>
      <c r="I499" s="701"/>
      <c r="J499" s="701"/>
      <c r="K499" s="701"/>
      <c r="L499" s="701"/>
      <c r="M499" s="701"/>
      <c r="N499" s="701"/>
      <c r="O499" s="701"/>
      <c r="P499" s="701"/>
      <c r="Q499" s="701"/>
      <c r="R499" s="701"/>
      <c r="S499" s="701"/>
      <c r="T499" s="701"/>
      <c r="U499" s="701"/>
      <c r="V499" s="701"/>
      <c r="W499" s="701"/>
      <c r="X499" s="701"/>
      <c r="Y499" s="701"/>
      <c r="Z499" s="701"/>
      <c r="AA499" s="701"/>
      <c r="AB499" s="701"/>
      <c r="AC499" s="701"/>
      <c r="AD499" s="701"/>
      <c r="AE499" s="701"/>
      <c r="AF499" s="701"/>
      <c r="AG499" s="701"/>
      <c r="AH499" s="701"/>
      <c r="AI499" s="701"/>
      <c r="AJ499" s="489"/>
      <c r="AK499" s="489"/>
      <c r="AL499" s="489"/>
      <c r="AM499" s="489"/>
      <c r="AN499" s="489"/>
      <c r="AO499" s="489"/>
      <c r="AP499" s="489"/>
      <c r="AQ499" s="489"/>
      <c r="AR499" s="489"/>
      <c r="AS499" s="489"/>
      <c r="AT499" s="489"/>
      <c r="AU499" s="489"/>
      <c r="AV499" s="489"/>
      <c r="AW499" s="489"/>
      <c r="AX499" s="489"/>
      <c r="AY499" s="489"/>
      <c r="AZ499" s="489"/>
      <c r="BA499" s="489"/>
      <c r="BB499" s="489"/>
      <c r="BC499" s="489"/>
      <c r="BD499" s="489"/>
      <c r="BE499" s="489"/>
      <c r="BF499" s="489"/>
      <c r="BG499" s="489"/>
      <c r="BH499" s="489"/>
      <c r="BI499" s="488"/>
      <c r="BJ499" s="484"/>
    </row>
    <row r="500" spans="1:62" ht="3.65" customHeight="1">
      <c r="A500" s="1067"/>
      <c r="B500" s="484"/>
      <c r="H500" s="625"/>
      <c r="BI500" s="482"/>
      <c r="BJ500" s="484"/>
    </row>
    <row r="501" spans="1:62" ht="3.65" customHeight="1">
      <c r="A501" s="1067"/>
      <c r="B501" s="484"/>
      <c r="H501" s="625"/>
      <c r="AJ501" s="454"/>
      <c r="AK501" s="454"/>
      <c r="AL501" s="454"/>
      <c r="AM501" s="454"/>
      <c r="AN501" s="454"/>
      <c r="AO501" s="454"/>
      <c r="AP501" s="454"/>
      <c r="AQ501" s="454"/>
      <c r="AR501" s="454"/>
      <c r="AS501" s="454"/>
      <c r="BI501" s="482"/>
      <c r="BJ501" s="484"/>
    </row>
    <row r="502" spans="1:62" ht="3.65" customHeight="1">
      <c r="A502" s="1067"/>
      <c r="B502" s="484"/>
      <c r="H502" s="625"/>
      <c r="AJ502" s="454"/>
      <c r="AK502" s="454"/>
      <c r="AL502" s="454"/>
      <c r="AM502" s="454"/>
      <c r="AN502" s="454"/>
      <c r="AO502" s="454"/>
      <c r="AP502" s="454"/>
      <c r="AQ502" s="454"/>
      <c r="AR502" s="454"/>
      <c r="AS502" s="454"/>
      <c r="BJ502" s="484"/>
    </row>
    <row r="503" spans="1:62" ht="3.65" customHeight="1">
      <c r="A503" s="1067"/>
      <c r="B503" s="484"/>
      <c r="H503" s="625"/>
      <c r="AJ503" s="454"/>
      <c r="AK503" s="454"/>
      <c r="AL503" s="454"/>
      <c r="AM503" s="454"/>
      <c r="AN503" s="454"/>
      <c r="AO503" s="454"/>
      <c r="AP503" s="454"/>
      <c r="AQ503" s="454"/>
      <c r="AR503" s="454"/>
      <c r="AS503" s="454"/>
      <c r="BJ503" s="484"/>
    </row>
    <row r="504" spans="1:62" ht="3.65" customHeight="1">
      <c r="A504" s="1067"/>
      <c r="B504" s="484"/>
      <c r="H504" s="625"/>
      <c r="AJ504" s="454"/>
      <c r="AK504" s="454"/>
      <c r="AL504" s="454"/>
      <c r="AM504" s="454"/>
      <c r="AN504" s="454"/>
      <c r="AO504" s="454"/>
      <c r="AP504" s="454"/>
      <c r="AQ504" s="454"/>
      <c r="AR504" s="454"/>
      <c r="AS504" s="454"/>
      <c r="BJ504" s="484"/>
    </row>
    <row r="505" spans="1:62" ht="3.65" customHeight="1">
      <c r="A505" s="1067"/>
      <c r="B505" s="484"/>
      <c r="H505" s="625"/>
      <c r="AJ505" s="454"/>
      <c r="AK505" s="454"/>
      <c r="AL505" s="454"/>
      <c r="AM505" s="454"/>
      <c r="AN505" s="454"/>
      <c r="AO505" s="454"/>
      <c r="AP505" s="454"/>
      <c r="AQ505" s="454"/>
      <c r="AR505" s="454"/>
      <c r="AS505" s="454"/>
      <c r="BJ505" s="484"/>
    </row>
    <row r="506" spans="1:62" ht="3.65" customHeight="1">
      <c r="A506" s="1067"/>
      <c r="B506" s="484"/>
      <c r="H506" s="625"/>
      <c r="AJ506" s="454"/>
      <c r="AK506" s="454"/>
      <c r="AL506" s="454"/>
      <c r="AM506" s="454"/>
      <c r="AN506" s="454"/>
      <c r="AO506" s="454"/>
      <c r="AP506" s="454"/>
      <c r="AQ506" s="454"/>
      <c r="AR506" s="454"/>
      <c r="AS506" s="454"/>
      <c r="BJ506" s="484"/>
    </row>
    <row r="507" spans="1:62" ht="3.65" customHeight="1">
      <c r="A507" s="1067"/>
      <c r="B507" s="484"/>
      <c r="H507" s="625"/>
      <c r="AJ507" s="454"/>
      <c r="AK507" s="454"/>
      <c r="AL507" s="454"/>
      <c r="AM507" s="454"/>
      <c r="AN507" s="454"/>
      <c r="AO507" s="454"/>
      <c r="AP507" s="454"/>
      <c r="AQ507" s="454"/>
      <c r="AR507" s="454"/>
      <c r="AS507" s="454"/>
      <c r="BJ507" s="484"/>
    </row>
    <row r="508" spans="1:62" ht="3.65" customHeight="1">
      <c r="A508" s="1067"/>
      <c r="B508" s="484"/>
      <c r="H508" s="625"/>
      <c r="O508" s="1070" t="e" vm="46">
        <v>#VALUE!</v>
      </c>
      <c r="P508" s="1070"/>
      <c r="Q508" s="1070"/>
      <c r="R508" s="1070"/>
      <c r="S508" s="1070"/>
      <c r="AJ508" s="454"/>
      <c r="AK508" s="454"/>
      <c r="AL508" s="454"/>
      <c r="AM508" s="454"/>
      <c r="AN508" s="454"/>
      <c r="AO508" s="454"/>
      <c r="AP508" s="454"/>
      <c r="AQ508" s="454"/>
      <c r="AR508" s="454"/>
      <c r="AS508" s="454"/>
      <c r="BJ508" s="484"/>
    </row>
    <row r="509" spans="1:62" ht="3.65" customHeight="1">
      <c r="A509" s="1067"/>
      <c r="B509" s="484"/>
      <c r="H509" s="625"/>
      <c r="O509" s="1070"/>
      <c r="P509" s="1070"/>
      <c r="Q509" s="1070"/>
      <c r="R509" s="1070"/>
      <c r="S509" s="1070"/>
      <c r="AJ509" s="454"/>
      <c r="AK509" s="454"/>
      <c r="AL509" s="454"/>
      <c r="AM509" s="454"/>
      <c r="AN509" s="454"/>
      <c r="AO509" s="454"/>
      <c r="AP509" s="454"/>
      <c r="AQ509" s="454"/>
      <c r="AR509" s="454"/>
      <c r="AS509" s="454"/>
      <c r="BJ509" s="484"/>
    </row>
    <row r="510" spans="1:62" ht="3.65" customHeight="1">
      <c r="A510" s="1067"/>
      <c r="B510" s="484"/>
      <c r="H510" s="625"/>
      <c r="O510" s="1070"/>
      <c r="P510" s="1070"/>
      <c r="Q510" s="1070"/>
      <c r="R510" s="1070"/>
      <c r="S510" s="1070"/>
      <c r="AJ510" s="454"/>
      <c r="AK510" s="454"/>
      <c r="AL510" s="454"/>
      <c r="AM510" s="454"/>
      <c r="AN510" s="454"/>
      <c r="AO510" s="454"/>
      <c r="AP510" s="454"/>
      <c r="AQ510" s="454"/>
      <c r="AR510" s="454"/>
      <c r="AS510" s="454"/>
      <c r="BI510" s="482"/>
      <c r="BJ510" s="484"/>
    </row>
    <row r="511" spans="1:62" ht="3.65" customHeight="1">
      <c r="A511" s="1067"/>
      <c r="B511" s="484"/>
      <c r="H511" s="625"/>
      <c r="O511" s="1070"/>
      <c r="P511" s="1070"/>
      <c r="Q511" s="1070"/>
      <c r="R511" s="1070"/>
      <c r="S511" s="1070"/>
      <c r="BI511" s="482"/>
      <c r="BJ511" s="484"/>
    </row>
    <row r="512" spans="1:62" ht="3.65" customHeight="1">
      <c r="A512" s="1067"/>
      <c r="B512" s="484"/>
      <c r="H512" s="625"/>
      <c r="O512" s="1070"/>
      <c r="P512" s="1070"/>
      <c r="Q512" s="1070"/>
      <c r="R512" s="1070"/>
      <c r="S512" s="1070"/>
      <c r="BI512" s="482"/>
      <c r="BJ512" s="484"/>
    </row>
    <row r="513" spans="1:62" ht="3.65" customHeight="1">
      <c r="A513" s="1067"/>
      <c r="B513" s="484"/>
      <c r="H513" s="625"/>
      <c r="O513" s="1070"/>
      <c r="P513" s="1070"/>
      <c r="Q513" s="1070"/>
      <c r="R513" s="1070"/>
      <c r="S513" s="1070"/>
      <c r="AJ513" s="454"/>
      <c r="AK513" s="454"/>
      <c r="AL513" s="454"/>
      <c r="AM513" s="454"/>
      <c r="AN513" s="454"/>
      <c r="AO513" s="454"/>
      <c r="AP513" s="454"/>
      <c r="AQ513" s="454"/>
      <c r="AR513" s="454"/>
      <c r="AS513" s="454"/>
      <c r="BI513" s="482"/>
      <c r="BJ513" s="484"/>
    </row>
    <row r="514" spans="1:62" ht="3.65" customHeight="1">
      <c r="A514" s="1067"/>
      <c r="B514" s="484"/>
      <c r="H514" s="625"/>
      <c r="AJ514" s="454"/>
      <c r="AK514" s="454"/>
      <c r="AL514" s="454"/>
      <c r="AM514" s="454"/>
      <c r="AN514" s="454"/>
      <c r="AO514" s="454"/>
      <c r="AP514" s="454"/>
      <c r="AQ514" s="454"/>
      <c r="AR514" s="454"/>
      <c r="AS514" s="454"/>
      <c r="BJ514" s="484"/>
    </row>
    <row r="515" spans="1:62" ht="3.65" customHeight="1">
      <c r="A515" s="1067"/>
      <c r="B515" s="484"/>
      <c r="H515" s="625"/>
      <c r="AJ515" s="454"/>
      <c r="AK515" s="454"/>
      <c r="AL515" s="454"/>
      <c r="AM515" s="454"/>
      <c r="AN515" s="454"/>
      <c r="AO515" s="454"/>
      <c r="AP515" s="454"/>
      <c r="AQ515" s="454"/>
      <c r="AR515" s="454"/>
      <c r="AS515" s="454"/>
      <c r="BJ515" s="484"/>
    </row>
    <row r="516" spans="1:62" ht="3.65" customHeight="1">
      <c r="A516" s="1067"/>
      <c r="B516" s="484"/>
      <c r="H516" s="625"/>
      <c r="AJ516" s="454"/>
      <c r="AK516" s="454"/>
      <c r="AL516" s="454"/>
      <c r="AM516" s="454"/>
      <c r="AN516" s="454"/>
      <c r="AO516" s="454"/>
      <c r="AP516" s="454"/>
      <c r="AQ516" s="454"/>
      <c r="AR516" s="454"/>
      <c r="AS516" s="454"/>
      <c r="BJ516" s="484"/>
    </row>
    <row r="517" spans="1:62" ht="3.65" customHeight="1">
      <c r="A517" s="1067"/>
      <c r="B517" s="484"/>
      <c r="H517" s="625"/>
      <c r="AJ517" s="454"/>
      <c r="AK517" s="454"/>
      <c r="AL517" s="454"/>
      <c r="AM517" s="454"/>
      <c r="AN517" s="454"/>
      <c r="AO517" s="454"/>
      <c r="AP517" s="454"/>
      <c r="AQ517" s="454"/>
      <c r="AR517" s="454"/>
      <c r="AS517" s="454"/>
      <c r="BJ517" s="484"/>
    </row>
    <row r="518" spans="1:62" ht="3.65" customHeight="1">
      <c r="A518" s="1067"/>
      <c r="B518" s="484"/>
      <c r="H518" s="625"/>
      <c r="AJ518" s="454"/>
      <c r="AK518" s="454"/>
      <c r="AL518" s="454"/>
      <c r="AM518" s="454"/>
      <c r="AN518" s="454"/>
      <c r="AO518" s="454"/>
      <c r="AP518" s="454"/>
      <c r="AQ518" s="454"/>
      <c r="AR518" s="454"/>
      <c r="AS518" s="454"/>
      <c r="BJ518" s="484"/>
    </row>
    <row r="519" spans="1:62" ht="3.65" customHeight="1">
      <c r="A519" s="1067"/>
      <c r="B519" s="484"/>
      <c r="H519" s="625"/>
      <c r="AJ519" s="454"/>
      <c r="AK519" s="454"/>
      <c r="AL519" s="454"/>
      <c r="AM519" s="454"/>
      <c r="AN519" s="454"/>
      <c r="AO519" s="454"/>
      <c r="AP519" s="454"/>
      <c r="AQ519" s="454"/>
      <c r="AR519" s="454"/>
      <c r="AS519" s="454"/>
      <c r="BJ519" s="484"/>
    </row>
    <row r="520" spans="1:62" ht="3.65" customHeight="1">
      <c r="A520" s="1067"/>
      <c r="B520" s="484"/>
      <c r="H520" s="625"/>
      <c r="AJ520" s="454"/>
      <c r="AK520" s="454"/>
      <c r="AL520" s="454"/>
      <c r="AM520" s="454"/>
      <c r="AN520" s="454"/>
      <c r="AO520" s="454"/>
      <c r="AP520" s="454"/>
      <c r="AQ520" s="454"/>
      <c r="AR520" s="454"/>
      <c r="AS520" s="454"/>
      <c r="BJ520" s="484"/>
    </row>
    <row r="521" spans="1:62" ht="3.65" customHeight="1">
      <c r="A521" s="1067"/>
      <c r="B521" s="484"/>
      <c r="H521" s="625"/>
      <c r="AJ521" s="454"/>
      <c r="AK521" s="454"/>
      <c r="AL521" s="454"/>
      <c r="AM521" s="454"/>
      <c r="AN521" s="454"/>
      <c r="AO521" s="454"/>
      <c r="AP521" s="454"/>
      <c r="AQ521" s="454"/>
      <c r="AR521" s="454"/>
      <c r="AS521" s="454"/>
      <c r="BJ521" s="484"/>
    </row>
    <row r="522" spans="1:62" ht="3.65" customHeight="1">
      <c r="A522" s="1067"/>
      <c r="B522" s="484"/>
      <c r="H522" s="625"/>
      <c r="AJ522" s="454"/>
      <c r="AK522" s="454"/>
      <c r="AL522" s="454"/>
      <c r="AM522" s="454"/>
      <c r="AN522" s="454"/>
      <c r="AO522" s="454"/>
      <c r="AP522" s="454"/>
      <c r="AQ522" s="454"/>
      <c r="AR522" s="454"/>
      <c r="AS522" s="454"/>
      <c r="BI522" s="482"/>
      <c r="BJ522" s="484"/>
    </row>
    <row r="523" spans="1:62" ht="3.65" customHeight="1">
      <c r="A523" s="1069"/>
      <c r="B523" s="484"/>
      <c r="H523" s="625"/>
      <c r="BI523" s="482"/>
      <c r="BJ523" s="484"/>
    </row>
    <row r="524" spans="1:62" ht="3.65" customHeight="1">
      <c r="A524" s="1066">
        <v>25</v>
      </c>
      <c r="B524" s="671"/>
      <c r="C524" s="445"/>
      <c r="D524" s="445"/>
      <c r="E524" s="445"/>
      <c r="F524" s="445"/>
      <c r="G524" s="445"/>
      <c r="H524" s="445"/>
      <c r="I524" s="445"/>
      <c r="J524" s="445"/>
      <c r="K524" s="445"/>
      <c r="L524" s="445"/>
      <c r="M524" s="445"/>
      <c r="N524" s="445"/>
      <c r="O524" s="445"/>
      <c r="P524" s="445"/>
      <c r="Q524" s="445"/>
      <c r="R524" s="445"/>
      <c r="S524" s="445"/>
      <c r="T524" s="445"/>
      <c r="U524" s="445"/>
      <c r="V524" s="445"/>
      <c r="W524" s="445"/>
      <c r="X524" s="445"/>
      <c r="Y524" s="445"/>
      <c r="Z524" s="445"/>
      <c r="AA524" s="445"/>
      <c r="AB524" s="445"/>
      <c r="AC524" s="445"/>
      <c r="AD524" s="445"/>
      <c r="AE524" s="445"/>
      <c r="AF524" s="445"/>
      <c r="AG524" s="445"/>
      <c r="AH524" s="445"/>
      <c r="AI524" s="445"/>
      <c r="AJ524" s="445"/>
      <c r="AK524" s="445"/>
      <c r="AL524" s="445"/>
      <c r="AM524" s="445"/>
      <c r="AN524" s="445"/>
      <c r="AO524" s="445"/>
      <c r="AP524" s="445"/>
      <c r="AQ524" s="445"/>
      <c r="AR524" s="445"/>
      <c r="AS524" s="445"/>
      <c r="AT524" s="445"/>
      <c r="AU524" s="445"/>
      <c r="AV524" s="445"/>
      <c r="AW524" s="445"/>
      <c r="AX524" s="445"/>
      <c r="AY524" s="445"/>
      <c r="AZ524" s="445"/>
      <c r="BA524" s="445"/>
      <c r="BB524" s="445"/>
      <c r="BC524" s="445"/>
      <c r="BD524" s="445"/>
      <c r="BE524" s="445"/>
      <c r="BF524" s="445"/>
      <c r="BG524" s="445"/>
      <c r="BH524" s="445"/>
      <c r="BI524" s="444"/>
      <c r="BJ524" s="484"/>
    </row>
    <row r="525" spans="1:62" ht="3.65" customHeight="1">
      <c r="A525" s="1067"/>
      <c r="B525" s="672"/>
      <c r="C525" s="479"/>
      <c r="D525" s="479"/>
      <c r="E525" s="479"/>
      <c r="F525" s="479"/>
      <c r="G525" s="479"/>
      <c r="H525" s="479"/>
      <c r="I525" s="479"/>
      <c r="J525" s="479"/>
      <c r="K525" s="479"/>
      <c r="L525" s="479"/>
      <c r="M525" s="479"/>
      <c r="N525" s="479"/>
      <c r="O525" s="479"/>
      <c r="P525" s="479"/>
      <c r="Q525" s="479"/>
      <c r="R525" s="479"/>
      <c r="S525" s="479"/>
      <c r="T525" s="479"/>
      <c r="U525" s="479"/>
      <c r="V525" s="479"/>
      <c r="W525" s="479"/>
      <c r="X525" s="479"/>
      <c r="Y525" s="479"/>
      <c r="Z525" s="479"/>
      <c r="AA525" s="479"/>
      <c r="AB525" s="479"/>
      <c r="AC525" s="479"/>
      <c r="AD525" s="479"/>
      <c r="AE525" s="479"/>
      <c r="AF525" s="479"/>
      <c r="AG525" s="479"/>
      <c r="AH525" s="479"/>
      <c r="AI525" s="479"/>
      <c r="AJ525" s="479"/>
      <c r="AK525" s="479"/>
      <c r="AL525" s="479"/>
      <c r="AM525" s="479"/>
      <c r="AN525" s="479"/>
      <c r="AO525" s="479"/>
      <c r="AP525" s="479"/>
      <c r="AQ525" s="479"/>
      <c r="AR525" s="479"/>
      <c r="AS525" s="479"/>
      <c r="AT525" s="479"/>
      <c r="AU525" s="479"/>
      <c r="AV525" s="479"/>
      <c r="AW525" s="479"/>
      <c r="AX525" s="479"/>
      <c r="AY525" s="479"/>
      <c r="AZ525" s="479"/>
      <c r="BA525" s="479"/>
      <c r="BB525" s="479"/>
      <c r="BC525" s="479"/>
      <c r="BD525" s="479"/>
      <c r="BE525" s="479"/>
      <c r="BF525" s="479"/>
      <c r="BG525" s="479"/>
      <c r="BH525" s="479"/>
      <c r="BI525" s="478"/>
      <c r="BJ525" s="484"/>
    </row>
    <row r="526" spans="1:62" ht="14.5" customHeight="1">
      <c r="A526" s="1067"/>
      <c r="B526" s="379" t="s">
        <v>502</v>
      </c>
      <c r="C526" s="379"/>
      <c r="D526" s="379" t="s">
        <v>497</v>
      </c>
      <c r="E526" s="379" t="s">
        <v>469</v>
      </c>
      <c r="F526" s="379"/>
      <c r="G526" s="378"/>
      <c r="H526" s="624"/>
      <c r="I526" s="701"/>
      <c r="J526" s="701"/>
      <c r="K526" s="701"/>
      <c r="L526" s="701"/>
      <c r="M526" s="701"/>
      <c r="N526" s="701"/>
      <c r="O526" s="701"/>
      <c r="P526" s="701"/>
      <c r="Q526" s="701"/>
      <c r="R526" s="701"/>
      <c r="S526" s="701"/>
      <c r="T526" s="701"/>
      <c r="U526" s="701"/>
      <c r="V526" s="701"/>
      <c r="W526" s="701"/>
      <c r="X526" s="701"/>
      <c r="Y526" s="701"/>
      <c r="Z526" s="701"/>
      <c r="AA526" s="701"/>
      <c r="AB526" s="701"/>
      <c r="AC526" s="701"/>
      <c r="AD526" s="701"/>
      <c r="AE526" s="701"/>
      <c r="AF526" s="701"/>
      <c r="AG526" s="701"/>
      <c r="AH526" s="701"/>
      <c r="AI526" s="701"/>
      <c r="AJ526" s="489"/>
      <c r="AK526" s="489"/>
      <c r="AL526" s="489"/>
      <c r="AM526" s="489"/>
      <c r="AN526" s="489"/>
      <c r="AO526" s="489"/>
      <c r="AP526" s="489"/>
      <c r="AQ526" s="489"/>
      <c r="AR526" s="489"/>
      <c r="AS526" s="489"/>
      <c r="AT526" s="489"/>
      <c r="AU526" s="489"/>
      <c r="AV526" s="489"/>
      <c r="AW526" s="489"/>
      <c r="AX526" s="489"/>
      <c r="AY526" s="489"/>
      <c r="AZ526" s="489"/>
      <c r="BA526" s="489"/>
      <c r="BB526" s="489"/>
      <c r="BC526" s="489"/>
      <c r="BD526" s="489"/>
      <c r="BE526" s="489"/>
      <c r="BF526" s="489"/>
      <c r="BG526" s="489"/>
      <c r="BH526" s="489"/>
      <c r="BI526" s="488"/>
      <c r="BJ526" s="484"/>
    </row>
    <row r="527" spans="1:62" ht="3.65" customHeight="1">
      <c r="A527" s="1067"/>
      <c r="B527" s="484"/>
      <c r="H527" s="625"/>
      <c r="BI527" s="482"/>
      <c r="BJ527" s="484"/>
    </row>
    <row r="528" spans="1:62" ht="3.65" customHeight="1">
      <c r="A528" s="1067"/>
      <c r="B528" s="484"/>
      <c r="H528" s="625"/>
      <c r="AJ528" s="454"/>
      <c r="AK528" s="454"/>
      <c r="AL528" s="454"/>
      <c r="AM528" s="454"/>
      <c r="AN528" s="454"/>
      <c r="AO528" s="454"/>
      <c r="AP528" s="454"/>
      <c r="AQ528" s="454"/>
      <c r="AR528" s="454"/>
      <c r="AS528" s="454"/>
      <c r="BI528" s="482"/>
      <c r="BJ528" s="484"/>
    </row>
    <row r="529" spans="1:62" ht="3.65" customHeight="1">
      <c r="A529" s="1067"/>
      <c r="B529" s="484"/>
      <c r="H529" s="625"/>
      <c r="BJ529" s="484"/>
    </row>
    <row r="530" spans="1:62" ht="3.65" customHeight="1">
      <c r="A530" s="1067"/>
      <c r="B530" s="484"/>
      <c r="H530" s="625"/>
      <c r="BJ530" s="484"/>
    </row>
    <row r="531" spans="1:62" ht="3.65" customHeight="1">
      <c r="A531" s="1067"/>
      <c r="B531" s="484"/>
      <c r="H531" s="625"/>
      <c r="BJ531" s="484"/>
    </row>
    <row r="532" spans="1:62" ht="3.65" customHeight="1">
      <c r="A532" s="1067"/>
      <c r="B532" s="484"/>
      <c r="H532" s="625"/>
      <c r="BJ532" s="484"/>
    </row>
    <row r="533" spans="1:62" ht="3.65" customHeight="1">
      <c r="A533" s="1067"/>
      <c r="B533" s="484"/>
      <c r="H533" s="625"/>
      <c r="BJ533" s="484"/>
    </row>
    <row r="534" spans="1:62" ht="3.65" customHeight="1">
      <c r="A534" s="1067"/>
      <c r="B534" s="484"/>
      <c r="H534" s="625"/>
      <c r="BJ534" s="484"/>
    </row>
    <row r="535" spans="1:62" ht="3.65" customHeight="1">
      <c r="A535" s="1067"/>
      <c r="B535" s="484"/>
      <c r="H535" s="625"/>
      <c r="O535" s="1071" t="e" vm="47">
        <v>#VALUE!</v>
      </c>
      <c r="P535" s="1071"/>
      <c r="Q535" s="1071"/>
      <c r="R535" s="1071"/>
      <c r="BJ535" s="484"/>
    </row>
    <row r="536" spans="1:62" ht="3.65" customHeight="1">
      <c r="A536" s="1067"/>
      <c r="B536" s="484"/>
      <c r="H536" s="625"/>
      <c r="O536" s="1071"/>
      <c r="P536" s="1071"/>
      <c r="Q536" s="1071"/>
      <c r="R536" s="1071"/>
      <c r="BJ536" s="484"/>
    </row>
    <row r="537" spans="1:62" ht="3.65" customHeight="1">
      <c r="A537" s="1067"/>
      <c r="B537" s="484"/>
      <c r="H537" s="625"/>
      <c r="O537" s="1071"/>
      <c r="P537" s="1071"/>
      <c r="Q537" s="1071"/>
      <c r="R537" s="1071"/>
      <c r="BI537" s="482"/>
      <c r="BJ537" s="484"/>
    </row>
    <row r="538" spans="1:62" ht="3.65" customHeight="1">
      <c r="A538" s="1067"/>
      <c r="B538" s="484"/>
      <c r="H538" s="625"/>
      <c r="O538" s="1071"/>
      <c r="P538" s="1071"/>
      <c r="Q538" s="1071"/>
      <c r="R538" s="1071"/>
      <c r="BI538" s="482"/>
      <c r="BJ538" s="484"/>
    </row>
    <row r="539" spans="1:62" ht="3.65" customHeight="1">
      <c r="A539" s="1067"/>
      <c r="B539" s="484"/>
      <c r="H539" s="625"/>
      <c r="O539" s="1071"/>
      <c r="P539" s="1071"/>
      <c r="Q539" s="1071"/>
      <c r="R539" s="1071"/>
      <c r="BI539" s="482"/>
      <c r="BJ539" s="484"/>
    </row>
    <row r="540" spans="1:62" ht="3.65" customHeight="1">
      <c r="A540" s="1067"/>
      <c r="B540" s="484"/>
      <c r="H540" s="625"/>
      <c r="AJ540" s="454"/>
      <c r="AK540" s="454"/>
      <c r="AL540" s="454"/>
      <c r="AM540" s="454"/>
      <c r="AN540" s="454"/>
      <c r="AO540" s="454"/>
      <c r="AP540" s="454"/>
      <c r="AQ540" s="454"/>
      <c r="AR540" s="454"/>
      <c r="AS540" s="454"/>
      <c r="BI540" s="482"/>
      <c r="BJ540" s="484"/>
    </row>
    <row r="541" spans="1:62" ht="3.65" customHeight="1">
      <c r="A541" s="1067"/>
      <c r="B541" s="484"/>
      <c r="H541" s="625"/>
      <c r="AJ541" s="454"/>
      <c r="AK541" s="454"/>
      <c r="AL541" s="454"/>
      <c r="AM541" s="454"/>
      <c r="AN541" s="454"/>
      <c r="AO541" s="454"/>
      <c r="AP541" s="454"/>
      <c r="AQ541" s="454"/>
      <c r="AR541" s="454"/>
      <c r="AS541" s="454"/>
      <c r="BJ541" s="484"/>
    </row>
    <row r="542" spans="1:62" ht="3.65" customHeight="1">
      <c r="A542" s="1067"/>
      <c r="B542" s="484"/>
      <c r="H542" s="625"/>
      <c r="AJ542" s="454"/>
      <c r="AK542" s="454"/>
      <c r="AL542" s="454"/>
      <c r="AM542" s="454"/>
      <c r="AN542" s="454"/>
      <c r="AO542" s="454"/>
      <c r="AP542" s="454"/>
      <c r="AQ542" s="454"/>
      <c r="AR542" s="454"/>
      <c r="AS542" s="454"/>
      <c r="BJ542" s="484"/>
    </row>
    <row r="543" spans="1:62" ht="3.65" customHeight="1">
      <c r="A543" s="1067"/>
      <c r="B543" s="484"/>
      <c r="H543" s="625"/>
      <c r="AJ543" s="454"/>
      <c r="AK543" s="454"/>
      <c r="AL543" s="454"/>
      <c r="AM543" s="454"/>
      <c r="AN543" s="454"/>
      <c r="AO543" s="454"/>
      <c r="AP543" s="454"/>
      <c r="AQ543" s="454"/>
      <c r="AR543" s="454"/>
      <c r="AS543" s="454"/>
      <c r="BJ543" s="484"/>
    </row>
    <row r="544" spans="1:62" ht="3.65" customHeight="1">
      <c r="A544" s="1067"/>
      <c r="B544" s="484"/>
      <c r="H544" s="625"/>
      <c r="AJ544" s="454"/>
      <c r="AK544" s="454"/>
      <c r="AL544" s="454"/>
      <c r="AM544" s="454"/>
      <c r="AN544" s="454"/>
      <c r="AO544" s="454"/>
      <c r="AP544" s="454"/>
      <c r="AQ544" s="454"/>
      <c r="AR544" s="454"/>
      <c r="AS544" s="454"/>
      <c r="BJ544" s="484"/>
    </row>
    <row r="545" spans="1:62" ht="3.65" customHeight="1">
      <c r="A545" s="1067"/>
      <c r="B545" s="484"/>
      <c r="H545" s="625"/>
      <c r="AJ545" s="454"/>
      <c r="AK545" s="454"/>
      <c r="AL545" s="454"/>
      <c r="AM545" s="454"/>
      <c r="AN545" s="454"/>
      <c r="AO545" s="454"/>
      <c r="AP545" s="454"/>
      <c r="AQ545" s="454"/>
      <c r="AR545" s="454"/>
      <c r="AS545" s="454"/>
      <c r="BJ545" s="484"/>
    </row>
    <row r="546" spans="1:62" ht="3.65" customHeight="1">
      <c r="A546" s="1067"/>
      <c r="B546" s="484"/>
      <c r="H546" s="625"/>
      <c r="AJ546" s="454"/>
      <c r="AK546" s="454"/>
      <c r="AL546" s="454"/>
      <c r="AM546" s="454"/>
      <c r="AN546" s="454"/>
      <c r="AO546" s="454"/>
      <c r="AP546" s="454"/>
      <c r="AQ546" s="454"/>
      <c r="AR546" s="454"/>
      <c r="AS546" s="454"/>
      <c r="BJ546" s="484"/>
    </row>
    <row r="547" spans="1:62" ht="3.65" customHeight="1">
      <c r="A547" s="1067"/>
      <c r="B547" s="484"/>
      <c r="H547" s="625"/>
      <c r="AJ547" s="454"/>
      <c r="AK547" s="454"/>
      <c r="AL547" s="454"/>
      <c r="AM547" s="454"/>
      <c r="AN547" s="454"/>
      <c r="AO547" s="454"/>
      <c r="AP547" s="454"/>
      <c r="AQ547" s="454"/>
      <c r="AR547" s="454"/>
      <c r="AS547" s="454"/>
      <c r="BJ547" s="484"/>
    </row>
    <row r="548" spans="1:62" ht="3.65" customHeight="1">
      <c r="A548" s="1067"/>
      <c r="B548" s="484"/>
      <c r="H548" s="625"/>
      <c r="AJ548" s="454"/>
      <c r="AK548" s="454"/>
      <c r="AL548" s="454"/>
      <c r="AM548" s="454"/>
      <c r="AN548" s="454"/>
      <c r="AO548" s="454"/>
      <c r="AP548" s="454"/>
      <c r="AQ548" s="454"/>
      <c r="AR548" s="454"/>
      <c r="AS548" s="454"/>
      <c r="BJ548" s="484"/>
    </row>
    <row r="549" spans="1:62" ht="3.65" customHeight="1">
      <c r="A549" s="1067"/>
      <c r="B549" s="484"/>
      <c r="H549" s="625"/>
      <c r="AJ549" s="454"/>
      <c r="AK549" s="454"/>
      <c r="AL549" s="454"/>
      <c r="AM549" s="454"/>
      <c r="AN549" s="454"/>
      <c r="AO549" s="454"/>
      <c r="AP549" s="454"/>
      <c r="AQ549" s="454"/>
      <c r="AR549" s="454"/>
      <c r="AS549" s="454"/>
      <c r="BI549" s="482"/>
      <c r="BJ549" s="484"/>
    </row>
    <row r="550" spans="1:62" ht="3.65" customHeight="1">
      <c r="A550" s="1069"/>
      <c r="B550" s="484"/>
      <c r="H550" s="625"/>
      <c r="BI550" s="482"/>
      <c r="BJ550" s="484"/>
    </row>
    <row r="551" spans="1:62" ht="3.65" customHeight="1">
      <c r="A551" s="1066">
        <v>26</v>
      </c>
      <c r="B551" s="671"/>
      <c r="C551" s="445"/>
      <c r="D551" s="445"/>
      <c r="E551" s="445"/>
      <c r="F551" s="445"/>
      <c r="G551" s="445"/>
      <c r="H551" s="445"/>
      <c r="I551" s="445"/>
      <c r="J551" s="445"/>
      <c r="K551" s="445"/>
      <c r="L551" s="445"/>
      <c r="M551" s="445"/>
      <c r="N551" s="445"/>
      <c r="O551" s="445"/>
      <c r="P551" s="445"/>
      <c r="Q551" s="445"/>
      <c r="R551" s="445"/>
      <c r="S551" s="445"/>
      <c r="T551" s="445"/>
      <c r="U551" s="445"/>
      <c r="V551" s="445"/>
      <c r="W551" s="445"/>
      <c r="X551" s="445"/>
      <c r="Y551" s="445"/>
      <c r="Z551" s="445"/>
      <c r="AA551" s="445"/>
      <c r="AB551" s="445"/>
      <c r="AC551" s="445"/>
      <c r="AD551" s="445"/>
      <c r="AE551" s="445"/>
      <c r="AF551" s="445"/>
      <c r="AG551" s="445"/>
      <c r="AH551" s="445"/>
      <c r="AI551" s="445"/>
      <c r="AJ551" s="445"/>
      <c r="AK551" s="445"/>
      <c r="AL551" s="445"/>
      <c r="AM551" s="445"/>
      <c r="AN551" s="445"/>
      <c r="AO551" s="445"/>
      <c r="AP551" s="445"/>
      <c r="AQ551" s="445"/>
      <c r="AR551" s="445"/>
      <c r="AS551" s="445"/>
      <c r="AT551" s="445"/>
      <c r="AU551" s="445"/>
      <c r="AV551" s="445"/>
      <c r="AW551" s="445"/>
      <c r="AX551" s="445"/>
      <c r="AY551" s="445"/>
      <c r="AZ551" s="445"/>
      <c r="BA551" s="445"/>
      <c r="BB551" s="445"/>
      <c r="BC551" s="445"/>
      <c r="BD551" s="445"/>
      <c r="BE551" s="445"/>
      <c r="BF551" s="445"/>
      <c r="BG551" s="445"/>
      <c r="BH551" s="445"/>
      <c r="BI551" s="444"/>
      <c r="BJ551" s="484"/>
    </row>
    <row r="552" spans="1:62" ht="3.65" customHeight="1">
      <c r="A552" s="1067"/>
      <c r="B552" s="672"/>
      <c r="C552" s="479"/>
      <c r="D552" s="479"/>
      <c r="E552" s="479"/>
      <c r="F552" s="479"/>
      <c r="G552" s="479"/>
      <c r="H552" s="479"/>
      <c r="I552" s="479"/>
      <c r="J552" s="479"/>
      <c r="K552" s="479"/>
      <c r="L552" s="479"/>
      <c r="M552" s="479"/>
      <c r="N552" s="479"/>
      <c r="O552" s="479"/>
      <c r="P552" s="479"/>
      <c r="Q552" s="479"/>
      <c r="R552" s="479"/>
      <c r="S552" s="479"/>
      <c r="T552" s="479"/>
      <c r="U552" s="479"/>
      <c r="V552" s="479"/>
      <c r="W552" s="479"/>
      <c r="X552" s="479"/>
      <c r="Y552" s="479"/>
      <c r="Z552" s="479"/>
      <c r="AA552" s="479"/>
      <c r="AB552" s="479"/>
      <c r="AC552" s="479"/>
      <c r="AD552" s="479"/>
      <c r="AE552" s="479"/>
      <c r="AF552" s="479"/>
      <c r="AG552" s="479"/>
      <c r="AH552" s="479"/>
      <c r="AI552" s="479"/>
      <c r="AJ552" s="479"/>
      <c r="AK552" s="479"/>
      <c r="AL552" s="479"/>
      <c r="AM552" s="479"/>
      <c r="AN552" s="479"/>
      <c r="AO552" s="479"/>
      <c r="AP552" s="479"/>
      <c r="AQ552" s="479"/>
      <c r="AR552" s="479"/>
      <c r="AS552" s="479"/>
      <c r="AT552" s="479"/>
      <c r="AU552" s="479"/>
      <c r="AV552" s="479"/>
      <c r="AW552" s="479"/>
      <c r="AX552" s="479"/>
      <c r="AY552" s="479"/>
      <c r="AZ552" s="479"/>
      <c r="BA552" s="479"/>
      <c r="BB552" s="479"/>
      <c r="BC552" s="479"/>
      <c r="BD552" s="479"/>
      <c r="BE552" s="479"/>
      <c r="BF552" s="479"/>
      <c r="BG552" s="479"/>
      <c r="BH552" s="479"/>
      <c r="BI552" s="478"/>
      <c r="BJ552" s="484"/>
    </row>
    <row r="553" spans="1:62" ht="14.5" customHeight="1">
      <c r="A553" s="1067"/>
      <c r="B553" s="379" t="s">
        <v>503</v>
      </c>
      <c r="C553" s="379"/>
      <c r="D553" s="379" t="s">
        <v>497</v>
      </c>
      <c r="E553" s="379" t="s">
        <v>470</v>
      </c>
      <c r="F553" s="379"/>
      <c r="G553" s="378"/>
      <c r="H553" s="624"/>
      <c r="I553" s="701"/>
      <c r="J553" s="701"/>
      <c r="K553" s="701"/>
      <c r="L553" s="701"/>
      <c r="M553" s="701"/>
      <c r="N553" s="701"/>
      <c r="O553" s="701"/>
      <c r="P553" s="701"/>
      <c r="Q553" s="701"/>
      <c r="R553" s="701"/>
      <c r="S553" s="701"/>
      <c r="T553" s="701"/>
      <c r="U553" s="701"/>
      <c r="V553" s="701"/>
      <c r="W553" s="701"/>
      <c r="X553" s="701"/>
      <c r="Y553" s="701"/>
      <c r="Z553" s="701"/>
      <c r="AA553" s="701"/>
      <c r="AB553" s="701"/>
      <c r="AC553" s="701"/>
      <c r="AD553" s="701"/>
      <c r="AE553" s="701"/>
      <c r="AF553" s="701"/>
      <c r="AG553" s="701"/>
      <c r="AH553" s="701"/>
      <c r="AI553" s="701"/>
      <c r="AJ553" s="489"/>
      <c r="AK553" s="489"/>
      <c r="AL553" s="489"/>
      <c r="AM553" s="489"/>
      <c r="AN553" s="489"/>
      <c r="AO553" s="489"/>
      <c r="AP553" s="489"/>
      <c r="AQ553" s="489"/>
      <c r="AR553" s="489"/>
      <c r="AS553" s="489"/>
      <c r="AT553" s="489"/>
      <c r="AU553" s="489"/>
      <c r="AV553" s="489"/>
      <c r="AW553" s="489"/>
      <c r="AX553" s="489"/>
      <c r="AY553" s="489"/>
      <c r="AZ553" s="489"/>
      <c r="BA553" s="489"/>
      <c r="BB553" s="489"/>
      <c r="BC553" s="489"/>
      <c r="BD553" s="489"/>
      <c r="BE553" s="489"/>
      <c r="BF553" s="489"/>
      <c r="BG553" s="489"/>
      <c r="BH553" s="489"/>
      <c r="BI553" s="488"/>
      <c r="BJ553" s="484"/>
    </row>
    <row r="554" spans="1:62" ht="3.65" customHeight="1">
      <c r="A554" s="1067"/>
      <c r="B554" s="484"/>
      <c r="H554" s="625"/>
      <c r="BI554" s="482"/>
      <c r="BJ554" s="484"/>
    </row>
    <row r="555" spans="1:62" ht="3.65" customHeight="1">
      <c r="A555" s="1067"/>
      <c r="B555" s="484"/>
      <c r="H555" s="625"/>
      <c r="AJ555" s="454"/>
      <c r="AK555" s="454"/>
      <c r="AL555" s="454"/>
      <c r="AM555" s="454"/>
      <c r="AN555" s="454"/>
      <c r="AO555" s="454"/>
      <c r="AP555" s="454"/>
      <c r="AQ555" s="454"/>
      <c r="AR555" s="454"/>
      <c r="AS555" s="454"/>
      <c r="BI555" s="482"/>
      <c r="BJ555" s="484"/>
    </row>
    <row r="556" spans="1:62" ht="3.65" customHeight="1">
      <c r="A556" s="1067"/>
      <c r="B556" s="484"/>
      <c r="H556" s="625"/>
      <c r="AJ556" s="454"/>
      <c r="AK556" s="454"/>
      <c r="AL556" s="454"/>
      <c r="AM556" s="454"/>
      <c r="AN556" s="454"/>
      <c r="AO556" s="454"/>
      <c r="AP556" s="454"/>
      <c r="AQ556" s="454"/>
      <c r="AR556" s="454"/>
      <c r="AS556" s="454"/>
      <c r="BJ556" s="484"/>
    </row>
    <row r="557" spans="1:62" ht="3.65" customHeight="1">
      <c r="A557" s="1067"/>
      <c r="B557" s="484"/>
      <c r="H557" s="625"/>
      <c r="AJ557" s="454"/>
      <c r="AK557" s="454"/>
      <c r="AL557" s="454"/>
      <c r="AM557" s="454"/>
      <c r="AN557" s="454"/>
      <c r="AO557" s="454"/>
      <c r="AP557" s="454"/>
      <c r="AQ557" s="454"/>
      <c r="AR557" s="454"/>
      <c r="AS557" s="454"/>
      <c r="BJ557" s="484"/>
    </row>
    <row r="558" spans="1:62" ht="3.65" customHeight="1">
      <c r="A558" s="1067"/>
      <c r="B558" s="484"/>
      <c r="H558" s="625"/>
      <c r="AJ558" s="454"/>
      <c r="AK558" s="454"/>
      <c r="AL558" s="454"/>
      <c r="AM558" s="454"/>
      <c r="AN558" s="454"/>
      <c r="AO558" s="454"/>
      <c r="AP558" s="454"/>
      <c r="AQ558" s="454"/>
      <c r="AR558" s="454"/>
      <c r="AS558" s="454"/>
      <c r="BJ558" s="484"/>
    </row>
    <row r="559" spans="1:62" ht="3.65" customHeight="1">
      <c r="A559" s="1067"/>
      <c r="B559" s="484"/>
      <c r="H559" s="625"/>
      <c r="AJ559" s="454"/>
      <c r="AK559" s="454"/>
      <c r="AL559" s="454"/>
      <c r="AM559" s="454"/>
      <c r="AN559" s="454"/>
      <c r="AO559" s="454"/>
      <c r="AP559" s="454"/>
      <c r="AQ559" s="454"/>
      <c r="AR559" s="454"/>
      <c r="AS559" s="454"/>
      <c r="BJ559" s="484"/>
    </row>
    <row r="560" spans="1:62" ht="3.65" customHeight="1">
      <c r="A560" s="1067"/>
      <c r="B560" s="484"/>
      <c r="H560" s="625"/>
      <c r="AJ560" s="454"/>
      <c r="AK560" s="454"/>
      <c r="AL560" s="454"/>
      <c r="AM560" s="454"/>
      <c r="AN560" s="454"/>
      <c r="AO560" s="454"/>
      <c r="AP560" s="454"/>
      <c r="AQ560" s="454"/>
      <c r="AR560" s="454"/>
      <c r="AS560" s="454"/>
      <c r="BJ560" s="484"/>
    </row>
    <row r="561" spans="1:62" ht="3.65" customHeight="1">
      <c r="A561" s="1067"/>
      <c r="B561" s="484"/>
      <c r="H561" s="625"/>
      <c r="AJ561" s="454"/>
      <c r="AK561" s="454"/>
      <c r="AL561" s="454"/>
      <c r="AM561" s="454"/>
      <c r="AN561" s="454"/>
      <c r="AO561" s="454"/>
      <c r="AP561" s="454"/>
      <c r="AQ561" s="454"/>
      <c r="AR561" s="454"/>
      <c r="AS561" s="454"/>
      <c r="BJ561" s="484"/>
    </row>
    <row r="562" spans="1:62" ht="3.65" customHeight="1">
      <c r="A562" s="1067"/>
      <c r="B562" s="484"/>
      <c r="H562" s="625"/>
      <c r="O562" s="1070" t="e" vm="48">
        <v>#VALUE!</v>
      </c>
      <c r="P562" s="1070"/>
      <c r="Q562" s="1070"/>
      <c r="R562" s="1070"/>
      <c r="S562" s="1070"/>
      <c r="AJ562" s="454"/>
      <c r="AK562" s="454"/>
      <c r="AL562" s="454"/>
      <c r="AM562" s="454"/>
      <c r="AN562" s="454"/>
      <c r="AO562" s="454"/>
      <c r="AP562" s="454"/>
      <c r="AQ562" s="454"/>
      <c r="AR562" s="454"/>
      <c r="AS562" s="454"/>
      <c r="BJ562" s="484"/>
    </row>
    <row r="563" spans="1:62" ht="3.65" customHeight="1">
      <c r="A563" s="1067"/>
      <c r="B563" s="484"/>
      <c r="H563" s="625"/>
      <c r="O563" s="1070"/>
      <c r="P563" s="1070"/>
      <c r="Q563" s="1070"/>
      <c r="R563" s="1070"/>
      <c r="S563" s="1070"/>
      <c r="AJ563" s="454"/>
      <c r="AK563" s="454"/>
      <c r="AL563" s="454"/>
      <c r="AM563" s="454"/>
      <c r="AN563" s="454"/>
      <c r="AO563" s="454"/>
      <c r="AP563" s="454"/>
      <c r="AQ563" s="454"/>
      <c r="AR563" s="454"/>
      <c r="AS563" s="454"/>
      <c r="BJ563" s="484"/>
    </row>
    <row r="564" spans="1:62" ht="3.65" customHeight="1">
      <c r="A564" s="1067"/>
      <c r="B564" s="484"/>
      <c r="H564" s="625"/>
      <c r="O564" s="1070"/>
      <c r="P564" s="1070"/>
      <c r="Q564" s="1070"/>
      <c r="R564" s="1070"/>
      <c r="S564" s="1070"/>
      <c r="AJ564" s="454"/>
      <c r="AK564" s="454"/>
      <c r="AL564" s="454"/>
      <c r="AM564" s="454"/>
      <c r="AN564" s="454"/>
      <c r="AO564" s="454"/>
      <c r="AP564" s="454"/>
      <c r="AQ564" s="454"/>
      <c r="AR564" s="454"/>
      <c r="AS564" s="454"/>
      <c r="BI564" s="482"/>
      <c r="BJ564" s="484"/>
    </row>
    <row r="565" spans="1:62" ht="3.65" customHeight="1">
      <c r="A565" s="1067"/>
      <c r="B565" s="484"/>
      <c r="H565" s="625"/>
      <c r="O565" s="1070"/>
      <c r="P565" s="1070"/>
      <c r="Q565" s="1070"/>
      <c r="R565" s="1070"/>
      <c r="S565" s="1070"/>
      <c r="BI565" s="482"/>
      <c r="BJ565" s="484"/>
    </row>
    <row r="566" spans="1:62" ht="3.65" customHeight="1">
      <c r="A566" s="1067"/>
      <c r="B566" s="484"/>
      <c r="H566" s="625"/>
      <c r="O566" s="1070"/>
      <c r="P566" s="1070"/>
      <c r="Q566" s="1070"/>
      <c r="R566" s="1070"/>
      <c r="S566" s="1070"/>
      <c r="BI566" s="482"/>
      <c r="BJ566" s="484"/>
    </row>
    <row r="567" spans="1:62" ht="3.65" customHeight="1">
      <c r="A567" s="1067"/>
      <c r="B567" s="484"/>
      <c r="H567" s="625"/>
      <c r="O567" s="1070"/>
      <c r="P567" s="1070"/>
      <c r="Q567" s="1070"/>
      <c r="R567" s="1070"/>
      <c r="S567" s="1070"/>
      <c r="AJ567" s="454"/>
      <c r="AK567" s="454"/>
      <c r="AL567" s="454"/>
      <c r="AM567" s="454"/>
      <c r="AN567" s="454"/>
      <c r="AO567" s="454"/>
      <c r="AP567" s="454"/>
      <c r="AQ567" s="454"/>
      <c r="AR567" s="454"/>
      <c r="AS567" s="454"/>
      <c r="BI567" s="482"/>
      <c r="BJ567" s="484"/>
    </row>
    <row r="568" spans="1:62" ht="3.65" customHeight="1">
      <c r="A568" s="1067"/>
      <c r="B568" s="484"/>
      <c r="H568" s="625"/>
      <c r="AJ568" s="454"/>
      <c r="AK568" s="454"/>
      <c r="AL568" s="454"/>
      <c r="AM568" s="454"/>
      <c r="AN568" s="454"/>
      <c r="AO568" s="454"/>
      <c r="AP568" s="454"/>
      <c r="AQ568" s="454"/>
      <c r="AR568" s="454"/>
      <c r="AS568" s="454"/>
      <c r="BJ568" s="484"/>
    </row>
    <row r="569" spans="1:62" ht="3.65" customHeight="1">
      <c r="A569" s="1067"/>
      <c r="B569" s="484"/>
      <c r="H569" s="625"/>
      <c r="AJ569" s="454"/>
      <c r="AK569" s="454"/>
      <c r="AL569" s="454"/>
      <c r="AM569" s="454"/>
      <c r="AN569" s="454"/>
      <c r="AO569" s="454"/>
      <c r="AP569" s="454"/>
      <c r="AQ569" s="454"/>
      <c r="AR569" s="454"/>
      <c r="AS569" s="454"/>
      <c r="BJ569" s="484"/>
    </row>
    <row r="570" spans="1:62" ht="3.65" customHeight="1">
      <c r="A570" s="1067"/>
      <c r="B570" s="484"/>
      <c r="H570" s="625"/>
      <c r="AJ570" s="454"/>
      <c r="AK570" s="454"/>
      <c r="AL570" s="454"/>
      <c r="AM570" s="454"/>
      <c r="AN570" s="454"/>
      <c r="AO570" s="454"/>
      <c r="AP570" s="454"/>
      <c r="AQ570" s="454"/>
      <c r="AR570" s="454"/>
      <c r="AS570" s="454"/>
      <c r="BJ570" s="484"/>
    </row>
    <row r="571" spans="1:62" ht="3.65" customHeight="1">
      <c r="A571" s="1067"/>
      <c r="B571" s="484"/>
      <c r="H571" s="625"/>
      <c r="AJ571" s="454"/>
      <c r="AK571" s="454"/>
      <c r="AL571" s="454"/>
      <c r="AM571" s="454"/>
      <c r="AN571" s="454"/>
      <c r="AO571" s="454"/>
      <c r="AP571" s="454"/>
      <c r="AQ571" s="454"/>
      <c r="AR571" s="454"/>
      <c r="AS571" s="454"/>
      <c r="BJ571" s="484"/>
    </row>
    <row r="572" spans="1:62" ht="3.65" customHeight="1">
      <c r="A572" s="1067"/>
      <c r="B572" s="484"/>
      <c r="H572" s="625"/>
      <c r="AJ572" s="454"/>
      <c r="AK572" s="454"/>
      <c r="AL572" s="454"/>
      <c r="AM572" s="454"/>
      <c r="AN572" s="454"/>
      <c r="AO572" s="454"/>
      <c r="AP572" s="454"/>
      <c r="AQ572" s="454"/>
      <c r="AR572" s="454"/>
      <c r="AS572" s="454"/>
      <c r="BJ572" s="484"/>
    </row>
    <row r="573" spans="1:62" ht="3.65" customHeight="1">
      <c r="A573" s="1067"/>
      <c r="B573" s="484"/>
      <c r="H573" s="625"/>
      <c r="AJ573" s="454"/>
      <c r="AK573" s="454"/>
      <c r="AL573" s="454"/>
      <c r="AM573" s="454"/>
      <c r="AN573" s="454"/>
      <c r="AO573" s="454"/>
      <c r="AP573" s="454"/>
      <c r="AQ573" s="454"/>
      <c r="AR573" s="454"/>
      <c r="AS573" s="454"/>
      <c r="BJ573" s="484"/>
    </row>
    <row r="574" spans="1:62" ht="3.65" customHeight="1">
      <c r="A574" s="1067"/>
      <c r="B574" s="484"/>
      <c r="H574" s="625"/>
      <c r="AJ574" s="454"/>
      <c r="AK574" s="454"/>
      <c r="AL574" s="454"/>
      <c r="AM574" s="454"/>
      <c r="AN574" s="454"/>
      <c r="AO574" s="454"/>
      <c r="AP574" s="454"/>
      <c r="AQ574" s="454"/>
      <c r="AR574" s="454"/>
      <c r="AS574" s="454"/>
      <c r="BJ574" s="484"/>
    </row>
    <row r="575" spans="1:62" ht="3.65" customHeight="1">
      <c r="A575" s="1067"/>
      <c r="B575" s="484"/>
      <c r="H575" s="625"/>
      <c r="AJ575" s="454"/>
      <c r="AK575" s="454"/>
      <c r="AL575" s="454"/>
      <c r="AM575" s="454"/>
      <c r="AN575" s="454"/>
      <c r="AO575" s="454"/>
      <c r="AP575" s="454"/>
      <c r="AQ575" s="454"/>
      <c r="AR575" s="454"/>
      <c r="AS575" s="454"/>
      <c r="BJ575" s="484"/>
    </row>
    <row r="576" spans="1:62" ht="3.65" customHeight="1">
      <c r="A576" s="1067"/>
      <c r="B576" s="484"/>
      <c r="H576" s="625"/>
      <c r="AJ576" s="454"/>
      <c r="AK576" s="454"/>
      <c r="AL576" s="454"/>
      <c r="AM576" s="454"/>
      <c r="AN576" s="454"/>
      <c r="AO576" s="454"/>
      <c r="AP576" s="454"/>
      <c r="AQ576" s="454"/>
      <c r="AR576" s="454"/>
      <c r="AS576" s="454"/>
      <c r="BI576" s="482"/>
      <c r="BJ576" s="484"/>
    </row>
    <row r="577" spans="1:62" ht="3.65" customHeight="1">
      <c r="A577" s="1069"/>
      <c r="B577" s="484"/>
      <c r="H577" s="625"/>
      <c r="BI577" s="482"/>
      <c r="BJ577" s="484"/>
    </row>
    <row r="578" spans="1:62" ht="3.65" customHeight="1">
      <c r="A578" s="1066">
        <v>27</v>
      </c>
      <c r="B578" s="671"/>
      <c r="C578" s="445"/>
      <c r="D578" s="445"/>
      <c r="E578" s="445"/>
      <c r="F578" s="445"/>
      <c r="G578" s="445"/>
      <c r="H578" s="445"/>
      <c r="I578" s="445"/>
      <c r="J578" s="445"/>
      <c r="K578" s="445"/>
      <c r="L578" s="445"/>
      <c r="M578" s="445"/>
      <c r="N578" s="445"/>
      <c r="O578" s="445"/>
      <c r="P578" s="445"/>
      <c r="Q578" s="445"/>
      <c r="R578" s="445"/>
      <c r="S578" s="445"/>
      <c r="T578" s="445"/>
      <c r="U578" s="445"/>
      <c r="V578" s="445"/>
      <c r="W578" s="445"/>
      <c r="X578" s="445"/>
      <c r="Y578" s="445"/>
      <c r="Z578" s="445"/>
      <c r="AA578" s="445"/>
      <c r="AB578" s="445"/>
      <c r="AC578" s="445"/>
      <c r="AD578" s="445"/>
      <c r="AE578" s="445"/>
      <c r="AF578" s="445"/>
      <c r="AG578" s="445"/>
      <c r="AH578" s="445"/>
      <c r="AI578" s="445"/>
      <c r="AJ578" s="445"/>
      <c r="AK578" s="445"/>
      <c r="AL578" s="445"/>
      <c r="AM578" s="445"/>
      <c r="AN578" s="445"/>
      <c r="AO578" s="445"/>
      <c r="AP578" s="445"/>
      <c r="AQ578" s="445"/>
      <c r="AR578" s="445"/>
      <c r="AS578" s="445"/>
      <c r="AT578" s="445"/>
      <c r="AU578" s="445"/>
      <c r="AV578" s="445"/>
      <c r="AW578" s="445"/>
      <c r="AX578" s="445"/>
      <c r="AY578" s="445"/>
      <c r="AZ578" s="445"/>
      <c r="BA578" s="445"/>
      <c r="BB578" s="445"/>
      <c r="BC578" s="445"/>
      <c r="BD578" s="445"/>
      <c r="BE578" s="445"/>
      <c r="BF578" s="445"/>
      <c r="BG578" s="445"/>
      <c r="BH578" s="445"/>
      <c r="BI578" s="444"/>
      <c r="BJ578" s="484"/>
    </row>
    <row r="579" spans="1:62" ht="3.65" customHeight="1">
      <c r="A579" s="1067"/>
      <c r="B579" s="672"/>
      <c r="C579" s="479"/>
      <c r="D579" s="479"/>
      <c r="E579" s="479"/>
      <c r="F579" s="479"/>
      <c r="G579" s="479"/>
      <c r="H579" s="479"/>
      <c r="I579" s="479"/>
      <c r="J579" s="479"/>
      <c r="K579" s="479"/>
      <c r="L579" s="479"/>
      <c r="M579" s="479"/>
      <c r="N579" s="479"/>
      <c r="O579" s="479"/>
      <c r="P579" s="479"/>
      <c r="Q579" s="479"/>
      <c r="R579" s="479"/>
      <c r="S579" s="479"/>
      <c r="T579" s="479"/>
      <c r="U579" s="479"/>
      <c r="V579" s="479"/>
      <c r="W579" s="479"/>
      <c r="X579" s="479"/>
      <c r="Y579" s="479"/>
      <c r="Z579" s="479"/>
      <c r="AA579" s="479"/>
      <c r="AB579" s="479"/>
      <c r="AC579" s="479"/>
      <c r="AD579" s="479"/>
      <c r="AE579" s="479"/>
      <c r="AF579" s="479"/>
      <c r="AG579" s="479"/>
      <c r="AH579" s="479"/>
      <c r="AI579" s="479"/>
      <c r="AJ579" s="479"/>
      <c r="AK579" s="479"/>
      <c r="AL579" s="479"/>
      <c r="AM579" s="479"/>
      <c r="AN579" s="479"/>
      <c r="AO579" s="479"/>
      <c r="AP579" s="479"/>
      <c r="AQ579" s="479"/>
      <c r="AR579" s="479"/>
      <c r="AS579" s="479"/>
      <c r="AT579" s="479"/>
      <c r="AU579" s="479"/>
      <c r="AV579" s="479"/>
      <c r="AW579" s="479"/>
      <c r="AX579" s="479"/>
      <c r="AY579" s="479"/>
      <c r="AZ579" s="479"/>
      <c r="BA579" s="479"/>
      <c r="BB579" s="479"/>
      <c r="BC579" s="479"/>
      <c r="BD579" s="479"/>
      <c r="BE579" s="479"/>
      <c r="BF579" s="479"/>
      <c r="BG579" s="479"/>
      <c r="BH579" s="479"/>
      <c r="BI579" s="478"/>
      <c r="BJ579" s="484"/>
    </row>
    <row r="580" spans="1:62" ht="14.5" customHeight="1">
      <c r="A580" s="1067"/>
      <c r="B580" s="379" t="s">
        <v>504</v>
      </c>
      <c r="C580" s="379"/>
      <c r="D580" s="379" t="s">
        <v>497</v>
      </c>
      <c r="E580" s="379" t="s">
        <v>472</v>
      </c>
      <c r="F580" s="379"/>
      <c r="G580" s="378"/>
      <c r="H580" s="624"/>
      <c r="I580" s="701"/>
      <c r="J580" s="701"/>
      <c r="K580" s="701"/>
      <c r="L580" s="701"/>
      <c r="M580" s="701"/>
      <c r="N580" s="701"/>
      <c r="O580" s="701"/>
      <c r="P580" s="701"/>
      <c r="Q580" s="701"/>
      <c r="R580" s="701"/>
      <c r="S580" s="701"/>
      <c r="T580" s="701"/>
      <c r="U580" s="701"/>
      <c r="V580" s="701"/>
      <c r="W580" s="701"/>
      <c r="X580" s="701"/>
      <c r="Y580" s="701"/>
      <c r="Z580" s="701"/>
      <c r="AA580" s="701"/>
      <c r="AB580" s="701"/>
      <c r="AC580" s="701"/>
      <c r="AD580" s="701"/>
      <c r="AE580" s="701"/>
      <c r="AF580" s="701"/>
      <c r="AG580" s="701"/>
      <c r="AH580" s="701"/>
      <c r="AI580" s="701"/>
      <c r="AJ580" s="489"/>
      <c r="AK580" s="489"/>
      <c r="AL580" s="489"/>
      <c r="AM580" s="489"/>
      <c r="AN580" s="489"/>
      <c r="AO580" s="489"/>
      <c r="AP580" s="489"/>
      <c r="AQ580" s="489"/>
      <c r="AR580" s="489"/>
      <c r="AS580" s="489"/>
      <c r="AT580" s="489"/>
      <c r="AU580" s="489"/>
      <c r="AV580" s="489"/>
      <c r="AW580" s="489"/>
      <c r="AX580" s="489"/>
      <c r="AY580" s="489"/>
      <c r="AZ580" s="489"/>
      <c r="BA580" s="489"/>
      <c r="BB580" s="489"/>
      <c r="BC580" s="489"/>
      <c r="BD580" s="489"/>
      <c r="BE580" s="489"/>
      <c r="BF580" s="489"/>
      <c r="BG580" s="489"/>
      <c r="BH580" s="489"/>
      <c r="BI580" s="488"/>
      <c r="BJ580" s="484"/>
    </row>
    <row r="581" spans="1:62" ht="3.65" customHeight="1">
      <c r="A581" s="1067"/>
      <c r="B581" s="484"/>
      <c r="H581" s="625"/>
      <c r="BI581" s="482"/>
      <c r="BJ581" s="484"/>
    </row>
    <row r="582" spans="1:62" ht="3.65" customHeight="1">
      <c r="A582" s="1067"/>
      <c r="B582" s="484"/>
      <c r="H582" s="625"/>
      <c r="AJ582" s="454"/>
      <c r="AK582" s="454"/>
      <c r="AL582" s="454"/>
      <c r="AM582" s="454"/>
      <c r="AN582" s="454"/>
      <c r="AO582" s="454"/>
      <c r="AP582" s="454"/>
      <c r="AQ582" s="454"/>
      <c r="AR582" s="454"/>
      <c r="AS582" s="454"/>
      <c r="BI582" s="482"/>
      <c r="BJ582" s="484"/>
    </row>
    <row r="583" spans="1:62" ht="3.65" customHeight="1">
      <c r="A583" s="1067"/>
      <c r="B583" s="484"/>
      <c r="H583" s="625"/>
      <c r="BJ583" s="484"/>
    </row>
    <row r="584" spans="1:62" ht="3.65" customHeight="1">
      <c r="A584" s="1067"/>
      <c r="B584" s="484"/>
      <c r="H584" s="625"/>
      <c r="BJ584" s="484"/>
    </row>
    <row r="585" spans="1:62" ht="3.65" customHeight="1">
      <c r="A585" s="1067"/>
      <c r="B585" s="484"/>
      <c r="H585" s="625"/>
      <c r="BJ585" s="484"/>
    </row>
    <row r="586" spans="1:62" ht="3.65" customHeight="1">
      <c r="A586" s="1067"/>
      <c r="B586" s="484"/>
      <c r="H586" s="625"/>
      <c r="BJ586" s="484"/>
    </row>
    <row r="587" spans="1:62" ht="3.65" customHeight="1">
      <c r="A587" s="1067"/>
      <c r="B587" s="484"/>
      <c r="H587" s="625"/>
      <c r="BJ587" s="484"/>
    </row>
    <row r="588" spans="1:62" ht="3.65" customHeight="1">
      <c r="A588" s="1067"/>
      <c r="B588" s="484"/>
      <c r="H588" s="625"/>
      <c r="BJ588" s="484"/>
    </row>
    <row r="589" spans="1:62" ht="3.65" customHeight="1">
      <c r="A589" s="1067"/>
      <c r="B589" s="484"/>
      <c r="H589" s="625"/>
      <c r="O589" s="1072" t="e" vm="49">
        <v>#VALUE!</v>
      </c>
      <c r="P589" s="1072"/>
      <c r="Q589" s="1072"/>
      <c r="R589" s="1072"/>
      <c r="BJ589" s="484"/>
    </row>
    <row r="590" spans="1:62" ht="3.65" customHeight="1">
      <c r="A590" s="1067"/>
      <c r="B590" s="484"/>
      <c r="H590" s="625"/>
      <c r="O590" s="1072"/>
      <c r="P590" s="1072"/>
      <c r="Q590" s="1072"/>
      <c r="R590" s="1072"/>
      <c r="BJ590" s="484"/>
    </row>
    <row r="591" spans="1:62" ht="3.65" customHeight="1">
      <c r="A591" s="1067"/>
      <c r="B591" s="484"/>
      <c r="H591" s="625"/>
      <c r="O591" s="1072"/>
      <c r="P591" s="1072"/>
      <c r="Q591" s="1072"/>
      <c r="R591" s="1072"/>
      <c r="BI591" s="482"/>
      <c r="BJ591" s="484"/>
    </row>
    <row r="592" spans="1:62" ht="3.65" customHeight="1">
      <c r="A592" s="1067"/>
      <c r="B592" s="484"/>
      <c r="H592" s="625"/>
      <c r="O592" s="1072"/>
      <c r="P592" s="1072"/>
      <c r="Q592" s="1072"/>
      <c r="R592" s="1072"/>
      <c r="BI592" s="482"/>
      <c r="BJ592" s="484"/>
    </row>
    <row r="593" spans="1:62" ht="3.65" customHeight="1">
      <c r="A593" s="1067"/>
      <c r="B593" s="484"/>
      <c r="H593" s="625"/>
      <c r="O593" s="1072"/>
      <c r="P593" s="1072"/>
      <c r="Q593" s="1072"/>
      <c r="R593" s="1072"/>
      <c r="BI593" s="482"/>
      <c r="BJ593" s="484"/>
    </row>
    <row r="594" spans="1:62" ht="3.65" customHeight="1">
      <c r="A594" s="1067"/>
      <c r="B594" s="484"/>
      <c r="H594" s="625"/>
      <c r="AJ594" s="454"/>
      <c r="AK594" s="454"/>
      <c r="AL594" s="454"/>
      <c r="AM594" s="454"/>
      <c r="AN594" s="454"/>
      <c r="AO594" s="454"/>
      <c r="AP594" s="454"/>
      <c r="AQ594" s="454"/>
      <c r="AR594" s="454"/>
      <c r="AS594" s="454"/>
      <c r="BI594" s="482"/>
      <c r="BJ594" s="484"/>
    </row>
    <row r="595" spans="1:62" ht="3.65" customHeight="1">
      <c r="A595" s="1067"/>
      <c r="B595" s="484"/>
      <c r="H595" s="625"/>
      <c r="AJ595" s="454"/>
      <c r="AK595" s="454"/>
      <c r="AL595" s="454"/>
      <c r="AM595" s="454"/>
      <c r="AN595" s="454"/>
      <c r="AO595" s="454"/>
      <c r="AP595" s="454"/>
      <c r="AQ595" s="454"/>
      <c r="AR595" s="454"/>
      <c r="AS595" s="454"/>
      <c r="BJ595" s="484"/>
    </row>
    <row r="596" spans="1:62" ht="3.65" customHeight="1">
      <c r="A596" s="1067"/>
      <c r="B596" s="484"/>
      <c r="H596" s="625"/>
      <c r="AJ596" s="454"/>
      <c r="AK596" s="454"/>
      <c r="AL596" s="454"/>
      <c r="AM596" s="454"/>
      <c r="AN596" s="454"/>
      <c r="AO596" s="454"/>
      <c r="AP596" s="454"/>
      <c r="AQ596" s="454"/>
      <c r="AR596" s="454"/>
      <c r="AS596" s="454"/>
      <c r="BJ596" s="484"/>
    </row>
    <row r="597" spans="1:62" ht="3.65" customHeight="1">
      <c r="A597" s="1067"/>
      <c r="B597" s="484"/>
      <c r="H597" s="625"/>
      <c r="AJ597" s="454"/>
      <c r="AK597" s="454"/>
      <c r="AL597" s="454"/>
      <c r="AM597" s="454"/>
      <c r="AN597" s="454"/>
      <c r="AO597" s="454"/>
      <c r="AP597" s="454"/>
      <c r="AQ597" s="454"/>
      <c r="AR597" s="454"/>
      <c r="AS597" s="454"/>
      <c r="BJ597" s="484"/>
    </row>
    <row r="598" spans="1:62" ht="3.65" customHeight="1">
      <c r="A598" s="1067"/>
      <c r="B598" s="484"/>
      <c r="H598" s="625"/>
      <c r="AJ598" s="454"/>
      <c r="AK598" s="454"/>
      <c r="AL598" s="454"/>
      <c r="AM598" s="454"/>
      <c r="AN598" s="454"/>
      <c r="AO598" s="454"/>
      <c r="AP598" s="454"/>
      <c r="AQ598" s="454"/>
      <c r="AR598" s="454"/>
      <c r="AS598" s="454"/>
      <c r="BJ598" s="484"/>
    </row>
    <row r="599" spans="1:62" ht="3.65" customHeight="1">
      <c r="A599" s="1067"/>
      <c r="B599" s="484"/>
      <c r="H599" s="625"/>
      <c r="AJ599" s="454"/>
      <c r="AK599" s="454"/>
      <c r="AL599" s="454"/>
      <c r="AM599" s="454"/>
      <c r="AN599" s="454"/>
      <c r="AO599" s="454"/>
      <c r="AP599" s="454"/>
      <c r="AQ599" s="454"/>
      <c r="AR599" s="454"/>
      <c r="AS599" s="454"/>
      <c r="BJ599" s="484"/>
    </row>
    <row r="600" spans="1:62" ht="3.65" customHeight="1">
      <c r="A600" s="1067"/>
      <c r="B600" s="484"/>
      <c r="H600" s="625"/>
      <c r="AJ600" s="454"/>
      <c r="AK600" s="454"/>
      <c r="AL600" s="454"/>
      <c r="AM600" s="454"/>
      <c r="AN600" s="454"/>
      <c r="AO600" s="454"/>
      <c r="AP600" s="454"/>
      <c r="AQ600" s="454"/>
      <c r="AR600" s="454"/>
      <c r="AS600" s="454"/>
      <c r="BJ600" s="484"/>
    </row>
    <row r="601" spans="1:62" ht="3.65" customHeight="1">
      <c r="A601" s="1067"/>
      <c r="B601" s="484"/>
      <c r="H601" s="625"/>
      <c r="AJ601" s="454"/>
      <c r="AK601" s="454"/>
      <c r="AL601" s="454"/>
      <c r="AM601" s="454"/>
      <c r="AN601" s="454"/>
      <c r="AO601" s="454"/>
      <c r="AP601" s="454"/>
      <c r="AQ601" s="454"/>
      <c r="AR601" s="454"/>
      <c r="AS601" s="454"/>
      <c r="BJ601" s="484"/>
    </row>
    <row r="602" spans="1:62" ht="3.65" customHeight="1">
      <c r="A602" s="1067"/>
      <c r="B602" s="484"/>
      <c r="H602" s="625"/>
      <c r="AJ602" s="454"/>
      <c r="AK602" s="454"/>
      <c r="AL602" s="454"/>
      <c r="AM602" s="454"/>
      <c r="AN602" s="454"/>
      <c r="AO602" s="454"/>
      <c r="AP602" s="454"/>
      <c r="AQ602" s="454"/>
      <c r="AR602" s="454"/>
      <c r="AS602" s="454"/>
      <c r="BJ602" s="484"/>
    </row>
    <row r="603" spans="1:62" ht="3.65" customHeight="1">
      <c r="A603" s="1067"/>
      <c r="B603" s="484"/>
      <c r="H603" s="625"/>
      <c r="AJ603" s="454"/>
      <c r="AK603" s="454"/>
      <c r="AL603" s="454"/>
      <c r="AM603" s="454"/>
      <c r="AN603" s="454"/>
      <c r="AO603" s="454"/>
      <c r="AP603" s="454"/>
      <c r="AQ603" s="454"/>
      <c r="AR603" s="454"/>
      <c r="AS603" s="454"/>
      <c r="BI603" s="482"/>
      <c r="BJ603" s="484"/>
    </row>
    <row r="604" spans="1:62" ht="3.65" customHeight="1">
      <c r="A604" s="1069"/>
      <c r="B604" s="484"/>
      <c r="H604" s="625"/>
      <c r="BI604" s="482"/>
      <c r="BJ604" s="484"/>
    </row>
    <row r="605" spans="1:62" ht="3.65" customHeight="1">
      <c r="A605" s="1066">
        <v>28</v>
      </c>
      <c r="B605" s="671"/>
      <c r="C605" s="445"/>
      <c r="D605" s="445"/>
      <c r="E605" s="445"/>
      <c r="F605" s="445"/>
      <c r="G605" s="445"/>
      <c r="H605" s="445"/>
      <c r="I605" s="445"/>
      <c r="J605" s="445"/>
      <c r="K605" s="445"/>
      <c r="L605" s="445"/>
      <c r="M605" s="445"/>
      <c r="N605" s="445"/>
      <c r="O605" s="445"/>
      <c r="P605" s="445"/>
      <c r="Q605" s="445"/>
      <c r="R605" s="445"/>
      <c r="S605" s="445"/>
      <c r="T605" s="445"/>
      <c r="U605" s="445"/>
      <c r="V605" s="445"/>
      <c r="W605" s="445"/>
      <c r="X605" s="445"/>
      <c r="Y605" s="445"/>
      <c r="Z605" s="445"/>
      <c r="AA605" s="445"/>
      <c r="AB605" s="445"/>
      <c r="AC605" s="445"/>
      <c r="AD605" s="445"/>
      <c r="AE605" s="445"/>
      <c r="AF605" s="445"/>
      <c r="AG605" s="445"/>
      <c r="AH605" s="445"/>
      <c r="AI605" s="445"/>
      <c r="AJ605" s="445"/>
      <c r="AK605" s="445"/>
      <c r="AL605" s="445"/>
      <c r="AM605" s="445"/>
      <c r="AN605" s="445"/>
      <c r="AO605" s="445"/>
      <c r="AP605" s="445"/>
      <c r="AQ605" s="445"/>
      <c r="AR605" s="445"/>
      <c r="AS605" s="445"/>
      <c r="AT605" s="445"/>
      <c r="AU605" s="445"/>
      <c r="AV605" s="445"/>
      <c r="AW605" s="445"/>
      <c r="AX605" s="445"/>
      <c r="AY605" s="445"/>
      <c r="AZ605" s="445"/>
      <c r="BA605" s="445"/>
      <c r="BB605" s="445"/>
      <c r="BC605" s="445"/>
      <c r="BD605" s="445"/>
      <c r="BE605" s="445"/>
      <c r="BF605" s="445"/>
      <c r="BG605" s="445"/>
      <c r="BH605" s="445"/>
      <c r="BI605" s="444"/>
      <c r="BJ605" s="484"/>
    </row>
    <row r="606" spans="1:62" ht="3.65" customHeight="1">
      <c r="A606" s="1067"/>
      <c r="B606" s="672"/>
      <c r="C606" s="479"/>
      <c r="D606" s="479"/>
      <c r="E606" s="479"/>
      <c r="F606" s="479"/>
      <c r="G606" s="479"/>
      <c r="H606" s="479"/>
      <c r="I606" s="479"/>
      <c r="J606" s="479"/>
      <c r="K606" s="479"/>
      <c r="L606" s="479"/>
      <c r="M606" s="479"/>
      <c r="N606" s="479"/>
      <c r="O606" s="479"/>
      <c r="P606" s="479"/>
      <c r="Q606" s="479"/>
      <c r="R606" s="479"/>
      <c r="S606" s="479"/>
      <c r="T606" s="479"/>
      <c r="U606" s="479"/>
      <c r="V606" s="479"/>
      <c r="W606" s="479"/>
      <c r="X606" s="479"/>
      <c r="Y606" s="479"/>
      <c r="Z606" s="479"/>
      <c r="AA606" s="479"/>
      <c r="AB606" s="479"/>
      <c r="AC606" s="479"/>
      <c r="AD606" s="479"/>
      <c r="AE606" s="479"/>
      <c r="AF606" s="479"/>
      <c r="AG606" s="479"/>
      <c r="AH606" s="479"/>
      <c r="AI606" s="479"/>
      <c r="AJ606" s="479"/>
      <c r="AK606" s="479"/>
      <c r="AL606" s="479"/>
      <c r="AM606" s="479"/>
      <c r="AN606" s="479"/>
      <c r="AO606" s="479"/>
      <c r="AP606" s="479"/>
      <c r="AQ606" s="479"/>
      <c r="AR606" s="479"/>
      <c r="AS606" s="479"/>
      <c r="AT606" s="479"/>
      <c r="AU606" s="479"/>
      <c r="AV606" s="479"/>
      <c r="AW606" s="479"/>
      <c r="AX606" s="479"/>
      <c r="AY606" s="479"/>
      <c r="AZ606" s="479"/>
      <c r="BA606" s="479"/>
      <c r="BB606" s="479"/>
      <c r="BC606" s="479"/>
      <c r="BD606" s="479"/>
      <c r="BE606" s="479"/>
      <c r="BF606" s="479"/>
      <c r="BG606" s="479"/>
      <c r="BH606" s="479"/>
      <c r="BI606" s="478"/>
      <c r="BJ606" s="484"/>
    </row>
    <row r="607" spans="1:62" ht="14.5" customHeight="1">
      <c r="A607" s="1067"/>
      <c r="B607" s="379" t="s">
        <v>471</v>
      </c>
      <c r="C607" s="379"/>
      <c r="D607" s="379" t="s">
        <v>499</v>
      </c>
      <c r="E607" s="379" t="s">
        <v>498</v>
      </c>
      <c r="F607" s="379"/>
      <c r="G607" s="378"/>
      <c r="H607" s="624"/>
      <c r="I607" s="701"/>
      <c r="J607" s="701"/>
      <c r="K607" s="701"/>
      <c r="L607" s="701"/>
      <c r="M607" s="701"/>
      <c r="N607" s="701"/>
      <c r="O607" s="701"/>
      <c r="P607" s="701"/>
      <c r="Q607" s="701"/>
      <c r="R607" s="701"/>
      <c r="S607" s="701"/>
      <c r="T607" s="701"/>
      <c r="U607" s="701"/>
      <c r="V607" s="701"/>
      <c r="W607" s="701"/>
      <c r="X607" s="701"/>
      <c r="Y607" s="701"/>
      <c r="Z607" s="701"/>
      <c r="AA607" s="701"/>
      <c r="AB607" s="701"/>
      <c r="AC607" s="701"/>
      <c r="AD607" s="701"/>
      <c r="AE607" s="701"/>
      <c r="AF607" s="701"/>
      <c r="AG607" s="701"/>
      <c r="AH607" s="701"/>
      <c r="AI607" s="701"/>
      <c r="AJ607" s="489"/>
      <c r="AK607" s="489"/>
      <c r="AL607" s="489"/>
      <c r="AM607" s="489"/>
      <c r="AN607" s="489"/>
      <c r="AO607" s="489"/>
      <c r="AP607" s="489"/>
      <c r="AQ607" s="489"/>
      <c r="AR607" s="489"/>
      <c r="AS607" s="489"/>
      <c r="AT607" s="489"/>
      <c r="AU607" s="489"/>
      <c r="AV607" s="489"/>
      <c r="AW607" s="489"/>
      <c r="AX607" s="489"/>
      <c r="AY607" s="489"/>
      <c r="AZ607" s="489"/>
      <c r="BA607" s="489"/>
      <c r="BB607" s="489"/>
      <c r="BC607" s="489"/>
      <c r="BD607" s="489"/>
      <c r="BE607" s="489"/>
      <c r="BF607" s="489"/>
      <c r="BG607" s="489"/>
      <c r="BH607" s="489"/>
      <c r="BI607" s="488"/>
      <c r="BJ607" s="484"/>
    </row>
    <row r="608" spans="1:62" ht="3.65" customHeight="1">
      <c r="A608" s="1067"/>
      <c r="B608" s="484"/>
      <c r="H608" s="625"/>
      <c r="BI608" s="482"/>
      <c r="BJ608" s="484"/>
    </row>
    <row r="609" spans="1:62" ht="3.65" customHeight="1">
      <c r="A609" s="1067"/>
      <c r="B609" s="484"/>
      <c r="H609" s="625"/>
      <c r="AJ609" s="454"/>
      <c r="AK609" s="454"/>
      <c r="AL609" s="454"/>
      <c r="AM609" s="454"/>
      <c r="AN609" s="454"/>
      <c r="AO609" s="454"/>
      <c r="AP609" s="454"/>
      <c r="AQ609" s="454"/>
      <c r="AR609" s="454"/>
      <c r="AS609" s="454"/>
      <c r="BI609" s="482"/>
      <c r="BJ609" s="484"/>
    </row>
    <row r="610" spans="1:62" ht="3.65" customHeight="1">
      <c r="A610" s="1067"/>
      <c r="B610" s="484"/>
      <c r="H610" s="625"/>
      <c r="BJ610" s="484"/>
    </row>
    <row r="611" spans="1:62" ht="3.65" customHeight="1">
      <c r="A611" s="1067"/>
      <c r="B611" s="484"/>
      <c r="H611" s="625"/>
      <c r="BJ611" s="484"/>
    </row>
    <row r="612" spans="1:62" ht="3.65" customHeight="1">
      <c r="A612" s="1067"/>
      <c r="B612" s="484"/>
      <c r="H612" s="625"/>
      <c r="BJ612" s="484"/>
    </row>
    <row r="613" spans="1:62" ht="3.65" customHeight="1">
      <c r="A613" s="1067"/>
      <c r="B613" s="484"/>
      <c r="H613" s="625"/>
      <c r="BJ613" s="484"/>
    </row>
    <row r="614" spans="1:62" ht="3.65" customHeight="1">
      <c r="A614" s="1067"/>
      <c r="B614" s="484"/>
      <c r="H614" s="625"/>
      <c r="BJ614" s="484"/>
    </row>
    <row r="615" spans="1:62" ht="3.65" customHeight="1">
      <c r="A615" s="1067"/>
      <c r="B615" s="484"/>
      <c r="H615" s="625"/>
      <c r="BJ615" s="484"/>
    </row>
    <row r="616" spans="1:62" ht="3.65" customHeight="1">
      <c r="A616" s="1067"/>
      <c r="B616" s="484"/>
      <c r="H616" s="625"/>
      <c r="O616" s="1068" t="e" vm="50">
        <v>#VALUE!</v>
      </c>
      <c r="P616" s="1068"/>
      <c r="Q616" s="1068"/>
      <c r="R616" s="1068"/>
      <c r="S616" s="1068"/>
      <c r="BJ616" s="484"/>
    </row>
    <row r="617" spans="1:62" ht="3.65" customHeight="1">
      <c r="A617" s="1067"/>
      <c r="B617" s="484"/>
      <c r="H617" s="625"/>
      <c r="O617" s="1068"/>
      <c r="P617" s="1068"/>
      <c r="Q617" s="1068"/>
      <c r="R617" s="1068"/>
      <c r="S617" s="1068"/>
      <c r="BJ617" s="484"/>
    </row>
    <row r="618" spans="1:62" ht="3.65" customHeight="1">
      <c r="A618" s="1067"/>
      <c r="B618" s="484"/>
      <c r="H618" s="625"/>
      <c r="O618" s="1068"/>
      <c r="P618" s="1068"/>
      <c r="Q618" s="1068"/>
      <c r="R618" s="1068"/>
      <c r="S618" s="1068"/>
      <c r="BI618" s="482"/>
      <c r="BJ618" s="484"/>
    </row>
    <row r="619" spans="1:62" ht="3.65" customHeight="1">
      <c r="A619" s="1067"/>
      <c r="B619" s="484"/>
      <c r="H619" s="625"/>
      <c r="O619" s="1068"/>
      <c r="P619" s="1068"/>
      <c r="Q619" s="1068"/>
      <c r="R619" s="1068"/>
      <c r="S619" s="1068"/>
      <c r="BI619" s="482"/>
      <c r="BJ619" s="484"/>
    </row>
    <row r="620" spans="1:62" ht="3.65" customHeight="1">
      <c r="A620" s="1067"/>
      <c r="B620" s="484"/>
      <c r="H620" s="625"/>
      <c r="O620" s="1068"/>
      <c r="P620" s="1068"/>
      <c r="Q620" s="1068"/>
      <c r="R620" s="1068"/>
      <c r="S620" s="1068"/>
      <c r="BI620" s="482"/>
      <c r="BJ620" s="484"/>
    </row>
    <row r="621" spans="1:62" ht="3.65" customHeight="1">
      <c r="A621" s="1067"/>
      <c r="B621" s="484"/>
      <c r="H621" s="625"/>
      <c r="O621" s="1068"/>
      <c r="P621" s="1068"/>
      <c r="Q621" s="1068"/>
      <c r="R621" s="1068"/>
      <c r="S621" s="1068"/>
      <c r="AJ621" s="454"/>
      <c r="AK621" s="454"/>
      <c r="AL621" s="454"/>
      <c r="AM621" s="454"/>
      <c r="AN621" s="454"/>
      <c r="AO621" s="454"/>
      <c r="AP621" s="454"/>
      <c r="AQ621" s="454"/>
      <c r="AR621" s="454"/>
      <c r="AS621" s="454"/>
      <c r="BI621" s="482"/>
      <c r="BJ621" s="484"/>
    </row>
    <row r="622" spans="1:62" ht="3.65" customHeight="1">
      <c r="A622" s="1067"/>
      <c r="B622" s="484"/>
      <c r="H622" s="625"/>
      <c r="AJ622" s="454"/>
      <c r="AK622" s="454"/>
      <c r="AL622" s="454"/>
      <c r="AM622" s="454"/>
      <c r="AN622" s="454"/>
      <c r="AO622" s="454"/>
      <c r="AP622" s="454"/>
      <c r="AQ622" s="454"/>
      <c r="AR622" s="454"/>
      <c r="AS622" s="454"/>
      <c r="BJ622" s="484"/>
    </row>
    <row r="623" spans="1:62" ht="3.65" customHeight="1">
      <c r="A623" s="1067"/>
      <c r="B623" s="484"/>
      <c r="H623" s="625"/>
      <c r="AJ623" s="454"/>
      <c r="AK623" s="454"/>
      <c r="AL623" s="454"/>
      <c r="AM623" s="454"/>
      <c r="AN623" s="454"/>
      <c r="AO623" s="454"/>
      <c r="AP623" s="454"/>
      <c r="AQ623" s="454"/>
      <c r="AR623" s="454"/>
      <c r="AS623" s="454"/>
      <c r="BJ623" s="484"/>
    </row>
    <row r="624" spans="1:62" ht="3.65" customHeight="1">
      <c r="A624" s="1067"/>
      <c r="B624" s="484"/>
      <c r="H624" s="625"/>
      <c r="AJ624" s="454"/>
      <c r="AK624" s="454"/>
      <c r="AL624" s="454"/>
      <c r="AM624" s="454"/>
      <c r="AN624" s="454"/>
      <c r="AO624" s="454"/>
      <c r="AP624" s="454"/>
      <c r="AQ624" s="454"/>
      <c r="AR624" s="454"/>
      <c r="AS624" s="454"/>
      <c r="BJ624" s="484"/>
    </row>
    <row r="625" spans="1:62" ht="3.65" customHeight="1">
      <c r="A625" s="1067"/>
      <c r="B625" s="484"/>
      <c r="H625" s="625"/>
      <c r="AJ625" s="454"/>
      <c r="AK625" s="454"/>
      <c r="AL625" s="454"/>
      <c r="AM625" s="454"/>
      <c r="AN625" s="454"/>
      <c r="AO625" s="454"/>
      <c r="AP625" s="454"/>
      <c r="AQ625" s="454"/>
      <c r="AR625" s="454"/>
      <c r="AS625" s="454"/>
      <c r="BJ625" s="484"/>
    </row>
    <row r="626" spans="1:62" ht="3.65" customHeight="1">
      <c r="A626" s="1067"/>
      <c r="B626" s="484"/>
      <c r="H626" s="625"/>
      <c r="AJ626" s="454"/>
      <c r="AK626" s="454"/>
      <c r="AL626" s="454"/>
      <c r="AM626" s="454"/>
      <c r="AN626" s="454"/>
      <c r="AO626" s="454"/>
      <c r="AP626" s="454"/>
      <c r="AQ626" s="454"/>
      <c r="AR626" s="454"/>
      <c r="AS626" s="454"/>
      <c r="BJ626" s="484"/>
    </row>
    <row r="627" spans="1:62" ht="3.65" customHeight="1">
      <c r="A627" s="1067"/>
      <c r="B627" s="484"/>
      <c r="H627" s="625"/>
      <c r="AJ627" s="454"/>
      <c r="AK627" s="454"/>
      <c r="AL627" s="454"/>
      <c r="AM627" s="454"/>
      <c r="AN627" s="454"/>
      <c r="AO627" s="454"/>
      <c r="AP627" s="454"/>
      <c r="AQ627" s="454"/>
      <c r="AR627" s="454"/>
      <c r="AS627" s="454"/>
      <c r="BJ627" s="484"/>
    </row>
    <row r="628" spans="1:62" ht="3.65" customHeight="1">
      <c r="A628" s="1067"/>
      <c r="B628" s="484"/>
      <c r="H628" s="625"/>
      <c r="AJ628" s="454"/>
      <c r="AK628" s="454"/>
      <c r="AL628" s="454"/>
      <c r="AM628" s="454"/>
      <c r="AN628" s="454"/>
      <c r="AO628" s="454"/>
      <c r="AP628" s="454"/>
      <c r="AQ628" s="454"/>
      <c r="AR628" s="454"/>
      <c r="AS628" s="454"/>
      <c r="BJ628" s="484"/>
    </row>
    <row r="629" spans="1:62" ht="3.65" customHeight="1">
      <c r="A629" s="1067"/>
      <c r="B629" s="484"/>
      <c r="H629" s="625"/>
      <c r="AJ629" s="454"/>
      <c r="AK629" s="454"/>
      <c r="AL629" s="454"/>
      <c r="AM629" s="454"/>
      <c r="AN629" s="454"/>
      <c r="AO629" s="454"/>
      <c r="AP629" s="454"/>
      <c r="AQ629" s="454"/>
      <c r="AR629" s="454"/>
      <c r="AS629" s="454"/>
      <c r="BJ629" s="484"/>
    </row>
    <row r="630" spans="1:62" ht="3.65" customHeight="1">
      <c r="A630" s="1067"/>
      <c r="B630" s="484"/>
      <c r="H630" s="625"/>
      <c r="AJ630" s="454"/>
      <c r="AK630" s="454"/>
      <c r="AL630" s="454"/>
      <c r="AM630" s="454"/>
      <c r="AN630" s="454"/>
      <c r="AO630" s="454"/>
      <c r="AP630" s="454"/>
      <c r="AQ630" s="454"/>
      <c r="AR630" s="454"/>
      <c r="AS630" s="454"/>
      <c r="BI630" s="482"/>
      <c r="BJ630" s="484"/>
    </row>
    <row r="631" spans="1:62" ht="3.65" customHeight="1">
      <c r="A631" s="1069"/>
      <c r="B631" s="484"/>
      <c r="H631" s="625"/>
      <c r="BI631" s="482"/>
      <c r="BJ631" s="484"/>
    </row>
    <row r="632" spans="1:62" ht="3.65" customHeight="1">
      <c r="A632" s="1066">
        <v>29</v>
      </c>
      <c r="B632" s="671"/>
      <c r="C632" s="445"/>
      <c r="D632" s="445"/>
      <c r="E632" s="445"/>
      <c r="F632" s="445"/>
      <c r="G632" s="445"/>
      <c r="H632" s="445"/>
      <c r="I632" s="445"/>
      <c r="J632" s="445"/>
      <c r="K632" s="445"/>
      <c r="L632" s="445"/>
      <c r="M632" s="445"/>
      <c r="N632" s="445"/>
      <c r="O632" s="445"/>
      <c r="P632" s="445"/>
      <c r="Q632" s="445"/>
      <c r="R632" s="445"/>
      <c r="S632" s="445"/>
      <c r="T632" s="445"/>
      <c r="U632" s="445"/>
      <c r="V632" s="445"/>
      <c r="W632" s="445"/>
      <c r="X632" s="445"/>
      <c r="Y632" s="445"/>
      <c r="Z632" s="445"/>
      <c r="AA632" s="445"/>
      <c r="AB632" s="445"/>
      <c r="AC632" s="445"/>
      <c r="AD632" s="445"/>
      <c r="AE632" s="445"/>
      <c r="AF632" s="445"/>
      <c r="AG632" s="445"/>
      <c r="AH632" s="445"/>
      <c r="AI632" s="445"/>
      <c r="AJ632" s="445"/>
      <c r="AK632" s="445"/>
      <c r="AL632" s="445"/>
      <c r="AM632" s="445"/>
      <c r="AN632" s="445"/>
      <c r="AO632" s="445"/>
      <c r="AP632" s="445"/>
      <c r="AQ632" s="445"/>
      <c r="AR632" s="445"/>
      <c r="AS632" s="445"/>
      <c r="AT632" s="445"/>
      <c r="AU632" s="445"/>
      <c r="AV632" s="445"/>
      <c r="AW632" s="445"/>
      <c r="AX632" s="445"/>
      <c r="AY632" s="445"/>
      <c r="AZ632" s="445"/>
      <c r="BA632" s="445"/>
      <c r="BB632" s="445"/>
      <c r="BC632" s="445"/>
      <c r="BD632" s="445"/>
      <c r="BE632" s="445"/>
      <c r="BF632" s="445"/>
      <c r="BG632" s="445"/>
      <c r="BH632" s="445"/>
      <c r="BI632" s="444"/>
      <c r="BJ632" s="484"/>
    </row>
    <row r="633" spans="1:62" ht="3.65" customHeight="1">
      <c r="A633" s="1067"/>
      <c r="B633" s="672"/>
      <c r="C633" s="479"/>
      <c r="D633" s="479"/>
      <c r="E633" s="479"/>
      <c r="F633" s="479"/>
      <c r="G633" s="479"/>
      <c r="H633" s="479"/>
      <c r="I633" s="479"/>
      <c r="J633" s="479"/>
      <c r="K633" s="479"/>
      <c r="L633" s="479"/>
      <c r="M633" s="479"/>
      <c r="N633" s="479"/>
      <c r="O633" s="479"/>
      <c r="P633" s="479"/>
      <c r="Q633" s="479"/>
      <c r="R633" s="479"/>
      <c r="S633" s="479"/>
      <c r="T633" s="479"/>
      <c r="U633" s="479"/>
      <c r="V633" s="479"/>
      <c r="W633" s="479"/>
      <c r="X633" s="479"/>
      <c r="Y633" s="479"/>
      <c r="Z633" s="479"/>
      <c r="AA633" s="479"/>
      <c r="AB633" s="479"/>
      <c r="AC633" s="479"/>
      <c r="AD633" s="479"/>
      <c r="AE633" s="479"/>
      <c r="AF633" s="479"/>
      <c r="AG633" s="479"/>
      <c r="AH633" s="479"/>
      <c r="AI633" s="479"/>
      <c r="AJ633" s="479"/>
      <c r="AK633" s="479"/>
      <c r="AL633" s="479"/>
      <c r="AM633" s="479"/>
      <c r="AN633" s="479"/>
      <c r="AO633" s="479"/>
      <c r="AP633" s="479"/>
      <c r="AQ633" s="479"/>
      <c r="AR633" s="479"/>
      <c r="AS633" s="479"/>
      <c r="AT633" s="479"/>
      <c r="AU633" s="479"/>
      <c r="AV633" s="479"/>
      <c r="AW633" s="479"/>
      <c r="AX633" s="479"/>
      <c r="AY633" s="479"/>
      <c r="AZ633" s="479"/>
      <c r="BA633" s="479"/>
      <c r="BB633" s="479"/>
      <c r="BC633" s="479"/>
      <c r="BD633" s="479"/>
      <c r="BE633" s="479"/>
      <c r="BF633" s="479"/>
      <c r="BG633" s="479"/>
      <c r="BH633" s="479"/>
      <c r="BI633" s="478"/>
      <c r="BJ633" s="484"/>
    </row>
    <row r="634" spans="1:62" ht="14.5" customHeight="1">
      <c r="A634" s="1067"/>
      <c r="B634" s="379" t="s">
        <v>505</v>
      </c>
      <c r="C634" s="379"/>
      <c r="D634" s="379" t="s">
        <v>499</v>
      </c>
      <c r="E634" s="379" t="s">
        <v>468</v>
      </c>
      <c r="F634" s="379"/>
      <c r="G634" s="378"/>
      <c r="H634" s="624"/>
      <c r="I634" s="701"/>
      <c r="J634" s="701"/>
      <c r="K634" s="701"/>
      <c r="L634" s="701"/>
      <c r="M634" s="701"/>
      <c r="N634" s="701"/>
      <c r="O634" s="701"/>
      <c r="P634" s="701"/>
      <c r="Q634" s="701"/>
      <c r="R634" s="701"/>
      <c r="S634" s="701"/>
      <c r="T634" s="701"/>
      <c r="U634" s="701"/>
      <c r="V634" s="701"/>
      <c r="W634" s="701"/>
      <c r="X634" s="701"/>
      <c r="Y634" s="701"/>
      <c r="Z634" s="701"/>
      <c r="AA634" s="701"/>
      <c r="AB634" s="701"/>
      <c r="AC634" s="701"/>
      <c r="AD634" s="701"/>
      <c r="AE634" s="701"/>
      <c r="AF634" s="701"/>
      <c r="AG634" s="701"/>
      <c r="AH634" s="701"/>
      <c r="AI634" s="701"/>
      <c r="AJ634" s="489"/>
      <c r="AK634" s="489"/>
      <c r="AL634" s="489"/>
      <c r="AM634" s="489"/>
      <c r="AN634" s="489"/>
      <c r="AO634" s="489"/>
      <c r="AP634" s="489"/>
      <c r="AQ634" s="489"/>
      <c r="AR634" s="489"/>
      <c r="AS634" s="489"/>
      <c r="AT634" s="489"/>
      <c r="AU634" s="489"/>
      <c r="AV634" s="489"/>
      <c r="AW634" s="489"/>
      <c r="AX634" s="489"/>
      <c r="AY634" s="489"/>
      <c r="AZ634" s="489"/>
      <c r="BA634" s="489"/>
      <c r="BB634" s="489"/>
      <c r="BC634" s="489"/>
      <c r="BD634" s="489"/>
      <c r="BE634" s="489"/>
      <c r="BF634" s="489"/>
      <c r="BG634" s="489"/>
      <c r="BH634" s="489"/>
      <c r="BI634" s="488"/>
      <c r="BJ634" s="484"/>
    </row>
    <row r="635" spans="1:62" ht="3.65" customHeight="1">
      <c r="A635" s="1067"/>
      <c r="B635" s="484"/>
      <c r="H635" s="625"/>
      <c r="BI635" s="482"/>
      <c r="BJ635" s="484"/>
    </row>
    <row r="636" spans="1:62" ht="3.65" customHeight="1">
      <c r="A636" s="1067"/>
      <c r="B636" s="484"/>
      <c r="H636" s="625"/>
      <c r="AJ636" s="454"/>
      <c r="AK636" s="454"/>
      <c r="AL636" s="454"/>
      <c r="AM636" s="454"/>
      <c r="AN636" s="454"/>
      <c r="AO636" s="454"/>
      <c r="AP636" s="454"/>
      <c r="AQ636" s="454"/>
      <c r="AR636" s="454"/>
      <c r="AS636" s="454"/>
      <c r="BI636" s="482"/>
      <c r="BJ636" s="484"/>
    </row>
    <row r="637" spans="1:62" ht="3.65" customHeight="1">
      <c r="A637" s="1067"/>
      <c r="B637" s="484"/>
      <c r="H637" s="625"/>
      <c r="AJ637" s="454"/>
      <c r="AK637" s="454"/>
      <c r="AL637" s="454"/>
      <c r="AM637" s="454"/>
      <c r="AN637" s="454"/>
      <c r="AO637" s="454"/>
      <c r="AP637" s="454"/>
      <c r="AQ637" s="454"/>
      <c r="AR637" s="454"/>
      <c r="AS637" s="454"/>
      <c r="BJ637" s="484"/>
    </row>
    <row r="638" spans="1:62" ht="3.65" customHeight="1">
      <c r="A638" s="1067"/>
      <c r="B638" s="484"/>
      <c r="H638" s="625"/>
      <c r="AJ638" s="454"/>
      <c r="AK638" s="454"/>
      <c r="AL638" s="454"/>
      <c r="AM638" s="454"/>
      <c r="AN638" s="454"/>
      <c r="AO638" s="454"/>
      <c r="AP638" s="454"/>
      <c r="AQ638" s="454"/>
      <c r="AR638" s="454"/>
      <c r="AS638" s="454"/>
      <c r="BJ638" s="484"/>
    </row>
    <row r="639" spans="1:62" ht="3.65" customHeight="1">
      <c r="A639" s="1067"/>
      <c r="B639" s="484"/>
      <c r="H639" s="625"/>
      <c r="AJ639" s="454"/>
      <c r="AK639" s="454"/>
      <c r="AL639" s="454"/>
      <c r="AM639" s="454"/>
      <c r="AN639" s="454"/>
      <c r="AO639" s="454"/>
      <c r="AP639" s="454"/>
      <c r="AQ639" s="454"/>
      <c r="AR639" s="454"/>
      <c r="AS639" s="454"/>
      <c r="BJ639" s="484"/>
    </row>
    <row r="640" spans="1:62" ht="3.65" customHeight="1">
      <c r="A640" s="1067"/>
      <c r="B640" s="484"/>
      <c r="H640" s="625"/>
      <c r="AJ640" s="454"/>
      <c r="AK640" s="454"/>
      <c r="AL640" s="454"/>
      <c r="AM640" s="454"/>
      <c r="AN640" s="454"/>
      <c r="AO640" s="454"/>
      <c r="AP640" s="454"/>
      <c r="AQ640" s="454"/>
      <c r="AR640" s="454"/>
      <c r="AS640" s="454"/>
      <c r="BJ640" s="484"/>
    </row>
    <row r="641" spans="1:62" ht="3.65" customHeight="1">
      <c r="A641" s="1067"/>
      <c r="B641" s="484"/>
      <c r="H641" s="625"/>
      <c r="AJ641" s="454"/>
      <c r="AK641" s="454"/>
      <c r="AL641" s="454"/>
      <c r="AM641" s="454"/>
      <c r="AN641" s="454"/>
      <c r="AO641" s="454"/>
      <c r="AP641" s="454"/>
      <c r="AQ641" s="454"/>
      <c r="AR641" s="454"/>
      <c r="AS641" s="454"/>
      <c r="BJ641" s="484"/>
    </row>
    <row r="642" spans="1:62" ht="3.65" customHeight="1">
      <c r="A642" s="1067"/>
      <c r="B642" s="484"/>
      <c r="H642" s="625"/>
      <c r="AJ642" s="454"/>
      <c r="AK642" s="454"/>
      <c r="AL642" s="454"/>
      <c r="AM642" s="454"/>
      <c r="AN642" s="454"/>
      <c r="AO642" s="454"/>
      <c r="AP642" s="454"/>
      <c r="AQ642" s="454"/>
      <c r="AR642" s="454"/>
      <c r="AS642" s="454"/>
      <c r="BJ642" s="484"/>
    </row>
    <row r="643" spans="1:62" ht="3.65" customHeight="1">
      <c r="A643" s="1067"/>
      <c r="B643" s="484"/>
      <c r="H643" s="625"/>
      <c r="O643" s="1070" t="e" vm="51">
        <v>#VALUE!</v>
      </c>
      <c r="P643" s="1070"/>
      <c r="Q643" s="1070"/>
      <c r="R643" s="1070"/>
      <c r="S643" s="1070"/>
      <c r="AJ643" s="454"/>
      <c r="AK643" s="454"/>
      <c r="AL643" s="454"/>
      <c r="AM643" s="454"/>
      <c r="AN643" s="454"/>
      <c r="AO643" s="454"/>
      <c r="AP643" s="454"/>
      <c r="AQ643" s="454"/>
      <c r="AR643" s="454"/>
      <c r="AS643" s="454"/>
      <c r="BJ643" s="484"/>
    </row>
    <row r="644" spans="1:62" ht="3.65" customHeight="1">
      <c r="A644" s="1067"/>
      <c r="B644" s="484"/>
      <c r="H644" s="625"/>
      <c r="O644" s="1070"/>
      <c r="P644" s="1070"/>
      <c r="Q644" s="1070"/>
      <c r="R644" s="1070"/>
      <c r="S644" s="1070"/>
      <c r="AJ644" s="454"/>
      <c r="AK644" s="454"/>
      <c r="AL644" s="454"/>
      <c r="AM644" s="454"/>
      <c r="AN644" s="454"/>
      <c r="AO644" s="454"/>
      <c r="AP644" s="454"/>
      <c r="AQ644" s="454"/>
      <c r="AR644" s="454"/>
      <c r="AS644" s="454"/>
      <c r="BJ644" s="484"/>
    </row>
    <row r="645" spans="1:62" ht="3.65" customHeight="1">
      <c r="A645" s="1067"/>
      <c r="B645" s="484"/>
      <c r="H645" s="625"/>
      <c r="O645" s="1070"/>
      <c r="P645" s="1070"/>
      <c r="Q645" s="1070"/>
      <c r="R645" s="1070"/>
      <c r="S645" s="1070"/>
      <c r="AJ645" s="454"/>
      <c r="AK645" s="454"/>
      <c r="AL645" s="454"/>
      <c r="AM645" s="454"/>
      <c r="AN645" s="454"/>
      <c r="AO645" s="454"/>
      <c r="AP645" s="454"/>
      <c r="AQ645" s="454"/>
      <c r="AR645" s="454"/>
      <c r="AS645" s="454"/>
      <c r="BI645" s="482"/>
      <c r="BJ645" s="484"/>
    </row>
    <row r="646" spans="1:62" ht="3.65" customHeight="1">
      <c r="A646" s="1067"/>
      <c r="B646" s="484"/>
      <c r="H646" s="625"/>
      <c r="O646" s="1070"/>
      <c r="P646" s="1070"/>
      <c r="Q646" s="1070"/>
      <c r="R646" s="1070"/>
      <c r="S646" s="1070"/>
      <c r="BI646" s="482"/>
      <c r="BJ646" s="484"/>
    </row>
    <row r="647" spans="1:62" ht="3.65" customHeight="1">
      <c r="A647" s="1067"/>
      <c r="B647" s="484"/>
      <c r="H647" s="625"/>
      <c r="O647" s="1070"/>
      <c r="P647" s="1070"/>
      <c r="Q647" s="1070"/>
      <c r="R647" s="1070"/>
      <c r="S647" s="1070"/>
      <c r="BI647" s="482"/>
      <c r="BJ647" s="484"/>
    </row>
    <row r="648" spans="1:62" ht="3.65" customHeight="1">
      <c r="A648" s="1067"/>
      <c r="B648" s="484"/>
      <c r="H648" s="625"/>
      <c r="O648" s="1070"/>
      <c r="P648" s="1070"/>
      <c r="Q648" s="1070"/>
      <c r="R648" s="1070"/>
      <c r="S648" s="1070"/>
      <c r="AJ648" s="454"/>
      <c r="AK648" s="454"/>
      <c r="AL648" s="454"/>
      <c r="AM648" s="454"/>
      <c r="AN648" s="454"/>
      <c r="AO648" s="454"/>
      <c r="AP648" s="454"/>
      <c r="AQ648" s="454"/>
      <c r="AR648" s="454"/>
      <c r="AS648" s="454"/>
      <c r="BI648" s="482"/>
      <c r="BJ648" s="484"/>
    </row>
    <row r="649" spans="1:62" ht="3.65" customHeight="1">
      <c r="A649" s="1067"/>
      <c r="B649" s="484"/>
      <c r="H649" s="625"/>
      <c r="AJ649" s="454"/>
      <c r="AK649" s="454"/>
      <c r="AL649" s="454"/>
      <c r="AM649" s="454"/>
      <c r="AN649" s="454"/>
      <c r="AO649" s="454"/>
      <c r="AP649" s="454"/>
      <c r="AQ649" s="454"/>
      <c r="AR649" s="454"/>
      <c r="AS649" s="454"/>
      <c r="BJ649" s="484"/>
    </row>
    <row r="650" spans="1:62" ht="3.65" customHeight="1">
      <c r="A650" s="1067"/>
      <c r="B650" s="484"/>
      <c r="H650" s="625"/>
      <c r="AJ650" s="454"/>
      <c r="AK650" s="454"/>
      <c r="AL650" s="454"/>
      <c r="AM650" s="454"/>
      <c r="AN650" s="454"/>
      <c r="AO650" s="454"/>
      <c r="AP650" s="454"/>
      <c r="AQ650" s="454"/>
      <c r="AR650" s="454"/>
      <c r="AS650" s="454"/>
      <c r="BJ650" s="484"/>
    </row>
    <row r="651" spans="1:62" ht="3.65" customHeight="1">
      <c r="A651" s="1067"/>
      <c r="B651" s="484"/>
      <c r="H651" s="625"/>
      <c r="AJ651" s="454"/>
      <c r="AK651" s="454"/>
      <c r="AL651" s="454"/>
      <c r="AM651" s="454"/>
      <c r="AN651" s="454"/>
      <c r="AO651" s="454"/>
      <c r="AP651" s="454"/>
      <c r="AQ651" s="454"/>
      <c r="AR651" s="454"/>
      <c r="AS651" s="454"/>
      <c r="BJ651" s="484"/>
    </row>
    <row r="652" spans="1:62" ht="3.65" customHeight="1">
      <c r="A652" s="1067"/>
      <c r="B652" s="484"/>
      <c r="H652" s="625"/>
      <c r="AJ652" s="454"/>
      <c r="AK652" s="454"/>
      <c r="AL652" s="454"/>
      <c r="AM652" s="454"/>
      <c r="AN652" s="454"/>
      <c r="AO652" s="454"/>
      <c r="AP652" s="454"/>
      <c r="AQ652" s="454"/>
      <c r="AR652" s="454"/>
      <c r="AS652" s="454"/>
      <c r="BJ652" s="484"/>
    </row>
    <row r="653" spans="1:62" ht="3.65" customHeight="1">
      <c r="A653" s="1067"/>
      <c r="B653" s="484"/>
      <c r="H653" s="625"/>
      <c r="AJ653" s="454"/>
      <c r="AK653" s="454"/>
      <c r="AL653" s="454"/>
      <c r="AM653" s="454"/>
      <c r="AN653" s="454"/>
      <c r="AO653" s="454"/>
      <c r="AP653" s="454"/>
      <c r="AQ653" s="454"/>
      <c r="AR653" s="454"/>
      <c r="AS653" s="454"/>
      <c r="BJ653" s="484"/>
    </row>
    <row r="654" spans="1:62" ht="3.65" customHeight="1">
      <c r="A654" s="1067"/>
      <c r="B654" s="484"/>
      <c r="H654" s="625"/>
      <c r="AJ654" s="454"/>
      <c r="AK654" s="454"/>
      <c r="AL654" s="454"/>
      <c r="AM654" s="454"/>
      <c r="AN654" s="454"/>
      <c r="AO654" s="454"/>
      <c r="AP654" s="454"/>
      <c r="AQ654" s="454"/>
      <c r="AR654" s="454"/>
      <c r="AS654" s="454"/>
      <c r="BJ654" s="484"/>
    </row>
    <row r="655" spans="1:62" ht="3.65" customHeight="1">
      <c r="A655" s="1067"/>
      <c r="B655" s="484"/>
      <c r="H655" s="625"/>
      <c r="AJ655" s="454"/>
      <c r="AK655" s="454"/>
      <c r="AL655" s="454"/>
      <c r="AM655" s="454"/>
      <c r="AN655" s="454"/>
      <c r="AO655" s="454"/>
      <c r="AP655" s="454"/>
      <c r="AQ655" s="454"/>
      <c r="AR655" s="454"/>
      <c r="AS655" s="454"/>
      <c r="BJ655" s="484"/>
    </row>
    <row r="656" spans="1:62" ht="3.65" customHeight="1">
      <c r="A656" s="1067"/>
      <c r="B656" s="484"/>
      <c r="H656" s="625"/>
      <c r="AJ656" s="454"/>
      <c r="AK656" s="454"/>
      <c r="AL656" s="454"/>
      <c r="AM656" s="454"/>
      <c r="AN656" s="454"/>
      <c r="AO656" s="454"/>
      <c r="AP656" s="454"/>
      <c r="AQ656" s="454"/>
      <c r="AR656" s="454"/>
      <c r="AS656" s="454"/>
      <c r="BJ656" s="484"/>
    </row>
    <row r="657" spans="1:62" ht="3.65" customHeight="1">
      <c r="A657" s="1067"/>
      <c r="B657" s="484"/>
      <c r="H657" s="625"/>
      <c r="AJ657" s="454"/>
      <c r="AK657" s="454"/>
      <c r="AL657" s="454"/>
      <c r="AM657" s="454"/>
      <c r="AN657" s="454"/>
      <c r="AO657" s="454"/>
      <c r="AP657" s="454"/>
      <c r="AQ657" s="454"/>
      <c r="AR657" s="454"/>
      <c r="AS657" s="454"/>
      <c r="BI657" s="482"/>
      <c r="BJ657" s="484"/>
    </row>
    <row r="658" spans="1:62" ht="3.65" customHeight="1">
      <c r="A658" s="1069"/>
      <c r="B658" s="484"/>
      <c r="H658" s="625"/>
      <c r="BI658" s="482"/>
      <c r="BJ658" s="484"/>
    </row>
    <row r="659" spans="1:62" ht="3.65" customHeight="1">
      <c r="A659" s="1066">
        <v>30</v>
      </c>
      <c r="B659" s="671"/>
      <c r="C659" s="445"/>
      <c r="D659" s="445"/>
      <c r="E659" s="445"/>
      <c r="F659" s="445"/>
      <c r="G659" s="445"/>
      <c r="H659" s="445"/>
      <c r="I659" s="445"/>
      <c r="J659" s="445"/>
      <c r="K659" s="445"/>
      <c r="L659" s="445"/>
      <c r="M659" s="445"/>
      <c r="N659" s="445"/>
      <c r="O659" s="445"/>
      <c r="P659" s="445"/>
      <c r="Q659" s="445"/>
      <c r="R659" s="445"/>
      <c r="S659" s="445"/>
      <c r="T659" s="445"/>
      <c r="U659" s="445"/>
      <c r="V659" s="445"/>
      <c r="W659" s="445"/>
      <c r="X659" s="445"/>
      <c r="Y659" s="445"/>
      <c r="Z659" s="445"/>
      <c r="AA659" s="445"/>
      <c r="AB659" s="445"/>
      <c r="AC659" s="445"/>
      <c r="AD659" s="445"/>
      <c r="AE659" s="445"/>
      <c r="AF659" s="445"/>
      <c r="AG659" s="445"/>
      <c r="AH659" s="445"/>
      <c r="AI659" s="445"/>
      <c r="AJ659" s="445"/>
      <c r="AK659" s="445"/>
      <c r="AL659" s="445"/>
      <c r="AM659" s="445"/>
      <c r="AN659" s="445"/>
      <c r="AO659" s="445"/>
      <c r="AP659" s="445"/>
      <c r="AQ659" s="445"/>
      <c r="AR659" s="445"/>
      <c r="AS659" s="445"/>
      <c r="AT659" s="445"/>
      <c r="AU659" s="445"/>
      <c r="AV659" s="445"/>
      <c r="AW659" s="445"/>
      <c r="AX659" s="445"/>
      <c r="AY659" s="445"/>
      <c r="AZ659" s="445"/>
      <c r="BA659" s="445"/>
      <c r="BB659" s="445"/>
      <c r="BC659" s="445"/>
      <c r="BD659" s="445"/>
      <c r="BE659" s="445"/>
      <c r="BF659" s="445"/>
      <c r="BG659" s="445"/>
      <c r="BH659" s="445"/>
      <c r="BI659" s="444"/>
      <c r="BJ659" s="484"/>
    </row>
    <row r="660" spans="1:62" ht="3.65" customHeight="1">
      <c r="A660" s="1067"/>
      <c r="B660" s="672"/>
      <c r="C660" s="479"/>
      <c r="D660" s="479"/>
      <c r="E660" s="479"/>
      <c r="F660" s="479"/>
      <c r="G660" s="479"/>
      <c r="H660" s="479"/>
      <c r="I660" s="479"/>
      <c r="J660" s="479"/>
      <c r="K660" s="479"/>
      <c r="L660" s="479"/>
      <c r="M660" s="479"/>
      <c r="N660" s="479"/>
      <c r="O660" s="479"/>
      <c r="P660" s="479"/>
      <c r="Q660" s="479"/>
      <c r="R660" s="479"/>
      <c r="S660" s="479"/>
      <c r="T660" s="479"/>
      <c r="U660" s="479"/>
      <c r="V660" s="479"/>
      <c r="W660" s="479"/>
      <c r="X660" s="479"/>
      <c r="Y660" s="479"/>
      <c r="Z660" s="479"/>
      <c r="AA660" s="479"/>
      <c r="AB660" s="479"/>
      <c r="AC660" s="479"/>
      <c r="AD660" s="479"/>
      <c r="AE660" s="479"/>
      <c r="AF660" s="479"/>
      <c r="AG660" s="479"/>
      <c r="AH660" s="479"/>
      <c r="AI660" s="479"/>
      <c r="AJ660" s="479"/>
      <c r="AK660" s="479"/>
      <c r="AL660" s="479"/>
      <c r="AM660" s="479"/>
      <c r="AN660" s="479"/>
      <c r="AO660" s="479"/>
      <c r="AP660" s="479"/>
      <c r="AQ660" s="479"/>
      <c r="AR660" s="479"/>
      <c r="AS660" s="479"/>
      <c r="AT660" s="479"/>
      <c r="AU660" s="479"/>
      <c r="AV660" s="479"/>
      <c r="AW660" s="479"/>
      <c r="AX660" s="479"/>
      <c r="AY660" s="479"/>
      <c r="AZ660" s="479"/>
      <c r="BA660" s="479"/>
      <c r="BB660" s="479"/>
      <c r="BC660" s="479"/>
      <c r="BD660" s="479"/>
      <c r="BE660" s="479"/>
      <c r="BF660" s="479"/>
      <c r="BG660" s="479"/>
      <c r="BH660" s="479"/>
      <c r="BI660" s="478"/>
      <c r="BJ660" s="484"/>
    </row>
    <row r="661" spans="1:62" ht="14.5" customHeight="1">
      <c r="A661" s="1067"/>
      <c r="B661" s="379" t="s">
        <v>506</v>
      </c>
      <c r="C661" s="379"/>
      <c r="D661" s="379" t="s">
        <v>499</v>
      </c>
      <c r="E661" s="379" t="s">
        <v>469</v>
      </c>
      <c r="F661" s="379"/>
      <c r="G661" s="378"/>
      <c r="H661" s="624"/>
      <c r="I661" s="701"/>
      <c r="J661" s="701"/>
      <c r="K661" s="701"/>
      <c r="L661" s="701"/>
      <c r="M661" s="701"/>
      <c r="N661" s="701"/>
      <c r="O661" s="701"/>
      <c r="P661" s="701"/>
      <c r="Q661" s="701"/>
      <c r="R661" s="701"/>
      <c r="S661" s="701"/>
      <c r="T661" s="701"/>
      <c r="U661" s="701"/>
      <c r="V661" s="701"/>
      <c r="W661" s="701"/>
      <c r="X661" s="701"/>
      <c r="Y661" s="701"/>
      <c r="Z661" s="701"/>
      <c r="AA661" s="701"/>
      <c r="AB661" s="701"/>
      <c r="AC661" s="701"/>
      <c r="AD661" s="701"/>
      <c r="AE661" s="701"/>
      <c r="AF661" s="701"/>
      <c r="AG661" s="701"/>
      <c r="AH661" s="701"/>
      <c r="AI661" s="701"/>
      <c r="AJ661" s="489"/>
      <c r="AK661" s="489"/>
      <c r="AL661" s="489"/>
      <c r="AM661" s="489"/>
      <c r="AN661" s="489"/>
      <c r="AO661" s="489"/>
      <c r="AP661" s="489"/>
      <c r="AQ661" s="489"/>
      <c r="AR661" s="489"/>
      <c r="AS661" s="489"/>
      <c r="AT661" s="489"/>
      <c r="AU661" s="489"/>
      <c r="AV661" s="489"/>
      <c r="AW661" s="489"/>
      <c r="AX661" s="489"/>
      <c r="AY661" s="489"/>
      <c r="AZ661" s="489"/>
      <c r="BA661" s="489"/>
      <c r="BB661" s="489"/>
      <c r="BC661" s="489"/>
      <c r="BD661" s="489"/>
      <c r="BE661" s="489"/>
      <c r="BF661" s="489"/>
      <c r="BG661" s="489"/>
      <c r="BH661" s="489"/>
      <c r="BI661" s="488"/>
      <c r="BJ661" s="484"/>
    </row>
    <row r="662" spans="1:62" ht="3.65" customHeight="1">
      <c r="A662" s="1067"/>
      <c r="B662" s="484"/>
      <c r="H662" s="625"/>
      <c r="BI662" s="482"/>
      <c r="BJ662" s="484"/>
    </row>
    <row r="663" spans="1:62" ht="3.65" customHeight="1">
      <c r="A663" s="1067"/>
      <c r="B663" s="484"/>
      <c r="H663" s="625"/>
      <c r="AJ663" s="454"/>
      <c r="AK663" s="454"/>
      <c r="AL663" s="454"/>
      <c r="AM663" s="454"/>
      <c r="AN663" s="454"/>
      <c r="AO663" s="454"/>
      <c r="AP663" s="454"/>
      <c r="AQ663" s="454"/>
      <c r="AR663" s="454"/>
      <c r="AS663" s="454"/>
      <c r="BI663" s="482"/>
      <c r="BJ663" s="484"/>
    </row>
    <row r="664" spans="1:62" ht="3.65" customHeight="1">
      <c r="A664" s="1067"/>
      <c r="B664" s="484"/>
      <c r="H664" s="625"/>
      <c r="BJ664" s="484"/>
    </row>
    <row r="665" spans="1:62" ht="3.65" customHeight="1">
      <c r="A665" s="1067"/>
      <c r="B665" s="484"/>
      <c r="H665" s="625"/>
      <c r="BJ665" s="484"/>
    </row>
    <row r="666" spans="1:62" ht="3.65" customHeight="1">
      <c r="A666" s="1067"/>
      <c r="B666" s="484"/>
      <c r="H666" s="625"/>
      <c r="BJ666" s="484"/>
    </row>
    <row r="667" spans="1:62" ht="3.65" customHeight="1">
      <c r="A667" s="1067"/>
      <c r="B667" s="484"/>
      <c r="H667" s="625"/>
      <c r="BJ667" s="484"/>
    </row>
    <row r="668" spans="1:62" ht="3.65" customHeight="1">
      <c r="A668" s="1067"/>
      <c r="B668" s="484"/>
      <c r="H668" s="625"/>
      <c r="BJ668" s="484"/>
    </row>
    <row r="669" spans="1:62" ht="3.65" customHeight="1">
      <c r="A669" s="1067"/>
      <c r="B669" s="484"/>
      <c r="H669" s="625"/>
      <c r="BJ669" s="484"/>
    </row>
    <row r="670" spans="1:62" ht="3.65" customHeight="1">
      <c r="A670" s="1067"/>
      <c r="B670" s="484"/>
      <c r="H670" s="625"/>
      <c r="O670" s="1071" t="e" vm="52">
        <v>#VALUE!</v>
      </c>
      <c r="P670" s="1071"/>
      <c r="Q670" s="1071"/>
      <c r="R670" s="1071"/>
      <c r="BJ670" s="484"/>
    </row>
    <row r="671" spans="1:62" ht="3.65" customHeight="1">
      <c r="A671" s="1067"/>
      <c r="B671" s="484"/>
      <c r="H671" s="625"/>
      <c r="O671" s="1071"/>
      <c r="P671" s="1071"/>
      <c r="Q671" s="1071"/>
      <c r="R671" s="1071"/>
      <c r="BJ671" s="484"/>
    </row>
    <row r="672" spans="1:62" ht="3.65" customHeight="1">
      <c r="A672" s="1067"/>
      <c r="B672" s="484"/>
      <c r="H672" s="625"/>
      <c r="O672" s="1071"/>
      <c r="P672" s="1071"/>
      <c r="Q672" s="1071"/>
      <c r="R672" s="1071"/>
      <c r="BI672" s="482"/>
      <c r="BJ672" s="484"/>
    </row>
    <row r="673" spans="1:62" ht="3.65" customHeight="1">
      <c r="A673" s="1067"/>
      <c r="B673" s="484"/>
      <c r="H673" s="625"/>
      <c r="O673" s="1071"/>
      <c r="P673" s="1071"/>
      <c r="Q673" s="1071"/>
      <c r="R673" s="1071"/>
      <c r="BI673" s="482"/>
      <c r="BJ673" s="484"/>
    </row>
    <row r="674" spans="1:62" ht="3.65" customHeight="1">
      <c r="A674" s="1067"/>
      <c r="B674" s="484"/>
      <c r="H674" s="625"/>
      <c r="O674" s="1071"/>
      <c r="P674" s="1071"/>
      <c r="Q674" s="1071"/>
      <c r="R674" s="1071"/>
      <c r="BI674" s="482"/>
      <c r="BJ674" s="484"/>
    </row>
    <row r="675" spans="1:62" ht="3.65" customHeight="1">
      <c r="A675" s="1067"/>
      <c r="B675" s="484"/>
      <c r="H675" s="625"/>
      <c r="AJ675" s="454"/>
      <c r="AK675" s="454"/>
      <c r="AL675" s="454"/>
      <c r="AM675" s="454"/>
      <c r="AN675" s="454"/>
      <c r="AO675" s="454"/>
      <c r="AP675" s="454"/>
      <c r="AQ675" s="454"/>
      <c r="AR675" s="454"/>
      <c r="AS675" s="454"/>
      <c r="BI675" s="482"/>
      <c r="BJ675" s="484"/>
    </row>
    <row r="676" spans="1:62" ht="3.65" customHeight="1">
      <c r="A676" s="1067"/>
      <c r="B676" s="484"/>
      <c r="H676" s="625"/>
      <c r="AJ676" s="454"/>
      <c r="AK676" s="454"/>
      <c r="AL676" s="454"/>
      <c r="AM676" s="454"/>
      <c r="AN676" s="454"/>
      <c r="AO676" s="454"/>
      <c r="AP676" s="454"/>
      <c r="AQ676" s="454"/>
      <c r="AR676" s="454"/>
      <c r="AS676" s="454"/>
      <c r="BJ676" s="484"/>
    </row>
    <row r="677" spans="1:62" ht="3.65" customHeight="1">
      <c r="A677" s="1067"/>
      <c r="B677" s="484"/>
      <c r="H677" s="625"/>
      <c r="AJ677" s="454"/>
      <c r="AK677" s="454"/>
      <c r="AL677" s="454"/>
      <c r="AM677" s="454"/>
      <c r="AN677" s="454"/>
      <c r="AO677" s="454"/>
      <c r="AP677" s="454"/>
      <c r="AQ677" s="454"/>
      <c r="AR677" s="454"/>
      <c r="AS677" s="454"/>
      <c r="BJ677" s="484"/>
    </row>
    <row r="678" spans="1:62" ht="3.65" customHeight="1">
      <c r="A678" s="1067"/>
      <c r="B678" s="484"/>
      <c r="H678" s="625"/>
      <c r="AJ678" s="454"/>
      <c r="AK678" s="454"/>
      <c r="AL678" s="454"/>
      <c r="AM678" s="454"/>
      <c r="AN678" s="454"/>
      <c r="AO678" s="454"/>
      <c r="AP678" s="454"/>
      <c r="AQ678" s="454"/>
      <c r="AR678" s="454"/>
      <c r="AS678" s="454"/>
      <c r="BJ678" s="484"/>
    </row>
    <row r="679" spans="1:62" ht="3.65" customHeight="1">
      <c r="A679" s="1067"/>
      <c r="B679" s="484"/>
      <c r="H679" s="625"/>
      <c r="AJ679" s="454"/>
      <c r="AK679" s="454"/>
      <c r="AL679" s="454"/>
      <c r="AM679" s="454"/>
      <c r="AN679" s="454"/>
      <c r="AO679" s="454"/>
      <c r="AP679" s="454"/>
      <c r="AQ679" s="454"/>
      <c r="AR679" s="454"/>
      <c r="AS679" s="454"/>
      <c r="BJ679" s="484"/>
    </row>
    <row r="680" spans="1:62" ht="3.65" customHeight="1">
      <c r="A680" s="1067"/>
      <c r="B680" s="484"/>
      <c r="H680" s="625"/>
      <c r="AJ680" s="454"/>
      <c r="AK680" s="454"/>
      <c r="AL680" s="454"/>
      <c r="AM680" s="454"/>
      <c r="AN680" s="454"/>
      <c r="AO680" s="454"/>
      <c r="AP680" s="454"/>
      <c r="AQ680" s="454"/>
      <c r="AR680" s="454"/>
      <c r="AS680" s="454"/>
      <c r="BJ680" s="484"/>
    </row>
    <row r="681" spans="1:62" ht="3.65" customHeight="1">
      <c r="A681" s="1067"/>
      <c r="B681" s="484"/>
      <c r="H681" s="625"/>
      <c r="AJ681" s="454"/>
      <c r="AK681" s="454"/>
      <c r="AL681" s="454"/>
      <c r="AM681" s="454"/>
      <c r="AN681" s="454"/>
      <c r="AO681" s="454"/>
      <c r="AP681" s="454"/>
      <c r="AQ681" s="454"/>
      <c r="AR681" s="454"/>
      <c r="AS681" s="454"/>
      <c r="BJ681" s="484"/>
    </row>
    <row r="682" spans="1:62" ht="3.65" customHeight="1">
      <c r="A682" s="1067"/>
      <c r="B682" s="484"/>
      <c r="H682" s="625"/>
      <c r="AJ682" s="454"/>
      <c r="AK682" s="454"/>
      <c r="AL682" s="454"/>
      <c r="AM682" s="454"/>
      <c r="AN682" s="454"/>
      <c r="AO682" s="454"/>
      <c r="AP682" s="454"/>
      <c r="AQ682" s="454"/>
      <c r="AR682" s="454"/>
      <c r="AS682" s="454"/>
      <c r="BJ682" s="484"/>
    </row>
    <row r="683" spans="1:62" ht="3.65" customHeight="1">
      <c r="A683" s="1067"/>
      <c r="B683" s="484"/>
      <c r="H683" s="625"/>
      <c r="AJ683" s="454"/>
      <c r="AK683" s="454"/>
      <c r="AL683" s="454"/>
      <c r="AM683" s="454"/>
      <c r="AN683" s="454"/>
      <c r="AO683" s="454"/>
      <c r="AP683" s="454"/>
      <c r="AQ683" s="454"/>
      <c r="AR683" s="454"/>
      <c r="AS683" s="454"/>
      <c r="BJ683" s="484"/>
    </row>
    <row r="684" spans="1:62" ht="3.65" customHeight="1">
      <c r="A684" s="1067"/>
      <c r="B684" s="484"/>
      <c r="H684" s="625"/>
      <c r="AJ684" s="454"/>
      <c r="AK684" s="454"/>
      <c r="AL684" s="454"/>
      <c r="AM684" s="454"/>
      <c r="AN684" s="454"/>
      <c r="AO684" s="454"/>
      <c r="AP684" s="454"/>
      <c r="AQ684" s="454"/>
      <c r="AR684" s="454"/>
      <c r="AS684" s="454"/>
      <c r="BI684" s="482"/>
      <c r="BJ684" s="484"/>
    </row>
    <row r="685" spans="1:62" ht="3.65" customHeight="1">
      <c r="A685" s="1069"/>
      <c r="B685" s="484"/>
      <c r="H685" s="625"/>
      <c r="BI685" s="482"/>
      <c r="BJ685" s="484"/>
    </row>
    <row r="686" spans="1:62" ht="3.65" customHeight="1">
      <c r="A686" s="1066">
        <v>31</v>
      </c>
      <c r="B686" s="671"/>
      <c r="C686" s="445"/>
      <c r="D686" s="445"/>
      <c r="E686" s="445"/>
      <c r="F686" s="445"/>
      <c r="G686" s="445"/>
      <c r="H686" s="445"/>
      <c r="I686" s="445"/>
      <c r="J686" s="445"/>
      <c r="K686" s="445"/>
      <c r="L686" s="445"/>
      <c r="M686" s="445"/>
      <c r="N686" s="445"/>
      <c r="O686" s="445"/>
      <c r="P686" s="445"/>
      <c r="Q686" s="445"/>
      <c r="R686" s="445"/>
      <c r="S686" s="445"/>
      <c r="T686" s="445"/>
      <c r="U686" s="445"/>
      <c r="V686" s="445"/>
      <c r="W686" s="445"/>
      <c r="X686" s="445"/>
      <c r="Y686" s="445"/>
      <c r="Z686" s="445"/>
      <c r="AA686" s="445"/>
      <c r="AB686" s="445"/>
      <c r="AC686" s="445"/>
      <c r="AD686" s="445"/>
      <c r="AE686" s="445"/>
      <c r="AF686" s="445"/>
      <c r="AG686" s="445"/>
      <c r="AH686" s="445"/>
      <c r="AI686" s="445"/>
      <c r="AJ686" s="445"/>
      <c r="AK686" s="445"/>
      <c r="AL686" s="445"/>
      <c r="AM686" s="445"/>
      <c r="AN686" s="445"/>
      <c r="AO686" s="445"/>
      <c r="AP686" s="445"/>
      <c r="AQ686" s="445"/>
      <c r="AR686" s="445"/>
      <c r="AS686" s="445"/>
      <c r="AT686" s="445"/>
      <c r="AU686" s="445"/>
      <c r="AV686" s="445"/>
      <c r="AW686" s="445"/>
      <c r="AX686" s="445"/>
      <c r="AY686" s="445"/>
      <c r="AZ686" s="445"/>
      <c r="BA686" s="445"/>
      <c r="BB686" s="445"/>
      <c r="BC686" s="445"/>
      <c r="BD686" s="445"/>
      <c r="BE686" s="445"/>
      <c r="BF686" s="445"/>
      <c r="BG686" s="445"/>
      <c r="BH686" s="445"/>
      <c r="BI686" s="444"/>
      <c r="BJ686" s="484"/>
    </row>
    <row r="687" spans="1:62" ht="3.65" customHeight="1">
      <c r="A687" s="1067"/>
      <c r="B687" s="672"/>
      <c r="C687" s="479"/>
      <c r="D687" s="479"/>
      <c r="E687" s="479"/>
      <c r="F687" s="479"/>
      <c r="G687" s="479"/>
      <c r="H687" s="479"/>
      <c r="I687" s="479"/>
      <c r="J687" s="479"/>
      <c r="K687" s="479"/>
      <c r="L687" s="479"/>
      <c r="M687" s="479"/>
      <c r="N687" s="479"/>
      <c r="O687" s="479"/>
      <c r="P687" s="479"/>
      <c r="Q687" s="479"/>
      <c r="R687" s="479"/>
      <c r="S687" s="479"/>
      <c r="T687" s="479"/>
      <c r="U687" s="479"/>
      <c r="V687" s="479"/>
      <c r="W687" s="479"/>
      <c r="X687" s="479"/>
      <c r="Y687" s="479"/>
      <c r="Z687" s="479"/>
      <c r="AA687" s="479"/>
      <c r="AB687" s="479"/>
      <c r="AC687" s="479"/>
      <c r="AD687" s="479"/>
      <c r="AE687" s="479"/>
      <c r="AF687" s="479"/>
      <c r="AG687" s="479"/>
      <c r="AH687" s="479"/>
      <c r="AI687" s="479"/>
      <c r="AJ687" s="479"/>
      <c r="AK687" s="479"/>
      <c r="AL687" s="479"/>
      <c r="AM687" s="479"/>
      <c r="AN687" s="479"/>
      <c r="AO687" s="479"/>
      <c r="AP687" s="479"/>
      <c r="AQ687" s="479"/>
      <c r="AR687" s="479"/>
      <c r="AS687" s="479"/>
      <c r="AT687" s="479"/>
      <c r="AU687" s="479"/>
      <c r="AV687" s="479"/>
      <c r="AW687" s="479"/>
      <c r="AX687" s="479"/>
      <c r="AY687" s="479"/>
      <c r="AZ687" s="479"/>
      <c r="BA687" s="479"/>
      <c r="BB687" s="479"/>
      <c r="BC687" s="479"/>
      <c r="BD687" s="479"/>
      <c r="BE687" s="479"/>
      <c r="BF687" s="479"/>
      <c r="BG687" s="479"/>
      <c r="BH687" s="479"/>
      <c r="BI687" s="478"/>
      <c r="BJ687" s="484"/>
    </row>
    <row r="688" spans="1:62" ht="14.5" customHeight="1">
      <c r="A688" s="1067"/>
      <c r="B688" s="379" t="s">
        <v>507</v>
      </c>
      <c r="C688" s="379"/>
      <c r="D688" s="379" t="s">
        <v>499</v>
      </c>
      <c r="E688" s="379" t="s">
        <v>470</v>
      </c>
      <c r="F688" s="379"/>
      <c r="G688" s="378"/>
      <c r="H688" s="624"/>
      <c r="I688" s="701"/>
      <c r="J688" s="701"/>
      <c r="K688" s="701"/>
      <c r="L688" s="701"/>
      <c r="M688" s="701"/>
      <c r="N688" s="701"/>
      <c r="O688" s="701"/>
      <c r="P688" s="701"/>
      <c r="Q688" s="701"/>
      <c r="R688" s="701"/>
      <c r="S688" s="701"/>
      <c r="T688" s="701"/>
      <c r="U688" s="701"/>
      <c r="V688" s="701"/>
      <c r="W688" s="701"/>
      <c r="X688" s="701"/>
      <c r="Y688" s="701"/>
      <c r="Z688" s="701"/>
      <c r="AA688" s="701"/>
      <c r="AB688" s="701"/>
      <c r="AC688" s="701"/>
      <c r="AD688" s="701"/>
      <c r="AE688" s="701"/>
      <c r="AF688" s="701"/>
      <c r="AG688" s="701"/>
      <c r="AH688" s="701"/>
      <c r="AI688" s="701"/>
      <c r="AJ688" s="489"/>
      <c r="AK688" s="489"/>
      <c r="AL688" s="489"/>
      <c r="AM688" s="489"/>
      <c r="AN688" s="489"/>
      <c r="AO688" s="489"/>
      <c r="AP688" s="489"/>
      <c r="AQ688" s="489"/>
      <c r="AR688" s="489"/>
      <c r="AS688" s="489"/>
      <c r="AT688" s="489"/>
      <c r="AU688" s="489"/>
      <c r="AV688" s="489"/>
      <c r="AW688" s="489"/>
      <c r="AX688" s="489"/>
      <c r="AY688" s="489"/>
      <c r="AZ688" s="489"/>
      <c r="BA688" s="489"/>
      <c r="BB688" s="489"/>
      <c r="BC688" s="489"/>
      <c r="BD688" s="489"/>
      <c r="BE688" s="489"/>
      <c r="BF688" s="489"/>
      <c r="BG688" s="489"/>
      <c r="BH688" s="489"/>
      <c r="BI688" s="488"/>
      <c r="BJ688" s="484"/>
    </row>
    <row r="689" spans="1:62" ht="3.65" customHeight="1">
      <c r="A689" s="1067"/>
      <c r="B689" s="484"/>
      <c r="H689" s="625"/>
      <c r="BI689" s="482"/>
      <c r="BJ689" s="484"/>
    </row>
    <row r="690" spans="1:62" ht="3.65" customHeight="1">
      <c r="A690" s="1067"/>
      <c r="B690" s="484"/>
      <c r="H690" s="625"/>
      <c r="AJ690" s="454"/>
      <c r="AK690" s="454"/>
      <c r="AL690" s="454"/>
      <c r="AM690" s="454"/>
      <c r="AN690" s="454"/>
      <c r="AO690" s="454"/>
      <c r="AP690" s="454"/>
      <c r="AQ690" s="454"/>
      <c r="AR690" s="454"/>
      <c r="AS690" s="454"/>
      <c r="BI690" s="482"/>
      <c r="BJ690" s="484"/>
    </row>
    <row r="691" spans="1:62" ht="3.65" customHeight="1">
      <c r="A691" s="1067"/>
      <c r="B691" s="484"/>
      <c r="H691" s="625"/>
      <c r="AJ691" s="454"/>
      <c r="AK691" s="454"/>
      <c r="AL691" s="454"/>
      <c r="AM691" s="454"/>
      <c r="AN691" s="454"/>
      <c r="AO691" s="454"/>
      <c r="AP691" s="454"/>
      <c r="AQ691" s="454"/>
      <c r="AR691" s="454"/>
      <c r="AS691" s="454"/>
      <c r="BJ691" s="484"/>
    </row>
    <row r="692" spans="1:62" ht="3.65" customHeight="1">
      <c r="A692" s="1067"/>
      <c r="B692" s="484"/>
      <c r="H692" s="625"/>
      <c r="AJ692" s="454"/>
      <c r="AK692" s="454"/>
      <c r="AL692" s="454"/>
      <c r="AM692" s="454"/>
      <c r="AN692" s="454"/>
      <c r="AO692" s="454"/>
      <c r="AP692" s="454"/>
      <c r="AQ692" s="454"/>
      <c r="AR692" s="454"/>
      <c r="AS692" s="454"/>
      <c r="BJ692" s="484"/>
    </row>
    <row r="693" spans="1:62" ht="3.65" customHeight="1">
      <c r="A693" s="1067"/>
      <c r="B693" s="484"/>
      <c r="H693" s="625"/>
      <c r="AJ693" s="454"/>
      <c r="AK693" s="454"/>
      <c r="AL693" s="454"/>
      <c r="AM693" s="454"/>
      <c r="AN693" s="454"/>
      <c r="AO693" s="454"/>
      <c r="AP693" s="454"/>
      <c r="AQ693" s="454"/>
      <c r="AR693" s="454"/>
      <c r="AS693" s="454"/>
      <c r="BJ693" s="484"/>
    </row>
    <row r="694" spans="1:62" ht="3.65" customHeight="1">
      <c r="A694" s="1067"/>
      <c r="B694" s="484"/>
      <c r="H694" s="625"/>
      <c r="AJ694" s="454"/>
      <c r="AK694" s="454"/>
      <c r="AL694" s="454"/>
      <c r="AM694" s="454"/>
      <c r="AN694" s="454"/>
      <c r="AO694" s="454"/>
      <c r="AP694" s="454"/>
      <c r="AQ694" s="454"/>
      <c r="AR694" s="454"/>
      <c r="AS694" s="454"/>
      <c r="BJ694" s="484"/>
    </row>
    <row r="695" spans="1:62" ht="3.65" customHeight="1">
      <c r="A695" s="1067"/>
      <c r="B695" s="484"/>
      <c r="H695" s="625"/>
      <c r="AJ695" s="454"/>
      <c r="AK695" s="454"/>
      <c r="AL695" s="454"/>
      <c r="AM695" s="454"/>
      <c r="AN695" s="454"/>
      <c r="AO695" s="454"/>
      <c r="AP695" s="454"/>
      <c r="AQ695" s="454"/>
      <c r="AR695" s="454"/>
      <c r="AS695" s="454"/>
      <c r="BJ695" s="484"/>
    </row>
    <row r="696" spans="1:62" ht="3.65" customHeight="1">
      <c r="A696" s="1067"/>
      <c r="B696" s="484"/>
      <c r="H696" s="625"/>
      <c r="AJ696" s="454"/>
      <c r="AK696" s="454"/>
      <c r="AL696" s="454"/>
      <c r="AM696" s="454"/>
      <c r="AN696" s="454"/>
      <c r="AO696" s="454"/>
      <c r="AP696" s="454"/>
      <c r="AQ696" s="454"/>
      <c r="AR696" s="454"/>
      <c r="AS696" s="454"/>
      <c r="BJ696" s="484"/>
    </row>
    <row r="697" spans="1:62" ht="3.65" customHeight="1">
      <c r="A697" s="1067"/>
      <c r="B697" s="484"/>
      <c r="H697" s="625"/>
      <c r="O697" s="1070" t="e" vm="53">
        <v>#VALUE!</v>
      </c>
      <c r="P697" s="1070"/>
      <c r="Q697" s="1070"/>
      <c r="R697" s="1070"/>
      <c r="S697" s="1070"/>
      <c r="AJ697" s="454"/>
      <c r="AK697" s="454"/>
      <c r="AL697" s="454"/>
      <c r="AM697" s="454"/>
      <c r="AN697" s="454"/>
      <c r="AO697" s="454"/>
      <c r="AP697" s="454"/>
      <c r="AQ697" s="454"/>
      <c r="AR697" s="454"/>
      <c r="AS697" s="454"/>
      <c r="BJ697" s="484"/>
    </row>
    <row r="698" spans="1:62" ht="3.65" customHeight="1">
      <c r="A698" s="1067"/>
      <c r="B698" s="484"/>
      <c r="H698" s="625"/>
      <c r="O698" s="1070"/>
      <c r="P698" s="1070"/>
      <c r="Q698" s="1070"/>
      <c r="R698" s="1070"/>
      <c r="S698" s="1070"/>
      <c r="AJ698" s="454"/>
      <c r="AK698" s="454"/>
      <c r="AL698" s="454"/>
      <c r="AM698" s="454"/>
      <c r="AN698" s="454"/>
      <c r="AO698" s="454"/>
      <c r="AP698" s="454"/>
      <c r="AQ698" s="454"/>
      <c r="AR698" s="454"/>
      <c r="AS698" s="454"/>
      <c r="BJ698" s="484"/>
    </row>
    <row r="699" spans="1:62" ht="3.65" customHeight="1">
      <c r="A699" s="1067"/>
      <c r="B699" s="484"/>
      <c r="H699" s="625"/>
      <c r="O699" s="1070"/>
      <c r="P699" s="1070"/>
      <c r="Q699" s="1070"/>
      <c r="R699" s="1070"/>
      <c r="S699" s="1070"/>
      <c r="AJ699" s="454"/>
      <c r="AK699" s="454"/>
      <c r="AL699" s="454"/>
      <c r="AM699" s="454"/>
      <c r="AN699" s="454"/>
      <c r="AO699" s="454"/>
      <c r="AP699" s="454"/>
      <c r="AQ699" s="454"/>
      <c r="AR699" s="454"/>
      <c r="AS699" s="454"/>
      <c r="BI699" s="482"/>
      <c r="BJ699" s="484"/>
    </row>
    <row r="700" spans="1:62" ht="3.65" customHeight="1">
      <c r="A700" s="1067"/>
      <c r="B700" s="484"/>
      <c r="H700" s="625"/>
      <c r="O700" s="1070"/>
      <c r="P700" s="1070"/>
      <c r="Q700" s="1070"/>
      <c r="R700" s="1070"/>
      <c r="S700" s="1070"/>
      <c r="BI700" s="482"/>
      <c r="BJ700" s="484"/>
    </row>
    <row r="701" spans="1:62" ht="3.65" customHeight="1">
      <c r="A701" s="1067"/>
      <c r="B701" s="484"/>
      <c r="H701" s="625"/>
      <c r="O701" s="1070"/>
      <c r="P701" s="1070"/>
      <c r="Q701" s="1070"/>
      <c r="R701" s="1070"/>
      <c r="S701" s="1070"/>
      <c r="BI701" s="482"/>
      <c r="BJ701" s="484"/>
    </row>
    <row r="702" spans="1:62" ht="3.65" customHeight="1">
      <c r="A702" s="1067"/>
      <c r="B702" s="484"/>
      <c r="H702" s="625"/>
      <c r="O702" s="1070"/>
      <c r="P702" s="1070"/>
      <c r="Q702" s="1070"/>
      <c r="R702" s="1070"/>
      <c r="S702" s="1070"/>
      <c r="AJ702" s="454"/>
      <c r="AK702" s="454"/>
      <c r="AL702" s="454"/>
      <c r="AM702" s="454"/>
      <c r="AN702" s="454"/>
      <c r="AO702" s="454"/>
      <c r="AP702" s="454"/>
      <c r="AQ702" s="454"/>
      <c r="AR702" s="454"/>
      <c r="AS702" s="454"/>
      <c r="BI702" s="482"/>
      <c r="BJ702" s="484"/>
    </row>
    <row r="703" spans="1:62" ht="3.65" customHeight="1">
      <c r="A703" s="1067"/>
      <c r="B703" s="484"/>
      <c r="H703" s="625"/>
      <c r="AJ703" s="454"/>
      <c r="AK703" s="454"/>
      <c r="AL703" s="454"/>
      <c r="AM703" s="454"/>
      <c r="AN703" s="454"/>
      <c r="AO703" s="454"/>
      <c r="AP703" s="454"/>
      <c r="AQ703" s="454"/>
      <c r="AR703" s="454"/>
      <c r="AS703" s="454"/>
      <c r="BJ703" s="484"/>
    </row>
    <row r="704" spans="1:62" ht="3.65" customHeight="1">
      <c r="A704" s="1067"/>
      <c r="B704" s="484"/>
      <c r="H704" s="625"/>
      <c r="AJ704" s="454"/>
      <c r="AK704" s="454"/>
      <c r="AL704" s="454"/>
      <c r="AM704" s="454"/>
      <c r="AN704" s="454"/>
      <c r="AO704" s="454"/>
      <c r="AP704" s="454"/>
      <c r="AQ704" s="454"/>
      <c r="AR704" s="454"/>
      <c r="AS704" s="454"/>
      <c r="BJ704" s="484"/>
    </row>
    <row r="705" spans="1:62" ht="3.65" customHeight="1">
      <c r="A705" s="1067"/>
      <c r="B705" s="484"/>
      <c r="H705" s="625"/>
      <c r="AJ705" s="454"/>
      <c r="AK705" s="454"/>
      <c r="AL705" s="454"/>
      <c r="AM705" s="454"/>
      <c r="AN705" s="454"/>
      <c r="AO705" s="454"/>
      <c r="AP705" s="454"/>
      <c r="AQ705" s="454"/>
      <c r="AR705" s="454"/>
      <c r="AS705" s="454"/>
      <c r="BJ705" s="484"/>
    </row>
    <row r="706" spans="1:62" ht="3.65" customHeight="1">
      <c r="A706" s="1067"/>
      <c r="B706" s="484"/>
      <c r="H706" s="625"/>
      <c r="AJ706" s="454"/>
      <c r="AK706" s="454"/>
      <c r="AL706" s="454"/>
      <c r="AM706" s="454"/>
      <c r="AN706" s="454"/>
      <c r="AO706" s="454"/>
      <c r="AP706" s="454"/>
      <c r="AQ706" s="454"/>
      <c r="AR706" s="454"/>
      <c r="AS706" s="454"/>
      <c r="BJ706" s="484"/>
    </row>
    <row r="707" spans="1:62" ht="3.65" customHeight="1">
      <c r="A707" s="1067"/>
      <c r="B707" s="484"/>
      <c r="H707" s="625"/>
      <c r="AJ707" s="454"/>
      <c r="AK707" s="454"/>
      <c r="AL707" s="454"/>
      <c r="AM707" s="454"/>
      <c r="AN707" s="454"/>
      <c r="AO707" s="454"/>
      <c r="AP707" s="454"/>
      <c r="AQ707" s="454"/>
      <c r="AR707" s="454"/>
      <c r="AS707" s="454"/>
      <c r="BJ707" s="484"/>
    </row>
    <row r="708" spans="1:62" ht="3.65" customHeight="1">
      <c r="A708" s="1067"/>
      <c r="B708" s="484"/>
      <c r="H708" s="625"/>
      <c r="AJ708" s="454"/>
      <c r="AK708" s="454"/>
      <c r="AL708" s="454"/>
      <c r="AM708" s="454"/>
      <c r="AN708" s="454"/>
      <c r="AO708" s="454"/>
      <c r="AP708" s="454"/>
      <c r="AQ708" s="454"/>
      <c r="AR708" s="454"/>
      <c r="AS708" s="454"/>
      <c r="BJ708" s="484"/>
    </row>
    <row r="709" spans="1:62" ht="3.65" customHeight="1">
      <c r="A709" s="1067"/>
      <c r="B709" s="484"/>
      <c r="H709" s="625"/>
      <c r="AJ709" s="454"/>
      <c r="AK709" s="454"/>
      <c r="AL709" s="454"/>
      <c r="AM709" s="454"/>
      <c r="AN709" s="454"/>
      <c r="AO709" s="454"/>
      <c r="AP709" s="454"/>
      <c r="AQ709" s="454"/>
      <c r="AR709" s="454"/>
      <c r="AS709" s="454"/>
      <c r="BJ709" s="484"/>
    </row>
    <row r="710" spans="1:62" ht="3.65" customHeight="1">
      <c r="A710" s="1067"/>
      <c r="B710" s="484"/>
      <c r="H710" s="625"/>
      <c r="AJ710" s="454"/>
      <c r="AK710" s="454"/>
      <c r="AL710" s="454"/>
      <c r="AM710" s="454"/>
      <c r="AN710" s="454"/>
      <c r="AO710" s="454"/>
      <c r="AP710" s="454"/>
      <c r="AQ710" s="454"/>
      <c r="AR710" s="454"/>
      <c r="AS710" s="454"/>
      <c r="BJ710" s="484"/>
    </row>
    <row r="711" spans="1:62" ht="3.65" customHeight="1">
      <c r="A711" s="1067"/>
      <c r="B711" s="484"/>
      <c r="H711" s="625"/>
      <c r="AJ711" s="454"/>
      <c r="AK711" s="454"/>
      <c r="AL711" s="454"/>
      <c r="AM711" s="454"/>
      <c r="AN711" s="454"/>
      <c r="AO711" s="454"/>
      <c r="AP711" s="454"/>
      <c r="AQ711" s="454"/>
      <c r="AR711" s="454"/>
      <c r="AS711" s="454"/>
      <c r="BI711" s="482"/>
      <c r="BJ711" s="484"/>
    </row>
    <row r="712" spans="1:62" ht="3.65" customHeight="1">
      <c r="A712" s="1069"/>
      <c r="B712" s="484"/>
      <c r="H712" s="625"/>
      <c r="BI712" s="482"/>
      <c r="BJ712" s="484"/>
    </row>
    <row r="713" spans="1:62" ht="3.65" customHeight="1">
      <c r="A713" s="1066">
        <v>32</v>
      </c>
      <c r="B713" s="671"/>
      <c r="C713" s="445"/>
      <c r="D713" s="445"/>
      <c r="E713" s="445"/>
      <c r="F713" s="445"/>
      <c r="G713" s="445"/>
      <c r="H713" s="445"/>
      <c r="I713" s="445"/>
      <c r="J713" s="445"/>
      <c r="K713" s="445"/>
      <c r="L713" s="445"/>
      <c r="M713" s="445"/>
      <c r="N713" s="445"/>
      <c r="O713" s="445"/>
      <c r="P713" s="445"/>
      <c r="Q713" s="445"/>
      <c r="R713" s="445"/>
      <c r="S713" s="445"/>
      <c r="T713" s="445"/>
      <c r="U713" s="445"/>
      <c r="V713" s="445"/>
      <c r="W713" s="445"/>
      <c r="X713" s="445"/>
      <c r="Y713" s="445"/>
      <c r="Z713" s="445"/>
      <c r="AA713" s="445"/>
      <c r="AB713" s="445"/>
      <c r="AC713" s="445"/>
      <c r="AD713" s="445"/>
      <c r="AE713" s="445"/>
      <c r="AF713" s="445"/>
      <c r="AG713" s="445"/>
      <c r="AH713" s="445"/>
      <c r="AI713" s="445"/>
      <c r="AJ713" s="445"/>
      <c r="AK713" s="445"/>
      <c r="AL713" s="445"/>
      <c r="AM713" s="445"/>
      <c r="AN713" s="445"/>
      <c r="AO713" s="445"/>
      <c r="AP713" s="445"/>
      <c r="AQ713" s="445"/>
      <c r="AR713" s="445"/>
      <c r="AS713" s="445"/>
      <c r="AT713" s="445"/>
      <c r="AU713" s="445"/>
      <c r="AV713" s="445"/>
      <c r="AW713" s="445"/>
      <c r="AX713" s="445"/>
      <c r="AY713" s="445"/>
      <c r="AZ713" s="445"/>
      <c r="BA713" s="445"/>
      <c r="BB713" s="445"/>
      <c r="BC713" s="445"/>
      <c r="BD713" s="445"/>
      <c r="BE713" s="445"/>
      <c r="BF713" s="445"/>
      <c r="BG713" s="445"/>
      <c r="BH713" s="445"/>
      <c r="BI713" s="444"/>
      <c r="BJ713" s="484"/>
    </row>
    <row r="714" spans="1:62" ht="3.65" customHeight="1">
      <c r="A714" s="1067"/>
      <c r="B714" s="672"/>
      <c r="C714" s="479"/>
      <c r="D714" s="479"/>
      <c r="E714" s="479"/>
      <c r="F714" s="479"/>
      <c r="G714" s="479"/>
      <c r="H714" s="479"/>
      <c r="I714" s="479"/>
      <c r="J714" s="479"/>
      <c r="K714" s="479"/>
      <c r="L714" s="479"/>
      <c r="M714" s="479"/>
      <c r="N714" s="479"/>
      <c r="O714" s="479"/>
      <c r="P714" s="479"/>
      <c r="Q714" s="479"/>
      <c r="R714" s="479"/>
      <c r="S714" s="479"/>
      <c r="T714" s="479"/>
      <c r="U714" s="479"/>
      <c r="V714" s="479"/>
      <c r="W714" s="479"/>
      <c r="X714" s="479"/>
      <c r="Y714" s="479"/>
      <c r="Z714" s="479"/>
      <c r="AA714" s="479"/>
      <c r="AB714" s="479"/>
      <c r="AC714" s="479"/>
      <c r="AD714" s="479"/>
      <c r="AE714" s="479"/>
      <c r="AF714" s="479"/>
      <c r="AG714" s="479"/>
      <c r="AH714" s="479"/>
      <c r="AI714" s="479"/>
      <c r="AJ714" s="479"/>
      <c r="AK714" s="479"/>
      <c r="AL714" s="479"/>
      <c r="AM714" s="479"/>
      <c r="AN714" s="479"/>
      <c r="AO714" s="479"/>
      <c r="AP714" s="479"/>
      <c r="AQ714" s="479"/>
      <c r="AR714" s="479"/>
      <c r="AS714" s="479"/>
      <c r="AT714" s="479"/>
      <c r="AU714" s="479"/>
      <c r="AV714" s="479"/>
      <c r="AW714" s="479"/>
      <c r="AX714" s="479"/>
      <c r="AY714" s="479"/>
      <c r="AZ714" s="479"/>
      <c r="BA714" s="479"/>
      <c r="BB714" s="479"/>
      <c r="BC714" s="479"/>
      <c r="BD714" s="479"/>
      <c r="BE714" s="479"/>
      <c r="BF714" s="479"/>
      <c r="BG714" s="479"/>
      <c r="BH714" s="479"/>
      <c r="BI714" s="478"/>
      <c r="BJ714" s="484"/>
    </row>
    <row r="715" spans="1:62" ht="14.5" customHeight="1">
      <c r="A715" s="1067"/>
      <c r="B715" s="379" t="s">
        <v>508</v>
      </c>
      <c r="C715" s="379"/>
      <c r="D715" s="379" t="s">
        <v>499</v>
      </c>
      <c r="E715" s="379" t="s">
        <v>472</v>
      </c>
      <c r="F715" s="379"/>
      <c r="G715" s="378"/>
      <c r="H715" s="624"/>
      <c r="I715" s="701"/>
      <c r="J715" s="701"/>
      <c r="K715" s="701"/>
      <c r="L715" s="701"/>
      <c r="M715" s="701"/>
      <c r="N715" s="701"/>
      <c r="O715" s="701"/>
      <c r="P715" s="701"/>
      <c r="Q715" s="701"/>
      <c r="R715" s="701"/>
      <c r="S715" s="701"/>
      <c r="T715" s="701"/>
      <c r="U715" s="701"/>
      <c r="V715" s="701"/>
      <c r="W715" s="701"/>
      <c r="X715" s="701"/>
      <c r="Y715" s="701"/>
      <c r="Z715" s="701"/>
      <c r="AA715" s="701"/>
      <c r="AB715" s="701"/>
      <c r="AC715" s="701"/>
      <c r="AD715" s="701"/>
      <c r="AE715" s="701"/>
      <c r="AF715" s="701"/>
      <c r="AG715" s="701"/>
      <c r="AH715" s="701"/>
      <c r="AI715" s="701"/>
      <c r="AJ715" s="489"/>
      <c r="AK715" s="489"/>
      <c r="AL715" s="489"/>
      <c r="AM715" s="489"/>
      <c r="AN715" s="489"/>
      <c r="AO715" s="489"/>
      <c r="AP715" s="489"/>
      <c r="AQ715" s="489"/>
      <c r="AR715" s="489"/>
      <c r="AS715" s="489"/>
      <c r="AT715" s="489"/>
      <c r="AU715" s="489"/>
      <c r="AV715" s="489"/>
      <c r="AW715" s="489"/>
      <c r="AX715" s="489"/>
      <c r="AY715" s="489"/>
      <c r="AZ715" s="489"/>
      <c r="BA715" s="489"/>
      <c r="BB715" s="489"/>
      <c r="BC715" s="489"/>
      <c r="BD715" s="489"/>
      <c r="BE715" s="489"/>
      <c r="BF715" s="489"/>
      <c r="BG715" s="489"/>
      <c r="BH715" s="489"/>
      <c r="BI715" s="488"/>
      <c r="BJ715" s="484"/>
    </row>
    <row r="716" spans="1:62" ht="3.65" customHeight="1">
      <c r="A716" s="1067"/>
      <c r="B716" s="484"/>
      <c r="H716" s="625"/>
      <c r="BI716" s="482"/>
      <c r="BJ716" s="484"/>
    </row>
    <row r="717" spans="1:62" ht="3.65" customHeight="1">
      <c r="A717" s="1067"/>
      <c r="B717" s="484"/>
      <c r="H717" s="625"/>
      <c r="AJ717" s="454"/>
      <c r="AK717" s="454"/>
      <c r="AL717" s="454"/>
      <c r="AM717" s="454"/>
      <c r="AN717" s="454"/>
      <c r="AO717" s="454"/>
      <c r="AP717" s="454"/>
      <c r="AQ717" s="454"/>
      <c r="AR717" s="454"/>
      <c r="AS717" s="454"/>
      <c r="BI717" s="482"/>
      <c r="BJ717" s="484"/>
    </row>
    <row r="718" spans="1:62" ht="3.65" customHeight="1">
      <c r="A718" s="1067"/>
      <c r="B718" s="484"/>
      <c r="H718" s="625"/>
      <c r="BJ718" s="484"/>
    </row>
    <row r="719" spans="1:62" ht="3.65" customHeight="1">
      <c r="A719" s="1067"/>
      <c r="B719" s="484"/>
      <c r="H719" s="625"/>
      <c r="BJ719" s="484"/>
    </row>
    <row r="720" spans="1:62" ht="3.65" customHeight="1">
      <c r="A720" s="1067"/>
      <c r="B720" s="484"/>
      <c r="H720" s="625"/>
      <c r="BJ720" s="484"/>
    </row>
    <row r="721" spans="1:62" ht="3.65" customHeight="1">
      <c r="A721" s="1067"/>
      <c r="B721" s="484"/>
      <c r="H721" s="625"/>
      <c r="BJ721" s="484"/>
    </row>
    <row r="722" spans="1:62" ht="3.65" customHeight="1">
      <c r="A722" s="1067"/>
      <c r="B722" s="484"/>
      <c r="H722" s="625"/>
      <c r="BJ722" s="484"/>
    </row>
    <row r="723" spans="1:62" ht="3.65" customHeight="1">
      <c r="A723" s="1067"/>
      <c r="B723" s="484"/>
      <c r="H723" s="625"/>
      <c r="BJ723" s="484"/>
    </row>
    <row r="724" spans="1:62" ht="3.65" customHeight="1">
      <c r="A724" s="1067"/>
      <c r="B724" s="484"/>
      <c r="H724" s="625"/>
      <c r="O724" s="1072" t="e" vm="54">
        <v>#VALUE!</v>
      </c>
      <c r="P724" s="1072"/>
      <c r="Q724" s="1072"/>
      <c r="R724" s="1072"/>
      <c r="BJ724" s="484"/>
    </row>
    <row r="725" spans="1:62" ht="3.65" customHeight="1">
      <c r="A725" s="1067"/>
      <c r="B725" s="484"/>
      <c r="H725" s="625"/>
      <c r="O725" s="1072"/>
      <c r="P725" s="1072"/>
      <c r="Q725" s="1072"/>
      <c r="R725" s="1072"/>
      <c r="BJ725" s="484"/>
    </row>
    <row r="726" spans="1:62" ht="3.65" customHeight="1">
      <c r="A726" s="1067"/>
      <c r="B726" s="484"/>
      <c r="H726" s="625"/>
      <c r="O726" s="1072"/>
      <c r="P726" s="1072"/>
      <c r="Q726" s="1072"/>
      <c r="R726" s="1072"/>
      <c r="BI726" s="482"/>
      <c r="BJ726" s="484"/>
    </row>
    <row r="727" spans="1:62" ht="3.65" customHeight="1">
      <c r="A727" s="1067"/>
      <c r="B727" s="484"/>
      <c r="H727" s="625"/>
      <c r="O727" s="1072"/>
      <c r="P727" s="1072"/>
      <c r="Q727" s="1072"/>
      <c r="R727" s="1072"/>
      <c r="BI727" s="482"/>
      <c r="BJ727" s="484"/>
    </row>
    <row r="728" spans="1:62" ht="3.65" customHeight="1">
      <c r="A728" s="1067"/>
      <c r="B728" s="484"/>
      <c r="H728" s="625"/>
      <c r="O728" s="1072"/>
      <c r="P728" s="1072"/>
      <c r="Q728" s="1072"/>
      <c r="R728" s="1072"/>
      <c r="BI728" s="482"/>
      <c r="BJ728" s="484"/>
    </row>
    <row r="729" spans="1:62" ht="3.65" customHeight="1">
      <c r="A729" s="1067"/>
      <c r="B729" s="484"/>
      <c r="H729" s="625"/>
      <c r="AJ729" s="454"/>
      <c r="AK729" s="454"/>
      <c r="AL729" s="454"/>
      <c r="AM729" s="454"/>
      <c r="AN729" s="454"/>
      <c r="AO729" s="454"/>
      <c r="AP729" s="454"/>
      <c r="AQ729" s="454"/>
      <c r="AR729" s="454"/>
      <c r="AS729" s="454"/>
      <c r="BI729" s="482"/>
      <c r="BJ729" s="484"/>
    </row>
    <row r="730" spans="1:62" ht="3.65" customHeight="1">
      <c r="A730" s="1067"/>
      <c r="B730" s="484"/>
      <c r="H730" s="625"/>
      <c r="AJ730" s="454"/>
      <c r="AK730" s="454"/>
      <c r="AL730" s="454"/>
      <c r="AM730" s="454"/>
      <c r="AN730" s="454"/>
      <c r="AO730" s="454"/>
      <c r="AP730" s="454"/>
      <c r="AQ730" s="454"/>
      <c r="AR730" s="454"/>
      <c r="AS730" s="454"/>
      <c r="BJ730" s="484"/>
    </row>
    <row r="731" spans="1:62" ht="3.65" customHeight="1">
      <c r="A731" s="1067"/>
      <c r="B731" s="484"/>
      <c r="H731" s="625"/>
      <c r="AJ731" s="454"/>
      <c r="AK731" s="454"/>
      <c r="AL731" s="454"/>
      <c r="AM731" s="454"/>
      <c r="AN731" s="454"/>
      <c r="AO731" s="454"/>
      <c r="AP731" s="454"/>
      <c r="AQ731" s="454"/>
      <c r="AR731" s="454"/>
      <c r="AS731" s="454"/>
      <c r="BJ731" s="484"/>
    </row>
    <row r="732" spans="1:62" ht="3.65" customHeight="1">
      <c r="A732" s="1067"/>
      <c r="B732" s="484"/>
      <c r="H732" s="625"/>
      <c r="AJ732" s="454"/>
      <c r="AK732" s="454"/>
      <c r="AL732" s="454"/>
      <c r="AM732" s="454"/>
      <c r="AN732" s="454"/>
      <c r="AO732" s="454"/>
      <c r="AP732" s="454"/>
      <c r="AQ732" s="454"/>
      <c r="AR732" s="454"/>
      <c r="AS732" s="454"/>
      <c r="BJ732" s="484"/>
    </row>
    <row r="733" spans="1:62" ht="3.65" customHeight="1">
      <c r="A733" s="1067"/>
      <c r="B733" s="484"/>
      <c r="H733" s="625"/>
      <c r="AJ733" s="454"/>
      <c r="AK733" s="454"/>
      <c r="AL733" s="454"/>
      <c r="AM733" s="454"/>
      <c r="AN733" s="454"/>
      <c r="AO733" s="454"/>
      <c r="AP733" s="454"/>
      <c r="AQ733" s="454"/>
      <c r="AR733" s="454"/>
      <c r="AS733" s="454"/>
      <c r="BJ733" s="484"/>
    </row>
    <row r="734" spans="1:62" ht="3.65" customHeight="1">
      <c r="A734" s="1067"/>
      <c r="B734" s="484"/>
      <c r="H734" s="625"/>
      <c r="AJ734" s="454"/>
      <c r="AK734" s="454"/>
      <c r="AL734" s="454"/>
      <c r="AM734" s="454"/>
      <c r="AN734" s="454"/>
      <c r="AO734" s="454"/>
      <c r="AP734" s="454"/>
      <c r="AQ734" s="454"/>
      <c r="AR734" s="454"/>
      <c r="AS734" s="454"/>
      <c r="BJ734" s="484"/>
    </row>
    <row r="735" spans="1:62" ht="3.65" customHeight="1">
      <c r="A735" s="1067"/>
      <c r="B735" s="484"/>
      <c r="H735" s="625"/>
      <c r="AJ735" s="454"/>
      <c r="AK735" s="454"/>
      <c r="AL735" s="454"/>
      <c r="AM735" s="454"/>
      <c r="AN735" s="454"/>
      <c r="AO735" s="454"/>
      <c r="AP735" s="454"/>
      <c r="AQ735" s="454"/>
      <c r="AR735" s="454"/>
      <c r="AS735" s="454"/>
      <c r="BJ735" s="484"/>
    </row>
    <row r="736" spans="1:62" ht="3.65" customHeight="1">
      <c r="A736" s="1067"/>
      <c r="B736" s="484"/>
      <c r="H736" s="625"/>
      <c r="AJ736" s="454"/>
      <c r="AK736" s="454"/>
      <c r="AL736" s="454"/>
      <c r="AM736" s="454"/>
      <c r="AN736" s="454"/>
      <c r="AO736" s="454"/>
      <c r="AP736" s="454"/>
      <c r="AQ736" s="454"/>
      <c r="AR736" s="454"/>
      <c r="AS736" s="454"/>
      <c r="BJ736" s="484"/>
    </row>
    <row r="737" spans="1:62" ht="3.65" customHeight="1">
      <c r="A737" s="1067"/>
      <c r="B737" s="484"/>
      <c r="H737" s="625"/>
      <c r="AJ737" s="454"/>
      <c r="AK737" s="454"/>
      <c r="AL737" s="454"/>
      <c r="AM737" s="454"/>
      <c r="AN737" s="454"/>
      <c r="AO737" s="454"/>
      <c r="AP737" s="454"/>
      <c r="AQ737" s="454"/>
      <c r="AR737" s="454"/>
      <c r="AS737" s="454"/>
      <c r="BJ737" s="484"/>
    </row>
    <row r="738" spans="1:62" ht="3.65" customHeight="1">
      <c r="A738" s="1067"/>
      <c r="B738" s="484"/>
      <c r="H738" s="625"/>
      <c r="AJ738" s="454"/>
      <c r="AK738" s="454"/>
      <c r="AL738" s="454"/>
      <c r="AM738" s="454"/>
      <c r="AN738" s="454"/>
      <c r="AO738" s="454"/>
      <c r="AP738" s="454"/>
      <c r="AQ738" s="454"/>
      <c r="AR738" s="454"/>
      <c r="AS738" s="454"/>
      <c r="BI738" s="482"/>
      <c r="BJ738" s="484"/>
    </row>
    <row r="739" spans="1:62" ht="3.4" customHeight="1">
      <c r="A739" s="1069"/>
      <c r="B739" s="484"/>
      <c r="H739" s="625"/>
      <c r="BI739" s="482"/>
      <c r="BJ739" s="484"/>
    </row>
    <row r="740" spans="1:62" ht="3.65" customHeight="1">
      <c r="A740" s="1066">
        <v>33</v>
      </c>
      <c r="B740" s="671"/>
      <c r="C740" s="445"/>
      <c r="D740" s="445"/>
      <c r="E740" s="445"/>
      <c r="F740" s="445"/>
      <c r="G740" s="445"/>
      <c r="H740" s="445"/>
      <c r="I740" s="445"/>
      <c r="J740" s="445"/>
      <c r="K740" s="445"/>
      <c r="L740" s="445"/>
      <c r="M740" s="445"/>
      <c r="N740" s="445"/>
      <c r="O740" s="445"/>
      <c r="P740" s="445"/>
      <c r="Q740" s="445"/>
      <c r="R740" s="445"/>
      <c r="S740" s="445"/>
      <c r="T740" s="445"/>
      <c r="U740" s="445"/>
      <c r="V740" s="445"/>
      <c r="W740" s="445"/>
      <c r="X740" s="445"/>
      <c r="Y740" s="445"/>
      <c r="Z740" s="445"/>
      <c r="AA740" s="445"/>
      <c r="AB740" s="445"/>
      <c r="AC740" s="445"/>
      <c r="AD740" s="445"/>
      <c r="AE740" s="445"/>
      <c r="AF740" s="445"/>
      <c r="AG740" s="445"/>
      <c r="AH740" s="445"/>
      <c r="AI740" s="445"/>
      <c r="AJ740" s="445"/>
      <c r="AK740" s="445"/>
      <c r="AL740" s="445"/>
      <c r="AM740" s="445"/>
      <c r="AN740" s="445"/>
      <c r="AO740" s="445"/>
      <c r="AP740" s="445"/>
      <c r="AQ740" s="445"/>
      <c r="AR740" s="445"/>
      <c r="AS740" s="445"/>
      <c r="AT740" s="445"/>
      <c r="AU740" s="445"/>
      <c r="AV740" s="445"/>
      <c r="AW740" s="445"/>
      <c r="AX740" s="445"/>
      <c r="AY740" s="445"/>
      <c r="AZ740" s="445"/>
      <c r="BA740" s="445"/>
      <c r="BB740" s="445"/>
      <c r="BC740" s="445"/>
      <c r="BD740" s="445"/>
      <c r="BE740" s="445"/>
      <c r="BF740" s="445"/>
      <c r="BG740" s="445"/>
      <c r="BH740" s="445"/>
      <c r="BI740" s="444"/>
      <c r="BJ740" s="484"/>
    </row>
    <row r="741" spans="1:62" ht="3.65" customHeight="1">
      <c r="A741" s="1067"/>
      <c r="B741" s="672"/>
      <c r="C741" s="479"/>
      <c r="D741" s="479"/>
      <c r="E741" s="479"/>
      <c r="F741" s="479"/>
      <c r="G741" s="479"/>
      <c r="H741" s="479"/>
      <c r="I741" s="479"/>
      <c r="J741" s="479"/>
      <c r="K741" s="479"/>
      <c r="L741" s="479"/>
      <c r="M741" s="479"/>
      <c r="N741" s="479"/>
      <c r="O741" s="479"/>
      <c r="P741" s="479"/>
      <c r="Q741" s="479"/>
      <c r="R741" s="479"/>
      <c r="S741" s="479"/>
      <c r="T741" s="479"/>
      <c r="U741" s="479"/>
      <c r="V741" s="479"/>
      <c r="W741" s="479"/>
      <c r="X741" s="479"/>
      <c r="Y741" s="479"/>
      <c r="Z741" s="479"/>
      <c r="AA741" s="479"/>
      <c r="AB741" s="479"/>
      <c r="AC741" s="479"/>
      <c r="AD741" s="479"/>
      <c r="AE741" s="479"/>
      <c r="AF741" s="479"/>
      <c r="AG741" s="479"/>
      <c r="AH741" s="479"/>
      <c r="AI741" s="479"/>
      <c r="AJ741" s="479"/>
      <c r="AK741" s="479"/>
      <c r="AL741" s="479"/>
      <c r="AM741" s="479"/>
      <c r="AN741" s="479"/>
      <c r="AO741" s="479"/>
      <c r="AP741" s="479"/>
      <c r="AQ741" s="479"/>
      <c r="AR741" s="479"/>
      <c r="AS741" s="479"/>
      <c r="AT741" s="479"/>
      <c r="AU741" s="479"/>
      <c r="AV741" s="479"/>
      <c r="AW741" s="479"/>
      <c r="AX741" s="479"/>
      <c r="AY741" s="479"/>
      <c r="AZ741" s="479"/>
      <c r="BA741" s="479"/>
      <c r="BB741" s="479"/>
      <c r="BC741" s="479"/>
      <c r="BD741" s="479"/>
      <c r="BE741" s="479"/>
      <c r="BF741" s="479"/>
      <c r="BG741" s="479"/>
      <c r="BH741" s="479"/>
      <c r="BI741" s="478"/>
      <c r="BJ741" s="484"/>
    </row>
    <row r="742" spans="1:62" ht="14.5" customHeight="1">
      <c r="A742" s="1067"/>
      <c r="B742" s="379" t="s">
        <v>509</v>
      </c>
      <c r="C742" s="379"/>
      <c r="D742" s="379" t="s">
        <v>473</v>
      </c>
      <c r="E742" s="379" t="s">
        <v>500</v>
      </c>
      <c r="F742" s="379"/>
      <c r="G742" s="378"/>
      <c r="H742" s="624"/>
      <c r="I742" s="701"/>
      <c r="J742" s="701"/>
      <c r="K742" s="701"/>
      <c r="L742" s="701"/>
      <c r="M742" s="701"/>
      <c r="N742" s="701"/>
      <c r="O742" s="701"/>
      <c r="P742" s="701"/>
      <c r="Q742" s="701"/>
      <c r="R742" s="701"/>
      <c r="S742" s="701"/>
      <c r="T742" s="701"/>
      <c r="U742" s="701"/>
      <c r="V742" s="701"/>
      <c r="W742" s="701"/>
      <c r="X742" s="701"/>
      <c r="Y742" s="701"/>
      <c r="Z742" s="701"/>
      <c r="AA742" s="701"/>
      <c r="AB742" s="701"/>
      <c r="AC742" s="701"/>
      <c r="AD742" s="701"/>
      <c r="AE742" s="701"/>
      <c r="AF742" s="701"/>
      <c r="AG742" s="701"/>
      <c r="AH742" s="701"/>
      <c r="AI742" s="701"/>
      <c r="AJ742" s="489"/>
      <c r="AK742" s="489"/>
      <c r="AL742" s="489"/>
      <c r="AM742" s="489"/>
      <c r="AN742" s="489"/>
      <c r="AO742" s="489"/>
      <c r="AP742" s="489"/>
      <c r="AQ742" s="489"/>
      <c r="AR742" s="489"/>
      <c r="AS742" s="489"/>
      <c r="AT742" s="489"/>
      <c r="AU742" s="489"/>
      <c r="AV742" s="489"/>
      <c r="AW742" s="489"/>
      <c r="AX742" s="489"/>
      <c r="AY742" s="489"/>
      <c r="AZ742" s="489"/>
      <c r="BA742" s="489"/>
      <c r="BB742" s="489"/>
      <c r="BC742" s="489"/>
      <c r="BD742" s="489"/>
      <c r="BE742" s="489"/>
      <c r="BF742" s="489"/>
      <c r="BG742" s="489"/>
      <c r="BH742" s="489"/>
      <c r="BI742" s="488"/>
      <c r="BJ742" s="484"/>
    </row>
    <row r="743" spans="1:62" ht="3.65" customHeight="1">
      <c r="A743" s="1067"/>
      <c r="B743" s="484"/>
      <c r="H743" s="625"/>
      <c r="BI743" s="482"/>
      <c r="BJ743" s="484"/>
    </row>
    <row r="744" spans="1:62" ht="3.65" customHeight="1">
      <c r="A744" s="1067"/>
      <c r="B744" s="484"/>
      <c r="H744" s="625"/>
      <c r="AJ744" s="454"/>
      <c r="AK744" s="454"/>
      <c r="AL744" s="454"/>
      <c r="AM744" s="454"/>
      <c r="AN744" s="454"/>
      <c r="AO744" s="454"/>
      <c r="AP744" s="454"/>
      <c r="AQ744" s="454"/>
      <c r="AR744" s="454"/>
      <c r="AS744" s="454"/>
      <c r="BI744" s="482"/>
      <c r="BJ744" s="484"/>
    </row>
    <row r="745" spans="1:62" ht="3.65" customHeight="1">
      <c r="A745" s="1067"/>
      <c r="B745" s="484"/>
      <c r="H745" s="625"/>
      <c r="BJ745" s="484"/>
    </row>
    <row r="746" spans="1:62" ht="3.65" customHeight="1">
      <c r="A746" s="1067"/>
      <c r="B746" s="484"/>
      <c r="H746" s="625"/>
      <c r="BJ746" s="484"/>
    </row>
    <row r="747" spans="1:62" ht="3.65" customHeight="1">
      <c r="A747" s="1067"/>
      <c r="B747" s="484"/>
      <c r="H747" s="625"/>
      <c r="BJ747" s="484"/>
    </row>
    <row r="748" spans="1:62" ht="3.65" customHeight="1">
      <c r="A748" s="1067"/>
      <c r="B748" s="484"/>
      <c r="H748" s="625"/>
      <c r="BJ748" s="484"/>
    </row>
    <row r="749" spans="1:62" ht="3.65" customHeight="1">
      <c r="A749" s="1067"/>
      <c r="B749" s="484"/>
      <c r="H749" s="625"/>
      <c r="BJ749" s="484"/>
    </row>
    <row r="750" spans="1:62" ht="3.65" customHeight="1">
      <c r="A750" s="1067"/>
      <c r="B750" s="484"/>
      <c r="H750" s="625"/>
      <c r="BJ750" s="484"/>
    </row>
    <row r="751" spans="1:62" ht="3.65" customHeight="1">
      <c r="A751" s="1067"/>
      <c r="B751" s="484"/>
      <c r="H751" s="625"/>
      <c r="BJ751" s="484"/>
    </row>
    <row r="752" spans="1:62" ht="3.65" customHeight="1">
      <c r="A752" s="1067"/>
      <c r="B752" s="484"/>
      <c r="H752" s="625"/>
      <c r="BJ752" s="484"/>
    </row>
    <row r="753" spans="1:62" ht="3.65" customHeight="1">
      <c r="A753" s="1067"/>
      <c r="B753" s="484"/>
      <c r="H753" s="625"/>
      <c r="BI753" s="482"/>
      <c r="BJ753" s="484"/>
    </row>
    <row r="754" spans="1:62" ht="3.65" customHeight="1">
      <c r="A754" s="1067"/>
      <c r="B754" s="484"/>
      <c r="H754" s="625"/>
      <c r="P754" s="736" t="e" vm="55">
        <v>#VALUE!</v>
      </c>
      <c r="Q754" s="736"/>
      <c r="R754" s="736"/>
      <c r="S754" s="736"/>
      <c r="BI754" s="482"/>
      <c r="BJ754" s="484"/>
    </row>
    <row r="755" spans="1:62" ht="3.65" customHeight="1">
      <c r="A755" s="1067"/>
      <c r="B755" s="484"/>
      <c r="H755" s="625"/>
      <c r="P755" s="736"/>
      <c r="Q755" s="736"/>
      <c r="R755" s="736"/>
      <c r="S755" s="736"/>
      <c r="BI755" s="482"/>
      <c r="BJ755" s="484"/>
    </row>
    <row r="756" spans="1:62" ht="3.65" customHeight="1">
      <c r="A756" s="1067"/>
      <c r="B756" s="484"/>
      <c r="H756" s="625"/>
      <c r="BI756" s="482"/>
      <c r="BJ756" s="484"/>
    </row>
    <row r="757" spans="1:62" ht="3.65" customHeight="1">
      <c r="A757" s="1067"/>
      <c r="B757" s="484"/>
      <c r="H757" s="625"/>
      <c r="BJ757" s="484"/>
    </row>
    <row r="758" spans="1:62" ht="3.65" customHeight="1">
      <c r="A758" s="1067"/>
      <c r="B758" s="484"/>
      <c r="H758" s="625"/>
      <c r="BJ758" s="484"/>
    </row>
    <row r="759" spans="1:62" ht="3.65" customHeight="1">
      <c r="A759" s="1067"/>
      <c r="B759" s="484"/>
      <c r="H759" s="625"/>
      <c r="BJ759" s="484"/>
    </row>
    <row r="760" spans="1:62" ht="3.65" customHeight="1">
      <c r="A760" s="1067"/>
      <c r="B760" s="484"/>
      <c r="H760" s="625"/>
      <c r="AJ760" s="454"/>
      <c r="AK760" s="454"/>
      <c r="AL760" s="454"/>
      <c r="AM760" s="454"/>
      <c r="AN760" s="454"/>
      <c r="AO760" s="454"/>
      <c r="AP760" s="454"/>
      <c r="AQ760" s="454"/>
      <c r="AR760" s="454"/>
      <c r="AS760" s="454"/>
      <c r="BJ760" s="484"/>
    </row>
    <row r="761" spans="1:62" ht="3.65" customHeight="1">
      <c r="A761" s="1067"/>
      <c r="B761" s="484"/>
      <c r="H761" s="625"/>
      <c r="AJ761" s="454"/>
      <c r="AK761" s="454"/>
      <c r="AL761" s="454"/>
      <c r="AM761" s="454"/>
      <c r="AN761" s="454"/>
      <c r="AO761" s="454"/>
      <c r="AP761" s="454"/>
      <c r="AQ761" s="454"/>
      <c r="AR761" s="454"/>
      <c r="AS761" s="454"/>
      <c r="BJ761" s="484"/>
    </row>
    <row r="762" spans="1:62" ht="3.65" customHeight="1">
      <c r="A762" s="1067"/>
      <c r="B762" s="484"/>
      <c r="H762" s="625"/>
      <c r="AJ762" s="454"/>
      <c r="AK762" s="454"/>
      <c r="AL762" s="454"/>
      <c r="AM762" s="454"/>
      <c r="AN762" s="454"/>
      <c r="AO762" s="454"/>
      <c r="AP762" s="454"/>
      <c r="AQ762" s="454"/>
      <c r="AR762" s="454"/>
      <c r="AS762" s="454"/>
      <c r="BJ762" s="484"/>
    </row>
    <row r="763" spans="1:62" ht="3.65" customHeight="1">
      <c r="A763" s="1067"/>
      <c r="B763" s="484"/>
      <c r="H763" s="625"/>
      <c r="AJ763" s="454"/>
      <c r="AK763" s="454"/>
      <c r="AL763" s="454"/>
      <c r="AM763" s="454"/>
      <c r="AN763" s="454"/>
      <c r="AO763" s="454"/>
      <c r="AP763" s="454"/>
      <c r="AQ763" s="454"/>
      <c r="AR763" s="454"/>
      <c r="AS763" s="454"/>
      <c r="BJ763" s="484"/>
    </row>
    <row r="764" spans="1:62" ht="3.65" customHeight="1">
      <c r="A764" s="1067"/>
      <c r="B764" s="484"/>
      <c r="H764" s="625"/>
      <c r="AJ764" s="454"/>
      <c r="AK764" s="454"/>
      <c r="AL764" s="454"/>
      <c r="AM764" s="454"/>
      <c r="AN764" s="454"/>
      <c r="AO764" s="454"/>
      <c r="AP764" s="454"/>
      <c r="AQ764" s="454"/>
      <c r="AR764" s="454"/>
      <c r="AS764" s="454"/>
      <c r="BJ764" s="484"/>
    </row>
    <row r="765" spans="1:62" ht="3.65" customHeight="1">
      <c r="A765" s="1067"/>
      <c r="B765" s="484"/>
      <c r="H765" s="625"/>
      <c r="AJ765" s="454"/>
      <c r="AK765" s="454"/>
      <c r="AL765" s="454"/>
      <c r="AM765" s="454"/>
      <c r="AN765" s="454"/>
      <c r="AO765" s="454"/>
      <c r="AP765" s="454"/>
      <c r="AQ765" s="454"/>
      <c r="AR765" s="454"/>
      <c r="AS765" s="454"/>
      <c r="BI765" s="482"/>
      <c r="BJ765" s="484"/>
    </row>
    <row r="766" spans="1:62" ht="3.65" customHeight="1">
      <c r="A766" s="1069"/>
      <c r="B766" s="484"/>
      <c r="H766" s="625"/>
      <c r="BI766" s="482"/>
      <c r="BJ766" s="484"/>
    </row>
    <row r="767" spans="1:62" ht="3.65" customHeight="1">
      <c r="A767" s="1066">
        <v>34</v>
      </c>
      <c r="B767" s="671"/>
      <c r="C767" s="445"/>
      <c r="D767" s="445"/>
      <c r="E767" s="445"/>
      <c r="F767" s="445"/>
      <c r="G767" s="445"/>
      <c r="H767" s="445"/>
      <c r="I767" s="445"/>
      <c r="J767" s="445"/>
      <c r="K767" s="445"/>
      <c r="L767" s="445"/>
      <c r="M767" s="445"/>
      <c r="N767" s="445"/>
      <c r="O767" s="445"/>
      <c r="P767" s="445"/>
      <c r="Q767" s="445"/>
      <c r="R767" s="445"/>
      <c r="S767" s="445"/>
      <c r="T767" s="445"/>
      <c r="U767" s="445"/>
      <c r="V767" s="445"/>
      <c r="W767" s="445"/>
      <c r="X767" s="445"/>
      <c r="Y767" s="445"/>
      <c r="Z767" s="445"/>
      <c r="AA767" s="445"/>
      <c r="AB767" s="445"/>
      <c r="AC767" s="445"/>
      <c r="AD767" s="445"/>
      <c r="AE767" s="445"/>
      <c r="AF767" s="445"/>
      <c r="AG767" s="445"/>
      <c r="AH767" s="445"/>
      <c r="AI767" s="445"/>
      <c r="AJ767" s="445"/>
      <c r="AK767" s="445"/>
      <c r="AL767" s="445"/>
      <c r="AM767" s="445"/>
      <c r="AN767" s="445"/>
      <c r="AO767" s="445"/>
      <c r="AP767" s="445"/>
      <c r="AQ767" s="445"/>
      <c r="AR767" s="445"/>
      <c r="AS767" s="445"/>
      <c r="AT767" s="445"/>
      <c r="AU767" s="445"/>
      <c r="AV767" s="445"/>
      <c r="AW767" s="445"/>
      <c r="AX767" s="445"/>
      <c r="AY767" s="445"/>
      <c r="AZ767" s="445"/>
      <c r="BA767" s="445"/>
      <c r="BB767" s="445"/>
      <c r="BC767" s="445"/>
      <c r="BD767" s="445"/>
      <c r="BE767" s="445"/>
      <c r="BF767" s="445"/>
      <c r="BG767" s="445"/>
      <c r="BH767" s="445"/>
      <c r="BI767" s="444"/>
      <c r="BJ767" s="484"/>
    </row>
    <row r="768" spans="1:62" ht="3.65" customHeight="1">
      <c r="A768" s="1067"/>
      <c r="B768" s="672"/>
      <c r="C768" s="479"/>
      <c r="D768" s="479"/>
      <c r="E768" s="479"/>
      <c r="F768" s="479"/>
      <c r="G768" s="479"/>
      <c r="H768" s="479"/>
      <c r="I768" s="479"/>
      <c r="J768" s="479"/>
      <c r="K768" s="479"/>
      <c r="L768" s="479"/>
      <c r="M768" s="479"/>
      <c r="N768" s="479"/>
      <c r="O768" s="479"/>
      <c r="P768" s="479"/>
      <c r="Q768" s="479"/>
      <c r="R768" s="479"/>
      <c r="S768" s="479"/>
      <c r="T768" s="479"/>
      <c r="U768" s="479"/>
      <c r="V768" s="479"/>
      <c r="W768" s="479"/>
      <c r="X768" s="479"/>
      <c r="Y768" s="479"/>
      <c r="Z768" s="479"/>
      <c r="AA768" s="479"/>
      <c r="AB768" s="479"/>
      <c r="AC768" s="479"/>
      <c r="AD768" s="479"/>
      <c r="AE768" s="479"/>
      <c r="AF768" s="479"/>
      <c r="AG768" s="479"/>
      <c r="AH768" s="479"/>
      <c r="AI768" s="479"/>
      <c r="AJ768" s="479"/>
      <c r="AK768" s="479"/>
      <c r="AL768" s="479"/>
      <c r="AM768" s="479"/>
      <c r="AN768" s="479"/>
      <c r="AO768" s="479"/>
      <c r="AP768" s="479"/>
      <c r="AQ768" s="479"/>
      <c r="AR768" s="479"/>
      <c r="AS768" s="479"/>
      <c r="AT768" s="479"/>
      <c r="AU768" s="479"/>
      <c r="AV768" s="479"/>
      <c r="AW768" s="479"/>
      <c r="AX768" s="479"/>
      <c r="AY768" s="479"/>
      <c r="AZ768" s="479"/>
      <c r="BA768" s="479"/>
      <c r="BB768" s="479"/>
      <c r="BC768" s="479"/>
      <c r="BD768" s="479"/>
      <c r="BE768" s="479"/>
      <c r="BF768" s="479"/>
      <c r="BG768" s="479"/>
      <c r="BH768" s="479"/>
      <c r="BI768" s="478"/>
      <c r="BJ768" s="484"/>
    </row>
    <row r="769" spans="1:62" ht="14.5" customHeight="1">
      <c r="A769" s="1067"/>
      <c r="B769" s="379" t="s">
        <v>474</v>
      </c>
      <c r="C769" s="379"/>
      <c r="D769" s="379" t="s">
        <v>475</v>
      </c>
      <c r="E769" s="379"/>
      <c r="F769" s="379"/>
      <c r="G769" s="378"/>
      <c r="H769" s="624"/>
      <c r="I769" s="701"/>
      <c r="J769" s="701"/>
      <c r="K769" s="701"/>
      <c r="L769" s="701"/>
      <c r="M769" s="701"/>
      <c r="N769" s="701"/>
      <c r="O769" s="701"/>
      <c r="P769" s="701"/>
      <c r="Q769" s="701"/>
      <c r="R769" s="701"/>
      <c r="S769" s="701"/>
      <c r="T769" s="701"/>
      <c r="U769" s="701"/>
      <c r="V769" s="701"/>
      <c r="W769" s="701"/>
      <c r="X769" s="701"/>
      <c r="Y769" s="701"/>
      <c r="Z769" s="701"/>
      <c r="AA769" s="701"/>
      <c r="AB769" s="701"/>
      <c r="AC769" s="701"/>
      <c r="AD769" s="701"/>
      <c r="AE769" s="701"/>
      <c r="AF769" s="701"/>
      <c r="AG769" s="701"/>
      <c r="AH769" s="701"/>
      <c r="AI769" s="701"/>
      <c r="AJ769" s="489"/>
      <c r="AK769" s="489"/>
      <c r="AL769" s="489"/>
      <c r="AM769" s="489"/>
      <c r="AN769" s="489"/>
      <c r="AO769" s="489"/>
      <c r="AP769" s="489"/>
      <c r="AQ769" s="489"/>
      <c r="AR769" s="489"/>
      <c r="AS769" s="489"/>
      <c r="AT769" s="489"/>
      <c r="AU769" s="489"/>
      <c r="AV769" s="489"/>
      <c r="AW769" s="489"/>
      <c r="AX769" s="489"/>
      <c r="AY769" s="489"/>
      <c r="AZ769" s="489"/>
      <c r="BA769" s="489"/>
      <c r="BB769" s="489"/>
      <c r="BC769" s="489"/>
      <c r="BD769" s="489"/>
      <c r="BE769" s="489"/>
      <c r="BF769" s="489"/>
      <c r="BG769" s="489"/>
      <c r="BH769" s="489"/>
      <c r="BI769" s="488"/>
      <c r="BJ769" s="484"/>
    </row>
    <row r="770" spans="1:62" ht="3.65" customHeight="1">
      <c r="A770" s="1067"/>
      <c r="B770" s="484"/>
      <c r="H770" s="625"/>
      <c r="BI770" s="482"/>
      <c r="BJ770" s="484"/>
    </row>
    <row r="771" spans="1:62" ht="3.65" customHeight="1">
      <c r="A771" s="1067"/>
      <c r="B771" s="484"/>
      <c r="H771" s="625"/>
      <c r="AJ771" s="454"/>
      <c r="AK771" s="454"/>
      <c r="AL771" s="454"/>
      <c r="AM771" s="454"/>
      <c r="AN771" s="454"/>
      <c r="AO771" s="454"/>
      <c r="AP771" s="454"/>
      <c r="AQ771" s="454"/>
      <c r="AR771" s="454"/>
      <c r="AS771" s="454"/>
      <c r="BI771" s="482"/>
      <c r="BJ771" s="484"/>
    </row>
    <row r="772" spans="1:62" ht="3.65" customHeight="1">
      <c r="A772" s="1067"/>
      <c r="B772" s="484"/>
      <c r="H772" s="625"/>
      <c r="BJ772" s="484"/>
    </row>
    <row r="773" spans="1:62" ht="3.65" customHeight="1">
      <c r="A773" s="1067"/>
      <c r="B773" s="484"/>
      <c r="H773" s="625"/>
      <c r="BJ773" s="484"/>
    </row>
    <row r="774" spans="1:62" ht="3.65" customHeight="1">
      <c r="A774" s="1067"/>
      <c r="B774" s="484"/>
      <c r="H774" s="625"/>
      <c r="BJ774" s="484"/>
    </row>
    <row r="775" spans="1:62" ht="3.65" customHeight="1">
      <c r="A775" s="1067"/>
      <c r="B775" s="484"/>
      <c r="H775" s="625"/>
      <c r="BJ775" s="484"/>
    </row>
    <row r="776" spans="1:62" ht="3.65" customHeight="1">
      <c r="A776" s="1067"/>
      <c r="B776" s="484"/>
      <c r="H776" s="625"/>
      <c r="BJ776" s="484"/>
    </row>
    <row r="777" spans="1:62" ht="3.65" customHeight="1">
      <c r="A777" s="1067"/>
      <c r="B777" s="484"/>
      <c r="H777" s="625"/>
      <c r="BJ777" s="484"/>
    </row>
    <row r="778" spans="1:62" ht="3.65" customHeight="1">
      <c r="A778" s="1067"/>
      <c r="B778" s="484"/>
      <c r="H778" s="625"/>
      <c r="BJ778" s="484"/>
    </row>
    <row r="779" spans="1:62" ht="3.65" customHeight="1">
      <c r="A779" s="1067"/>
      <c r="B779" s="484"/>
      <c r="H779" s="625"/>
      <c r="M779" s="736" t="e" vm="56">
        <v>#VALUE!</v>
      </c>
      <c r="N779" s="736"/>
      <c r="O779" s="736"/>
      <c r="P779" s="736"/>
      <c r="BJ779" s="484"/>
    </row>
    <row r="780" spans="1:62" ht="3.65" customHeight="1">
      <c r="A780" s="1067"/>
      <c r="B780" s="484"/>
      <c r="H780" s="625"/>
      <c r="M780" s="736"/>
      <c r="N780" s="736"/>
      <c r="O780" s="736"/>
      <c r="P780" s="736"/>
      <c r="BI780" s="482"/>
      <c r="BJ780" s="484"/>
    </row>
    <row r="781" spans="1:62" ht="3.65" customHeight="1">
      <c r="A781" s="1067"/>
      <c r="B781" s="484"/>
      <c r="H781" s="625"/>
      <c r="M781" s="736"/>
      <c r="N781" s="736"/>
      <c r="O781" s="736"/>
      <c r="P781" s="736"/>
      <c r="BI781" s="482"/>
      <c r="BJ781" s="484"/>
    </row>
    <row r="782" spans="1:62" ht="3.65" customHeight="1">
      <c r="A782" s="1067"/>
      <c r="B782" s="484"/>
      <c r="H782" s="625"/>
      <c r="M782" s="736"/>
      <c r="N782" s="736"/>
      <c r="O782" s="736"/>
      <c r="P782" s="736"/>
      <c r="BI782" s="482"/>
      <c r="BJ782" s="484"/>
    </row>
    <row r="783" spans="1:62" ht="3.65" customHeight="1">
      <c r="A783" s="1067"/>
      <c r="B783" s="484"/>
      <c r="H783" s="625"/>
      <c r="M783" s="736"/>
      <c r="N783" s="736"/>
      <c r="O783" s="736"/>
      <c r="P783" s="736"/>
      <c r="AJ783" s="454"/>
      <c r="AK783" s="454"/>
      <c r="AL783" s="454"/>
      <c r="AQ783" s="454"/>
      <c r="AR783" s="454"/>
      <c r="AS783" s="454"/>
      <c r="BI783" s="482"/>
      <c r="BJ783" s="484"/>
    </row>
    <row r="784" spans="1:62" ht="3.65" customHeight="1">
      <c r="A784" s="1067"/>
      <c r="B784" s="484"/>
      <c r="H784" s="625"/>
      <c r="M784" s="736"/>
      <c r="N784" s="736"/>
      <c r="O784" s="736"/>
      <c r="P784" s="736"/>
      <c r="AJ784" s="454"/>
      <c r="AK784" s="454"/>
      <c r="AL784" s="454"/>
      <c r="AQ784" s="454"/>
      <c r="AR784" s="454"/>
      <c r="AS784" s="454"/>
      <c r="BJ784" s="484"/>
    </row>
    <row r="785" spans="1:62" ht="3.65" customHeight="1">
      <c r="A785" s="1067"/>
      <c r="B785" s="484"/>
      <c r="H785" s="625"/>
      <c r="M785" s="736"/>
      <c r="N785" s="736"/>
      <c r="O785" s="736"/>
      <c r="P785" s="736"/>
      <c r="AJ785" s="454"/>
      <c r="AK785" s="454"/>
      <c r="AL785" s="454"/>
      <c r="AM785" s="454"/>
      <c r="AN785" s="454"/>
      <c r="AO785" s="454"/>
      <c r="AP785" s="454"/>
      <c r="AQ785" s="454"/>
      <c r="AR785" s="454"/>
      <c r="AS785" s="454"/>
      <c r="BJ785" s="484"/>
    </row>
    <row r="786" spans="1:62" ht="3.65" customHeight="1">
      <c r="A786" s="1067"/>
      <c r="B786" s="484"/>
      <c r="H786" s="625"/>
      <c r="AJ786" s="454"/>
      <c r="AK786" s="454"/>
      <c r="AL786" s="454"/>
      <c r="AM786" s="454"/>
      <c r="AN786" s="454"/>
      <c r="AO786" s="454"/>
      <c r="AP786" s="454"/>
      <c r="AQ786" s="454"/>
      <c r="AR786" s="454"/>
      <c r="AS786" s="454"/>
      <c r="BJ786" s="484"/>
    </row>
    <row r="787" spans="1:62" ht="3.65" customHeight="1">
      <c r="A787" s="1067"/>
      <c r="B787" s="484"/>
      <c r="H787" s="625"/>
      <c r="AJ787" s="454"/>
      <c r="AK787" s="454"/>
      <c r="AL787" s="454"/>
      <c r="AM787" s="454"/>
      <c r="AN787" s="454"/>
      <c r="AO787" s="454"/>
      <c r="AP787" s="454"/>
      <c r="AQ787" s="454"/>
      <c r="AR787" s="454"/>
      <c r="AS787" s="454"/>
      <c r="BJ787" s="484"/>
    </row>
    <row r="788" spans="1:62" ht="3.65" customHeight="1">
      <c r="A788" s="1067"/>
      <c r="B788" s="484"/>
      <c r="H788" s="625"/>
      <c r="AJ788" s="454"/>
      <c r="AK788" s="454"/>
      <c r="AL788" s="454"/>
      <c r="AM788" s="454"/>
      <c r="AN788" s="454"/>
      <c r="AO788" s="454"/>
      <c r="AP788" s="454"/>
      <c r="AQ788" s="454"/>
      <c r="AR788" s="454"/>
      <c r="AS788" s="454"/>
      <c r="BJ788" s="484"/>
    </row>
    <row r="789" spans="1:62" ht="3.65" customHeight="1">
      <c r="A789" s="1067"/>
      <c r="B789" s="484"/>
      <c r="H789" s="625"/>
      <c r="AJ789" s="454"/>
      <c r="AK789" s="454"/>
      <c r="AL789" s="454"/>
      <c r="AM789" s="454"/>
      <c r="AN789" s="454"/>
      <c r="AO789" s="454"/>
      <c r="AP789" s="454"/>
      <c r="AQ789" s="454"/>
      <c r="AR789" s="454"/>
      <c r="AS789" s="454"/>
      <c r="BJ789" s="484"/>
    </row>
    <row r="790" spans="1:62" ht="3.65" customHeight="1">
      <c r="A790" s="1067"/>
      <c r="B790" s="484"/>
      <c r="H790" s="625"/>
      <c r="AJ790" s="454"/>
      <c r="AK790" s="454"/>
      <c r="AL790" s="454"/>
      <c r="AM790" s="454"/>
      <c r="AN790" s="454"/>
      <c r="AO790" s="454"/>
      <c r="AP790" s="454"/>
      <c r="AQ790" s="454"/>
      <c r="AR790" s="454"/>
      <c r="AS790" s="454"/>
      <c r="BJ790" s="484"/>
    </row>
    <row r="791" spans="1:62" ht="3.65" customHeight="1">
      <c r="A791" s="1067"/>
      <c r="B791" s="484"/>
      <c r="H791" s="625"/>
      <c r="AJ791" s="454"/>
      <c r="AK791" s="454"/>
      <c r="AL791" s="454"/>
      <c r="AM791" s="454"/>
      <c r="AN791" s="454"/>
      <c r="AO791" s="454"/>
      <c r="AP791" s="454"/>
      <c r="AQ791" s="454"/>
      <c r="AR791" s="454"/>
      <c r="AS791" s="454"/>
      <c r="BJ791" s="484"/>
    </row>
    <row r="792" spans="1:62" ht="3.65" customHeight="1">
      <c r="A792" s="1067"/>
      <c r="B792" s="484"/>
      <c r="H792" s="625"/>
      <c r="AJ792" s="454"/>
      <c r="AK792" s="454"/>
      <c r="AL792" s="454"/>
      <c r="AM792" s="454"/>
      <c r="AN792" s="454"/>
      <c r="AO792" s="454"/>
      <c r="AP792" s="454"/>
      <c r="AQ792" s="454"/>
      <c r="AR792" s="454"/>
      <c r="AS792" s="454"/>
      <c r="BI792" s="482"/>
      <c r="BJ792" s="484"/>
    </row>
    <row r="793" spans="1:62" ht="4.1500000000000004" customHeight="1">
      <c r="A793" s="1069"/>
      <c r="B793" s="484"/>
      <c r="H793" s="625"/>
      <c r="BI793" s="482"/>
      <c r="BJ793" s="484"/>
    </row>
    <row r="794" spans="1:62" ht="3.65" customHeight="1">
      <c r="A794" s="1066">
        <v>35</v>
      </c>
      <c r="B794" s="671"/>
      <c r="C794" s="445"/>
      <c r="D794" s="445"/>
      <c r="E794" s="445"/>
      <c r="F794" s="445"/>
      <c r="G794" s="445"/>
      <c r="H794" s="445"/>
      <c r="I794" s="445"/>
      <c r="J794" s="445"/>
      <c r="K794" s="445"/>
      <c r="L794" s="445"/>
      <c r="M794" s="445"/>
      <c r="N794" s="445"/>
      <c r="O794" s="445"/>
      <c r="P794" s="445"/>
      <c r="Q794" s="445"/>
      <c r="R794" s="445"/>
      <c r="S794" s="445"/>
      <c r="T794" s="445"/>
      <c r="U794" s="445"/>
      <c r="V794" s="445"/>
      <c r="W794" s="445"/>
      <c r="X794" s="445"/>
      <c r="Y794" s="445"/>
      <c r="Z794" s="445"/>
      <c r="AA794" s="445"/>
      <c r="AB794" s="445"/>
      <c r="AC794" s="445"/>
      <c r="AD794" s="445"/>
      <c r="AE794" s="445"/>
      <c r="AF794" s="445"/>
      <c r="AG794" s="445"/>
      <c r="AH794" s="445"/>
      <c r="AI794" s="445"/>
      <c r="AJ794" s="445"/>
      <c r="AK794" s="445"/>
      <c r="AL794" s="445"/>
      <c r="AM794" s="445"/>
      <c r="AN794" s="445"/>
      <c r="AO794" s="445"/>
      <c r="AP794" s="445"/>
      <c r="AQ794" s="445"/>
      <c r="AR794" s="445"/>
      <c r="AS794" s="445"/>
      <c r="AT794" s="445"/>
      <c r="AU794" s="445"/>
      <c r="AV794" s="445"/>
      <c r="AW794" s="445"/>
      <c r="AX794" s="445"/>
      <c r="AY794" s="445"/>
      <c r="AZ794" s="445"/>
      <c r="BA794" s="445"/>
      <c r="BB794" s="445"/>
      <c r="BC794" s="445"/>
      <c r="BD794" s="445"/>
      <c r="BE794" s="445"/>
      <c r="BF794" s="445"/>
      <c r="BG794" s="445"/>
      <c r="BH794" s="445"/>
      <c r="BI794" s="444"/>
      <c r="BJ794" s="484"/>
    </row>
    <row r="795" spans="1:62" ht="3.65" customHeight="1">
      <c r="A795" s="1067"/>
      <c r="B795" s="672"/>
      <c r="C795" s="479"/>
      <c r="D795" s="479"/>
      <c r="E795" s="479"/>
      <c r="F795" s="479"/>
      <c r="G795" s="479"/>
      <c r="H795" s="479"/>
      <c r="I795" s="479"/>
      <c r="J795" s="479"/>
      <c r="K795" s="479"/>
      <c r="L795" s="479"/>
      <c r="M795" s="479"/>
      <c r="N795" s="479"/>
      <c r="O795" s="479"/>
      <c r="P795" s="479"/>
      <c r="Q795" s="479"/>
      <c r="R795" s="479"/>
      <c r="S795" s="479"/>
      <c r="T795" s="479"/>
      <c r="U795" s="479"/>
      <c r="V795" s="479"/>
      <c r="W795" s="479"/>
      <c r="X795" s="479"/>
      <c r="Y795" s="479"/>
      <c r="Z795" s="479"/>
      <c r="AA795" s="479"/>
      <c r="AB795" s="479"/>
      <c r="AC795" s="479"/>
      <c r="AD795" s="479"/>
      <c r="AE795" s="479"/>
      <c r="AF795" s="479"/>
      <c r="AG795" s="479"/>
      <c r="AH795" s="479"/>
      <c r="AI795" s="479"/>
      <c r="AJ795" s="479"/>
      <c r="AK795" s="479"/>
      <c r="AL795" s="479"/>
      <c r="AM795" s="479"/>
      <c r="AN795" s="479"/>
      <c r="AO795" s="479"/>
      <c r="AP795" s="479"/>
      <c r="AQ795" s="479"/>
      <c r="AR795" s="479"/>
      <c r="AS795" s="479"/>
      <c r="AT795" s="479"/>
      <c r="AU795" s="479"/>
      <c r="AV795" s="479"/>
      <c r="AW795" s="479"/>
      <c r="AX795" s="479"/>
      <c r="AY795" s="479"/>
      <c r="AZ795" s="479"/>
      <c r="BA795" s="479"/>
      <c r="BB795" s="479"/>
      <c r="BC795" s="479"/>
      <c r="BD795" s="479"/>
      <c r="BE795" s="479"/>
      <c r="BF795" s="479"/>
      <c r="BG795" s="479"/>
      <c r="BH795" s="479"/>
      <c r="BI795" s="478"/>
      <c r="BJ795" s="484"/>
    </row>
    <row r="796" spans="1:62" ht="14.5" customHeight="1">
      <c r="A796" s="1067"/>
      <c r="B796" s="379" t="s">
        <v>476</v>
      </c>
      <c r="C796" s="379"/>
      <c r="D796" s="379" t="s">
        <v>520</v>
      </c>
      <c r="E796" s="379"/>
      <c r="F796" s="379"/>
      <c r="G796" s="378"/>
      <c r="H796" s="624"/>
      <c r="I796" s="701"/>
      <c r="J796" s="701"/>
      <c r="K796" s="701"/>
      <c r="L796" s="701"/>
      <c r="M796" s="701"/>
      <c r="N796" s="701"/>
      <c r="O796" s="701"/>
      <c r="P796" s="701"/>
      <c r="Q796" s="701"/>
      <c r="R796" s="701"/>
      <c r="S796" s="701"/>
      <c r="T796" s="701"/>
      <c r="U796" s="701"/>
      <c r="V796" s="701"/>
      <c r="W796" s="701"/>
      <c r="X796" s="701"/>
      <c r="Y796" s="701"/>
      <c r="Z796" s="701"/>
      <c r="AA796" s="701"/>
      <c r="AB796" s="701"/>
      <c r="AC796" s="701"/>
      <c r="AD796" s="701"/>
      <c r="AE796" s="701"/>
      <c r="AF796" s="701"/>
      <c r="AG796" s="701"/>
      <c r="AH796" s="701"/>
      <c r="AI796" s="701"/>
      <c r="AJ796" s="489"/>
      <c r="AK796" s="489"/>
      <c r="AL796" s="489"/>
      <c r="AM796" s="489"/>
      <c r="AN796" s="489"/>
      <c r="AO796" s="489"/>
      <c r="AP796" s="489"/>
      <c r="AQ796" s="489"/>
      <c r="AR796" s="489"/>
      <c r="AS796" s="489"/>
      <c r="AT796" s="489"/>
      <c r="AU796" s="489"/>
      <c r="AV796" s="489"/>
      <c r="AW796" s="489"/>
      <c r="AX796" s="489"/>
      <c r="AY796" s="489"/>
      <c r="AZ796" s="489"/>
      <c r="BA796" s="489"/>
      <c r="BB796" s="489"/>
      <c r="BC796" s="489"/>
      <c r="BD796" s="489"/>
      <c r="BE796" s="489"/>
      <c r="BF796" s="489"/>
      <c r="BG796" s="489"/>
      <c r="BH796" s="489"/>
      <c r="BI796" s="488"/>
      <c r="BJ796" s="484"/>
    </row>
    <row r="797" spans="1:62" ht="3.65" customHeight="1">
      <c r="A797" s="1067"/>
      <c r="B797" s="484"/>
      <c r="H797" s="625"/>
      <c r="BI797" s="482"/>
      <c r="BJ797" s="484"/>
    </row>
    <row r="798" spans="1:62" ht="3.65" customHeight="1">
      <c r="A798" s="1067"/>
      <c r="B798" s="484"/>
      <c r="H798" s="625"/>
      <c r="AJ798" s="454"/>
      <c r="AK798" s="454"/>
      <c r="AL798" s="454"/>
      <c r="AM798" s="454"/>
      <c r="AN798" s="454"/>
      <c r="AO798" s="454"/>
      <c r="AP798" s="454"/>
      <c r="AQ798" s="454"/>
      <c r="AR798" s="454"/>
      <c r="AS798" s="454"/>
      <c r="BI798" s="482"/>
      <c r="BJ798" s="484"/>
    </row>
    <row r="799" spans="1:62" ht="3.65" customHeight="1">
      <c r="A799" s="1067"/>
      <c r="B799" s="484"/>
      <c r="H799" s="625"/>
      <c r="BJ799" s="484"/>
    </row>
    <row r="800" spans="1:62" ht="3.65" customHeight="1">
      <c r="A800" s="1067"/>
      <c r="B800" s="484"/>
      <c r="H800" s="625"/>
      <c r="BJ800" s="484"/>
    </row>
    <row r="801" spans="1:62" ht="3.65" customHeight="1">
      <c r="A801" s="1067"/>
      <c r="B801" s="484"/>
      <c r="H801" s="625"/>
      <c r="BJ801" s="484"/>
    </row>
    <row r="802" spans="1:62" ht="3.65" customHeight="1">
      <c r="A802" s="1067"/>
      <c r="B802" s="484"/>
      <c r="H802" s="625"/>
      <c r="BJ802" s="484"/>
    </row>
    <row r="803" spans="1:62" ht="3.65" customHeight="1">
      <c r="A803" s="1067"/>
      <c r="B803" s="484"/>
      <c r="H803" s="625"/>
      <c r="BJ803" s="484"/>
    </row>
    <row r="804" spans="1:62" ht="3.65" customHeight="1">
      <c r="A804" s="1067"/>
      <c r="B804" s="484"/>
      <c r="H804" s="625"/>
      <c r="BJ804" s="484"/>
    </row>
    <row r="805" spans="1:62" ht="3.65" customHeight="1">
      <c r="A805" s="1067"/>
      <c r="B805" s="484"/>
      <c r="H805" s="625"/>
      <c r="BJ805" s="484"/>
    </row>
    <row r="806" spans="1:62" ht="3.65" customHeight="1">
      <c r="A806" s="1067"/>
      <c r="B806" s="484"/>
      <c r="H806" s="625"/>
      <c r="BJ806" s="484"/>
    </row>
    <row r="807" spans="1:62" ht="3.65" customHeight="1">
      <c r="A807" s="1067"/>
      <c r="B807" s="484"/>
      <c r="H807" s="625"/>
      <c r="BI807" s="482"/>
      <c r="BJ807" s="484"/>
    </row>
    <row r="808" spans="1:62" ht="3.65" customHeight="1">
      <c r="A808" s="1067"/>
      <c r="B808" s="484"/>
      <c r="H808" s="625"/>
      <c r="BI808" s="482"/>
      <c r="BJ808" s="484"/>
    </row>
    <row r="809" spans="1:62" ht="3.65" customHeight="1">
      <c r="A809" s="1067"/>
      <c r="B809" s="484"/>
      <c r="H809" s="625"/>
      <c r="M809" s="1068" t="e" vm="57">
        <v>#VALUE!</v>
      </c>
      <c r="N809" s="1068"/>
      <c r="O809" s="1068"/>
      <c r="BI809" s="482"/>
      <c r="BJ809" s="484"/>
    </row>
    <row r="810" spans="1:62" ht="3.65" customHeight="1">
      <c r="A810" s="1067"/>
      <c r="B810" s="484"/>
      <c r="H810" s="625"/>
      <c r="M810" s="1068"/>
      <c r="N810" s="1068"/>
      <c r="O810" s="1068"/>
      <c r="AJ810" s="454"/>
      <c r="AK810" s="454"/>
      <c r="AL810" s="454"/>
      <c r="AQ810" s="454"/>
      <c r="AR810" s="454"/>
      <c r="AS810" s="454"/>
      <c r="BI810" s="482"/>
      <c r="BJ810" s="484"/>
    </row>
    <row r="811" spans="1:62" ht="3.65" customHeight="1">
      <c r="A811" s="1067"/>
      <c r="B811" s="484"/>
      <c r="H811" s="625"/>
      <c r="M811" s="1068"/>
      <c r="N811" s="1068"/>
      <c r="O811" s="1068"/>
      <c r="AJ811" s="454"/>
      <c r="AK811" s="454"/>
      <c r="AL811" s="454"/>
      <c r="AQ811" s="454"/>
      <c r="AR811" s="454"/>
      <c r="AS811" s="454"/>
      <c r="BJ811" s="484"/>
    </row>
    <row r="812" spans="1:62" ht="3.65" customHeight="1">
      <c r="A812" s="1067"/>
      <c r="B812" s="484"/>
      <c r="H812" s="625"/>
      <c r="AJ812" s="454"/>
      <c r="AK812" s="454"/>
      <c r="AL812" s="454"/>
      <c r="AM812" s="454"/>
      <c r="AN812" s="454"/>
      <c r="AO812" s="454"/>
      <c r="AP812" s="454"/>
      <c r="AQ812" s="454"/>
      <c r="AR812" s="454"/>
      <c r="AS812" s="454"/>
      <c r="BJ812" s="484"/>
    </row>
    <row r="813" spans="1:62" ht="3.65" customHeight="1">
      <c r="A813" s="1067"/>
      <c r="B813" s="484"/>
      <c r="H813" s="625"/>
      <c r="AJ813" s="454"/>
      <c r="AK813" s="454"/>
      <c r="AL813" s="454"/>
      <c r="AM813" s="454"/>
      <c r="AN813" s="454"/>
      <c r="AO813" s="454"/>
      <c r="AP813" s="454"/>
      <c r="AQ813" s="454"/>
      <c r="AR813" s="454"/>
      <c r="AS813" s="454"/>
      <c r="BJ813" s="484"/>
    </row>
    <row r="814" spans="1:62" ht="3.65" customHeight="1">
      <c r="A814" s="1067"/>
      <c r="B814" s="484"/>
      <c r="H814" s="625"/>
      <c r="AJ814" s="454"/>
      <c r="AK814" s="454"/>
      <c r="AL814" s="454"/>
      <c r="AM814" s="454"/>
      <c r="AN814" s="454"/>
      <c r="AO814" s="454"/>
      <c r="AP814" s="454"/>
      <c r="AQ814" s="454"/>
      <c r="AR814" s="454"/>
      <c r="AS814" s="454"/>
      <c r="BJ814" s="484"/>
    </row>
    <row r="815" spans="1:62" ht="3.65" customHeight="1">
      <c r="A815" s="1067"/>
      <c r="B815" s="484"/>
      <c r="H815" s="625"/>
      <c r="AJ815" s="454"/>
      <c r="AK815" s="454"/>
      <c r="AL815" s="454"/>
      <c r="AM815" s="454"/>
      <c r="AN815" s="454"/>
      <c r="AO815" s="454"/>
      <c r="AP815" s="454"/>
      <c r="AQ815" s="454"/>
      <c r="AR815" s="454"/>
      <c r="AS815" s="454"/>
      <c r="BJ815" s="484"/>
    </row>
    <row r="816" spans="1:62" ht="3.65" customHeight="1">
      <c r="A816" s="1067"/>
      <c r="B816" s="484"/>
      <c r="H816" s="625"/>
      <c r="AJ816" s="454"/>
      <c r="AK816" s="454"/>
      <c r="AL816" s="454"/>
      <c r="AM816" s="454"/>
      <c r="AN816" s="454"/>
      <c r="AO816" s="454"/>
      <c r="AP816" s="454"/>
      <c r="AQ816" s="454"/>
      <c r="AR816" s="454"/>
      <c r="AS816" s="454"/>
      <c r="BJ816" s="484"/>
    </row>
    <row r="817" spans="1:62" ht="3.65" customHeight="1">
      <c r="A817" s="1067"/>
      <c r="B817" s="484"/>
      <c r="H817" s="625"/>
      <c r="AJ817" s="454"/>
      <c r="AK817" s="454"/>
      <c r="AL817" s="454"/>
      <c r="AM817" s="454"/>
      <c r="AN817" s="454"/>
      <c r="AO817" s="454"/>
      <c r="AP817" s="454"/>
      <c r="AQ817" s="454"/>
      <c r="AR817" s="454"/>
      <c r="AS817" s="454"/>
      <c r="BJ817" s="484"/>
    </row>
    <row r="818" spans="1:62" ht="3.65" customHeight="1">
      <c r="A818" s="1067"/>
      <c r="B818" s="484"/>
      <c r="H818" s="625"/>
      <c r="AJ818" s="454"/>
      <c r="AK818" s="454"/>
      <c r="AL818" s="454"/>
      <c r="AM818" s="454"/>
      <c r="AN818" s="454"/>
      <c r="AO818" s="454"/>
      <c r="AP818" s="454"/>
      <c r="AQ818" s="454"/>
      <c r="AR818" s="454"/>
      <c r="AS818" s="454"/>
      <c r="BJ818" s="484"/>
    </row>
    <row r="819" spans="1:62" ht="3.65" customHeight="1">
      <c r="A819" s="1067"/>
      <c r="B819" s="484"/>
      <c r="H819" s="625"/>
      <c r="AJ819" s="454"/>
      <c r="AK819" s="454"/>
      <c r="AL819" s="454"/>
      <c r="AM819" s="454"/>
      <c r="AN819" s="454"/>
      <c r="AO819" s="454"/>
      <c r="AP819" s="454"/>
      <c r="AQ819" s="454"/>
      <c r="AR819" s="454"/>
      <c r="AS819" s="454"/>
      <c r="BI819" s="482"/>
      <c r="BJ819" s="484"/>
    </row>
    <row r="820" spans="1:62" ht="3.65" customHeight="1">
      <c r="A820" s="1069"/>
      <c r="B820" s="484"/>
      <c r="H820" s="625"/>
      <c r="BI820" s="482"/>
      <c r="BJ820" s="484"/>
    </row>
    <row r="821" spans="1:62" ht="3.65" customHeight="1">
      <c r="A821" s="1066">
        <v>36</v>
      </c>
      <c r="B821" s="671"/>
      <c r="C821" s="445"/>
      <c r="D821" s="445"/>
      <c r="E821" s="445"/>
      <c r="F821" s="445"/>
      <c r="G821" s="445"/>
      <c r="H821" s="445"/>
      <c r="I821" s="445"/>
      <c r="J821" s="445"/>
      <c r="K821" s="445"/>
      <c r="L821" s="445"/>
      <c r="M821" s="445"/>
      <c r="N821" s="445"/>
      <c r="O821" s="445"/>
      <c r="P821" s="445"/>
      <c r="Q821" s="445"/>
      <c r="R821" s="445"/>
      <c r="S821" s="445"/>
      <c r="T821" s="445"/>
      <c r="U821" s="445"/>
      <c r="V821" s="445"/>
      <c r="W821" s="445"/>
      <c r="X821" s="445"/>
      <c r="Y821" s="445"/>
      <c r="Z821" s="445"/>
      <c r="AA821" s="445"/>
      <c r="AB821" s="445"/>
      <c r="AC821" s="445"/>
      <c r="AD821" s="445"/>
      <c r="AE821" s="445"/>
      <c r="AF821" s="445"/>
      <c r="AG821" s="445"/>
      <c r="AH821" s="445"/>
      <c r="AI821" s="445"/>
      <c r="AJ821" s="445"/>
      <c r="AK821" s="445"/>
      <c r="AL821" s="445"/>
      <c r="AM821" s="445"/>
      <c r="AN821" s="445"/>
      <c r="AO821" s="445"/>
      <c r="AP821" s="445"/>
      <c r="AQ821" s="445"/>
      <c r="AR821" s="445"/>
      <c r="AS821" s="445"/>
      <c r="AT821" s="445"/>
      <c r="AU821" s="445"/>
      <c r="AV821" s="445"/>
      <c r="AW821" s="445"/>
      <c r="AX821" s="445"/>
      <c r="AY821" s="445"/>
      <c r="AZ821" s="445"/>
      <c r="BA821" s="445"/>
      <c r="BB821" s="445"/>
      <c r="BC821" s="445"/>
      <c r="BD821" s="445"/>
      <c r="BE821" s="445"/>
      <c r="BF821" s="445"/>
      <c r="BG821" s="445"/>
      <c r="BH821" s="445"/>
      <c r="BI821" s="444"/>
      <c r="BJ821" s="484"/>
    </row>
    <row r="822" spans="1:62" ht="3.65" customHeight="1">
      <c r="A822" s="1067"/>
      <c r="B822" s="672"/>
      <c r="C822" s="479"/>
      <c r="D822" s="479"/>
      <c r="E822" s="479"/>
      <c r="F822" s="479"/>
      <c r="G822" s="479"/>
      <c r="H822" s="479"/>
      <c r="I822" s="479"/>
      <c r="J822" s="479"/>
      <c r="K822" s="479"/>
      <c r="L822" s="479"/>
      <c r="M822" s="479"/>
      <c r="N822" s="479"/>
      <c r="O822" s="479"/>
      <c r="P822" s="479"/>
      <c r="Q822" s="479"/>
      <c r="R822" s="479"/>
      <c r="S822" s="479"/>
      <c r="T822" s="479"/>
      <c r="U822" s="479"/>
      <c r="V822" s="479"/>
      <c r="W822" s="479"/>
      <c r="X822" s="479"/>
      <c r="Y822" s="479"/>
      <c r="Z822" s="479"/>
      <c r="AA822" s="479"/>
      <c r="AB822" s="479"/>
      <c r="AC822" s="479"/>
      <c r="AD822" s="479"/>
      <c r="AE822" s="479"/>
      <c r="AF822" s="479"/>
      <c r="AG822" s="479"/>
      <c r="AH822" s="479"/>
      <c r="AI822" s="479"/>
      <c r="AJ822" s="479"/>
      <c r="AK822" s="479"/>
      <c r="AL822" s="479"/>
      <c r="AM822" s="479"/>
      <c r="AN822" s="479"/>
      <c r="AO822" s="479"/>
      <c r="AP822" s="479"/>
      <c r="AQ822" s="479"/>
      <c r="AR822" s="479"/>
      <c r="AS822" s="479"/>
      <c r="AT822" s="479"/>
      <c r="AU822" s="479"/>
      <c r="AV822" s="479"/>
      <c r="AW822" s="479"/>
      <c r="AX822" s="479"/>
      <c r="AY822" s="479"/>
      <c r="AZ822" s="479"/>
      <c r="BA822" s="479"/>
      <c r="BB822" s="479"/>
      <c r="BC822" s="479"/>
      <c r="BD822" s="479"/>
      <c r="BE822" s="479"/>
      <c r="BF822" s="479"/>
      <c r="BG822" s="479"/>
      <c r="BH822" s="479"/>
      <c r="BI822" s="478"/>
      <c r="BJ822" s="484"/>
    </row>
    <row r="823" spans="1:62" ht="14.5" customHeight="1">
      <c r="A823" s="1067"/>
      <c r="B823" s="379" t="s">
        <v>477</v>
      </c>
      <c r="C823" s="379"/>
      <c r="D823" s="379" t="s">
        <v>478</v>
      </c>
      <c r="E823" s="379"/>
      <c r="F823" s="379"/>
      <c r="G823" s="378"/>
      <c r="H823" s="624"/>
      <c r="I823" s="701"/>
      <c r="J823" s="701"/>
      <c r="K823" s="701"/>
      <c r="L823" s="701"/>
      <c r="M823" s="701"/>
      <c r="N823" s="701"/>
      <c r="O823" s="701"/>
      <c r="P823" s="701"/>
      <c r="Q823" s="701"/>
      <c r="R823" s="701"/>
      <c r="S823" s="701"/>
      <c r="T823" s="701"/>
      <c r="U823" s="701"/>
      <c r="V823" s="701"/>
      <c r="W823" s="701"/>
      <c r="X823" s="701"/>
      <c r="Y823" s="701"/>
      <c r="Z823" s="701"/>
      <c r="AA823" s="701"/>
      <c r="AB823" s="701"/>
      <c r="AC823" s="701"/>
      <c r="AD823" s="701"/>
      <c r="AE823" s="701"/>
      <c r="AF823" s="701"/>
      <c r="AG823" s="701"/>
      <c r="AH823" s="701"/>
      <c r="AI823" s="701"/>
      <c r="AJ823" s="489"/>
      <c r="AK823" s="489"/>
      <c r="AL823" s="489"/>
      <c r="AM823" s="489"/>
      <c r="AN823" s="489"/>
      <c r="AO823" s="489"/>
      <c r="AP823" s="489"/>
      <c r="AQ823" s="489"/>
      <c r="AR823" s="489"/>
      <c r="AS823" s="489"/>
      <c r="AT823" s="489"/>
      <c r="AU823" s="489"/>
      <c r="AV823" s="489"/>
      <c r="AW823" s="489"/>
      <c r="AX823" s="489"/>
      <c r="AY823" s="489"/>
      <c r="AZ823" s="489"/>
      <c r="BA823" s="489"/>
      <c r="BB823" s="489"/>
      <c r="BC823" s="489"/>
      <c r="BD823" s="489"/>
      <c r="BE823" s="489"/>
      <c r="BF823" s="489"/>
      <c r="BG823" s="489"/>
      <c r="BH823" s="489"/>
      <c r="BI823" s="488"/>
      <c r="BJ823" s="484"/>
    </row>
    <row r="824" spans="1:62" ht="3.65" customHeight="1">
      <c r="A824" s="1067"/>
      <c r="B824" s="484"/>
      <c r="H824" s="625"/>
      <c r="BI824" s="482"/>
      <c r="BJ824" s="484"/>
    </row>
    <row r="825" spans="1:62" ht="3.65" customHeight="1">
      <c r="A825" s="1067"/>
      <c r="B825" s="484"/>
      <c r="H825" s="625"/>
      <c r="AJ825" s="454"/>
      <c r="AK825" s="454"/>
      <c r="AL825" s="454"/>
      <c r="AM825" s="454"/>
      <c r="AN825" s="454"/>
      <c r="AO825" s="454"/>
      <c r="AP825" s="454"/>
      <c r="AQ825" s="454"/>
      <c r="AR825" s="454"/>
      <c r="AS825" s="454"/>
      <c r="BI825" s="482"/>
      <c r="BJ825" s="484"/>
    </row>
    <row r="826" spans="1:62" ht="3.65" customHeight="1">
      <c r="A826" s="1067"/>
      <c r="B826" s="484"/>
      <c r="H826" s="625"/>
      <c r="BJ826" s="484"/>
    </row>
    <row r="827" spans="1:62" ht="3.65" customHeight="1">
      <c r="A827" s="1067"/>
      <c r="B827" s="484"/>
      <c r="H827" s="625"/>
      <c r="BJ827" s="484"/>
    </row>
    <row r="828" spans="1:62" ht="3.65" customHeight="1">
      <c r="A828" s="1067"/>
      <c r="B828" s="484"/>
      <c r="H828" s="625"/>
      <c r="BJ828" s="484"/>
    </row>
    <row r="829" spans="1:62" ht="3.65" customHeight="1">
      <c r="A829" s="1067"/>
      <c r="B829" s="484"/>
      <c r="H829" s="625"/>
      <c r="BJ829" s="484"/>
    </row>
    <row r="830" spans="1:62" ht="3.65" customHeight="1">
      <c r="A830" s="1067"/>
      <c r="B830" s="484"/>
      <c r="H830" s="625"/>
      <c r="BJ830" s="484"/>
    </row>
    <row r="831" spans="1:62" ht="3.65" customHeight="1">
      <c r="A831" s="1067"/>
      <c r="B831" s="484"/>
      <c r="H831" s="625"/>
      <c r="BJ831" s="484"/>
    </row>
    <row r="832" spans="1:62" ht="3.65" customHeight="1">
      <c r="A832" s="1067"/>
      <c r="B832" s="484"/>
      <c r="H832" s="625"/>
      <c r="BJ832" s="484"/>
    </row>
    <row r="833" spans="1:62" ht="3.65" customHeight="1">
      <c r="A833" s="1067"/>
      <c r="B833" s="484"/>
      <c r="H833" s="625"/>
      <c r="BJ833" s="484"/>
    </row>
    <row r="834" spans="1:62" ht="3.65" customHeight="1">
      <c r="A834" s="1067"/>
      <c r="B834" s="484"/>
      <c r="H834" s="625"/>
      <c r="BI834" s="482"/>
      <c r="BJ834" s="484"/>
    </row>
    <row r="835" spans="1:62" ht="3.65" customHeight="1">
      <c r="A835" s="1067"/>
      <c r="B835" s="484"/>
      <c r="H835" s="625"/>
      <c r="L835" s="1068" t="e" vm="58">
        <v>#VALUE!</v>
      </c>
      <c r="M835" s="1068"/>
      <c r="N835" s="1068"/>
      <c r="O835" s="1068"/>
      <c r="BI835" s="482"/>
      <c r="BJ835" s="484"/>
    </row>
    <row r="836" spans="1:62" ht="3.65" customHeight="1">
      <c r="A836" s="1067"/>
      <c r="B836" s="484"/>
      <c r="H836" s="625"/>
      <c r="L836" s="1068"/>
      <c r="M836" s="1068"/>
      <c r="N836" s="1068"/>
      <c r="O836" s="1068"/>
      <c r="BI836" s="482"/>
      <c r="BJ836" s="484"/>
    </row>
    <row r="837" spans="1:62" ht="3.65" customHeight="1">
      <c r="A837" s="1067"/>
      <c r="B837" s="484"/>
      <c r="H837" s="625"/>
      <c r="L837" s="1068"/>
      <c r="M837" s="1068"/>
      <c r="N837" s="1068"/>
      <c r="O837" s="1068"/>
      <c r="AJ837" s="454"/>
      <c r="AK837" s="454"/>
      <c r="AL837" s="454"/>
      <c r="AM837" s="454"/>
      <c r="AN837" s="454"/>
      <c r="AO837" s="454"/>
      <c r="AP837" s="454"/>
      <c r="AQ837" s="454"/>
      <c r="AR837" s="454"/>
      <c r="AS837" s="454"/>
      <c r="BI837" s="482"/>
      <c r="BJ837" s="484"/>
    </row>
    <row r="838" spans="1:62" ht="3.65" customHeight="1">
      <c r="A838" s="1067"/>
      <c r="B838" s="484"/>
      <c r="H838" s="625"/>
      <c r="L838" s="1068"/>
      <c r="M838" s="1068"/>
      <c r="N838" s="1068"/>
      <c r="O838" s="1068"/>
      <c r="AJ838" s="454"/>
      <c r="AK838" s="454"/>
      <c r="AL838" s="454"/>
      <c r="AM838" s="454"/>
      <c r="AN838" s="454"/>
      <c r="AO838" s="454"/>
      <c r="AP838" s="454"/>
      <c r="AQ838" s="454"/>
      <c r="AR838" s="454"/>
      <c r="AS838" s="454"/>
      <c r="BJ838" s="484"/>
    </row>
    <row r="839" spans="1:62" ht="3.65" customHeight="1">
      <c r="A839" s="1067"/>
      <c r="B839" s="484"/>
      <c r="H839" s="625"/>
      <c r="AJ839" s="454"/>
      <c r="AK839" s="454"/>
      <c r="AL839" s="454"/>
      <c r="AM839" s="454"/>
      <c r="AN839" s="454"/>
      <c r="AO839" s="454"/>
      <c r="AP839" s="454"/>
      <c r="AQ839" s="454"/>
      <c r="AR839" s="454"/>
      <c r="AS839" s="454"/>
      <c r="BJ839" s="484"/>
    </row>
    <row r="840" spans="1:62" ht="3.65" customHeight="1">
      <c r="A840" s="1067"/>
      <c r="B840" s="484"/>
      <c r="H840" s="625"/>
      <c r="AJ840" s="454"/>
      <c r="AK840" s="454"/>
      <c r="AL840" s="454"/>
      <c r="AM840" s="454"/>
      <c r="AN840" s="454"/>
      <c r="AO840" s="454"/>
      <c r="AP840" s="454"/>
      <c r="AQ840" s="454"/>
      <c r="AR840" s="454"/>
      <c r="AS840" s="454"/>
      <c r="BJ840" s="484"/>
    </row>
    <row r="841" spans="1:62" ht="3.65" customHeight="1">
      <c r="A841" s="1067"/>
      <c r="B841" s="484"/>
      <c r="H841" s="625"/>
      <c r="AJ841" s="454"/>
      <c r="AK841" s="454"/>
      <c r="AL841" s="454"/>
      <c r="AM841" s="454"/>
      <c r="AN841" s="454"/>
      <c r="AO841" s="454"/>
      <c r="AP841" s="454"/>
      <c r="AQ841" s="454"/>
      <c r="AR841" s="454"/>
      <c r="AS841" s="454"/>
      <c r="BJ841" s="484"/>
    </row>
    <row r="842" spans="1:62" ht="3.65" customHeight="1">
      <c r="A842" s="1067"/>
      <c r="B842" s="484"/>
      <c r="H842" s="625"/>
      <c r="AJ842" s="454"/>
      <c r="AK842" s="454"/>
      <c r="AL842" s="454"/>
      <c r="AM842" s="454"/>
      <c r="AN842" s="454"/>
      <c r="AO842" s="454"/>
      <c r="AP842" s="454"/>
      <c r="AQ842" s="454"/>
      <c r="AR842" s="454"/>
      <c r="AS842" s="454"/>
      <c r="BJ842" s="484"/>
    </row>
    <row r="843" spans="1:62" ht="3.65" customHeight="1">
      <c r="A843" s="1067"/>
      <c r="B843" s="484"/>
      <c r="H843" s="625"/>
      <c r="AJ843" s="454"/>
      <c r="AK843" s="454"/>
      <c r="AL843" s="454"/>
      <c r="AM843" s="454"/>
      <c r="AN843" s="454"/>
      <c r="AO843" s="454"/>
      <c r="AP843" s="454"/>
      <c r="AQ843" s="454"/>
      <c r="AR843" s="454"/>
      <c r="AS843" s="454"/>
      <c r="BJ843" s="484"/>
    </row>
    <row r="844" spans="1:62" ht="3.65" customHeight="1">
      <c r="A844" s="1067"/>
      <c r="B844" s="484"/>
      <c r="H844" s="625"/>
      <c r="AJ844" s="454"/>
      <c r="AK844" s="454"/>
      <c r="AL844" s="454"/>
      <c r="AM844" s="454"/>
      <c r="AN844" s="454"/>
      <c r="AO844" s="454"/>
      <c r="AP844" s="454"/>
      <c r="AQ844" s="454"/>
      <c r="AR844" s="454"/>
      <c r="AS844" s="454"/>
      <c r="BJ844" s="484"/>
    </row>
    <row r="845" spans="1:62" ht="3.65" customHeight="1">
      <c r="A845" s="1067"/>
      <c r="B845" s="484"/>
      <c r="H845" s="625"/>
      <c r="AJ845" s="454"/>
      <c r="AK845" s="454"/>
      <c r="AL845" s="454"/>
      <c r="AM845" s="454"/>
      <c r="AN845" s="454"/>
      <c r="AO845" s="454"/>
      <c r="AP845" s="454"/>
      <c r="AQ845" s="454"/>
      <c r="AR845" s="454"/>
      <c r="AS845" s="454"/>
      <c r="BJ845" s="484"/>
    </row>
    <row r="846" spans="1:62" ht="3.65" customHeight="1">
      <c r="A846" s="1067"/>
      <c r="B846" s="484"/>
      <c r="H846" s="625"/>
      <c r="AJ846" s="454"/>
      <c r="AK846" s="454"/>
      <c r="AL846" s="454"/>
      <c r="AM846" s="454"/>
      <c r="AN846" s="454"/>
      <c r="AO846" s="454"/>
      <c r="AP846" s="454"/>
      <c r="AQ846" s="454"/>
      <c r="AR846" s="454"/>
      <c r="AS846" s="454"/>
      <c r="BI846" s="482"/>
      <c r="BJ846" s="484"/>
    </row>
    <row r="847" spans="1:62" ht="3.65" customHeight="1">
      <c r="A847" s="1069"/>
      <c r="B847" s="484"/>
      <c r="H847" s="625"/>
      <c r="BI847" s="482"/>
      <c r="BJ847" s="484"/>
    </row>
    <row r="848" spans="1:62" ht="3.65" customHeight="1">
      <c r="A848" s="1066">
        <v>37</v>
      </c>
      <c r="B848" s="671"/>
      <c r="C848" s="445"/>
      <c r="D848" s="445"/>
      <c r="E848" s="445"/>
      <c r="F848" s="445"/>
      <c r="G848" s="445"/>
      <c r="H848" s="445"/>
      <c r="I848" s="445"/>
      <c r="J848" s="445"/>
      <c r="K848" s="445"/>
      <c r="L848" s="445"/>
      <c r="M848" s="445"/>
      <c r="N848" s="445"/>
      <c r="O848" s="445"/>
      <c r="P848" s="445"/>
      <c r="Q848" s="445"/>
      <c r="R848" s="445"/>
      <c r="S848" s="445"/>
      <c r="T848" s="445"/>
      <c r="U848" s="445"/>
      <c r="V848" s="445"/>
      <c r="W848" s="445"/>
      <c r="X848" s="445"/>
      <c r="Y848" s="445"/>
      <c r="Z848" s="445"/>
      <c r="AA848" s="445"/>
      <c r="AB848" s="445"/>
      <c r="AC848" s="445"/>
      <c r="AD848" s="445"/>
      <c r="AE848" s="445"/>
      <c r="AF848" s="445"/>
      <c r="AG848" s="445"/>
      <c r="AH848" s="445"/>
      <c r="AI848" s="445"/>
      <c r="AJ848" s="445"/>
      <c r="AK848" s="445"/>
      <c r="AL848" s="445"/>
      <c r="AM848" s="445"/>
      <c r="AN848" s="445"/>
      <c r="AO848" s="445"/>
      <c r="AP848" s="445"/>
      <c r="AQ848" s="445"/>
      <c r="AR848" s="445"/>
      <c r="AS848" s="445"/>
      <c r="AT848" s="445"/>
      <c r="AU848" s="445"/>
      <c r="AV848" s="445"/>
      <c r="AW848" s="445"/>
      <c r="AX848" s="445"/>
      <c r="AY848" s="445"/>
      <c r="AZ848" s="445"/>
      <c r="BA848" s="445"/>
      <c r="BB848" s="445"/>
      <c r="BC848" s="445"/>
      <c r="BD848" s="445"/>
      <c r="BE848" s="445"/>
      <c r="BF848" s="445"/>
      <c r="BG848" s="445"/>
      <c r="BH848" s="445"/>
      <c r="BI848" s="444"/>
      <c r="BJ848" s="484"/>
    </row>
    <row r="849" spans="1:62" ht="3.65" customHeight="1">
      <c r="A849" s="1067"/>
      <c r="B849" s="672"/>
      <c r="C849" s="479"/>
      <c r="D849" s="479"/>
      <c r="E849" s="479"/>
      <c r="F849" s="479"/>
      <c r="G849" s="479"/>
      <c r="H849" s="479"/>
      <c r="I849" s="479"/>
      <c r="J849" s="479"/>
      <c r="K849" s="479"/>
      <c r="L849" s="479"/>
      <c r="M849" s="479"/>
      <c r="N849" s="479"/>
      <c r="O849" s="479"/>
      <c r="P849" s="479"/>
      <c r="Q849" s="479"/>
      <c r="R849" s="479"/>
      <c r="S849" s="479"/>
      <c r="T849" s="479"/>
      <c r="U849" s="479"/>
      <c r="V849" s="479"/>
      <c r="W849" s="479"/>
      <c r="X849" s="479"/>
      <c r="Y849" s="479"/>
      <c r="Z849" s="479"/>
      <c r="AA849" s="479"/>
      <c r="AB849" s="479"/>
      <c r="AC849" s="479"/>
      <c r="AD849" s="479"/>
      <c r="AE849" s="479"/>
      <c r="AF849" s="479"/>
      <c r="AG849" s="479"/>
      <c r="AH849" s="479"/>
      <c r="AI849" s="479"/>
      <c r="AJ849" s="479"/>
      <c r="AK849" s="479"/>
      <c r="AL849" s="479"/>
      <c r="AM849" s="479"/>
      <c r="AN849" s="479"/>
      <c r="AO849" s="479"/>
      <c r="AP849" s="479"/>
      <c r="AQ849" s="479"/>
      <c r="AR849" s="479"/>
      <c r="AS849" s="479"/>
      <c r="AT849" s="479"/>
      <c r="AU849" s="479"/>
      <c r="AV849" s="479"/>
      <c r="AW849" s="479"/>
      <c r="AX849" s="479"/>
      <c r="AY849" s="479"/>
      <c r="AZ849" s="479"/>
      <c r="BA849" s="479"/>
      <c r="BB849" s="479"/>
      <c r="BC849" s="479"/>
      <c r="BD849" s="479"/>
      <c r="BE849" s="479"/>
      <c r="BF849" s="479"/>
      <c r="BG849" s="479"/>
      <c r="BH849" s="479"/>
      <c r="BI849" s="478"/>
      <c r="BJ849" s="484"/>
    </row>
    <row r="850" spans="1:62" ht="14.5" customHeight="1">
      <c r="A850" s="1067"/>
      <c r="B850" s="379" t="s">
        <v>479</v>
      </c>
      <c r="C850" s="379"/>
      <c r="D850" s="379" t="s">
        <v>480</v>
      </c>
      <c r="E850" s="379"/>
      <c r="F850" s="379"/>
      <c r="G850" s="378"/>
      <c r="H850" s="624"/>
      <c r="I850" s="701"/>
      <c r="J850" s="701"/>
      <c r="K850" s="701"/>
      <c r="L850" s="701"/>
      <c r="M850" s="701"/>
      <c r="N850" s="701"/>
      <c r="O850" s="701"/>
      <c r="P850" s="701"/>
      <c r="Q850" s="701"/>
      <c r="R850" s="701"/>
      <c r="S850" s="701"/>
      <c r="T850" s="701"/>
      <c r="U850" s="701"/>
      <c r="V850" s="701"/>
      <c r="W850" s="701"/>
      <c r="X850" s="701"/>
      <c r="Y850" s="701"/>
      <c r="Z850" s="701"/>
      <c r="AA850" s="701"/>
      <c r="AB850" s="701"/>
      <c r="AC850" s="701"/>
      <c r="AD850" s="701"/>
      <c r="AE850" s="701"/>
      <c r="AF850" s="701"/>
      <c r="AG850" s="701"/>
      <c r="AH850" s="701"/>
      <c r="AI850" s="701"/>
      <c r="AJ850" s="489"/>
      <c r="AK850" s="489"/>
      <c r="AL850" s="489"/>
      <c r="AM850" s="489"/>
      <c r="AN850" s="489"/>
      <c r="AO850" s="489"/>
      <c r="AP850" s="489"/>
      <c r="AQ850" s="489"/>
      <c r="AR850" s="489"/>
      <c r="AS850" s="489"/>
      <c r="AT850" s="489"/>
      <c r="AU850" s="489"/>
      <c r="AV850" s="489"/>
      <c r="AW850" s="489"/>
      <c r="AX850" s="489"/>
      <c r="AY850" s="489"/>
      <c r="AZ850" s="489"/>
      <c r="BA850" s="489"/>
      <c r="BB850" s="489"/>
      <c r="BC850" s="489"/>
      <c r="BD850" s="489"/>
      <c r="BE850" s="489"/>
      <c r="BF850" s="489"/>
      <c r="BG850" s="489"/>
      <c r="BH850" s="489"/>
      <c r="BI850" s="488"/>
      <c r="BJ850" s="484"/>
    </row>
    <row r="851" spans="1:62" ht="3.65" customHeight="1">
      <c r="A851" s="1067"/>
      <c r="B851" s="484"/>
      <c r="H851" s="625"/>
      <c r="BI851" s="482"/>
      <c r="BJ851" s="484"/>
    </row>
    <row r="852" spans="1:62" ht="3.65" customHeight="1">
      <c r="A852" s="1067"/>
      <c r="B852" s="484"/>
      <c r="H852" s="625"/>
      <c r="AJ852" s="454"/>
      <c r="AK852" s="454"/>
      <c r="AL852" s="454"/>
      <c r="AM852" s="454"/>
      <c r="AN852" s="454"/>
      <c r="AO852" s="454"/>
      <c r="AP852" s="454"/>
      <c r="AQ852" s="454"/>
      <c r="AR852" s="454"/>
      <c r="AS852" s="454"/>
      <c r="BI852" s="482"/>
      <c r="BJ852" s="484"/>
    </row>
    <row r="853" spans="1:62" ht="3.65" customHeight="1">
      <c r="A853" s="1067"/>
      <c r="B853" s="484"/>
      <c r="H853" s="625"/>
      <c r="BJ853" s="484"/>
    </row>
    <row r="854" spans="1:62" ht="3.65" customHeight="1">
      <c r="A854" s="1067"/>
      <c r="B854" s="484"/>
      <c r="H854" s="625"/>
      <c r="BJ854" s="484"/>
    </row>
    <row r="855" spans="1:62" ht="3.65" customHeight="1">
      <c r="A855" s="1067"/>
      <c r="B855" s="484"/>
      <c r="H855" s="625"/>
      <c r="BJ855" s="484"/>
    </row>
    <row r="856" spans="1:62" ht="3.65" customHeight="1">
      <c r="A856" s="1067"/>
      <c r="B856" s="484"/>
      <c r="H856" s="625"/>
      <c r="BJ856" s="484"/>
    </row>
    <row r="857" spans="1:62" ht="3.65" customHeight="1">
      <c r="A857" s="1067"/>
      <c r="B857" s="484"/>
      <c r="H857" s="625"/>
      <c r="BJ857" s="484"/>
    </row>
    <row r="858" spans="1:62" ht="3.65" customHeight="1">
      <c r="A858" s="1067"/>
      <c r="B858" s="484"/>
      <c r="H858" s="625"/>
      <c r="BJ858" s="484"/>
    </row>
    <row r="859" spans="1:62" ht="3.65" customHeight="1">
      <c r="A859" s="1067"/>
      <c r="B859" s="484"/>
      <c r="H859" s="625"/>
      <c r="BJ859" s="484"/>
    </row>
    <row r="860" spans="1:62" ht="3.65" customHeight="1">
      <c r="A860" s="1067"/>
      <c r="B860" s="484"/>
      <c r="H860" s="625"/>
      <c r="BJ860" s="484"/>
    </row>
    <row r="861" spans="1:62" ht="3.65" customHeight="1">
      <c r="A861" s="1067"/>
      <c r="B861" s="484"/>
      <c r="H861" s="625"/>
      <c r="L861" s="1068" t="e" vm="59">
        <v>#VALUE!</v>
      </c>
      <c r="M861" s="1068"/>
      <c r="N861" s="1068"/>
      <c r="O861" s="1068"/>
      <c r="BI861" s="482"/>
      <c r="BJ861" s="484"/>
    </row>
    <row r="862" spans="1:62" ht="3.65" customHeight="1">
      <c r="A862" s="1067"/>
      <c r="B862" s="484"/>
      <c r="H862" s="625"/>
      <c r="L862" s="1068"/>
      <c r="M862" s="1068"/>
      <c r="N862" s="1068"/>
      <c r="O862" s="1068"/>
      <c r="BI862" s="482"/>
      <c r="BJ862" s="484"/>
    </row>
    <row r="863" spans="1:62" ht="3.65" customHeight="1">
      <c r="A863" s="1067"/>
      <c r="B863" s="484"/>
      <c r="H863" s="625"/>
      <c r="L863" s="1068"/>
      <c r="M863" s="1068"/>
      <c r="N863" s="1068"/>
      <c r="O863" s="1068"/>
      <c r="BI863" s="482"/>
      <c r="BJ863" s="484"/>
    </row>
    <row r="864" spans="1:62" ht="3.65" customHeight="1">
      <c r="A864" s="1067"/>
      <c r="B864" s="484"/>
      <c r="H864" s="625"/>
      <c r="L864" s="1068"/>
      <c r="M864" s="1068"/>
      <c r="N864" s="1068"/>
      <c r="O864" s="1068"/>
      <c r="AJ864" s="454"/>
      <c r="AK864" s="454"/>
      <c r="AL864" s="454"/>
      <c r="AM864" s="454"/>
      <c r="AN864" s="454"/>
      <c r="AO864" s="454"/>
      <c r="AP864" s="454"/>
      <c r="AQ864" s="454"/>
      <c r="AR864" s="454"/>
      <c r="AS864" s="454"/>
      <c r="BI864" s="482"/>
      <c r="BJ864" s="484"/>
    </row>
    <row r="865" spans="1:62" ht="3.65" customHeight="1">
      <c r="A865" s="1067"/>
      <c r="B865" s="484"/>
      <c r="H865" s="625"/>
      <c r="AJ865" s="454"/>
      <c r="AK865" s="454"/>
      <c r="AL865" s="454"/>
      <c r="AM865" s="454"/>
      <c r="AN865" s="454"/>
      <c r="AO865" s="454"/>
      <c r="AP865" s="454"/>
      <c r="AQ865" s="454"/>
      <c r="AR865" s="454"/>
      <c r="AS865" s="454"/>
      <c r="BJ865" s="484"/>
    </row>
    <row r="866" spans="1:62" ht="3.65" customHeight="1">
      <c r="A866" s="1067"/>
      <c r="B866" s="484"/>
      <c r="H866" s="625"/>
      <c r="AJ866" s="454"/>
      <c r="AK866" s="454"/>
      <c r="AL866" s="454"/>
      <c r="AM866" s="454"/>
      <c r="AN866" s="454"/>
      <c r="AO866" s="454"/>
      <c r="AP866" s="454"/>
      <c r="AQ866" s="454"/>
      <c r="AR866" s="454"/>
      <c r="AS866" s="454"/>
      <c r="BJ866" s="484"/>
    </row>
    <row r="867" spans="1:62" ht="3.65" customHeight="1">
      <c r="A867" s="1067"/>
      <c r="B867" s="484"/>
      <c r="H867" s="625"/>
      <c r="AJ867" s="454"/>
      <c r="AK867" s="454"/>
      <c r="AL867" s="454"/>
      <c r="AM867" s="454"/>
      <c r="AN867" s="454"/>
      <c r="AO867" s="454"/>
      <c r="AP867" s="454"/>
      <c r="AQ867" s="454"/>
      <c r="AR867" s="454"/>
      <c r="AS867" s="454"/>
      <c r="BJ867" s="484"/>
    </row>
    <row r="868" spans="1:62" ht="3.65" customHeight="1">
      <c r="A868" s="1067"/>
      <c r="B868" s="484"/>
      <c r="H868" s="625"/>
      <c r="AJ868" s="454"/>
      <c r="AK868" s="454"/>
      <c r="AL868" s="454"/>
      <c r="AM868" s="454"/>
      <c r="AN868" s="454"/>
      <c r="AO868" s="454"/>
      <c r="AP868" s="454"/>
      <c r="AQ868" s="454"/>
      <c r="AR868" s="454"/>
      <c r="AS868" s="454"/>
      <c r="BJ868" s="484"/>
    </row>
    <row r="869" spans="1:62" ht="3.65" customHeight="1">
      <c r="A869" s="1067"/>
      <c r="B869" s="484"/>
      <c r="H869" s="625"/>
      <c r="AJ869" s="454"/>
      <c r="AK869" s="454"/>
      <c r="AL869" s="454"/>
      <c r="AM869" s="454"/>
      <c r="AN869" s="454"/>
      <c r="AO869" s="454"/>
      <c r="AP869" s="454"/>
      <c r="AQ869" s="454"/>
      <c r="AR869" s="454"/>
      <c r="AS869" s="454"/>
      <c r="BJ869" s="484"/>
    </row>
    <row r="870" spans="1:62" ht="3.65" customHeight="1">
      <c r="A870" s="1067"/>
      <c r="B870" s="484"/>
      <c r="H870" s="625"/>
      <c r="AJ870" s="454"/>
      <c r="AK870" s="454"/>
      <c r="AL870" s="454"/>
      <c r="AM870" s="454"/>
      <c r="AN870" s="454"/>
      <c r="AO870" s="454"/>
      <c r="AP870" s="454"/>
      <c r="AQ870" s="454"/>
      <c r="AR870" s="454"/>
      <c r="AS870" s="454"/>
      <c r="BJ870" s="484"/>
    </row>
    <row r="871" spans="1:62" ht="3.65" customHeight="1">
      <c r="A871" s="1067"/>
      <c r="B871" s="484"/>
      <c r="H871" s="625"/>
      <c r="AJ871" s="454"/>
      <c r="AK871" s="454"/>
      <c r="AL871" s="454"/>
      <c r="AM871" s="454"/>
      <c r="AN871" s="454"/>
      <c r="AO871" s="454"/>
      <c r="AP871" s="454"/>
      <c r="AQ871" s="454"/>
      <c r="AR871" s="454"/>
      <c r="AS871" s="454"/>
      <c r="BJ871" s="484"/>
    </row>
    <row r="872" spans="1:62" ht="3.65" customHeight="1">
      <c r="A872" s="1067"/>
      <c r="B872" s="484"/>
      <c r="H872" s="625"/>
      <c r="AJ872" s="454"/>
      <c r="AK872" s="454"/>
      <c r="AL872" s="454"/>
      <c r="AM872" s="454"/>
      <c r="AN872" s="454"/>
      <c r="AO872" s="454"/>
      <c r="AP872" s="454"/>
      <c r="AQ872" s="454"/>
      <c r="AR872" s="454"/>
      <c r="AS872" s="454"/>
      <c r="BJ872" s="484"/>
    </row>
    <row r="873" spans="1:62" ht="3.65" customHeight="1">
      <c r="A873" s="1067"/>
      <c r="B873" s="484"/>
      <c r="H873" s="625"/>
      <c r="AJ873" s="454"/>
      <c r="AK873" s="454"/>
      <c r="AL873" s="454"/>
      <c r="AM873" s="454"/>
      <c r="AN873" s="454"/>
      <c r="AO873" s="454"/>
      <c r="AP873" s="454"/>
      <c r="AQ873" s="454"/>
      <c r="AR873" s="454"/>
      <c r="AS873" s="454"/>
      <c r="BI873" s="482"/>
      <c r="BJ873" s="484"/>
    </row>
    <row r="874" spans="1:62" ht="3.65" customHeight="1">
      <c r="A874" s="1069"/>
      <c r="B874" s="484"/>
      <c r="H874" s="625"/>
      <c r="BI874" s="482"/>
      <c r="BJ874" s="484"/>
    </row>
    <row r="875" spans="1:62" ht="3.65" customHeight="1">
      <c r="A875" s="1066">
        <v>38</v>
      </c>
      <c r="B875" s="671"/>
      <c r="C875" s="445"/>
      <c r="D875" s="445"/>
      <c r="E875" s="445"/>
      <c r="F875" s="445"/>
      <c r="G875" s="445"/>
      <c r="H875" s="445"/>
      <c r="I875" s="445"/>
      <c r="J875" s="445"/>
      <c r="K875" s="445"/>
      <c r="L875" s="445"/>
      <c r="M875" s="445"/>
      <c r="N875" s="445"/>
      <c r="O875" s="445"/>
      <c r="P875" s="445"/>
      <c r="Q875" s="445"/>
      <c r="R875" s="445"/>
      <c r="S875" s="445"/>
      <c r="T875" s="445"/>
      <c r="U875" s="445"/>
      <c r="V875" s="445"/>
      <c r="W875" s="445"/>
      <c r="X875" s="445"/>
      <c r="Y875" s="445"/>
      <c r="Z875" s="445"/>
      <c r="AA875" s="445"/>
      <c r="AB875" s="445"/>
      <c r="AC875" s="445"/>
      <c r="AD875" s="445"/>
      <c r="AE875" s="445"/>
      <c r="AF875" s="445"/>
      <c r="AG875" s="445"/>
      <c r="AH875" s="445"/>
      <c r="AI875" s="445"/>
      <c r="AJ875" s="445"/>
      <c r="AK875" s="445"/>
      <c r="AL875" s="445"/>
      <c r="AM875" s="445"/>
      <c r="AN875" s="445"/>
      <c r="AO875" s="445"/>
      <c r="AP875" s="445"/>
      <c r="AQ875" s="445"/>
      <c r="AR875" s="445"/>
      <c r="AS875" s="445"/>
      <c r="AT875" s="445"/>
      <c r="AU875" s="445"/>
      <c r="AV875" s="445"/>
      <c r="AW875" s="445"/>
      <c r="AX875" s="445"/>
      <c r="AY875" s="445"/>
      <c r="AZ875" s="445"/>
      <c r="BA875" s="445"/>
      <c r="BB875" s="445"/>
      <c r="BC875" s="445"/>
      <c r="BD875" s="445"/>
      <c r="BE875" s="445"/>
      <c r="BF875" s="445"/>
      <c r="BG875" s="445"/>
      <c r="BH875" s="445"/>
      <c r="BI875" s="444"/>
      <c r="BJ875" s="484"/>
    </row>
    <row r="876" spans="1:62" ht="3.65" customHeight="1">
      <c r="A876" s="1067"/>
      <c r="B876" s="672"/>
      <c r="C876" s="479"/>
      <c r="D876" s="479"/>
      <c r="E876" s="479"/>
      <c r="F876" s="479"/>
      <c r="G876" s="479"/>
      <c r="H876" s="479"/>
      <c r="I876" s="479"/>
      <c r="J876" s="479"/>
      <c r="K876" s="479"/>
      <c r="L876" s="479"/>
      <c r="M876" s="479"/>
      <c r="N876" s="479"/>
      <c r="O876" s="479"/>
      <c r="P876" s="479"/>
      <c r="Q876" s="479"/>
      <c r="R876" s="479"/>
      <c r="S876" s="479"/>
      <c r="T876" s="479"/>
      <c r="U876" s="479"/>
      <c r="V876" s="479"/>
      <c r="W876" s="479"/>
      <c r="X876" s="479"/>
      <c r="Y876" s="479"/>
      <c r="Z876" s="479"/>
      <c r="AA876" s="479"/>
      <c r="AB876" s="479"/>
      <c r="AC876" s="479"/>
      <c r="AD876" s="479"/>
      <c r="AE876" s="479"/>
      <c r="AF876" s="479"/>
      <c r="AG876" s="479"/>
      <c r="AH876" s="479"/>
      <c r="AI876" s="479"/>
      <c r="AJ876" s="479"/>
      <c r="AK876" s="479"/>
      <c r="AL876" s="479"/>
      <c r="AM876" s="479"/>
      <c r="AN876" s="479"/>
      <c r="AO876" s="479"/>
      <c r="AP876" s="479"/>
      <c r="AQ876" s="479"/>
      <c r="AR876" s="479"/>
      <c r="AS876" s="479"/>
      <c r="AT876" s="479"/>
      <c r="AU876" s="479"/>
      <c r="AV876" s="479"/>
      <c r="AW876" s="479"/>
      <c r="AX876" s="479"/>
      <c r="AY876" s="479"/>
      <c r="AZ876" s="479"/>
      <c r="BA876" s="479"/>
      <c r="BB876" s="479"/>
      <c r="BC876" s="479"/>
      <c r="BD876" s="479"/>
      <c r="BE876" s="479"/>
      <c r="BF876" s="479"/>
      <c r="BG876" s="479"/>
      <c r="BH876" s="479"/>
      <c r="BI876" s="478"/>
      <c r="BJ876" s="484"/>
    </row>
    <row r="877" spans="1:62" ht="14.5" customHeight="1">
      <c r="A877" s="1067"/>
      <c r="B877" s="379" t="s">
        <v>481</v>
      </c>
      <c r="C877" s="379"/>
      <c r="D877" s="379" t="s">
        <v>482</v>
      </c>
      <c r="E877" s="379"/>
      <c r="F877" s="379"/>
      <c r="G877" s="378"/>
      <c r="H877" s="624"/>
      <c r="I877" s="701"/>
      <c r="J877" s="701"/>
      <c r="K877" s="701"/>
      <c r="L877" s="701"/>
      <c r="M877" s="701"/>
      <c r="N877" s="701"/>
      <c r="O877" s="701"/>
      <c r="P877" s="701"/>
      <c r="Q877" s="701"/>
      <c r="R877" s="701"/>
      <c r="S877" s="701"/>
      <c r="T877" s="701"/>
      <c r="U877" s="701"/>
      <c r="V877" s="701"/>
      <c r="W877" s="701"/>
      <c r="X877" s="701"/>
      <c r="Y877" s="701"/>
      <c r="Z877" s="701"/>
      <c r="AA877" s="701"/>
      <c r="AB877" s="701"/>
      <c r="AC877" s="701"/>
      <c r="AD877" s="701"/>
      <c r="AE877" s="701"/>
      <c r="AF877" s="701"/>
      <c r="AG877" s="701"/>
      <c r="AH877" s="701"/>
      <c r="AI877" s="701"/>
      <c r="AJ877" s="489"/>
      <c r="AK877" s="489"/>
      <c r="AL877" s="489"/>
      <c r="AM877" s="489"/>
      <c r="AN877" s="489"/>
      <c r="AO877" s="489"/>
      <c r="AP877" s="489"/>
      <c r="AQ877" s="489"/>
      <c r="AR877" s="489"/>
      <c r="AS877" s="489"/>
      <c r="AT877" s="489"/>
      <c r="AU877" s="489"/>
      <c r="AV877" s="489"/>
      <c r="AW877" s="489"/>
      <c r="AX877" s="489"/>
      <c r="AY877" s="489"/>
      <c r="AZ877" s="489"/>
      <c r="BA877" s="489"/>
      <c r="BB877" s="489"/>
      <c r="BC877" s="489"/>
      <c r="BD877" s="489"/>
      <c r="BE877" s="489"/>
      <c r="BF877" s="489"/>
      <c r="BG877" s="489"/>
      <c r="BH877" s="489"/>
      <c r="BI877" s="488"/>
      <c r="BJ877" s="484"/>
    </row>
    <row r="878" spans="1:62" ht="3.65" customHeight="1">
      <c r="A878" s="1067"/>
      <c r="B878" s="484"/>
      <c r="H878" s="625"/>
      <c r="BI878" s="482"/>
      <c r="BJ878" s="484"/>
    </row>
    <row r="879" spans="1:62" ht="3.65" customHeight="1">
      <c r="A879" s="1067"/>
      <c r="B879" s="484"/>
      <c r="H879" s="625"/>
      <c r="AJ879" s="454"/>
      <c r="AK879" s="454"/>
      <c r="AL879" s="454"/>
      <c r="AM879" s="454"/>
      <c r="AN879" s="454"/>
      <c r="AO879" s="454"/>
      <c r="AP879" s="454"/>
      <c r="AQ879" s="454"/>
      <c r="AR879" s="454"/>
      <c r="AS879" s="454"/>
      <c r="BI879" s="482"/>
      <c r="BJ879" s="484"/>
    </row>
    <row r="880" spans="1:62" ht="3.65" customHeight="1">
      <c r="A880" s="1067"/>
      <c r="B880" s="484"/>
      <c r="H880" s="625"/>
      <c r="BJ880" s="484"/>
    </row>
    <row r="881" spans="1:62" ht="3.65" customHeight="1">
      <c r="A881" s="1067"/>
      <c r="B881" s="484"/>
      <c r="H881" s="625"/>
      <c r="BJ881" s="484"/>
    </row>
    <row r="882" spans="1:62" ht="3.65" customHeight="1">
      <c r="A882" s="1067"/>
      <c r="B882" s="484"/>
      <c r="H882" s="625"/>
      <c r="BJ882" s="484"/>
    </row>
    <row r="883" spans="1:62" ht="3.65" customHeight="1">
      <c r="A883" s="1067"/>
      <c r="B883" s="484"/>
      <c r="H883" s="625"/>
      <c r="BJ883" s="484"/>
    </row>
    <row r="884" spans="1:62" ht="3.65" customHeight="1">
      <c r="A884" s="1067"/>
      <c r="B884" s="484"/>
      <c r="H884" s="625"/>
      <c r="BJ884" s="484"/>
    </row>
    <row r="885" spans="1:62" ht="3.65" customHeight="1">
      <c r="A885" s="1067"/>
      <c r="B885" s="484"/>
      <c r="H885" s="625"/>
      <c r="BJ885" s="484"/>
    </row>
    <row r="886" spans="1:62" ht="3.65" customHeight="1">
      <c r="A886" s="1067"/>
      <c r="B886" s="484"/>
      <c r="H886" s="625"/>
      <c r="BJ886" s="484"/>
    </row>
    <row r="887" spans="1:62" ht="3.65" customHeight="1">
      <c r="A887" s="1067"/>
      <c r="B887" s="484"/>
      <c r="H887" s="625"/>
      <c r="BJ887" s="484"/>
    </row>
    <row r="888" spans="1:62" ht="3.65" customHeight="1">
      <c r="A888" s="1067"/>
      <c r="B888" s="484"/>
      <c r="H888" s="625"/>
      <c r="L888" s="1068" t="e" vm="60">
        <v>#VALUE!</v>
      </c>
      <c r="M888" s="1068"/>
      <c r="N888" s="1068"/>
      <c r="BI888" s="482"/>
      <c r="BJ888" s="484"/>
    </row>
    <row r="889" spans="1:62" ht="3.65" customHeight="1">
      <c r="A889" s="1067"/>
      <c r="B889" s="484"/>
      <c r="H889" s="625"/>
      <c r="L889" s="1068"/>
      <c r="M889" s="1068"/>
      <c r="N889" s="1068"/>
      <c r="BI889" s="482"/>
      <c r="BJ889" s="484"/>
    </row>
    <row r="890" spans="1:62" ht="3.65" customHeight="1">
      <c r="A890" s="1067"/>
      <c r="B890" s="484"/>
      <c r="H890" s="625"/>
      <c r="L890" s="1068"/>
      <c r="M890" s="1068"/>
      <c r="N890" s="1068"/>
      <c r="BI890" s="482"/>
      <c r="BJ890" s="484"/>
    </row>
    <row r="891" spans="1:62" ht="3.65" customHeight="1">
      <c r="A891" s="1067"/>
      <c r="B891" s="484"/>
      <c r="H891" s="625"/>
      <c r="AJ891" s="454"/>
      <c r="AK891" s="454"/>
      <c r="AL891" s="454"/>
      <c r="AM891" s="454"/>
      <c r="AN891" s="454"/>
      <c r="AO891" s="454"/>
      <c r="AP891" s="454"/>
      <c r="AQ891" s="454"/>
      <c r="AR891" s="454"/>
      <c r="AS891" s="454"/>
      <c r="BI891" s="482"/>
      <c r="BJ891" s="484"/>
    </row>
    <row r="892" spans="1:62" ht="3.65" customHeight="1">
      <c r="A892" s="1067"/>
      <c r="B892" s="484"/>
      <c r="H892" s="625"/>
      <c r="AJ892" s="454"/>
      <c r="AK892" s="454"/>
      <c r="AL892" s="454"/>
      <c r="AM892" s="454"/>
      <c r="AN892" s="454"/>
      <c r="AO892" s="454"/>
      <c r="AP892" s="454"/>
      <c r="AQ892" s="454"/>
      <c r="AR892" s="454"/>
      <c r="AS892" s="454"/>
      <c r="BJ892" s="484"/>
    </row>
    <row r="893" spans="1:62" ht="3.65" customHeight="1">
      <c r="A893" s="1067"/>
      <c r="B893" s="484"/>
      <c r="H893" s="625"/>
      <c r="AJ893" s="454"/>
      <c r="AK893" s="454"/>
      <c r="AL893" s="454"/>
      <c r="AM893" s="454"/>
      <c r="AN893" s="454"/>
      <c r="AO893" s="454"/>
      <c r="AP893" s="454"/>
      <c r="AQ893" s="454"/>
      <c r="AR893" s="454"/>
      <c r="AS893" s="454"/>
      <c r="BJ893" s="484"/>
    </row>
    <row r="894" spans="1:62" ht="3.65" customHeight="1">
      <c r="A894" s="1067"/>
      <c r="B894" s="484"/>
      <c r="H894" s="625"/>
      <c r="AJ894" s="454"/>
      <c r="AK894" s="454"/>
      <c r="AL894" s="454"/>
      <c r="AM894" s="454"/>
      <c r="AN894" s="454"/>
      <c r="AO894" s="454"/>
      <c r="AP894" s="454"/>
      <c r="AQ894" s="454"/>
      <c r="AR894" s="454"/>
      <c r="AS894" s="454"/>
      <c r="BJ894" s="484"/>
    </row>
    <row r="895" spans="1:62" ht="3.65" customHeight="1">
      <c r="A895" s="1067"/>
      <c r="B895" s="484"/>
      <c r="H895" s="625"/>
      <c r="AJ895" s="454"/>
      <c r="AK895" s="454"/>
      <c r="AL895" s="454"/>
      <c r="AM895" s="454"/>
      <c r="AN895" s="454"/>
      <c r="AO895" s="454"/>
      <c r="AP895" s="454"/>
      <c r="AQ895" s="454"/>
      <c r="AR895" s="454"/>
      <c r="AS895" s="454"/>
      <c r="BJ895" s="484"/>
    </row>
    <row r="896" spans="1:62" ht="3.65" customHeight="1">
      <c r="A896" s="1067"/>
      <c r="B896" s="484"/>
      <c r="H896" s="625"/>
      <c r="AJ896" s="454"/>
      <c r="AK896" s="454"/>
      <c r="AL896" s="454"/>
      <c r="AM896" s="454"/>
      <c r="AN896" s="454"/>
      <c r="AO896" s="454"/>
      <c r="AP896" s="454"/>
      <c r="AQ896" s="454"/>
      <c r="AR896" s="454"/>
      <c r="AS896" s="454"/>
      <c r="BJ896" s="484"/>
    </row>
    <row r="897" spans="1:62" ht="3.65" customHeight="1">
      <c r="A897" s="1067"/>
      <c r="B897" s="484"/>
      <c r="H897" s="625"/>
      <c r="AJ897" s="454"/>
      <c r="AK897" s="454"/>
      <c r="AL897" s="454"/>
      <c r="AM897" s="454"/>
      <c r="AN897" s="454"/>
      <c r="AO897" s="454"/>
      <c r="AP897" s="454"/>
      <c r="AQ897" s="454"/>
      <c r="AR897" s="454"/>
      <c r="AS897" s="454"/>
      <c r="BJ897" s="484"/>
    </row>
    <row r="898" spans="1:62" ht="3.65" customHeight="1">
      <c r="A898" s="1067"/>
      <c r="B898" s="484"/>
      <c r="H898" s="625"/>
      <c r="AJ898" s="454"/>
      <c r="AK898" s="454"/>
      <c r="AL898" s="454"/>
      <c r="AM898" s="454"/>
      <c r="AN898" s="454"/>
      <c r="AO898" s="454"/>
      <c r="AP898" s="454"/>
      <c r="AQ898" s="454"/>
      <c r="AR898" s="454"/>
      <c r="AS898" s="454"/>
      <c r="BJ898" s="484"/>
    </row>
    <row r="899" spans="1:62" ht="3.65" customHeight="1">
      <c r="A899" s="1067"/>
      <c r="B899" s="484"/>
      <c r="H899" s="625"/>
      <c r="AJ899" s="454"/>
      <c r="AK899" s="454"/>
      <c r="AL899" s="454"/>
      <c r="AM899" s="454"/>
      <c r="AN899" s="454"/>
      <c r="AO899" s="454"/>
      <c r="AP899" s="454"/>
      <c r="AQ899" s="454"/>
      <c r="AR899" s="454"/>
      <c r="AS899" s="454"/>
      <c r="BJ899" s="484"/>
    </row>
    <row r="900" spans="1:62" ht="3.65" customHeight="1">
      <c r="A900" s="1067"/>
      <c r="B900" s="484"/>
      <c r="H900" s="625"/>
      <c r="AJ900" s="454"/>
      <c r="AK900" s="454"/>
      <c r="AL900" s="454"/>
      <c r="AM900" s="454"/>
      <c r="AN900" s="454"/>
      <c r="AO900" s="454"/>
      <c r="AP900" s="454"/>
      <c r="AQ900" s="454"/>
      <c r="AR900" s="454"/>
      <c r="AS900" s="454"/>
      <c r="BI900" s="482"/>
      <c r="BJ900" s="484"/>
    </row>
    <row r="901" spans="1:62" ht="3.65" customHeight="1">
      <c r="A901" s="1069"/>
      <c r="B901" s="484"/>
      <c r="H901" s="625"/>
      <c r="BI901" s="482"/>
      <c r="BJ901" s="484"/>
    </row>
    <row r="902" spans="1:62" ht="3.65" customHeight="1">
      <c r="A902" s="1066">
        <v>39</v>
      </c>
      <c r="B902" s="671"/>
      <c r="C902" s="445"/>
      <c r="D902" s="445"/>
      <c r="E902" s="445"/>
      <c r="F902" s="445"/>
      <c r="G902" s="445"/>
      <c r="H902" s="445"/>
      <c r="I902" s="445"/>
      <c r="J902" s="445"/>
      <c r="K902" s="445"/>
      <c r="L902" s="445"/>
      <c r="M902" s="445"/>
      <c r="N902" s="445"/>
      <c r="O902" s="445"/>
      <c r="P902" s="445"/>
      <c r="Q902" s="445"/>
      <c r="R902" s="445"/>
      <c r="S902" s="445"/>
      <c r="T902" s="445"/>
      <c r="U902" s="445"/>
      <c r="V902" s="445"/>
      <c r="W902" s="445"/>
      <c r="X902" s="445"/>
      <c r="Y902" s="445"/>
      <c r="Z902" s="445"/>
      <c r="AA902" s="445"/>
      <c r="AB902" s="445"/>
      <c r="AC902" s="445"/>
      <c r="AD902" s="445"/>
      <c r="AE902" s="445"/>
      <c r="AF902" s="445"/>
      <c r="AG902" s="445"/>
      <c r="AH902" s="445"/>
      <c r="AI902" s="445"/>
      <c r="AJ902" s="445"/>
      <c r="AK902" s="445"/>
      <c r="AL902" s="445"/>
      <c r="AM902" s="445"/>
      <c r="AN902" s="445"/>
      <c r="AO902" s="445"/>
      <c r="AP902" s="445"/>
      <c r="AQ902" s="445"/>
      <c r="AR902" s="445"/>
      <c r="AS902" s="445"/>
      <c r="AT902" s="445"/>
      <c r="AU902" s="445"/>
      <c r="AV902" s="445"/>
      <c r="AW902" s="445"/>
      <c r="AX902" s="445"/>
      <c r="AY902" s="445"/>
      <c r="AZ902" s="445"/>
      <c r="BA902" s="445"/>
      <c r="BB902" s="445"/>
      <c r="BC902" s="445"/>
      <c r="BD902" s="445"/>
      <c r="BE902" s="445"/>
      <c r="BF902" s="445"/>
      <c r="BG902" s="445"/>
      <c r="BH902" s="445"/>
      <c r="BI902" s="444"/>
      <c r="BJ902" s="484"/>
    </row>
    <row r="903" spans="1:62" ht="3.65" customHeight="1">
      <c r="A903" s="1067"/>
      <c r="B903" s="672"/>
      <c r="C903" s="479"/>
      <c r="D903" s="479"/>
      <c r="E903" s="479"/>
      <c r="F903" s="479"/>
      <c r="G903" s="479"/>
      <c r="H903" s="479"/>
      <c r="I903" s="479"/>
      <c r="J903" s="479"/>
      <c r="K903" s="479"/>
      <c r="L903" s="479"/>
      <c r="M903" s="479"/>
      <c r="N903" s="479"/>
      <c r="O903" s="479"/>
      <c r="P903" s="479"/>
      <c r="Q903" s="479"/>
      <c r="R903" s="479"/>
      <c r="S903" s="479"/>
      <c r="T903" s="479"/>
      <c r="U903" s="479"/>
      <c r="V903" s="479"/>
      <c r="W903" s="479"/>
      <c r="X903" s="479"/>
      <c r="Y903" s="479"/>
      <c r="Z903" s="479"/>
      <c r="AA903" s="479"/>
      <c r="AB903" s="479"/>
      <c r="AC903" s="479"/>
      <c r="AD903" s="479"/>
      <c r="AE903" s="479"/>
      <c r="AF903" s="479"/>
      <c r="AG903" s="479"/>
      <c r="AH903" s="479"/>
      <c r="AI903" s="479"/>
      <c r="AJ903" s="479"/>
      <c r="AK903" s="479"/>
      <c r="AL903" s="479"/>
      <c r="AM903" s="479"/>
      <c r="AN903" s="479"/>
      <c r="AO903" s="479"/>
      <c r="AP903" s="479"/>
      <c r="AQ903" s="479"/>
      <c r="AR903" s="479"/>
      <c r="AS903" s="479"/>
      <c r="AT903" s="479"/>
      <c r="AU903" s="479"/>
      <c r="AV903" s="479"/>
      <c r="AW903" s="479"/>
      <c r="AX903" s="479"/>
      <c r="AY903" s="479"/>
      <c r="AZ903" s="479"/>
      <c r="BA903" s="479"/>
      <c r="BB903" s="479"/>
      <c r="BC903" s="479"/>
      <c r="BD903" s="479"/>
      <c r="BE903" s="479"/>
      <c r="BF903" s="479"/>
      <c r="BG903" s="479"/>
      <c r="BH903" s="479"/>
      <c r="BI903" s="478"/>
      <c r="BJ903" s="484"/>
    </row>
    <row r="904" spans="1:62" ht="14.5" customHeight="1">
      <c r="A904" s="1067"/>
      <c r="B904" s="379" t="s">
        <v>510</v>
      </c>
      <c r="C904" s="379"/>
      <c r="D904" s="379" t="s">
        <v>483</v>
      </c>
      <c r="E904" s="379" t="s">
        <v>500</v>
      </c>
      <c r="F904" s="379"/>
      <c r="G904" s="378"/>
      <c r="H904" s="624"/>
      <c r="I904" s="701"/>
      <c r="J904" s="701"/>
      <c r="K904" s="701"/>
      <c r="L904" s="701"/>
      <c r="M904" s="701"/>
      <c r="N904" s="701"/>
      <c r="O904" s="701"/>
      <c r="P904" s="701"/>
      <c r="Q904" s="701"/>
      <c r="R904" s="701"/>
      <c r="S904" s="701"/>
      <c r="T904" s="701"/>
      <c r="U904" s="701"/>
      <c r="V904" s="701"/>
      <c r="W904" s="701"/>
      <c r="X904" s="701"/>
      <c r="Y904" s="701"/>
      <c r="Z904" s="701"/>
      <c r="AA904" s="701"/>
      <c r="AB904" s="701"/>
      <c r="AC904" s="701"/>
      <c r="AD904" s="701"/>
      <c r="AE904" s="701"/>
      <c r="AF904" s="701"/>
      <c r="AG904" s="701"/>
      <c r="AH904" s="701"/>
      <c r="AI904" s="701"/>
      <c r="AJ904" s="489"/>
      <c r="AK904" s="489"/>
      <c r="AL904" s="489"/>
      <c r="AM904" s="489"/>
      <c r="AN904" s="489"/>
      <c r="AO904" s="489"/>
      <c r="AP904" s="489"/>
      <c r="AQ904" s="489"/>
      <c r="AR904" s="489"/>
      <c r="AS904" s="489"/>
      <c r="AT904" s="489"/>
      <c r="AU904" s="489"/>
      <c r="AV904" s="489"/>
      <c r="AW904" s="489"/>
      <c r="AX904" s="489"/>
      <c r="AY904" s="489"/>
      <c r="AZ904" s="489"/>
      <c r="BA904" s="489"/>
      <c r="BB904" s="489"/>
      <c r="BC904" s="489"/>
      <c r="BD904" s="489"/>
      <c r="BE904" s="489"/>
      <c r="BF904" s="489"/>
      <c r="BG904" s="489"/>
      <c r="BH904" s="489"/>
      <c r="BI904" s="488"/>
      <c r="BJ904" s="484"/>
    </row>
    <row r="905" spans="1:62" ht="3.65" customHeight="1">
      <c r="A905" s="1067"/>
      <c r="B905" s="484"/>
      <c r="H905" s="625"/>
      <c r="BI905" s="482"/>
      <c r="BJ905" s="484"/>
    </row>
    <row r="906" spans="1:62" ht="3.65" customHeight="1">
      <c r="A906" s="1067"/>
      <c r="B906" s="484"/>
      <c r="H906" s="625"/>
      <c r="AJ906" s="454"/>
      <c r="AK906" s="454"/>
      <c r="AL906" s="454"/>
      <c r="AM906" s="454"/>
      <c r="AN906" s="454"/>
      <c r="AO906" s="454"/>
      <c r="AP906" s="454"/>
      <c r="AQ906" s="454"/>
      <c r="AR906" s="454"/>
      <c r="AS906" s="454"/>
      <c r="BI906" s="482"/>
      <c r="BJ906" s="484"/>
    </row>
    <row r="907" spans="1:62" ht="3.65" customHeight="1">
      <c r="A907" s="1067"/>
      <c r="B907" s="484"/>
      <c r="H907" s="625"/>
      <c r="BJ907" s="484"/>
    </row>
    <row r="908" spans="1:62" ht="3.65" customHeight="1">
      <c r="A908" s="1067"/>
      <c r="B908" s="484"/>
      <c r="H908" s="625"/>
      <c r="BJ908" s="484"/>
    </row>
    <row r="909" spans="1:62" ht="3.65" customHeight="1">
      <c r="A909" s="1067"/>
      <c r="B909" s="484"/>
      <c r="H909" s="625"/>
      <c r="BJ909" s="484"/>
    </row>
    <row r="910" spans="1:62" ht="3.65" customHeight="1">
      <c r="A910" s="1067"/>
      <c r="B910" s="484"/>
      <c r="H910" s="625"/>
      <c r="BJ910" s="484"/>
    </row>
    <row r="911" spans="1:62" ht="3.65" customHeight="1">
      <c r="A911" s="1067"/>
      <c r="B911" s="484"/>
      <c r="H911" s="625"/>
      <c r="BJ911" s="484"/>
    </row>
    <row r="912" spans="1:62" ht="3.65" customHeight="1">
      <c r="A912" s="1067"/>
      <c r="B912" s="484"/>
      <c r="H912" s="625"/>
      <c r="BJ912" s="484"/>
    </row>
    <row r="913" spans="1:62" ht="3.65" customHeight="1">
      <c r="A913" s="1067"/>
      <c r="B913" s="484"/>
      <c r="H913" s="625"/>
      <c r="BJ913" s="484"/>
    </row>
    <row r="914" spans="1:62" ht="3.65" customHeight="1">
      <c r="A914" s="1067"/>
      <c r="B914" s="484"/>
      <c r="H914" s="625"/>
      <c r="BJ914" s="484"/>
    </row>
    <row r="915" spans="1:62" ht="3.65" customHeight="1">
      <c r="A915" s="1067"/>
      <c r="B915" s="484"/>
      <c r="H915" s="625"/>
      <c r="M915" s="736" t="e" vm="61">
        <v>#VALUE!</v>
      </c>
      <c r="N915" s="736"/>
      <c r="O915" s="736"/>
      <c r="BI915" s="482"/>
      <c r="BJ915" s="484"/>
    </row>
    <row r="916" spans="1:62" ht="3.65" customHeight="1">
      <c r="A916" s="1067"/>
      <c r="B916" s="484"/>
      <c r="H916" s="625"/>
      <c r="M916" s="736"/>
      <c r="N916" s="736"/>
      <c r="O916" s="736"/>
      <c r="BI916" s="482"/>
      <c r="BJ916" s="484"/>
    </row>
    <row r="917" spans="1:62" ht="3.65" customHeight="1">
      <c r="A917" s="1067"/>
      <c r="B917" s="484"/>
      <c r="H917" s="625"/>
      <c r="M917" s="736"/>
      <c r="N917" s="736"/>
      <c r="O917" s="736"/>
      <c r="BI917" s="482"/>
      <c r="BJ917" s="484"/>
    </row>
    <row r="918" spans="1:62" ht="3.65" customHeight="1">
      <c r="A918" s="1067"/>
      <c r="B918" s="484"/>
      <c r="H918" s="625"/>
      <c r="AJ918" s="454"/>
      <c r="AK918" s="454"/>
      <c r="AL918" s="454"/>
      <c r="AM918" s="454"/>
      <c r="AN918" s="454"/>
      <c r="AO918" s="454"/>
      <c r="AP918" s="454"/>
      <c r="AQ918" s="454"/>
      <c r="AR918" s="454"/>
      <c r="AS918" s="454"/>
      <c r="BI918" s="482"/>
      <c r="BJ918" s="484"/>
    </row>
    <row r="919" spans="1:62" ht="3.65" customHeight="1">
      <c r="A919" s="1067"/>
      <c r="B919" s="484"/>
      <c r="H919" s="625"/>
      <c r="AJ919" s="454"/>
      <c r="AK919" s="454"/>
      <c r="AL919" s="454"/>
      <c r="AM919" s="454"/>
      <c r="AN919" s="454"/>
      <c r="AO919" s="454"/>
      <c r="AP919" s="454"/>
      <c r="AQ919" s="454"/>
      <c r="AR919" s="454"/>
      <c r="AS919" s="454"/>
      <c r="BJ919" s="484"/>
    </row>
    <row r="920" spans="1:62" ht="3.65" customHeight="1">
      <c r="A920" s="1067"/>
      <c r="B920" s="484"/>
      <c r="H920" s="625"/>
      <c r="AJ920" s="454"/>
      <c r="AK920" s="454"/>
      <c r="AL920" s="454"/>
      <c r="AM920" s="454"/>
      <c r="AN920" s="454"/>
      <c r="AO920" s="454"/>
      <c r="AP920" s="454"/>
      <c r="AQ920" s="454"/>
      <c r="AR920" s="454"/>
      <c r="AS920" s="454"/>
      <c r="BJ920" s="484"/>
    </row>
    <row r="921" spans="1:62" ht="3.65" customHeight="1">
      <c r="A921" s="1067"/>
      <c r="B921" s="484"/>
      <c r="H921" s="625"/>
      <c r="AJ921" s="454"/>
      <c r="AK921" s="454"/>
      <c r="AL921" s="454"/>
      <c r="AM921" s="454"/>
      <c r="AN921" s="454"/>
      <c r="AO921" s="454"/>
      <c r="AP921" s="454"/>
      <c r="AQ921" s="454"/>
      <c r="AR921" s="454"/>
      <c r="AS921" s="454"/>
      <c r="BJ921" s="484"/>
    </row>
    <row r="922" spans="1:62" ht="3.65" customHeight="1">
      <c r="A922" s="1067"/>
      <c r="B922" s="484"/>
      <c r="H922" s="625"/>
      <c r="AJ922" s="454"/>
      <c r="AK922" s="454"/>
      <c r="AL922" s="454"/>
      <c r="AM922" s="454"/>
      <c r="AN922" s="454"/>
      <c r="AO922" s="454"/>
      <c r="AP922" s="454"/>
      <c r="AQ922" s="454"/>
      <c r="AR922" s="454"/>
      <c r="AS922" s="454"/>
      <c r="BJ922" s="484"/>
    </row>
    <row r="923" spans="1:62" ht="3.65" customHeight="1">
      <c r="A923" s="1067"/>
      <c r="B923" s="484"/>
      <c r="H923" s="625"/>
      <c r="AJ923" s="454"/>
      <c r="AK923" s="454"/>
      <c r="AL923" s="454"/>
      <c r="AM923" s="454"/>
      <c r="AN923" s="454"/>
      <c r="AO923" s="454"/>
      <c r="AP923" s="454"/>
      <c r="AQ923" s="454"/>
      <c r="AR923" s="454"/>
      <c r="AS923" s="454"/>
      <c r="BJ923" s="484"/>
    </row>
    <row r="924" spans="1:62" ht="3.65" customHeight="1">
      <c r="A924" s="1067"/>
      <c r="B924" s="484"/>
      <c r="H924" s="625"/>
      <c r="AJ924" s="454"/>
      <c r="AK924" s="454"/>
      <c r="AL924" s="454"/>
      <c r="AM924" s="454"/>
      <c r="AN924" s="454"/>
      <c r="AO924" s="454"/>
      <c r="AP924" s="454"/>
      <c r="AQ924" s="454"/>
      <c r="AR924" s="454"/>
      <c r="AS924" s="454"/>
      <c r="BJ924" s="484"/>
    </row>
    <row r="925" spans="1:62" ht="3.65" customHeight="1">
      <c r="A925" s="1067"/>
      <c r="B925" s="484"/>
      <c r="H925" s="625"/>
      <c r="AJ925" s="454"/>
      <c r="AK925" s="454"/>
      <c r="AL925" s="454"/>
      <c r="AM925" s="454"/>
      <c r="AN925" s="454"/>
      <c r="AO925" s="454"/>
      <c r="AP925" s="454"/>
      <c r="AQ925" s="454"/>
      <c r="AR925" s="454"/>
      <c r="AS925" s="454"/>
      <c r="BJ925" s="484"/>
    </row>
    <row r="926" spans="1:62" ht="3.65" customHeight="1">
      <c r="A926" s="1067"/>
      <c r="B926" s="484"/>
      <c r="H926" s="625"/>
      <c r="AJ926" s="454"/>
      <c r="AK926" s="454"/>
      <c r="AL926" s="454"/>
      <c r="AM926" s="454"/>
      <c r="AN926" s="454"/>
      <c r="AO926" s="454"/>
      <c r="AP926" s="454"/>
      <c r="AQ926" s="454"/>
      <c r="AR926" s="454"/>
      <c r="AS926" s="454"/>
      <c r="BJ926" s="484"/>
    </row>
    <row r="927" spans="1:62" ht="3.65" customHeight="1">
      <c r="A927" s="1067"/>
      <c r="B927" s="484"/>
      <c r="H927" s="625"/>
      <c r="AJ927" s="454"/>
      <c r="AK927" s="454"/>
      <c r="AL927" s="454"/>
      <c r="AM927" s="454"/>
      <c r="AN927" s="454"/>
      <c r="AO927" s="454"/>
      <c r="AP927" s="454"/>
      <c r="AQ927" s="454"/>
      <c r="AR927" s="454"/>
      <c r="AS927" s="454"/>
      <c r="BI927" s="482"/>
      <c r="BJ927" s="484"/>
    </row>
    <row r="928" spans="1:62" ht="3.65" customHeight="1">
      <c r="A928" s="1069"/>
      <c r="B928" s="484"/>
      <c r="H928" s="625"/>
      <c r="BI928" s="482"/>
      <c r="BJ928" s="484"/>
    </row>
    <row r="929" spans="1:62" ht="3.65" customHeight="1">
      <c r="A929" s="1066">
        <v>40</v>
      </c>
      <c r="B929" s="671"/>
      <c r="C929" s="445"/>
      <c r="D929" s="445"/>
      <c r="E929" s="445"/>
      <c r="F929" s="445"/>
      <c r="G929" s="445"/>
      <c r="H929" s="445"/>
      <c r="I929" s="445"/>
      <c r="J929" s="445"/>
      <c r="K929" s="445"/>
      <c r="L929" s="445"/>
      <c r="M929" s="445"/>
      <c r="N929" s="445"/>
      <c r="O929" s="445"/>
      <c r="P929" s="445"/>
      <c r="Q929" s="445"/>
      <c r="R929" s="445"/>
      <c r="S929" s="445"/>
      <c r="T929" s="445"/>
      <c r="U929" s="445"/>
      <c r="V929" s="445"/>
      <c r="W929" s="445"/>
      <c r="X929" s="445"/>
      <c r="Y929" s="445"/>
      <c r="Z929" s="445"/>
      <c r="AA929" s="445"/>
      <c r="AB929" s="445"/>
      <c r="AC929" s="445"/>
      <c r="AD929" s="445"/>
      <c r="AE929" s="445"/>
      <c r="AF929" s="445"/>
      <c r="AG929" s="445"/>
      <c r="AH929" s="445"/>
      <c r="AI929" s="445"/>
      <c r="AJ929" s="445"/>
      <c r="AK929" s="445"/>
      <c r="AL929" s="445"/>
      <c r="AM929" s="445"/>
      <c r="AN929" s="445"/>
      <c r="AO929" s="445"/>
      <c r="AP929" s="445"/>
      <c r="AQ929" s="445"/>
      <c r="AR929" s="445"/>
      <c r="AS929" s="445"/>
      <c r="AT929" s="445"/>
      <c r="AU929" s="445"/>
      <c r="AV929" s="445"/>
      <c r="AW929" s="445"/>
      <c r="AX929" s="445"/>
      <c r="AY929" s="445"/>
      <c r="AZ929" s="445"/>
      <c r="BA929" s="445"/>
      <c r="BB929" s="445"/>
      <c r="BC929" s="445"/>
      <c r="BD929" s="445"/>
      <c r="BE929" s="445"/>
      <c r="BF929" s="445"/>
      <c r="BG929" s="445"/>
      <c r="BH929" s="445"/>
      <c r="BI929" s="444"/>
      <c r="BJ929" s="484"/>
    </row>
    <row r="930" spans="1:62" ht="3.65" customHeight="1">
      <c r="A930" s="1067"/>
      <c r="B930" s="672"/>
      <c r="C930" s="479"/>
      <c r="D930" s="479"/>
      <c r="E930" s="479"/>
      <c r="F930" s="479"/>
      <c r="G930" s="479"/>
      <c r="H930" s="479"/>
      <c r="I930" s="479"/>
      <c r="J930" s="479"/>
      <c r="K930" s="479"/>
      <c r="L930" s="479"/>
      <c r="M930" s="479"/>
      <c r="N930" s="479"/>
      <c r="O930" s="479"/>
      <c r="P930" s="479"/>
      <c r="Q930" s="479"/>
      <c r="R930" s="479"/>
      <c r="S930" s="479"/>
      <c r="T930" s="479"/>
      <c r="U930" s="479"/>
      <c r="V930" s="479"/>
      <c r="W930" s="479"/>
      <c r="X930" s="479"/>
      <c r="Y930" s="479"/>
      <c r="Z930" s="479"/>
      <c r="AA930" s="479"/>
      <c r="AB930" s="479"/>
      <c r="AC930" s="479"/>
      <c r="AD930" s="479"/>
      <c r="AE930" s="479"/>
      <c r="AF930" s="479"/>
      <c r="AG930" s="479"/>
      <c r="AH930" s="479"/>
      <c r="AI930" s="479"/>
      <c r="AJ930" s="479"/>
      <c r="AK930" s="479"/>
      <c r="AL930" s="479"/>
      <c r="AM930" s="479"/>
      <c r="AN930" s="479"/>
      <c r="AO930" s="479"/>
      <c r="AP930" s="479"/>
      <c r="AQ930" s="479"/>
      <c r="AR930" s="479"/>
      <c r="AS930" s="479"/>
      <c r="AT930" s="479"/>
      <c r="AU930" s="479"/>
      <c r="AV930" s="479"/>
      <c r="AW930" s="479"/>
      <c r="AX930" s="479"/>
      <c r="AY930" s="479"/>
      <c r="AZ930" s="479"/>
      <c r="BA930" s="479"/>
      <c r="BB930" s="479"/>
      <c r="BC930" s="479"/>
      <c r="BD930" s="479"/>
      <c r="BE930" s="479"/>
      <c r="BF930" s="479"/>
      <c r="BG930" s="479"/>
      <c r="BH930" s="479"/>
      <c r="BI930" s="478"/>
      <c r="BJ930" s="484"/>
    </row>
    <row r="931" spans="1:62" ht="14.5" customHeight="1">
      <c r="A931" s="1067"/>
      <c r="B931" s="379" t="s">
        <v>484</v>
      </c>
      <c r="C931" s="379"/>
      <c r="D931" s="379" t="s">
        <v>485</v>
      </c>
      <c r="E931" s="379"/>
      <c r="F931" s="379"/>
      <c r="G931" s="378"/>
      <c r="H931" s="624"/>
      <c r="I931" s="701"/>
      <c r="J931" s="701"/>
      <c r="K931" s="701"/>
      <c r="L931" s="701"/>
      <c r="M931" s="701"/>
      <c r="N931" s="701"/>
      <c r="O931" s="701"/>
      <c r="P931" s="701"/>
      <c r="Q931" s="701"/>
      <c r="R931" s="701"/>
      <c r="S931" s="701"/>
      <c r="T931" s="701"/>
      <c r="U931" s="701"/>
      <c r="V931" s="701"/>
      <c r="W931" s="701"/>
      <c r="X931" s="701"/>
      <c r="Y931" s="701"/>
      <c r="Z931" s="701"/>
      <c r="AA931" s="701"/>
      <c r="AB931" s="701"/>
      <c r="AC931" s="701"/>
      <c r="AD931" s="701"/>
      <c r="AE931" s="701"/>
      <c r="AF931" s="701"/>
      <c r="AG931" s="701"/>
      <c r="AH931" s="701"/>
      <c r="AI931" s="701"/>
      <c r="AJ931" s="489"/>
      <c r="AK931" s="489"/>
      <c r="AL931" s="489"/>
      <c r="AM931" s="489"/>
      <c r="AN931" s="489"/>
      <c r="AO931" s="489"/>
      <c r="AP931" s="489"/>
      <c r="AQ931" s="489"/>
      <c r="AR931" s="489"/>
      <c r="AS931" s="489"/>
      <c r="AT931" s="489"/>
      <c r="AU931" s="489"/>
      <c r="AV931" s="489"/>
      <c r="AW931" s="489"/>
      <c r="AX931" s="489"/>
      <c r="AY931" s="489"/>
      <c r="AZ931" s="489"/>
      <c r="BA931" s="489"/>
      <c r="BB931" s="489"/>
      <c r="BC931" s="489"/>
      <c r="BD931" s="489"/>
      <c r="BE931" s="489"/>
      <c r="BF931" s="489"/>
      <c r="BG931" s="489"/>
      <c r="BH931" s="489"/>
      <c r="BI931" s="488"/>
      <c r="BJ931" s="484"/>
    </row>
    <row r="932" spans="1:62" ht="3.65" customHeight="1">
      <c r="A932" s="1067"/>
      <c r="B932" s="484"/>
      <c r="H932" s="625"/>
      <c r="BI932" s="482"/>
      <c r="BJ932" s="484"/>
    </row>
    <row r="933" spans="1:62" ht="3.65" customHeight="1">
      <c r="A933" s="1067"/>
      <c r="B933" s="484"/>
      <c r="H933" s="625"/>
      <c r="AJ933" s="454"/>
      <c r="AK933" s="454"/>
      <c r="AL933" s="454"/>
      <c r="AM933" s="454"/>
      <c r="AN933" s="454"/>
      <c r="AO933" s="454"/>
      <c r="AP933" s="454"/>
      <c r="AQ933" s="454"/>
      <c r="AR933" s="454"/>
      <c r="AS933" s="454"/>
      <c r="BI933" s="482"/>
      <c r="BJ933" s="484"/>
    </row>
    <row r="934" spans="1:62" ht="3.65" customHeight="1">
      <c r="A934" s="1067"/>
      <c r="B934" s="484"/>
      <c r="H934" s="625"/>
      <c r="BJ934" s="484"/>
    </row>
    <row r="935" spans="1:62" ht="3.65" customHeight="1">
      <c r="A935" s="1067"/>
      <c r="B935" s="484"/>
      <c r="H935" s="625"/>
      <c r="BJ935" s="484"/>
    </row>
    <row r="936" spans="1:62" ht="3.65" customHeight="1">
      <c r="A936" s="1067"/>
      <c r="B936" s="484"/>
      <c r="H936" s="625"/>
      <c r="BJ936" s="484"/>
    </row>
    <row r="937" spans="1:62" ht="3.65" customHeight="1">
      <c r="A937" s="1067"/>
      <c r="B937" s="484"/>
      <c r="H937" s="625"/>
      <c r="BJ937" s="484"/>
    </row>
    <row r="938" spans="1:62" ht="3.65" customHeight="1">
      <c r="A938" s="1067"/>
      <c r="B938" s="484"/>
      <c r="H938" s="625"/>
      <c r="BJ938" s="484"/>
    </row>
    <row r="939" spans="1:62" ht="3.65" customHeight="1">
      <c r="A939" s="1067"/>
      <c r="B939" s="484"/>
      <c r="H939" s="625"/>
      <c r="BJ939" s="484"/>
    </row>
    <row r="940" spans="1:62" ht="3.65" customHeight="1">
      <c r="A940" s="1067"/>
      <c r="B940" s="484"/>
      <c r="H940" s="625"/>
      <c r="BJ940" s="484"/>
    </row>
    <row r="941" spans="1:62" ht="3.65" customHeight="1">
      <c r="A941" s="1067"/>
      <c r="B941" s="484"/>
      <c r="H941" s="625"/>
      <c r="BJ941" s="484"/>
    </row>
    <row r="942" spans="1:62" ht="3.65" customHeight="1">
      <c r="A942" s="1067"/>
      <c r="B942" s="484"/>
      <c r="H942" s="625"/>
      <c r="L942" s="736" t="e" vm="62">
        <v>#VALUE!</v>
      </c>
      <c r="M942" s="736"/>
      <c r="N942" s="736"/>
      <c r="BI942" s="482"/>
      <c r="BJ942" s="484"/>
    </row>
    <row r="943" spans="1:62" ht="3.65" customHeight="1">
      <c r="A943" s="1067"/>
      <c r="B943" s="484"/>
      <c r="H943" s="625"/>
      <c r="L943" s="736"/>
      <c r="M943" s="736"/>
      <c r="N943" s="736"/>
      <c r="BI943" s="482"/>
      <c r="BJ943" s="484"/>
    </row>
    <row r="944" spans="1:62" ht="3.65" customHeight="1">
      <c r="A944" s="1067"/>
      <c r="B944" s="484"/>
      <c r="H944" s="625"/>
      <c r="L944" s="736"/>
      <c r="M944" s="736"/>
      <c r="N944" s="736"/>
      <c r="BI944" s="482"/>
      <c r="BJ944" s="484"/>
    </row>
    <row r="945" spans="1:62" ht="3.65" customHeight="1">
      <c r="A945" s="1067"/>
      <c r="B945" s="484"/>
      <c r="H945" s="625"/>
      <c r="BI945" s="482"/>
      <c r="BJ945" s="484"/>
    </row>
    <row r="946" spans="1:62" ht="3.65" customHeight="1">
      <c r="A946" s="1067"/>
      <c r="B946" s="484"/>
      <c r="H946" s="625"/>
      <c r="BJ946" s="484"/>
    </row>
    <row r="947" spans="1:62" ht="3.65" customHeight="1">
      <c r="A947" s="1067"/>
      <c r="B947" s="484"/>
      <c r="H947" s="625"/>
      <c r="BJ947" s="484"/>
    </row>
    <row r="948" spans="1:62" ht="3.65" customHeight="1">
      <c r="A948" s="1067"/>
      <c r="B948" s="484"/>
      <c r="H948" s="625"/>
      <c r="BJ948" s="484"/>
    </row>
    <row r="949" spans="1:62" ht="3.65" customHeight="1">
      <c r="A949" s="1067"/>
      <c r="B949" s="484"/>
      <c r="H949" s="625"/>
      <c r="AJ949" s="454"/>
      <c r="AK949" s="454"/>
      <c r="AL949" s="454"/>
      <c r="AM949" s="454"/>
      <c r="AN949" s="454"/>
      <c r="AO949" s="454"/>
      <c r="AP949" s="454"/>
      <c r="AQ949" s="454"/>
      <c r="AR949" s="454"/>
      <c r="AS949" s="454"/>
      <c r="BJ949" s="484"/>
    </row>
    <row r="950" spans="1:62" ht="3.65" customHeight="1">
      <c r="A950" s="1067"/>
      <c r="B950" s="484"/>
      <c r="H950" s="625"/>
      <c r="AJ950" s="454"/>
      <c r="AK950" s="454"/>
      <c r="AL950" s="454"/>
      <c r="AM950" s="454"/>
      <c r="AN950" s="454"/>
      <c r="AO950" s="454"/>
      <c r="AP950" s="454"/>
      <c r="AQ950" s="454"/>
      <c r="AR950" s="454"/>
      <c r="AS950" s="454"/>
      <c r="BJ950" s="484"/>
    </row>
    <row r="951" spans="1:62" ht="3.65" customHeight="1">
      <c r="A951" s="1067"/>
      <c r="B951" s="484"/>
      <c r="H951" s="625"/>
      <c r="AJ951" s="454"/>
      <c r="AK951" s="454"/>
      <c r="AL951" s="454"/>
      <c r="AM951" s="454"/>
      <c r="AN951" s="454"/>
      <c r="AO951" s="454"/>
      <c r="AP951" s="454"/>
      <c r="AQ951" s="454"/>
      <c r="AR951" s="454"/>
      <c r="AS951" s="454"/>
      <c r="BJ951" s="484"/>
    </row>
    <row r="952" spans="1:62" ht="3.65" customHeight="1">
      <c r="A952" s="1067"/>
      <c r="B952" s="484"/>
      <c r="H952" s="625"/>
      <c r="AJ952" s="454"/>
      <c r="AK952" s="454"/>
      <c r="AL952" s="454"/>
      <c r="AM952" s="454"/>
      <c r="AN952" s="454"/>
      <c r="AO952" s="454"/>
      <c r="AP952" s="454"/>
      <c r="AQ952" s="454"/>
      <c r="AR952" s="454"/>
      <c r="AS952" s="454"/>
      <c r="BJ952" s="484"/>
    </row>
    <row r="953" spans="1:62" ht="3.65" customHeight="1">
      <c r="A953" s="1067"/>
      <c r="B953" s="484"/>
      <c r="H953" s="625"/>
      <c r="AJ953" s="454"/>
      <c r="AK953" s="454"/>
      <c r="AL953" s="454"/>
      <c r="AM953" s="454"/>
      <c r="AN953" s="454"/>
      <c r="AO953" s="454"/>
      <c r="AP953" s="454"/>
      <c r="AQ953" s="454"/>
      <c r="AR953" s="454"/>
      <c r="AS953" s="454"/>
      <c r="BJ953" s="484"/>
    </row>
    <row r="954" spans="1:62" ht="3.65" customHeight="1">
      <c r="A954" s="1067"/>
      <c r="B954" s="484"/>
      <c r="H954" s="625"/>
      <c r="AJ954" s="454"/>
      <c r="AK954" s="454"/>
      <c r="AL954" s="454"/>
      <c r="AM954" s="454"/>
      <c r="AN954" s="454"/>
      <c r="AO954" s="454"/>
      <c r="AP954" s="454"/>
      <c r="AQ954" s="454"/>
      <c r="AR954" s="454"/>
      <c r="AS954" s="454"/>
      <c r="BI954" s="482"/>
      <c r="BJ954" s="484"/>
    </row>
    <row r="955" spans="1:62" ht="3.4" customHeight="1">
      <c r="A955" s="1069"/>
      <c r="B955" s="484"/>
      <c r="H955" s="625"/>
      <c r="BI955" s="482"/>
      <c r="BJ955" s="484"/>
    </row>
    <row r="956" spans="1:62" ht="3.65" customHeight="1">
      <c r="A956" s="1066">
        <v>41</v>
      </c>
      <c r="B956" s="671"/>
      <c r="C956" s="445"/>
      <c r="D956" s="445"/>
      <c r="E956" s="445"/>
      <c r="F956" s="445"/>
      <c r="G956" s="445"/>
      <c r="H956" s="445"/>
      <c r="I956" s="445"/>
      <c r="J956" s="445"/>
      <c r="K956" s="445"/>
      <c r="L956" s="445"/>
      <c r="M956" s="445"/>
      <c r="N956" s="445"/>
      <c r="O956" s="445"/>
      <c r="P956" s="445"/>
      <c r="Q956" s="445"/>
      <c r="R956" s="445"/>
      <c r="S956" s="445"/>
      <c r="T956" s="445"/>
      <c r="U956" s="445"/>
      <c r="V956" s="445"/>
      <c r="W956" s="445"/>
      <c r="X956" s="445"/>
      <c r="Y956" s="445"/>
      <c r="Z956" s="445"/>
      <c r="AA956" s="445"/>
      <c r="AB956" s="445"/>
      <c r="AC956" s="445"/>
      <c r="AD956" s="445"/>
      <c r="AE956" s="445"/>
      <c r="AF956" s="445"/>
      <c r="AG956" s="445"/>
      <c r="AH956" s="445"/>
      <c r="AI956" s="445"/>
      <c r="AJ956" s="445"/>
      <c r="AK956" s="445"/>
      <c r="AL956" s="445"/>
      <c r="AM956" s="445"/>
      <c r="AN956" s="445"/>
      <c r="AO956" s="445"/>
      <c r="AP956" s="445"/>
      <c r="AQ956" s="445"/>
      <c r="AR956" s="445"/>
      <c r="AS956" s="445"/>
      <c r="AT956" s="445"/>
      <c r="AU956" s="445"/>
      <c r="AV956" s="445"/>
      <c r="AW956" s="445"/>
      <c r="AX956" s="445"/>
      <c r="AY956" s="445"/>
      <c r="AZ956" s="445"/>
      <c r="BA956" s="445"/>
      <c r="BB956" s="445"/>
      <c r="BC956" s="445"/>
      <c r="BD956" s="445"/>
      <c r="BE956" s="445"/>
      <c r="BF956" s="445"/>
      <c r="BG956" s="445"/>
      <c r="BH956" s="445"/>
      <c r="BI956" s="444"/>
      <c r="BJ956" s="484"/>
    </row>
    <row r="957" spans="1:62" ht="3.65" customHeight="1">
      <c r="A957" s="1067"/>
      <c r="B957" s="672"/>
      <c r="C957" s="479"/>
      <c r="D957" s="479"/>
      <c r="E957" s="479"/>
      <c r="F957" s="479"/>
      <c r="G957" s="479"/>
      <c r="H957" s="479"/>
      <c r="I957" s="479"/>
      <c r="J957" s="479"/>
      <c r="K957" s="479"/>
      <c r="L957" s="479"/>
      <c r="M957" s="479"/>
      <c r="N957" s="479"/>
      <c r="O957" s="479"/>
      <c r="P957" s="479"/>
      <c r="Q957" s="479"/>
      <c r="R957" s="479"/>
      <c r="S957" s="479"/>
      <c r="T957" s="479"/>
      <c r="U957" s="479"/>
      <c r="V957" s="479"/>
      <c r="W957" s="479"/>
      <c r="X957" s="479"/>
      <c r="Y957" s="479"/>
      <c r="Z957" s="479"/>
      <c r="AA957" s="479"/>
      <c r="AB957" s="479"/>
      <c r="AC957" s="479"/>
      <c r="AD957" s="479"/>
      <c r="AE957" s="479"/>
      <c r="AF957" s="479"/>
      <c r="AG957" s="479"/>
      <c r="AH957" s="479"/>
      <c r="AI957" s="479"/>
      <c r="AJ957" s="479"/>
      <c r="AK957" s="479"/>
      <c r="AL957" s="479"/>
      <c r="AM957" s="479"/>
      <c r="AN957" s="479"/>
      <c r="AO957" s="479"/>
      <c r="AP957" s="479"/>
      <c r="AQ957" s="479"/>
      <c r="AR957" s="479"/>
      <c r="AS957" s="479"/>
      <c r="AT957" s="479"/>
      <c r="AU957" s="479"/>
      <c r="AV957" s="479"/>
      <c r="AW957" s="479"/>
      <c r="AX957" s="479"/>
      <c r="AY957" s="479"/>
      <c r="AZ957" s="479"/>
      <c r="BA957" s="479"/>
      <c r="BB957" s="479"/>
      <c r="BC957" s="479"/>
      <c r="BD957" s="479"/>
      <c r="BE957" s="479"/>
      <c r="BF957" s="479"/>
      <c r="BG957" s="479"/>
      <c r="BH957" s="479"/>
      <c r="BI957" s="478"/>
      <c r="BJ957" s="484"/>
    </row>
    <row r="958" spans="1:62" ht="14.5" customHeight="1">
      <c r="A958" s="1067"/>
      <c r="B958" s="379" t="s">
        <v>511</v>
      </c>
      <c r="C958" s="379"/>
      <c r="D958" s="379" t="s">
        <v>486</v>
      </c>
      <c r="E958" s="379" t="s">
        <v>500</v>
      </c>
      <c r="F958" s="379"/>
      <c r="G958" s="378"/>
      <c r="H958" s="624"/>
      <c r="I958" s="701"/>
      <c r="J958" s="701"/>
      <c r="K958" s="701"/>
      <c r="L958" s="701"/>
      <c r="M958" s="701"/>
      <c r="N958" s="701"/>
      <c r="O958" s="701"/>
      <c r="P958" s="701"/>
      <c r="Q958" s="701"/>
      <c r="R958" s="701"/>
      <c r="S958" s="701"/>
      <c r="T958" s="701"/>
      <c r="U958" s="701"/>
      <c r="V958" s="701"/>
      <c r="W958" s="701"/>
      <c r="X958" s="701"/>
      <c r="Y958" s="701"/>
      <c r="Z958" s="701"/>
      <c r="AA958" s="701"/>
      <c r="AB958" s="701"/>
      <c r="AC958" s="701"/>
      <c r="AD958" s="701"/>
      <c r="AE958" s="701"/>
      <c r="AF958" s="701"/>
      <c r="AG958" s="701"/>
      <c r="AH958" s="701"/>
      <c r="AI958" s="701"/>
      <c r="AJ958" s="489"/>
      <c r="AK958" s="489"/>
      <c r="AL958" s="489"/>
      <c r="AM958" s="489"/>
      <c r="AN958" s="489"/>
      <c r="AO958" s="489"/>
      <c r="AP958" s="489"/>
      <c r="AQ958" s="489"/>
      <c r="AR958" s="489"/>
      <c r="AS958" s="489"/>
      <c r="AT958" s="489"/>
      <c r="AU958" s="489"/>
      <c r="AV958" s="489"/>
      <c r="AW958" s="489"/>
      <c r="AX958" s="489"/>
      <c r="AY958" s="489"/>
      <c r="AZ958" s="489"/>
      <c r="BA958" s="489"/>
      <c r="BB958" s="489"/>
      <c r="BC958" s="489"/>
      <c r="BD958" s="489"/>
      <c r="BE958" s="489"/>
      <c r="BF958" s="489"/>
      <c r="BG958" s="489"/>
      <c r="BH958" s="489"/>
      <c r="BI958" s="488"/>
      <c r="BJ958" s="484"/>
    </row>
    <row r="959" spans="1:62" ht="3.65" customHeight="1">
      <c r="A959" s="1067"/>
      <c r="B959" s="484"/>
      <c r="H959" s="625"/>
      <c r="BI959" s="482"/>
      <c r="BJ959" s="484"/>
    </row>
    <row r="960" spans="1:62" ht="3.65" customHeight="1">
      <c r="A960" s="1067"/>
      <c r="B960" s="484"/>
      <c r="H960" s="625"/>
      <c r="AJ960" s="454"/>
      <c r="AK960" s="454"/>
      <c r="AL960" s="454"/>
      <c r="AM960" s="454"/>
      <c r="AN960" s="454"/>
      <c r="AO960" s="454"/>
      <c r="AP960" s="454"/>
      <c r="AQ960" s="454"/>
      <c r="AR960" s="454"/>
      <c r="AS960" s="454"/>
      <c r="BI960" s="482"/>
      <c r="BJ960" s="484"/>
    </row>
    <row r="961" spans="1:62" ht="3.65" customHeight="1">
      <c r="A961" s="1067"/>
      <c r="B961" s="484"/>
      <c r="H961" s="625"/>
      <c r="BJ961" s="484"/>
    </row>
    <row r="962" spans="1:62" ht="3.65" customHeight="1">
      <c r="A962" s="1067"/>
      <c r="B962" s="484"/>
      <c r="H962" s="625"/>
      <c r="BJ962" s="484"/>
    </row>
    <row r="963" spans="1:62" ht="3.65" customHeight="1">
      <c r="A963" s="1067"/>
      <c r="B963" s="484"/>
      <c r="H963" s="625"/>
      <c r="BJ963" s="484"/>
    </row>
    <row r="964" spans="1:62" ht="3.65" customHeight="1">
      <c r="A964" s="1067"/>
      <c r="B964" s="484"/>
      <c r="H964" s="625"/>
      <c r="BJ964" s="484"/>
    </row>
    <row r="965" spans="1:62" ht="3.65" customHeight="1">
      <c r="A965" s="1067"/>
      <c r="B965" s="484"/>
      <c r="H965" s="625"/>
      <c r="BJ965" s="484"/>
    </row>
    <row r="966" spans="1:62" ht="3.65" customHeight="1">
      <c r="A966" s="1067"/>
      <c r="B966" s="484"/>
      <c r="H966" s="625"/>
      <c r="BJ966" s="484"/>
    </row>
    <row r="967" spans="1:62" ht="3.65" customHeight="1">
      <c r="A967" s="1067"/>
      <c r="B967" s="484"/>
      <c r="H967" s="625"/>
      <c r="BJ967" s="484"/>
    </row>
    <row r="968" spans="1:62" ht="3.65" customHeight="1">
      <c r="A968" s="1067"/>
      <c r="B968" s="484"/>
      <c r="H968" s="625"/>
      <c r="BJ968" s="484"/>
    </row>
    <row r="969" spans="1:62" ht="3.65" customHeight="1">
      <c r="A969" s="1067"/>
      <c r="B969" s="484"/>
      <c r="H969" s="625"/>
      <c r="L969" s="736" t="e" vm="63">
        <v>#VALUE!</v>
      </c>
      <c r="M969" s="736"/>
      <c r="BI969" s="482"/>
      <c r="BJ969" s="484"/>
    </row>
    <row r="970" spans="1:62" ht="3.65" customHeight="1">
      <c r="A970" s="1067"/>
      <c r="B970" s="484"/>
      <c r="H970" s="625"/>
      <c r="L970" s="736"/>
      <c r="M970" s="736"/>
      <c r="BI970" s="482"/>
      <c r="BJ970" s="484"/>
    </row>
    <row r="971" spans="1:62" ht="3.65" customHeight="1">
      <c r="A971" s="1067"/>
      <c r="B971" s="484"/>
      <c r="H971" s="625"/>
      <c r="L971" s="455"/>
      <c r="M971" s="455"/>
      <c r="BI971" s="482"/>
      <c r="BJ971" s="484"/>
    </row>
    <row r="972" spans="1:62" ht="3.65" customHeight="1">
      <c r="A972" s="1067"/>
      <c r="B972" s="484"/>
      <c r="H972" s="625"/>
      <c r="BI972" s="482"/>
      <c r="BJ972" s="484"/>
    </row>
    <row r="973" spans="1:62" ht="3.65" customHeight="1">
      <c r="A973" s="1067"/>
      <c r="B973" s="484"/>
      <c r="H973" s="625"/>
      <c r="BJ973" s="484"/>
    </row>
    <row r="974" spans="1:62" ht="3.65" customHeight="1">
      <c r="A974" s="1067"/>
      <c r="B974" s="484"/>
      <c r="H974" s="625"/>
      <c r="BJ974" s="484"/>
    </row>
    <row r="975" spans="1:62" ht="3.65" customHeight="1">
      <c r="A975" s="1067"/>
      <c r="B975" s="484"/>
      <c r="H975" s="625"/>
      <c r="BJ975" s="484"/>
    </row>
    <row r="976" spans="1:62" ht="3.65" customHeight="1">
      <c r="A976" s="1067"/>
      <c r="B976" s="484"/>
      <c r="H976" s="625"/>
      <c r="AJ976" s="454"/>
      <c r="AK976" s="454"/>
      <c r="AL976" s="454"/>
      <c r="AM976" s="454"/>
      <c r="AN976" s="454"/>
      <c r="AO976" s="454"/>
      <c r="AP976" s="454"/>
      <c r="AQ976" s="454"/>
      <c r="AR976" s="454"/>
      <c r="AS976" s="454"/>
      <c r="BJ976" s="484"/>
    </row>
    <row r="977" spans="1:62" ht="3.65" customHeight="1">
      <c r="A977" s="1067"/>
      <c r="B977" s="484"/>
      <c r="H977" s="625"/>
      <c r="AJ977" s="454"/>
      <c r="AK977" s="454"/>
      <c r="AL977" s="454"/>
      <c r="AM977" s="454"/>
      <c r="AN977" s="454"/>
      <c r="AO977" s="454"/>
      <c r="AP977" s="454"/>
      <c r="AQ977" s="454"/>
      <c r="AR977" s="454"/>
      <c r="AS977" s="454"/>
      <c r="BJ977" s="484"/>
    </row>
    <row r="978" spans="1:62" ht="3.65" customHeight="1">
      <c r="A978" s="1067"/>
      <c r="B978" s="484"/>
      <c r="H978" s="625"/>
      <c r="AJ978" s="454"/>
      <c r="AK978" s="454"/>
      <c r="AL978" s="454"/>
      <c r="AM978" s="454"/>
      <c r="AN978" s="454"/>
      <c r="AO978" s="454"/>
      <c r="AP978" s="454"/>
      <c r="AQ978" s="454"/>
      <c r="AR978" s="454"/>
      <c r="AS978" s="454"/>
      <c r="BJ978" s="484"/>
    </row>
    <row r="979" spans="1:62" ht="3.65" customHeight="1">
      <c r="A979" s="1067"/>
      <c r="B979" s="484"/>
      <c r="H979" s="625"/>
      <c r="AJ979" s="454"/>
      <c r="AK979" s="454"/>
      <c r="AL979" s="454"/>
      <c r="AM979" s="454"/>
      <c r="AN979" s="454"/>
      <c r="AO979" s="454"/>
      <c r="AP979" s="454"/>
      <c r="AQ979" s="454"/>
      <c r="AR979" s="454"/>
      <c r="AS979" s="454"/>
      <c r="BJ979" s="484"/>
    </row>
    <row r="980" spans="1:62" ht="3.65" customHeight="1">
      <c r="A980" s="1067"/>
      <c r="B980" s="484"/>
      <c r="H980" s="625"/>
      <c r="AJ980" s="454"/>
      <c r="AK980" s="454"/>
      <c r="AL980" s="454"/>
      <c r="AM980" s="454"/>
      <c r="AN980" s="454"/>
      <c r="AO980" s="454"/>
      <c r="AP980" s="454"/>
      <c r="AQ980" s="454"/>
      <c r="AR980" s="454"/>
      <c r="AS980" s="454"/>
      <c r="BJ980" s="484"/>
    </row>
    <row r="981" spans="1:62" ht="3.65" customHeight="1">
      <c r="A981" s="1067"/>
      <c r="B981" s="484"/>
      <c r="H981" s="625"/>
      <c r="AJ981" s="454"/>
      <c r="AK981" s="454"/>
      <c r="AL981" s="454"/>
      <c r="AM981" s="454"/>
      <c r="AN981" s="454"/>
      <c r="AO981" s="454"/>
      <c r="AP981" s="454"/>
      <c r="AQ981" s="454"/>
      <c r="AR981" s="454"/>
      <c r="AS981" s="454"/>
      <c r="BI981" s="482"/>
      <c r="BJ981" s="484"/>
    </row>
    <row r="982" spans="1:62" ht="3.65" customHeight="1">
      <c r="A982" s="1069"/>
      <c r="B982" s="484"/>
      <c r="H982" s="625"/>
      <c r="BI982" s="482"/>
      <c r="BJ982" s="484"/>
    </row>
    <row r="983" spans="1:62" ht="3.65" customHeight="1">
      <c r="A983" s="1066">
        <v>42</v>
      </c>
      <c r="B983" s="671"/>
      <c r="C983" s="445"/>
      <c r="D983" s="445"/>
      <c r="E983" s="445"/>
      <c r="F983" s="445"/>
      <c r="G983" s="445"/>
      <c r="H983" s="445"/>
      <c r="I983" s="445"/>
      <c r="J983" s="445"/>
      <c r="K983" s="445"/>
      <c r="L983" s="445"/>
      <c r="M983" s="445"/>
      <c r="N983" s="445"/>
      <c r="O983" s="445"/>
      <c r="P983" s="445"/>
      <c r="Q983" s="445"/>
      <c r="R983" s="445"/>
      <c r="S983" s="445"/>
      <c r="T983" s="445"/>
      <c r="U983" s="445"/>
      <c r="V983" s="445"/>
      <c r="W983" s="445"/>
      <c r="X983" s="445"/>
      <c r="Y983" s="445"/>
      <c r="Z983" s="445"/>
      <c r="AA983" s="445"/>
      <c r="AB983" s="445"/>
      <c r="AC983" s="445"/>
      <c r="AD983" s="445"/>
      <c r="AE983" s="445"/>
      <c r="AF983" s="445"/>
      <c r="AG983" s="445"/>
      <c r="AH983" s="445"/>
      <c r="AI983" s="445"/>
      <c r="AJ983" s="445"/>
      <c r="AK983" s="445"/>
      <c r="AL983" s="445"/>
      <c r="AM983" s="445"/>
      <c r="AN983" s="445"/>
      <c r="AO983" s="445"/>
      <c r="AP983" s="445"/>
      <c r="AQ983" s="445"/>
      <c r="AR983" s="445"/>
      <c r="AS983" s="445"/>
      <c r="AT983" s="445"/>
      <c r="AU983" s="445"/>
      <c r="AV983" s="445"/>
      <c r="AW983" s="445"/>
      <c r="AX983" s="445"/>
      <c r="AY983" s="445"/>
      <c r="AZ983" s="445"/>
      <c r="BA983" s="445"/>
      <c r="BB983" s="445"/>
      <c r="BC983" s="445"/>
      <c r="BD983" s="445"/>
      <c r="BE983" s="445"/>
      <c r="BF983" s="445"/>
      <c r="BG983" s="445"/>
      <c r="BH983" s="445"/>
      <c r="BI983" s="444"/>
      <c r="BJ983" s="484"/>
    </row>
    <row r="984" spans="1:62" ht="3.65" customHeight="1">
      <c r="A984" s="1067"/>
      <c r="B984" s="672"/>
      <c r="C984" s="479"/>
      <c r="D984" s="479"/>
      <c r="E984" s="479"/>
      <c r="F984" s="479"/>
      <c r="G984" s="479"/>
      <c r="H984" s="479"/>
      <c r="I984" s="479"/>
      <c r="J984" s="479"/>
      <c r="K984" s="479"/>
      <c r="L984" s="479"/>
      <c r="M984" s="479"/>
      <c r="N984" s="479"/>
      <c r="O984" s="479"/>
      <c r="P984" s="479"/>
      <c r="Q984" s="479"/>
      <c r="R984" s="479"/>
      <c r="S984" s="479"/>
      <c r="T984" s="479"/>
      <c r="U984" s="479"/>
      <c r="V984" s="479"/>
      <c r="W984" s="479"/>
      <c r="X984" s="479"/>
      <c r="Y984" s="479"/>
      <c r="Z984" s="479"/>
      <c r="AA984" s="479"/>
      <c r="AB984" s="479"/>
      <c r="AC984" s="479"/>
      <c r="AD984" s="479"/>
      <c r="AE984" s="479"/>
      <c r="AF984" s="479"/>
      <c r="AG984" s="479"/>
      <c r="AH984" s="479"/>
      <c r="AI984" s="479"/>
      <c r="AJ984" s="479"/>
      <c r="AK984" s="479"/>
      <c r="AL984" s="479"/>
      <c r="AM984" s="479"/>
      <c r="AN984" s="479"/>
      <c r="AO984" s="479"/>
      <c r="AP984" s="479"/>
      <c r="AQ984" s="479"/>
      <c r="AR984" s="479"/>
      <c r="AS984" s="479"/>
      <c r="AT984" s="479"/>
      <c r="AU984" s="479"/>
      <c r="AV984" s="479"/>
      <c r="AW984" s="479"/>
      <c r="AX984" s="479"/>
      <c r="AY984" s="479"/>
      <c r="AZ984" s="479"/>
      <c r="BA984" s="479"/>
      <c r="BB984" s="479"/>
      <c r="BC984" s="479"/>
      <c r="BD984" s="479"/>
      <c r="BE984" s="479"/>
      <c r="BF984" s="479"/>
      <c r="BG984" s="479"/>
      <c r="BH984" s="479"/>
      <c r="BI984" s="478"/>
      <c r="BJ984" s="484"/>
    </row>
    <row r="985" spans="1:62" ht="14.5" customHeight="1">
      <c r="A985" s="1067"/>
      <c r="B985" s="379" t="s">
        <v>512</v>
      </c>
      <c r="C985" s="379"/>
      <c r="D985" s="379" t="s">
        <v>487</v>
      </c>
      <c r="E985" s="379" t="s">
        <v>500</v>
      </c>
      <c r="F985" s="379"/>
      <c r="G985" s="378"/>
      <c r="H985" s="624"/>
      <c r="I985" s="701"/>
      <c r="J985" s="701"/>
      <c r="K985" s="701"/>
      <c r="L985" s="701"/>
      <c r="M985" s="701"/>
      <c r="N985" s="701"/>
      <c r="O985" s="701"/>
      <c r="P985" s="701"/>
      <c r="Q985" s="701"/>
      <c r="R985" s="701"/>
      <c r="S985" s="701"/>
      <c r="T985" s="701"/>
      <c r="U985" s="701"/>
      <c r="V985" s="701"/>
      <c r="W985" s="701"/>
      <c r="X985" s="701"/>
      <c r="Y985" s="701"/>
      <c r="Z985" s="701"/>
      <c r="AA985" s="701"/>
      <c r="AB985" s="701"/>
      <c r="AC985" s="701"/>
      <c r="AD985" s="701"/>
      <c r="AE985" s="701"/>
      <c r="AF985" s="701"/>
      <c r="AG985" s="701"/>
      <c r="AH985" s="701"/>
      <c r="AI985" s="701"/>
      <c r="AJ985" s="489"/>
      <c r="AK985" s="489"/>
      <c r="AL985" s="489"/>
      <c r="AM985" s="489"/>
      <c r="AN985" s="489"/>
      <c r="AO985" s="489"/>
      <c r="AP985" s="489"/>
      <c r="AQ985" s="489"/>
      <c r="AR985" s="489"/>
      <c r="AS985" s="489"/>
      <c r="AT985" s="489"/>
      <c r="AU985" s="489"/>
      <c r="AV985" s="489"/>
      <c r="AW985" s="489"/>
      <c r="AX985" s="489"/>
      <c r="AY985" s="489"/>
      <c r="AZ985" s="489"/>
      <c r="BA985" s="489"/>
      <c r="BB985" s="489"/>
      <c r="BC985" s="489"/>
      <c r="BD985" s="489"/>
      <c r="BE985" s="489"/>
      <c r="BF985" s="489"/>
      <c r="BG985" s="489"/>
      <c r="BH985" s="489"/>
      <c r="BI985" s="488"/>
      <c r="BJ985" s="484"/>
    </row>
    <row r="986" spans="1:62" ht="3.65" customHeight="1">
      <c r="A986" s="1067"/>
      <c r="B986" s="484"/>
      <c r="H986" s="625"/>
      <c r="BI986" s="482"/>
      <c r="BJ986" s="484"/>
    </row>
    <row r="987" spans="1:62" ht="3.65" customHeight="1">
      <c r="A987" s="1067"/>
      <c r="B987" s="484"/>
      <c r="H987" s="625"/>
      <c r="AJ987" s="454"/>
      <c r="AK987" s="454"/>
      <c r="AL987" s="454"/>
      <c r="AM987" s="454"/>
      <c r="AN987" s="454"/>
      <c r="AO987" s="454"/>
      <c r="AP987" s="454"/>
      <c r="AQ987" s="454"/>
      <c r="AR987" s="454"/>
      <c r="AS987" s="454"/>
      <c r="BI987" s="482"/>
      <c r="BJ987" s="484"/>
    </row>
    <row r="988" spans="1:62" ht="3.65" customHeight="1">
      <c r="A988" s="1067"/>
      <c r="B988" s="484"/>
      <c r="H988" s="625"/>
      <c r="BJ988" s="484"/>
    </row>
    <row r="989" spans="1:62" ht="3.65" customHeight="1">
      <c r="A989" s="1067"/>
      <c r="B989" s="484"/>
      <c r="H989" s="625"/>
      <c r="BJ989" s="484"/>
    </row>
    <row r="990" spans="1:62" ht="3.65" customHeight="1">
      <c r="A990" s="1067"/>
      <c r="B990" s="484"/>
      <c r="H990" s="625"/>
      <c r="BJ990" s="484"/>
    </row>
    <row r="991" spans="1:62" ht="3.65" customHeight="1">
      <c r="A991" s="1067"/>
      <c r="B991" s="484"/>
      <c r="H991" s="625"/>
      <c r="BJ991" s="484"/>
    </row>
    <row r="992" spans="1:62" ht="3.65" customHeight="1">
      <c r="A992" s="1067"/>
      <c r="B992" s="484"/>
      <c r="H992" s="625"/>
      <c r="BJ992" s="484"/>
    </row>
    <row r="993" spans="1:62" ht="3.65" customHeight="1">
      <c r="A993" s="1067"/>
      <c r="B993" s="484"/>
      <c r="H993" s="625"/>
      <c r="BJ993" s="484"/>
    </row>
    <row r="994" spans="1:62" ht="3.65" customHeight="1">
      <c r="A994" s="1067"/>
      <c r="B994" s="484"/>
      <c r="H994" s="625"/>
      <c r="BJ994" s="484"/>
    </row>
    <row r="995" spans="1:62" ht="3.65" customHeight="1">
      <c r="A995" s="1067"/>
      <c r="B995" s="484"/>
      <c r="H995" s="625"/>
      <c r="BJ995" s="484"/>
    </row>
    <row r="996" spans="1:62" ht="3.65" customHeight="1">
      <c r="A996" s="1067"/>
      <c r="B996" s="484"/>
      <c r="H996" s="625"/>
      <c r="L996" s="736" t="e" vm="64">
        <v>#VALUE!</v>
      </c>
      <c r="M996" s="736"/>
      <c r="N996" s="736"/>
      <c r="BI996" s="482"/>
      <c r="BJ996" s="484"/>
    </row>
    <row r="997" spans="1:62" ht="3.65" customHeight="1">
      <c r="A997" s="1067"/>
      <c r="B997" s="484"/>
      <c r="H997" s="625"/>
      <c r="L997" s="736"/>
      <c r="M997" s="736"/>
      <c r="N997" s="736"/>
      <c r="BI997" s="482"/>
      <c r="BJ997" s="484"/>
    </row>
    <row r="998" spans="1:62" ht="3.65" customHeight="1">
      <c r="A998" s="1067"/>
      <c r="B998" s="484"/>
      <c r="H998" s="625"/>
      <c r="L998" s="736"/>
      <c r="M998" s="736"/>
      <c r="N998" s="736"/>
      <c r="BI998" s="482"/>
      <c r="BJ998" s="484"/>
    </row>
    <row r="999" spans="1:62" ht="3.65" customHeight="1">
      <c r="A999" s="1067"/>
      <c r="B999" s="484"/>
      <c r="H999" s="625"/>
      <c r="BI999" s="482"/>
      <c r="BJ999" s="484"/>
    </row>
    <row r="1000" spans="1:62" ht="3.65" customHeight="1">
      <c r="A1000" s="1067"/>
      <c r="B1000" s="484"/>
      <c r="H1000" s="625"/>
      <c r="BJ1000" s="484"/>
    </row>
    <row r="1001" spans="1:62" ht="3.65" customHeight="1">
      <c r="A1001" s="1067"/>
      <c r="B1001" s="484"/>
      <c r="H1001" s="625"/>
      <c r="BJ1001" s="484"/>
    </row>
    <row r="1002" spans="1:62" ht="3.65" customHeight="1">
      <c r="A1002" s="1067"/>
      <c r="B1002" s="484"/>
      <c r="H1002" s="625"/>
      <c r="BJ1002" s="484"/>
    </row>
    <row r="1003" spans="1:62" ht="3.65" customHeight="1">
      <c r="A1003" s="1067"/>
      <c r="B1003" s="484"/>
      <c r="H1003" s="625"/>
      <c r="AJ1003" s="454"/>
      <c r="AK1003" s="454"/>
      <c r="AL1003" s="454"/>
      <c r="AM1003" s="454"/>
      <c r="AN1003" s="454"/>
      <c r="AO1003" s="454"/>
      <c r="AP1003" s="454"/>
      <c r="AQ1003" s="454"/>
      <c r="AR1003" s="454"/>
      <c r="AS1003" s="454"/>
      <c r="BJ1003" s="484"/>
    </row>
    <row r="1004" spans="1:62" ht="3.65" customHeight="1">
      <c r="A1004" s="1067"/>
      <c r="B1004" s="484"/>
      <c r="H1004" s="625"/>
      <c r="AJ1004" s="454"/>
      <c r="AK1004" s="454"/>
      <c r="AL1004" s="454"/>
      <c r="AM1004" s="454"/>
      <c r="AN1004" s="454"/>
      <c r="AO1004" s="454"/>
      <c r="AP1004" s="454"/>
      <c r="AQ1004" s="454"/>
      <c r="AR1004" s="454"/>
      <c r="AS1004" s="454"/>
      <c r="BJ1004" s="484"/>
    </row>
    <row r="1005" spans="1:62" ht="3.65" customHeight="1">
      <c r="A1005" s="1067"/>
      <c r="B1005" s="484"/>
      <c r="H1005" s="625"/>
      <c r="AJ1005" s="454"/>
      <c r="AK1005" s="454"/>
      <c r="AL1005" s="454"/>
      <c r="AM1005" s="454"/>
      <c r="AN1005" s="454"/>
      <c r="AO1005" s="454"/>
      <c r="AP1005" s="454"/>
      <c r="AQ1005" s="454"/>
      <c r="AR1005" s="454"/>
      <c r="AS1005" s="454"/>
      <c r="BJ1005" s="484"/>
    </row>
    <row r="1006" spans="1:62" ht="3.65" customHeight="1">
      <c r="A1006" s="1067"/>
      <c r="B1006" s="484"/>
      <c r="H1006" s="625"/>
      <c r="AJ1006" s="454"/>
      <c r="AK1006" s="454"/>
      <c r="AL1006" s="454"/>
      <c r="AM1006" s="454"/>
      <c r="AN1006" s="454"/>
      <c r="AO1006" s="454"/>
      <c r="AP1006" s="454"/>
      <c r="AQ1006" s="454"/>
      <c r="AR1006" s="454"/>
      <c r="AS1006" s="454"/>
      <c r="BJ1006" s="484"/>
    </row>
    <row r="1007" spans="1:62" ht="3.65" customHeight="1">
      <c r="A1007" s="1067"/>
      <c r="B1007" s="484"/>
      <c r="H1007" s="625"/>
      <c r="AJ1007" s="454"/>
      <c r="AK1007" s="454"/>
      <c r="AL1007" s="454"/>
      <c r="AM1007" s="454"/>
      <c r="AN1007" s="454"/>
      <c r="AO1007" s="454"/>
      <c r="AP1007" s="454"/>
      <c r="AQ1007" s="454"/>
      <c r="AR1007" s="454"/>
      <c r="AS1007" s="454"/>
      <c r="BJ1007" s="484"/>
    </row>
    <row r="1008" spans="1:62" ht="3.65" customHeight="1">
      <c r="A1008" s="1067"/>
      <c r="B1008" s="484"/>
      <c r="H1008" s="625"/>
      <c r="AJ1008" s="454"/>
      <c r="AK1008" s="454"/>
      <c r="AL1008" s="454"/>
      <c r="AM1008" s="454"/>
      <c r="AN1008" s="454"/>
      <c r="AO1008" s="454"/>
      <c r="AP1008" s="454"/>
      <c r="AQ1008" s="454"/>
      <c r="AR1008" s="454"/>
      <c r="AS1008" s="454"/>
      <c r="BI1008" s="482"/>
      <c r="BJ1008" s="484"/>
    </row>
    <row r="1009" spans="1:62" ht="3.65" customHeight="1">
      <c r="A1009" s="1069"/>
      <c r="B1009" s="484"/>
      <c r="H1009" s="625"/>
      <c r="BI1009" s="482"/>
      <c r="BJ1009" s="484"/>
    </row>
    <row r="1010" spans="1:62" ht="3.65" customHeight="1">
      <c r="A1010" s="1066">
        <v>43</v>
      </c>
      <c r="B1010" s="671"/>
      <c r="C1010" s="445"/>
      <c r="D1010" s="445"/>
      <c r="E1010" s="445"/>
      <c r="F1010" s="445"/>
      <c r="G1010" s="445"/>
      <c r="H1010" s="445"/>
      <c r="I1010" s="445"/>
      <c r="J1010" s="445"/>
      <c r="K1010" s="445"/>
      <c r="L1010" s="445"/>
      <c r="M1010" s="445"/>
      <c r="N1010" s="445"/>
      <c r="O1010" s="445"/>
      <c r="P1010" s="445"/>
      <c r="Q1010" s="445"/>
      <c r="R1010" s="445"/>
      <c r="S1010" s="445"/>
      <c r="T1010" s="445"/>
      <c r="U1010" s="445"/>
      <c r="V1010" s="445"/>
      <c r="W1010" s="445"/>
      <c r="X1010" s="445"/>
      <c r="Y1010" s="445"/>
      <c r="Z1010" s="445"/>
      <c r="AA1010" s="445"/>
      <c r="AB1010" s="445"/>
      <c r="AC1010" s="445"/>
      <c r="AD1010" s="445"/>
      <c r="AE1010" s="445"/>
      <c r="AF1010" s="445"/>
      <c r="AG1010" s="445"/>
      <c r="AH1010" s="445"/>
      <c r="AI1010" s="445"/>
      <c r="AJ1010" s="445"/>
      <c r="AK1010" s="445"/>
      <c r="AL1010" s="445"/>
      <c r="AM1010" s="445"/>
      <c r="AN1010" s="445"/>
      <c r="AO1010" s="445"/>
      <c r="AP1010" s="445"/>
      <c r="AQ1010" s="445"/>
      <c r="AR1010" s="445"/>
      <c r="AS1010" s="445"/>
      <c r="AT1010" s="445"/>
      <c r="AU1010" s="445"/>
      <c r="AV1010" s="445"/>
      <c r="AW1010" s="445"/>
      <c r="AX1010" s="445"/>
      <c r="AY1010" s="445"/>
      <c r="AZ1010" s="445"/>
      <c r="BA1010" s="445"/>
      <c r="BB1010" s="445"/>
      <c r="BC1010" s="445"/>
      <c r="BD1010" s="445"/>
      <c r="BE1010" s="445"/>
      <c r="BF1010" s="445"/>
      <c r="BG1010" s="445"/>
      <c r="BH1010" s="445"/>
      <c r="BI1010" s="444"/>
      <c r="BJ1010" s="484"/>
    </row>
    <row r="1011" spans="1:62" ht="3.65" customHeight="1">
      <c r="A1011" s="1067"/>
      <c r="B1011" s="672"/>
      <c r="C1011" s="479"/>
      <c r="D1011" s="479"/>
      <c r="E1011" s="479"/>
      <c r="F1011" s="479"/>
      <c r="G1011" s="479"/>
      <c r="H1011" s="479"/>
      <c r="I1011" s="479"/>
      <c r="J1011" s="479"/>
      <c r="K1011" s="479"/>
      <c r="L1011" s="479"/>
      <c r="M1011" s="479"/>
      <c r="N1011" s="479"/>
      <c r="O1011" s="479"/>
      <c r="P1011" s="479"/>
      <c r="Q1011" s="479"/>
      <c r="R1011" s="479"/>
      <c r="S1011" s="479"/>
      <c r="T1011" s="479"/>
      <c r="U1011" s="479"/>
      <c r="V1011" s="479"/>
      <c r="W1011" s="479"/>
      <c r="X1011" s="479"/>
      <c r="Y1011" s="479"/>
      <c r="Z1011" s="479"/>
      <c r="AA1011" s="479"/>
      <c r="AB1011" s="479"/>
      <c r="AC1011" s="479"/>
      <c r="AD1011" s="479"/>
      <c r="AE1011" s="479"/>
      <c r="AF1011" s="479"/>
      <c r="AG1011" s="479"/>
      <c r="AH1011" s="479"/>
      <c r="AI1011" s="479"/>
      <c r="AJ1011" s="479"/>
      <c r="AK1011" s="479"/>
      <c r="AL1011" s="479"/>
      <c r="AM1011" s="479"/>
      <c r="AN1011" s="479"/>
      <c r="AO1011" s="479"/>
      <c r="AP1011" s="479"/>
      <c r="AQ1011" s="479"/>
      <c r="AR1011" s="479"/>
      <c r="AS1011" s="479"/>
      <c r="AT1011" s="479"/>
      <c r="AU1011" s="479"/>
      <c r="AV1011" s="479"/>
      <c r="AW1011" s="479"/>
      <c r="AX1011" s="479"/>
      <c r="AY1011" s="479"/>
      <c r="AZ1011" s="479"/>
      <c r="BA1011" s="479"/>
      <c r="BB1011" s="479"/>
      <c r="BC1011" s="479"/>
      <c r="BD1011" s="479"/>
      <c r="BE1011" s="479"/>
      <c r="BF1011" s="479"/>
      <c r="BG1011" s="479"/>
      <c r="BH1011" s="479"/>
      <c r="BI1011" s="478"/>
      <c r="BJ1011" s="484"/>
    </row>
    <row r="1012" spans="1:62" ht="14.5" customHeight="1">
      <c r="A1012" s="1067"/>
      <c r="B1012" s="379" t="s">
        <v>513</v>
      </c>
      <c r="C1012" s="379"/>
      <c r="D1012" s="379" t="s">
        <v>488</v>
      </c>
      <c r="E1012" s="379" t="s">
        <v>500</v>
      </c>
      <c r="F1012" s="379"/>
      <c r="G1012" s="378"/>
      <c r="H1012" s="624"/>
      <c r="I1012" s="701"/>
      <c r="J1012" s="701"/>
      <c r="K1012" s="701"/>
      <c r="L1012" s="701"/>
      <c r="M1012" s="701"/>
      <c r="N1012" s="701"/>
      <c r="O1012" s="701"/>
      <c r="P1012" s="701"/>
      <c r="Q1012" s="701"/>
      <c r="R1012" s="701"/>
      <c r="S1012" s="701"/>
      <c r="T1012" s="701"/>
      <c r="U1012" s="701"/>
      <c r="V1012" s="701"/>
      <c r="W1012" s="701"/>
      <c r="X1012" s="701"/>
      <c r="Y1012" s="701"/>
      <c r="Z1012" s="701"/>
      <c r="AA1012" s="701"/>
      <c r="AB1012" s="701"/>
      <c r="AC1012" s="701"/>
      <c r="AD1012" s="701"/>
      <c r="AE1012" s="701"/>
      <c r="AF1012" s="701"/>
      <c r="AG1012" s="701"/>
      <c r="AH1012" s="701"/>
      <c r="AI1012" s="701"/>
      <c r="AJ1012" s="489"/>
      <c r="AK1012" s="489"/>
      <c r="AL1012" s="489"/>
      <c r="AM1012" s="489"/>
      <c r="AN1012" s="489"/>
      <c r="AO1012" s="489"/>
      <c r="AP1012" s="489"/>
      <c r="AQ1012" s="489"/>
      <c r="AR1012" s="489"/>
      <c r="AS1012" s="489"/>
      <c r="AT1012" s="489"/>
      <c r="AU1012" s="489"/>
      <c r="AV1012" s="489"/>
      <c r="AW1012" s="489"/>
      <c r="AX1012" s="489"/>
      <c r="AY1012" s="489"/>
      <c r="AZ1012" s="489"/>
      <c r="BA1012" s="489"/>
      <c r="BB1012" s="489"/>
      <c r="BC1012" s="489"/>
      <c r="BD1012" s="489"/>
      <c r="BE1012" s="489"/>
      <c r="BF1012" s="489"/>
      <c r="BG1012" s="489"/>
      <c r="BH1012" s="489"/>
      <c r="BI1012" s="488"/>
      <c r="BJ1012" s="484"/>
    </row>
    <row r="1013" spans="1:62" ht="3.65" customHeight="1">
      <c r="A1013" s="1067"/>
      <c r="B1013" s="484"/>
      <c r="H1013" s="625"/>
      <c r="BI1013" s="482"/>
      <c r="BJ1013" s="484"/>
    </row>
    <row r="1014" spans="1:62" ht="3.65" customHeight="1">
      <c r="A1014" s="1067"/>
      <c r="B1014" s="484"/>
      <c r="H1014" s="625"/>
      <c r="AJ1014" s="454"/>
      <c r="AK1014" s="454"/>
      <c r="AL1014" s="454"/>
      <c r="AM1014" s="454"/>
      <c r="AN1014" s="454"/>
      <c r="AO1014" s="454"/>
      <c r="AP1014" s="454"/>
      <c r="AQ1014" s="454"/>
      <c r="AR1014" s="454"/>
      <c r="AS1014" s="454"/>
      <c r="BI1014" s="482"/>
      <c r="BJ1014" s="484"/>
    </row>
    <row r="1015" spans="1:62" ht="3.65" customHeight="1">
      <c r="A1015" s="1067"/>
      <c r="B1015" s="484"/>
      <c r="H1015" s="625"/>
      <c r="BJ1015" s="484"/>
    </row>
    <row r="1016" spans="1:62" ht="3.65" customHeight="1">
      <c r="A1016" s="1067"/>
      <c r="B1016" s="484"/>
      <c r="H1016" s="625"/>
      <c r="BJ1016" s="484"/>
    </row>
    <row r="1017" spans="1:62" ht="3.65" customHeight="1">
      <c r="A1017" s="1067"/>
      <c r="B1017" s="484"/>
      <c r="H1017" s="625"/>
      <c r="BJ1017" s="484"/>
    </row>
    <row r="1018" spans="1:62" ht="3.65" customHeight="1">
      <c r="A1018" s="1067"/>
      <c r="B1018" s="484"/>
      <c r="H1018" s="625"/>
      <c r="BJ1018" s="484"/>
    </row>
    <row r="1019" spans="1:62" ht="3.65" customHeight="1">
      <c r="A1019" s="1067"/>
      <c r="B1019" s="484"/>
      <c r="H1019" s="625"/>
      <c r="BJ1019" s="484"/>
    </row>
    <row r="1020" spans="1:62" ht="3.65" customHeight="1">
      <c r="A1020" s="1067"/>
      <c r="B1020" s="484"/>
      <c r="H1020" s="625"/>
      <c r="BJ1020" s="484"/>
    </row>
    <row r="1021" spans="1:62" ht="3.65" customHeight="1">
      <c r="A1021" s="1067"/>
      <c r="B1021" s="484"/>
      <c r="H1021" s="625"/>
      <c r="BJ1021" s="484"/>
    </row>
    <row r="1022" spans="1:62" ht="3.65" customHeight="1">
      <c r="A1022" s="1067"/>
      <c r="B1022" s="484"/>
      <c r="H1022" s="625"/>
      <c r="BJ1022" s="484"/>
    </row>
    <row r="1023" spans="1:62" ht="3.65" customHeight="1">
      <c r="A1023" s="1067"/>
      <c r="B1023" s="484"/>
      <c r="H1023" s="625"/>
      <c r="L1023" s="736" t="e" vm="65">
        <v>#VALUE!</v>
      </c>
      <c r="M1023" s="736"/>
      <c r="BI1023" s="482"/>
      <c r="BJ1023" s="484"/>
    </row>
    <row r="1024" spans="1:62" ht="3.65" customHeight="1">
      <c r="A1024" s="1067"/>
      <c r="B1024" s="484"/>
      <c r="H1024" s="625"/>
      <c r="L1024" s="736"/>
      <c r="M1024" s="736"/>
      <c r="BI1024" s="482"/>
      <c r="BJ1024" s="484"/>
    </row>
    <row r="1025" spans="1:62" ht="3.65" customHeight="1">
      <c r="A1025" s="1067"/>
      <c r="B1025" s="484"/>
      <c r="H1025" s="625"/>
      <c r="L1025" s="455"/>
      <c r="M1025" s="455"/>
      <c r="BI1025" s="482"/>
      <c r="BJ1025" s="484"/>
    </row>
    <row r="1026" spans="1:62" ht="3.65" customHeight="1">
      <c r="A1026" s="1067"/>
      <c r="B1026" s="484"/>
      <c r="H1026" s="625"/>
      <c r="AJ1026" s="454"/>
      <c r="AK1026" s="454"/>
      <c r="AL1026" s="454"/>
      <c r="AM1026" s="454"/>
      <c r="AN1026" s="454"/>
      <c r="AO1026" s="454"/>
      <c r="AP1026" s="454"/>
      <c r="AQ1026" s="454"/>
      <c r="AR1026" s="454"/>
      <c r="AS1026" s="454"/>
      <c r="BI1026" s="482"/>
      <c r="BJ1026" s="484"/>
    </row>
    <row r="1027" spans="1:62" ht="3.65" customHeight="1">
      <c r="A1027" s="1067"/>
      <c r="B1027" s="484"/>
      <c r="H1027" s="625"/>
      <c r="AJ1027" s="454"/>
      <c r="AK1027" s="454"/>
      <c r="AL1027" s="454"/>
      <c r="AM1027" s="454"/>
      <c r="AN1027" s="454"/>
      <c r="AO1027" s="454"/>
      <c r="AP1027" s="454"/>
      <c r="AQ1027" s="454"/>
      <c r="AR1027" s="454"/>
      <c r="AS1027" s="454"/>
      <c r="BJ1027" s="484"/>
    </row>
    <row r="1028" spans="1:62" ht="3.65" customHeight="1">
      <c r="A1028" s="1067"/>
      <c r="B1028" s="484"/>
      <c r="H1028" s="625"/>
      <c r="AJ1028" s="454"/>
      <c r="AK1028" s="454"/>
      <c r="AL1028" s="454"/>
      <c r="AM1028" s="454"/>
      <c r="AN1028" s="454"/>
      <c r="AO1028" s="454"/>
      <c r="AP1028" s="454"/>
      <c r="AQ1028" s="454"/>
      <c r="AR1028" s="454"/>
      <c r="AS1028" s="454"/>
      <c r="BJ1028" s="484"/>
    </row>
    <row r="1029" spans="1:62" ht="3.65" customHeight="1">
      <c r="A1029" s="1067"/>
      <c r="B1029" s="484"/>
      <c r="H1029" s="625"/>
      <c r="AJ1029" s="454"/>
      <c r="AK1029" s="454"/>
      <c r="AL1029" s="454"/>
      <c r="AM1029" s="454"/>
      <c r="AN1029" s="454"/>
      <c r="AO1029" s="454"/>
      <c r="AP1029" s="454"/>
      <c r="AQ1029" s="454"/>
      <c r="AR1029" s="454"/>
      <c r="AS1029" s="454"/>
      <c r="BJ1029" s="484"/>
    </row>
    <row r="1030" spans="1:62" ht="3.65" customHeight="1">
      <c r="A1030" s="1067"/>
      <c r="B1030" s="484"/>
      <c r="H1030" s="625"/>
      <c r="AJ1030" s="454"/>
      <c r="AK1030" s="454"/>
      <c r="AL1030" s="454"/>
      <c r="AM1030" s="454"/>
      <c r="AN1030" s="454"/>
      <c r="AO1030" s="454"/>
      <c r="AP1030" s="454"/>
      <c r="AQ1030" s="454"/>
      <c r="AR1030" s="454"/>
      <c r="AS1030" s="454"/>
      <c r="BJ1030" s="484"/>
    </row>
    <row r="1031" spans="1:62" ht="3.65" customHeight="1">
      <c r="A1031" s="1067"/>
      <c r="B1031" s="484"/>
      <c r="H1031" s="625"/>
      <c r="AJ1031" s="454"/>
      <c r="AK1031" s="454"/>
      <c r="AL1031" s="454"/>
      <c r="AM1031" s="454"/>
      <c r="AN1031" s="454"/>
      <c r="AO1031" s="454"/>
      <c r="AP1031" s="454"/>
      <c r="AQ1031" s="454"/>
      <c r="AR1031" s="454"/>
      <c r="AS1031" s="454"/>
      <c r="BJ1031" s="484"/>
    </row>
    <row r="1032" spans="1:62" ht="3.65" customHeight="1">
      <c r="A1032" s="1067"/>
      <c r="B1032" s="484"/>
      <c r="H1032" s="625"/>
      <c r="AJ1032" s="454"/>
      <c r="AK1032" s="454"/>
      <c r="AL1032" s="454"/>
      <c r="AM1032" s="454"/>
      <c r="AN1032" s="454"/>
      <c r="AO1032" s="454"/>
      <c r="AP1032" s="454"/>
      <c r="AQ1032" s="454"/>
      <c r="AR1032" s="454"/>
      <c r="AS1032" s="454"/>
      <c r="BJ1032" s="484"/>
    </row>
    <row r="1033" spans="1:62" ht="3.65" customHeight="1">
      <c r="A1033" s="1067"/>
      <c r="B1033" s="484"/>
      <c r="H1033" s="625"/>
      <c r="AJ1033" s="454"/>
      <c r="AK1033" s="454"/>
      <c r="AL1033" s="454"/>
      <c r="AM1033" s="454"/>
      <c r="AN1033" s="454"/>
      <c r="AO1033" s="454"/>
      <c r="AP1033" s="454"/>
      <c r="AQ1033" s="454"/>
      <c r="AR1033" s="454"/>
      <c r="AS1033" s="454"/>
      <c r="BJ1033" s="484"/>
    </row>
    <row r="1034" spans="1:62" ht="3.65" customHeight="1">
      <c r="A1034" s="1067"/>
      <c r="B1034" s="484"/>
      <c r="H1034" s="625"/>
      <c r="AJ1034" s="454"/>
      <c r="AK1034" s="454"/>
      <c r="AL1034" s="454"/>
      <c r="AM1034" s="454"/>
      <c r="AN1034" s="454"/>
      <c r="AO1034" s="454"/>
      <c r="AP1034" s="454"/>
      <c r="AQ1034" s="454"/>
      <c r="AR1034" s="454"/>
      <c r="AS1034" s="454"/>
      <c r="BJ1034" s="484"/>
    </row>
    <row r="1035" spans="1:62" ht="3.65" customHeight="1">
      <c r="A1035" s="1067"/>
      <c r="B1035" s="484"/>
      <c r="H1035" s="625"/>
      <c r="AJ1035" s="454"/>
      <c r="AK1035" s="454"/>
      <c r="AL1035" s="454"/>
      <c r="AM1035" s="454"/>
      <c r="AN1035" s="454"/>
      <c r="AO1035" s="454"/>
      <c r="AP1035" s="454"/>
      <c r="AQ1035" s="454"/>
      <c r="AR1035" s="454"/>
      <c r="AS1035" s="454"/>
      <c r="BI1035" s="482"/>
      <c r="BJ1035" s="484"/>
    </row>
    <row r="1036" spans="1:62" ht="3.65" customHeight="1">
      <c r="A1036" s="1069"/>
      <c r="B1036" s="484"/>
      <c r="H1036" s="625"/>
      <c r="BI1036" s="482"/>
      <c r="BJ1036" s="484"/>
    </row>
    <row r="1037" spans="1:62" ht="3.65" customHeight="1">
      <c r="A1037" s="1066">
        <v>44</v>
      </c>
      <c r="B1037" s="671"/>
      <c r="C1037" s="445"/>
      <c r="D1037" s="445"/>
      <c r="E1037" s="445"/>
      <c r="F1037" s="445"/>
      <c r="G1037" s="445"/>
      <c r="H1037" s="445"/>
      <c r="I1037" s="445"/>
      <c r="J1037" s="445"/>
      <c r="K1037" s="445"/>
      <c r="L1037" s="445"/>
      <c r="M1037" s="445"/>
      <c r="N1037" s="445"/>
      <c r="O1037" s="445"/>
      <c r="P1037" s="445"/>
      <c r="Q1037" s="445"/>
      <c r="R1037" s="445"/>
      <c r="S1037" s="445"/>
      <c r="T1037" s="445"/>
      <c r="U1037" s="445"/>
      <c r="V1037" s="445"/>
      <c r="W1037" s="445"/>
      <c r="X1037" s="445"/>
      <c r="Y1037" s="445"/>
      <c r="Z1037" s="445"/>
      <c r="AA1037" s="445"/>
      <c r="AB1037" s="445"/>
      <c r="AC1037" s="445"/>
      <c r="AD1037" s="445"/>
      <c r="AE1037" s="445"/>
      <c r="AF1037" s="445"/>
      <c r="AG1037" s="445"/>
      <c r="AH1037" s="445"/>
      <c r="AI1037" s="445"/>
      <c r="AJ1037" s="445"/>
      <c r="AK1037" s="445"/>
      <c r="AL1037" s="445"/>
      <c r="AM1037" s="445"/>
      <c r="AN1037" s="445"/>
      <c r="AO1037" s="445"/>
      <c r="AP1037" s="445"/>
      <c r="AQ1037" s="445"/>
      <c r="AR1037" s="445"/>
      <c r="AS1037" s="445"/>
      <c r="AT1037" s="445"/>
      <c r="AU1037" s="445"/>
      <c r="AV1037" s="445"/>
      <c r="AW1037" s="445"/>
      <c r="AX1037" s="445"/>
      <c r="AY1037" s="445"/>
      <c r="AZ1037" s="445"/>
      <c r="BA1037" s="445"/>
      <c r="BB1037" s="445"/>
      <c r="BC1037" s="445"/>
      <c r="BD1037" s="445"/>
      <c r="BE1037" s="445"/>
      <c r="BF1037" s="445"/>
      <c r="BG1037" s="445"/>
      <c r="BH1037" s="445"/>
      <c r="BI1037" s="444"/>
      <c r="BJ1037" s="484"/>
    </row>
    <row r="1038" spans="1:62" ht="3.65" customHeight="1">
      <c r="A1038" s="1067"/>
      <c r="B1038" s="672"/>
      <c r="C1038" s="479"/>
      <c r="D1038" s="479"/>
      <c r="E1038" s="479"/>
      <c r="F1038" s="479"/>
      <c r="G1038" s="479"/>
      <c r="H1038" s="479"/>
      <c r="I1038" s="479"/>
      <c r="J1038" s="479"/>
      <c r="K1038" s="479"/>
      <c r="L1038" s="479"/>
      <c r="M1038" s="479"/>
      <c r="N1038" s="479"/>
      <c r="O1038" s="479"/>
      <c r="P1038" s="479"/>
      <c r="Q1038" s="479"/>
      <c r="R1038" s="479"/>
      <c r="S1038" s="479"/>
      <c r="T1038" s="479"/>
      <c r="U1038" s="479"/>
      <c r="V1038" s="479"/>
      <c r="W1038" s="479"/>
      <c r="X1038" s="479"/>
      <c r="Y1038" s="479"/>
      <c r="Z1038" s="479"/>
      <c r="AA1038" s="479"/>
      <c r="AB1038" s="479"/>
      <c r="AC1038" s="479"/>
      <c r="AD1038" s="479"/>
      <c r="AE1038" s="479"/>
      <c r="AF1038" s="479"/>
      <c r="AG1038" s="479"/>
      <c r="AH1038" s="479"/>
      <c r="AI1038" s="479"/>
      <c r="AJ1038" s="479"/>
      <c r="AK1038" s="479"/>
      <c r="AL1038" s="479"/>
      <c r="AM1038" s="479"/>
      <c r="AN1038" s="479"/>
      <c r="AO1038" s="479"/>
      <c r="AP1038" s="479"/>
      <c r="AQ1038" s="479"/>
      <c r="AR1038" s="479"/>
      <c r="AS1038" s="479"/>
      <c r="AT1038" s="479"/>
      <c r="AU1038" s="479"/>
      <c r="AV1038" s="479"/>
      <c r="AW1038" s="479"/>
      <c r="AX1038" s="479"/>
      <c r="AY1038" s="479"/>
      <c r="AZ1038" s="479"/>
      <c r="BA1038" s="479"/>
      <c r="BB1038" s="479"/>
      <c r="BC1038" s="479"/>
      <c r="BD1038" s="479"/>
      <c r="BE1038" s="479"/>
      <c r="BF1038" s="479"/>
      <c r="BG1038" s="479"/>
      <c r="BH1038" s="479"/>
      <c r="BI1038" s="478"/>
      <c r="BJ1038" s="484"/>
    </row>
    <row r="1039" spans="1:62" ht="14.5" customHeight="1">
      <c r="A1039" s="1067"/>
      <c r="B1039" s="379" t="s">
        <v>496</v>
      </c>
      <c r="C1039" s="379"/>
      <c r="D1039" s="379" t="s">
        <v>489</v>
      </c>
      <c r="E1039" s="379"/>
      <c r="F1039" s="379"/>
      <c r="G1039" s="378"/>
      <c r="H1039" s="624"/>
      <c r="I1039" s="701"/>
      <c r="J1039" s="701"/>
      <c r="K1039" s="701"/>
      <c r="L1039" s="701"/>
      <c r="M1039" s="701"/>
      <c r="N1039" s="701"/>
      <c r="O1039" s="701"/>
      <c r="P1039" s="701"/>
      <c r="Q1039" s="701"/>
      <c r="R1039" s="701"/>
      <c r="S1039" s="701"/>
      <c r="T1039" s="701"/>
      <c r="U1039" s="701"/>
      <c r="V1039" s="701"/>
      <c r="W1039" s="701"/>
      <c r="X1039" s="701"/>
      <c r="Y1039" s="701"/>
      <c r="Z1039" s="701"/>
      <c r="AA1039" s="701"/>
      <c r="AB1039" s="701"/>
      <c r="AC1039" s="701"/>
      <c r="AD1039" s="701"/>
      <c r="AE1039" s="701"/>
      <c r="AF1039" s="701"/>
      <c r="AG1039" s="701"/>
      <c r="AH1039" s="701"/>
      <c r="AI1039" s="701"/>
      <c r="AJ1039" s="489"/>
      <c r="AK1039" s="489"/>
      <c r="AL1039" s="489"/>
      <c r="AM1039" s="489"/>
      <c r="AN1039" s="489"/>
      <c r="AO1039" s="489"/>
      <c r="AP1039" s="489"/>
      <c r="AQ1039" s="489"/>
      <c r="AR1039" s="489"/>
      <c r="AS1039" s="489"/>
      <c r="AT1039" s="489"/>
      <c r="AU1039" s="489"/>
      <c r="AV1039" s="489"/>
      <c r="AW1039" s="489"/>
      <c r="AX1039" s="489"/>
      <c r="AY1039" s="489"/>
      <c r="AZ1039" s="489"/>
      <c r="BA1039" s="489"/>
      <c r="BB1039" s="489"/>
      <c r="BC1039" s="489"/>
      <c r="BD1039" s="489"/>
      <c r="BE1039" s="489"/>
      <c r="BF1039" s="489"/>
      <c r="BG1039" s="489"/>
      <c r="BH1039" s="489"/>
      <c r="BI1039" s="488"/>
      <c r="BJ1039" s="484"/>
    </row>
    <row r="1040" spans="1:62" ht="3.65" customHeight="1">
      <c r="A1040" s="1067"/>
      <c r="B1040" s="484"/>
      <c r="H1040" s="625"/>
      <c r="BI1040" s="482"/>
      <c r="BJ1040" s="484"/>
    </row>
    <row r="1041" spans="1:62" ht="3.65" customHeight="1">
      <c r="A1041" s="1067"/>
      <c r="B1041" s="484"/>
      <c r="H1041" s="625"/>
      <c r="AJ1041" s="454"/>
      <c r="AK1041" s="454"/>
      <c r="AL1041" s="454"/>
      <c r="AM1041" s="454"/>
      <c r="AN1041" s="454"/>
      <c r="AO1041" s="454"/>
      <c r="AP1041" s="454"/>
      <c r="AQ1041" s="454"/>
      <c r="AR1041" s="454"/>
      <c r="AS1041" s="454"/>
      <c r="BI1041" s="482"/>
      <c r="BJ1041" s="484"/>
    </row>
    <row r="1042" spans="1:62" ht="3.65" customHeight="1">
      <c r="A1042" s="1067"/>
      <c r="B1042" s="484"/>
      <c r="H1042" s="625"/>
      <c r="BJ1042" s="484"/>
    </row>
    <row r="1043" spans="1:62" ht="3.65" customHeight="1">
      <c r="A1043" s="1067"/>
      <c r="B1043" s="484"/>
      <c r="H1043" s="625"/>
      <c r="BJ1043" s="484"/>
    </row>
    <row r="1044" spans="1:62" ht="3.65" customHeight="1">
      <c r="A1044" s="1067"/>
      <c r="B1044" s="484"/>
      <c r="H1044" s="625"/>
      <c r="N1044" s="1073" t="e" vm="66">
        <v>#VALUE!</v>
      </c>
      <c r="O1044" s="1073"/>
      <c r="P1044" s="1073"/>
      <c r="Q1044" s="1073"/>
      <c r="R1044" s="1073"/>
      <c r="S1044" s="1073"/>
      <c r="T1044" s="1073"/>
      <c r="U1044" s="1073"/>
      <c r="V1044" s="1073"/>
      <c r="W1044" s="1073"/>
      <c r="X1044" s="1073"/>
      <c r="Y1044" s="1073"/>
      <c r="Z1044" s="1073"/>
      <c r="AA1044" s="1073"/>
      <c r="AB1044" s="1073"/>
      <c r="AC1044" s="1073"/>
      <c r="AD1044" s="1073"/>
      <c r="AE1044" s="1073"/>
      <c r="AF1044" s="1073"/>
      <c r="AG1044" s="1073"/>
      <c r="AH1044" s="1073"/>
      <c r="AI1044" s="1073"/>
      <c r="AJ1044" s="454"/>
      <c r="AK1044" s="454"/>
      <c r="AL1044" s="454"/>
      <c r="BJ1044" s="484"/>
    </row>
    <row r="1045" spans="1:62" ht="3.65" customHeight="1">
      <c r="A1045" s="1067"/>
      <c r="B1045" s="484"/>
      <c r="H1045" s="625"/>
      <c r="N1045" s="1073"/>
      <c r="O1045" s="1073"/>
      <c r="P1045" s="1073"/>
      <c r="Q1045" s="1073"/>
      <c r="R1045" s="1073"/>
      <c r="S1045" s="1073"/>
      <c r="T1045" s="1073"/>
      <c r="U1045" s="1073"/>
      <c r="V1045" s="1073"/>
      <c r="W1045" s="1073"/>
      <c r="X1045" s="1073"/>
      <c r="Y1045" s="1073"/>
      <c r="Z1045" s="1073"/>
      <c r="AA1045" s="1073"/>
      <c r="AB1045" s="1073"/>
      <c r="AC1045" s="1073"/>
      <c r="AD1045" s="1073"/>
      <c r="AE1045" s="1073"/>
      <c r="AF1045" s="1073"/>
      <c r="AG1045" s="1073"/>
      <c r="AH1045" s="1073"/>
      <c r="AI1045" s="1073"/>
      <c r="AJ1045" s="454"/>
      <c r="AK1045" s="454"/>
      <c r="AL1045" s="454"/>
      <c r="BJ1045" s="484"/>
    </row>
    <row r="1046" spans="1:62" ht="3.65" customHeight="1">
      <c r="A1046" s="1067"/>
      <c r="B1046" s="484"/>
      <c r="H1046" s="625"/>
      <c r="N1046" s="1073"/>
      <c r="O1046" s="1073"/>
      <c r="P1046" s="1073"/>
      <c r="Q1046" s="1073"/>
      <c r="R1046" s="1073"/>
      <c r="S1046" s="1073"/>
      <c r="T1046" s="1073"/>
      <c r="U1046" s="1073"/>
      <c r="V1046" s="1073"/>
      <c r="W1046" s="1073"/>
      <c r="X1046" s="1073"/>
      <c r="Y1046" s="1073"/>
      <c r="Z1046" s="1073"/>
      <c r="AA1046" s="1073"/>
      <c r="AB1046" s="1073"/>
      <c r="AC1046" s="1073"/>
      <c r="AD1046" s="1073"/>
      <c r="AE1046" s="1073"/>
      <c r="AF1046" s="1073"/>
      <c r="AG1046" s="1073"/>
      <c r="AH1046" s="1073"/>
      <c r="AI1046" s="1073"/>
      <c r="AJ1046" s="454"/>
      <c r="AK1046" s="454"/>
      <c r="AL1046" s="454"/>
      <c r="BJ1046" s="484"/>
    </row>
    <row r="1047" spans="1:62" ht="3.65" customHeight="1">
      <c r="A1047" s="1067"/>
      <c r="B1047" s="484"/>
      <c r="H1047" s="625"/>
      <c r="N1047" s="1073"/>
      <c r="O1047" s="1073"/>
      <c r="P1047" s="1073"/>
      <c r="Q1047" s="1073"/>
      <c r="R1047" s="1073"/>
      <c r="S1047" s="1073"/>
      <c r="T1047" s="1073"/>
      <c r="U1047" s="1073"/>
      <c r="V1047" s="1073"/>
      <c r="W1047" s="1073"/>
      <c r="X1047" s="1073"/>
      <c r="Y1047" s="1073"/>
      <c r="Z1047" s="1073"/>
      <c r="AA1047" s="1073"/>
      <c r="AB1047" s="1073"/>
      <c r="AC1047" s="1073"/>
      <c r="AD1047" s="1073"/>
      <c r="AE1047" s="1073"/>
      <c r="AF1047" s="1073"/>
      <c r="AG1047" s="1073"/>
      <c r="AH1047" s="1073"/>
      <c r="AI1047" s="1073"/>
      <c r="AJ1047" s="454"/>
      <c r="AK1047" s="454"/>
      <c r="AL1047" s="454"/>
      <c r="BJ1047" s="484"/>
    </row>
    <row r="1048" spans="1:62" ht="3.65" customHeight="1">
      <c r="A1048" s="1067"/>
      <c r="B1048" s="484"/>
      <c r="H1048" s="625"/>
      <c r="N1048" s="1073"/>
      <c r="O1048" s="1073"/>
      <c r="P1048" s="1073"/>
      <c r="Q1048" s="1073"/>
      <c r="R1048" s="1073"/>
      <c r="S1048" s="1073"/>
      <c r="T1048" s="1073"/>
      <c r="U1048" s="1073"/>
      <c r="V1048" s="1073"/>
      <c r="W1048" s="1073"/>
      <c r="X1048" s="1073"/>
      <c r="Y1048" s="1073"/>
      <c r="Z1048" s="1073"/>
      <c r="AA1048" s="1073"/>
      <c r="AB1048" s="1073"/>
      <c r="AC1048" s="1073"/>
      <c r="AD1048" s="1073"/>
      <c r="AE1048" s="1073"/>
      <c r="AF1048" s="1073"/>
      <c r="AG1048" s="1073"/>
      <c r="AH1048" s="1073"/>
      <c r="AI1048" s="1073"/>
      <c r="AJ1048" s="454"/>
      <c r="AK1048" s="454"/>
      <c r="AL1048" s="454"/>
      <c r="BJ1048" s="484"/>
    </row>
    <row r="1049" spans="1:62" ht="3.65" customHeight="1">
      <c r="A1049" s="1067"/>
      <c r="B1049" s="484"/>
      <c r="H1049" s="625"/>
      <c r="N1049" s="1073"/>
      <c r="O1049" s="1073"/>
      <c r="P1049" s="1073"/>
      <c r="Q1049" s="1073"/>
      <c r="R1049" s="1073"/>
      <c r="S1049" s="1073"/>
      <c r="T1049" s="1073"/>
      <c r="U1049" s="1073"/>
      <c r="V1049" s="1073"/>
      <c r="W1049" s="1073"/>
      <c r="X1049" s="1073"/>
      <c r="Y1049" s="1073"/>
      <c r="Z1049" s="1073"/>
      <c r="AA1049" s="1073"/>
      <c r="AB1049" s="1073"/>
      <c r="AC1049" s="1073"/>
      <c r="AD1049" s="1073"/>
      <c r="AE1049" s="1073"/>
      <c r="AF1049" s="1073"/>
      <c r="AG1049" s="1073"/>
      <c r="AH1049" s="1073"/>
      <c r="AI1049" s="1073"/>
      <c r="AJ1049" s="454"/>
      <c r="AK1049" s="454"/>
      <c r="AL1049" s="454"/>
      <c r="BJ1049" s="484"/>
    </row>
    <row r="1050" spans="1:62" ht="3.65" customHeight="1">
      <c r="A1050" s="1067"/>
      <c r="B1050" s="484"/>
      <c r="H1050" s="625"/>
      <c r="N1050" s="1073"/>
      <c r="O1050" s="1073"/>
      <c r="P1050" s="1073"/>
      <c r="Q1050" s="1073"/>
      <c r="R1050" s="1073"/>
      <c r="S1050" s="1073"/>
      <c r="T1050" s="1073"/>
      <c r="U1050" s="1073"/>
      <c r="V1050" s="1073"/>
      <c r="W1050" s="1073"/>
      <c r="X1050" s="1073"/>
      <c r="Y1050" s="1073"/>
      <c r="Z1050" s="1073"/>
      <c r="AA1050" s="1073"/>
      <c r="AB1050" s="1073"/>
      <c r="AC1050" s="1073"/>
      <c r="AD1050" s="1073"/>
      <c r="AE1050" s="1073"/>
      <c r="AF1050" s="1073"/>
      <c r="AG1050" s="1073"/>
      <c r="AH1050" s="1073"/>
      <c r="AI1050" s="1073"/>
      <c r="AJ1050" s="454"/>
      <c r="AK1050" s="454"/>
      <c r="AL1050" s="454"/>
      <c r="BI1050" s="482"/>
      <c r="BJ1050" s="484"/>
    </row>
    <row r="1051" spans="1:62" ht="3.65" customHeight="1">
      <c r="A1051" s="1067"/>
      <c r="B1051" s="484"/>
      <c r="H1051" s="625"/>
      <c r="N1051" s="1073"/>
      <c r="O1051" s="1073"/>
      <c r="P1051" s="1073"/>
      <c r="Q1051" s="1073"/>
      <c r="R1051" s="1073"/>
      <c r="S1051" s="1073"/>
      <c r="T1051" s="1073"/>
      <c r="U1051" s="1073"/>
      <c r="V1051" s="1073"/>
      <c r="W1051" s="1073"/>
      <c r="X1051" s="1073"/>
      <c r="Y1051" s="1073"/>
      <c r="Z1051" s="1073"/>
      <c r="AA1051" s="1073"/>
      <c r="AB1051" s="1073"/>
      <c r="AC1051" s="1073"/>
      <c r="AD1051" s="1073"/>
      <c r="AE1051" s="1073"/>
      <c r="AF1051" s="1073"/>
      <c r="AG1051" s="1073"/>
      <c r="AH1051" s="1073"/>
      <c r="AI1051" s="1073"/>
      <c r="AJ1051" s="454"/>
      <c r="AK1051" s="454"/>
      <c r="AL1051" s="454"/>
      <c r="BI1051" s="482"/>
      <c r="BJ1051" s="484"/>
    </row>
    <row r="1052" spans="1:62" ht="3.65" customHeight="1">
      <c r="A1052" s="1067"/>
      <c r="B1052" s="484"/>
      <c r="H1052" s="625"/>
      <c r="N1052" s="1073"/>
      <c r="O1052" s="1073"/>
      <c r="P1052" s="1073"/>
      <c r="Q1052" s="1073"/>
      <c r="R1052" s="1073"/>
      <c r="S1052" s="1073"/>
      <c r="T1052" s="1073"/>
      <c r="U1052" s="1073"/>
      <c r="V1052" s="1073"/>
      <c r="W1052" s="1073"/>
      <c r="X1052" s="1073"/>
      <c r="Y1052" s="1073"/>
      <c r="Z1052" s="1073"/>
      <c r="AA1052" s="1073"/>
      <c r="AB1052" s="1073"/>
      <c r="AC1052" s="1073"/>
      <c r="AD1052" s="1073"/>
      <c r="AE1052" s="1073"/>
      <c r="AF1052" s="1073"/>
      <c r="AG1052" s="1073"/>
      <c r="AH1052" s="1073"/>
      <c r="AI1052" s="1073"/>
      <c r="AJ1052" s="454"/>
      <c r="AK1052" s="454"/>
      <c r="AL1052" s="454"/>
      <c r="BI1052" s="482"/>
      <c r="BJ1052" s="484"/>
    </row>
    <row r="1053" spans="1:62" ht="3.65" customHeight="1">
      <c r="A1053" s="1067"/>
      <c r="B1053" s="484"/>
      <c r="H1053" s="625"/>
      <c r="N1053" s="1073"/>
      <c r="O1053" s="1073"/>
      <c r="P1053" s="1073"/>
      <c r="Q1053" s="1073"/>
      <c r="R1053" s="1073"/>
      <c r="S1053" s="1073"/>
      <c r="T1053" s="1073"/>
      <c r="U1053" s="1073"/>
      <c r="V1053" s="1073"/>
      <c r="W1053" s="1073"/>
      <c r="X1053" s="1073"/>
      <c r="Y1053" s="1073"/>
      <c r="Z1053" s="1073"/>
      <c r="AA1053" s="1073"/>
      <c r="AB1053" s="1073"/>
      <c r="AC1053" s="1073"/>
      <c r="AD1053" s="1073"/>
      <c r="AE1053" s="1073"/>
      <c r="AF1053" s="1073"/>
      <c r="AG1053" s="1073"/>
      <c r="AH1053" s="1073"/>
      <c r="AI1053" s="1073"/>
      <c r="AJ1053" s="454"/>
      <c r="AK1053" s="454"/>
      <c r="AL1053" s="454"/>
      <c r="AM1053" s="454"/>
      <c r="AN1053" s="454"/>
      <c r="AO1053" s="454"/>
      <c r="AP1053" s="454"/>
      <c r="AQ1053" s="454"/>
      <c r="AR1053" s="454"/>
      <c r="AS1053" s="454"/>
      <c r="BI1053" s="482"/>
      <c r="BJ1053" s="484"/>
    </row>
    <row r="1054" spans="1:62" ht="3.65" customHeight="1">
      <c r="A1054" s="1067"/>
      <c r="B1054" s="484"/>
      <c r="H1054" s="625"/>
      <c r="N1054" s="1073"/>
      <c r="O1054" s="1073"/>
      <c r="P1054" s="1073"/>
      <c r="Q1054" s="1073"/>
      <c r="R1054" s="1073"/>
      <c r="S1054" s="1073"/>
      <c r="T1054" s="1073"/>
      <c r="U1054" s="1073"/>
      <c r="V1054" s="1073"/>
      <c r="W1054" s="1073"/>
      <c r="X1054" s="1073"/>
      <c r="Y1054" s="1073"/>
      <c r="Z1054" s="1073"/>
      <c r="AA1054" s="1073"/>
      <c r="AB1054" s="1073"/>
      <c r="AC1054" s="1073"/>
      <c r="AD1054" s="1073"/>
      <c r="AE1054" s="1073"/>
      <c r="AF1054" s="1073"/>
      <c r="AG1054" s="1073"/>
      <c r="AH1054" s="1073"/>
      <c r="AI1054" s="1073"/>
      <c r="AJ1054" s="454"/>
      <c r="AK1054" s="454"/>
      <c r="AL1054" s="454"/>
      <c r="AM1054" s="454"/>
      <c r="AN1054" s="454"/>
      <c r="AO1054" s="454"/>
      <c r="AP1054" s="454"/>
      <c r="AQ1054" s="454"/>
      <c r="AR1054" s="454"/>
      <c r="AS1054" s="454"/>
      <c r="BJ1054" s="484"/>
    </row>
    <row r="1055" spans="1:62" ht="3.65" customHeight="1">
      <c r="A1055" s="1067"/>
      <c r="B1055" s="484"/>
      <c r="H1055" s="625"/>
      <c r="N1055" s="1073"/>
      <c r="O1055" s="1073"/>
      <c r="P1055" s="1073"/>
      <c r="Q1055" s="1073"/>
      <c r="R1055" s="1073"/>
      <c r="S1055" s="1073"/>
      <c r="T1055" s="1073"/>
      <c r="U1055" s="1073"/>
      <c r="V1055" s="1073"/>
      <c r="W1055" s="1073"/>
      <c r="X1055" s="1073"/>
      <c r="Y1055" s="1073"/>
      <c r="Z1055" s="1073"/>
      <c r="AA1055" s="1073"/>
      <c r="AB1055" s="1073"/>
      <c r="AC1055" s="1073"/>
      <c r="AD1055" s="1073"/>
      <c r="AE1055" s="1073"/>
      <c r="AF1055" s="1073"/>
      <c r="AG1055" s="1073"/>
      <c r="AH1055" s="1073"/>
      <c r="AI1055" s="1073"/>
      <c r="AJ1055" s="454"/>
      <c r="AK1055" s="454"/>
      <c r="AL1055" s="454"/>
      <c r="AM1055" s="454"/>
      <c r="AN1055" s="454"/>
      <c r="AO1055" s="454"/>
      <c r="AP1055" s="454"/>
      <c r="AQ1055" s="454"/>
      <c r="AR1055" s="454"/>
      <c r="AS1055" s="454"/>
      <c r="BJ1055" s="484"/>
    </row>
    <row r="1056" spans="1:62" ht="3.65" customHeight="1">
      <c r="A1056" s="1067"/>
      <c r="B1056" s="484"/>
      <c r="H1056" s="625"/>
      <c r="N1056" s="1073"/>
      <c r="O1056" s="1073"/>
      <c r="P1056" s="1073"/>
      <c r="Q1056" s="1073"/>
      <c r="R1056" s="1073"/>
      <c r="S1056" s="1073"/>
      <c r="T1056" s="1073"/>
      <c r="U1056" s="1073"/>
      <c r="V1056" s="1073"/>
      <c r="W1056" s="1073"/>
      <c r="X1056" s="1073"/>
      <c r="Y1056" s="1073"/>
      <c r="Z1056" s="1073"/>
      <c r="AA1056" s="1073"/>
      <c r="AB1056" s="1073"/>
      <c r="AC1056" s="1073"/>
      <c r="AD1056" s="1073"/>
      <c r="AE1056" s="1073"/>
      <c r="AF1056" s="1073"/>
      <c r="AG1056" s="1073"/>
      <c r="AH1056" s="1073"/>
      <c r="AI1056" s="1073"/>
      <c r="AJ1056" s="454"/>
      <c r="AK1056" s="454"/>
      <c r="AL1056" s="454"/>
      <c r="AM1056" s="454"/>
      <c r="AN1056" s="454"/>
      <c r="AO1056" s="454"/>
      <c r="AP1056" s="454"/>
      <c r="AQ1056" s="454"/>
      <c r="AR1056" s="454"/>
      <c r="AS1056" s="454"/>
      <c r="BJ1056" s="484"/>
    </row>
    <row r="1057" spans="1:62" ht="3.65" customHeight="1">
      <c r="A1057" s="1067"/>
      <c r="B1057" s="484"/>
      <c r="H1057" s="625"/>
      <c r="N1057" s="1073"/>
      <c r="O1057" s="1073"/>
      <c r="P1057" s="1073"/>
      <c r="Q1057" s="1073"/>
      <c r="R1057" s="1073"/>
      <c r="S1057" s="1073"/>
      <c r="T1057" s="1073"/>
      <c r="U1057" s="1073"/>
      <c r="V1057" s="1073"/>
      <c r="W1057" s="1073"/>
      <c r="X1057" s="1073"/>
      <c r="Y1057" s="1073"/>
      <c r="Z1057" s="1073"/>
      <c r="AA1057" s="1073"/>
      <c r="AB1057" s="1073"/>
      <c r="AC1057" s="1073"/>
      <c r="AD1057" s="1073"/>
      <c r="AE1057" s="1073"/>
      <c r="AF1057" s="1073"/>
      <c r="AG1057" s="1073"/>
      <c r="AH1057" s="1073"/>
      <c r="AI1057" s="1073"/>
      <c r="AJ1057" s="454"/>
      <c r="AK1057" s="454"/>
      <c r="AL1057" s="454"/>
      <c r="AM1057" s="454"/>
      <c r="AN1057" s="454"/>
      <c r="AO1057" s="454"/>
      <c r="AP1057" s="454"/>
      <c r="AQ1057" s="454"/>
      <c r="AR1057" s="454"/>
      <c r="AS1057" s="454"/>
      <c r="BJ1057" s="484"/>
    </row>
    <row r="1058" spans="1:62" ht="3.65" customHeight="1">
      <c r="A1058" s="1067"/>
      <c r="B1058" s="484"/>
      <c r="H1058" s="625"/>
      <c r="N1058" s="1073"/>
      <c r="O1058" s="1073"/>
      <c r="P1058" s="1073"/>
      <c r="Q1058" s="1073"/>
      <c r="R1058" s="1073"/>
      <c r="S1058" s="1073"/>
      <c r="T1058" s="1073"/>
      <c r="U1058" s="1073"/>
      <c r="V1058" s="1073"/>
      <c r="W1058" s="1073"/>
      <c r="X1058" s="1073"/>
      <c r="Y1058" s="1073"/>
      <c r="Z1058" s="1073"/>
      <c r="AA1058" s="1073"/>
      <c r="AB1058" s="1073"/>
      <c r="AC1058" s="1073"/>
      <c r="AD1058" s="1073"/>
      <c r="AE1058" s="1073"/>
      <c r="AF1058" s="1073"/>
      <c r="AG1058" s="1073"/>
      <c r="AH1058" s="1073"/>
      <c r="AI1058" s="1073"/>
      <c r="AJ1058" s="454"/>
      <c r="AK1058" s="454"/>
      <c r="AL1058" s="454"/>
      <c r="AM1058" s="454"/>
      <c r="AN1058" s="454"/>
      <c r="AO1058" s="454"/>
      <c r="AP1058" s="454"/>
      <c r="AQ1058" s="454"/>
      <c r="AR1058" s="454"/>
      <c r="AS1058" s="454"/>
      <c r="BJ1058" s="484"/>
    </row>
    <row r="1059" spans="1:62" ht="3.65" customHeight="1">
      <c r="A1059" s="1067"/>
      <c r="B1059" s="484"/>
      <c r="H1059" s="625"/>
      <c r="N1059" s="1073"/>
      <c r="O1059" s="1073"/>
      <c r="P1059" s="1073"/>
      <c r="Q1059" s="1073"/>
      <c r="R1059" s="1073"/>
      <c r="S1059" s="1073"/>
      <c r="T1059" s="1073"/>
      <c r="U1059" s="1073"/>
      <c r="V1059" s="1073"/>
      <c r="W1059" s="1073"/>
      <c r="X1059" s="1073"/>
      <c r="Y1059" s="1073"/>
      <c r="Z1059" s="1073"/>
      <c r="AA1059" s="1073"/>
      <c r="AB1059" s="1073"/>
      <c r="AC1059" s="1073"/>
      <c r="AD1059" s="1073"/>
      <c r="AE1059" s="1073"/>
      <c r="AF1059" s="1073"/>
      <c r="AG1059" s="1073"/>
      <c r="AH1059" s="1073"/>
      <c r="AI1059" s="1073"/>
      <c r="AJ1059" s="454"/>
      <c r="AK1059" s="454"/>
      <c r="AL1059" s="454"/>
      <c r="AM1059" s="454"/>
      <c r="AN1059" s="454"/>
      <c r="AO1059" s="454"/>
      <c r="AP1059" s="454"/>
      <c r="AQ1059" s="454"/>
      <c r="AR1059" s="454"/>
      <c r="AS1059" s="454"/>
      <c r="BJ1059" s="484"/>
    </row>
    <row r="1060" spans="1:62" ht="3.65" customHeight="1">
      <c r="A1060" s="1067"/>
      <c r="B1060" s="484"/>
      <c r="H1060" s="625"/>
      <c r="AJ1060" s="454"/>
      <c r="AK1060" s="454"/>
      <c r="AL1060" s="454"/>
      <c r="AM1060" s="454"/>
      <c r="AN1060" s="454"/>
      <c r="AO1060" s="454"/>
      <c r="AP1060" s="454"/>
      <c r="AQ1060" s="454"/>
      <c r="AR1060" s="454"/>
      <c r="AS1060" s="454"/>
      <c r="BJ1060" s="484"/>
    </row>
    <row r="1061" spans="1:62" ht="3.65" customHeight="1">
      <c r="A1061" s="1067"/>
      <c r="B1061" s="484"/>
      <c r="H1061" s="625"/>
      <c r="AJ1061" s="454"/>
      <c r="AK1061" s="454"/>
      <c r="AL1061" s="454"/>
      <c r="AM1061" s="454"/>
      <c r="AN1061" s="454"/>
      <c r="AO1061" s="454"/>
      <c r="AP1061" s="454"/>
      <c r="AQ1061" s="454"/>
      <c r="AR1061" s="454"/>
      <c r="AS1061" s="454"/>
      <c r="BJ1061" s="484"/>
    </row>
    <row r="1062" spans="1:62" ht="3.65" customHeight="1">
      <c r="A1062" s="1067"/>
      <c r="B1062" s="484"/>
      <c r="H1062" s="625"/>
      <c r="AJ1062" s="454"/>
      <c r="AK1062" s="454"/>
      <c r="AL1062" s="454"/>
      <c r="AM1062" s="454"/>
      <c r="AN1062" s="454"/>
      <c r="AO1062" s="454"/>
      <c r="AP1062" s="454"/>
      <c r="AQ1062" s="454"/>
      <c r="AR1062" s="454"/>
      <c r="AS1062" s="454"/>
      <c r="BI1062" s="482"/>
      <c r="BJ1062" s="484"/>
    </row>
    <row r="1063" spans="1:62" ht="3.4" customHeight="1">
      <c r="A1063" s="1069"/>
      <c r="B1063" s="484"/>
      <c r="H1063" s="625"/>
      <c r="BI1063" s="482"/>
      <c r="BJ1063" s="484"/>
    </row>
    <row r="1064" spans="1:62" ht="3.65" customHeight="1">
      <c r="A1064" s="1066">
        <v>40</v>
      </c>
      <c r="B1064" s="671"/>
      <c r="C1064" s="445"/>
      <c r="D1064" s="445"/>
      <c r="E1064" s="445"/>
      <c r="F1064" s="445"/>
      <c r="G1064" s="445"/>
      <c r="H1064" s="445"/>
      <c r="I1064" s="445"/>
      <c r="J1064" s="445"/>
      <c r="K1064" s="445"/>
      <c r="L1064" s="445"/>
      <c r="M1064" s="445"/>
      <c r="N1064" s="445"/>
      <c r="O1064" s="445"/>
      <c r="P1064" s="445"/>
      <c r="Q1064" s="445"/>
      <c r="R1064" s="445"/>
      <c r="S1064" s="445"/>
      <c r="T1064" s="445"/>
      <c r="U1064" s="445"/>
      <c r="V1064" s="445"/>
      <c r="W1064" s="445"/>
      <c r="X1064" s="445"/>
      <c r="Y1064" s="445"/>
      <c r="Z1064" s="445"/>
      <c r="AA1064" s="445"/>
      <c r="AB1064" s="445"/>
      <c r="AC1064" s="445"/>
      <c r="AD1064" s="445"/>
      <c r="AE1064" s="445"/>
      <c r="AF1064" s="445"/>
      <c r="AG1064" s="445"/>
      <c r="AH1064" s="445"/>
      <c r="AI1064" s="445"/>
      <c r="AJ1064" s="445"/>
      <c r="AK1064" s="445"/>
      <c r="AL1064" s="445"/>
      <c r="AM1064" s="445"/>
      <c r="AN1064" s="445"/>
      <c r="AO1064" s="445"/>
      <c r="AP1064" s="445"/>
      <c r="AQ1064" s="445"/>
      <c r="AR1064" s="445"/>
      <c r="AS1064" s="445"/>
      <c r="AT1064" s="445"/>
      <c r="AU1064" s="445"/>
      <c r="AV1064" s="445"/>
      <c r="AW1064" s="445"/>
      <c r="AX1064" s="445"/>
      <c r="AY1064" s="445"/>
      <c r="AZ1064" s="445"/>
      <c r="BA1064" s="445"/>
      <c r="BB1064" s="445"/>
      <c r="BC1064" s="445"/>
      <c r="BD1064" s="445"/>
      <c r="BE1064" s="445"/>
      <c r="BF1064" s="445"/>
      <c r="BG1064" s="445"/>
      <c r="BH1064" s="445"/>
      <c r="BI1064" s="444"/>
      <c r="BJ1064" s="484"/>
    </row>
    <row r="1065" spans="1:62" ht="3.65" customHeight="1">
      <c r="A1065" s="1067"/>
      <c r="B1065" s="672"/>
      <c r="C1065" s="479"/>
      <c r="D1065" s="479"/>
      <c r="E1065" s="479"/>
      <c r="F1065" s="479"/>
      <c r="G1065" s="479"/>
      <c r="H1065" s="479"/>
      <c r="I1065" s="479"/>
      <c r="J1065" s="479"/>
      <c r="K1065" s="479"/>
      <c r="L1065" s="479"/>
      <c r="M1065" s="479"/>
      <c r="N1065" s="479"/>
      <c r="O1065" s="479"/>
      <c r="P1065" s="479"/>
      <c r="Q1065" s="479"/>
      <c r="R1065" s="479"/>
      <c r="S1065" s="479"/>
      <c r="T1065" s="479"/>
      <c r="U1065" s="479"/>
      <c r="V1065" s="479"/>
      <c r="W1065" s="479"/>
      <c r="X1065" s="479"/>
      <c r="Y1065" s="479"/>
      <c r="Z1065" s="479"/>
      <c r="AA1065" s="479"/>
      <c r="AB1065" s="479"/>
      <c r="AC1065" s="479"/>
      <c r="AD1065" s="479"/>
      <c r="AE1065" s="479"/>
      <c r="AF1065" s="479"/>
      <c r="AG1065" s="479"/>
      <c r="AH1065" s="479"/>
      <c r="AI1065" s="479"/>
      <c r="AJ1065" s="479"/>
      <c r="AK1065" s="479"/>
      <c r="AL1065" s="479"/>
      <c r="AM1065" s="479"/>
      <c r="AN1065" s="479"/>
      <c r="AO1065" s="479"/>
      <c r="AP1065" s="479"/>
      <c r="AQ1065" s="479"/>
      <c r="AR1065" s="479"/>
      <c r="AS1065" s="479"/>
      <c r="AT1065" s="479"/>
      <c r="AU1065" s="479"/>
      <c r="AV1065" s="479"/>
      <c r="AW1065" s="479"/>
      <c r="AX1065" s="479"/>
      <c r="AY1065" s="479"/>
      <c r="AZ1065" s="479"/>
      <c r="BA1065" s="479"/>
      <c r="BB1065" s="479"/>
      <c r="BC1065" s="479"/>
      <c r="BD1065" s="479"/>
      <c r="BE1065" s="479"/>
      <c r="BF1065" s="479"/>
      <c r="BG1065" s="479"/>
      <c r="BH1065" s="479"/>
      <c r="BI1065" s="478"/>
      <c r="BJ1065" s="484"/>
    </row>
    <row r="1066" spans="1:62" ht="14.5" customHeight="1">
      <c r="A1066" s="1067"/>
      <c r="B1066" s="379" t="s">
        <v>514</v>
      </c>
      <c r="C1066" s="379"/>
      <c r="D1066" s="379" t="s">
        <v>490</v>
      </c>
      <c r="E1066" s="379" t="s">
        <v>500</v>
      </c>
      <c r="F1066" s="379"/>
      <c r="G1066" s="378"/>
      <c r="H1066" s="624"/>
      <c r="I1066" s="701"/>
      <c r="J1066" s="701"/>
      <c r="K1066" s="701"/>
      <c r="L1066" s="701"/>
      <c r="M1066" s="701"/>
      <c r="N1066" s="701"/>
      <c r="O1066" s="701"/>
      <c r="P1066" s="701"/>
      <c r="Q1066" s="701"/>
      <c r="R1066" s="701"/>
      <c r="S1066" s="701"/>
      <c r="T1066" s="701"/>
      <c r="U1066" s="701"/>
      <c r="V1066" s="701"/>
      <c r="W1066" s="701"/>
      <c r="X1066" s="701"/>
      <c r="Y1066" s="701"/>
      <c r="Z1066" s="701"/>
      <c r="AA1066" s="701"/>
      <c r="AB1066" s="701"/>
      <c r="AC1066" s="701"/>
      <c r="AD1066" s="701"/>
      <c r="AE1066" s="701"/>
      <c r="AF1066" s="701"/>
      <c r="AG1066" s="701"/>
      <c r="AH1066" s="701"/>
      <c r="AI1066" s="701"/>
      <c r="AJ1066" s="489"/>
      <c r="AK1066" s="489"/>
      <c r="AL1066" s="489"/>
      <c r="AM1066" s="489"/>
      <c r="AN1066" s="489"/>
      <c r="AO1066" s="489"/>
      <c r="AP1066" s="489"/>
      <c r="AQ1066" s="489"/>
      <c r="AR1066" s="489"/>
      <c r="AS1066" s="489"/>
      <c r="AT1066" s="489"/>
      <c r="AU1066" s="489"/>
      <c r="AV1066" s="489"/>
      <c r="AW1066" s="489"/>
      <c r="AX1066" s="489"/>
      <c r="AY1066" s="489"/>
      <c r="AZ1066" s="489"/>
      <c r="BA1066" s="489"/>
      <c r="BB1066" s="489"/>
      <c r="BC1066" s="489"/>
      <c r="BD1066" s="489"/>
      <c r="BE1066" s="489"/>
      <c r="BF1066" s="489"/>
      <c r="BG1066" s="489"/>
      <c r="BH1066" s="489"/>
      <c r="BI1066" s="488"/>
      <c r="BJ1066" s="484"/>
    </row>
    <row r="1067" spans="1:62" ht="3.65" customHeight="1">
      <c r="A1067" s="1067"/>
      <c r="B1067" s="484"/>
      <c r="H1067" s="625"/>
      <c r="BI1067" s="482"/>
      <c r="BJ1067" s="484"/>
    </row>
    <row r="1068" spans="1:62" ht="3.65" customHeight="1">
      <c r="A1068" s="1067"/>
      <c r="B1068" s="484"/>
      <c r="H1068" s="625"/>
      <c r="AJ1068" s="454"/>
      <c r="AK1068" s="454"/>
      <c r="AL1068" s="454"/>
      <c r="AM1068" s="454"/>
      <c r="AN1068" s="454"/>
      <c r="AO1068" s="454"/>
      <c r="AP1068" s="454"/>
      <c r="AQ1068" s="454"/>
      <c r="AR1068" s="454"/>
      <c r="AS1068" s="454"/>
      <c r="BI1068" s="482"/>
      <c r="BJ1068" s="484"/>
    </row>
    <row r="1069" spans="1:62" ht="3.65" customHeight="1">
      <c r="A1069" s="1067"/>
      <c r="B1069" s="484"/>
      <c r="H1069" s="625"/>
      <c r="BJ1069" s="484"/>
    </row>
    <row r="1070" spans="1:62" ht="3.65" customHeight="1">
      <c r="A1070" s="1067"/>
      <c r="B1070" s="484"/>
      <c r="H1070" s="625"/>
      <c r="BJ1070" s="484"/>
    </row>
    <row r="1071" spans="1:62" ht="3.65" customHeight="1">
      <c r="A1071" s="1067"/>
      <c r="B1071" s="484"/>
      <c r="H1071" s="625"/>
      <c r="BJ1071" s="484"/>
    </row>
    <row r="1072" spans="1:62" ht="3.65" customHeight="1">
      <c r="A1072" s="1067"/>
      <c r="B1072" s="484"/>
      <c r="H1072" s="625"/>
      <c r="BJ1072" s="484"/>
    </row>
    <row r="1073" spans="1:62" ht="3.65" customHeight="1">
      <c r="A1073" s="1067"/>
      <c r="B1073" s="484"/>
      <c r="H1073" s="625"/>
      <c r="BJ1073" s="484"/>
    </row>
    <row r="1074" spans="1:62" ht="3.65" customHeight="1">
      <c r="A1074" s="1067"/>
      <c r="B1074" s="484"/>
      <c r="H1074" s="625"/>
      <c r="BJ1074" s="484"/>
    </row>
    <row r="1075" spans="1:62" ht="3.65" customHeight="1">
      <c r="A1075" s="1067"/>
      <c r="B1075" s="484"/>
      <c r="H1075" s="625"/>
      <c r="BJ1075" s="484"/>
    </row>
    <row r="1076" spans="1:62" ht="3.65" customHeight="1">
      <c r="A1076" s="1067"/>
      <c r="B1076" s="484"/>
      <c r="H1076" s="625"/>
      <c r="BJ1076" s="484"/>
    </row>
    <row r="1077" spans="1:62" ht="3.65" customHeight="1">
      <c r="A1077" s="1067"/>
      <c r="B1077" s="484"/>
      <c r="H1077" s="625"/>
      <c r="L1077" s="736" t="e" vm="67">
        <v>#VALUE!</v>
      </c>
      <c r="M1077" s="736"/>
      <c r="BI1077" s="482"/>
      <c r="BJ1077" s="484"/>
    </row>
    <row r="1078" spans="1:62" ht="3.65" customHeight="1">
      <c r="A1078" s="1067"/>
      <c r="B1078" s="484"/>
      <c r="H1078" s="625"/>
      <c r="L1078" s="736"/>
      <c r="M1078" s="736"/>
      <c r="BI1078" s="482"/>
      <c r="BJ1078" s="484"/>
    </row>
    <row r="1079" spans="1:62" ht="3.65" customHeight="1">
      <c r="A1079" s="1067"/>
      <c r="B1079" s="484"/>
      <c r="H1079" s="625"/>
      <c r="L1079" s="455"/>
      <c r="M1079" s="455"/>
      <c r="BI1079" s="482"/>
      <c r="BJ1079" s="484"/>
    </row>
    <row r="1080" spans="1:62" ht="3.65" customHeight="1">
      <c r="A1080" s="1067"/>
      <c r="B1080" s="484"/>
      <c r="H1080" s="625"/>
      <c r="BI1080" s="482"/>
      <c r="BJ1080" s="484"/>
    </row>
    <row r="1081" spans="1:62" ht="3.65" customHeight="1">
      <c r="A1081" s="1067"/>
      <c r="B1081" s="484"/>
      <c r="H1081" s="625"/>
      <c r="BJ1081" s="484"/>
    </row>
    <row r="1082" spans="1:62" ht="3.65" customHeight="1">
      <c r="A1082" s="1067"/>
      <c r="B1082" s="484"/>
      <c r="H1082" s="625"/>
      <c r="BJ1082" s="484"/>
    </row>
    <row r="1083" spans="1:62" ht="3.65" customHeight="1">
      <c r="A1083" s="1067"/>
      <c r="B1083" s="484"/>
      <c r="H1083" s="625"/>
      <c r="BJ1083" s="484"/>
    </row>
    <row r="1084" spans="1:62" ht="3.65" customHeight="1">
      <c r="A1084" s="1067"/>
      <c r="B1084" s="484"/>
      <c r="H1084" s="625"/>
      <c r="AJ1084" s="454"/>
      <c r="AK1084" s="454"/>
      <c r="AL1084" s="454"/>
      <c r="AM1084" s="454"/>
      <c r="AN1084" s="454"/>
      <c r="AO1084" s="454"/>
      <c r="AP1084" s="454"/>
      <c r="AQ1084" s="454"/>
      <c r="AR1084" s="454"/>
      <c r="AS1084" s="454"/>
      <c r="BJ1084" s="484"/>
    </row>
    <row r="1085" spans="1:62" ht="3.65" customHeight="1">
      <c r="A1085" s="1067"/>
      <c r="B1085" s="484"/>
      <c r="H1085" s="625"/>
      <c r="AJ1085" s="454"/>
      <c r="AK1085" s="454"/>
      <c r="AL1085" s="454"/>
      <c r="AM1085" s="454"/>
      <c r="AN1085" s="454"/>
      <c r="AO1085" s="454"/>
      <c r="AP1085" s="454"/>
      <c r="AQ1085" s="454"/>
      <c r="AR1085" s="454"/>
      <c r="AS1085" s="454"/>
      <c r="BJ1085" s="484"/>
    </row>
    <row r="1086" spans="1:62" ht="3.65" customHeight="1">
      <c r="A1086" s="1067"/>
      <c r="B1086" s="484"/>
      <c r="H1086" s="625"/>
      <c r="AJ1086" s="454"/>
      <c r="AK1086" s="454"/>
      <c r="AL1086" s="454"/>
      <c r="AM1086" s="454"/>
      <c r="AN1086" s="454"/>
      <c r="AO1086" s="454"/>
      <c r="AP1086" s="454"/>
      <c r="AQ1086" s="454"/>
      <c r="AR1086" s="454"/>
      <c r="AS1086" s="454"/>
      <c r="BJ1086" s="484"/>
    </row>
    <row r="1087" spans="1:62" ht="3.65" customHeight="1">
      <c r="A1087" s="1067"/>
      <c r="B1087" s="484"/>
      <c r="H1087" s="625"/>
      <c r="AJ1087" s="454"/>
      <c r="AK1087" s="454"/>
      <c r="AL1087" s="454"/>
      <c r="AM1087" s="454"/>
      <c r="AN1087" s="454"/>
      <c r="AO1087" s="454"/>
      <c r="AP1087" s="454"/>
      <c r="AQ1087" s="454"/>
      <c r="AR1087" s="454"/>
      <c r="AS1087" s="454"/>
      <c r="BJ1087" s="484"/>
    </row>
    <row r="1088" spans="1:62" ht="3.65" customHeight="1">
      <c r="A1088" s="1067"/>
      <c r="B1088" s="484"/>
      <c r="H1088" s="625"/>
      <c r="AJ1088" s="454"/>
      <c r="AK1088" s="454"/>
      <c r="AL1088" s="454"/>
      <c r="AM1088" s="454"/>
      <c r="AN1088" s="454"/>
      <c r="AO1088" s="454"/>
      <c r="AP1088" s="454"/>
      <c r="AQ1088" s="454"/>
      <c r="AR1088" s="454"/>
      <c r="AS1088" s="454"/>
      <c r="BJ1088" s="484"/>
    </row>
    <row r="1089" spans="1:62" ht="3.65" customHeight="1">
      <c r="A1089" s="1067"/>
      <c r="B1089" s="484"/>
      <c r="H1089" s="625"/>
      <c r="AJ1089" s="454"/>
      <c r="AK1089" s="454"/>
      <c r="AL1089" s="454"/>
      <c r="AM1089" s="454"/>
      <c r="AN1089" s="454"/>
      <c r="AO1089" s="454"/>
      <c r="AP1089" s="454"/>
      <c r="AQ1089" s="454"/>
      <c r="AR1089" s="454"/>
      <c r="AS1089" s="454"/>
      <c r="BI1089" s="482"/>
      <c r="BJ1089" s="484"/>
    </row>
    <row r="1090" spans="1:62" ht="3.4" customHeight="1">
      <c r="A1090" s="1069"/>
      <c r="B1090" s="484"/>
      <c r="H1090" s="625"/>
      <c r="BI1090" s="482"/>
      <c r="BJ1090" s="484"/>
    </row>
    <row r="1091" spans="1:62" ht="3.65" customHeight="1">
      <c r="A1091" s="1066">
        <v>41</v>
      </c>
      <c r="B1091" s="671"/>
      <c r="C1091" s="445"/>
      <c r="D1091" s="445"/>
      <c r="E1091" s="445"/>
      <c r="F1091" s="445"/>
      <c r="G1091" s="445"/>
      <c r="H1091" s="445"/>
      <c r="I1091" s="445"/>
      <c r="J1091" s="445"/>
      <c r="K1091" s="445"/>
      <c r="L1091" s="445"/>
      <c r="M1091" s="445"/>
      <c r="N1091" s="445"/>
      <c r="O1091" s="445"/>
      <c r="P1091" s="445"/>
      <c r="Q1091" s="445"/>
      <c r="R1091" s="445"/>
      <c r="S1091" s="445"/>
      <c r="T1091" s="445"/>
      <c r="U1091" s="445"/>
      <c r="V1091" s="445"/>
      <c r="W1091" s="445"/>
      <c r="X1091" s="445"/>
      <c r="Y1091" s="445"/>
      <c r="Z1091" s="445"/>
      <c r="AA1091" s="445"/>
      <c r="AB1091" s="445"/>
      <c r="AC1091" s="445"/>
      <c r="AD1091" s="445"/>
      <c r="AE1091" s="445"/>
      <c r="AF1091" s="445"/>
      <c r="AG1091" s="445"/>
      <c r="AH1091" s="445"/>
      <c r="AI1091" s="445"/>
      <c r="AJ1091" s="445"/>
      <c r="AK1091" s="445"/>
      <c r="AL1091" s="445"/>
      <c r="AM1091" s="445"/>
      <c r="AN1091" s="445"/>
      <c r="AO1091" s="445"/>
      <c r="AP1091" s="445"/>
      <c r="AQ1091" s="445"/>
      <c r="AR1091" s="445"/>
      <c r="AS1091" s="445"/>
      <c r="AT1091" s="445"/>
      <c r="AU1091" s="445"/>
      <c r="AV1091" s="445"/>
      <c r="AW1091" s="445"/>
      <c r="AX1091" s="445"/>
      <c r="AY1091" s="445"/>
      <c r="AZ1091" s="445"/>
      <c r="BA1091" s="445"/>
      <c r="BB1091" s="445"/>
      <c r="BC1091" s="445"/>
      <c r="BD1091" s="445"/>
      <c r="BE1091" s="445"/>
      <c r="BF1091" s="445"/>
      <c r="BG1091" s="445"/>
      <c r="BH1091" s="445"/>
      <c r="BI1091" s="444"/>
      <c r="BJ1091" s="484"/>
    </row>
    <row r="1092" spans="1:62" ht="3.65" customHeight="1">
      <c r="A1092" s="1067"/>
      <c r="B1092" s="672"/>
      <c r="C1092" s="479"/>
      <c r="D1092" s="479"/>
      <c r="E1092" s="479"/>
      <c r="F1092" s="479"/>
      <c r="G1092" s="479"/>
      <c r="H1092" s="479"/>
      <c r="I1092" s="479"/>
      <c r="J1092" s="479"/>
      <c r="K1092" s="479"/>
      <c r="L1092" s="479"/>
      <c r="M1092" s="479"/>
      <c r="N1092" s="479"/>
      <c r="O1092" s="479"/>
      <c r="P1092" s="479"/>
      <c r="Q1092" s="479"/>
      <c r="R1092" s="479"/>
      <c r="S1092" s="479"/>
      <c r="T1092" s="479"/>
      <c r="U1092" s="479"/>
      <c r="V1092" s="479"/>
      <c r="W1092" s="479"/>
      <c r="X1092" s="479"/>
      <c r="Y1092" s="479"/>
      <c r="Z1092" s="479"/>
      <c r="AA1092" s="479"/>
      <c r="AB1092" s="479"/>
      <c r="AC1092" s="479"/>
      <c r="AD1092" s="479"/>
      <c r="AE1092" s="479"/>
      <c r="AF1092" s="479"/>
      <c r="AG1092" s="479"/>
      <c r="AH1092" s="479"/>
      <c r="AI1092" s="479"/>
      <c r="AJ1092" s="479"/>
      <c r="AK1092" s="479"/>
      <c r="AL1092" s="479"/>
      <c r="AM1092" s="479"/>
      <c r="AN1092" s="479"/>
      <c r="AO1092" s="479"/>
      <c r="AP1092" s="479"/>
      <c r="AQ1092" s="479"/>
      <c r="AR1092" s="479"/>
      <c r="AS1092" s="479"/>
      <c r="AT1092" s="479"/>
      <c r="AU1092" s="479"/>
      <c r="AV1092" s="479"/>
      <c r="AW1092" s="479"/>
      <c r="AX1092" s="479"/>
      <c r="AY1092" s="479"/>
      <c r="AZ1092" s="479"/>
      <c r="BA1092" s="479"/>
      <c r="BB1092" s="479"/>
      <c r="BC1092" s="479"/>
      <c r="BD1092" s="479"/>
      <c r="BE1092" s="479"/>
      <c r="BF1092" s="479"/>
      <c r="BG1092" s="479"/>
      <c r="BH1092" s="479"/>
      <c r="BI1092" s="478"/>
      <c r="BJ1092" s="484"/>
    </row>
    <row r="1093" spans="1:62" ht="14.5" customHeight="1">
      <c r="A1093" s="1067"/>
      <c r="B1093" s="379" t="s">
        <v>515</v>
      </c>
      <c r="C1093" s="379"/>
      <c r="D1093" s="379" t="s">
        <v>491</v>
      </c>
      <c r="E1093" s="379" t="s">
        <v>500</v>
      </c>
      <c r="F1093" s="379"/>
      <c r="G1093" s="378"/>
      <c r="H1093" s="624"/>
      <c r="I1093" s="701"/>
      <c r="J1093" s="701"/>
      <c r="K1093" s="701"/>
      <c r="L1093" s="701"/>
      <c r="M1093" s="701"/>
      <c r="N1093" s="701"/>
      <c r="O1093" s="701"/>
      <c r="P1093" s="701"/>
      <c r="Q1093" s="701"/>
      <c r="R1093" s="701"/>
      <c r="S1093" s="701"/>
      <c r="T1093" s="701"/>
      <c r="U1093" s="701"/>
      <c r="V1093" s="701"/>
      <c r="W1093" s="701"/>
      <c r="X1093" s="701"/>
      <c r="Y1093" s="701"/>
      <c r="Z1093" s="701"/>
      <c r="AA1093" s="701"/>
      <c r="AB1093" s="701"/>
      <c r="AC1093" s="701"/>
      <c r="AD1093" s="701"/>
      <c r="AE1093" s="701"/>
      <c r="AF1093" s="701"/>
      <c r="AG1093" s="701"/>
      <c r="AH1093" s="701"/>
      <c r="AI1093" s="701"/>
      <c r="AJ1093" s="489"/>
      <c r="AK1093" s="489"/>
      <c r="AL1093" s="489"/>
      <c r="AM1093" s="489"/>
      <c r="AN1093" s="489"/>
      <c r="AO1093" s="489"/>
      <c r="AP1093" s="489"/>
      <c r="AQ1093" s="489"/>
      <c r="AR1093" s="489"/>
      <c r="AS1093" s="489"/>
      <c r="AT1093" s="489"/>
      <c r="AU1093" s="489"/>
      <c r="AV1093" s="489"/>
      <c r="AW1093" s="489"/>
      <c r="AX1093" s="489"/>
      <c r="AY1093" s="489"/>
      <c r="AZ1093" s="489"/>
      <c r="BA1093" s="489"/>
      <c r="BB1093" s="489"/>
      <c r="BC1093" s="489"/>
      <c r="BD1093" s="489"/>
      <c r="BE1093" s="489"/>
      <c r="BF1093" s="489"/>
      <c r="BG1093" s="489"/>
      <c r="BH1093" s="489"/>
      <c r="BI1093" s="488"/>
      <c r="BJ1093" s="484"/>
    </row>
    <row r="1094" spans="1:62" ht="3.65" customHeight="1">
      <c r="A1094" s="1067"/>
      <c r="B1094" s="484"/>
      <c r="H1094" s="625"/>
      <c r="BI1094" s="482"/>
      <c r="BJ1094" s="484"/>
    </row>
    <row r="1095" spans="1:62" ht="3.65" customHeight="1">
      <c r="A1095" s="1067"/>
      <c r="B1095" s="484"/>
      <c r="H1095" s="625"/>
      <c r="AJ1095" s="454"/>
      <c r="AK1095" s="454"/>
      <c r="AL1095" s="454"/>
      <c r="AM1095" s="454"/>
      <c r="AN1095" s="454"/>
      <c r="AO1095" s="454"/>
      <c r="AP1095" s="454"/>
      <c r="AQ1095" s="454"/>
      <c r="AR1095" s="454"/>
      <c r="AS1095" s="454"/>
      <c r="BI1095" s="482"/>
      <c r="BJ1095" s="484"/>
    </row>
    <row r="1096" spans="1:62" ht="3.65" customHeight="1">
      <c r="A1096" s="1067"/>
      <c r="B1096" s="484"/>
      <c r="H1096" s="625"/>
      <c r="BJ1096" s="484"/>
    </row>
    <row r="1097" spans="1:62" ht="3.65" customHeight="1">
      <c r="A1097" s="1067"/>
      <c r="B1097" s="484"/>
      <c r="H1097" s="625"/>
      <c r="BJ1097" s="484"/>
    </row>
    <row r="1098" spans="1:62" ht="3.65" customHeight="1">
      <c r="A1098" s="1067"/>
      <c r="B1098" s="484"/>
      <c r="H1098" s="625"/>
      <c r="BJ1098" s="484"/>
    </row>
    <row r="1099" spans="1:62" ht="3.65" customHeight="1">
      <c r="A1099" s="1067"/>
      <c r="B1099" s="484"/>
      <c r="H1099" s="625"/>
      <c r="BJ1099" s="484"/>
    </row>
    <row r="1100" spans="1:62" ht="3.65" customHeight="1">
      <c r="A1100" s="1067"/>
      <c r="B1100" s="484"/>
      <c r="H1100" s="625"/>
      <c r="BJ1100" s="484"/>
    </row>
    <row r="1101" spans="1:62" ht="3.65" customHeight="1">
      <c r="A1101" s="1067"/>
      <c r="B1101" s="484"/>
      <c r="H1101" s="625"/>
      <c r="BJ1101" s="484"/>
    </row>
    <row r="1102" spans="1:62" ht="3.65" customHeight="1">
      <c r="A1102" s="1067"/>
      <c r="B1102" s="484"/>
      <c r="H1102" s="625"/>
      <c r="BJ1102" s="484"/>
    </row>
    <row r="1103" spans="1:62" ht="3.65" customHeight="1">
      <c r="A1103" s="1067"/>
      <c r="B1103" s="484"/>
      <c r="H1103" s="625"/>
      <c r="BJ1103" s="484"/>
    </row>
    <row r="1104" spans="1:62" ht="3.65" customHeight="1">
      <c r="A1104" s="1067"/>
      <c r="B1104" s="484"/>
      <c r="H1104" s="625"/>
      <c r="L1104" s="736" t="e" vm="68">
        <v>#VALUE!</v>
      </c>
      <c r="M1104" s="736"/>
      <c r="BI1104" s="482"/>
      <c r="BJ1104" s="484"/>
    </row>
    <row r="1105" spans="1:62" ht="3.65" customHeight="1">
      <c r="A1105" s="1067"/>
      <c r="B1105" s="484"/>
      <c r="H1105" s="625"/>
      <c r="L1105" s="736"/>
      <c r="M1105" s="736"/>
      <c r="BI1105" s="482"/>
      <c r="BJ1105" s="484"/>
    </row>
    <row r="1106" spans="1:62" ht="3.65" customHeight="1">
      <c r="A1106" s="1067"/>
      <c r="B1106" s="484"/>
      <c r="H1106" s="625"/>
      <c r="L1106" s="455"/>
      <c r="M1106" s="455"/>
      <c r="BI1106" s="482"/>
      <c r="BJ1106" s="484"/>
    </row>
    <row r="1107" spans="1:62" ht="3.65" customHeight="1">
      <c r="A1107" s="1067"/>
      <c r="B1107" s="484"/>
      <c r="H1107" s="625"/>
      <c r="BI1107" s="482"/>
      <c r="BJ1107" s="484"/>
    </row>
    <row r="1108" spans="1:62" ht="3.65" customHeight="1">
      <c r="A1108" s="1067"/>
      <c r="B1108" s="484"/>
      <c r="H1108" s="625"/>
      <c r="BJ1108" s="484"/>
    </row>
    <row r="1109" spans="1:62" ht="3.65" customHeight="1">
      <c r="A1109" s="1067"/>
      <c r="B1109" s="484"/>
      <c r="H1109" s="625"/>
      <c r="BJ1109" s="484"/>
    </row>
    <row r="1110" spans="1:62" ht="3.65" customHeight="1">
      <c r="A1110" s="1067"/>
      <c r="B1110" s="484"/>
      <c r="H1110" s="625"/>
      <c r="BJ1110" s="484"/>
    </row>
    <row r="1111" spans="1:62" ht="3.65" customHeight="1">
      <c r="A1111" s="1067"/>
      <c r="B1111" s="484"/>
      <c r="H1111" s="625"/>
      <c r="AJ1111" s="454"/>
      <c r="AK1111" s="454"/>
      <c r="AL1111" s="454"/>
      <c r="AM1111" s="454"/>
      <c r="AN1111" s="454"/>
      <c r="AO1111" s="454"/>
      <c r="AP1111" s="454"/>
      <c r="AQ1111" s="454"/>
      <c r="AR1111" s="454"/>
      <c r="AS1111" s="454"/>
      <c r="BJ1111" s="484"/>
    </row>
    <row r="1112" spans="1:62" ht="3.65" customHeight="1">
      <c r="A1112" s="1067"/>
      <c r="B1112" s="484"/>
      <c r="H1112" s="625"/>
      <c r="AJ1112" s="454"/>
      <c r="AK1112" s="454"/>
      <c r="AL1112" s="454"/>
      <c r="AM1112" s="454"/>
      <c r="AN1112" s="454"/>
      <c r="AO1112" s="454"/>
      <c r="AP1112" s="454"/>
      <c r="AQ1112" s="454"/>
      <c r="AR1112" s="454"/>
      <c r="AS1112" s="454"/>
      <c r="BJ1112" s="484"/>
    </row>
    <row r="1113" spans="1:62" ht="3.65" customHeight="1">
      <c r="A1113" s="1067"/>
      <c r="B1113" s="484"/>
      <c r="H1113" s="625"/>
      <c r="AJ1113" s="454"/>
      <c r="AK1113" s="454"/>
      <c r="AL1113" s="454"/>
      <c r="AM1113" s="454"/>
      <c r="AN1113" s="454"/>
      <c r="AO1113" s="454"/>
      <c r="AP1113" s="454"/>
      <c r="AQ1113" s="454"/>
      <c r="AR1113" s="454"/>
      <c r="AS1113" s="454"/>
      <c r="BJ1113" s="484"/>
    </row>
    <row r="1114" spans="1:62" ht="3.65" customHeight="1">
      <c r="A1114" s="1067"/>
      <c r="B1114" s="484"/>
      <c r="H1114" s="625"/>
      <c r="AJ1114" s="454"/>
      <c r="AK1114" s="454"/>
      <c r="AL1114" s="454"/>
      <c r="AM1114" s="454"/>
      <c r="AN1114" s="454"/>
      <c r="AO1114" s="454"/>
      <c r="AP1114" s="454"/>
      <c r="AQ1114" s="454"/>
      <c r="AR1114" s="454"/>
      <c r="AS1114" s="454"/>
      <c r="BJ1114" s="484"/>
    </row>
    <row r="1115" spans="1:62" ht="3.65" customHeight="1">
      <c r="A1115" s="1067"/>
      <c r="B1115" s="484"/>
      <c r="H1115" s="625"/>
      <c r="AJ1115" s="454"/>
      <c r="AK1115" s="454"/>
      <c r="AL1115" s="454"/>
      <c r="AM1115" s="454"/>
      <c r="AN1115" s="454"/>
      <c r="AO1115" s="454"/>
      <c r="AP1115" s="454"/>
      <c r="AQ1115" s="454"/>
      <c r="AR1115" s="454"/>
      <c r="AS1115" s="454"/>
      <c r="BJ1115" s="484"/>
    </row>
    <row r="1116" spans="1:62" ht="3.65" customHeight="1">
      <c r="A1116" s="1067"/>
      <c r="B1116" s="484"/>
      <c r="H1116" s="625"/>
      <c r="AJ1116" s="454"/>
      <c r="AK1116" s="454"/>
      <c r="AL1116" s="454"/>
      <c r="AM1116" s="454"/>
      <c r="AN1116" s="454"/>
      <c r="AO1116" s="454"/>
      <c r="AP1116" s="454"/>
      <c r="AQ1116" s="454"/>
      <c r="AR1116" s="454"/>
      <c r="AS1116" s="454"/>
      <c r="BI1116" s="482"/>
      <c r="BJ1116" s="484"/>
    </row>
    <row r="1117" spans="1:62" ht="3.65" customHeight="1">
      <c r="A1117" s="1069"/>
      <c r="B1117" s="484"/>
      <c r="H1117" s="625"/>
      <c r="BI1117" s="482"/>
      <c r="BJ1117" s="484"/>
    </row>
    <row r="1118" spans="1:62" ht="3.65" customHeight="1">
      <c r="A1118" s="1066">
        <v>40</v>
      </c>
      <c r="B1118" s="671"/>
      <c r="C1118" s="445"/>
      <c r="D1118" s="445"/>
      <c r="E1118" s="445"/>
      <c r="F1118" s="445"/>
      <c r="G1118" s="445"/>
      <c r="H1118" s="445"/>
      <c r="I1118" s="445"/>
      <c r="J1118" s="445"/>
      <c r="K1118" s="445"/>
      <c r="L1118" s="445"/>
      <c r="M1118" s="445"/>
      <c r="N1118" s="445"/>
      <c r="O1118" s="445"/>
      <c r="P1118" s="445"/>
      <c r="Q1118" s="445"/>
      <c r="R1118" s="445"/>
      <c r="S1118" s="445"/>
      <c r="T1118" s="445"/>
      <c r="U1118" s="445"/>
      <c r="V1118" s="445"/>
      <c r="W1118" s="445"/>
      <c r="X1118" s="445"/>
      <c r="Y1118" s="445"/>
      <c r="Z1118" s="445"/>
      <c r="AA1118" s="445"/>
      <c r="AB1118" s="445"/>
      <c r="AC1118" s="445"/>
      <c r="AD1118" s="445"/>
      <c r="AE1118" s="445"/>
      <c r="AF1118" s="445"/>
      <c r="AG1118" s="445"/>
      <c r="AH1118" s="445"/>
      <c r="AI1118" s="445"/>
      <c r="AJ1118" s="445"/>
      <c r="AK1118" s="445"/>
      <c r="AL1118" s="445"/>
      <c r="AM1118" s="445"/>
      <c r="AN1118" s="445"/>
      <c r="AO1118" s="445"/>
      <c r="AP1118" s="445"/>
      <c r="AQ1118" s="445"/>
      <c r="AR1118" s="445"/>
      <c r="AS1118" s="445"/>
      <c r="AT1118" s="445"/>
      <c r="AU1118" s="445"/>
      <c r="AV1118" s="445"/>
      <c r="AW1118" s="445"/>
      <c r="AX1118" s="445"/>
      <c r="AY1118" s="445"/>
      <c r="AZ1118" s="445"/>
      <c r="BA1118" s="445"/>
      <c r="BB1118" s="445"/>
      <c r="BC1118" s="445"/>
      <c r="BD1118" s="445"/>
      <c r="BE1118" s="445"/>
      <c r="BF1118" s="445"/>
      <c r="BG1118" s="445"/>
      <c r="BH1118" s="445"/>
      <c r="BI1118" s="444"/>
      <c r="BJ1118" s="484"/>
    </row>
    <row r="1119" spans="1:62" ht="3.65" customHeight="1">
      <c r="A1119" s="1067"/>
      <c r="B1119" s="672"/>
      <c r="C1119" s="479"/>
      <c r="D1119" s="479"/>
      <c r="E1119" s="479"/>
      <c r="F1119" s="479"/>
      <c r="G1119" s="479"/>
      <c r="H1119" s="479"/>
      <c r="I1119" s="479"/>
      <c r="J1119" s="479"/>
      <c r="K1119" s="479"/>
      <c r="L1119" s="479"/>
      <c r="M1119" s="479"/>
      <c r="N1119" s="479"/>
      <c r="O1119" s="479"/>
      <c r="P1119" s="479"/>
      <c r="Q1119" s="479"/>
      <c r="R1119" s="479"/>
      <c r="S1119" s="479"/>
      <c r="T1119" s="479"/>
      <c r="U1119" s="479"/>
      <c r="V1119" s="479"/>
      <c r="W1119" s="479"/>
      <c r="X1119" s="479"/>
      <c r="Y1119" s="479"/>
      <c r="Z1119" s="479"/>
      <c r="AA1119" s="479"/>
      <c r="AB1119" s="479"/>
      <c r="AC1119" s="479"/>
      <c r="AD1119" s="479"/>
      <c r="AE1119" s="479"/>
      <c r="AF1119" s="479"/>
      <c r="AG1119" s="479"/>
      <c r="AH1119" s="479"/>
      <c r="AI1119" s="479"/>
      <c r="AJ1119" s="479"/>
      <c r="AK1119" s="479"/>
      <c r="AL1119" s="479"/>
      <c r="AM1119" s="479"/>
      <c r="AN1119" s="479"/>
      <c r="AO1119" s="479"/>
      <c r="AP1119" s="479"/>
      <c r="AQ1119" s="479"/>
      <c r="AR1119" s="479"/>
      <c r="AS1119" s="479"/>
      <c r="AT1119" s="479"/>
      <c r="AU1119" s="479"/>
      <c r="AV1119" s="479"/>
      <c r="AW1119" s="479"/>
      <c r="AX1119" s="479"/>
      <c r="AY1119" s="479"/>
      <c r="AZ1119" s="479"/>
      <c r="BA1119" s="479"/>
      <c r="BB1119" s="479"/>
      <c r="BC1119" s="479"/>
      <c r="BD1119" s="479"/>
      <c r="BE1119" s="479"/>
      <c r="BF1119" s="479"/>
      <c r="BG1119" s="479"/>
      <c r="BH1119" s="479"/>
      <c r="BI1119" s="478"/>
      <c r="BJ1119" s="484"/>
    </row>
    <row r="1120" spans="1:62" ht="14.5" customHeight="1">
      <c r="A1120" s="1067"/>
      <c r="B1120" s="379" t="s">
        <v>516</v>
      </c>
      <c r="C1120" s="379"/>
      <c r="D1120" s="379" t="s">
        <v>492</v>
      </c>
      <c r="E1120" s="379" t="s">
        <v>500</v>
      </c>
      <c r="F1120" s="379"/>
      <c r="G1120" s="378"/>
      <c r="H1120" s="624"/>
      <c r="I1120" s="701"/>
      <c r="J1120" s="701"/>
      <c r="K1120" s="701"/>
      <c r="L1120" s="701"/>
      <c r="M1120" s="701"/>
      <c r="N1120" s="701"/>
      <c r="O1120" s="701"/>
      <c r="P1120" s="701"/>
      <c r="Q1120" s="701"/>
      <c r="R1120" s="701"/>
      <c r="S1120" s="701"/>
      <c r="T1120" s="701"/>
      <c r="U1120" s="701"/>
      <c r="V1120" s="701"/>
      <c r="W1120" s="701"/>
      <c r="X1120" s="701"/>
      <c r="Y1120" s="701"/>
      <c r="Z1120" s="701"/>
      <c r="AA1120" s="701"/>
      <c r="AB1120" s="701"/>
      <c r="AC1120" s="701"/>
      <c r="AD1120" s="701"/>
      <c r="AE1120" s="701"/>
      <c r="AF1120" s="701"/>
      <c r="AG1120" s="701"/>
      <c r="AH1120" s="701"/>
      <c r="AI1120" s="701"/>
      <c r="AJ1120" s="489"/>
      <c r="AK1120" s="489"/>
      <c r="AL1120" s="489"/>
      <c r="AM1120" s="489"/>
      <c r="AN1120" s="489"/>
      <c r="AO1120" s="489"/>
      <c r="AP1120" s="489"/>
      <c r="AQ1120" s="489"/>
      <c r="AR1120" s="489"/>
      <c r="AS1120" s="489"/>
      <c r="AT1120" s="489"/>
      <c r="AU1120" s="489"/>
      <c r="AV1120" s="489"/>
      <c r="AW1120" s="489"/>
      <c r="AX1120" s="489"/>
      <c r="AY1120" s="489"/>
      <c r="AZ1120" s="489"/>
      <c r="BA1120" s="489"/>
      <c r="BB1120" s="489"/>
      <c r="BC1120" s="489"/>
      <c r="BD1120" s="489"/>
      <c r="BE1120" s="489"/>
      <c r="BF1120" s="489"/>
      <c r="BG1120" s="489"/>
      <c r="BH1120" s="489"/>
      <c r="BI1120" s="488"/>
      <c r="BJ1120" s="484"/>
    </row>
    <row r="1121" spans="1:62" ht="3.65" customHeight="1">
      <c r="A1121" s="1067"/>
      <c r="B1121" s="484"/>
      <c r="H1121" s="625"/>
      <c r="BI1121" s="482"/>
      <c r="BJ1121" s="484"/>
    </row>
    <row r="1122" spans="1:62" ht="3.65" customHeight="1">
      <c r="A1122" s="1067"/>
      <c r="B1122" s="484"/>
      <c r="H1122" s="625"/>
      <c r="AJ1122" s="454"/>
      <c r="AK1122" s="454"/>
      <c r="AL1122" s="454"/>
      <c r="AM1122" s="454"/>
      <c r="AN1122" s="454"/>
      <c r="AO1122" s="454"/>
      <c r="AP1122" s="454"/>
      <c r="AQ1122" s="454"/>
      <c r="AR1122" s="454"/>
      <c r="AS1122" s="454"/>
      <c r="BI1122" s="482"/>
      <c r="BJ1122" s="484"/>
    </row>
    <row r="1123" spans="1:62" ht="3.65" customHeight="1">
      <c r="A1123" s="1067"/>
      <c r="B1123" s="484"/>
      <c r="H1123" s="625"/>
      <c r="BJ1123" s="484"/>
    </row>
    <row r="1124" spans="1:62" ht="3.65" customHeight="1">
      <c r="A1124" s="1067"/>
      <c r="B1124" s="484"/>
      <c r="H1124" s="625"/>
      <c r="BJ1124" s="484"/>
    </row>
    <row r="1125" spans="1:62" ht="3.65" customHeight="1">
      <c r="A1125" s="1067"/>
      <c r="B1125" s="484"/>
      <c r="H1125" s="625"/>
      <c r="BJ1125" s="484"/>
    </row>
    <row r="1126" spans="1:62" ht="3.65" customHeight="1">
      <c r="A1126" s="1067"/>
      <c r="B1126" s="484"/>
      <c r="H1126" s="625"/>
      <c r="BJ1126" s="484"/>
    </row>
    <row r="1127" spans="1:62" ht="3.65" customHeight="1">
      <c r="A1127" s="1067"/>
      <c r="B1127" s="484"/>
      <c r="H1127" s="625"/>
      <c r="BJ1127" s="484"/>
    </row>
    <row r="1128" spans="1:62" ht="3.65" customHeight="1">
      <c r="A1128" s="1067"/>
      <c r="B1128" s="484"/>
      <c r="H1128" s="625"/>
      <c r="BJ1128" s="484"/>
    </row>
    <row r="1129" spans="1:62" ht="3.65" customHeight="1">
      <c r="A1129" s="1067"/>
      <c r="B1129" s="484"/>
      <c r="H1129" s="625"/>
      <c r="BJ1129" s="484"/>
    </row>
    <row r="1130" spans="1:62" ht="3.65" customHeight="1">
      <c r="A1130" s="1067"/>
      <c r="B1130" s="484"/>
      <c r="H1130" s="625"/>
      <c r="BJ1130" s="484"/>
    </row>
    <row r="1131" spans="1:62" ht="3.65" customHeight="1">
      <c r="A1131" s="1067"/>
      <c r="B1131" s="484"/>
      <c r="H1131" s="625"/>
      <c r="L1131" s="736" t="e" vm="69">
        <v>#VALUE!</v>
      </c>
      <c r="M1131" s="736"/>
      <c r="BI1131" s="482"/>
      <c r="BJ1131" s="484"/>
    </row>
    <row r="1132" spans="1:62" ht="3.65" customHeight="1">
      <c r="A1132" s="1067"/>
      <c r="B1132" s="484"/>
      <c r="H1132" s="625"/>
      <c r="L1132" s="736"/>
      <c r="M1132" s="736"/>
      <c r="BI1132" s="482"/>
      <c r="BJ1132" s="484"/>
    </row>
    <row r="1133" spans="1:62" ht="3.65" customHeight="1">
      <c r="A1133" s="1067"/>
      <c r="B1133" s="484"/>
      <c r="H1133" s="625"/>
      <c r="L1133" s="455"/>
      <c r="M1133" s="455"/>
      <c r="BI1133" s="482"/>
      <c r="BJ1133" s="484"/>
    </row>
    <row r="1134" spans="1:62" ht="3.65" customHeight="1">
      <c r="A1134" s="1067"/>
      <c r="B1134" s="484"/>
      <c r="H1134" s="625"/>
      <c r="BI1134" s="482"/>
      <c r="BJ1134" s="484"/>
    </row>
    <row r="1135" spans="1:62" ht="3.65" customHeight="1">
      <c r="A1135" s="1067"/>
      <c r="B1135" s="484"/>
      <c r="H1135" s="625"/>
      <c r="BJ1135" s="484"/>
    </row>
    <row r="1136" spans="1:62" ht="3.65" customHeight="1">
      <c r="A1136" s="1067"/>
      <c r="B1136" s="484"/>
      <c r="H1136" s="625"/>
      <c r="BJ1136" s="484"/>
    </row>
    <row r="1137" spans="1:62" ht="3.65" customHeight="1">
      <c r="A1137" s="1067"/>
      <c r="B1137" s="484"/>
      <c r="H1137" s="625"/>
      <c r="BJ1137" s="484"/>
    </row>
    <row r="1138" spans="1:62" ht="3.65" customHeight="1">
      <c r="A1138" s="1067"/>
      <c r="B1138" s="484"/>
      <c r="H1138" s="625"/>
      <c r="AJ1138" s="454"/>
      <c r="AK1138" s="454"/>
      <c r="AL1138" s="454"/>
      <c r="AM1138" s="454"/>
      <c r="AN1138" s="454"/>
      <c r="AO1138" s="454"/>
      <c r="AP1138" s="454"/>
      <c r="AQ1138" s="454"/>
      <c r="AR1138" s="454"/>
      <c r="AS1138" s="454"/>
      <c r="BJ1138" s="484"/>
    </row>
    <row r="1139" spans="1:62" ht="3.65" customHeight="1">
      <c r="A1139" s="1067"/>
      <c r="B1139" s="484"/>
      <c r="H1139" s="625"/>
      <c r="AJ1139" s="454"/>
      <c r="AK1139" s="454"/>
      <c r="AL1139" s="454"/>
      <c r="AM1139" s="454"/>
      <c r="AN1139" s="454"/>
      <c r="AO1139" s="454"/>
      <c r="AP1139" s="454"/>
      <c r="AQ1139" s="454"/>
      <c r="AR1139" s="454"/>
      <c r="AS1139" s="454"/>
      <c r="BJ1139" s="484"/>
    </row>
    <row r="1140" spans="1:62" ht="3.65" customHeight="1">
      <c r="A1140" s="1067"/>
      <c r="B1140" s="484"/>
      <c r="H1140" s="625"/>
      <c r="AJ1140" s="454"/>
      <c r="AK1140" s="454"/>
      <c r="AL1140" s="454"/>
      <c r="AM1140" s="454"/>
      <c r="AN1140" s="454"/>
      <c r="AO1140" s="454"/>
      <c r="AP1140" s="454"/>
      <c r="AQ1140" s="454"/>
      <c r="AR1140" s="454"/>
      <c r="AS1140" s="454"/>
      <c r="BJ1140" s="484"/>
    </row>
    <row r="1141" spans="1:62" ht="3.65" customHeight="1">
      <c r="A1141" s="1067"/>
      <c r="B1141" s="484"/>
      <c r="H1141" s="625"/>
      <c r="AJ1141" s="454"/>
      <c r="AK1141" s="454"/>
      <c r="AL1141" s="454"/>
      <c r="AM1141" s="454"/>
      <c r="AN1141" s="454"/>
      <c r="AO1141" s="454"/>
      <c r="AP1141" s="454"/>
      <c r="AQ1141" s="454"/>
      <c r="AR1141" s="454"/>
      <c r="AS1141" s="454"/>
      <c r="BJ1141" s="484"/>
    </row>
    <row r="1142" spans="1:62" ht="3.65" customHeight="1">
      <c r="A1142" s="1067"/>
      <c r="B1142" s="484"/>
      <c r="H1142" s="625"/>
      <c r="AJ1142" s="454"/>
      <c r="AK1142" s="454"/>
      <c r="AL1142" s="454"/>
      <c r="AM1142" s="454"/>
      <c r="AN1142" s="454"/>
      <c r="AO1142" s="454"/>
      <c r="AP1142" s="454"/>
      <c r="AQ1142" s="454"/>
      <c r="AR1142" s="454"/>
      <c r="AS1142" s="454"/>
      <c r="BJ1142" s="484"/>
    </row>
    <row r="1143" spans="1:62" ht="3.65" customHeight="1">
      <c r="A1143" s="1067"/>
      <c r="B1143" s="484"/>
      <c r="H1143" s="625"/>
      <c r="AJ1143" s="454"/>
      <c r="AK1143" s="454"/>
      <c r="AL1143" s="454"/>
      <c r="AM1143" s="454"/>
      <c r="AN1143" s="454"/>
      <c r="AO1143" s="454"/>
      <c r="AP1143" s="454"/>
      <c r="AQ1143" s="454"/>
      <c r="AR1143" s="454"/>
      <c r="AS1143" s="454"/>
      <c r="BI1143" s="482"/>
      <c r="BJ1143" s="484"/>
    </row>
    <row r="1144" spans="1:62" ht="3.4" customHeight="1">
      <c r="A1144" s="1069"/>
      <c r="B1144" s="484"/>
      <c r="H1144" s="625"/>
      <c r="BI1144" s="482"/>
      <c r="BJ1144" s="484"/>
    </row>
    <row r="1145" spans="1:62" ht="3.65" customHeight="1">
      <c r="A1145" s="1066">
        <v>41</v>
      </c>
      <c r="B1145" s="671"/>
      <c r="C1145" s="445"/>
      <c r="D1145" s="445"/>
      <c r="E1145" s="445"/>
      <c r="F1145" s="445"/>
      <c r="G1145" s="445"/>
      <c r="H1145" s="445"/>
      <c r="I1145" s="445"/>
      <c r="J1145" s="445"/>
      <c r="K1145" s="445"/>
      <c r="L1145" s="445"/>
      <c r="M1145" s="445"/>
      <c r="N1145" s="445"/>
      <c r="O1145" s="445"/>
      <c r="P1145" s="445"/>
      <c r="Q1145" s="445"/>
      <c r="R1145" s="445"/>
      <c r="S1145" s="445"/>
      <c r="T1145" s="445"/>
      <c r="U1145" s="445"/>
      <c r="V1145" s="445"/>
      <c r="W1145" s="445"/>
      <c r="X1145" s="445"/>
      <c r="Y1145" s="445"/>
      <c r="Z1145" s="445"/>
      <c r="AA1145" s="445"/>
      <c r="AB1145" s="445"/>
      <c r="AC1145" s="445"/>
      <c r="AD1145" s="445"/>
      <c r="AE1145" s="445"/>
      <c r="AF1145" s="445"/>
      <c r="AG1145" s="445"/>
      <c r="AH1145" s="445"/>
      <c r="AI1145" s="445"/>
      <c r="AJ1145" s="445"/>
      <c r="AK1145" s="445"/>
      <c r="AL1145" s="445"/>
      <c r="AM1145" s="445"/>
      <c r="AN1145" s="445"/>
      <c r="AO1145" s="445"/>
      <c r="AP1145" s="445"/>
      <c r="AQ1145" s="445"/>
      <c r="AR1145" s="445"/>
      <c r="AS1145" s="445"/>
      <c r="AT1145" s="445"/>
      <c r="AU1145" s="445"/>
      <c r="AV1145" s="445"/>
      <c r="AW1145" s="445"/>
      <c r="AX1145" s="445"/>
      <c r="AY1145" s="445"/>
      <c r="AZ1145" s="445"/>
      <c r="BA1145" s="445"/>
      <c r="BB1145" s="445"/>
      <c r="BC1145" s="445"/>
      <c r="BD1145" s="445"/>
      <c r="BE1145" s="445"/>
      <c r="BF1145" s="445"/>
      <c r="BG1145" s="445"/>
      <c r="BH1145" s="445"/>
      <c r="BI1145" s="444"/>
      <c r="BJ1145" s="484"/>
    </row>
    <row r="1146" spans="1:62" ht="3.65" customHeight="1">
      <c r="A1146" s="1067"/>
      <c r="B1146" s="672"/>
      <c r="C1146" s="479"/>
      <c r="D1146" s="479"/>
      <c r="E1146" s="479"/>
      <c r="F1146" s="479"/>
      <c r="G1146" s="479"/>
      <c r="H1146" s="479"/>
      <c r="I1146" s="479"/>
      <c r="J1146" s="479"/>
      <c r="K1146" s="479"/>
      <c r="L1146" s="479"/>
      <c r="M1146" s="479"/>
      <c r="N1146" s="479"/>
      <c r="O1146" s="479"/>
      <c r="P1146" s="479"/>
      <c r="Q1146" s="479"/>
      <c r="R1146" s="479"/>
      <c r="S1146" s="479"/>
      <c r="T1146" s="479"/>
      <c r="U1146" s="479"/>
      <c r="V1146" s="479"/>
      <c r="W1146" s="479"/>
      <c r="X1146" s="479"/>
      <c r="Y1146" s="479"/>
      <c r="Z1146" s="479"/>
      <c r="AA1146" s="479"/>
      <c r="AB1146" s="479"/>
      <c r="AC1146" s="479"/>
      <c r="AD1146" s="479"/>
      <c r="AE1146" s="479"/>
      <c r="AF1146" s="479"/>
      <c r="AG1146" s="479"/>
      <c r="AH1146" s="479"/>
      <c r="AI1146" s="479"/>
      <c r="AJ1146" s="479"/>
      <c r="AK1146" s="479"/>
      <c r="AL1146" s="479"/>
      <c r="AM1146" s="479"/>
      <c r="AN1146" s="479"/>
      <c r="AO1146" s="479"/>
      <c r="AP1146" s="479"/>
      <c r="AQ1146" s="479"/>
      <c r="AR1146" s="479"/>
      <c r="AS1146" s="479"/>
      <c r="AT1146" s="479"/>
      <c r="AU1146" s="479"/>
      <c r="AV1146" s="479"/>
      <c r="AW1146" s="479"/>
      <c r="AX1146" s="479"/>
      <c r="AY1146" s="479"/>
      <c r="AZ1146" s="479"/>
      <c r="BA1146" s="479"/>
      <c r="BB1146" s="479"/>
      <c r="BC1146" s="479"/>
      <c r="BD1146" s="479"/>
      <c r="BE1146" s="479"/>
      <c r="BF1146" s="479"/>
      <c r="BG1146" s="479"/>
      <c r="BH1146" s="479"/>
      <c r="BI1146" s="478"/>
      <c r="BJ1146" s="484"/>
    </row>
    <row r="1147" spans="1:62" ht="14.5" customHeight="1">
      <c r="A1147" s="1067"/>
      <c r="B1147" s="379" t="s">
        <v>517</v>
      </c>
      <c r="C1147" s="379"/>
      <c r="D1147" s="379" t="s">
        <v>493</v>
      </c>
      <c r="E1147" s="379" t="s">
        <v>500</v>
      </c>
      <c r="F1147" s="379"/>
      <c r="G1147" s="378"/>
      <c r="H1147" s="624"/>
      <c r="I1147" s="701"/>
      <c r="J1147" s="701"/>
      <c r="K1147" s="701"/>
      <c r="L1147" s="701"/>
      <c r="M1147" s="701"/>
      <c r="N1147" s="701"/>
      <c r="O1147" s="701"/>
      <c r="P1147" s="701"/>
      <c r="Q1147" s="701"/>
      <c r="R1147" s="701"/>
      <c r="S1147" s="701"/>
      <c r="T1147" s="701"/>
      <c r="U1147" s="701"/>
      <c r="V1147" s="701"/>
      <c r="W1147" s="701"/>
      <c r="X1147" s="701"/>
      <c r="Y1147" s="701"/>
      <c r="Z1147" s="701"/>
      <c r="AA1147" s="701"/>
      <c r="AB1147" s="701"/>
      <c r="AC1147" s="701"/>
      <c r="AD1147" s="701"/>
      <c r="AE1147" s="701"/>
      <c r="AF1147" s="701"/>
      <c r="AG1147" s="701"/>
      <c r="AH1147" s="701"/>
      <c r="AI1147" s="701"/>
      <c r="AJ1147" s="489"/>
      <c r="AK1147" s="489"/>
      <c r="AL1147" s="489"/>
      <c r="AM1147" s="489"/>
      <c r="AN1147" s="489"/>
      <c r="AO1147" s="489"/>
      <c r="AP1147" s="489"/>
      <c r="AQ1147" s="489"/>
      <c r="AR1147" s="489"/>
      <c r="AS1147" s="489"/>
      <c r="AT1147" s="489"/>
      <c r="AU1147" s="489"/>
      <c r="AV1147" s="489"/>
      <c r="AW1147" s="489"/>
      <c r="AX1147" s="489"/>
      <c r="AY1147" s="489"/>
      <c r="AZ1147" s="489"/>
      <c r="BA1147" s="489"/>
      <c r="BB1147" s="489"/>
      <c r="BC1147" s="489"/>
      <c r="BD1147" s="489"/>
      <c r="BE1147" s="489"/>
      <c r="BF1147" s="489"/>
      <c r="BG1147" s="489"/>
      <c r="BH1147" s="489"/>
      <c r="BI1147" s="488"/>
      <c r="BJ1147" s="484"/>
    </row>
    <row r="1148" spans="1:62" ht="3.65" customHeight="1">
      <c r="A1148" s="1067"/>
      <c r="B1148" s="484"/>
      <c r="H1148" s="625"/>
      <c r="BI1148" s="482"/>
      <c r="BJ1148" s="484"/>
    </row>
    <row r="1149" spans="1:62" ht="3.65" customHeight="1">
      <c r="A1149" s="1067"/>
      <c r="B1149" s="484"/>
      <c r="H1149" s="625"/>
      <c r="AJ1149" s="454"/>
      <c r="AK1149" s="454"/>
      <c r="AL1149" s="454"/>
      <c r="AM1149" s="454"/>
      <c r="AN1149" s="454"/>
      <c r="AO1149" s="454"/>
      <c r="AP1149" s="454"/>
      <c r="AQ1149" s="454"/>
      <c r="AR1149" s="454"/>
      <c r="AS1149" s="454"/>
      <c r="BI1149" s="482"/>
      <c r="BJ1149" s="484"/>
    </row>
    <row r="1150" spans="1:62" ht="3.65" customHeight="1">
      <c r="A1150" s="1067"/>
      <c r="B1150" s="484"/>
      <c r="H1150" s="625"/>
      <c r="BJ1150" s="484"/>
    </row>
    <row r="1151" spans="1:62" ht="3.65" customHeight="1">
      <c r="A1151" s="1067"/>
      <c r="B1151" s="484"/>
      <c r="H1151" s="625"/>
      <c r="BJ1151" s="484"/>
    </row>
    <row r="1152" spans="1:62" ht="3.65" customHeight="1">
      <c r="A1152" s="1067"/>
      <c r="B1152" s="484"/>
      <c r="H1152" s="625"/>
      <c r="BJ1152" s="484"/>
    </row>
    <row r="1153" spans="1:62" ht="3.65" customHeight="1">
      <c r="A1153" s="1067"/>
      <c r="B1153" s="484"/>
      <c r="H1153" s="625"/>
      <c r="BJ1153" s="484"/>
    </row>
    <row r="1154" spans="1:62" ht="3.65" customHeight="1">
      <c r="A1154" s="1067"/>
      <c r="B1154" s="484"/>
      <c r="H1154" s="625"/>
      <c r="BJ1154" s="484"/>
    </row>
    <row r="1155" spans="1:62" ht="3.65" customHeight="1">
      <c r="A1155" s="1067"/>
      <c r="B1155" s="484"/>
      <c r="H1155" s="625"/>
      <c r="BJ1155" s="484"/>
    </row>
    <row r="1156" spans="1:62" ht="3.65" customHeight="1">
      <c r="A1156" s="1067"/>
      <c r="B1156" s="484"/>
      <c r="H1156" s="625"/>
      <c r="BJ1156" s="484"/>
    </row>
    <row r="1157" spans="1:62" ht="3.65" customHeight="1">
      <c r="A1157" s="1067"/>
      <c r="B1157" s="484"/>
      <c r="H1157" s="625"/>
      <c r="BJ1157" s="484"/>
    </row>
    <row r="1158" spans="1:62" ht="3.65" customHeight="1">
      <c r="A1158" s="1067"/>
      <c r="B1158" s="484"/>
      <c r="H1158" s="625"/>
      <c r="L1158" s="736" t="e" vm="70">
        <v>#VALUE!</v>
      </c>
      <c r="M1158" s="736"/>
      <c r="BI1158" s="482"/>
      <c r="BJ1158" s="484"/>
    </row>
    <row r="1159" spans="1:62" ht="3.65" customHeight="1">
      <c r="A1159" s="1067"/>
      <c r="B1159" s="484"/>
      <c r="H1159" s="625"/>
      <c r="L1159" s="736"/>
      <c r="M1159" s="736"/>
      <c r="BI1159" s="482"/>
      <c r="BJ1159" s="484"/>
    </row>
    <row r="1160" spans="1:62" ht="3.65" customHeight="1">
      <c r="A1160" s="1067"/>
      <c r="B1160" s="484"/>
      <c r="H1160" s="625"/>
      <c r="L1160" s="455"/>
      <c r="M1160" s="455"/>
      <c r="BI1160" s="482"/>
      <c r="BJ1160" s="484"/>
    </row>
    <row r="1161" spans="1:62" ht="3.65" customHeight="1">
      <c r="A1161" s="1067"/>
      <c r="B1161" s="484"/>
      <c r="H1161" s="625"/>
      <c r="BI1161" s="482"/>
      <c r="BJ1161" s="484"/>
    </row>
    <row r="1162" spans="1:62" ht="3.65" customHeight="1">
      <c r="A1162" s="1067"/>
      <c r="B1162" s="484"/>
      <c r="H1162" s="625"/>
      <c r="BJ1162" s="484"/>
    </row>
    <row r="1163" spans="1:62" ht="3.65" customHeight="1">
      <c r="A1163" s="1067"/>
      <c r="B1163" s="484"/>
      <c r="H1163" s="625"/>
      <c r="BJ1163" s="484"/>
    </row>
    <row r="1164" spans="1:62" ht="3.65" customHeight="1">
      <c r="A1164" s="1067"/>
      <c r="B1164" s="484"/>
      <c r="H1164" s="625"/>
      <c r="BJ1164" s="484"/>
    </row>
    <row r="1165" spans="1:62" ht="3.65" customHeight="1">
      <c r="A1165" s="1067"/>
      <c r="B1165" s="484"/>
      <c r="H1165" s="625"/>
      <c r="AJ1165" s="454"/>
      <c r="AK1165" s="454"/>
      <c r="AL1165" s="454"/>
      <c r="AM1165" s="454"/>
      <c r="AN1165" s="454"/>
      <c r="AO1165" s="454"/>
      <c r="AP1165" s="454"/>
      <c r="AQ1165" s="454"/>
      <c r="AR1165" s="454"/>
      <c r="AS1165" s="454"/>
      <c r="BJ1165" s="484"/>
    </row>
    <row r="1166" spans="1:62" ht="3.65" customHeight="1">
      <c r="A1166" s="1067"/>
      <c r="B1166" s="484"/>
      <c r="H1166" s="625"/>
      <c r="AJ1166" s="454"/>
      <c r="AK1166" s="454"/>
      <c r="AL1166" s="454"/>
      <c r="AM1166" s="454"/>
      <c r="AN1166" s="454"/>
      <c r="AO1166" s="454"/>
      <c r="AP1166" s="454"/>
      <c r="AQ1166" s="454"/>
      <c r="AR1166" s="454"/>
      <c r="AS1166" s="454"/>
      <c r="BJ1166" s="484"/>
    </row>
    <row r="1167" spans="1:62" ht="3.65" customHeight="1">
      <c r="A1167" s="1067"/>
      <c r="B1167" s="484"/>
      <c r="H1167" s="625"/>
      <c r="AJ1167" s="454"/>
      <c r="AK1167" s="454"/>
      <c r="AL1167" s="454"/>
      <c r="AM1167" s="454"/>
      <c r="AN1167" s="454"/>
      <c r="AO1167" s="454"/>
      <c r="AP1167" s="454"/>
      <c r="AQ1167" s="454"/>
      <c r="AR1167" s="454"/>
      <c r="AS1167" s="454"/>
      <c r="BJ1167" s="484"/>
    </row>
    <row r="1168" spans="1:62" ht="3.65" customHeight="1">
      <c r="A1168" s="1067"/>
      <c r="B1168" s="484"/>
      <c r="H1168" s="625"/>
      <c r="AJ1168" s="454"/>
      <c r="AK1168" s="454"/>
      <c r="AL1168" s="454"/>
      <c r="AM1168" s="454"/>
      <c r="AN1168" s="454"/>
      <c r="AO1168" s="454"/>
      <c r="AP1168" s="454"/>
      <c r="AQ1168" s="454"/>
      <c r="AR1168" s="454"/>
      <c r="AS1168" s="454"/>
      <c r="BJ1168" s="484"/>
    </row>
    <row r="1169" spans="1:62" ht="3.65" customHeight="1">
      <c r="A1169" s="1067"/>
      <c r="B1169" s="484"/>
      <c r="H1169" s="625"/>
      <c r="AJ1169" s="454"/>
      <c r="AK1169" s="454"/>
      <c r="AL1169" s="454"/>
      <c r="AM1169" s="454"/>
      <c r="AN1169" s="454"/>
      <c r="AO1169" s="454"/>
      <c r="AP1169" s="454"/>
      <c r="AQ1169" s="454"/>
      <c r="AR1169" s="454"/>
      <c r="AS1169" s="454"/>
      <c r="BJ1169" s="484"/>
    </row>
    <row r="1170" spans="1:62" ht="3.65" customHeight="1">
      <c r="A1170" s="1067"/>
      <c r="B1170" s="484"/>
      <c r="H1170" s="625"/>
      <c r="AJ1170" s="454"/>
      <c r="AK1170" s="454"/>
      <c r="AL1170" s="454"/>
      <c r="AM1170" s="454"/>
      <c r="AN1170" s="454"/>
      <c r="AO1170" s="454"/>
      <c r="AP1170" s="454"/>
      <c r="AQ1170" s="454"/>
      <c r="AR1170" s="454"/>
      <c r="AS1170" s="454"/>
      <c r="BI1170" s="482"/>
      <c r="BJ1170" s="484"/>
    </row>
    <row r="1171" spans="1:62" ht="3.65" customHeight="1">
      <c r="A1171" s="1069"/>
      <c r="B1171" s="484"/>
      <c r="H1171" s="625"/>
      <c r="BI1171" s="482"/>
      <c r="BJ1171" s="484"/>
    </row>
    <row r="1172" spans="1:62" ht="3.65" customHeight="1">
      <c r="A1172" s="1074"/>
      <c r="B1172" s="671"/>
      <c r="C1172" s="445"/>
      <c r="D1172" s="445"/>
      <c r="E1172" s="445"/>
      <c r="F1172" s="445"/>
      <c r="G1172" s="445"/>
      <c r="H1172" s="445"/>
      <c r="I1172" s="445"/>
      <c r="J1172" s="445"/>
      <c r="K1172" s="445"/>
      <c r="L1172" s="445"/>
      <c r="M1172" s="445"/>
      <c r="N1172" s="445"/>
      <c r="O1172" s="445"/>
      <c r="P1172" s="445"/>
      <c r="Q1172" s="445"/>
      <c r="R1172" s="445"/>
      <c r="S1172" s="445"/>
      <c r="T1172" s="445"/>
      <c r="U1172" s="445"/>
      <c r="V1172" s="445"/>
      <c r="W1172" s="445"/>
      <c r="X1172" s="445"/>
      <c r="Y1172" s="445"/>
      <c r="Z1172" s="445"/>
      <c r="AA1172" s="445"/>
      <c r="AB1172" s="445"/>
      <c r="AC1172" s="445"/>
      <c r="AD1172" s="445"/>
      <c r="AE1172" s="445"/>
      <c r="AF1172" s="445"/>
      <c r="AG1172" s="445"/>
      <c r="AH1172" s="445"/>
      <c r="AI1172" s="445"/>
      <c r="AJ1172" s="445"/>
      <c r="AK1172" s="445"/>
      <c r="AL1172" s="445"/>
      <c r="AM1172" s="445"/>
      <c r="AN1172" s="445"/>
      <c r="AO1172" s="445"/>
      <c r="AP1172" s="445"/>
      <c r="AQ1172" s="445"/>
      <c r="AR1172" s="445"/>
      <c r="AS1172" s="445"/>
      <c r="AT1172" s="445"/>
      <c r="AU1172" s="445"/>
      <c r="AV1172" s="445"/>
      <c r="AW1172" s="445"/>
      <c r="AX1172" s="445"/>
      <c r="AY1172" s="445"/>
      <c r="AZ1172" s="445"/>
      <c r="BA1172" s="445"/>
      <c r="BB1172" s="445"/>
      <c r="BC1172" s="445"/>
      <c r="BD1172" s="445"/>
      <c r="BE1172" s="445"/>
      <c r="BF1172" s="445"/>
      <c r="BG1172" s="445"/>
      <c r="BH1172" s="445"/>
      <c r="BI1172" s="444"/>
    </row>
    <row r="1173" spans="1:62" ht="3.65" customHeight="1">
      <c r="A1173" s="1074"/>
      <c r="B1173" s="672"/>
      <c r="C1173" s="479"/>
      <c r="D1173" s="479"/>
      <c r="E1173" s="479"/>
      <c r="F1173" s="479"/>
      <c r="G1173" s="479"/>
      <c r="H1173" s="479"/>
      <c r="I1173" s="479"/>
      <c r="J1173" s="479"/>
      <c r="K1173" s="479"/>
      <c r="L1173" s="479"/>
      <c r="M1173" s="479"/>
      <c r="N1173" s="479"/>
      <c r="O1173" s="479"/>
      <c r="P1173" s="479"/>
      <c r="Q1173" s="479"/>
      <c r="R1173" s="479"/>
      <c r="S1173" s="479"/>
      <c r="T1173" s="479"/>
      <c r="U1173" s="479"/>
      <c r="V1173" s="479"/>
      <c r="W1173" s="479"/>
      <c r="X1173" s="479"/>
      <c r="Y1173" s="479"/>
      <c r="Z1173" s="479"/>
      <c r="AA1173" s="479"/>
      <c r="AB1173" s="479"/>
      <c r="AC1173" s="479"/>
      <c r="AD1173" s="479"/>
      <c r="AE1173" s="479"/>
      <c r="AF1173" s="479"/>
      <c r="AG1173" s="479"/>
      <c r="AH1173" s="479"/>
      <c r="AI1173" s="479"/>
      <c r="AJ1173" s="479"/>
      <c r="AK1173" s="479"/>
      <c r="AL1173" s="479"/>
      <c r="AM1173" s="479"/>
      <c r="AN1173" s="479"/>
      <c r="AO1173" s="479"/>
      <c r="AP1173" s="479"/>
      <c r="AQ1173" s="479"/>
      <c r="AR1173" s="479"/>
      <c r="AS1173" s="479"/>
      <c r="AT1173" s="479"/>
      <c r="AU1173" s="479"/>
      <c r="AV1173" s="479"/>
      <c r="AW1173" s="479"/>
      <c r="AX1173" s="479"/>
      <c r="AY1173" s="479"/>
      <c r="AZ1173" s="479"/>
      <c r="BA1173" s="479"/>
      <c r="BB1173" s="479"/>
      <c r="BC1173" s="479"/>
      <c r="BD1173" s="479"/>
      <c r="BE1173" s="479"/>
      <c r="BF1173" s="479"/>
      <c r="BG1173" s="479"/>
      <c r="BH1173" s="479"/>
      <c r="BI1173" s="478"/>
    </row>
    <row r="1174" spans="1:62" ht="14.5" customHeight="1">
      <c r="B1174" s="379" t="s">
        <v>518</v>
      </c>
      <c r="C1174" s="379"/>
      <c r="D1174" s="379" t="s">
        <v>494</v>
      </c>
      <c r="E1174" s="379" t="s">
        <v>500</v>
      </c>
      <c r="F1174" s="379"/>
      <c r="G1174" s="378"/>
      <c r="H1174" s="624"/>
      <c r="I1174" s="701"/>
      <c r="J1174" s="701"/>
      <c r="K1174" s="701"/>
      <c r="L1174" s="701"/>
      <c r="M1174" s="701"/>
      <c r="N1174" s="701"/>
      <c r="O1174" s="701"/>
      <c r="P1174" s="701"/>
      <c r="Q1174" s="701"/>
      <c r="R1174" s="701"/>
      <c r="S1174" s="701"/>
      <c r="T1174" s="701"/>
      <c r="U1174" s="701"/>
      <c r="V1174" s="701"/>
      <c r="W1174" s="701"/>
      <c r="X1174" s="701"/>
      <c r="Y1174" s="701"/>
      <c r="Z1174" s="701"/>
      <c r="AA1174" s="701"/>
      <c r="AB1174" s="701"/>
      <c r="AC1174" s="701"/>
      <c r="AD1174" s="701"/>
      <c r="AE1174" s="701"/>
      <c r="AF1174" s="701"/>
      <c r="AG1174" s="701"/>
      <c r="AH1174" s="701"/>
      <c r="AI1174" s="701"/>
      <c r="AJ1174" s="489"/>
      <c r="AK1174" s="489"/>
      <c r="AL1174" s="489"/>
      <c r="AM1174" s="489"/>
      <c r="AN1174" s="489"/>
      <c r="AO1174" s="489"/>
      <c r="AP1174" s="489"/>
      <c r="AQ1174" s="489"/>
      <c r="AR1174" s="489"/>
      <c r="AS1174" s="489"/>
      <c r="AT1174" s="489"/>
      <c r="AU1174" s="489"/>
      <c r="AV1174" s="489"/>
      <c r="AW1174" s="489"/>
      <c r="AX1174" s="489"/>
      <c r="AY1174" s="489"/>
      <c r="AZ1174" s="489"/>
      <c r="BA1174" s="489"/>
      <c r="BB1174" s="489"/>
      <c r="BC1174" s="489"/>
      <c r="BD1174" s="489"/>
      <c r="BE1174" s="489"/>
      <c r="BF1174" s="489"/>
      <c r="BG1174" s="489"/>
      <c r="BH1174" s="489"/>
      <c r="BI1174" s="488"/>
    </row>
    <row r="1175" spans="1:62" ht="3.65" customHeight="1">
      <c r="B1175" s="484"/>
      <c r="H1175" s="625"/>
      <c r="BI1175" s="482"/>
    </row>
    <row r="1176" spans="1:62" ht="3.65" customHeight="1">
      <c r="B1176" s="484"/>
      <c r="H1176" s="625"/>
      <c r="AJ1176" s="454"/>
      <c r="AK1176" s="454"/>
      <c r="AL1176" s="454"/>
      <c r="AM1176" s="454"/>
      <c r="AN1176" s="454"/>
      <c r="AO1176" s="454"/>
      <c r="AP1176" s="454"/>
      <c r="AQ1176" s="454"/>
      <c r="AR1176" s="454"/>
      <c r="AS1176" s="454"/>
      <c r="BI1176" s="482"/>
    </row>
    <row r="1177" spans="1:62" ht="3.65" customHeight="1">
      <c r="B1177" s="484"/>
      <c r="H1177" s="625"/>
    </row>
    <row r="1178" spans="1:62" ht="3.65" customHeight="1">
      <c r="B1178" s="484"/>
      <c r="H1178" s="625"/>
    </row>
    <row r="1179" spans="1:62" ht="3.65" customHeight="1">
      <c r="B1179" s="484"/>
      <c r="H1179" s="625"/>
    </row>
    <row r="1180" spans="1:62" ht="3.65" customHeight="1">
      <c r="B1180" s="484"/>
      <c r="H1180" s="625"/>
    </row>
    <row r="1181" spans="1:62" ht="3.65" customHeight="1">
      <c r="B1181" s="484"/>
      <c r="H1181" s="625"/>
    </row>
    <row r="1182" spans="1:62" ht="3.65" customHeight="1">
      <c r="B1182" s="484"/>
      <c r="H1182" s="625"/>
    </row>
    <row r="1183" spans="1:62" ht="3.65" customHeight="1">
      <c r="B1183" s="484"/>
      <c r="H1183" s="625"/>
    </row>
    <row r="1184" spans="1:62" ht="3.65" customHeight="1">
      <c r="B1184" s="484"/>
      <c r="H1184" s="625"/>
    </row>
    <row r="1185" spans="2:61" ht="3.65" customHeight="1">
      <c r="B1185" s="484"/>
      <c r="H1185" s="625"/>
      <c r="L1185" s="736" t="e" vm="71">
        <v>#VALUE!</v>
      </c>
      <c r="M1185" s="736"/>
      <c r="BI1185" s="482"/>
    </row>
    <row r="1186" spans="2:61" ht="3.65" customHeight="1">
      <c r="B1186" s="484"/>
      <c r="H1186" s="625"/>
      <c r="L1186" s="736"/>
      <c r="M1186" s="736"/>
      <c r="BI1186" s="482"/>
    </row>
    <row r="1187" spans="2:61" ht="3.65" customHeight="1">
      <c r="B1187" s="484"/>
      <c r="H1187" s="625"/>
      <c r="L1187" s="455"/>
      <c r="M1187" s="455"/>
      <c r="BI1187" s="482"/>
    </row>
    <row r="1188" spans="2:61" ht="3.65" customHeight="1">
      <c r="B1188" s="484"/>
      <c r="H1188" s="625"/>
      <c r="BI1188" s="482"/>
    </row>
    <row r="1189" spans="2:61" ht="3.65" customHeight="1">
      <c r="B1189" s="484"/>
      <c r="H1189" s="625"/>
    </row>
    <row r="1190" spans="2:61" ht="3.65" customHeight="1">
      <c r="B1190" s="484"/>
      <c r="H1190" s="625"/>
    </row>
    <row r="1191" spans="2:61" ht="3.65" customHeight="1">
      <c r="B1191" s="484"/>
      <c r="H1191" s="625"/>
    </row>
    <row r="1192" spans="2:61" ht="3.65" customHeight="1">
      <c r="B1192" s="484"/>
      <c r="H1192" s="625"/>
      <c r="AJ1192" s="454"/>
      <c r="AK1192" s="454"/>
      <c r="AL1192" s="454"/>
      <c r="AM1192" s="454"/>
      <c r="AN1192" s="454"/>
      <c r="AO1192" s="454"/>
      <c r="AP1192" s="454"/>
      <c r="AQ1192" s="454"/>
      <c r="AR1192" s="454"/>
      <c r="AS1192" s="454"/>
    </row>
    <row r="1193" spans="2:61" ht="3.65" customHeight="1">
      <c r="B1193" s="484"/>
      <c r="H1193" s="625"/>
      <c r="AJ1193" s="454"/>
      <c r="AK1193" s="454"/>
      <c r="AL1193" s="454"/>
      <c r="AM1193" s="454"/>
      <c r="AN1193" s="454"/>
      <c r="AO1193" s="454"/>
      <c r="AP1193" s="454"/>
      <c r="AQ1193" s="454"/>
      <c r="AR1193" s="454"/>
      <c r="AS1193" s="454"/>
    </row>
    <row r="1194" spans="2:61" ht="3.65" customHeight="1">
      <c r="B1194" s="484"/>
      <c r="H1194" s="625"/>
      <c r="AJ1194" s="454"/>
      <c r="AK1194" s="454"/>
      <c r="AL1194" s="454"/>
      <c r="AM1194" s="454"/>
      <c r="AN1194" s="454"/>
      <c r="AO1194" s="454"/>
      <c r="AP1194" s="454"/>
      <c r="AQ1194" s="454"/>
      <c r="AR1194" s="454"/>
      <c r="AS1194" s="454"/>
    </row>
    <row r="1195" spans="2:61" ht="3.65" customHeight="1">
      <c r="B1195" s="484"/>
      <c r="H1195" s="625"/>
      <c r="AJ1195" s="454"/>
      <c r="AK1195" s="454"/>
      <c r="AL1195" s="454"/>
      <c r="AM1195" s="454"/>
      <c r="AN1195" s="454"/>
      <c r="AO1195" s="454"/>
      <c r="AP1195" s="454"/>
      <c r="AQ1195" s="454"/>
      <c r="AR1195" s="454"/>
      <c r="AS1195" s="454"/>
    </row>
    <row r="1196" spans="2:61" ht="3.65" customHeight="1">
      <c r="B1196" s="484"/>
      <c r="H1196" s="625"/>
      <c r="AJ1196" s="454"/>
      <c r="AK1196" s="454"/>
      <c r="AL1196" s="454"/>
      <c r="AM1196" s="454"/>
      <c r="AN1196" s="454"/>
      <c r="AO1196" s="454"/>
      <c r="AP1196" s="454"/>
      <c r="AQ1196" s="454"/>
      <c r="AR1196" s="454"/>
      <c r="AS1196" s="454"/>
    </row>
    <row r="1197" spans="2:61" ht="3.65" customHeight="1">
      <c r="B1197" s="484"/>
      <c r="H1197" s="625"/>
      <c r="AJ1197" s="454"/>
      <c r="AK1197" s="454"/>
      <c r="AL1197" s="454"/>
      <c r="AM1197" s="454"/>
      <c r="AN1197" s="454"/>
      <c r="AO1197" s="454"/>
      <c r="AP1197" s="454"/>
      <c r="AQ1197" s="454"/>
      <c r="AR1197" s="454"/>
      <c r="AS1197" s="454"/>
      <c r="BI1197" s="482"/>
    </row>
    <row r="1198" spans="2:61" ht="3.65" customHeight="1">
      <c r="B1198" s="484"/>
      <c r="H1198" s="625"/>
      <c r="BI1198" s="482"/>
    </row>
    <row r="1199" spans="2:61" ht="3.65" customHeight="1">
      <c r="B1199" s="671"/>
      <c r="C1199" s="445"/>
      <c r="D1199" s="445"/>
      <c r="E1199" s="445"/>
      <c r="F1199" s="445"/>
      <c r="G1199" s="445"/>
      <c r="H1199" s="445"/>
      <c r="I1199" s="445"/>
      <c r="J1199" s="445"/>
      <c r="K1199" s="445"/>
      <c r="L1199" s="445"/>
      <c r="M1199" s="445"/>
      <c r="N1199" s="445"/>
      <c r="O1199" s="445"/>
      <c r="P1199" s="445"/>
      <c r="Q1199" s="445"/>
      <c r="R1199" s="445"/>
      <c r="S1199" s="445"/>
      <c r="T1199" s="445"/>
      <c r="U1199" s="445"/>
      <c r="V1199" s="445"/>
      <c r="W1199" s="445"/>
      <c r="X1199" s="445"/>
      <c r="Y1199" s="445"/>
      <c r="Z1199" s="445"/>
      <c r="AA1199" s="445"/>
      <c r="AB1199" s="445"/>
      <c r="AC1199" s="445"/>
      <c r="AD1199" s="445"/>
      <c r="AE1199" s="445"/>
      <c r="AF1199" s="445"/>
      <c r="AG1199" s="445"/>
      <c r="AH1199" s="445"/>
      <c r="AI1199" s="445"/>
      <c r="AJ1199" s="445"/>
      <c r="AK1199" s="445"/>
      <c r="AL1199" s="445"/>
      <c r="AM1199" s="445"/>
      <c r="AN1199" s="445"/>
      <c r="AO1199" s="445"/>
      <c r="AP1199" s="445"/>
      <c r="AQ1199" s="445"/>
      <c r="AR1199" s="445"/>
      <c r="AS1199" s="445"/>
      <c r="AT1199" s="445"/>
      <c r="AU1199" s="445"/>
      <c r="AV1199" s="445"/>
      <c r="AW1199" s="445"/>
      <c r="AX1199" s="445"/>
      <c r="AY1199" s="445"/>
      <c r="AZ1199" s="445"/>
      <c r="BA1199" s="445"/>
      <c r="BB1199" s="445"/>
      <c r="BC1199" s="445"/>
      <c r="BD1199" s="445"/>
      <c r="BE1199" s="445"/>
      <c r="BF1199" s="445"/>
      <c r="BG1199" s="445"/>
      <c r="BH1199" s="445"/>
      <c r="BI1199" s="444"/>
    </row>
    <row r="1200" spans="2:61" ht="3.65" customHeight="1">
      <c r="B1200" s="672"/>
      <c r="C1200" s="479"/>
      <c r="D1200" s="479"/>
      <c r="E1200" s="479"/>
      <c r="F1200" s="479"/>
      <c r="G1200" s="479"/>
      <c r="H1200" s="479"/>
      <c r="I1200" s="479"/>
      <c r="J1200" s="479"/>
      <c r="K1200" s="479"/>
      <c r="L1200" s="479"/>
      <c r="M1200" s="479"/>
      <c r="N1200" s="479"/>
      <c r="O1200" s="479"/>
      <c r="P1200" s="479"/>
      <c r="Q1200" s="479"/>
      <c r="R1200" s="479"/>
      <c r="S1200" s="479"/>
      <c r="T1200" s="479"/>
      <c r="U1200" s="479"/>
      <c r="V1200" s="479"/>
      <c r="W1200" s="479"/>
      <c r="X1200" s="479"/>
      <c r="Y1200" s="479"/>
      <c r="Z1200" s="479"/>
      <c r="AA1200" s="479"/>
      <c r="AB1200" s="479"/>
      <c r="AC1200" s="479"/>
      <c r="AD1200" s="479"/>
      <c r="AE1200" s="479"/>
      <c r="AF1200" s="479"/>
      <c r="AG1200" s="479"/>
      <c r="AH1200" s="479"/>
      <c r="AI1200" s="479"/>
      <c r="AJ1200" s="479"/>
      <c r="AK1200" s="479"/>
      <c r="AL1200" s="479"/>
      <c r="AM1200" s="479"/>
      <c r="AN1200" s="479"/>
      <c r="AO1200" s="479"/>
      <c r="AP1200" s="479"/>
      <c r="AQ1200" s="479"/>
      <c r="AR1200" s="479"/>
      <c r="AS1200" s="479"/>
      <c r="AT1200" s="479"/>
      <c r="AU1200" s="479"/>
      <c r="AV1200" s="479"/>
      <c r="AW1200" s="479"/>
      <c r="AX1200" s="479"/>
      <c r="AY1200" s="479"/>
      <c r="AZ1200" s="479"/>
      <c r="BA1200" s="479"/>
      <c r="BB1200" s="479"/>
      <c r="BC1200" s="479"/>
      <c r="BD1200" s="479"/>
      <c r="BE1200" s="479"/>
      <c r="BF1200" s="479"/>
      <c r="BG1200" s="479"/>
      <c r="BH1200" s="479"/>
      <c r="BI1200" s="478"/>
    </row>
    <row r="1201" spans="2:61">
      <c r="B1201" s="379" t="s">
        <v>519</v>
      </c>
      <c r="C1201" s="379"/>
      <c r="D1201" s="379" t="s">
        <v>495</v>
      </c>
      <c r="E1201" s="379" t="s">
        <v>500</v>
      </c>
      <c r="F1201" s="379"/>
      <c r="G1201" s="378"/>
      <c r="H1201" s="624"/>
      <c r="I1201" s="701"/>
      <c r="J1201" s="701"/>
      <c r="K1201" s="701"/>
      <c r="L1201" s="701"/>
      <c r="M1201" s="701"/>
      <c r="N1201" s="701"/>
      <c r="O1201" s="701"/>
      <c r="P1201" s="701"/>
      <c r="Q1201" s="701"/>
      <c r="R1201" s="701"/>
      <c r="S1201" s="701"/>
      <c r="T1201" s="701"/>
      <c r="U1201" s="701"/>
      <c r="V1201" s="701"/>
      <c r="W1201" s="701"/>
      <c r="X1201" s="701"/>
      <c r="Y1201" s="701"/>
      <c r="Z1201" s="701"/>
      <c r="AA1201" s="701"/>
      <c r="AB1201" s="701"/>
      <c r="AC1201" s="701"/>
      <c r="AD1201" s="701"/>
      <c r="AE1201" s="701"/>
      <c r="AF1201" s="701"/>
      <c r="AG1201" s="701"/>
      <c r="AH1201" s="701"/>
      <c r="AI1201" s="701"/>
      <c r="AJ1201" s="489"/>
      <c r="AK1201" s="489"/>
      <c r="AL1201" s="489"/>
      <c r="AM1201" s="489"/>
      <c r="AN1201" s="489"/>
      <c r="AO1201" s="489"/>
      <c r="AP1201" s="489"/>
      <c r="AQ1201" s="489"/>
      <c r="AR1201" s="489"/>
      <c r="AS1201" s="489"/>
      <c r="AT1201" s="489"/>
      <c r="AU1201" s="489"/>
      <c r="AV1201" s="489"/>
      <c r="AW1201" s="489"/>
      <c r="AX1201" s="489"/>
      <c r="AY1201" s="489"/>
      <c r="AZ1201" s="489"/>
      <c r="BA1201" s="489"/>
      <c r="BB1201" s="489"/>
      <c r="BC1201" s="489"/>
      <c r="BD1201" s="489"/>
      <c r="BE1201" s="489"/>
      <c r="BF1201" s="489"/>
      <c r="BG1201" s="489"/>
      <c r="BH1201" s="489"/>
      <c r="BI1201" s="488"/>
    </row>
    <row r="1202" spans="2:61" ht="3.65" customHeight="1">
      <c r="B1202" s="484"/>
      <c r="H1202" s="625"/>
      <c r="BI1202" s="482"/>
    </row>
    <row r="1203" spans="2:61" ht="3.65" customHeight="1">
      <c r="B1203" s="484"/>
      <c r="H1203" s="625"/>
      <c r="AJ1203" s="454"/>
      <c r="AK1203" s="454"/>
      <c r="AL1203" s="454"/>
      <c r="AM1203" s="454"/>
      <c r="AN1203" s="454"/>
      <c r="AO1203" s="454"/>
      <c r="AP1203" s="454"/>
      <c r="AQ1203" s="454"/>
      <c r="AR1203" s="454"/>
      <c r="AS1203" s="454"/>
      <c r="BI1203" s="482"/>
    </row>
    <row r="1204" spans="2:61" ht="3.65" customHeight="1">
      <c r="B1204" s="484"/>
      <c r="H1204" s="625"/>
    </row>
    <row r="1205" spans="2:61" ht="3.65" customHeight="1">
      <c r="B1205" s="484"/>
      <c r="H1205" s="625"/>
    </row>
    <row r="1206" spans="2:61" ht="3.65" customHeight="1">
      <c r="B1206" s="484"/>
      <c r="H1206" s="625"/>
    </row>
    <row r="1207" spans="2:61" ht="3.65" customHeight="1">
      <c r="B1207" s="484"/>
      <c r="H1207" s="625"/>
    </row>
    <row r="1208" spans="2:61" ht="3.65" customHeight="1">
      <c r="B1208" s="484"/>
      <c r="H1208" s="625"/>
    </row>
    <row r="1209" spans="2:61" ht="3.65" customHeight="1">
      <c r="B1209" s="484"/>
      <c r="H1209" s="625"/>
    </row>
    <row r="1210" spans="2:61" ht="3.65" customHeight="1">
      <c r="B1210" s="484"/>
      <c r="H1210" s="625"/>
    </row>
    <row r="1211" spans="2:61" ht="3.65" customHeight="1">
      <c r="B1211" s="484"/>
      <c r="H1211" s="625"/>
    </row>
    <row r="1212" spans="2:61" ht="3.65" customHeight="1">
      <c r="B1212" s="484"/>
      <c r="H1212" s="625"/>
      <c r="L1212" s="736" t="e" vm="55">
        <v>#VALUE!</v>
      </c>
      <c r="M1212" s="736"/>
      <c r="N1212" s="736"/>
      <c r="O1212" s="736"/>
      <c r="P1212" s="455"/>
      <c r="Q1212" s="455"/>
      <c r="BI1212" s="482"/>
    </row>
    <row r="1213" spans="2:61" ht="3.65" customHeight="1">
      <c r="B1213" s="484"/>
      <c r="H1213" s="625"/>
      <c r="L1213" s="736"/>
      <c r="M1213" s="736"/>
      <c r="N1213" s="736"/>
      <c r="O1213" s="736"/>
      <c r="P1213" s="455"/>
      <c r="Q1213" s="455"/>
      <c r="BI1213" s="482"/>
    </row>
    <row r="1214" spans="2:61" ht="3.65" customHeight="1">
      <c r="B1214" s="484"/>
      <c r="H1214" s="625"/>
      <c r="L1214" s="455"/>
      <c r="M1214" s="455"/>
      <c r="N1214" s="455"/>
      <c r="O1214" s="455"/>
      <c r="P1214" s="455"/>
      <c r="Q1214" s="455"/>
      <c r="BI1214" s="482"/>
    </row>
    <row r="1215" spans="2:61" ht="3.65" customHeight="1">
      <c r="B1215" s="484"/>
      <c r="H1215" s="625"/>
      <c r="BI1215" s="482"/>
    </row>
    <row r="1216" spans="2:61" ht="3.65" customHeight="1">
      <c r="B1216" s="484"/>
      <c r="H1216" s="625"/>
    </row>
    <row r="1217" spans="2:61" ht="3.65" customHeight="1">
      <c r="B1217" s="484"/>
      <c r="H1217" s="625"/>
    </row>
    <row r="1218" spans="2:61" ht="3.65" customHeight="1">
      <c r="B1218" s="484"/>
      <c r="H1218" s="625"/>
    </row>
    <row r="1219" spans="2:61" ht="3.65" customHeight="1">
      <c r="B1219" s="484"/>
      <c r="H1219" s="625"/>
      <c r="AJ1219" s="454"/>
      <c r="AK1219" s="454"/>
      <c r="AL1219" s="454"/>
      <c r="AM1219" s="454"/>
      <c r="AN1219" s="454"/>
      <c r="AO1219" s="454"/>
      <c r="AP1219" s="454"/>
      <c r="AQ1219" s="454"/>
      <c r="AR1219" s="454"/>
      <c r="AS1219" s="454"/>
    </row>
    <row r="1220" spans="2:61" ht="3.65" customHeight="1">
      <c r="B1220" s="484"/>
      <c r="H1220" s="625"/>
      <c r="AJ1220" s="454"/>
      <c r="AK1220" s="454"/>
      <c r="AL1220" s="454"/>
      <c r="AM1220" s="454"/>
      <c r="AN1220" s="454"/>
      <c r="AO1220" s="454"/>
      <c r="AP1220" s="454"/>
      <c r="AQ1220" s="454"/>
      <c r="AR1220" s="454"/>
      <c r="AS1220" s="454"/>
    </row>
    <row r="1221" spans="2:61" ht="3.65" customHeight="1">
      <c r="B1221" s="484"/>
      <c r="H1221" s="625"/>
      <c r="AJ1221" s="454"/>
      <c r="AK1221" s="454"/>
      <c r="AL1221" s="454"/>
      <c r="AM1221" s="454"/>
      <c r="AN1221" s="454"/>
      <c r="AO1221" s="454"/>
      <c r="AP1221" s="454"/>
      <c r="AQ1221" s="454"/>
      <c r="AR1221" s="454"/>
      <c r="AS1221" s="454"/>
    </row>
    <row r="1222" spans="2:61" ht="3.65" customHeight="1">
      <c r="B1222" s="484"/>
      <c r="H1222" s="625"/>
      <c r="AJ1222" s="454"/>
      <c r="AK1222" s="454"/>
      <c r="AL1222" s="454"/>
      <c r="AM1222" s="454"/>
      <c r="AN1222" s="454"/>
      <c r="AO1222" s="454"/>
      <c r="AP1222" s="454"/>
      <c r="AQ1222" s="454"/>
      <c r="AR1222" s="454"/>
      <c r="AS1222" s="454"/>
    </row>
    <row r="1223" spans="2:61" ht="3.65" customHeight="1">
      <c r="B1223" s="484"/>
      <c r="H1223" s="625"/>
      <c r="AJ1223" s="454"/>
      <c r="AK1223" s="454"/>
      <c r="AL1223" s="454"/>
      <c r="AM1223" s="454"/>
      <c r="AN1223" s="454"/>
      <c r="AO1223" s="454"/>
      <c r="AP1223" s="454"/>
      <c r="AQ1223" s="454"/>
      <c r="AR1223" s="454"/>
      <c r="AS1223" s="454"/>
    </row>
    <row r="1224" spans="2:61" ht="3.65" customHeight="1">
      <c r="B1224" s="484"/>
      <c r="H1224" s="625"/>
      <c r="AJ1224" s="454"/>
      <c r="AK1224" s="454"/>
      <c r="AL1224" s="454"/>
      <c r="AM1224" s="454"/>
      <c r="AN1224" s="454"/>
      <c r="AO1224" s="454"/>
      <c r="AP1224" s="454"/>
      <c r="AQ1224" s="454"/>
      <c r="AR1224" s="454"/>
      <c r="AS1224" s="454"/>
      <c r="BI1224" s="482"/>
    </row>
    <row r="1225" spans="2:61" ht="3.65" customHeight="1">
      <c r="B1225" s="484"/>
      <c r="H1225" s="625"/>
      <c r="BI1225" s="482"/>
    </row>
    <row r="1226" spans="2:61" ht="3.65" customHeight="1">
      <c r="B1226" s="671"/>
      <c r="C1226" s="445"/>
      <c r="D1226" s="445"/>
      <c r="E1226" s="445"/>
      <c r="F1226" s="445"/>
      <c r="G1226" s="445"/>
      <c r="H1226" s="445"/>
      <c r="I1226" s="445"/>
      <c r="J1226" s="445"/>
      <c r="K1226" s="445"/>
      <c r="L1226" s="445"/>
      <c r="M1226" s="445"/>
      <c r="N1226" s="445"/>
      <c r="O1226" s="445"/>
      <c r="P1226" s="445"/>
      <c r="Q1226" s="445"/>
      <c r="R1226" s="445"/>
      <c r="S1226" s="445"/>
      <c r="T1226" s="445"/>
      <c r="U1226" s="445"/>
      <c r="V1226" s="445"/>
      <c r="W1226" s="445"/>
      <c r="X1226" s="445"/>
      <c r="Y1226" s="445"/>
      <c r="Z1226" s="445"/>
      <c r="AA1226" s="445"/>
      <c r="AB1226" s="445"/>
      <c r="AC1226" s="445"/>
      <c r="AD1226" s="445"/>
      <c r="AE1226" s="445"/>
      <c r="AF1226" s="445"/>
      <c r="AG1226" s="445"/>
      <c r="AH1226" s="445"/>
      <c r="AI1226" s="445"/>
      <c r="AJ1226" s="445"/>
      <c r="AK1226" s="445"/>
      <c r="AL1226" s="445"/>
      <c r="AM1226" s="445"/>
      <c r="AN1226" s="445"/>
      <c r="AO1226" s="445"/>
      <c r="AP1226" s="445"/>
      <c r="AQ1226" s="445"/>
      <c r="AR1226" s="445"/>
      <c r="AS1226" s="445"/>
      <c r="AT1226" s="445"/>
      <c r="AU1226" s="445"/>
      <c r="AV1226" s="445"/>
      <c r="AW1226" s="445"/>
      <c r="AX1226" s="445"/>
      <c r="AY1226" s="445"/>
      <c r="AZ1226" s="445"/>
      <c r="BA1226" s="445"/>
      <c r="BB1226" s="445"/>
      <c r="BC1226" s="445"/>
      <c r="BD1226" s="445"/>
      <c r="BE1226" s="445"/>
      <c r="BF1226" s="445"/>
      <c r="BG1226" s="445"/>
      <c r="BH1226" s="445"/>
      <c r="BI1226" s="444"/>
    </row>
    <row r="1227" spans="2:61" ht="3.65" customHeight="1">
      <c r="B1227" s="672"/>
      <c r="C1227" s="479"/>
      <c r="D1227" s="479"/>
      <c r="E1227" s="479"/>
      <c r="F1227" s="479"/>
      <c r="G1227" s="479"/>
      <c r="H1227" s="479"/>
      <c r="I1227" s="479"/>
      <c r="J1227" s="479"/>
      <c r="K1227" s="479"/>
      <c r="L1227" s="479"/>
      <c r="M1227" s="479"/>
      <c r="N1227" s="479"/>
      <c r="O1227" s="479"/>
      <c r="P1227" s="479"/>
      <c r="Q1227" s="479"/>
      <c r="R1227" s="479"/>
      <c r="S1227" s="479"/>
      <c r="T1227" s="479"/>
      <c r="U1227" s="479"/>
      <c r="V1227" s="479"/>
      <c r="W1227" s="479"/>
      <c r="X1227" s="479"/>
      <c r="Y1227" s="479"/>
      <c r="Z1227" s="479"/>
      <c r="AA1227" s="479"/>
      <c r="AB1227" s="479"/>
      <c r="AC1227" s="479"/>
      <c r="AD1227" s="479"/>
      <c r="AE1227" s="479"/>
      <c r="AF1227" s="479"/>
      <c r="AG1227" s="479"/>
      <c r="AH1227" s="479"/>
      <c r="AI1227" s="479"/>
      <c r="AJ1227" s="479"/>
      <c r="AK1227" s="479"/>
      <c r="AL1227" s="479"/>
      <c r="AM1227" s="479"/>
      <c r="AN1227" s="479"/>
      <c r="AO1227" s="479"/>
      <c r="AP1227" s="479"/>
      <c r="AQ1227" s="479"/>
      <c r="AR1227" s="479"/>
      <c r="AS1227" s="479"/>
      <c r="AT1227" s="479"/>
      <c r="AU1227" s="479"/>
      <c r="AV1227" s="479"/>
      <c r="AW1227" s="479"/>
      <c r="AX1227" s="479"/>
      <c r="AY1227" s="479"/>
      <c r="AZ1227" s="479"/>
      <c r="BA1227" s="479"/>
      <c r="BB1227" s="479"/>
      <c r="BC1227" s="479"/>
      <c r="BD1227" s="479"/>
      <c r="BE1227" s="479"/>
      <c r="BF1227" s="479"/>
      <c r="BG1227" s="479"/>
      <c r="BH1227" s="479"/>
      <c r="BI1227" s="478"/>
    </row>
  </sheetData>
  <autoFilter ref="B2:H1227" xr:uid="{D16CDFEB-4A1A-4FB9-8801-AEC8E1FF5772}"/>
  <mergeCells count="193">
    <mergeCell ref="A1145:A1171"/>
    <mergeCell ref="L1158:M1159"/>
    <mergeCell ref="L1185:M1186"/>
    <mergeCell ref="L1212:O1213"/>
    <mergeCell ref="A1064:A1090"/>
    <mergeCell ref="L1077:M1078"/>
    <mergeCell ref="A1091:A1117"/>
    <mergeCell ref="L1104:M1105"/>
    <mergeCell ref="A1118:A1144"/>
    <mergeCell ref="L1131:M1132"/>
    <mergeCell ref="A983:A1009"/>
    <mergeCell ref="L996:N998"/>
    <mergeCell ref="A1010:A1036"/>
    <mergeCell ref="L1023:M1024"/>
    <mergeCell ref="A1037:A1063"/>
    <mergeCell ref="N1044:AI1059"/>
    <mergeCell ref="A902:A928"/>
    <mergeCell ref="M915:O917"/>
    <mergeCell ref="A929:A955"/>
    <mergeCell ref="L942:N944"/>
    <mergeCell ref="A956:A982"/>
    <mergeCell ref="L969:M970"/>
    <mergeCell ref="A821:A847"/>
    <mergeCell ref="L835:O838"/>
    <mergeCell ref="A848:A874"/>
    <mergeCell ref="L861:O864"/>
    <mergeCell ref="A875:A901"/>
    <mergeCell ref="L888:N890"/>
    <mergeCell ref="A740:A766"/>
    <mergeCell ref="P754:S755"/>
    <mergeCell ref="A767:A793"/>
    <mergeCell ref="M779:P785"/>
    <mergeCell ref="A794:A820"/>
    <mergeCell ref="M809:O811"/>
    <mergeCell ref="A659:A685"/>
    <mergeCell ref="O670:R674"/>
    <mergeCell ref="A686:A712"/>
    <mergeCell ref="O697:S702"/>
    <mergeCell ref="A713:A739"/>
    <mergeCell ref="O724:R728"/>
    <mergeCell ref="A578:A604"/>
    <mergeCell ref="O589:R593"/>
    <mergeCell ref="A605:A631"/>
    <mergeCell ref="O616:S621"/>
    <mergeCell ref="A632:A658"/>
    <mergeCell ref="O643:S648"/>
    <mergeCell ref="A497:A523"/>
    <mergeCell ref="O508:S513"/>
    <mergeCell ref="A524:A550"/>
    <mergeCell ref="O535:R539"/>
    <mergeCell ref="A551:A577"/>
    <mergeCell ref="O562:S567"/>
    <mergeCell ref="AG454:AH455"/>
    <mergeCell ref="V456:Y459"/>
    <mergeCell ref="AG457:AI458"/>
    <mergeCell ref="L460:N461"/>
    <mergeCell ref="P460:S461"/>
    <mergeCell ref="A470:A496"/>
    <mergeCell ref="O481:S486"/>
    <mergeCell ref="O432:R435"/>
    <mergeCell ref="V433:V434"/>
    <mergeCell ref="L436:N437"/>
    <mergeCell ref="O436:U437"/>
    <mergeCell ref="L454:N455"/>
    <mergeCell ref="Q454:AF455"/>
    <mergeCell ref="S409:Z416"/>
    <mergeCell ref="AG412:AI413"/>
    <mergeCell ref="L417:N418"/>
    <mergeCell ref="P417:S418"/>
    <mergeCell ref="L430:N431"/>
    <mergeCell ref="T430:U431"/>
    <mergeCell ref="M388:T395"/>
    <mergeCell ref="L398:N399"/>
    <mergeCell ref="O398:U399"/>
    <mergeCell ref="L407:N408"/>
    <mergeCell ref="Q407:AF408"/>
    <mergeCell ref="AG407:AH408"/>
    <mergeCell ref="S367:Z374"/>
    <mergeCell ref="AG370:AI371"/>
    <mergeCell ref="L375:N376"/>
    <mergeCell ref="P375:S376"/>
    <mergeCell ref="L384:N385"/>
    <mergeCell ref="T384:U385"/>
    <mergeCell ref="M346:T353"/>
    <mergeCell ref="L356:N357"/>
    <mergeCell ref="O356:U357"/>
    <mergeCell ref="L365:N366"/>
    <mergeCell ref="Q365:AF366"/>
    <mergeCell ref="AG365:AH366"/>
    <mergeCell ref="S325:Z332"/>
    <mergeCell ref="AG328:AI329"/>
    <mergeCell ref="L333:N334"/>
    <mergeCell ref="P333:S334"/>
    <mergeCell ref="L342:N343"/>
    <mergeCell ref="T342:U343"/>
    <mergeCell ref="M304:T311"/>
    <mergeCell ref="L314:N315"/>
    <mergeCell ref="O314:U315"/>
    <mergeCell ref="L323:N324"/>
    <mergeCell ref="Q323:AF324"/>
    <mergeCell ref="AG323:AH324"/>
    <mergeCell ref="S283:Z290"/>
    <mergeCell ref="AG286:AI287"/>
    <mergeCell ref="L291:N292"/>
    <mergeCell ref="P291:S292"/>
    <mergeCell ref="L300:N301"/>
    <mergeCell ref="T300:U301"/>
    <mergeCell ref="M262:T269"/>
    <mergeCell ref="L272:N273"/>
    <mergeCell ref="O272:U273"/>
    <mergeCell ref="L281:N282"/>
    <mergeCell ref="Q281:AF282"/>
    <mergeCell ref="AG281:AH282"/>
    <mergeCell ref="S241:Z248"/>
    <mergeCell ref="AG244:AI245"/>
    <mergeCell ref="L249:N250"/>
    <mergeCell ref="P249:S250"/>
    <mergeCell ref="L258:N259"/>
    <mergeCell ref="T258:U259"/>
    <mergeCell ref="M220:T227"/>
    <mergeCell ref="L230:N231"/>
    <mergeCell ref="O230:U231"/>
    <mergeCell ref="L239:N240"/>
    <mergeCell ref="Q239:AF240"/>
    <mergeCell ref="AG239:AH240"/>
    <mergeCell ref="AG197:AH198"/>
    <mergeCell ref="S199:Z206"/>
    <mergeCell ref="AG202:AI203"/>
    <mergeCell ref="L207:N208"/>
    <mergeCell ref="P207:S208"/>
    <mergeCell ref="L216:N217"/>
    <mergeCell ref="T216:U217"/>
    <mergeCell ref="L174:N175"/>
    <mergeCell ref="T174:U175"/>
    <mergeCell ref="M178:T185"/>
    <mergeCell ref="L188:N189"/>
    <mergeCell ref="O188:U189"/>
    <mergeCell ref="L197:N198"/>
    <mergeCell ref="Q197:AF198"/>
    <mergeCell ref="L155:N156"/>
    <mergeCell ref="Q155:AF156"/>
    <mergeCell ref="AG155:AH156"/>
    <mergeCell ref="S157:Z164"/>
    <mergeCell ref="AG160:AI161"/>
    <mergeCell ref="L165:N166"/>
    <mergeCell ref="P165:S166"/>
    <mergeCell ref="L123:N124"/>
    <mergeCell ref="P123:S124"/>
    <mergeCell ref="L132:N133"/>
    <mergeCell ref="T132:U133"/>
    <mergeCell ref="M136:T143"/>
    <mergeCell ref="L146:N147"/>
    <mergeCell ref="O146:U147"/>
    <mergeCell ref="L104:N105"/>
    <mergeCell ref="O104:U105"/>
    <mergeCell ref="L113:N114"/>
    <mergeCell ref="Q113:AF114"/>
    <mergeCell ref="AG113:AH114"/>
    <mergeCell ref="S116:Z121"/>
    <mergeCell ref="AG118:AI119"/>
    <mergeCell ref="L85:N86"/>
    <mergeCell ref="P85:S86"/>
    <mergeCell ref="L94:N95"/>
    <mergeCell ref="T94:U95"/>
    <mergeCell ref="M97:T102"/>
    <mergeCell ref="U99:V100"/>
    <mergeCell ref="L66:N67"/>
    <mergeCell ref="O66:U67"/>
    <mergeCell ref="L75:N76"/>
    <mergeCell ref="Q75:AF76"/>
    <mergeCell ref="AG75:AH76"/>
    <mergeCell ref="S78:Z83"/>
    <mergeCell ref="AG80:AI81"/>
    <mergeCell ref="L42:N43"/>
    <mergeCell ref="P42:S43"/>
    <mergeCell ref="L56:N57"/>
    <mergeCell ref="T56:U57"/>
    <mergeCell ref="M59:T64"/>
    <mergeCell ref="U61:V62"/>
    <mergeCell ref="L18:N19"/>
    <mergeCell ref="O18:U19"/>
    <mergeCell ref="L36:N37"/>
    <mergeCell ref="Q36:AF37"/>
    <mergeCell ref="AG36:AH37"/>
    <mergeCell ref="O38:R41"/>
    <mergeCell ref="U38:Y41"/>
    <mergeCell ref="AB38:AE41"/>
    <mergeCell ref="AG39:AI40"/>
    <mergeCell ref="I4:BI4"/>
    <mergeCell ref="L12:N13"/>
    <mergeCell ref="T12:U13"/>
    <mergeCell ref="O14:R17"/>
    <mergeCell ref="V15:V16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BF0B5-3A32-47A1-9D9E-C55DBC592E30}">
  <sheetPr codeName="Hoja3"/>
  <dimension ref="B2:NM195"/>
  <sheetViews>
    <sheetView showGridLines="0" zoomScale="70" zoomScaleNormal="70" workbookViewId="0">
      <selection activeCell="GV2" sqref="GV2:JF10"/>
    </sheetView>
  </sheetViews>
  <sheetFormatPr baseColWidth="10" defaultColWidth="0.58203125" defaultRowHeight="3.65" customHeight="1"/>
  <cols>
    <col min="1" max="1" width="3" customWidth="1"/>
  </cols>
  <sheetData>
    <row r="2" spans="2:351" ht="3.65" customHeight="1">
      <c r="B2" s="884" t="s">
        <v>93</v>
      </c>
      <c r="C2" s="885"/>
      <c r="D2" s="885"/>
      <c r="E2" s="885"/>
      <c r="F2" s="885"/>
      <c r="G2" s="885"/>
      <c r="H2" s="885"/>
      <c r="I2" s="885"/>
      <c r="J2" s="885"/>
      <c r="K2" s="885"/>
      <c r="L2" s="885"/>
      <c r="M2" s="885"/>
      <c r="N2" s="885"/>
      <c r="O2" s="885"/>
      <c r="P2" s="885"/>
      <c r="Q2" s="885"/>
      <c r="R2" s="885"/>
      <c r="S2" s="885"/>
      <c r="T2" s="885"/>
      <c r="U2" s="885"/>
      <c r="V2" s="885"/>
      <c r="W2" s="885"/>
      <c r="X2" s="885"/>
      <c r="Y2" s="885"/>
      <c r="Z2" s="885"/>
      <c r="AA2" s="885"/>
      <c r="AB2" s="885"/>
      <c r="AC2" s="885"/>
      <c r="AD2" s="885"/>
      <c r="AE2" s="885"/>
      <c r="AF2" s="885"/>
      <c r="AG2" s="885"/>
      <c r="AH2" s="885"/>
      <c r="AI2" s="885"/>
      <c r="AJ2" s="885"/>
      <c r="AK2" s="885"/>
      <c r="AL2" s="885"/>
      <c r="AM2" s="885"/>
      <c r="AN2" s="885"/>
      <c r="AO2" s="885"/>
      <c r="AP2" s="885"/>
      <c r="AQ2" s="885"/>
      <c r="AR2" s="885"/>
      <c r="AS2" s="885"/>
      <c r="AT2" s="885"/>
      <c r="AU2" s="885"/>
      <c r="AV2" s="885"/>
      <c r="AW2" s="885"/>
      <c r="AX2" s="885"/>
      <c r="AY2" s="885"/>
      <c r="AZ2" s="885"/>
      <c r="BA2" s="885"/>
      <c r="BB2" s="885"/>
      <c r="BC2" s="885"/>
      <c r="BD2" s="885"/>
      <c r="BE2" s="885"/>
      <c r="BF2" s="885"/>
      <c r="BG2" s="885"/>
      <c r="BH2" s="885"/>
      <c r="BI2" s="885"/>
      <c r="BJ2" s="885"/>
      <c r="BK2" s="885"/>
      <c r="BL2" s="885"/>
      <c r="BM2" s="885"/>
      <c r="BN2" s="885"/>
      <c r="BO2" s="885"/>
      <c r="BP2" s="885"/>
      <c r="BQ2" s="885"/>
      <c r="BR2" s="885"/>
      <c r="BS2" s="885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896" t="e" vm="72">
        <v>#VALUE!</v>
      </c>
      <c r="GW2" s="896"/>
      <c r="GX2" s="896"/>
      <c r="GY2" s="896"/>
      <c r="GZ2" s="896"/>
      <c r="HA2" s="896"/>
      <c r="HB2" s="896"/>
      <c r="HC2" s="896"/>
      <c r="HD2" s="896"/>
      <c r="HE2" s="896"/>
      <c r="HF2" s="896"/>
      <c r="HG2" s="896"/>
      <c r="HH2" s="897"/>
      <c r="HI2" s="85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85"/>
      <c r="JG2" s="13"/>
      <c r="JH2" s="13"/>
      <c r="JI2" s="13"/>
      <c r="JJ2" s="13"/>
      <c r="JK2" s="13"/>
      <c r="JL2" s="13"/>
      <c r="JM2" s="13"/>
      <c r="JN2" s="13"/>
      <c r="JO2" s="13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13"/>
      <c r="KU2" s="13"/>
      <c r="KV2" s="13"/>
      <c r="KW2" s="13"/>
      <c r="KX2" s="13"/>
      <c r="KY2" s="13"/>
      <c r="KZ2" s="13"/>
      <c r="LA2" s="13"/>
      <c r="LB2" s="13"/>
      <c r="LC2" s="13"/>
      <c r="LD2" s="13"/>
      <c r="LE2" s="13"/>
      <c r="LF2" s="13"/>
      <c r="LG2" s="13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4"/>
    </row>
    <row r="3" spans="2:351" ht="3.65" customHeight="1">
      <c r="B3" s="886"/>
      <c r="C3" s="887"/>
      <c r="D3" s="887"/>
      <c r="E3" s="887"/>
      <c r="F3" s="887"/>
      <c r="G3" s="887"/>
      <c r="H3" s="887"/>
      <c r="I3" s="887"/>
      <c r="J3" s="887"/>
      <c r="K3" s="887"/>
      <c r="L3" s="887"/>
      <c r="M3" s="887"/>
      <c r="N3" s="887"/>
      <c r="O3" s="887"/>
      <c r="P3" s="887"/>
      <c r="Q3" s="887"/>
      <c r="R3" s="887"/>
      <c r="S3" s="887"/>
      <c r="T3" s="887"/>
      <c r="U3" s="887"/>
      <c r="V3" s="887"/>
      <c r="W3" s="887"/>
      <c r="X3" s="887"/>
      <c r="Y3" s="887"/>
      <c r="Z3" s="887"/>
      <c r="AA3" s="887"/>
      <c r="AB3" s="887"/>
      <c r="AC3" s="887"/>
      <c r="AD3" s="887"/>
      <c r="AE3" s="887"/>
      <c r="AF3" s="887"/>
      <c r="AG3" s="887"/>
      <c r="AH3" s="887"/>
      <c r="AI3" s="887"/>
      <c r="AJ3" s="887"/>
      <c r="AK3" s="887"/>
      <c r="AL3" s="887"/>
      <c r="AM3" s="887"/>
      <c r="AN3" s="887"/>
      <c r="AO3" s="887"/>
      <c r="AP3" s="887"/>
      <c r="AQ3" s="887"/>
      <c r="AR3" s="887"/>
      <c r="AS3" s="887"/>
      <c r="AT3" s="887"/>
      <c r="AU3" s="887"/>
      <c r="AV3" s="887"/>
      <c r="AW3" s="887"/>
      <c r="AX3" s="887"/>
      <c r="AY3" s="887"/>
      <c r="AZ3" s="887"/>
      <c r="BA3" s="887"/>
      <c r="BB3" s="887"/>
      <c r="BC3" s="887"/>
      <c r="BD3" s="887"/>
      <c r="BE3" s="887"/>
      <c r="BF3" s="887"/>
      <c r="BG3" s="887"/>
      <c r="BH3" s="887"/>
      <c r="BI3" s="887"/>
      <c r="BJ3" s="887"/>
      <c r="BK3" s="887"/>
      <c r="BL3" s="887"/>
      <c r="BM3" s="887"/>
      <c r="BN3" s="887"/>
      <c r="BO3" s="887"/>
      <c r="BP3" s="887"/>
      <c r="BQ3" s="887"/>
      <c r="BR3" s="887"/>
      <c r="BS3" s="887"/>
      <c r="GV3" s="883"/>
      <c r="GW3" s="883"/>
      <c r="GX3" s="883"/>
      <c r="GY3" s="883"/>
      <c r="GZ3" s="883"/>
      <c r="HA3" s="883"/>
      <c r="HB3" s="883"/>
      <c r="HC3" s="883"/>
      <c r="HD3" s="883"/>
      <c r="HE3" s="883"/>
      <c r="HF3" s="883"/>
      <c r="HG3" s="883"/>
      <c r="HH3" s="898"/>
      <c r="HI3" s="86"/>
      <c r="HK3" s="901" t="s">
        <v>78</v>
      </c>
      <c r="HL3" s="901"/>
      <c r="HM3" s="901"/>
      <c r="HN3" s="901"/>
      <c r="HO3" s="901"/>
      <c r="HP3" s="901"/>
      <c r="HQ3" s="901"/>
      <c r="HR3" s="901"/>
      <c r="HS3" s="901"/>
      <c r="HT3" s="901"/>
      <c r="HU3" s="901"/>
      <c r="HV3" s="901"/>
      <c r="HW3" s="901"/>
      <c r="HX3" s="901"/>
      <c r="HY3" s="901"/>
      <c r="HZ3" s="901"/>
      <c r="IA3" s="901"/>
      <c r="IB3" s="901"/>
      <c r="IC3" s="901"/>
      <c r="ID3" s="901"/>
      <c r="IE3" s="901"/>
      <c r="IF3" s="901"/>
      <c r="IG3" s="901"/>
      <c r="IH3" s="901"/>
      <c r="II3" s="901"/>
      <c r="IJ3" s="901"/>
      <c r="IK3" s="901"/>
      <c r="IL3" s="901"/>
      <c r="IM3" s="901"/>
      <c r="IN3" s="901"/>
      <c r="IO3" s="901"/>
      <c r="IP3" s="901"/>
      <c r="IQ3" s="901"/>
      <c r="IR3" s="901"/>
      <c r="IS3" s="901"/>
      <c r="IT3" s="901"/>
      <c r="IU3" s="901"/>
      <c r="IV3" s="901"/>
      <c r="IW3" s="901"/>
      <c r="IX3" s="901"/>
      <c r="IY3" s="901"/>
      <c r="IZ3" s="901"/>
      <c r="JA3" s="901"/>
      <c r="JB3" s="901"/>
      <c r="JF3" s="86"/>
      <c r="JG3" s="883" t="e" vm="73">
        <v>#VALUE!</v>
      </c>
      <c r="JH3" s="883"/>
      <c r="JI3" s="883"/>
      <c r="JJ3" s="883"/>
      <c r="JK3" s="883"/>
      <c r="JL3" s="883"/>
      <c r="JM3" s="883"/>
      <c r="JN3" s="883"/>
      <c r="MM3" s="11"/>
    </row>
    <row r="4" spans="2:351" ht="3.65" customHeight="1">
      <c r="B4" s="886"/>
      <c r="C4" s="887"/>
      <c r="D4" s="887"/>
      <c r="E4" s="887"/>
      <c r="F4" s="887"/>
      <c r="G4" s="887"/>
      <c r="H4" s="887"/>
      <c r="I4" s="887"/>
      <c r="J4" s="887"/>
      <c r="K4" s="887"/>
      <c r="L4" s="887"/>
      <c r="M4" s="887"/>
      <c r="N4" s="887"/>
      <c r="O4" s="887"/>
      <c r="P4" s="887"/>
      <c r="Q4" s="887"/>
      <c r="R4" s="887"/>
      <c r="S4" s="887"/>
      <c r="T4" s="887"/>
      <c r="U4" s="887"/>
      <c r="V4" s="887"/>
      <c r="W4" s="887"/>
      <c r="X4" s="887"/>
      <c r="Y4" s="887"/>
      <c r="Z4" s="887"/>
      <c r="AA4" s="887"/>
      <c r="AB4" s="887"/>
      <c r="AC4" s="887"/>
      <c r="AD4" s="887"/>
      <c r="AE4" s="887"/>
      <c r="AF4" s="887"/>
      <c r="AG4" s="887"/>
      <c r="AH4" s="887"/>
      <c r="AI4" s="887"/>
      <c r="AJ4" s="887"/>
      <c r="AK4" s="887"/>
      <c r="AL4" s="887"/>
      <c r="AM4" s="887"/>
      <c r="AN4" s="887"/>
      <c r="AO4" s="887"/>
      <c r="AP4" s="887"/>
      <c r="AQ4" s="887"/>
      <c r="AR4" s="887"/>
      <c r="AS4" s="887"/>
      <c r="AT4" s="887"/>
      <c r="AU4" s="887"/>
      <c r="AV4" s="887"/>
      <c r="AW4" s="887"/>
      <c r="AX4" s="887"/>
      <c r="AY4" s="887"/>
      <c r="AZ4" s="887"/>
      <c r="BA4" s="887"/>
      <c r="BB4" s="887"/>
      <c r="BC4" s="887"/>
      <c r="BD4" s="887"/>
      <c r="BE4" s="887"/>
      <c r="BF4" s="887"/>
      <c r="BG4" s="887"/>
      <c r="BH4" s="887"/>
      <c r="BI4" s="887"/>
      <c r="BJ4" s="887"/>
      <c r="BK4" s="887"/>
      <c r="BL4" s="887"/>
      <c r="BM4" s="887"/>
      <c r="BN4" s="887"/>
      <c r="BO4" s="887"/>
      <c r="BP4" s="887"/>
      <c r="BQ4" s="887"/>
      <c r="BR4" s="887"/>
      <c r="BS4" s="887"/>
      <c r="GV4" s="883"/>
      <c r="GW4" s="883"/>
      <c r="GX4" s="883"/>
      <c r="GY4" s="883"/>
      <c r="GZ4" s="883"/>
      <c r="HA4" s="883"/>
      <c r="HB4" s="883"/>
      <c r="HC4" s="883"/>
      <c r="HD4" s="883"/>
      <c r="HE4" s="883"/>
      <c r="HF4" s="883"/>
      <c r="HG4" s="883"/>
      <c r="HH4" s="898"/>
      <c r="HI4" s="86"/>
      <c r="HK4" s="901"/>
      <c r="HL4" s="901"/>
      <c r="HM4" s="901"/>
      <c r="HN4" s="901"/>
      <c r="HO4" s="901"/>
      <c r="HP4" s="901"/>
      <c r="HQ4" s="901"/>
      <c r="HR4" s="901"/>
      <c r="HS4" s="901"/>
      <c r="HT4" s="901"/>
      <c r="HU4" s="901"/>
      <c r="HV4" s="901"/>
      <c r="HW4" s="901"/>
      <c r="HX4" s="901"/>
      <c r="HY4" s="901"/>
      <c r="HZ4" s="901"/>
      <c r="IA4" s="901"/>
      <c r="IB4" s="901"/>
      <c r="IC4" s="901"/>
      <c r="ID4" s="901"/>
      <c r="IE4" s="901"/>
      <c r="IF4" s="901"/>
      <c r="IG4" s="901"/>
      <c r="IH4" s="901"/>
      <c r="II4" s="901"/>
      <c r="IJ4" s="901"/>
      <c r="IK4" s="901"/>
      <c r="IL4" s="901"/>
      <c r="IM4" s="901"/>
      <c r="IN4" s="901"/>
      <c r="IO4" s="901"/>
      <c r="IP4" s="901"/>
      <c r="IQ4" s="901"/>
      <c r="IR4" s="901"/>
      <c r="IS4" s="901"/>
      <c r="IT4" s="901"/>
      <c r="IU4" s="901"/>
      <c r="IV4" s="901"/>
      <c r="IW4" s="901"/>
      <c r="IX4" s="901"/>
      <c r="IY4" s="901"/>
      <c r="IZ4" s="901"/>
      <c r="JA4" s="901"/>
      <c r="JB4" s="901"/>
      <c r="JF4" s="86"/>
      <c r="JG4" s="883"/>
      <c r="JH4" s="883"/>
      <c r="JI4" s="883"/>
      <c r="JJ4" s="883"/>
      <c r="JK4" s="883"/>
      <c r="JL4" s="883"/>
      <c r="JM4" s="883"/>
      <c r="JN4" s="883"/>
      <c r="JO4" s="907" t="s">
        <v>77</v>
      </c>
      <c r="JP4" s="907"/>
      <c r="JQ4" s="907"/>
      <c r="JR4" s="907"/>
      <c r="JS4" s="907"/>
      <c r="JT4" s="907"/>
      <c r="JU4" s="907"/>
      <c r="JV4" s="907"/>
      <c r="JW4" s="907"/>
      <c r="JX4" s="907"/>
      <c r="JY4" s="907"/>
      <c r="JZ4" s="907"/>
      <c r="KA4" s="907"/>
      <c r="KB4" s="907"/>
      <c r="KC4" s="907"/>
      <c r="KD4" s="907"/>
      <c r="KE4" s="907"/>
      <c r="KF4" s="907"/>
      <c r="KG4" s="907"/>
      <c r="KH4" s="907"/>
      <c r="KI4" s="907"/>
      <c r="KJ4" s="907"/>
      <c r="KK4" s="907"/>
      <c r="KL4" s="907"/>
      <c r="KM4" s="907"/>
      <c r="KN4" s="907"/>
      <c r="KO4" s="907"/>
      <c r="KP4" s="907"/>
      <c r="KQ4" s="907"/>
      <c r="KR4" s="907"/>
      <c r="KS4" s="907"/>
      <c r="KT4" s="907"/>
      <c r="KU4" s="907"/>
      <c r="KV4" s="907"/>
      <c r="KW4" s="907"/>
      <c r="KX4" s="907"/>
      <c r="KY4" s="907"/>
      <c r="KZ4" s="907"/>
      <c r="LA4" s="907"/>
      <c r="LB4" s="907"/>
      <c r="LC4" s="907"/>
      <c r="LD4" s="907"/>
      <c r="LE4" s="907"/>
      <c r="LF4" s="907"/>
      <c r="LG4" s="907"/>
      <c r="LH4" s="907"/>
      <c r="LI4" s="907"/>
      <c r="LJ4" s="907"/>
      <c r="LK4" s="907"/>
      <c r="LL4" s="907"/>
      <c r="LM4" s="907"/>
      <c r="LN4" s="907"/>
      <c r="LO4" s="907"/>
      <c r="LP4" s="907"/>
      <c r="LQ4" s="907"/>
      <c r="LR4" s="907"/>
      <c r="LS4" s="907"/>
      <c r="MM4" s="11"/>
    </row>
    <row r="5" spans="2:351" ht="3.65" customHeight="1">
      <c r="B5" s="886"/>
      <c r="C5" s="887"/>
      <c r="D5" s="887"/>
      <c r="E5" s="887"/>
      <c r="F5" s="887"/>
      <c r="G5" s="887"/>
      <c r="H5" s="887"/>
      <c r="I5" s="887"/>
      <c r="J5" s="887"/>
      <c r="K5" s="887"/>
      <c r="L5" s="887"/>
      <c r="M5" s="887"/>
      <c r="N5" s="887"/>
      <c r="O5" s="887"/>
      <c r="P5" s="887"/>
      <c r="Q5" s="887"/>
      <c r="R5" s="887"/>
      <c r="S5" s="887"/>
      <c r="T5" s="887"/>
      <c r="U5" s="887"/>
      <c r="V5" s="887"/>
      <c r="W5" s="887"/>
      <c r="X5" s="887"/>
      <c r="Y5" s="887"/>
      <c r="Z5" s="887"/>
      <c r="AA5" s="887"/>
      <c r="AB5" s="887"/>
      <c r="AC5" s="887"/>
      <c r="AD5" s="887"/>
      <c r="AE5" s="887"/>
      <c r="AF5" s="887"/>
      <c r="AG5" s="887"/>
      <c r="AH5" s="887"/>
      <c r="AI5" s="887"/>
      <c r="AJ5" s="887"/>
      <c r="AK5" s="887"/>
      <c r="AL5" s="887"/>
      <c r="AM5" s="887"/>
      <c r="AN5" s="887"/>
      <c r="AO5" s="887"/>
      <c r="AP5" s="887"/>
      <c r="AQ5" s="887"/>
      <c r="AR5" s="887"/>
      <c r="AS5" s="887"/>
      <c r="AT5" s="887"/>
      <c r="AU5" s="887"/>
      <c r="AV5" s="887"/>
      <c r="AW5" s="887"/>
      <c r="AX5" s="887"/>
      <c r="AY5" s="887"/>
      <c r="AZ5" s="887"/>
      <c r="BA5" s="887"/>
      <c r="BB5" s="887"/>
      <c r="BC5" s="887"/>
      <c r="BD5" s="887"/>
      <c r="BE5" s="887"/>
      <c r="BF5" s="887"/>
      <c r="BG5" s="887"/>
      <c r="BH5" s="887"/>
      <c r="BI5" s="887"/>
      <c r="BJ5" s="887"/>
      <c r="BK5" s="887"/>
      <c r="BL5" s="887"/>
      <c r="BM5" s="887"/>
      <c r="BN5" s="887"/>
      <c r="BO5" s="887"/>
      <c r="BP5" s="887"/>
      <c r="BQ5" s="887"/>
      <c r="BR5" s="887"/>
      <c r="BS5" s="887"/>
      <c r="GV5" s="883"/>
      <c r="GW5" s="883"/>
      <c r="GX5" s="883"/>
      <c r="GY5" s="883"/>
      <c r="GZ5" s="883"/>
      <c r="HA5" s="883"/>
      <c r="HB5" s="883"/>
      <c r="HC5" s="883"/>
      <c r="HD5" s="883"/>
      <c r="HE5" s="883"/>
      <c r="HF5" s="883"/>
      <c r="HG5" s="883"/>
      <c r="HH5" s="898"/>
      <c r="HI5" s="86"/>
      <c r="HK5" s="901"/>
      <c r="HL5" s="901"/>
      <c r="HM5" s="901"/>
      <c r="HN5" s="901"/>
      <c r="HO5" s="901"/>
      <c r="HP5" s="901"/>
      <c r="HQ5" s="901"/>
      <c r="HR5" s="901"/>
      <c r="HS5" s="901"/>
      <c r="HT5" s="901"/>
      <c r="HU5" s="901"/>
      <c r="HV5" s="901"/>
      <c r="HW5" s="901"/>
      <c r="HX5" s="901"/>
      <c r="HY5" s="901"/>
      <c r="HZ5" s="901"/>
      <c r="IA5" s="901"/>
      <c r="IB5" s="901"/>
      <c r="IC5" s="901"/>
      <c r="ID5" s="901"/>
      <c r="IE5" s="901"/>
      <c r="IF5" s="901"/>
      <c r="IG5" s="901"/>
      <c r="IH5" s="901"/>
      <c r="II5" s="901"/>
      <c r="IJ5" s="901"/>
      <c r="IK5" s="901"/>
      <c r="IL5" s="901"/>
      <c r="IM5" s="901"/>
      <c r="IN5" s="901"/>
      <c r="IO5" s="901"/>
      <c r="IP5" s="901"/>
      <c r="IQ5" s="901"/>
      <c r="IR5" s="901"/>
      <c r="IS5" s="901"/>
      <c r="IT5" s="901"/>
      <c r="IU5" s="901"/>
      <c r="IV5" s="901"/>
      <c r="IW5" s="901"/>
      <c r="IX5" s="901"/>
      <c r="IY5" s="901"/>
      <c r="IZ5" s="901"/>
      <c r="JA5" s="901"/>
      <c r="JB5" s="901"/>
      <c r="JF5" s="86"/>
      <c r="JG5" s="883"/>
      <c r="JH5" s="883"/>
      <c r="JI5" s="883"/>
      <c r="JJ5" s="883"/>
      <c r="JK5" s="883"/>
      <c r="JL5" s="883"/>
      <c r="JM5" s="883"/>
      <c r="JN5" s="883"/>
      <c r="JO5" s="907"/>
      <c r="JP5" s="907"/>
      <c r="JQ5" s="907"/>
      <c r="JR5" s="907"/>
      <c r="JS5" s="907"/>
      <c r="JT5" s="907"/>
      <c r="JU5" s="907"/>
      <c r="JV5" s="907"/>
      <c r="JW5" s="907"/>
      <c r="JX5" s="907"/>
      <c r="JY5" s="907"/>
      <c r="JZ5" s="907"/>
      <c r="KA5" s="907"/>
      <c r="KB5" s="907"/>
      <c r="KC5" s="907"/>
      <c r="KD5" s="907"/>
      <c r="KE5" s="907"/>
      <c r="KF5" s="907"/>
      <c r="KG5" s="907"/>
      <c r="KH5" s="907"/>
      <c r="KI5" s="907"/>
      <c r="KJ5" s="907"/>
      <c r="KK5" s="907"/>
      <c r="KL5" s="907"/>
      <c r="KM5" s="907"/>
      <c r="KN5" s="907"/>
      <c r="KO5" s="907"/>
      <c r="KP5" s="907"/>
      <c r="KQ5" s="907"/>
      <c r="KR5" s="907"/>
      <c r="KS5" s="907"/>
      <c r="KT5" s="907"/>
      <c r="KU5" s="907"/>
      <c r="KV5" s="907"/>
      <c r="KW5" s="907"/>
      <c r="KX5" s="907"/>
      <c r="KY5" s="907"/>
      <c r="KZ5" s="907"/>
      <c r="LA5" s="907"/>
      <c r="LB5" s="907"/>
      <c r="LC5" s="907"/>
      <c r="LD5" s="907"/>
      <c r="LE5" s="907"/>
      <c r="LF5" s="907"/>
      <c r="LG5" s="907"/>
      <c r="LH5" s="907"/>
      <c r="LI5" s="907"/>
      <c r="LJ5" s="907"/>
      <c r="LK5" s="907"/>
      <c r="LL5" s="907"/>
      <c r="LM5" s="907"/>
      <c r="LN5" s="907"/>
      <c r="LO5" s="907"/>
      <c r="LP5" s="907"/>
      <c r="LQ5" s="907"/>
      <c r="LR5" s="907"/>
      <c r="LS5" s="907"/>
      <c r="MM5" s="11"/>
    </row>
    <row r="6" spans="2:351" ht="3.65" customHeight="1">
      <c r="B6" s="886"/>
      <c r="C6" s="887"/>
      <c r="D6" s="887"/>
      <c r="E6" s="887"/>
      <c r="F6" s="887"/>
      <c r="G6" s="887"/>
      <c r="H6" s="887"/>
      <c r="I6" s="887"/>
      <c r="J6" s="887"/>
      <c r="K6" s="887"/>
      <c r="L6" s="887"/>
      <c r="M6" s="887"/>
      <c r="N6" s="887"/>
      <c r="O6" s="887"/>
      <c r="P6" s="887"/>
      <c r="Q6" s="887"/>
      <c r="R6" s="887"/>
      <c r="S6" s="887"/>
      <c r="T6" s="887"/>
      <c r="U6" s="887"/>
      <c r="V6" s="887"/>
      <c r="W6" s="887"/>
      <c r="X6" s="887"/>
      <c r="Y6" s="887"/>
      <c r="Z6" s="887"/>
      <c r="AA6" s="887"/>
      <c r="AB6" s="887"/>
      <c r="AC6" s="887"/>
      <c r="AD6" s="887"/>
      <c r="AE6" s="887"/>
      <c r="AF6" s="887"/>
      <c r="AG6" s="887"/>
      <c r="AH6" s="887"/>
      <c r="AI6" s="887"/>
      <c r="AJ6" s="887"/>
      <c r="AK6" s="887"/>
      <c r="AL6" s="887"/>
      <c r="AM6" s="887"/>
      <c r="AN6" s="887"/>
      <c r="AO6" s="887"/>
      <c r="AP6" s="887"/>
      <c r="AQ6" s="887"/>
      <c r="AR6" s="887"/>
      <c r="AS6" s="887"/>
      <c r="AT6" s="887"/>
      <c r="AU6" s="887"/>
      <c r="AV6" s="887"/>
      <c r="AW6" s="887"/>
      <c r="AX6" s="887"/>
      <c r="AY6" s="887"/>
      <c r="AZ6" s="887"/>
      <c r="BA6" s="887"/>
      <c r="BB6" s="887"/>
      <c r="BC6" s="887"/>
      <c r="BD6" s="887"/>
      <c r="BE6" s="887"/>
      <c r="BF6" s="887"/>
      <c r="BG6" s="887"/>
      <c r="BH6" s="887"/>
      <c r="BI6" s="887"/>
      <c r="BJ6" s="887"/>
      <c r="BK6" s="887"/>
      <c r="BL6" s="887"/>
      <c r="BM6" s="887"/>
      <c r="BN6" s="887"/>
      <c r="BO6" s="887"/>
      <c r="BP6" s="887"/>
      <c r="BQ6" s="887"/>
      <c r="BR6" s="887"/>
      <c r="BS6" s="887"/>
      <c r="GV6" s="883"/>
      <c r="GW6" s="883"/>
      <c r="GX6" s="883"/>
      <c r="GY6" s="883"/>
      <c r="GZ6" s="883"/>
      <c r="HA6" s="883"/>
      <c r="HB6" s="883"/>
      <c r="HC6" s="883"/>
      <c r="HD6" s="883"/>
      <c r="HE6" s="883"/>
      <c r="HF6" s="883"/>
      <c r="HG6" s="883"/>
      <c r="HH6" s="898"/>
      <c r="HI6" s="86"/>
      <c r="HK6" s="902"/>
      <c r="HL6" s="902"/>
      <c r="HM6" s="902"/>
      <c r="HN6" s="902"/>
      <c r="HO6" s="902"/>
      <c r="HP6" s="902"/>
      <c r="HQ6" s="902"/>
      <c r="HR6" s="902"/>
      <c r="HS6" s="902"/>
      <c r="HT6" s="902"/>
      <c r="HU6" s="902"/>
      <c r="HV6" s="902"/>
      <c r="HW6" s="902"/>
      <c r="HX6" s="902"/>
      <c r="HY6" s="902"/>
      <c r="HZ6" s="902"/>
      <c r="IA6" s="902"/>
      <c r="IB6" s="902"/>
      <c r="IC6" s="902"/>
      <c r="ID6" s="902"/>
      <c r="IE6" s="902"/>
      <c r="IF6" s="902"/>
      <c r="IG6" s="902"/>
      <c r="IH6" s="902"/>
      <c r="II6" s="902"/>
      <c r="IJ6" s="902"/>
      <c r="IK6" s="902"/>
      <c r="IL6" s="902"/>
      <c r="IM6" s="902"/>
      <c r="IN6" s="902"/>
      <c r="IO6" s="902"/>
      <c r="IP6" s="902"/>
      <c r="IQ6" s="902"/>
      <c r="IR6" s="902"/>
      <c r="IS6" s="902"/>
      <c r="IT6" s="902"/>
      <c r="IU6" s="902"/>
      <c r="IV6" s="902"/>
      <c r="IW6" s="902"/>
      <c r="IX6" s="902"/>
      <c r="IY6" s="902"/>
      <c r="IZ6" s="902"/>
      <c r="JA6" s="902"/>
      <c r="JB6" s="902"/>
      <c r="JF6" s="86"/>
      <c r="JG6" s="883"/>
      <c r="JH6" s="883"/>
      <c r="JI6" s="883"/>
      <c r="JJ6" s="883"/>
      <c r="JK6" s="883"/>
      <c r="JL6" s="883"/>
      <c r="JM6" s="883"/>
      <c r="JN6" s="883"/>
      <c r="JO6" s="907"/>
      <c r="JP6" s="907"/>
      <c r="JQ6" s="907"/>
      <c r="JR6" s="907"/>
      <c r="JS6" s="907"/>
      <c r="JT6" s="907"/>
      <c r="JU6" s="907"/>
      <c r="JV6" s="907"/>
      <c r="JW6" s="907"/>
      <c r="JX6" s="907"/>
      <c r="JY6" s="907"/>
      <c r="JZ6" s="907"/>
      <c r="KA6" s="907"/>
      <c r="KB6" s="907"/>
      <c r="KC6" s="907"/>
      <c r="KD6" s="907"/>
      <c r="KE6" s="907"/>
      <c r="KF6" s="907"/>
      <c r="KG6" s="907"/>
      <c r="KH6" s="907"/>
      <c r="KI6" s="907"/>
      <c r="KJ6" s="907"/>
      <c r="KK6" s="907"/>
      <c r="KL6" s="907"/>
      <c r="KM6" s="907"/>
      <c r="KN6" s="907"/>
      <c r="KO6" s="907"/>
      <c r="KP6" s="907"/>
      <c r="KQ6" s="907"/>
      <c r="KR6" s="907"/>
      <c r="KS6" s="907"/>
      <c r="KT6" s="907"/>
      <c r="KU6" s="907"/>
      <c r="KV6" s="907"/>
      <c r="KW6" s="907"/>
      <c r="KX6" s="907"/>
      <c r="KY6" s="907"/>
      <c r="KZ6" s="907"/>
      <c r="LA6" s="907"/>
      <c r="LB6" s="907"/>
      <c r="LC6" s="907"/>
      <c r="LD6" s="907"/>
      <c r="LE6" s="907"/>
      <c r="LF6" s="907"/>
      <c r="LG6" s="907"/>
      <c r="LH6" s="907"/>
      <c r="LI6" s="907"/>
      <c r="LJ6" s="907"/>
      <c r="LK6" s="907"/>
      <c r="LL6" s="907"/>
      <c r="LM6" s="907"/>
      <c r="LN6" s="907"/>
      <c r="LO6" s="907"/>
      <c r="LP6" s="907"/>
      <c r="LQ6" s="907"/>
      <c r="LR6" s="907"/>
      <c r="LS6" s="907"/>
      <c r="MM6" s="11"/>
    </row>
    <row r="7" spans="2:351" ht="3.65" customHeight="1">
      <c r="B7" s="886"/>
      <c r="C7" s="887"/>
      <c r="D7" s="887"/>
      <c r="E7" s="887"/>
      <c r="F7" s="887"/>
      <c r="G7" s="887"/>
      <c r="H7" s="887"/>
      <c r="I7" s="887"/>
      <c r="J7" s="887"/>
      <c r="K7" s="887"/>
      <c r="L7" s="887"/>
      <c r="M7" s="887"/>
      <c r="N7" s="887"/>
      <c r="O7" s="887"/>
      <c r="P7" s="887"/>
      <c r="Q7" s="887"/>
      <c r="R7" s="887"/>
      <c r="S7" s="887"/>
      <c r="T7" s="887"/>
      <c r="U7" s="887"/>
      <c r="V7" s="887"/>
      <c r="W7" s="887"/>
      <c r="X7" s="887"/>
      <c r="Y7" s="887"/>
      <c r="Z7" s="887"/>
      <c r="AA7" s="887"/>
      <c r="AB7" s="887"/>
      <c r="AC7" s="887"/>
      <c r="AD7" s="887"/>
      <c r="AE7" s="887"/>
      <c r="AF7" s="887"/>
      <c r="AG7" s="887"/>
      <c r="AH7" s="887"/>
      <c r="AI7" s="887"/>
      <c r="AJ7" s="887"/>
      <c r="AK7" s="887"/>
      <c r="AL7" s="887"/>
      <c r="AM7" s="887"/>
      <c r="AN7" s="887"/>
      <c r="AO7" s="887"/>
      <c r="AP7" s="887"/>
      <c r="AQ7" s="887"/>
      <c r="AR7" s="887"/>
      <c r="AS7" s="887"/>
      <c r="AT7" s="887"/>
      <c r="AU7" s="887"/>
      <c r="AV7" s="887"/>
      <c r="AW7" s="887"/>
      <c r="AX7" s="887"/>
      <c r="AY7" s="887"/>
      <c r="AZ7" s="887"/>
      <c r="BA7" s="887"/>
      <c r="BB7" s="887"/>
      <c r="BC7" s="887"/>
      <c r="BD7" s="887"/>
      <c r="BE7" s="887"/>
      <c r="BF7" s="887"/>
      <c r="BG7" s="887"/>
      <c r="BH7" s="887"/>
      <c r="BI7" s="887"/>
      <c r="BJ7" s="887"/>
      <c r="BK7" s="887"/>
      <c r="BL7" s="887"/>
      <c r="BM7" s="887"/>
      <c r="BN7" s="887"/>
      <c r="BO7" s="887"/>
      <c r="BP7" s="887"/>
      <c r="BQ7" s="887"/>
      <c r="BR7" s="887"/>
      <c r="BS7" s="887"/>
      <c r="GV7" s="883"/>
      <c r="GW7" s="883"/>
      <c r="GX7" s="883"/>
      <c r="GY7" s="883"/>
      <c r="GZ7" s="883"/>
      <c r="HA7" s="883"/>
      <c r="HB7" s="883"/>
      <c r="HC7" s="883"/>
      <c r="HD7" s="883"/>
      <c r="HE7" s="883"/>
      <c r="HF7" s="883"/>
      <c r="HG7" s="883"/>
      <c r="HH7" s="898"/>
      <c r="HI7" s="86"/>
      <c r="HK7" s="902"/>
      <c r="HL7" s="902"/>
      <c r="HM7" s="902"/>
      <c r="HN7" s="902"/>
      <c r="HO7" s="902"/>
      <c r="HP7" s="902"/>
      <c r="HQ7" s="902"/>
      <c r="HR7" s="902"/>
      <c r="HS7" s="902"/>
      <c r="HT7" s="902"/>
      <c r="HU7" s="902"/>
      <c r="HV7" s="902"/>
      <c r="HW7" s="902"/>
      <c r="HX7" s="902"/>
      <c r="HY7" s="902"/>
      <c r="HZ7" s="902"/>
      <c r="IA7" s="902"/>
      <c r="IB7" s="902"/>
      <c r="IC7" s="902"/>
      <c r="ID7" s="902"/>
      <c r="IE7" s="902"/>
      <c r="IF7" s="902"/>
      <c r="IG7" s="902"/>
      <c r="IH7" s="902"/>
      <c r="II7" s="902"/>
      <c r="IJ7" s="902"/>
      <c r="IK7" s="902"/>
      <c r="IL7" s="902"/>
      <c r="IM7" s="902"/>
      <c r="IN7" s="902"/>
      <c r="IO7" s="902"/>
      <c r="IP7" s="902"/>
      <c r="IQ7" s="902"/>
      <c r="IR7" s="902"/>
      <c r="IS7" s="902"/>
      <c r="IT7" s="902"/>
      <c r="IU7" s="902"/>
      <c r="IV7" s="902"/>
      <c r="IW7" s="902"/>
      <c r="IX7" s="902"/>
      <c r="IY7" s="902"/>
      <c r="IZ7" s="902"/>
      <c r="JA7" s="902"/>
      <c r="JB7" s="902"/>
      <c r="JF7" s="86"/>
      <c r="JG7" s="883"/>
      <c r="JH7" s="883"/>
      <c r="JI7" s="883"/>
      <c r="JJ7" s="883"/>
      <c r="JK7" s="883"/>
      <c r="JL7" s="883"/>
      <c r="JM7" s="883"/>
      <c r="JN7" s="883"/>
      <c r="JO7" s="907"/>
      <c r="JP7" s="907"/>
      <c r="JQ7" s="907"/>
      <c r="JR7" s="907"/>
      <c r="JS7" s="907"/>
      <c r="JT7" s="907"/>
      <c r="JU7" s="907"/>
      <c r="JV7" s="907"/>
      <c r="JW7" s="907"/>
      <c r="JX7" s="907"/>
      <c r="JY7" s="907"/>
      <c r="JZ7" s="907"/>
      <c r="KA7" s="907"/>
      <c r="KB7" s="907"/>
      <c r="KC7" s="907"/>
      <c r="KD7" s="907"/>
      <c r="KE7" s="907"/>
      <c r="KF7" s="907"/>
      <c r="KG7" s="907"/>
      <c r="KH7" s="907"/>
      <c r="KI7" s="907"/>
      <c r="KJ7" s="907"/>
      <c r="KK7" s="907"/>
      <c r="KL7" s="907"/>
      <c r="KM7" s="907"/>
      <c r="KN7" s="907"/>
      <c r="KO7" s="907"/>
      <c r="KP7" s="907"/>
      <c r="KQ7" s="907"/>
      <c r="KR7" s="907"/>
      <c r="KS7" s="907"/>
      <c r="KT7" s="907"/>
      <c r="KU7" s="907"/>
      <c r="KV7" s="907"/>
      <c r="KW7" s="907"/>
      <c r="KX7" s="907"/>
      <c r="KY7" s="907"/>
      <c r="KZ7" s="907"/>
      <c r="LA7" s="907"/>
      <c r="LB7" s="907"/>
      <c r="LC7" s="907"/>
      <c r="LD7" s="907"/>
      <c r="LE7" s="907"/>
      <c r="LF7" s="907"/>
      <c r="LG7" s="907"/>
      <c r="LH7" s="907"/>
      <c r="LI7" s="907"/>
      <c r="LJ7" s="907"/>
      <c r="LK7" s="907"/>
      <c r="LL7" s="907"/>
      <c r="LM7" s="907"/>
      <c r="LN7" s="907"/>
      <c r="LO7" s="907"/>
      <c r="LP7" s="907"/>
      <c r="LQ7" s="907"/>
      <c r="LR7" s="907"/>
      <c r="LS7" s="907"/>
      <c r="MM7" s="11"/>
    </row>
    <row r="8" spans="2:351" ht="3.65" customHeight="1">
      <c r="B8" s="886"/>
      <c r="C8" s="887"/>
      <c r="D8" s="887"/>
      <c r="E8" s="887"/>
      <c r="F8" s="887"/>
      <c r="G8" s="887"/>
      <c r="H8" s="887"/>
      <c r="I8" s="887"/>
      <c r="J8" s="887"/>
      <c r="K8" s="887"/>
      <c r="L8" s="887"/>
      <c r="M8" s="887"/>
      <c r="N8" s="887"/>
      <c r="O8" s="887"/>
      <c r="P8" s="887"/>
      <c r="Q8" s="887"/>
      <c r="R8" s="887"/>
      <c r="S8" s="887"/>
      <c r="T8" s="887"/>
      <c r="U8" s="887"/>
      <c r="V8" s="887"/>
      <c r="W8" s="887"/>
      <c r="X8" s="887"/>
      <c r="Y8" s="887"/>
      <c r="Z8" s="887"/>
      <c r="AA8" s="887"/>
      <c r="AB8" s="887"/>
      <c r="AC8" s="887"/>
      <c r="AD8" s="887"/>
      <c r="AE8" s="887"/>
      <c r="AF8" s="887"/>
      <c r="AG8" s="887"/>
      <c r="AH8" s="887"/>
      <c r="AI8" s="887"/>
      <c r="AJ8" s="887"/>
      <c r="AK8" s="887"/>
      <c r="AL8" s="887"/>
      <c r="AM8" s="887"/>
      <c r="AN8" s="887"/>
      <c r="AO8" s="887"/>
      <c r="AP8" s="887"/>
      <c r="AQ8" s="887"/>
      <c r="AR8" s="887"/>
      <c r="AS8" s="887"/>
      <c r="AT8" s="887"/>
      <c r="AU8" s="887"/>
      <c r="AV8" s="887"/>
      <c r="AW8" s="887"/>
      <c r="AX8" s="887"/>
      <c r="AY8" s="887"/>
      <c r="AZ8" s="887"/>
      <c r="BA8" s="887"/>
      <c r="BB8" s="887"/>
      <c r="BC8" s="887"/>
      <c r="BD8" s="887"/>
      <c r="BE8" s="887"/>
      <c r="BF8" s="887"/>
      <c r="BG8" s="887"/>
      <c r="BH8" s="887"/>
      <c r="BI8" s="887"/>
      <c r="BJ8" s="887"/>
      <c r="BK8" s="887"/>
      <c r="BL8" s="887"/>
      <c r="BM8" s="887"/>
      <c r="BN8" s="887"/>
      <c r="BO8" s="887"/>
      <c r="BP8" s="887"/>
      <c r="BQ8" s="887"/>
      <c r="BR8" s="887"/>
      <c r="BS8" s="887"/>
      <c r="GV8" s="883"/>
      <c r="GW8" s="883"/>
      <c r="GX8" s="883"/>
      <c r="GY8" s="883"/>
      <c r="GZ8" s="883"/>
      <c r="HA8" s="883"/>
      <c r="HB8" s="883"/>
      <c r="HC8" s="883"/>
      <c r="HD8" s="883"/>
      <c r="HE8" s="883"/>
      <c r="HF8" s="883"/>
      <c r="HG8" s="883"/>
      <c r="HH8" s="898"/>
      <c r="HI8" s="86"/>
      <c r="HK8" s="902"/>
      <c r="HL8" s="902"/>
      <c r="HM8" s="902"/>
      <c r="HN8" s="902"/>
      <c r="HO8" s="902"/>
      <c r="HP8" s="902"/>
      <c r="HQ8" s="902"/>
      <c r="HR8" s="902"/>
      <c r="HS8" s="902"/>
      <c r="HT8" s="902"/>
      <c r="HU8" s="902"/>
      <c r="HV8" s="902"/>
      <c r="HW8" s="902"/>
      <c r="HX8" s="902"/>
      <c r="HY8" s="902"/>
      <c r="HZ8" s="902"/>
      <c r="IA8" s="902"/>
      <c r="IB8" s="902"/>
      <c r="IC8" s="902"/>
      <c r="ID8" s="902"/>
      <c r="IE8" s="902"/>
      <c r="IF8" s="902"/>
      <c r="IG8" s="902"/>
      <c r="IH8" s="902"/>
      <c r="II8" s="902"/>
      <c r="IJ8" s="902"/>
      <c r="IK8" s="902"/>
      <c r="IL8" s="902"/>
      <c r="IM8" s="902"/>
      <c r="IN8" s="902"/>
      <c r="IO8" s="902"/>
      <c r="IP8" s="902"/>
      <c r="IQ8" s="902"/>
      <c r="IR8" s="902"/>
      <c r="IS8" s="902"/>
      <c r="IT8" s="902"/>
      <c r="IU8" s="902"/>
      <c r="IV8" s="902"/>
      <c r="IW8" s="902"/>
      <c r="IX8" s="902"/>
      <c r="IY8" s="902"/>
      <c r="IZ8" s="902"/>
      <c r="JA8" s="902"/>
      <c r="JB8" s="902"/>
      <c r="JF8" s="86"/>
      <c r="JG8" s="883"/>
      <c r="JH8" s="883"/>
      <c r="JI8" s="883"/>
      <c r="JJ8" s="883"/>
      <c r="JK8" s="883"/>
      <c r="JL8" s="883"/>
      <c r="JM8" s="883"/>
      <c r="JN8" s="883"/>
      <c r="JO8" s="907"/>
      <c r="JP8" s="907"/>
      <c r="JQ8" s="907"/>
      <c r="JR8" s="907"/>
      <c r="JS8" s="907"/>
      <c r="JT8" s="907"/>
      <c r="JU8" s="907"/>
      <c r="JV8" s="907"/>
      <c r="JW8" s="907"/>
      <c r="JX8" s="907"/>
      <c r="JY8" s="907"/>
      <c r="JZ8" s="907"/>
      <c r="KA8" s="907"/>
      <c r="KB8" s="907"/>
      <c r="KC8" s="907"/>
      <c r="KD8" s="907"/>
      <c r="KE8" s="907"/>
      <c r="KF8" s="907"/>
      <c r="KG8" s="907"/>
      <c r="KH8" s="907"/>
      <c r="KI8" s="907"/>
      <c r="KJ8" s="907"/>
      <c r="KK8" s="907"/>
      <c r="KL8" s="907"/>
      <c r="KM8" s="907"/>
      <c r="KN8" s="907"/>
      <c r="KO8" s="907"/>
      <c r="KP8" s="907"/>
      <c r="KQ8" s="907"/>
      <c r="KR8" s="907"/>
      <c r="KS8" s="907"/>
      <c r="KT8" s="907"/>
      <c r="KU8" s="907"/>
      <c r="KV8" s="907"/>
      <c r="KW8" s="907"/>
      <c r="KX8" s="907"/>
      <c r="KY8" s="907"/>
      <c r="KZ8" s="907"/>
      <c r="LA8" s="907"/>
      <c r="LB8" s="907"/>
      <c r="LC8" s="907"/>
      <c r="LD8" s="907"/>
      <c r="LE8" s="907"/>
      <c r="LF8" s="907"/>
      <c r="LG8" s="907"/>
      <c r="LH8" s="907"/>
      <c r="LI8" s="907"/>
      <c r="LJ8" s="907"/>
      <c r="LK8" s="907"/>
      <c r="LL8" s="907"/>
      <c r="LM8" s="907"/>
      <c r="LN8" s="907"/>
      <c r="LO8" s="907"/>
      <c r="LP8" s="907"/>
      <c r="LQ8" s="907"/>
      <c r="LR8" s="907"/>
      <c r="LS8" s="907"/>
      <c r="MM8" s="11"/>
    </row>
    <row r="9" spans="2:351" ht="3.65" customHeight="1">
      <c r="B9" s="886"/>
      <c r="C9" s="887"/>
      <c r="D9" s="887"/>
      <c r="E9" s="887"/>
      <c r="F9" s="887"/>
      <c r="G9" s="887"/>
      <c r="H9" s="887"/>
      <c r="I9" s="887"/>
      <c r="J9" s="887"/>
      <c r="K9" s="887"/>
      <c r="L9" s="887"/>
      <c r="M9" s="887"/>
      <c r="N9" s="887"/>
      <c r="O9" s="887"/>
      <c r="P9" s="887"/>
      <c r="Q9" s="887"/>
      <c r="R9" s="887"/>
      <c r="S9" s="887"/>
      <c r="T9" s="887"/>
      <c r="U9" s="887"/>
      <c r="V9" s="887"/>
      <c r="W9" s="887"/>
      <c r="X9" s="887"/>
      <c r="Y9" s="887"/>
      <c r="Z9" s="887"/>
      <c r="AA9" s="887"/>
      <c r="AB9" s="887"/>
      <c r="AC9" s="887"/>
      <c r="AD9" s="887"/>
      <c r="AE9" s="887"/>
      <c r="AF9" s="887"/>
      <c r="AG9" s="887"/>
      <c r="AH9" s="887"/>
      <c r="AI9" s="887"/>
      <c r="AJ9" s="887"/>
      <c r="AK9" s="887"/>
      <c r="AL9" s="887"/>
      <c r="AM9" s="887"/>
      <c r="AN9" s="887"/>
      <c r="AO9" s="887"/>
      <c r="AP9" s="887"/>
      <c r="AQ9" s="887"/>
      <c r="AR9" s="887"/>
      <c r="AS9" s="887"/>
      <c r="AT9" s="887"/>
      <c r="AU9" s="887"/>
      <c r="AV9" s="887"/>
      <c r="AW9" s="887"/>
      <c r="AX9" s="887"/>
      <c r="AY9" s="887"/>
      <c r="AZ9" s="887"/>
      <c r="BA9" s="887"/>
      <c r="BB9" s="887"/>
      <c r="BC9" s="887"/>
      <c r="BD9" s="887"/>
      <c r="BE9" s="887"/>
      <c r="BF9" s="887"/>
      <c r="BG9" s="887"/>
      <c r="BH9" s="887"/>
      <c r="BI9" s="887"/>
      <c r="BJ9" s="887"/>
      <c r="BK9" s="887"/>
      <c r="BL9" s="887"/>
      <c r="BM9" s="887"/>
      <c r="BN9" s="887"/>
      <c r="BO9" s="887"/>
      <c r="BP9" s="887"/>
      <c r="BQ9" s="887"/>
      <c r="BR9" s="887"/>
      <c r="BS9" s="887"/>
      <c r="GV9" s="883"/>
      <c r="GW9" s="883"/>
      <c r="GX9" s="883"/>
      <c r="GY9" s="883"/>
      <c r="GZ9" s="883"/>
      <c r="HA9" s="883"/>
      <c r="HB9" s="883"/>
      <c r="HC9" s="883"/>
      <c r="HD9" s="883"/>
      <c r="HE9" s="883"/>
      <c r="HF9" s="883"/>
      <c r="HG9" s="883"/>
      <c r="HH9" s="898"/>
      <c r="HI9" s="86"/>
      <c r="HK9" s="902"/>
      <c r="HL9" s="902"/>
      <c r="HM9" s="902"/>
      <c r="HN9" s="902"/>
      <c r="HO9" s="902"/>
      <c r="HP9" s="902"/>
      <c r="HQ9" s="902"/>
      <c r="HR9" s="902"/>
      <c r="HS9" s="902"/>
      <c r="HT9" s="902"/>
      <c r="HU9" s="902"/>
      <c r="HV9" s="902"/>
      <c r="HW9" s="902"/>
      <c r="HX9" s="902"/>
      <c r="HY9" s="902"/>
      <c r="HZ9" s="902"/>
      <c r="IA9" s="902"/>
      <c r="IB9" s="902"/>
      <c r="IC9" s="902"/>
      <c r="ID9" s="902"/>
      <c r="IE9" s="902"/>
      <c r="IF9" s="902"/>
      <c r="IG9" s="902"/>
      <c r="IH9" s="902"/>
      <c r="II9" s="902"/>
      <c r="IJ9" s="902"/>
      <c r="IK9" s="902"/>
      <c r="IL9" s="902"/>
      <c r="IM9" s="902"/>
      <c r="IN9" s="902"/>
      <c r="IO9" s="902"/>
      <c r="IP9" s="902"/>
      <c r="IQ9" s="902"/>
      <c r="IR9" s="902"/>
      <c r="IS9" s="902"/>
      <c r="IT9" s="902"/>
      <c r="IU9" s="902"/>
      <c r="IV9" s="902"/>
      <c r="IW9" s="902"/>
      <c r="IX9" s="902"/>
      <c r="IY9" s="902"/>
      <c r="IZ9" s="902"/>
      <c r="JA9" s="902"/>
      <c r="JB9" s="902"/>
      <c r="JF9" s="86"/>
      <c r="JG9" s="883"/>
      <c r="JH9" s="883"/>
      <c r="JI9" s="883"/>
      <c r="JJ9" s="883"/>
      <c r="JK9" s="883"/>
      <c r="JL9" s="883"/>
      <c r="JM9" s="883"/>
      <c r="JN9" s="883"/>
      <c r="MM9" s="11"/>
    </row>
    <row r="10" spans="2:351" ht="3.65" customHeight="1">
      <c r="B10" s="886"/>
      <c r="C10" s="887"/>
      <c r="D10" s="887"/>
      <c r="E10" s="887"/>
      <c r="F10" s="887"/>
      <c r="G10" s="887"/>
      <c r="H10" s="887"/>
      <c r="I10" s="887"/>
      <c r="J10" s="887"/>
      <c r="K10" s="887"/>
      <c r="L10" s="887"/>
      <c r="M10" s="887"/>
      <c r="N10" s="887"/>
      <c r="O10" s="887"/>
      <c r="P10" s="887"/>
      <c r="Q10" s="887"/>
      <c r="R10" s="887"/>
      <c r="S10" s="887"/>
      <c r="T10" s="887"/>
      <c r="U10" s="887"/>
      <c r="V10" s="887"/>
      <c r="W10" s="887"/>
      <c r="X10" s="887"/>
      <c r="Y10" s="887"/>
      <c r="Z10" s="887"/>
      <c r="AA10" s="887"/>
      <c r="AB10" s="887"/>
      <c r="AC10" s="887"/>
      <c r="AD10" s="887"/>
      <c r="AE10" s="887"/>
      <c r="AF10" s="887"/>
      <c r="AG10" s="887"/>
      <c r="AH10" s="887"/>
      <c r="AI10" s="887"/>
      <c r="AJ10" s="887"/>
      <c r="AK10" s="887"/>
      <c r="AL10" s="887"/>
      <c r="AM10" s="887"/>
      <c r="AN10" s="887"/>
      <c r="AO10" s="887"/>
      <c r="AP10" s="887"/>
      <c r="AQ10" s="887"/>
      <c r="AR10" s="887"/>
      <c r="AS10" s="887"/>
      <c r="AT10" s="887"/>
      <c r="AU10" s="887"/>
      <c r="AV10" s="887"/>
      <c r="AW10" s="887"/>
      <c r="AX10" s="887"/>
      <c r="AY10" s="887"/>
      <c r="AZ10" s="887"/>
      <c r="BA10" s="887"/>
      <c r="BB10" s="887"/>
      <c r="BC10" s="887"/>
      <c r="BD10" s="887"/>
      <c r="BE10" s="887"/>
      <c r="BF10" s="887"/>
      <c r="BG10" s="887"/>
      <c r="BH10" s="887"/>
      <c r="BI10" s="887"/>
      <c r="BJ10" s="887"/>
      <c r="BK10" s="887"/>
      <c r="BL10" s="887"/>
      <c r="BM10" s="887"/>
      <c r="BN10" s="887"/>
      <c r="BO10" s="887"/>
      <c r="BP10" s="887"/>
      <c r="BQ10" s="887"/>
      <c r="BR10" s="887"/>
      <c r="BS10" s="887"/>
      <c r="GV10" s="883"/>
      <c r="GW10" s="883"/>
      <c r="GX10" s="883"/>
      <c r="GY10" s="883"/>
      <c r="GZ10" s="883"/>
      <c r="HA10" s="883"/>
      <c r="HB10" s="883"/>
      <c r="HC10" s="883"/>
      <c r="HD10" s="883"/>
      <c r="HE10" s="883"/>
      <c r="HF10" s="883"/>
      <c r="HG10" s="883"/>
      <c r="HH10" s="898"/>
      <c r="HI10" s="86"/>
      <c r="JF10" s="86"/>
      <c r="KP10" s="137"/>
      <c r="KQ10" s="137"/>
      <c r="KR10" s="137"/>
      <c r="KS10" s="137"/>
      <c r="KT10" s="137"/>
      <c r="KU10" s="137"/>
      <c r="KV10" s="137"/>
      <c r="KW10" s="137"/>
      <c r="KX10" s="137"/>
      <c r="KY10" s="137"/>
      <c r="KZ10" s="137"/>
      <c r="LA10" s="137"/>
      <c r="LB10" s="137"/>
      <c r="LC10" s="137"/>
      <c r="LD10" s="137"/>
      <c r="LE10" s="137"/>
      <c r="LF10" s="137"/>
      <c r="LG10" s="137"/>
      <c r="LH10" s="137"/>
      <c r="LI10" s="137"/>
      <c r="LJ10" s="138"/>
      <c r="LK10" s="138"/>
      <c r="LL10" s="138"/>
      <c r="LM10" s="138"/>
      <c r="LN10" s="138"/>
      <c r="LO10" s="138"/>
      <c r="LP10" s="138"/>
      <c r="LQ10" s="138"/>
      <c r="LR10" s="138"/>
      <c r="LS10" s="138"/>
      <c r="LT10" s="138"/>
      <c r="LU10" s="138"/>
      <c r="LV10" s="138"/>
      <c r="LW10" s="138"/>
      <c r="LX10" s="138"/>
      <c r="LY10" s="138"/>
      <c r="LZ10" s="138"/>
      <c r="MA10" s="138"/>
      <c r="MB10" s="138"/>
      <c r="MC10" s="138"/>
      <c r="MD10" s="138"/>
      <c r="ME10" s="138"/>
      <c r="MF10" s="138"/>
      <c r="MG10" s="138"/>
      <c r="MH10" s="138"/>
      <c r="MI10" s="138"/>
      <c r="MJ10" s="138"/>
      <c r="MK10" s="138"/>
      <c r="ML10" s="138"/>
      <c r="MM10" s="15"/>
    </row>
    <row r="11" spans="2:351" ht="3.65" customHeight="1">
      <c r="B11" s="145"/>
      <c r="C11" s="908" t="s">
        <v>80</v>
      </c>
      <c r="D11" s="908"/>
      <c r="E11" s="908"/>
      <c r="F11" s="908"/>
      <c r="G11" s="908"/>
      <c r="H11" s="908"/>
      <c r="I11" s="908"/>
      <c r="J11" s="908"/>
      <c r="K11" s="908"/>
      <c r="L11" s="908"/>
      <c r="M11" s="908"/>
      <c r="N11" s="908"/>
      <c r="O11" s="908"/>
      <c r="P11" s="908"/>
      <c r="Q11" s="908"/>
      <c r="R11" s="908"/>
      <c r="S11" s="908"/>
      <c r="T11" s="908"/>
      <c r="U11" s="908"/>
      <c r="V11" s="908"/>
      <c r="W11" s="908"/>
      <c r="X11" s="908"/>
      <c r="Y11" s="908"/>
      <c r="Z11" s="908"/>
      <c r="AA11" s="908"/>
      <c r="AB11" s="908"/>
      <c r="AC11" s="908"/>
      <c r="AD11" s="908"/>
      <c r="AE11" s="908"/>
      <c r="AF11" s="908"/>
      <c r="AG11" s="908"/>
      <c r="AH11" s="909"/>
      <c r="AI11" s="912" t="s">
        <v>81</v>
      </c>
      <c r="AJ11" s="912"/>
      <c r="AK11" s="912"/>
      <c r="AL11" s="912"/>
      <c r="AM11" s="912"/>
      <c r="AN11" s="912"/>
      <c r="AO11" s="912"/>
      <c r="AP11" s="912"/>
      <c r="AQ11" s="912"/>
      <c r="AR11" s="912"/>
      <c r="AS11" s="912"/>
      <c r="AT11" s="912"/>
      <c r="AU11" s="912"/>
      <c r="AV11" s="912"/>
      <c r="AW11" s="912"/>
      <c r="AX11" s="912"/>
      <c r="AY11" s="912"/>
      <c r="AZ11" s="912"/>
      <c r="BA11" s="912"/>
      <c r="BB11" s="912"/>
      <c r="BC11" s="912"/>
      <c r="BD11" s="912"/>
      <c r="BE11" s="912"/>
      <c r="BF11" s="912"/>
      <c r="BG11" s="912"/>
      <c r="BH11" s="912"/>
      <c r="BI11" s="912"/>
      <c r="BJ11" s="912"/>
      <c r="BK11" s="912"/>
      <c r="BL11" s="912"/>
      <c r="BM11" s="912"/>
      <c r="BN11" s="912"/>
      <c r="BO11" s="912" t="s">
        <v>76</v>
      </c>
      <c r="BP11" s="912"/>
      <c r="BQ11" s="912"/>
      <c r="BR11" s="912"/>
      <c r="BS11" s="912"/>
      <c r="BT11" s="912"/>
      <c r="BU11" s="912"/>
      <c r="BV11" s="912"/>
      <c r="BW11" s="912"/>
      <c r="BX11" s="912"/>
      <c r="BY11" s="912"/>
      <c r="BZ11" s="912"/>
      <c r="CA11" s="912"/>
      <c r="CB11" s="912"/>
      <c r="CC11" s="912"/>
      <c r="CD11" s="912"/>
      <c r="CE11" s="912"/>
      <c r="CF11" s="912"/>
      <c r="CG11" s="912"/>
      <c r="CH11" s="912"/>
      <c r="CI11" s="912"/>
      <c r="CJ11" s="912"/>
      <c r="CK11" s="912"/>
      <c r="CL11" s="912"/>
      <c r="CM11" s="912"/>
      <c r="CN11" s="912"/>
      <c r="CO11" s="912"/>
      <c r="CP11" s="912"/>
      <c r="CQ11" s="912"/>
      <c r="CR11" s="912"/>
      <c r="CS11" s="912"/>
      <c r="CT11" s="912"/>
      <c r="CU11" s="912" t="s">
        <v>82</v>
      </c>
      <c r="CV11" s="912"/>
      <c r="CW11" s="912"/>
      <c r="CX11" s="912"/>
      <c r="CY11" s="912"/>
      <c r="CZ11" s="912"/>
      <c r="DA11" s="912"/>
      <c r="DB11" s="912"/>
      <c r="DC11" s="912"/>
      <c r="DD11" s="912"/>
      <c r="DE11" s="912"/>
      <c r="DF11" s="912"/>
      <c r="DG11" s="912"/>
      <c r="DH11" s="912"/>
      <c r="DI11" s="912"/>
      <c r="DJ11" s="912"/>
      <c r="DK11" s="912"/>
      <c r="DL11" s="912"/>
      <c r="DM11" s="912"/>
      <c r="DN11" s="912"/>
      <c r="DO11" s="912"/>
      <c r="DP11" s="912"/>
      <c r="DQ11" s="912"/>
      <c r="DR11" s="912"/>
      <c r="DS11" s="912"/>
      <c r="DT11" s="912"/>
      <c r="DU11" s="912"/>
      <c r="DV11" s="912"/>
      <c r="DW11" s="912"/>
      <c r="DX11" s="912"/>
      <c r="DY11" s="912"/>
      <c r="DZ11" s="912"/>
      <c r="EA11" s="139"/>
      <c r="EB11" s="139"/>
      <c r="EC11" s="139"/>
      <c r="ED11" s="139"/>
      <c r="EE11" s="139"/>
      <c r="EF11" s="139"/>
      <c r="EG11" s="139"/>
      <c r="EH11" s="139"/>
      <c r="EI11" s="139"/>
      <c r="EJ11" s="139"/>
      <c r="EK11" s="139"/>
      <c r="EL11" s="139"/>
      <c r="EM11" s="139"/>
      <c r="EN11" s="139"/>
      <c r="EO11" s="139"/>
      <c r="EP11" s="139"/>
      <c r="EQ11" s="139"/>
      <c r="ER11" s="139"/>
      <c r="ES11" s="139"/>
      <c r="ET11" s="139"/>
      <c r="EU11" s="139"/>
      <c r="EV11" s="139"/>
      <c r="EW11" s="139"/>
      <c r="EX11" s="139"/>
      <c r="EY11" s="139"/>
      <c r="EZ11" s="139"/>
      <c r="FA11" s="139"/>
      <c r="FB11" s="139"/>
      <c r="FC11" s="139"/>
      <c r="FD11" s="139"/>
      <c r="FE11" s="139"/>
      <c r="FF11" s="139"/>
      <c r="FG11" s="139"/>
      <c r="FH11" s="139"/>
      <c r="FI11" s="139"/>
      <c r="FJ11" s="139"/>
      <c r="FK11" s="139"/>
      <c r="FL11" s="139"/>
      <c r="FM11" s="139"/>
      <c r="FN11" s="139"/>
      <c r="FO11" s="139"/>
      <c r="FP11" s="139"/>
      <c r="FQ11" s="139"/>
      <c r="FR11" s="139"/>
      <c r="FS11" s="139"/>
      <c r="FT11" s="139"/>
      <c r="FU11" s="139"/>
      <c r="FV11" s="139"/>
      <c r="FW11" s="139"/>
      <c r="FX11" s="139"/>
      <c r="FY11" s="139"/>
      <c r="FZ11" s="139"/>
      <c r="GA11" s="139"/>
      <c r="GB11" s="139"/>
      <c r="GC11" s="139"/>
      <c r="GD11" s="139"/>
      <c r="GE11" s="139"/>
      <c r="GF11" s="139"/>
      <c r="GG11" s="139"/>
      <c r="GH11" s="139"/>
      <c r="GI11" s="139"/>
      <c r="GJ11" s="139"/>
      <c r="GK11" s="139"/>
      <c r="GL11" s="139"/>
      <c r="GM11" s="139"/>
      <c r="GN11" s="139"/>
      <c r="GO11" s="139"/>
      <c r="GP11" s="139"/>
      <c r="GQ11" s="139"/>
      <c r="GR11" s="139"/>
      <c r="GS11" s="139"/>
      <c r="GT11" s="139"/>
      <c r="GU11" s="139"/>
      <c r="GV11" s="139"/>
      <c r="GW11" s="139"/>
      <c r="GX11" s="139"/>
      <c r="GY11" s="139"/>
      <c r="GZ11" s="139"/>
      <c r="HA11" s="139"/>
      <c r="HB11" s="139"/>
      <c r="HC11" s="139"/>
      <c r="HD11" s="139"/>
      <c r="HE11" s="139"/>
      <c r="HF11" s="139"/>
      <c r="HG11" s="139"/>
      <c r="HH11" s="139"/>
      <c r="HI11" s="139"/>
      <c r="HJ11" s="139"/>
      <c r="HK11" s="139"/>
      <c r="HL11" s="139"/>
      <c r="HM11" s="139"/>
      <c r="HN11" s="139"/>
      <c r="HO11" s="139"/>
      <c r="HP11" s="139"/>
      <c r="HQ11" s="139"/>
      <c r="HR11" s="139"/>
      <c r="HS11" s="139"/>
      <c r="HT11" s="139"/>
      <c r="HU11" s="139"/>
      <c r="HV11" s="139"/>
      <c r="HW11" s="139"/>
      <c r="HX11" s="139"/>
      <c r="HY11" s="139"/>
      <c r="HZ11" s="139"/>
      <c r="IA11" s="139"/>
      <c r="IB11" s="139"/>
      <c r="IC11" s="139"/>
      <c r="ID11" s="139"/>
      <c r="IE11" s="139"/>
      <c r="IF11" s="139"/>
      <c r="IG11" s="139"/>
      <c r="IH11" s="139"/>
      <c r="II11" s="139"/>
      <c r="IJ11" s="139"/>
      <c r="IK11" s="139"/>
      <c r="IL11" s="139"/>
      <c r="IM11" s="139"/>
      <c r="IN11" s="139"/>
      <c r="IO11" s="139"/>
      <c r="IP11" s="139"/>
      <c r="IQ11" s="139"/>
      <c r="IR11" s="139"/>
      <c r="IS11" s="139"/>
      <c r="IT11" s="139"/>
      <c r="IU11" s="139"/>
      <c r="IV11" s="139"/>
      <c r="IW11" s="139"/>
      <c r="IX11" s="139"/>
      <c r="IY11" s="139"/>
      <c r="IZ11" s="139"/>
      <c r="JA11" s="139"/>
      <c r="JB11" s="139"/>
      <c r="JC11" s="139"/>
      <c r="JD11" s="139"/>
      <c r="JE11" s="139"/>
      <c r="JF11" s="139"/>
      <c r="JG11" s="139"/>
      <c r="JH11" s="139"/>
      <c r="JI11" s="139"/>
      <c r="JJ11" s="139"/>
      <c r="JK11" s="139"/>
      <c r="JL11" s="139"/>
      <c r="JM11" s="139"/>
      <c r="JN11" s="139"/>
      <c r="JO11" s="139"/>
      <c r="JP11" s="139"/>
      <c r="JQ11" s="139"/>
      <c r="JR11" s="139"/>
      <c r="JS11" s="139"/>
      <c r="JT11" s="139"/>
      <c r="JU11" s="139"/>
      <c r="JV11" s="139"/>
      <c r="JW11" s="139"/>
      <c r="JX11" s="139"/>
      <c r="JY11" s="139"/>
      <c r="JZ11" s="139"/>
      <c r="KA11" s="139"/>
      <c r="KB11" s="139"/>
      <c r="KC11" s="139"/>
      <c r="KD11" s="139"/>
      <c r="KE11" s="139"/>
      <c r="KF11" s="139"/>
      <c r="KG11" s="139"/>
      <c r="KH11" s="139"/>
      <c r="KI11" s="139"/>
      <c r="KJ11" s="139"/>
      <c r="KK11" s="139"/>
      <c r="KL11" s="139"/>
      <c r="KM11" s="139"/>
      <c r="KN11" s="139"/>
      <c r="KO11" s="139"/>
      <c r="KP11" s="139"/>
      <c r="KQ11" s="139"/>
      <c r="KR11" s="139"/>
      <c r="KS11" s="139"/>
      <c r="KT11" s="139"/>
      <c r="KU11" s="139"/>
      <c r="KV11" s="139"/>
      <c r="KW11" s="139"/>
      <c r="KX11" s="139"/>
      <c r="KY11" s="139"/>
      <c r="KZ11" s="139"/>
      <c r="LA11" s="139"/>
      <c r="LB11" s="139"/>
      <c r="LC11" s="139"/>
      <c r="LD11" s="139"/>
      <c r="LE11" s="139"/>
      <c r="LF11" s="139"/>
      <c r="LG11" s="139"/>
      <c r="LH11" s="139"/>
      <c r="LI11" s="139"/>
      <c r="LJ11" s="140"/>
      <c r="LK11" s="140"/>
      <c r="LL11" s="140"/>
      <c r="LM11" s="140"/>
      <c r="LN11" s="140"/>
      <c r="LO11" s="140"/>
      <c r="LP11" s="140"/>
      <c r="LQ11" s="140"/>
      <c r="LR11" s="140"/>
      <c r="LS11" s="140"/>
      <c r="LT11" s="140"/>
      <c r="LU11" s="140"/>
      <c r="LV11" s="140"/>
      <c r="LW11" s="140"/>
      <c r="LX11" s="140"/>
      <c r="LY11" s="140"/>
      <c r="LZ11" s="140"/>
      <c r="MA11" s="140"/>
      <c r="MB11" s="140"/>
      <c r="MC11" s="140"/>
      <c r="MD11" s="140"/>
      <c r="ME11" s="140"/>
      <c r="MF11" s="140"/>
      <c r="MG11" s="140"/>
      <c r="MH11" s="140"/>
      <c r="MI11" s="140"/>
      <c r="MJ11" s="140"/>
      <c r="MK11" s="140"/>
      <c r="ML11" s="140"/>
      <c r="MM11" s="141"/>
    </row>
    <row r="12" spans="2:351" ht="3.65" customHeight="1">
      <c r="B12" s="142"/>
      <c r="C12" s="910"/>
      <c r="D12" s="910"/>
      <c r="E12" s="910"/>
      <c r="F12" s="910"/>
      <c r="G12" s="910"/>
      <c r="H12" s="910"/>
      <c r="I12" s="910"/>
      <c r="J12" s="910"/>
      <c r="K12" s="910"/>
      <c r="L12" s="910"/>
      <c r="M12" s="910"/>
      <c r="N12" s="910"/>
      <c r="O12" s="910"/>
      <c r="P12" s="910"/>
      <c r="Q12" s="910"/>
      <c r="R12" s="910"/>
      <c r="S12" s="910"/>
      <c r="T12" s="910"/>
      <c r="U12" s="910"/>
      <c r="V12" s="910"/>
      <c r="W12" s="910"/>
      <c r="X12" s="910"/>
      <c r="Y12" s="910"/>
      <c r="Z12" s="910"/>
      <c r="AA12" s="910"/>
      <c r="AB12" s="910"/>
      <c r="AC12" s="910"/>
      <c r="AD12" s="910"/>
      <c r="AE12" s="910"/>
      <c r="AF12" s="910"/>
      <c r="AG12" s="910"/>
      <c r="AH12" s="911"/>
      <c r="AI12" s="913"/>
      <c r="AJ12" s="913"/>
      <c r="AK12" s="913"/>
      <c r="AL12" s="913"/>
      <c r="AM12" s="913"/>
      <c r="AN12" s="913"/>
      <c r="AO12" s="913"/>
      <c r="AP12" s="913"/>
      <c r="AQ12" s="913"/>
      <c r="AR12" s="913"/>
      <c r="AS12" s="913"/>
      <c r="AT12" s="913"/>
      <c r="AU12" s="913"/>
      <c r="AV12" s="913"/>
      <c r="AW12" s="913"/>
      <c r="AX12" s="913"/>
      <c r="AY12" s="913"/>
      <c r="AZ12" s="913"/>
      <c r="BA12" s="913"/>
      <c r="BB12" s="913"/>
      <c r="BC12" s="913"/>
      <c r="BD12" s="913"/>
      <c r="BE12" s="913"/>
      <c r="BF12" s="913"/>
      <c r="BG12" s="913"/>
      <c r="BH12" s="913"/>
      <c r="BI12" s="913"/>
      <c r="BJ12" s="913"/>
      <c r="BK12" s="913"/>
      <c r="BL12" s="913"/>
      <c r="BM12" s="913"/>
      <c r="BN12" s="913"/>
      <c r="BO12" s="913"/>
      <c r="BP12" s="913"/>
      <c r="BQ12" s="913"/>
      <c r="BR12" s="913"/>
      <c r="BS12" s="913"/>
      <c r="BT12" s="913"/>
      <c r="BU12" s="913"/>
      <c r="BV12" s="913"/>
      <c r="BW12" s="913"/>
      <c r="BX12" s="913"/>
      <c r="BY12" s="913"/>
      <c r="BZ12" s="913"/>
      <c r="CA12" s="913"/>
      <c r="CB12" s="913"/>
      <c r="CC12" s="913"/>
      <c r="CD12" s="913"/>
      <c r="CE12" s="913"/>
      <c r="CF12" s="913"/>
      <c r="CG12" s="913"/>
      <c r="CH12" s="913"/>
      <c r="CI12" s="913"/>
      <c r="CJ12" s="913"/>
      <c r="CK12" s="913"/>
      <c r="CL12" s="913"/>
      <c r="CM12" s="913"/>
      <c r="CN12" s="913"/>
      <c r="CO12" s="913"/>
      <c r="CP12" s="913"/>
      <c r="CQ12" s="913"/>
      <c r="CR12" s="913"/>
      <c r="CS12" s="913"/>
      <c r="CT12" s="913"/>
      <c r="CU12" s="913"/>
      <c r="CV12" s="913"/>
      <c r="CW12" s="913"/>
      <c r="CX12" s="913"/>
      <c r="CY12" s="913"/>
      <c r="CZ12" s="913"/>
      <c r="DA12" s="913"/>
      <c r="DB12" s="913"/>
      <c r="DC12" s="913"/>
      <c r="DD12" s="913"/>
      <c r="DE12" s="913"/>
      <c r="DF12" s="913"/>
      <c r="DG12" s="913"/>
      <c r="DH12" s="913"/>
      <c r="DI12" s="913"/>
      <c r="DJ12" s="913"/>
      <c r="DK12" s="913"/>
      <c r="DL12" s="913"/>
      <c r="DM12" s="913"/>
      <c r="DN12" s="913"/>
      <c r="DO12" s="913"/>
      <c r="DP12" s="913"/>
      <c r="DQ12" s="913"/>
      <c r="DR12" s="913"/>
      <c r="DS12" s="913"/>
      <c r="DT12" s="913"/>
      <c r="DU12" s="913"/>
      <c r="DV12" s="913"/>
      <c r="DW12" s="913"/>
      <c r="DX12" s="913"/>
      <c r="DY12" s="913"/>
      <c r="DZ12" s="913"/>
      <c r="EA12" s="133"/>
      <c r="EB12" s="133"/>
      <c r="EC12" s="133"/>
      <c r="ED12" s="133"/>
      <c r="EE12" s="133"/>
      <c r="EF12" s="133"/>
      <c r="EG12" s="133"/>
      <c r="EH12" s="133"/>
      <c r="EI12" s="133"/>
      <c r="EJ12" s="133"/>
      <c r="EK12" s="133"/>
      <c r="EL12" s="133"/>
      <c r="EM12" s="133"/>
      <c r="EN12" s="133"/>
      <c r="EO12" s="133"/>
      <c r="EP12" s="133"/>
      <c r="EQ12" s="133"/>
      <c r="ER12" s="133"/>
      <c r="ES12" s="133"/>
      <c r="ET12" s="133"/>
      <c r="EU12" s="133"/>
      <c r="EV12" s="133"/>
      <c r="EW12" s="133"/>
      <c r="EX12" s="133"/>
      <c r="EY12" s="133"/>
      <c r="EZ12" s="133"/>
      <c r="FA12" s="133"/>
      <c r="FB12" s="133"/>
      <c r="FC12" s="133"/>
      <c r="FD12" s="133"/>
      <c r="FE12" s="133"/>
      <c r="FF12" s="133"/>
      <c r="FG12" s="133"/>
      <c r="FH12" s="133"/>
      <c r="FI12" s="133"/>
      <c r="FJ12" s="133"/>
      <c r="FK12" s="133"/>
      <c r="FL12" s="133"/>
      <c r="FM12" s="133"/>
      <c r="FN12" s="133"/>
      <c r="FO12" s="133"/>
      <c r="FP12" s="133"/>
      <c r="FQ12" s="133"/>
      <c r="FR12" s="133"/>
      <c r="FS12" s="133"/>
      <c r="FT12" s="133"/>
      <c r="FU12" s="133"/>
      <c r="FV12" s="133"/>
      <c r="FW12" s="133"/>
      <c r="FX12" s="133"/>
      <c r="FY12" s="133"/>
      <c r="FZ12" s="133"/>
      <c r="GA12" s="133"/>
      <c r="GB12" s="133"/>
      <c r="GC12" s="133"/>
      <c r="GD12" s="133"/>
      <c r="GE12" s="133"/>
      <c r="GF12" s="133"/>
      <c r="GG12" s="133"/>
      <c r="GH12" s="133"/>
      <c r="GI12" s="133"/>
      <c r="GJ12" s="133"/>
      <c r="GK12" s="133"/>
      <c r="GL12" s="133"/>
      <c r="GM12" s="133"/>
      <c r="GN12" s="133"/>
      <c r="GO12" s="133"/>
      <c r="GP12" s="133"/>
      <c r="GQ12" s="133"/>
      <c r="GR12" s="133"/>
      <c r="GS12" s="133"/>
      <c r="GT12" s="133"/>
      <c r="GU12" s="133"/>
      <c r="GV12" s="133"/>
      <c r="GW12" s="133"/>
      <c r="GX12" s="133"/>
      <c r="GY12" s="133"/>
      <c r="GZ12" s="133"/>
      <c r="HA12" s="133"/>
      <c r="HB12" s="133"/>
      <c r="HC12" s="133"/>
      <c r="HD12" s="133"/>
      <c r="HE12" s="133"/>
      <c r="HF12" s="133"/>
      <c r="HG12" s="133"/>
      <c r="HH12" s="133"/>
      <c r="HI12" s="133"/>
      <c r="HJ12" s="133"/>
      <c r="HK12" s="133"/>
      <c r="HL12" s="133"/>
      <c r="HM12" s="133"/>
      <c r="HN12" s="133"/>
      <c r="HO12" s="133"/>
      <c r="HP12" s="133"/>
      <c r="HQ12" s="133"/>
      <c r="HR12" s="133"/>
      <c r="HS12" s="133"/>
      <c r="HT12" s="133"/>
      <c r="HU12" s="133"/>
      <c r="HV12" s="133"/>
      <c r="HW12" s="133"/>
      <c r="HX12" s="133"/>
      <c r="HY12" s="133"/>
      <c r="HZ12" s="133"/>
      <c r="IA12" s="133"/>
      <c r="IB12" s="133"/>
      <c r="IC12" s="133"/>
      <c r="ID12" s="133"/>
      <c r="IE12" s="133"/>
      <c r="IF12" s="133"/>
      <c r="IG12" s="133"/>
      <c r="IH12" s="133"/>
      <c r="II12" s="133"/>
      <c r="IJ12" s="133"/>
      <c r="IK12" s="133"/>
      <c r="IL12" s="133"/>
      <c r="IM12" s="133"/>
      <c r="IN12" s="133"/>
      <c r="IO12" s="133"/>
      <c r="IP12" s="133"/>
      <c r="IQ12" s="133"/>
      <c r="IR12" s="133"/>
      <c r="IS12" s="133"/>
      <c r="IT12" s="133"/>
      <c r="IU12" s="133"/>
      <c r="IV12" s="133"/>
      <c r="IW12" s="133"/>
      <c r="IX12" s="133"/>
      <c r="IY12" s="133"/>
      <c r="IZ12" s="133"/>
      <c r="JA12" s="133"/>
      <c r="JB12" s="133"/>
      <c r="JC12" s="133"/>
      <c r="JD12" s="133"/>
      <c r="JE12" s="133"/>
      <c r="JF12" s="133"/>
      <c r="JG12" s="133"/>
      <c r="JH12" s="133"/>
      <c r="JI12" s="133"/>
      <c r="JJ12" s="133"/>
      <c r="JK12" s="133"/>
      <c r="JL12" s="133"/>
      <c r="JM12" s="133"/>
      <c r="JN12" s="133"/>
      <c r="JO12" s="133"/>
      <c r="JP12" s="133"/>
      <c r="JQ12" s="133"/>
      <c r="JR12" s="133"/>
      <c r="JS12" s="133"/>
      <c r="JT12" s="133"/>
      <c r="JU12" s="133"/>
      <c r="JV12" s="133"/>
      <c r="JW12" s="133"/>
      <c r="JX12" s="133"/>
      <c r="JY12" s="133"/>
      <c r="JZ12" s="133"/>
      <c r="KA12" s="133"/>
      <c r="KB12" s="133"/>
      <c r="KC12" s="133"/>
      <c r="KD12" s="133"/>
      <c r="KE12" s="133"/>
      <c r="KF12" s="133"/>
      <c r="KG12" s="133"/>
      <c r="KH12" s="133"/>
      <c r="KI12" s="133"/>
      <c r="KJ12" s="133"/>
      <c r="KK12" s="133"/>
      <c r="KL12" s="133"/>
      <c r="KM12" s="133"/>
      <c r="KN12" s="133"/>
      <c r="KO12" s="133"/>
      <c r="KP12" s="133"/>
      <c r="KQ12" s="133"/>
      <c r="KR12" s="133"/>
      <c r="KS12" s="133"/>
      <c r="KT12" s="133"/>
      <c r="KU12" s="133"/>
      <c r="KV12" s="133"/>
      <c r="KW12" s="133"/>
      <c r="KX12" s="133"/>
      <c r="KY12" s="133"/>
      <c r="KZ12" s="133"/>
      <c r="LA12" s="133"/>
      <c r="LB12" s="133"/>
      <c r="LC12" s="133"/>
      <c r="LD12" s="133"/>
      <c r="LE12" s="133"/>
      <c r="LF12" s="133"/>
      <c r="LG12" s="133"/>
      <c r="LH12" s="133"/>
      <c r="LI12" s="133"/>
      <c r="LJ12" s="134"/>
      <c r="LK12" s="134"/>
      <c r="LL12" s="134"/>
      <c r="LM12" s="134"/>
      <c r="LN12" s="134"/>
      <c r="LO12" s="134"/>
      <c r="LP12" s="134"/>
      <c r="LQ12" s="134"/>
      <c r="LR12" s="134"/>
      <c r="LS12" s="134"/>
      <c r="LT12" s="134"/>
      <c r="LU12" s="134"/>
      <c r="LV12" s="134"/>
      <c r="LW12" s="134"/>
      <c r="LX12" s="134"/>
      <c r="LY12" s="134"/>
      <c r="LZ12" s="134"/>
      <c r="MA12" s="134"/>
      <c r="MB12" s="134"/>
      <c r="MC12" s="134"/>
      <c r="MD12" s="134"/>
      <c r="ME12" s="134"/>
      <c r="MF12" s="134"/>
      <c r="MG12" s="134"/>
      <c r="MH12" s="134"/>
      <c r="MI12" s="134"/>
      <c r="MJ12" s="134"/>
      <c r="MK12" s="134"/>
      <c r="ML12" s="134"/>
      <c r="MM12" s="88"/>
    </row>
    <row r="13" spans="2:351" ht="3.65" customHeight="1">
      <c r="B13" s="142"/>
      <c r="C13" s="910"/>
      <c r="D13" s="910"/>
      <c r="E13" s="910"/>
      <c r="F13" s="910"/>
      <c r="G13" s="910"/>
      <c r="H13" s="910"/>
      <c r="I13" s="910"/>
      <c r="J13" s="910"/>
      <c r="K13" s="910"/>
      <c r="L13" s="910"/>
      <c r="M13" s="910"/>
      <c r="N13" s="910"/>
      <c r="O13" s="910"/>
      <c r="P13" s="910"/>
      <c r="Q13" s="910"/>
      <c r="R13" s="910"/>
      <c r="S13" s="910"/>
      <c r="T13" s="910"/>
      <c r="U13" s="910"/>
      <c r="V13" s="910"/>
      <c r="W13" s="910"/>
      <c r="X13" s="910"/>
      <c r="Y13" s="910"/>
      <c r="Z13" s="910"/>
      <c r="AA13" s="910"/>
      <c r="AB13" s="910"/>
      <c r="AC13" s="910"/>
      <c r="AD13" s="910"/>
      <c r="AE13" s="910"/>
      <c r="AF13" s="910"/>
      <c r="AG13" s="910"/>
      <c r="AH13" s="911"/>
      <c r="AI13" s="913"/>
      <c r="AJ13" s="913"/>
      <c r="AK13" s="913"/>
      <c r="AL13" s="913"/>
      <c r="AM13" s="913"/>
      <c r="AN13" s="913"/>
      <c r="AO13" s="913"/>
      <c r="AP13" s="913"/>
      <c r="AQ13" s="913"/>
      <c r="AR13" s="913"/>
      <c r="AS13" s="913"/>
      <c r="AT13" s="913"/>
      <c r="AU13" s="913"/>
      <c r="AV13" s="913"/>
      <c r="AW13" s="913"/>
      <c r="AX13" s="913"/>
      <c r="AY13" s="913"/>
      <c r="AZ13" s="913"/>
      <c r="BA13" s="913"/>
      <c r="BB13" s="913"/>
      <c r="BC13" s="913"/>
      <c r="BD13" s="913"/>
      <c r="BE13" s="913"/>
      <c r="BF13" s="913"/>
      <c r="BG13" s="913"/>
      <c r="BH13" s="913"/>
      <c r="BI13" s="913"/>
      <c r="BJ13" s="913"/>
      <c r="BK13" s="913"/>
      <c r="BL13" s="913"/>
      <c r="BM13" s="913"/>
      <c r="BN13" s="913"/>
      <c r="BO13" s="913"/>
      <c r="BP13" s="913"/>
      <c r="BQ13" s="913"/>
      <c r="BR13" s="913"/>
      <c r="BS13" s="913"/>
      <c r="BT13" s="913"/>
      <c r="BU13" s="913"/>
      <c r="BV13" s="913"/>
      <c r="BW13" s="913"/>
      <c r="BX13" s="913"/>
      <c r="BY13" s="913"/>
      <c r="BZ13" s="913"/>
      <c r="CA13" s="913"/>
      <c r="CB13" s="913"/>
      <c r="CC13" s="913"/>
      <c r="CD13" s="913"/>
      <c r="CE13" s="913"/>
      <c r="CF13" s="913"/>
      <c r="CG13" s="913"/>
      <c r="CH13" s="913"/>
      <c r="CI13" s="913"/>
      <c r="CJ13" s="913"/>
      <c r="CK13" s="913"/>
      <c r="CL13" s="913"/>
      <c r="CM13" s="913"/>
      <c r="CN13" s="913"/>
      <c r="CO13" s="913"/>
      <c r="CP13" s="913"/>
      <c r="CQ13" s="913"/>
      <c r="CR13" s="913"/>
      <c r="CS13" s="913"/>
      <c r="CT13" s="913"/>
      <c r="CU13" s="913"/>
      <c r="CV13" s="913"/>
      <c r="CW13" s="913"/>
      <c r="CX13" s="913"/>
      <c r="CY13" s="913"/>
      <c r="CZ13" s="913"/>
      <c r="DA13" s="913"/>
      <c r="DB13" s="913"/>
      <c r="DC13" s="913"/>
      <c r="DD13" s="913"/>
      <c r="DE13" s="913"/>
      <c r="DF13" s="913"/>
      <c r="DG13" s="913"/>
      <c r="DH13" s="913"/>
      <c r="DI13" s="913"/>
      <c r="DJ13" s="913"/>
      <c r="DK13" s="913"/>
      <c r="DL13" s="913"/>
      <c r="DM13" s="913"/>
      <c r="DN13" s="913"/>
      <c r="DO13" s="913"/>
      <c r="DP13" s="913"/>
      <c r="DQ13" s="913"/>
      <c r="DR13" s="913"/>
      <c r="DS13" s="913"/>
      <c r="DT13" s="913"/>
      <c r="DU13" s="913"/>
      <c r="DV13" s="913"/>
      <c r="DW13" s="913"/>
      <c r="DX13" s="913"/>
      <c r="DY13" s="913"/>
      <c r="DZ13" s="913"/>
      <c r="EA13" s="133"/>
      <c r="EB13" s="133"/>
      <c r="EC13" s="133"/>
      <c r="ED13" s="133"/>
      <c r="EE13" s="133"/>
      <c r="EF13" s="133"/>
      <c r="EG13" s="133"/>
      <c r="EH13" s="133"/>
      <c r="EI13" s="133"/>
      <c r="EJ13" s="133"/>
      <c r="EK13" s="133"/>
      <c r="EL13" s="133"/>
      <c r="EM13" s="133"/>
      <c r="EN13" s="133"/>
      <c r="EO13" s="133"/>
      <c r="EP13" s="133"/>
      <c r="EQ13" s="133"/>
      <c r="ER13" s="133"/>
      <c r="ES13" s="133"/>
      <c r="ET13" s="133"/>
      <c r="EU13" s="133"/>
      <c r="EV13" s="133"/>
      <c r="EW13" s="133"/>
      <c r="EX13" s="133"/>
      <c r="EY13" s="133"/>
      <c r="EZ13" s="133"/>
      <c r="FA13" s="133"/>
      <c r="FB13" s="133"/>
      <c r="FC13" s="133"/>
      <c r="FD13" s="133"/>
      <c r="FE13" s="133"/>
      <c r="FF13" s="133"/>
      <c r="FG13" s="133"/>
      <c r="FH13" s="133"/>
      <c r="FI13" s="133"/>
      <c r="FJ13" s="133"/>
      <c r="FK13" s="133"/>
      <c r="FL13" s="133"/>
      <c r="FM13" s="133"/>
      <c r="FN13" s="133"/>
      <c r="FO13" s="133"/>
      <c r="FP13" s="133"/>
      <c r="FQ13" s="133"/>
      <c r="FR13" s="133"/>
      <c r="FS13" s="133"/>
      <c r="FT13" s="133"/>
      <c r="FU13" s="133"/>
      <c r="FV13" s="133"/>
      <c r="FW13" s="133"/>
      <c r="FX13" s="133"/>
      <c r="FY13" s="133"/>
      <c r="FZ13" s="133"/>
      <c r="GA13" s="133"/>
      <c r="GB13" s="133"/>
      <c r="GC13" s="133"/>
      <c r="GD13" s="133"/>
      <c r="GE13" s="133"/>
      <c r="GF13" s="133"/>
      <c r="GG13" s="133"/>
      <c r="GH13" s="133"/>
      <c r="GI13" s="133"/>
      <c r="GJ13" s="133"/>
      <c r="GK13" s="133"/>
      <c r="GL13" s="133"/>
      <c r="GM13" s="133"/>
      <c r="GN13" s="133"/>
      <c r="GO13" s="133"/>
      <c r="GP13" s="133"/>
      <c r="GQ13" s="133"/>
      <c r="GR13" s="133"/>
      <c r="GS13" s="133"/>
      <c r="GT13" s="133"/>
      <c r="GU13" s="133"/>
      <c r="GV13" s="133"/>
      <c r="GW13" s="133"/>
      <c r="GX13" s="133"/>
      <c r="GY13" s="133"/>
      <c r="GZ13" s="133"/>
      <c r="HA13" s="133"/>
      <c r="HB13" s="133"/>
      <c r="HC13" s="133"/>
      <c r="HD13" s="133"/>
      <c r="HE13" s="133"/>
      <c r="HF13" s="133"/>
      <c r="HG13" s="133"/>
      <c r="HH13" s="133"/>
      <c r="HI13" s="133"/>
      <c r="HJ13" s="133"/>
      <c r="HK13" s="133"/>
      <c r="HL13" s="133"/>
      <c r="HM13" s="133"/>
      <c r="HN13" s="133"/>
      <c r="HO13" s="133"/>
      <c r="HP13" s="133"/>
      <c r="HQ13" s="133"/>
      <c r="HR13" s="133"/>
      <c r="HS13" s="133"/>
      <c r="HT13" s="133"/>
      <c r="HU13" s="133"/>
      <c r="HV13" s="133"/>
      <c r="HW13" s="133"/>
      <c r="HX13" s="133"/>
      <c r="HY13" s="133"/>
      <c r="HZ13" s="133"/>
      <c r="IA13" s="133"/>
      <c r="IB13" s="133"/>
      <c r="IC13" s="133"/>
      <c r="ID13" s="133"/>
      <c r="IE13" s="133"/>
      <c r="IF13" s="133"/>
      <c r="IG13" s="133"/>
      <c r="IH13" s="133"/>
      <c r="II13" s="133"/>
      <c r="IJ13" s="133"/>
      <c r="IK13" s="133"/>
      <c r="IL13" s="133"/>
      <c r="IM13" s="133"/>
      <c r="IN13" s="133"/>
      <c r="IO13" s="133"/>
      <c r="IP13" s="133"/>
      <c r="IQ13" s="133"/>
      <c r="IR13" s="133"/>
      <c r="IS13" s="133"/>
      <c r="IT13" s="133"/>
      <c r="IU13" s="133"/>
      <c r="IV13" s="133"/>
      <c r="IW13" s="133"/>
      <c r="IX13" s="133"/>
      <c r="IY13" s="133"/>
      <c r="IZ13" s="133"/>
      <c r="JA13" s="133"/>
      <c r="JB13" s="133"/>
      <c r="JC13" s="133"/>
      <c r="JD13" s="133"/>
      <c r="JE13" s="133"/>
      <c r="JF13" s="133"/>
      <c r="JG13" s="133"/>
      <c r="JH13" s="133"/>
      <c r="JI13" s="133"/>
      <c r="JJ13" s="133"/>
      <c r="JK13" s="133"/>
      <c r="JL13" s="133"/>
      <c r="JM13" s="133"/>
      <c r="JN13" s="133"/>
      <c r="JO13" s="133"/>
      <c r="JP13" s="133"/>
      <c r="JQ13" s="133"/>
      <c r="JR13" s="133"/>
      <c r="JS13" s="133"/>
      <c r="JT13" s="133"/>
      <c r="JU13" s="133"/>
      <c r="JV13" s="133"/>
      <c r="JW13" s="133"/>
      <c r="JX13" s="133"/>
      <c r="JY13" s="133"/>
      <c r="JZ13" s="133"/>
      <c r="KA13" s="133"/>
      <c r="KB13" s="133"/>
      <c r="KC13" s="133"/>
      <c r="KD13" s="133"/>
      <c r="KE13" s="133"/>
      <c r="KF13" s="133"/>
      <c r="KG13" s="133"/>
      <c r="KH13" s="133"/>
      <c r="KI13" s="133"/>
      <c r="KJ13" s="133"/>
      <c r="KK13" s="133"/>
      <c r="KL13" s="133"/>
      <c r="KM13" s="133"/>
      <c r="KN13" s="133"/>
      <c r="KO13" s="133"/>
      <c r="KP13" s="133"/>
      <c r="KQ13" s="133"/>
      <c r="KR13" s="133"/>
      <c r="KS13" s="133"/>
      <c r="KT13" s="133"/>
      <c r="KU13" s="133"/>
      <c r="KV13" s="133"/>
      <c r="KW13" s="133"/>
      <c r="KX13" s="133"/>
      <c r="KY13" s="133"/>
      <c r="KZ13" s="133"/>
      <c r="LA13" s="133"/>
      <c r="LB13" s="133"/>
      <c r="LC13" s="133"/>
      <c r="LD13" s="133"/>
      <c r="LE13" s="133"/>
      <c r="LF13" s="133"/>
      <c r="LG13" s="133"/>
      <c r="LH13" s="133"/>
      <c r="LI13" s="133"/>
      <c r="LJ13" s="134"/>
      <c r="LK13" s="134"/>
      <c r="LL13" s="134"/>
      <c r="LM13" s="134"/>
      <c r="LN13" s="134"/>
      <c r="LO13" s="134"/>
      <c r="LP13" s="134"/>
      <c r="LQ13" s="134"/>
      <c r="LR13" s="134"/>
      <c r="LS13" s="134"/>
      <c r="LT13" s="134"/>
      <c r="LU13" s="134"/>
      <c r="LV13" s="134"/>
      <c r="LW13" s="134"/>
      <c r="LX13" s="134"/>
      <c r="LY13" s="134"/>
      <c r="LZ13" s="134"/>
      <c r="MA13" s="134"/>
      <c r="MB13" s="134"/>
      <c r="MC13" s="134"/>
      <c r="MD13" s="134"/>
      <c r="ME13" s="134"/>
      <c r="MF13" s="134"/>
      <c r="MG13" s="134"/>
      <c r="MH13" s="134"/>
      <c r="MI13" s="134"/>
      <c r="MJ13" s="134"/>
      <c r="MK13" s="134"/>
      <c r="ML13" s="134"/>
      <c r="MM13" s="88"/>
    </row>
    <row r="14" spans="2:351" ht="3.65" customHeight="1">
      <c r="B14" s="142"/>
      <c r="C14" s="910"/>
      <c r="D14" s="910"/>
      <c r="E14" s="910"/>
      <c r="F14" s="910"/>
      <c r="G14" s="910"/>
      <c r="H14" s="910"/>
      <c r="I14" s="910"/>
      <c r="J14" s="910"/>
      <c r="K14" s="910"/>
      <c r="L14" s="910"/>
      <c r="M14" s="910"/>
      <c r="N14" s="910"/>
      <c r="O14" s="910"/>
      <c r="P14" s="910"/>
      <c r="Q14" s="910"/>
      <c r="R14" s="910"/>
      <c r="S14" s="910"/>
      <c r="T14" s="910"/>
      <c r="U14" s="910"/>
      <c r="V14" s="910"/>
      <c r="W14" s="910"/>
      <c r="X14" s="910"/>
      <c r="Y14" s="910"/>
      <c r="Z14" s="910"/>
      <c r="AA14" s="910"/>
      <c r="AB14" s="910"/>
      <c r="AC14" s="910"/>
      <c r="AD14" s="910"/>
      <c r="AE14" s="910"/>
      <c r="AF14" s="910"/>
      <c r="AG14" s="910"/>
      <c r="AH14" s="911"/>
      <c r="AI14" s="913"/>
      <c r="AJ14" s="913"/>
      <c r="AK14" s="913"/>
      <c r="AL14" s="913"/>
      <c r="AM14" s="913"/>
      <c r="AN14" s="913"/>
      <c r="AO14" s="913"/>
      <c r="AP14" s="913"/>
      <c r="AQ14" s="913"/>
      <c r="AR14" s="913"/>
      <c r="AS14" s="913"/>
      <c r="AT14" s="913"/>
      <c r="AU14" s="913"/>
      <c r="AV14" s="913"/>
      <c r="AW14" s="913"/>
      <c r="AX14" s="913"/>
      <c r="AY14" s="913"/>
      <c r="AZ14" s="913"/>
      <c r="BA14" s="913"/>
      <c r="BB14" s="913"/>
      <c r="BC14" s="913"/>
      <c r="BD14" s="913"/>
      <c r="BE14" s="913"/>
      <c r="BF14" s="913"/>
      <c r="BG14" s="913"/>
      <c r="BH14" s="913"/>
      <c r="BI14" s="913"/>
      <c r="BJ14" s="913"/>
      <c r="BK14" s="913"/>
      <c r="BL14" s="913"/>
      <c r="BM14" s="913"/>
      <c r="BN14" s="913"/>
      <c r="BO14" s="913"/>
      <c r="BP14" s="913"/>
      <c r="BQ14" s="913"/>
      <c r="BR14" s="913"/>
      <c r="BS14" s="913"/>
      <c r="BT14" s="913"/>
      <c r="BU14" s="913"/>
      <c r="BV14" s="913"/>
      <c r="BW14" s="913"/>
      <c r="BX14" s="913"/>
      <c r="BY14" s="913"/>
      <c r="BZ14" s="913"/>
      <c r="CA14" s="913"/>
      <c r="CB14" s="913"/>
      <c r="CC14" s="913"/>
      <c r="CD14" s="913"/>
      <c r="CE14" s="913"/>
      <c r="CF14" s="913"/>
      <c r="CG14" s="913"/>
      <c r="CH14" s="913"/>
      <c r="CI14" s="913"/>
      <c r="CJ14" s="913"/>
      <c r="CK14" s="913"/>
      <c r="CL14" s="913"/>
      <c r="CM14" s="913"/>
      <c r="CN14" s="913"/>
      <c r="CO14" s="913"/>
      <c r="CP14" s="913"/>
      <c r="CQ14" s="913"/>
      <c r="CR14" s="913"/>
      <c r="CS14" s="913"/>
      <c r="CT14" s="913"/>
      <c r="CU14" s="913"/>
      <c r="CV14" s="913"/>
      <c r="CW14" s="913"/>
      <c r="CX14" s="913"/>
      <c r="CY14" s="913"/>
      <c r="CZ14" s="913"/>
      <c r="DA14" s="913"/>
      <c r="DB14" s="913"/>
      <c r="DC14" s="913"/>
      <c r="DD14" s="913"/>
      <c r="DE14" s="913"/>
      <c r="DF14" s="913"/>
      <c r="DG14" s="913"/>
      <c r="DH14" s="913"/>
      <c r="DI14" s="913"/>
      <c r="DJ14" s="913"/>
      <c r="DK14" s="913"/>
      <c r="DL14" s="913"/>
      <c r="DM14" s="913"/>
      <c r="DN14" s="913"/>
      <c r="DO14" s="913"/>
      <c r="DP14" s="913"/>
      <c r="DQ14" s="913"/>
      <c r="DR14" s="913"/>
      <c r="DS14" s="913"/>
      <c r="DT14" s="913"/>
      <c r="DU14" s="913"/>
      <c r="DV14" s="913"/>
      <c r="DW14" s="913"/>
      <c r="DX14" s="913"/>
      <c r="DY14" s="913"/>
      <c r="DZ14" s="913"/>
      <c r="EA14" s="133"/>
      <c r="EB14" s="133"/>
      <c r="EC14" s="133"/>
      <c r="ED14" s="133"/>
      <c r="EE14" s="133"/>
      <c r="EF14" s="133"/>
      <c r="EG14" s="133"/>
      <c r="EH14" s="133"/>
      <c r="EI14" s="133"/>
      <c r="EJ14" s="133"/>
      <c r="EK14" s="133"/>
      <c r="EL14" s="133"/>
      <c r="EM14" s="133"/>
      <c r="EN14" s="133"/>
      <c r="EO14" s="133"/>
      <c r="EP14" s="133"/>
      <c r="EQ14" s="133"/>
      <c r="ER14" s="133"/>
      <c r="ES14" s="133"/>
      <c r="ET14" s="133"/>
      <c r="EU14" s="133"/>
      <c r="EV14" s="133"/>
      <c r="EW14" s="133"/>
      <c r="EX14" s="133"/>
      <c r="EY14" s="133"/>
      <c r="EZ14" s="133"/>
      <c r="FA14" s="133"/>
      <c r="FB14" s="133"/>
      <c r="FC14" s="133"/>
      <c r="FD14" s="133"/>
      <c r="FE14" s="133"/>
      <c r="FF14" s="133"/>
      <c r="FG14" s="133"/>
      <c r="FH14" s="133"/>
      <c r="FI14" s="133"/>
      <c r="FJ14" s="133"/>
      <c r="FK14" s="133"/>
      <c r="FL14" s="133"/>
      <c r="FM14" s="133"/>
      <c r="FN14" s="133"/>
      <c r="FO14" s="133"/>
      <c r="FP14" s="133"/>
      <c r="FQ14" s="133"/>
      <c r="FR14" s="133"/>
      <c r="FS14" s="133"/>
      <c r="FT14" s="133"/>
      <c r="FU14" s="133"/>
      <c r="FV14" s="133"/>
      <c r="FW14" s="133"/>
      <c r="FX14" s="133"/>
      <c r="FY14" s="133"/>
      <c r="FZ14" s="133"/>
      <c r="GA14" s="133"/>
      <c r="GB14" s="133"/>
      <c r="GC14" s="133"/>
      <c r="GD14" s="133"/>
      <c r="GE14" s="133"/>
      <c r="GF14" s="133"/>
      <c r="GG14" s="133"/>
      <c r="GH14" s="133"/>
      <c r="GI14" s="133"/>
      <c r="GJ14" s="133"/>
      <c r="GK14" s="133"/>
      <c r="GL14" s="133"/>
      <c r="GM14" s="133"/>
      <c r="GN14" s="133"/>
      <c r="GO14" s="133"/>
      <c r="GP14" s="133"/>
      <c r="GQ14" s="133"/>
      <c r="GR14" s="133"/>
      <c r="GS14" s="133"/>
      <c r="GT14" s="133"/>
      <c r="GU14" s="133"/>
      <c r="GV14" s="133"/>
      <c r="GW14" s="133"/>
      <c r="GX14" s="133"/>
      <c r="GY14" s="133"/>
      <c r="GZ14" s="133"/>
      <c r="HA14" s="133"/>
      <c r="HB14" s="133"/>
      <c r="HC14" s="133"/>
      <c r="HD14" s="133"/>
      <c r="HE14" s="133"/>
      <c r="HF14" s="133"/>
      <c r="HG14" s="133"/>
      <c r="HH14" s="133"/>
      <c r="HI14" s="133"/>
      <c r="HJ14" s="133"/>
      <c r="HK14" s="133"/>
      <c r="HL14" s="133"/>
      <c r="HM14" s="133"/>
      <c r="HN14" s="133"/>
      <c r="HO14" s="133"/>
      <c r="HP14" s="133"/>
      <c r="HQ14" s="133"/>
      <c r="HR14" s="133"/>
      <c r="HS14" s="133"/>
      <c r="HT14" s="133"/>
      <c r="HU14" s="133"/>
      <c r="HV14" s="133"/>
      <c r="HW14" s="133"/>
      <c r="HX14" s="133"/>
      <c r="HY14" s="133"/>
      <c r="HZ14" s="133"/>
      <c r="IA14" s="133"/>
      <c r="IB14" s="133"/>
      <c r="IC14" s="133"/>
      <c r="ID14" s="133"/>
      <c r="IE14" s="133"/>
      <c r="IF14" s="133"/>
      <c r="IG14" s="133"/>
      <c r="IH14" s="133"/>
      <c r="II14" s="133"/>
      <c r="IJ14" s="133"/>
      <c r="IK14" s="133"/>
      <c r="IL14" s="133"/>
      <c r="IM14" s="133"/>
      <c r="IN14" s="133"/>
      <c r="IO14" s="133"/>
      <c r="IP14" s="133"/>
      <c r="IQ14" s="133"/>
      <c r="IR14" s="133"/>
      <c r="IS14" s="133"/>
      <c r="IT14" s="133"/>
      <c r="IU14" s="133"/>
      <c r="IV14" s="133"/>
      <c r="IW14" s="133"/>
      <c r="IX14" s="133"/>
      <c r="IY14" s="133"/>
      <c r="IZ14" s="133"/>
      <c r="JA14" s="133"/>
      <c r="JB14" s="133"/>
      <c r="JC14" s="133"/>
      <c r="JD14" s="133"/>
      <c r="JE14" s="133"/>
      <c r="JF14" s="133"/>
      <c r="JG14" s="133"/>
      <c r="JH14" s="133"/>
      <c r="JI14" s="133"/>
      <c r="JJ14" s="133"/>
      <c r="JK14" s="133"/>
      <c r="JL14" s="133"/>
      <c r="JM14" s="133"/>
      <c r="JN14" s="133"/>
      <c r="JO14" s="133"/>
      <c r="JP14" s="133"/>
      <c r="JQ14" s="133"/>
      <c r="JR14" s="133"/>
      <c r="JS14" s="133"/>
      <c r="JT14" s="133"/>
      <c r="JU14" s="133"/>
      <c r="JV14" s="133"/>
      <c r="JW14" s="133"/>
      <c r="JX14" s="133"/>
      <c r="JY14" s="133"/>
      <c r="JZ14" s="133"/>
      <c r="KA14" s="133"/>
      <c r="KB14" s="133"/>
      <c r="KC14" s="133"/>
      <c r="KD14" s="133"/>
      <c r="KE14" s="133"/>
      <c r="KF14" s="133"/>
      <c r="KG14" s="133"/>
      <c r="KH14" s="133"/>
      <c r="KI14" s="133"/>
      <c r="KJ14" s="133"/>
      <c r="KK14" s="133"/>
      <c r="KL14" s="133"/>
      <c r="KM14" s="133"/>
      <c r="KN14" s="133"/>
      <c r="KO14" s="133"/>
      <c r="KP14" s="133"/>
      <c r="KQ14" s="133"/>
      <c r="KR14" s="133"/>
      <c r="KS14" s="133"/>
      <c r="KT14" s="133"/>
      <c r="KU14" s="133"/>
      <c r="KV14" s="133"/>
      <c r="KW14" s="133"/>
      <c r="KX14" s="133"/>
      <c r="KY14" s="133"/>
      <c r="KZ14" s="133"/>
      <c r="LA14" s="133"/>
      <c r="LB14" s="133"/>
      <c r="LC14" s="133"/>
      <c r="LD14" s="133"/>
      <c r="LE14" s="133"/>
      <c r="LF14" s="133"/>
      <c r="LG14" s="133"/>
      <c r="LH14" s="133"/>
      <c r="LI14" s="133"/>
      <c r="LJ14" s="134"/>
      <c r="LK14" s="134"/>
      <c r="LL14" s="134"/>
      <c r="LM14" s="134"/>
      <c r="LN14" s="134"/>
      <c r="LO14" s="134"/>
      <c r="LP14" s="134"/>
      <c r="LQ14" s="134"/>
      <c r="LR14" s="134"/>
      <c r="LS14" s="134"/>
      <c r="LT14" s="134"/>
      <c r="LU14" s="134"/>
      <c r="LV14" s="134"/>
      <c r="LW14" s="134"/>
      <c r="LX14" s="134"/>
      <c r="LY14" s="134"/>
      <c r="LZ14" s="134"/>
      <c r="MA14" s="134"/>
      <c r="MB14" s="134"/>
      <c r="MC14" s="134"/>
      <c r="MD14" s="134"/>
      <c r="ME14" s="134"/>
      <c r="MF14" s="134"/>
      <c r="MG14" s="134"/>
      <c r="MH14" s="134"/>
      <c r="MI14" s="134"/>
      <c r="MJ14" s="134"/>
      <c r="MK14" s="134"/>
      <c r="ML14" s="134"/>
      <c r="MM14" s="88"/>
    </row>
    <row r="15" spans="2:351" ht="3.65" customHeight="1">
      <c r="B15" s="142"/>
      <c r="C15" s="910"/>
      <c r="D15" s="910"/>
      <c r="E15" s="910"/>
      <c r="F15" s="910"/>
      <c r="G15" s="910"/>
      <c r="H15" s="910"/>
      <c r="I15" s="910"/>
      <c r="J15" s="910"/>
      <c r="K15" s="910"/>
      <c r="L15" s="910"/>
      <c r="M15" s="910"/>
      <c r="N15" s="910"/>
      <c r="O15" s="910"/>
      <c r="P15" s="910"/>
      <c r="Q15" s="910"/>
      <c r="R15" s="910"/>
      <c r="S15" s="910"/>
      <c r="T15" s="910"/>
      <c r="U15" s="910"/>
      <c r="V15" s="910"/>
      <c r="W15" s="910"/>
      <c r="X15" s="910"/>
      <c r="Y15" s="910"/>
      <c r="Z15" s="910"/>
      <c r="AA15" s="910"/>
      <c r="AB15" s="910"/>
      <c r="AC15" s="910"/>
      <c r="AD15" s="910"/>
      <c r="AE15" s="910"/>
      <c r="AF15" s="910"/>
      <c r="AG15" s="910"/>
      <c r="AH15" s="911"/>
      <c r="AI15" s="913"/>
      <c r="AJ15" s="913"/>
      <c r="AK15" s="913"/>
      <c r="AL15" s="913"/>
      <c r="AM15" s="913"/>
      <c r="AN15" s="913"/>
      <c r="AO15" s="913"/>
      <c r="AP15" s="913"/>
      <c r="AQ15" s="913"/>
      <c r="AR15" s="913"/>
      <c r="AS15" s="913"/>
      <c r="AT15" s="913"/>
      <c r="AU15" s="913"/>
      <c r="AV15" s="913"/>
      <c r="AW15" s="913"/>
      <c r="AX15" s="913"/>
      <c r="AY15" s="913"/>
      <c r="AZ15" s="913"/>
      <c r="BA15" s="913"/>
      <c r="BB15" s="913"/>
      <c r="BC15" s="913"/>
      <c r="BD15" s="913"/>
      <c r="BE15" s="913"/>
      <c r="BF15" s="913"/>
      <c r="BG15" s="913"/>
      <c r="BH15" s="913"/>
      <c r="BI15" s="913"/>
      <c r="BJ15" s="913"/>
      <c r="BK15" s="913"/>
      <c r="BL15" s="913"/>
      <c r="BM15" s="913"/>
      <c r="BN15" s="913"/>
      <c r="BO15" s="913"/>
      <c r="BP15" s="913"/>
      <c r="BQ15" s="913"/>
      <c r="BR15" s="913"/>
      <c r="BS15" s="913"/>
      <c r="BT15" s="913"/>
      <c r="BU15" s="913"/>
      <c r="BV15" s="913"/>
      <c r="BW15" s="913"/>
      <c r="BX15" s="913"/>
      <c r="BY15" s="913"/>
      <c r="BZ15" s="913"/>
      <c r="CA15" s="913"/>
      <c r="CB15" s="913"/>
      <c r="CC15" s="913"/>
      <c r="CD15" s="913"/>
      <c r="CE15" s="913"/>
      <c r="CF15" s="913"/>
      <c r="CG15" s="913"/>
      <c r="CH15" s="913"/>
      <c r="CI15" s="913"/>
      <c r="CJ15" s="913"/>
      <c r="CK15" s="913"/>
      <c r="CL15" s="913"/>
      <c r="CM15" s="913"/>
      <c r="CN15" s="913"/>
      <c r="CO15" s="913"/>
      <c r="CP15" s="913"/>
      <c r="CQ15" s="913"/>
      <c r="CR15" s="913"/>
      <c r="CS15" s="913"/>
      <c r="CT15" s="913"/>
      <c r="CU15" s="913"/>
      <c r="CV15" s="913"/>
      <c r="CW15" s="913"/>
      <c r="CX15" s="913"/>
      <c r="CY15" s="913"/>
      <c r="CZ15" s="913"/>
      <c r="DA15" s="913"/>
      <c r="DB15" s="913"/>
      <c r="DC15" s="913"/>
      <c r="DD15" s="913"/>
      <c r="DE15" s="913"/>
      <c r="DF15" s="913"/>
      <c r="DG15" s="913"/>
      <c r="DH15" s="913"/>
      <c r="DI15" s="913"/>
      <c r="DJ15" s="913"/>
      <c r="DK15" s="913"/>
      <c r="DL15" s="913"/>
      <c r="DM15" s="913"/>
      <c r="DN15" s="913"/>
      <c r="DO15" s="913"/>
      <c r="DP15" s="913"/>
      <c r="DQ15" s="913"/>
      <c r="DR15" s="913"/>
      <c r="DS15" s="913"/>
      <c r="DT15" s="913"/>
      <c r="DU15" s="913"/>
      <c r="DV15" s="913"/>
      <c r="DW15" s="913"/>
      <c r="DX15" s="913"/>
      <c r="DY15" s="913"/>
      <c r="DZ15" s="913"/>
      <c r="EA15" s="133"/>
      <c r="EB15" s="133"/>
      <c r="EC15" s="133"/>
      <c r="ED15" s="133"/>
      <c r="EE15" s="133"/>
      <c r="EF15" s="133"/>
      <c r="EG15" s="133"/>
      <c r="EH15" s="133"/>
      <c r="EI15" s="133"/>
      <c r="EJ15" s="133"/>
      <c r="EK15" s="133"/>
      <c r="EL15" s="133"/>
      <c r="EM15" s="133"/>
      <c r="EN15" s="133"/>
      <c r="EO15" s="133"/>
      <c r="EP15" s="133"/>
      <c r="EQ15" s="133"/>
      <c r="ER15" s="133"/>
      <c r="ES15" s="133"/>
      <c r="ET15" s="133"/>
      <c r="EU15" s="133"/>
      <c r="EV15" s="133"/>
      <c r="EW15" s="133"/>
      <c r="EX15" s="133"/>
      <c r="EY15" s="133"/>
      <c r="EZ15" s="133"/>
      <c r="FA15" s="133"/>
      <c r="FB15" s="133"/>
      <c r="FC15" s="133"/>
      <c r="FD15" s="133"/>
      <c r="FE15" s="133"/>
      <c r="FF15" s="133"/>
      <c r="FG15" s="133"/>
      <c r="FH15" s="133"/>
      <c r="FI15" s="133"/>
      <c r="FJ15" s="133"/>
      <c r="FK15" s="133"/>
      <c r="FL15" s="133"/>
      <c r="FM15" s="133"/>
      <c r="FN15" s="133"/>
      <c r="FO15" s="133"/>
      <c r="FP15" s="133"/>
      <c r="FQ15" s="133"/>
      <c r="FR15" s="133"/>
      <c r="FS15" s="133"/>
      <c r="FT15" s="133"/>
      <c r="FU15" s="133"/>
      <c r="FV15" s="133"/>
      <c r="FW15" s="133"/>
      <c r="FX15" s="133"/>
      <c r="FY15" s="133"/>
      <c r="FZ15" s="133"/>
      <c r="GA15" s="133"/>
      <c r="GB15" s="133"/>
      <c r="GC15" s="133"/>
      <c r="GD15" s="133"/>
      <c r="GE15" s="133"/>
      <c r="GF15" s="133"/>
      <c r="GG15" s="133"/>
      <c r="GH15" s="133"/>
      <c r="GI15" s="133"/>
      <c r="GJ15" s="133"/>
      <c r="GK15" s="133"/>
      <c r="GL15" s="133"/>
      <c r="GM15" s="133"/>
      <c r="GN15" s="133"/>
      <c r="GO15" s="133"/>
      <c r="GP15" s="133"/>
      <c r="GQ15" s="133"/>
      <c r="GR15" s="133"/>
      <c r="GS15" s="133"/>
      <c r="GT15" s="133"/>
      <c r="GU15" s="133"/>
      <c r="GV15" s="133"/>
      <c r="GW15" s="133"/>
      <c r="GX15" s="133"/>
      <c r="GY15" s="133"/>
      <c r="GZ15" s="133"/>
      <c r="HA15" s="133"/>
      <c r="HB15" s="133"/>
      <c r="HC15" s="133"/>
      <c r="HD15" s="133"/>
      <c r="HE15" s="133"/>
      <c r="HF15" s="133"/>
      <c r="HG15" s="133"/>
      <c r="HH15" s="133"/>
      <c r="HI15" s="133"/>
      <c r="HJ15" s="133"/>
      <c r="HK15" s="133"/>
      <c r="HL15" s="133"/>
      <c r="HM15" s="133"/>
      <c r="HN15" s="133"/>
      <c r="HO15" s="133"/>
      <c r="HP15" s="133"/>
      <c r="HQ15" s="133"/>
      <c r="HR15" s="133"/>
      <c r="HS15" s="133"/>
      <c r="HT15" s="133"/>
      <c r="HU15" s="133"/>
      <c r="HV15" s="133"/>
      <c r="HW15" s="133"/>
      <c r="HX15" s="133"/>
      <c r="HY15" s="133"/>
      <c r="HZ15" s="133"/>
      <c r="IA15" s="133"/>
      <c r="IB15" s="133"/>
      <c r="IC15" s="133"/>
      <c r="ID15" s="133"/>
      <c r="IE15" s="133"/>
      <c r="IF15" s="133"/>
      <c r="IG15" s="133"/>
      <c r="IH15" s="133"/>
      <c r="II15" s="133"/>
      <c r="IJ15" s="133"/>
      <c r="IK15" s="133"/>
      <c r="IL15" s="133"/>
      <c r="IM15" s="133"/>
      <c r="IN15" s="133"/>
      <c r="IO15" s="133"/>
      <c r="IP15" s="133"/>
      <c r="IQ15" s="133"/>
      <c r="IR15" s="133"/>
      <c r="IS15" s="133"/>
      <c r="IT15" s="133"/>
      <c r="IU15" s="133"/>
      <c r="IV15" s="133"/>
      <c r="IW15" s="133"/>
      <c r="IX15" s="133"/>
      <c r="IY15" s="133"/>
      <c r="IZ15" s="133"/>
      <c r="JA15" s="133"/>
      <c r="JB15" s="133"/>
      <c r="JC15" s="133"/>
      <c r="JD15" s="133"/>
      <c r="JE15" s="133"/>
      <c r="JF15" s="133"/>
      <c r="JG15" s="133"/>
      <c r="JH15" s="133"/>
      <c r="JI15" s="133"/>
      <c r="JJ15" s="133"/>
      <c r="JK15" s="133"/>
      <c r="JL15" s="133"/>
      <c r="JM15" s="133"/>
      <c r="JN15" s="133"/>
      <c r="JO15" s="133"/>
      <c r="JP15" s="133"/>
      <c r="JQ15" s="133"/>
      <c r="JR15" s="133"/>
      <c r="JS15" s="133"/>
      <c r="JT15" s="133"/>
      <c r="JU15" s="133"/>
      <c r="JV15" s="133"/>
      <c r="JW15" s="133"/>
      <c r="JX15" s="133"/>
      <c r="JY15" s="133"/>
      <c r="JZ15" s="133"/>
      <c r="KA15" s="133"/>
      <c r="KB15" s="133"/>
      <c r="KC15" s="133"/>
      <c r="KD15" s="133"/>
      <c r="KE15" s="133"/>
      <c r="KF15" s="133"/>
      <c r="KG15" s="133"/>
      <c r="KH15" s="133"/>
      <c r="KI15" s="133"/>
      <c r="KJ15" s="133"/>
      <c r="KK15" s="133"/>
      <c r="KL15" s="133"/>
      <c r="KM15" s="133"/>
      <c r="KN15" s="133"/>
      <c r="KO15" s="133"/>
      <c r="KP15" s="133"/>
      <c r="KQ15" s="133"/>
      <c r="KR15" s="133"/>
      <c r="KS15" s="133"/>
      <c r="KT15" s="133"/>
      <c r="KU15" s="133"/>
      <c r="KV15" s="133"/>
      <c r="KW15" s="133"/>
      <c r="KX15" s="133"/>
      <c r="KY15" s="133"/>
      <c r="KZ15" s="133"/>
      <c r="LA15" s="133"/>
      <c r="LB15" s="133"/>
      <c r="LC15" s="133"/>
      <c r="LD15" s="133"/>
      <c r="LE15" s="133"/>
      <c r="LF15" s="133"/>
      <c r="LG15" s="133"/>
      <c r="LH15" s="133"/>
      <c r="LI15" s="133"/>
      <c r="LJ15" s="134"/>
      <c r="LK15" s="134"/>
      <c r="LL15" s="134"/>
      <c r="LM15" s="134"/>
      <c r="LN15" s="134"/>
      <c r="LO15" s="134"/>
      <c r="LP15" s="134"/>
      <c r="LQ15" s="134"/>
      <c r="LR15" s="134"/>
      <c r="LS15" s="134"/>
      <c r="LT15" s="134"/>
      <c r="LU15" s="134"/>
      <c r="LV15" s="134"/>
      <c r="LW15" s="134"/>
      <c r="LX15" s="134"/>
      <c r="LY15" s="134"/>
      <c r="LZ15" s="134"/>
      <c r="MA15" s="134"/>
      <c r="MB15" s="134"/>
      <c r="MC15" s="134"/>
      <c r="MD15" s="134"/>
      <c r="ME15" s="134"/>
      <c r="MF15" s="134"/>
      <c r="MG15" s="134"/>
      <c r="MH15" s="134"/>
      <c r="MI15" s="134"/>
      <c r="MJ15" s="134"/>
      <c r="MK15" s="134"/>
      <c r="ML15" s="134"/>
      <c r="MM15" s="88"/>
    </row>
    <row r="16" spans="2:351" ht="3.65" customHeight="1" thickBot="1">
      <c r="B16" s="142"/>
      <c r="C16" s="910"/>
      <c r="D16" s="910"/>
      <c r="E16" s="910"/>
      <c r="F16" s="910"/>
      <c r="G16" s="910"/>
      <c r="H16" s="910"/>
      <c r="I16" s="910"/>
      <c r="J16" s="910"/>
      <c r="K16" s="910"/>
      <c r="L16" s="910"/>
      <c r="M16" s="910"/>
      <c r="N16" s="910"/>
      <c r="O16" s="910"/>
      <c r="P16" s="910"/>
      <c r="Q16" s="910"/>
      <c r="R16" s="910"/>
      <c r="S16" s="910"/>
      <c r="T16" s="910"/>
      <c r="U16" s="910"/>
      <c r="V16" s="910"/>
      <c r="W16" s="910"/>
      <c r="X16" s="910"/>
      <c r="Y16" s="910"/>
      <c r="Z16" s="910"/>
      <c r="AA16" s="910"/>
      <c r="AB16" s="910"/>
      <c r="AC16" s="910"/>
      <c r="AD16" s="910"/>
      <c r="AE16" s="910"/>
      <c r="AF16" s="910"/>
      <c r="AG16" s="910"/>
      <c r="AH16" s="911"/>
      <c r="AI16" s="913"/>
      <c r="AJ16" s="913"/>
      <c r="AK16" s="913"/>
      <c r="AL16" s="913"/>
      <c r="AM16" s="913"/>
      <c r="AN16" s="913"/>
      <c r="AO16" s="913"/>
      <c r="AP16" s="913"/>
      <c r="AQ16" s="913"/>
      <c r="AR16" s="913"/>
      <c r="AS16" s="913"/>
      <c r="AT16" s="913"/>
      <c r="AU16" s="913"/>
      <c r="AV16" s="913"/>
      <c r="AW16" s="913"/>
      <c r="AX16" s="913"/>
      <c r="AY16" s="913"/>
      <c r="AZ16" s="913"/>
      <c r="BA16" s="913"/>
      <c r="BB16" s="913"/>
      <c r="BC16" s="913"/>
      <c r="BD16" s="913"/>
      <c r="BE16" s="913"/>
      <c r="BF16" s="913"/>
      <c r="BG16" s="913"/>
      <c r="BH16" s="913"/>
      <c r="BI16" s="913"/>
      <c r="BJ16" s="913"/>
      <c r="BK16" s="913"/>
      <c r="BL16" s="913"/>
      <c r="BM16" s="913"/>
      <c r="BN16" s="913"/>
      <c r="BO16" s="913"/>
      <c r="BP16" s="913"/>
      <c r="BQ16" s="913"/>
      <c r="BR16" s="913"/>
      <c r="BS16" s="913"/>
      <c r="BT16" s="913"/>
      <c r="BU16" s="913"/>
      <c r="BV16" s="913"/>
      <c r="BW16" s="913"/>
      <c r="BX16" s="913"/>
      <c r="BY16" s="913"/>
      <c r="BZ16" s="913"/>
      <c r="CA16" s="913"/>
      <c r="CB16" s="913"/>
      <c r="CC16" s="913"/>
      <c r="CD16" s="913"/>
      <c r="CE16" s="913"/>
      <c r="CF16" s="913"/>
      <c r="CG16" s="913"/>
      <c r="CH16" s="913"/>
      <c r="CI16" s="913"/>
      <c r="CJ16" s="913"/>
      <c r="CK16" s="913"/>
      <c r="CL16" s="913"/>
      <c r="CM16" s="913"/>
      <c r="CN16" s="913"/>
      <c r="CO16" s="913"/>
      <c r="CP16" s="913"/>
      <c r="CQ16" s="913"/>
      <c r="CR16" s="913"/>
      <c r="CS16" s="913"/>
      <c r="CT16" s="913"/>
      <c r="CU16" s="913"/>
      <c r="CV16" s="913"/>
      <c r="CW16" s="913"/>
      <c r="CX16" s="913"/>
      <c r="CY16" s="913"/>
      <c r="CZ16" s="913"/>
      <c r="DA16" s="913"/>
      <c r="DB16" s="913"/>
      <c r="DC16" s="913"/>
      <c r="DD16" s="913"/>
      <c r="DE16" s="913"/>
      <c r="DF16" s="913"/>
      <c r="DG16" s="913"/>
      <c r="DH16" s="913"/>
      <c r="DI16" s="913"/>
      <c r="DJ16" s="913"/>
      <c r="DK16" s="913"/>
      <c r="DL16" s="913"/>
      <c r="DM16" s="913"/>
      <c r="DN16" s="913"/>
      <c r="DO16" s="913"/>
      <c r="DP16" s="913"/>
      <c r="DQ16" s="913"/>
      <c r="DR16" s="913"/>
      <c r="DS16" s="913"/>
      <c r="DT16" s="913"/>
      <c r="DU16" s="913"/>
      <c r="DV16" s="913"/>
      <c r="DW16" s="913"/>
      <c r="DX16" s="913"/>
      <c r="DY16" s="913"/>
      <c r="DZ16" s="913"/>
      <c r="EA16" s="133"/>
      <c r="EB16" s="133"/>
      <c r="EC16" s="133"/>
      <c r="ED16" s="133"/>
      <c r="EE16" s="133"/>
      <c r="EF16" s="133"/>
      <c r="EG16" s="133"/>
      <c r="EH16" s="133"/>
      <c r="EI16" s="133"/>
      <c r="EJ16" s="133"/>
      <c r="EK16" s="133"/>
      <c r="EL16" s="133"/>
      <c r="EM16" s="133"/>
      <c r="EN16" s="133"/>
      <c r="EO16" s="133"/>
      <c r="EP16" s="133"/>
      <c r="EQ16" s="133"/>
      <c r="ER16" s="133"/>
      <c r="ES16" s="133"/>
      <c r="ET16" s="133"/>
      <c r="EU16" s="133"/>
      <c r="EV16" s="133"/>
      <c r="EW16" s="133"/>
      <c r="EX16" s="133"/>
      <c r="EY16" s="133"/>
      <c r="EZ16" s="133"/>
      <c r="FA16" s="133"/>
      <c r="FB16" s="133"/>
      <c r="FC16" s="133"/>
      <c r="FD16" s="133"/>
      <c r="FE16" s="133"/>
      <c r="FF16" s="133"/>
      <c r="FG16" s="133"/>
      <c r="FH16" s="133"/>
      <c r="FI16" s="133"/>
      <c r="FJ16" s="133"/>
      <c r="FK16" s="133"/>
      <c r="FL16" s="133"/>
      <c r="FM16" s="133"/>
      <c r="FN16" s="133"/>
      <c r="FO16" s="133"/>
      <c r="FP16" s="133"/>
      <c r="FQ16" s="133"/>
      <c r="FR16" s="133"/>
      <c r="FS16" s="133"/>
      <c r="FT16" s="133"/>
      <c r="FU16" s="133"/>
      <c r="FV16" s="133"/>
      <c r="FW16" s="133"/>
      <c r="FX16" s="133"/>
      <c r="FY16" s="133"/>
      <c r="FZ16" s="133"/>
      <c r="GA16" s="133"/>
      <c r="GB16" s="133"/>
      <c r="GC16" s="133"/>
      <c r="GD16" s="133"/>
      <c r="GE16" s="133"/>
      <c r="GF16" s="133"/>
      <c r="GG16" s="133"/>
      <c r="GH16" s="133"/>
      <c r="GI16" s="133"/>
      <c r="GJ16" s="133"/>
      <c r="GK16" s="133"/>
      <c r="GL16" s="133"/>
      <c r="GM16" s="133"/>
      <c r="GN16" s="133"/>
      <c r="GO16" s="133"/>
      <c r="GP16" s="133"/>
      <c r="GQ16" s="133"/>
      <c r="GR16" s="133"/>
      <c r="GS16" s="133"/>
      <c r="GT16" s="133"/>
      <c r="GU16" s="133"/>
      <c r="GV16" s="133"/>
      <c r="GW16" s="133"/>
      <c r="GX16" s="133"/>
      <c r="GY16" s="133"/>
      <c r="GZ16" s="133"/>
      <c r="HA16" s="133"/>
      <c r="HB16" s="133"/>
      <c r="HC16" s="133"/>
      <c r="HD16" s="133"/>
      <c r="HE16" s="133"/>
      <c r="HF16" s="133"/>
      <c r="HG16" s="133"/>
      <c r="HH16" s="133"/>
      <c r="HI16" s="133"/>
      <c r="HJ16" s="133"/>
      <c r="HK16" s="133"/>
      <c r="HL16" s="133"/>
      <c r="HM16" s="133"/>
      <c r="HN16" s="133"/>
      <c r="HO16" s="133"/>
      <c r="HP16" s="133"/>
      <c r="HQ16" s="133"/>
      <c r="HR16" s="133"/>
      <c r="HS16" s="133"/>
      <c r="HT16" s="133"/>
      <c r="HU16" s="133"/>
      <c r="HV16" s="133"/>
      <c r="HW16" s="133"/>
      <c r="HX16" s="133"/>
      <c r="HY16" s="133"/>
      <c r="HZ16" s="133"/>
      <c r="IA16" s="133"/>
      <c r="IB16" s="133"/>
      <c r="IC16" s="133"/>
      <c r="ID16" s="133"/>
      <c r="IE16" s="133"/>
      <c r="IF16" s="133"/>
      <c r="IG16" s="133"/>
      <c r="IH16" s="133"/>
      <c r="II16" s="133"/>
      <c r="IJ16" s="133"/>
      <c r="IK16" s="133"/>
      <c r="IL16" s="133"/>
      <c r="IM16" s="133"/>
      <c r="IN16" s="133"/>
      <c r="IO16" s="133"/>
      <c r="IP16" s="133"/>
      <c r="IQ16" s="133"/>
      <c r="IR16" s="133"/>
      <c r="IS16" s="133"/>
      <c r="IT16" s="133"/>
      <c r="IU16" s="133"/>
      <c r="IV16" s="133"/>
      <c r="IW16" s="133"/>
      <c r="IX16" s="133"/>
      <c r="IY16" s="133"/>
      <c r="IZ16" s="133"/>
      <c r="JA16" s="133"/>
      <c r="JB16" s="133"/>
      <c r="JC16" s="133"/>
      <c r="JD16" s="133"/>
      <c r="JE16" s="133"/>
      <c r="JF16" s="133"/>
      <c r="JG16" s="133"/>
      <c r="JH16" s="133"/>
      <c r="JI16" s="133"/>
      <c r="JJ16" s="133"/>
      <c r="JK16" s="133"/>
      <c r="JL16" s="133"/>
      <c r="JM16" s="133"/>
      <c r="JN16" s="133"/>
      <c r="JO16" s="133"/>
      <c r="JP16" s="133"/>
      <c r="JQ16" s="133"/>
      <c r="JR16" s="133"/>
      <c r="JS16" s="133"/>
      <c r="JT16" s="133"/>
      <c r="JU16" s="133"/>
      <c r="JV16" s="133"/>
      <c r="JW16" s="133"/>
      <c r="JX16" s="133"/>
      <c r="JY16" s="133"/>
      <c r="JZ16" s="133"/>
      <c r="KA16" s="133"/>
      <c r="KB16" s="133"/>
      <c r="KC16" s="133"/>
      <c r="KD16" s="133"/>
      <c r="KE16" s="133"/>
      <c r="KF16" s="133"/>
      <c r="KG16" s="133"/>
      <c r="KH16" s="133"/>
      <c r="KI16" s="133"/>
      <c r="KJ16" s="133"/>
      <c r="KK16" s="133"/>
      <c r="KL16" s="133"/>
      <c r="KM16" s="133"/>
      <c r="KN16" s="133"/>
      <c r="KO16" s="133"/>
      <c r="KP16" s="133"/>
      <c r="KQ16" s="133"/>
      <c r="KR16" s="133"/>
      <c r="KS16" s="133"/>
      <c r="KT16" s="133"/>
      <c r="KU16" s="133"/>
      <c r="KV16" s="133"/>
      <c r="KW16" s="133"/>
      <c r="KX16" s="133"/>
      <c r="KY16" s="133"/>
      <c r="KZ16" s="133"/>
      <c r="LA16" s="133"/>
      <c r="LB16" s="133"/>
      <c r="LC16" s="133"/>
      <c r="LD16" s="133"/>
      <c r="LE16" s="133"/>
      <c r="LF16" s="133"/>
      <c r="LG16" s="133"/>
      <c r="LH16" s="133"/>
      <c r="LI16" s="133"/>
      <c r="LJ16" s="134"/>
      <c r="LK16" s="134"/>
      <c r="LL16" s="134"/>
      <c r="LM16" s="134"/>
      <c r="LN16" s="134"/>
      <c r="LO16" s="134"/>
      <c r="LP16" s="134"/>
      <c r="LQ16" s="134"/>
      <c r="LR16" s="134"/>
      <c r="LS16" s="134"/>
      <c r="LT16" s="134"/>
      <c r="LU16" s="134"/>
      <c r="LV16" s="134"/>
      <c r="LW16" s="134"/>
      <c r="LX16" s="134"/>
      <c r="LY16" s="134"/>
      <c r="LZ16" s="134"/>
      <c r="MA16" s="134"/>
      <c r="MB16" s="134"/>
      <c r="MC16" s="134"/>
      <c r="MD16" s="134"/>
      <c r="ME16" s="134"/>
      <c r="MF16" s="134"/>
      <c r="MG16" s="134"/>
      <c r="MH16" s="134"/>
      <c r="MI16" s="134"/>
      <c r="MJ16" s="134"/>
      <c r="MK16" s="134"/>
      <c r="ML16" s="134"/>
      <c r="MM16" s="88"/>
    </row>
    <row r="17" spans="2:351" ht="3.65" customHeight="1" thickTop="1">
      <c r="B17" s="142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4"/>
      <c r="BG17" s="94"/>
      <c r="BH17" s="94"/>
      <c r="BI17" s="94"/>
      <c r="BJ17" s="94"/>
      <c r="BK17" s="94"/>
      <c r="BL17" s="94"/>
      <c r="BM17" s="94"/>
      <c r="BN17" s="94"/>
      <c r="BO17" s="94"/>
      <c r="BP17" s="94"/>
      <c r="BQ17" s="94"/>
      <c r="BR17" s="94"/>
      <c r="BS17" s="94"/>
      <c r="BT17" s="94"/>
      <c r="BU17" s="94"/>
      <c r="BV17" s="94"/>
      <c r="BW17" s="94"/>
      <c r="BX17" s="94"/>
      <c r="BY17" s="94"/>
      <c r="BZ17" s="94"/>
      <c r="CA17" s="94"/>
      <c r="CB17" s="94"/>
      <c r="CC17" s="94"/>
      <c r="CD17" s="94"/>
      <c r="CE17" s="94"/>
      <c r="CF17" s="94"/>
      <c r="CG17" s="94"/>
      <c r="CH17" s="94"/>
      <c r="CI17" s="94"/>
      <c r="CJ17" s="94"/>
      <c r="CK17" s="94"/>
      <c r="CL17" s="94"/>
      <c r="CM17" s="94"/>
      <c r="CN17" s="94"/>
      <c r="CO17" s="94"/>
      <c r="CP17" s="94"/>
      <c r="CQ17" s="94"/>
      <c r="CR17" s="94"/>
      <c r="CS17" s="94"/>
      <c r="CT17" s="94"/>
      <c r="CU17" s="94"/>
      <c r="CV17" s="94"/>
      <c r="CW17" s="94"/>
      <c r="CX17" s="94"/>
      <c r="CY17" s="94"/>
      <c r="CZ17" s="94"/>
      <c r="DA17" s="94"/>
      <c r="DB17" s="94"/>
      <c r="DC17" s="94"/>
      <c r="DD17" s="94"/>
      <c r="DE17" s="94"/>
      <c r="DF17" s="94"/>
      <c r="DG17" s="94"/>
      <c r="DH17" s="94"/>
      <c r="DI17" s="94"/>
      <c r="DJ17" s="94"/>
      <c r="DK17" s="94"/>
      <c r="DL17" s="94"/>
      <c r="DM17" s="94"/>
      <c r="DN17" s="94"/>
      <c r="DO17" s="94"/>
      <c r="DP17" s="94"/>
      <c r="DQ17" s="94"/>
      <c r="DR17" s="94"/>
      <c r="DS17" s="94"/>
      <c r="DT17" s="94"/>
      <c r="DU17" s="94"/>
      <c r="DV17" s="94"/>
      <c r="DW17" s="94"/>
      <c r="DX17" s="94"/>
      <c r="DY17" s="94"/>
      <c r="DZ17" s="94"/>
      <c r="EA17" s="94"/>
      <c r="EB17" s="94"/>
      <c r="EC17" s="94"/>
      <c r="ED17" s="94"/>
      <c r="EE17" s="94"/>
      <c r="EF17" s="94"/>
      <c r="EG17" s="94"/>
      <c r="EH17" s="94"/>
      <c r="EI17" s="94"/>
      <c r="EJ17" s="94"/>
      <c r="EK17" s="94"/>
      <c r="EL17" s="94"/>
      <c r="EM17" s="94"/>
      <c r="EN17" s="94"/>
      <c r="EO17" s="94"/>
      <c r="EP17" s="94"/>
      <c r="EQ17" s="94"/>
      <c r="ER17" s="94"/>
      <c r="ES17" s="94"/>
      <c r="ET17" s="94"/>
      <c r="EU17" s="94"/>
      <c r="EV17" s="94"/>
      <c r="EW17" s="94"/>
      <c r="EX17" s="94"/>
      <c r="EY17" s="94"/>
      <c r="EZ17" s="94"/>
      <c r="FA17" s="94"/>
      <c r="FB17" s="94"/>
      <c r="FC17" s="94"/>
      <c r="FD17" s="94"/>
      <c r="FE17" s="94"/>
      <c r="FF17" s="94"/>
      <c r="FG17" s="94"/>
      <c r="FH17" s="94"/>
      <c r="FI17" s="94"/>
      <c r="FJ17" s="94"/>
      <c r="FK17" s="94"/>
      <c r="FL17" s="94"/>
      <c r="FM17" s="94"/>
      <c r="FN17" s="94"/>
      <c r="FO17" s="94"/>
      <c r="FP17" s="94"/>
      <c r="FQ17" s="94"/>
      <c r="FR17" s="94"/>
      <c r="FS17" s="94"/>
      <c r="FT17" s="94"/>
      <c r="FU17" s="94"/>
      <c r="FV17" s="94"/>
      <c r="FW17" s="94"/>
      <c r="FX17" s="94"/>
      <c r="FY17" s="94"/>
      <c r="FZ17" s="94"/>
      <c r="GA17" s="94"/>
      <c r="GB17" s="94"/>
      <c r="GC17" s="94"/>
      <c r="GD17" s="94"/>
      <c r="GE17" s="94"/>
      <c r="GF17" s="94"/>
      <c r="GG17" s="94"/>
      <c r="GH17" s="94"/>
      <c r="GI17" s="94"/>
      <c r="GJ17" s="94"/>
      <c r="GK17" s="94"/>
      <c r="GL17" s="94"/>
      <c r="GM17" s="94"/>
      <c r="GN17" s="94"/>
      <c r="GO17" s="94"/>
      <c r="GP17" s="94"/>
      <c r="GQ17" s="94"/>
      <c r="GR17" s="94"/>
      <c r="GS17" s="94"/>
      <c r="GT17" s="94"/>
      <c r="GU17" s="94"/>
      <c r="GV17" s="94"/>
      <c r="GW17" s="94"/>
      <c r="GX17" s="94"/>
      <c r="GY17" s="94"/>
      <c r="GZ17" s="94"/>
      <c r="HA17" s="94"/>
      <c r="HB17" s="94"/>
      <c r="HC17" s="94"/>
      <c r="HD17" s="94"/>
      <c r="HE17" s="94"/>
      <c r="HF17" s="94"/>
      <c r="HG17" s="94"/>
      <c r="HH17" s="94"/>
      <c r="HI17" s="94"/>
      <c r="HJ17" s="94"/>
      <c r="HK17" s="94"/>
      <c r="HL17" s="94"/>
      <c r="HM17" s="94"/>
      <c r="HN17" s="94"/>
      <c r="HO17" s="94"/>
      <c r="HP17" s="94"/>
      <c r="HQ17" s="94"/>
      <c r="HR17" s="94"/>
      <c r="HS17" s="94"/>
      <c r="HT17" s="94"/>
      <c r="HU17" s="94"/>
      <c r="HV17" s="94"/>
      <c r="HW17" s="94"/>
      <c r="HX17" s="94"/>
      <c r="HY17" s="94"/>
      <c r="HZ17" s="94"/>
      <c r="IA17" s="94"/>
      <c r="IB17" s="94"/>
      <c r="IC17" s="94"/>
      <c r="ID17" s="94"/>
      <c r="IE17" s="94"/>
      <c r="IF17" s="94"/>
      <c r="IG17" s="94"/>
      <c r="IH17" s="94"/>
      <c r="II17" s="94"/>
      <c r="IJ17" s="94"/>
      <c r="IK17" s="94"/>
      <c r="IL17" s="94"/>
      <c r="IM17" s="94"/>
      <c r="IN17" s="94"/>
      <c r="IO17" s="94"/>
      <c r="IP17" s="94"/>
      <c r="IQ17" s="94"/>
      <c r="IR17" s="94"/>
      <c r="IS17" s="94"/>
      <c r="IT17" s="94"/>
      <c r="IU17" s="94"/>
      <c r="IV17" s="94"/>
      <c r="IW17" s="94"/>
      <c r="IX17" s="94"/>
      <c r="IY17" s="94"/>
      <c r="IZ17" s="94"/>
      <c r="JA17" s="94"/>
      <c r="JB17" s="94"/>
      <c r="JC17" s="94"/>
      <c r="JD17" s="94"/>
      <c r="JE17" s="94"/>
      <c r="JF17" s="94"/>
      <c r="JG17" s="94"/>
      <c r="JH17" s="94"/>
      <c r="JI17" s="94"/>
      <c r="JJ17" s="94"/>
      <c r="JK17" s="94"/>
      <c r="JL17" s="94"/>
      <c r="JM17" s="94"/>
      <c r="JN17" s="94"/>
      <c r="JO17" s="94"/>
      <c r="JP17" s="94"/>
      <c r="JQ17" s="94"/>
      <c r="JR17" s="94"/>
      <c r="JS17" s="94"/>
      <c r="JT17" s="94"/>
      <c r="JU17" s="94"/>
      <c r="JV17" s="94"/>
      <c r="JW17" s="94"/>
      <c r="JX17" s="94"/>
      <c r="JY17" s="94"/>
      <c r="JZ17" s="94"/>
      <c r="KA17" s="94"/>
      <c r="KB17" s="94"/>
      <c r="KC17" s="94"/>
      <c r="KD17" s="94"/>
      <c r="KE17" s="94"/>
      <c r="KF17" s="94"/>
      <c r="KG17" s="94"/>
      <c r="KH17" s="94"/>
      <c r="KI17" s="94"/>
      <c r="KJ17" s="94"/>
      <c r="KK17" s="94"/>
      <c r="KL17" s="94"/>
      <c r="KM17" s="94"/>
      <c r="KN17" s="94"/>
      <c r="KO17" s="94"/>
      <c r="KP17" s="94"/>
      <c r="KQ17" s="94"/>
      <c r="KR17" s="94"/>
      <c r="KS17" s="94"/>
      <c r="KT17" s="94"/>
      <c r="KU17" s="94"/>
      <c r="KV17" s="94"/>
      <c r="KW17" s="94"/>
      <c r="KX17" s="94"/>
      <c r="KY17" s="94"/>
      <c r="KZ17" s="94"/>
      <c r="LA17" s="94"/>
      <c r="LB17" s="94"/>
      <c r="LC17" s="94"/>
      <c r="LD17" s="94"/>
      <c r="LE17" s="94"/>
      <c r="LF17" s="94"/>
      <c r="LG17" s="94"/>
      <c r="LH17" s="94"/>
      <c r="LI17" s="94"/>
      <c r="LJ17" s="94"/>
      <c r="LK17" s="94"/>
      <c r="LL17" s="94"/>
      <c r="LM17" s="94"/>
      <c r="LN17" s="94"/>
      <c r="LO17" s="94"/>
      <c r="LP17" s="94"/>
      <c r="LQ17" s="94"/>
      <c r="LR17" s="94"/>
      <c r="LS17" s="94"/>
      <c r="LT17" s="94"/>
      <c r="LU17" s="94"/>
      <c r="LV17" s="94"/>
      <c r="LW17" s="94"/>
      <c r="LX17" s="94"/>
      <c r="LY17" s="94"/>
      <c r="LZ17" s="94"/>
      <c r="MA17" s="94"/>
      <c r="MB17" s="94"/>
      <c r="MC17" s="94"/>
      <c r="MD17" s="94"/>
      <c r="ME17" s="94"/>
      <c r="MF17" s="94"/>
      <c r="MG17" s="94"/>
      <c r="MH17" s="94"/>
      <c r="MI17" s="94"/>
      <c r="MJ17" s="94"/>
      <c r="MK17" s="94"/>
      <c r="ML17" s="94"/>
      <c r="MM17" s="95"/>
    </row>
    <row r="18" spans="2:351" ht="3.65" customHeight="1">
      <c r="B18" s="142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90"/>
    </row>
    <row r="19" spans="2:351" ht="3.65" customHeight="1">
      <c r="B19" s="142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90"/>
    </row>
    <row r="20" spans="2:351" ht="3.65" customHeight="1">
      <c r="B20" s="142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90"/>
    </row>
    <row r="21" spans="2:351" ht="3.65" customHeight="1">
      <c r="B21" s="143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  <c r="BA21" s="135"/>
      <c r="BB21" s="135"/>
      <c r="BC21" s="135"/>
      <c r="BD21" s="135"/>
      <c r="BE21" s="135"/>
      <c r="BF21" s="135"/>
      <c r="BG21" s="135"/>
      <c r="BH21" s="135"/>
      <c r="BI21" s="135"/>
      <c r="BJ21" s="135"/>
      <c r="BK21" s="135"/>
      <c r="BL21" s="135"/>
      <c r="BM21" s="135"/>
      <c r="BN21" s="135"/>
      <c r="BO21" s="135"/>
      <c r="BP21" s="135"/>
      <c r="BQ21" s="135"/>
      <c r="BR21" s="135"/>
      <c r="BS21" s="135"/>
      <c r="BT21" s="135"/>
      <c r="BU21" s="135"/>
      <c r="BV21" s="135"/>
      <c r="BW21" s="135"/>
      <c r="BX21" s="135"/>
      <c r="BY21" s="135"/>
      <c r="BZ21" s="135"/>
      <c r="CA21" s="135"/>
      <c r="CB21" s="135"/>
      <c r="CC21" s="135"/>
      <c r="CD21" s="135"/>
      <c r="CE21" s="135"/>
      <c r="CF21" s="135"/>
      <c r="CG21" s="135"/>
      <c r="CH21" s="135"/>
      <c r="CI21" s="135"/>
      <c r="CJ21" s="135"/>
      <c r="CK21" s="135"/>
      <c r="CL21" s="135"/>
      <c r="CM21" s="135"/>
      <c r="CN21" s="135"/>
      <c r="CO21" s="135"/>
      <c r="CP21" s="135"/>
      <c r="CQ21" s="135"/>
      <c r="CR21" s="135"/>
      <c r="CS21" s="135"/>
      <c r="CT21" s="135"/>
      <c r="CU21" s="135"/>
      <c r="CV21" s="135"/>
      <c r="CW21" s="135"/>
      <c r="CX21" s="135"/>
      <c r="CY21" s="135"/>
      <c r="CZ21" s="135"/>
      <c r="DA21" s="135"/>
      <c r="DB21" s="135"/>
      <c r="DC21" s="135"/>
      <c r="DD21" s="135"/>
      <c r="DE21" s="135"/>
      <c r="DF21" s="135"/>
      <c r="DG21" s="135"/>
      <c r="DH21" s="135"/>
      <c r="DI21" s="135"/>
      <c r="DJ21" s="135"/>
      <c r="DK21" s="135"/>
      <c r="DL21" s="135"/>
      <c r="DM21" s="135"/>
      <c r="DN21" s="135"/>
      <c r="DO21" s="135"/>
      <c r="DP21" s="135"/>
      <c r="DQ21" s="135"/>
      <c r="DR21" s="135"/>
      <c r="DS21" s="135"/>
      <c r="DT21" s="135"/>
      <c r="DU21" s="135"/>
      <c r="DV21" s="135"/>
      <c r="DW21" s="135"/>
      <c r="DX21" s="135"/>
      <c r="DY21" s="135"/>
      <c r="DZ21" s="135"/>
      <c r="EA21" s="135"/>
      <c r="EB21" s="135"/>
      <c r="EC21" s="135"/>
      <c r="ED21" s="135"/>
      <c r="EE21" s="135"/>
      <c r="EF21" s="135"/>
      <c r="EG21" s="135"/>
      <c r="EH21" s="135"/>
      <c r="EI21" s="135"/>
      <c r="EJ21" s="135"/>
      <c r="EK21" s="135"/>
      <c r="EL21" s="135"/>
      <c r="EM21" s="135"/>
      <c r="EN21" s="135"/>
      <c r="EO21" s="135"/>
      <c r="EP21" s="135"/>
      <c r="EQ21" s="135"/>
      <c r="ER21" s="135"/>
      <c r="ES21" s="135"/>
      <c r="ET21" s="135"/>
      <c r="EU21" s="135"/>
      <c r="EV21" s="135"/>
      <c r="EW21" s="135"/>
      <c r="EX21" s="135"/>
      <c r="EY21" s="135"/>
      <c r="EZ21" s="135"/>
      <c r="FA21" s="135"/>
      <c r="FB21" s="135"/>
      <c r="FC21" s="135"/>
      <c r="FD21" s="135"/>
      <c r="FE21" s="135"/>
      <c r="FF21" s="135"/>
      <c r="FG21" s="135"/>
      <c r="FH21" s="135"/>
      <c r="FI21" s="135"/>
      <c r="FJ21" s="135"/>
      <c r="FK21" s="135"/>
      <c r="FL21" s="135"/>
      <c r="FM21" s="135"/>
      <c r="FN21" s="135"/>
      <c r="FO21" s="135"/>
      <c r="FP21" s="135"/>
      <c r="FQ21" s="135"/>
      <c r="FR21" s="135"/>
      <c r="FS21" s="135"/>
      <c r="FT21" s="135"/>
      <c r="FU21" s="135"/>
      <c r="FV21" s="135"/>
      <c r="FW21" s="135"/>
      <c r="FX21" s="135"/>
      <c r="FY21" s="135"/>
      <c r="FZ21" s="135"/>
      <c r="GA21" s="135"/>
      <c r="GB21" s="135"/>
      <c r="GC21" s="135"/>
      <c r="GD21" s="135"/>
      <c r="GE21" s="135"/>
      <c r="GF21" s="135"/>
      <c r="GG21" s="135"/>
      <c r="GH21" s="135"/>
      <c r="GI21" s="135"/>
      <c r="GJ21" s="135"/>
      <c r="GK21" s="135"/>
      <c r="GL21" s="135"/>
      <c r="GM21" s="135"/>
      <c r="GN21" s="135"/>
      <c r="GO21" s="135"/>
      <c r="GP21" s="135"/>
      <c r="GQ21" s="135"/>
      <c r="GR21" s="135"/>
      <c r="GS21" s="135"/>
      <c r="GT21" s="135"/>
      <c r="GU21" s="135"/>
      <c r="GV21" s="135"/>
      <c r="GW21" s="135"/>
      <c r="GX21" s="135"/>
      <c r="GY21" s="135"/>
      <c r="GZ21" s="135"/>
      <c r="HA21" s="135"/>
      <c r="HB21" s="135"/>
      <c r="HC21" s="135"/>
      <c r="HD21" s="135"/>
      <c r="HE21" s="135"/>
      <c r="HF21" s="135"/>
      <c r="HG21" s="135"/>
      <c r="HH21" s="135"/>
      <c r="HI21" s="135"/>
      <c r="HJ21" s="135"/>
      <c r="HK21" s="135"/>
      <c r="HL21" s="135"/>
      <c r="HM21" s="135"/>
      <c r="HN21" s="135"/>
      <c r="HO21" s="135"/>
      <c r="HP21" s="135"/>
      <c r="HQ21" s="135"/>
      <c r="HR21" s="135"/>
      <c r="HS21" s="135"/>
      <c r="HT21" s="135"/>
      <c r="HU21" s="135"/>
      <c r="HV21" s="135"/>
      <c r="HW21" s="135"/>
      <c r="HX21" s="135"/>
      <c r="HY21" s="135"/>
      <c r="HZ21" s="135"/>
      <c r="IA21" s="135"/>
      <c r="IB21" s="135"/>
      <c r="IC21" s="135"/>
      <c r="ID21" s="135"/>
      <c r="IE21" s="135"/>
      <c r="IF21" s="135"/>
      <c r="IG21" s="135"/>
      <c r="IH21" s="135"/>
      <c r="II21" s="135"/>
      <c r="IJ21" s="135"/>
      <c r="IK21" s="135"/>
      <c r="IL21" s="135"/>
      <c r="IM21" s="135"/>
      <c r="IN21" s="135"/>
      <c r="IO21" s="135"/>
      <c r="IP21" s="135"/>
      <c r="IQ21" s="135"/>
      <c r="IR21" s="135"/>
      <c r="IS21" s="135"/>
      <c r="IT21" s="135"/>
      <c r="IU21" s="135"/>
      <c r="IV21" s="135"/>
      <c r="IW21" s="135"/>
      <c r="IX21" s="135"/>
      <c r="IY21" s="135"/>
      <c r="IZ21" s="135"/>
      <c r="JA21" s="135"/>
      <c r="JB21" s="135"/>
      <c r="JC21" s="135"/>
      <c r="JD21" s="135"/>
      <c r="JE21" s="135"/>
      <c r="JF21" s="135"/>
      <c r="JG21" s="135"/>
      <c r="JH21" s="135"/>
      <c r="JI21" s="135"/>
      <c r="JJ21" s="135"/>
      <c r="JK21" s="135"/>
      <c r="JL21" s="135"/>
      <c r="JM21" s="135"/>
      <c r="JN21" s="135"/>
      <c r="JO21" s="135"/>
      <c r="JP21" s="135"/>
      <c r="JQ21" s="135"/>
      <c r="JR21" s="135"/>
      <c r="JS21" s="135"/>
      <c r="JT21" s="135"/>
      <c r="JU21" s="135"/>
      <c r="JV21" s="135"/>
      <c r="JW21" s="135"/>
      <c r="JX21" s="135"/>
      <c r="JY21" s="135"/>
      <c r="JZ21" s="135"/>
      <c r="KA21" s="135"/>
      <c r="KB21" s="135"/>
      <c r="KC21" s="135"/>
      <c r="KD21" s="135"/>
      <c r="KE21" s="135"/>
      <c r="KF21" s="135"/>
      <c r="KG21" s="135"/>
      <c r="KH21" s="135"/>
      <c r="KI21" s="135"/>
      <c r="KJ21" s="135"/>
      <c r="KK21" s="135"/>
      <c r="KL21" s="135"/>
      <c r="KM21" s="135"/>
      <c r="KN21" s="135"/>
      <c r="KO21" s="135"/>
      <c r="KP21" s="135"/>
      <c r="KQ21" s="135"/>
      <c r="KR21" s="135"/>
      <c r="KS21" s="135"/>
      <c r="KT21" s="135"/>
      <c r="KU21" s="135"/>
      <c r="KV21" s="135"/>
      <c r="KW21" s="135"/>
      <c r="KX21" s="135"/>
      <c r="KY21" s="135"/>
      <c r="KZ21" s="135"/>
      <c r="LA21" s="135"/>
      <c r="LB21" s="135"/>
      <c r="LC21" s="135"/>
      <c r="LD21" s="135"/>
      <c r="LE21" s="135"/>
      <c r="LF21" s="135"/>
      <c r="LG21" s="135"/>
      <c r="LH21" s="135"/>
      <c r="LI21" s="135"/>
      <c r="LJ21" s="135"/>
      <c r="LK21" s="135"/>
      <c r="LL21" s="135"/>
      <c r="LM21" s="135"/>
      <c r="LN21" s="135"/>
      <c r="LO21" s="135"/>
      <c r="LP21" s="135"/>
      <c r="LQ21" s="135"/>
      <c r="LR21" s="135"/>
      <c r="LS21" s="135"/>
      <c r="LT21" s="135"/>
      <c r="LU21" s="135"/>
      <c r="LV21" s="135"/>
      <c r="LW21" s="135"/>
      <c r="LX21" s="135"/>
      <c r="LY21" s="135"/>
      <c r="LZ21" s="135"/>
      <c r="MA21" s="135"/>
      <c r="MB21" s="135"/>
      <c r="MC21" s="135"/>
      <c r="MD21" s="135"/>
      <c r="ME21" s="135"/>
      <c r="MF21" s="135"/>
      <c r="MG21" s="135"/>
      <c r="MH21" s="135"/>
      <c r="MI21" s="135"/>
      <c r="MJ21" s="135"/>
      <c r="MK21" s="135"/>
      <c r="ML21" s="135"/>
      <c r="MM21" s="136"/>
    </row>
    <row r="22" spans="2:351" ht="3.65" customHeight="1">
      <c r="B22" s="142"/>
      <c r="C22" s="914" t="s">
        <v>62</v>
      </c>
      <c r="D22" s="914"/>
      <c r="E22" s="914"/>
      <c r="F22" s="914"/>
      <c r="G22" s="914"/>
      <c r="H22" s="914"/>
      <c r="I22" s="914"/>
      <c r="J22" s="914"/>
      <c r="K22" s="914"/>
      <c r="L22" s="914"/>
      <c r="M22" s="914"/>
      <c r="N22" s="914"/>
      <c r="O22" s="914"/>
      <c r="P22" s="914"/>
      <c r="Q22" s="914"/>
      <c r="R22" s="914"/>
      <c r="S22" s="914"/>
      <c r="T22" s="914"/>
      <c r="U22" s="914"/>
      <c r="V22" s="914"/>
      <c r="W22" s="914"/>
      <c r="X22" s="914"/>
      <c r="Y22" s="914"/>
      <c r="Z22" s="914"/>
      <c r="AA22" s="914"/>
      <c r="AB22" s="914"/>
      <c r="AC22" s="914"/>
      <c r="AD22" s="914"/>
      <c r="AE22" s="914"/>
      <c r="AF22" s="914"/>
      <c r="AG22" s="914"/>
      <c r="AH22" s="914"/>
      <c r="AI22" s="914"/>
      <c r="AJ22" s="914"/>
      <c r="AK22" s="914"/>
      <c r="AL22" s="914"/>
      <c r="AM22" s="914"/>
      <c r="AN22" s="914"/>
      <c r="AO22" s="914"/>
      <c r="AP22" s="914"/>
      <c r="AQ22" s="914"/>
      <c r="AR22" s="914"/>
      <c r="AS22" s="914"/>
      <c r="AT22" s="914"/>
      <c r="AU22" s="914"/>
      <c r="AV22" s="914"/>
      <c r="AW22" s="914"/>
      <c r="AX22" s="915"/>
      <c r="JQ22" s="108"/>
      <c r="MM22" s="11"/>
    </row>
    <row r="23" spans="2:351" ht="3.65" customHeight="1">
      <c r="B23" s="142"/>
      <c r="C23" s="914"/>
      <c r="D23" s="914"/>
      <c r="E23" s="914"/>
      <c r="F23" s="914"/>
      <c r="G23" s="914"/>
      <c r="H23" s="914"/>
      <c r="I23" s="914"/>
      <c r="J23" s="914"/>
      <c r="K23" s="914"/>
      <c r="L23" s="914"/>
      <c r="M23" s="914"/>
      <c r="N23" s="914"/>
      <c r="O23" s="914"/>
      <c r="P23" s="914"/>
      <c r="Q23" s="914"/>
      <c r="R23" s="914"/>
      <c r="S23" s="914"/>
      <c r="T23" s="914"/>
      <c r="U23" s="914"/>
      <c r="V23" s="914"/>
      <c r="W23" s="914"/>
      <c r="X23" s="914"/>
      <c r="Y23" s="914"/>
      <c r="Z23" s="914"/>
      <c r="AA23" s="914"/>
      <c r="AB23" s="914"/>
      <c r="AC23" s="914"/>
      <c r="AD23" s="914"/>
      <c r="AE23" s="914"/>
      <c r="AF23" s="914"/>
      <c r="AG23" s="914"/>
      <c r="AH23" s="914"/>
      <c r="AI23" s="914"/>
      <c r="AJ23" s="914"/>
      <c r="AK23" s="914"/>
      <c r="AL23" s="914"/>
      <c r="AM23" s="914"/>
      <c r="AN23" s="914"/>
      <c r="AO23" s="914"/>
      <c r="AP23" s="914"/>
      <c r="AQ23" s="914"/>
      <c r="AR23" s="914"/>
      <c r="AS23" s="914"/>
      <c r="AT23" s="914"/>
      <c r="AU23" s="914"/>
      <c r="AV23" s="914"/>
      <c r="AW23" s="914"/>
      <c r="AX23" s="915"/>
      <c r="JQ23" s="108"/>
      <c r="MM23" s="11"/>
    </row>
    <row r="24" spans="2:351" ht="3.65" customHeight="1">
      <c r="B24" s="142"/>
      <c r="C24" s="914"/>
      <c r="D24" s="914"/>
      <c r="E24" s="914"/>
      <c r="F24" s="914"/>
      <c r="G24" s="914"/>
      <c r="H24" s="914"/>
      <c r="I24" s="914"/>
      <c r="J24" s="914"/>
      <c r="K24" s="914"/>
      <c r="L24" s="914"/>
      <c r="M24" s="914"/>
      <c r="N24" s="914"/>
      <c r="O24" s="914"/>
      <c r="P24" s="914"/>
      <c r="Q24" s="914"/>
      <c r="R24" s="914"/>
      <c r="S24" s="914"/>
      <c r="T24" s="914"/>
      <c r="U24" s="914"/>
      <c r="V24" s="914"/>
      <c r="W24" s="914"/>
      <c r="X24" s="914"/>
      <c r="Y24" s="914"/>
      <c r="Z24" s="914"/>
      <c r="AA24" s="914"/>
      <c r="AB24" s="914"/>
      <c r="AC24" s="914"/>
      <c r="AD24" s="914"/>
      <c r="AE24" s="914"/>
      <c r="AF24" s="914"/>
      <c r="AG24" s="914"/>
      <c r="AH24" s="914"/>
      <c r="AI24" s="914"/>
      <c r="AJ24" s="914"/>
      <c r="AK24" s="914"/>
      <c r="AL24" s="914"/>
      <c r="AM24" s="914"/>
      <c r="AN24" s="914"/>
      <c r="AO24" s="914"/>
      <c r="AP24" s="914"/>
      <c r="AQ24" s="914"/>
      <c r="AR24" s="914"/>
      <c r="AS24" s="914"/>
      <c r="AT24" s="914"/>
      <c r="AU24" s="914"/>
      <c r="AV24" s="914"/>
      <c r="AW24" s="914"/>
      <c r="AX24" s="915"/>
      <c r="JQ24" s="108"/>
      <c r="MM24" s="11"/>
    </row>
    <row r="25" spans="2:351" ht="3.65" customHeight="1">
      <c r="B25" s="142"/>
      <c r="C25" s="914"/>
      <c r="D25" s="914"/>
      <c r="E25" s="914"/>
      <c r="F25" s="914"/>
      <c r="G25" s="914"/>
      <c r="H25" s="914"/>
      <c r="I25" s="914"/>
      <c r="J25" s="914"/>
      <c r="K25" s="914"/>
      <c r="L25" s="914"/>
      <c r="M25" s="914"/>
      <c r="N25" s="914"/>
      <c r="O25" s="914"/>
      <c r="P25" s="914"/>
      <c r="Q25" s="914"/>
      <c r="R25" s="914"/>
      <c r="S25" s="914"/>
      <c r="T25" s="914"/>
      <c r="U25" s="914"/>
      <c r="V25" s="914"/>
      <c r="W25" s="914"/>
      <c r="X25" s="914"/>
      <c r="Y25" s="914"/>
      <c r="Z25" s="914"/>
      <c r="AA25" s="914"/>
      <c r="AB25" s="914"/>
      <c r="AC25" s="914"/>
      <c r="AD25" s="914"/>
      <c r="AE25" s="914"/>
      <c r="AF25" s="914"/>
      <c r="AG25" s="914"/>
      <c r="AH25" s="914"/>
      <c r="AI25" s="914"/>
      <c r="AJ25" s="914"/>
      <c r="AK25" s="914"/>
      <c r="AL25" s="914"/>
      <c r="AM25" s="914"/>
      <c r="AN25" s="914"/>
      <c r="AO25" s="914"/>
      <c r="AP25" s="914"/>
      <c r="AQ25" s="914"/>
      <c r="AR25" s="914"/>
      <c r="AS25" s="914"/>
      <c r="AT25" s="914"/>
      <c r="AU25" s="914"/>
      <c r="AV25" s="914"/>
      <c r="AW25" s="914"/>
      <c r="AX25" s="915"/>
      <c r="JQ25" s="108"/>
      <c r="MM25" s="11"/>
    </row>
    <row r="26" spans="2:351" ht="3.65" customHeight="1">
      <c r="B26" s="142"/>
      <c r="C26" s="914"/>
      <c r="D26" s="914"/>
      <c r="E26" s="914"/>
      <c r="F26" s="914"/>
      <c r="G26" s="914"/>
      <c r="H26" s="914"/>
      <c r="I26" s="914"/>
      <c r="J26" s="914"/>
      <c r="K26" s="914"/>
      <c r="L26" s="914"/>
      <c r="M26" s="914"/>
      <c r="N26" s="914"/>
      <c r="O26" s="914"/>
      <c r="P26" s="914"/>
      <c r="Q26" s="914"/>
      <c r="R26" s="914"/>
      <c r="S26" s="914"/>
      <c r="T26" s="914"/>
      <c r="U26" s="914"/>
      <c r="V26" s="914"/>
      <c r="W26" s="914"/>
      <c r="X26" s="914"/>
      <c r="Y26" s="914"/>
      <c r="Z26" s="914"/>
      <c r="AA26" s="914"/>
      <c r="AB26" s="914"/>
      <c r="AC26" s="914"/>
      <c r="AD26" s="914"/>
      <c r="AE26" s="914"/>
      <c r="AF26" s="914"/>
      <c r="AG26" s="914"/>
      <c r="AH26" s="914"/>
      <c r="AI26" s="914"/>
      <c r="AJ26" s="914"/>
      <c r="AK26" s="914"/>
      <c r="AL26" s="914"/>
      <c r="AM26" s="914"/>
      <c r="AN26" s="914"/>
      <c r="AO26" s="914"/>
      <c r="AP26" s="914"/>
      <c r="AQ26" s="914"/>
      <c r="AR26" s="914"/>
      <c r="AS26" s="914"/>
      <c r="AT26" s="914"/>
      <c r="AU26" s="914"/>
      <c r="AV26" s="914"/>
      <c r="AW26" s="914"/>
      <c r="AX26" s="915"/>
      <c r="JQ26" s="108"/>
      <c r="MM26" s="11"/>
    </row>
    <row r="27" spans="2:351" ht="3.65" customHeight="1">
      <c r="B27" s="142"/>
      <c r="C27" s="914"/>
      <c r="D27" s="914"/>
      <c r="E27" s="914"/>
      <c r="F27" s="914"/>
      <c r="G27" s="914"/>
      <c r="H27" s="914"/>
      <c r="I27" s="914"/>
      <c r="J27" s="914"/>
      <c r="K27" s="914"/>
      <c r="L27" s="914"/>
      <c r="M27" s="914"/>
      <c r="N27" s="914"/>
      <c r="O27" s="914"/>
      <c r="P27" s="914"/>
      <c r="Q27" s="914"/>
      <c r="R27" s="914"/>
      <c r="S27" s="914"/>
      <c r="T27" s="914"/>
      <c r="U27" s="914"/>
      <c r="V27" s="914"/>
      <c r="W27" s="914"/>
      <c r="X27" s="914"/>
      <c r="Y27" s="914"/>
      <c r="Z27" s="914"/>
      <c r="AA27" s="914"/>
      <c r="AB27" s="914"/>
      <c r="AC27" s="914"/>
      <c r="AD27" s="914"/>
      <c r="AE27" s="914"/>
      <c r="AF27" s="914"/>
      <c r="AG27" s="914"/>
      <c r="AH27" s="914"/>
      <c r="AI27" s="914"/>
      <c r="AJ27" s="914"/>
      <c r="AK27" s="914"/>
      <c r="AL27" s="914"/>
      <c r="AM27" s="914"/>
      <c r="AN27" s="914"/>
      <c r="AO27" s="914"/>
      <c r="AP27" s="914"/>
      <c r="AQ27" s="914"/>
      <c r="AR27" s="914"/>
      <c r="AS27" s="914"/>
      <c r="AT27" s="914"/>
      <c r="AU27" s="914"/>
      <c r="AV27" s="914"/>
      <c r="AW27" s="914"/>
      <c r="AX27" s="915"/>
      <c r="JQ27" s="108"/>
      <c r="MM27" s="11"/>
    </row>
    <row r="28" spans="2:351" ht="3.65" customHeight="1" thickBot="1">
      <c r="B28" s="142"/>
      <c r="C28" s="914"/>
      <c r="D28" s="914"/>
      <c r="E28" s="914"/>
      <c r="F28" s="914"/>
      <c r="G28" s="914"/>
      <c r="H28" s="914"/>
      <c r="I28" s="914"/>
      <c r="J28" s="914"/>
      <c r="K28" s="914"/>
      <c r="L28" s="914"/>
      <c r="M28" s="914"/>
      <c r="N28" s="914"/>
      <c r="O28" s="914"/>
      <c r="P28" s="914"/>
      <c r="Q28" s="914"/>
      <c r="R28" s="914"/>
      <c r="S28" s="914"/>
      <c r="T28" s="914"/>
      <c r="U28" s="914"/>
      <c r="V28" s="914"/>
      <c r="W28" s="914"/>
      <c r="X28" s="914"/>
      <c r="Y28" s="914"/>
      <c r="Z28" s="914"/>
      <c r="AA28" s="914"/>
      <c r="AB28" s="914"/>
      <c r="AC28" s="914"/>
      <c r="AD28" s="914"/>
      <c r="AE28" s="914"/>
      <c r="AF28" s="914"/>
      <c r="AG28" s="914"/>
      <c r="AH28" s="914"/>
      <c r="AI28" s="914"/>
      <c r="AJ28" s="914"/>
      <c r="AK28" s="914"/>
      <c r="AL28" s="914"/>
      <c r="AM28" s="914"/>
      <c r="AN28" s="914"/>
      <c r="AO28" s="914"/>
      <c r="AP28" s="914"/>
      <c r="AQ28" s="914"/>
      <c r="AR28" s="914"/>
      <c r="AS28" s="914"/>
      <c r="AT28" s="914"/>
      <c r="AU28" s="914"/>
      <c r="AV28" s="914"/>
      <c r="AW28" s="914"/>
      <c r="AX28" s="915"/>
      <c r="BJ28" s="877"/>
      <c r="BK28" s="840"/>
      <c r="BL28" s="840"/>
      <c r="BM28" s="845">
        <v>1</v>
      </c>
      <c r="BN28" s="845"/>
      <c r="BO28" s="845"/>
      <c r="BP28" s="845"/>
      <c r="BQ28" s="845"/>
      <c r="BR28" s="845"/>
      <c r="BS28" s="845"/>
      <c r="BT28" s="845"/>
      <c r="BU28" s="845"/>
      <c r="BV28" s="845"/>
      <c r="BW28" s="845"/>
      <c r="BX28" s="845"/>
      <c r="BY28" s="845"/>
      <c r="BZ28" s="845"/>
      <c r="CA28" s="845"/>
      <c r="CB28" s="845"/>
      <c r="CC28" s="846"/>
      <c r="CD28" s="845">
        <v>2</v>
      </c>
      <c r="CE28" s="845"/>
      <c r="CF28" s="845"/>
      <c r="CG28" s="845"/>
      <c r="CH28" s="845"/>
      <c r="CI28" s="845"/>
      <c r="CJ28" s="845"/>
      <c r="CK28" s="845"/>
      <c r="CL28" s="845"/>
      <c r="CM28" s="845"/>
      <c r="CN28" s="845"/>
      <c r="CO28" s="845"/>
      <c r="CP28" s="845"/>
      <c r="CQ28" s="845"/>
      <c r="CR28" s="845"/>
      <c r="CS28" s="845"/>
      <c r="CT28" s="846"/>
      <c r="CU28" s="845">
        <v>3</v>
      </c>
      <c r="CV28" s="845"/>
      <c r="CW28" s="845"/>
      <c r="CX28" s="845"/>
      <c r="CY28" s="845"/>
      <c r="CZ28" s="845"/>
      <c r="DA28" s="845"/>
      <c r="DB28" s="845"/>
      <c r="DC28" s="845"/>
      <c r="DD28" s="845"/>
      <c r="DE28" s="845"/>
      <c r="DF28" s="845"/>
      <c r="DG28" s="845"/>
      <c r="DH28" s="845"/>
      <c r="DI28" s="845"/>
      <c r="DJ28" s="845"/>
      <c r="DK28" s="846"/>
      <c r="DL28" s="845">
        <v>4</v>
      </c>
      <c r="DM28" s="845"/>
      <c r="DN28" s="845"/>
      <c r="DO28" s="845"/>
      <c r="DP28" s="845"/>
      <c r="DQ28" s="845"/>
      <c r="DR28" s="845"/>
      <c r="DS28" s="845"/>
      <c r="DT28" s="845"/>
      <c r="DU28" s="845"/>
      <c r="DV28" s="845"/>
      <c r="DW28" s="845"/>
      <c r="DX28" s="845"/>
      <c r="DY28" s="845"/>
      <c r="DZ28" s="845"/>
      <c r="EA28" s="845"/>
      <c r="EB28" s="846"/>
      <c r="EC28" s="845">
        <v>5</v>
      </c>
      <c r="ED28" s="845"/>
      <c r="EE28" s="845"/>
      <c r="EF28" s="845"/>
      <c r="EG28" s="845"/>
      <c r="EH28" s="845"/>
      <c r="EI28" s="845"/>
      <c r="EJ28" s="845"/>
      <c r="EK28" s="845"/>
      <c r="EL28" s="845"/>
      <c r="EM28" s="845"/>
      <c r="EN28" s="845"/>
      <c r="EO28" s="845"/>
      <c r="EP28" s="845"/>
      <c r="EQ28" s="845"/>
      <c r="ER28" s="845"/>
      <c r="ES28" s="846"/>
      <c r="ET28" s="845">
        <v>6</v>
      </c>
      <c r="EU28" s="845"/>
      <c r="EV28" s="845"/>
      <c r="EW28" s="845"/>
      <c r="EX28" s="845"/>
      <c r="EY28" s="845"/>
      <c r="EZ28" s="845"/>
      <c r="FA28" s="845"/>
      <c r="FB28" s="845"/>
      <c r="FC28" s="845"/>
      <c r="FD28" s="845"/>
      <c r="FE28" s="845"/>
      <c r="FF28" s="845"/>
      <c r="FG28" s="845"/>
      <c r="FH28" s="845"/>
      <c r="FI28" s="845"/>
      <c r="FJ28" s="846"/>
      <c r="FK28" s="845">
        <v>7</v>
      </c>
      <c r="FL28" s="845"/>
      <c r="FM28" s="845"/>
      <c r="FN28" s="845"/>
      <c r="FO28" s="845"/>
      <c r="FP28" s="845"/>
      <c r="FQ28" s="845"/>
      <c r="FR28" s="845"/>
      <c r="FS28" s="845"/>
      <c r="FT28" s="845"/>
      <c r="FU28" s="845"/>
      <c r="FV28" s="845"/>
      <c r="FW28" s="845"/>
      <c r="FX28" s="845"/>
      <c r="FY28" s="845"/>
      <c r="FZ28" s="845"/>
      <c r="GA28" s="846"/>
      <c r="GB28" s="845">
        <v>8</v>
      </c>
      <c r="GC28" s="845"/>
      <c r="GD28" s="845"/>
      <c r="GE28" s="845"/>
      <c r="GF28" s="845"/>
      <c r="GG28" s="845"/>
      <c r="GH28" s="845"/>
      <c r="GI28" s="845"/>
      <c r="GJ28" s="845"/>
      <c r="GK28" s="845"/>
      <c r="GL28" s="845"/>
      <c r="GM28" s="845"/>
      <c r="GN28" s="845"/>
      <c r="GO28" s="845"/>
      <c r="GP28" s="845"/>
      <c r="GQ28" s="845"/>
      <c r="GR28" s="846"/>
      <c r="GS28" s="845">
        <v>9</v>
      </c>
      <c r="GT28" s="845"/>
      <c r="GU28" s="845"/>
      <c r="GV28" s="845"/>
      <c r="GW28" s="845"/>
      <c r="GX28" s="845"/>
      <c r="GY28" s="845"/>
      <c r="GZ28" s="845"/>
      <c r="HA28" s="845"/>
      <c r="HB28" s="845"/>
      <c r="HC28" s="845"/>
      <c r="HD28" s="845"/>
      <c r="HE28" s="845"/>
      <c r="HF28" s="845"/>
      <c r="HG28" s="845"/>
      <c r="HH28" s="845"/>
      <c r="HI28" s="846"/>
      <c r="HJ28" s="845">
        <v>10</v>
      </c>
      <c r="HK28" s="845"/>
      <c r="HL28" s="845"/>
      <c r="HM28" s="845"/>
      <c r="HN28" s="845"/>
      <c r="HO28" s="845"/>
      <c r="HP28" s="845"/>
      <c r="HQ28" s="845"/>
      <c r="HR28" s="845"/>
      <c r="HS28" s="845"/>
      <c r="HT28" s="845"/>
      <c r="HU28" s="845"/>
      <c r="HV28" s="845"/>
      <c r="HW28" s="845"/>
      <c r="HX28" s="845"/>
      <c r="HY28" s="845"/>
      <c r="HZ28" s="846"/>
      <c r="IA28" s="845">
        <v>11</v>
      </c>
      <c r="IB28" s="845"/>
      <c r="IC28" s="845"/>
      <c r="ID28" s="845"/>
      <c r="IE28" s="845"/>
      <c r="IF28" s="845"/>
      <c r="IG28" s="845"/>
      <c r="IH28" s="845"/>
      <c r="II28" s="845"/>
      <c r="IJ28" s="845"/>
      <c r="IK28" s="845"/>
      <c r="IL28" s="845"/>
      <c r="IM28" s="845"/>
      <c r="IN28" s="845"/>
      <c r="IO28" s="845"/>
      <c r="IP28" s="845"/>
      <c r="IQ28" s="846"/>
      <c r="IR28" s="845">
        <v>12</v>
      </c>
      <c r="IS28" s="845"/>
      <c r="IT28" s="845"/>
      <c r="IU28" s="845"/>
      <c r="IV28" s="845"/>
      <c r="IW28" s="845"/>
      <c r="IX28" s="845"/>
      <c r="IY28" s="845"/>
      <c r="IZ28" s="845"/>
      <c r="JA28" s="845"/>
      <c r="JB28" s="845"/>
      <c r="JC28" s="845"/>
      <c r="JD28" s="845"/>
      <c r="JE28" s="845"/>
      <c r="JF28" s="845"/>
      <c r="JG28" s="845"/>
      <c r="JH28" s="845"/>
      <c r="JI28" s="840"/>
      <c r="JJ28" s="840"/>
      <c r="JK28" s="841"/>
      <c r="JQ28" s="108"/>
      <c r="MM28" s="11"/>
    </row>
    <row r="29" spans="2:351" ht="3.65" customHeight="1" thickTop="1">
      <c r="B29" s="142"/>
      <c r="C29" s="914"/>
      <c r="D29" s="914"/>
      <c r="E29" s="914"/>
      <c r="F29" s="914"/>
      <c r="G29" s="914"/>
      <c r="H29" s="914"/>
      <c r="I29" s="914"/>
      <c r="J29" s="914"/>
      <c r="K29" s="914"/>
      <c r="L29" s="914"/>
      <c r="M29" s="914"/>
      <c r="N29" s="914"/>
      <c r="O29" s="914"/>
      <c r="P29" s="914"/>
      <c r="Q29" s="914"/>
      <c r="R29" s="914"/>
      <c r="S29" s="914"/>
      <c r="T29" s="914"/>
      <c r="U29" s="914"/>
      <c r="V29" s="914"/>
      <c r="W29" s="914"/>
      <c r="X29" s="914"/>
      <c r="Y29" s="914"/>
      <c r="Z29" s="914"/>
      <c r="AA29" s="914"/>
      <c r="AB29" s="914"/>
      <c r="AC29" s="914"/>
      <c r="AD29" s="914"/>
      <c r="AE29" s="914"/>
      <c r="AF29" s="914"/>
      <c r="AG29" s="914"/>
      <c r="AH29" s="914"/>
      <c r="AI29" s="914"/>
      <c r="AJ29" s="914"/>
      <c r="AK29" s="914"/>
      <c r="AL29" s="914"/>
      <c r="AM29" s="914"/>
      <c r="AN29" s="914"/>
      <c r="AO29" s="914"/>
      <c r="AP29" s="914"/>
      <c r="AQ29" s="914"/>
      <c r="AR29" s="914"/>
      <c r="AS29" s="914"/>
      <c r="AT29" s="914"/>
      <c r="AU29" s="914"/>
      <c r="AV29" s="914"/>
      <c r="AW29" s="914"/>
      <c r="AX29" s="915"/>
      <c r="BA29" s="105"/>
      <c r="BB29" s="106"/>
      <c r="BC29" s="106"/>
      <c r="BD29" s="106"/>
      <c r="BE29" s="106"/>
      <c r="BF29" s="107"/>
      <c r="BJ29" s="831"/>
      <c r="BK29" s="832"/>
      <c r="BL29" s="832"/>
      <c r="BM29" s="847"/>
      <c r="BN29" s="847"/>
      <c r="BO29" s="847"/>
      <c r="BP29" s="847"/>
      <c r="BQ29" s="847"/>
      <c r="BR29" s="847"/>
      <c r="BS29" s="847"/>
      <c r="BT29" s="847"/>
      <c r="BU29" s="847"/>
      <c r="BV29" s="847"/>
      <c r="BW29" s="847"/>
      <c r="BX29" s="847"/>
      <c r="BY29" s="847"/>
      <c r="BZ29" s="847"/>
      <c r="CA29" s="847"/>
      <c r="CB29" s="847"/>
      <c r="CC29" s="848"/>
      <c r="CD29" s="847"/>
      <c r="CE29" s="847"/>
      <c r="CF29" s="847"/>
      <c r="CG29" s="847"/>
      <c r="CH29" s="847"/>
      <c r="CI29" s="847"/>
      <c r="CJ29" s="847"/>
      <c r="CK29" s="847"/>
      <c r="CL29" s="847"/>
      <c r="CM29" s="847"/>
      <c r="CN29" s="847"/>
      <c r="CO29" s="847"/>
      <c r="CP29" s="847"/>
      <c r="CQ29" s="847"/>
      <c r="CR29" s="847"/>
      <c r="CS29" s="847"/>
      <c r="CT29" s="848"/>
      <c r="CU29" s="847"/>
      <c r="CV29" s="847"/>
      <c r="CW29" s="847"/>
      <c r="CX29" s="847"/>
      <c r="CY29" s="847"/>
      <c r="CZ29" s="847"/>
      <c r="DA29" s="847"/>
      <c r="DB29" s="847"/>
      <c r="DC29" s="847"/>
      <c r="DD29" s="847"/>
      <c r="DE29" s="847"/>
      <c r="DF29" s="847"/>
      <c r="DG29" s="847"/>
      <c r="DH29" s="847"/>
      <c r="DI29" s="847"/>
      <c r="DJ29" s="847"/>
      <c r="DK29" s="848"/>
      <c r="DL29" s="847"/>
      <c r="DM29" s="847"/>
      <c r="DN29" s="847"/>
      <c r="DO29" s="847"/>
      <c r="DP29" s="847"/>
      <c r="DQ29" s="847"/>
      <c r="DR29" s="847"/>
      <c r="DS29" s="847"/>
      <c r="DT29" s="847"/>
      <c r="DU29" s="847"/>
      <c r="DV29" s="847"/>
      <c r="DW29" s="847"/>
      <c r="DX29" s="847"/>
      <c r="DY29" s="847"/>
      <c r="DZ29" s="847"/>
      <c r="EA29" s="847"/>
      <c r="EB29" s="848"/>
      <c r="EC29" s="847"/>
      <c r="ED29" s="847"/>
      <c r="EE29" s="847"/>
      <c r="EF29" s="847"/>
      <c r="EG29" s="847"/>
      <c r="EH29" s="847"/>
      <c r="EI29" s="847"/>
      <c r="EJ29" s="847"/>
      <c r="EK29" s="847"/>
      <c r="EL29" s="847"/>
      <c r="EM29" s="847"/>
      <c r="EN29" s="847"/>
      <c r="EO29" s="847"/>
      <c r="EP29" s="847"/>
      <c r="EQ29" s="847"/>
      <c r="ER29" s="847"/>
      <c r="ES29" s="848"/>
      <c r="ET29" s="847"/>
      <c r="EU29" s="847"/>
      <c r="EV29" s="847"/>
      <c r="EW29" s="847"/>
      <c r="EX29" s="847"/>
      <c r="EY29" s="847"/>
      <c r="EZ29" s="847"/>
      <c r="FA29" s="847"/>
      <c r="FB29" s="847"/>
      <c r="FC29" s="847"/>
      <c r="FD29" s="847"/>
      <c r="FE29" s="847"/>
      <c r="FF29" s="847"/>
      <c r="FG29" s="847"/>
      <c r="FH29" s="847"/>
      <c r="FI29" s="847"/>
      <c r="FJ29" s="848"/>
      <c r="FK29" s="847"/>
      <c r="FL29" s="847"/>
      <c r="FM29" s="847"/>
      <c r="FN29" s="847"/>
      <c r="FO29" s="847"/>
      <c r="FP29" s="847"/>
      <c r="FQ29" s="847"/>
      <c r="FR29" s="847"/>
      <c r="FS29" s="847"/>
      <c r="FT29" s="847"/>
      <c r="FU29" s="847"/>
      <c r="FV29" s="847"/>
      <c r="FW29" s="847"/>
      <c r="FX29" s="847"/>
      <c r="FY29" s="847"/>
      <c r="FZ29" s="847"/>
      <c r="GA29" s="848"/>
      <c r="GB29" s="847"/>
      <c r="GC29" s="847"/>
      <c r="GD29" s="847"/>
      <c r="GE29" s="847"/>
      <c r="GF29" s="847"/>
      <c r="GG29" s="847"/>
      <c r="GH29" s="847"/>
      <c r="GI29" s="847"/>
      <c r="GJ29" s="847"/>
      <c r="GK29" s="847"/>
      <c r="GL29" s="847"/>
      <c r="GM29" s="847"/>
      <c r="GN29" s="847"/>
      <c r="GO29" s="847"/>
      <c r="GP29" s="847"/>
      <c r="GQ29" s="847"/>
      <c r="GR29" s="848"/>
      <c r="GS29" s="847"/>
      <c r="GT29" s="847"/>
      <c r="GU29" s="847"/>
      <c r="GV29" s="847"/>
      <c r="GW29" s="847"/>
      <c r="GX29" s="847"/>
      <c r="GY29" s="847"/>
      <c r="GZ29" s="847"/>
      <c r="HA29" s="847"/>
      <c r="HB29" s="847"/>
      <c r="HC29" s="847"/>
      <c r="HD29" s="847"/>
      <c r="HE29" s="847"/>
      <c r="HF29" s="847"/>
      <c r="HG29" s="847"/>
      <c r="HH29" s="847"/>
      <c r="HI29" s="848"/>
      <c r="HJ29" s="847"/>
      <c r="HK29" s="847"/>
      <c r="HL29" s="847"/>
      <c r="HM29" s="847"/>
      <c r="HN29" s="847"/>
      <c r="HO29" s="847"/>
      <c r="HP29" s="847"/>
      <c r="HQ29" s="847"/>
      <c r="HR29" s="847"/>
      <c r="HS29" s="847"/>
      <c r="HT29" s="847"/>
      <c r="HU29" s="847"/>
      <c r="HV29" s="847"/>
      <c r="HW29" s="847"/>
      <c r="HX29" s="847"/>
      <c r="HY29" s="847"/>
      <c r="HZ29" s="848"/>
      <c r="IA29" s="847"/>
      <c r="IB29" s="847"/>
      <c r="IC29" s="847"/>
      <c r="ID29" s="847"/>
      <c r="IE29" s="847"/>
      <c r="IF29" s="847"/>
      <c r="IG29" s="847"/>
      <c r="IH29" s="847"/>
      <c r="II29" s="847"/>
      <c r="IJ29" s="847"/>
      <c r="IK29" s="847"/>
      <c r="IL29" s="847"/>
      <c r="IM29" s="847"/>
      <c r="IN29" s="847"/>
      <c r="IO29" s="847"/>
      <c r="IP29" s="847"/>
      <c r="IQ29" s="848"/>
      <c r="IR29" s="847"/>
      <c r="IS29" s="847"/>
      <c r="IT29" s="847"/>
      <c r="IU29" s="847"/>
      <c r="IV29" s="847"/>
      <c r="IW29" s="847"/>
      <c r="IX29" s="847"/>
      <c r="IY29" s="847"/>
      <c r="IZ29" s="847"/>
      <c r="JA29" s="847"/>
      <c r="JB29" s="847"/>
      <c r="JC29" s="847"/>
      <c r="JD29" s="847"/>
      <c r="JE29" s="847"/>
      <c r="JF29" s="847"/>
      <c r="JG29" s="847"/>
      <c r="JH29" s="847"/>
      <c r="JI29" s="832"/>
      <c r="JJ29" s="832"/>
      <c r="JK29" s="842"/>
      <c r="JQ29" s="108"/>
      <c r="MM29" s="11"/>
    </row>
    <row r="30" spans="2:351" ht="3.65" customHeight="1">
      <c r="B30" s="142"/>
      <c r="C30" s="862" t="s">
        <v>63</v>
      </c>
      <c r="D30" s="862"/>
      <c r="E30" s="862"/>
      <c r="F30" s="862"/>
      <c r="G30" s="862"/>
      <c r="H30" s="862"/>
      <c r="I30" s="862"/>
      <c r="J30" s="862"/>
      <c r="K30" s="862"/>
      <c r="L30" s="862"/>
      <c r="M30" s="862"/>
      <c r="N30" s="862"/>
      <c r="O30" s="862"/>
      <c r="P30" s="862"/>
      <c r="Q30" s="862"/>
      <c r="R30" s="862"/>
      <c r="S30" s="862"/>
      <c r="T30" s="862"/>
      <c r="U30" s="862"/>
      <c r="V30" s="862"/>
      <c r="W30" s="862"/>
      <c r="X30" s="862"/>
      <c r="Y30" s="862"/>
      <c r="Z30" s="862"/>
      <c r="AA30" s="862"/>
      <c r="AB30" s="862"/>
      <c r="AC30" s="862"/>
      <c r="AD30" s="862"/>
      <c r="AE30" s="862"/>
      <c r="AF30" s="862"/>
      <c r="AG30" s="862"/>
      <c r="AH30" s="862"/>
      <c r="AI30" s="862"/>
      <c r="AJ30" s="862"/>
      <c r="AK30" s="862"/>
      <c r="AL30" s="862"/>
      <c r="AM30" s="862"/>
      <c r="AN30" s="862"/>
      <c r="AO30" s="862"/>
      <c r="AP30" s="862"/>
      <c r="AQ30" s="862"/>
      <c r="AR30" s="862"/>
      <c r="AS30" s="862"/>
      <c r="AT30" s="862"/>
      <c r="AU30" s="862"/>
      <c r="AV30" s="862"/>
      <c r="AW30" s="862"/>
      <c r="AX30" s="863"/>
      <c r="BA30" s="108"/>
      <c r="BF30" s="100"/>
      <c r="BJ30" s="831"/>
      <c r="BK30" s="832"/>
      <c r="BL30" s="832"/>
      <c r="BM30" s="17"/>
      <c r="BN30" s="17"/>
      <c r="BO30" s="17"/>
      <c r="BP30" s="17"/>
      <c r="BQ30" s="17"/>
      <c r="BR30" s="17"/>
      <c r="BS30" s="18"/>
      <c r="BT30" s="843" t="e" vm="7">
        <v>#VALUE!</v>
      </c>
      <c r="BU30" s="843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844" t="e" vm="7">
        <v>#VALUE!</v>
      </c>
      <c r="CL30" s="844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844" t="e" vm="7">
        <v>#VALUE!</v>
      </c>
      <c r="DC30" s="844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844" t="e" vm="7">
        <v>#VALUE!</v>
      </c>
      <c r="DT30" s="844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843" t="e" vm="7">
        <v>#VALUE!</v>
      </c>
      <c r="EK30" s="843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843" t="e" vm="7">
        <v>#VALUE!</v>
      </c>
      <c r="FB30" s="843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843" t="e" vm="7">
        <v>#VALUE!</v>
      </c>
      <c r="FS30" s="843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843" t="e" vm="7">
        <v>#VALUE!</v>
      </c>
      <c r="GJ30" s="843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843" t="e" vm="7">
        <v>#VALUE!</v>
      </c>
      <c r="HA30" s="843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843" t="e" vm="7">
        <v>#VALUE!</v>
      </c>
      <c r="HR30" s="843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843" t="e" vm="7">
        <v>#VALUE!</v>
      </c>
      <c r="II30" s="843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843" t="e" vm="7">
        <v>#VALUE!</v>
      </c>
      <c r="IZ30" s="843"/>
      <c r="JA30" s="20"/>
      <c r="JB30" s="17"/>
      <c r="JC30" s="17"/>
      <c r="JD30" s="17"/>
      <c r="JE30" s="17"/>
      <c r="JF30" s="17"/>
      <c r="JG30" s="17"/>
      <c r="JH30" s="17"/>
      <c r="JI30" s="832"/>
      <c r="JJ30" s="832"/>
      <c r="JK30" s="842"/>
      <c r="JQ30" s="108"/>
      <c r="MM30" s="11"/>
    </row>
    <row r="31" spans="2:351" ht="3.65" customHeight="1">
      <c r="B31" s="142"/>
      <c r="C31" s="862"/>
      <c r="D31" s="862"/>
      <c r="E31" s="862"/>
      <c r="F31" s="862"/>
      <c r="G31" s="862"/>
      <c r="H31" s="862"/>
      <c r="I31" s="862"/>
      <c r="J31" s="862"/>
      <c r="K31" s="862"/>
      <c r="L31" s="862"/>
      <c r="M31" s="862"/>
      <c r="N31" s="862"/>
      <c r="O31" s="862"/>
      <c r="P31" s="862"/>
      <c r="Q31" s="862"/>
      <c r="R31" s="862"/>
      <c r="S31" s="862"/>
      <c r="T31" s="862"/>
      <c r="U31" s="862"/>
      <c r="V31" s="862"/>
      <c r="W31" s="862"/>
      <c r="X31" s="862"/>
      <c r="Y31" s="862"/>
      <c r="Z31" s="862"/>
      <c r="AA31" s="862"/>
      <c r="AB31" s="862"/>
      <c r="AC31" s="862"/>
      <c r="AD31" s="862"/>
      <c r="AE31" s="862"/>
      <c r="AF31" s="862"/>
      <c r="AG31" s="862"/>
      <c r="AH31" s="862"/>
      <c r="AI31" s="862"/>
      <c r="AJ31" s="862"/>
      <c r="AK31" s="862"/>
      <c r="AL31" s="862"/>
      <c r="AM31" s="862"/>
      <c r="AN31" s="862"/>
      <c r="AO31" s="862"/>
      <c r="AP31" s="862"/>
      <c r="AQ31" s="862"/>
      <c r="AR31" s="862"/>
      <c r="AS31" s="862"/>
      <c r="AT31" s="862"/>
      <c r="AU31" s="862"/>
      <c r="AV31" s="862"/>
      <c r="AW31" s="862"/>
      <c r="AX31" s="863"/>
      <c r="BA31" s="108"/>
      <c r="BF31" s="100"/>
      <c r="BJ31" s="849" t="s">
        <v>12</v>
      </c>
      <c r="BK31" s="819"/>
      <c r="BL31" s="22"/>
      <c r="BM31" s="23"/>
      <c r="BN31" s="24"/>
      <c r="BO31" s="24"/>
      <c r="BP31" s="24"/>
      <c r="BQ31" s="24"/>
      <c r="BR31" s="24"/>
      <c r="BS31" s="25"/>
      <c r="BT31" s="25"/>
      <c r="BU31" s="25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  <c r="IW31" s="26"/>
      <c r="IX31" s="26"/>
      <c r="IY31" s="26"/>
      <c r="IZ31" s="26"/>
      <c r="JA31" s="24"/>
      <c r="JB31" s="24"/>
      <c r="JC31" s="24"/>
      <c r="JD31" s="24"/>
      <c r="JE31" s="24"/>
      <c r="JF31" s="24"/>
      <c r="JG31" s="24"/>
      <c r="JH31" s="27"/>
      <c r="JI31" s="28"/>
      <c r="JJ31" s="819" t="s">
        <v>12</v>
      </c>
      <c r="JK31" s="820"/>
      <c r="JQ31" s="108"/>
      <c r="MM31" s="11"/>
    </row>
    <row r="32" spans="2:351" ht="3.65" customHeight="1">
      <c r="B32" s="142"/>
      <c r="C32" s="862"/>
      <c r="D32" s="862"/>
      <c r="E32" s="862"/>
      <c r="F32" s="862"/>
      <c r="G32" s="862"/>
      <c r="H32" s="862"/>
      <c r="I32" s="862"/>
      <c r="J32" s="862"/>
      <c r="K32" s="862"/>
      <c r="L32" s="862"/>
      <c r="M32" s="862"/>
      <c r="N32" s="862"/>
      <c r="O32" s="862"/>
      <c r="P32" s="862"/>
      <c r="Q32" s="862"/>
      <c r="R32" s="862"/>
      <c r="S32" s="862"/>
      <c r="T32" s="862"/>
      <c r="U32" s="862"/>
      <c r="V32" s="862"/>
      <c r="W32" s="862"/>
      <c r="X32" s="862"/>
      <c r="Y32" s="862"/>
      <c r="Z32" s="862"/>
      <c r="AA32" s="862"/>
      <c r="AB32" s="862"/>
      <c r="AC32" s="862"/>
      <c r="AD32" s="862"/>
      <c r="AE32" s="862"/>
      <c r="AF32" s="862"/>
      <c r="AG32" s="862"/>
      <c r="AH32" s="862"/>
      <c r="AI32" s="862"/>
      <c r="AJ32" s="862"/>
      <c r="AK32" s="862"/>
      <c r="AL32" s="862"/>
      <c r="AM32" s="862"/>
      <c r="AN32" s="862"/>
      <c r="AO32" s="862"/>
      <c r="AP32" s="862"/>
      <c r="AQ32" s="862"/>
      <c r="AR32" s="862"/>
      <c r="AS32" s="862"/>
      <c r="AT32" s="862"/>
      <c r="AU32" s="862"/>
      <c r="AV32" s="862"/>
      <c r="AW32" s="862"/>
      <c r="AX32" s="863"/>
      <c r="BA32" s="108"/>
      <c r="BF32" s="100"/>
      <c r="BJ32" s="849"/>
      <c r="BK32" s="819"/>
      <c r="BL32" s="22"/>
      <c r="BM32" s="29"/>
      <c r="BO32" s="30"/>
      <c r="BP32" s="30"/>
      <c r="BQ32" s="30"/>
      <c r="BR32" s="30"/>
      <c r="BS32" s="30"/>
      <c r="BT32" s="31"/>
      <c r="BU32" s="31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  <c r="IW32" s="26"/>
      <c r="IX32" s="26"/>
      <c r="IY32" s="26"/>
      <c r="IZ32" s="26"/>
      <c r="JH32" s="32"/>
      <c r="JI32" s="28"/>
      <c r="JJ32" s="819"/>
      <c r="JK32" s="820"/>
      <c r="JQ32" s="108"/>
      <c r="MM32" s="11"/>
    </row>
    <row r="33" spans="2:351" ht="3.65" customHeight="1">
      <c r="B33" s="142"/>
      <c r="C33" s="862"/>
      <c r="D33" s="862"/>
      <c r="E33" s="862"/>
      <c r="F33" s="862"/>
      <c r="G33" s="862"/>
      <c r="H33" s="862"/>
      <c r="I33" s="862"/>
      <c r="J33" s="862"/>
      <c r="K33" s="862"/>
      <c r="L33" s="862"/>
      <c r="M33" s="862"/>
      <c r="N33" s="862"/>
      <c r="O33" s="862"/>
      <c r="P33" s="862"/>
      <c r="Q33" s="862"/>
      <c r="R33" s="862"/>
      <c r="S33" s="862"/>
      <c r="T33" s="862"/>
      <c r="U33" s="862"/>
      <c r="V33" s="862"/>
      <c r="W33" s="862"/>
      <c r="X33" s="862"/>
      <c r="Y33" s="862"/>
      <c r="Z33" s="862"/>
      <c r="AA33" s="862"/>
      <c r="AB33" s="862"/>
      <c r="AC33" s="862"/>
      <c r="AD33" s="862"/>
      <c r="AE33" s="862"/>
      <c r="AF33" s="862"/>
      <c r="AG33" s="862"/>
      <c r="AH33" s="862"/>
      <c r="AI33" s="862"/>
      <c r="AJ33" s="862"/>
      <c r="AK33" s="862"/>
      <c r="AL33" s="862"/>
      <c r="AM33" s="862"/>
      <c r="AN33" s="862"/>
      <c r="AO33" s="862"/>
      <c r="AP33" s="862"/>
      <c r="AQ33" s="862"/>
      <c r="AR33" s="862"/>
      <c r="AS33" s="862"/>
      <c r="AT33" s="862"/>
      <c r="AU33" s="862"/>
      <c r="AV33" s="862"/>
      <c r="AW33" s="862"/>
      <c r="AX33" s="863"/>
      <c r="BA33" s="108"/>
      <c r="BF33" s="100"/>
      <c r="BJ33" s="849"/>
      <c r="BK33" s="819"/>
      <c r="BL33" s="22"/>
      <c r="BM33" s="29"/>
      <c r="BO33" s="30"/>
      <c r="BP33" s="30"/>
      <c r="BQ33" s="30"/>
      <c r="BR33" s="30"/>
      <c r="BS33" s="30"/>
      <c r="BT33" s="31"/>
      <c r="BU33" s="31"/>
      <c r="BV33" s="916" t="s">
        <v>13</v>
      </c>
      <c r="BW33" s="916"/>
      <c r="BX33" s="916"/>
      <c r="BY33" s="916"/>
      <c r="BZ33" s="916"/>
      <c r="CA33" s="916"/>
      <c r="CB33" s="916"/>
      <c r="CC33" s="916"/>
      <c r="CD33" s="916"/>
      <c r="CE33" s="916"/>
      <c r="CF33" s="916"/>
      <c r="CG33" s="916"/>
      <c r="CH33" s="916"/>
      <c r="CI33" s="916"/>
      <c r="CJ33" s="916"/>
      <c r="CK33" s="916"/>
      <c r="CL33" s="916"/>
      <c r="CM33" s="916"/>
      <c r="CN33" s="916"/>
      <c r="CO33" s="916"/>
      <c r="CP33" s="916"/>
      <c r="CQ33" s="916"/>
      <c r="CR33" s="916"/>
      <c r="CS33" s="916"/>
      <c r="CT33" s="916"/>
      <c r="CU33" s="916"/>
      <c r="CV33" s="916"/>
      <c r="CW33" s="916"/>
      <c r="CX33" s="916"/>
      <c r="CY33" s="916"/>
      <c r="CZ33" s="916"/>
      <c r="DA33" s="916"/>
      <c r="DB33" s="916"/>
      <c r="DC33" s="916"/>
      <c r="DD33" s="916"/>
      <c r="DE33" s="916"/>
      <c r="DF33" s="916"/>
      <c r="DG33" s="916"/>
      <c r="DH33" s="916"/>
      <c r="DI33" s="916"/>
      <c r="DJ33" s="916"/>
      <c r="DK33" s="916"/>
      <c r="DL33" s="916"/>
      <c r="DM33" s="916"/>
      <c r="DN33" s="916"/>
      <c r="DO33" s="916"/>
      <c r="DP33" s="916"/>
      <c r="DQ33" s="916"/>
      <c r="DR33" s="916"/>
      <c r="DS33" s="916"/>
      <c r="DT33" s="916"/>
      <c r="DU33" s="916"/>
      <c r="DV33" s="916"/>
      <c r="DW33" s="916"/>
      <c r="DX33" s="916"/>
      <c r="DY33" s="916"/>
      <c r="DZ33" s="916"/>
      <c r="EA33" s="916"/>
      <c r="EB33" s="916"/>
      <c r="EC33" s="916"/>
      <c r="ED33" s="916"/>
      <c r="EE33" s="916"/>
      <c r="EF33" s="916"/>
      <c r="EG33" s="916"/>
      <c r="EH33" s="916"/>
      <c r="EI33" s="916"/>
      <c r="EJ33" s="916"/>
      <c r="EK33" s="916"/>
      <c r="EL33" s="916"/>
      <c r="EM33" s="916"/>
      <c r="EN33" s="916"/>
      <c r="EO33" s="916"/>
      <c r="EP33" s="916"/>
      <c r="EQ33" s="916"/>
      <c r="ER33" s="916"/>
      <c r="ES33" s="916"/>
      <c r="ET33" s="916"/>
      <c r="EU33" s="916"/>
      <c r="EV33" s="916"/>
      <c r="EW33" s="916"/>
      <c r="EX33" s="916"/>
      <c r="EY33" s="916"/>
      <c r="EZ33" s="916"/>
      <c r="FA33" s="916"/>
      <c r="FB33" s="916"/>
      <c r="FC33" s="916"/>
      <c r="FD33" s="916"/>
      <c r="FE33" s="916"/>
      <c r="FF33" s="916"/>
      <c r="FG33" s="916"/>
      <c r="FH33" s="916"/>
      <c r="FI33" s="916"/>
      <c r="FJ33" s="916"/>
      <c r="FK33" s="916"/>
      <c r="FL33" s="916"/>
      <c r="FM33" s="916"/>
      <c r="FN33" s="916"/>
      <c r="FO33" s="916"/>
      <c r="FP33" s="916"/>
      <c r="FQ33" s="916"/>
      <c r="FR33" s="916"/>
      <c r="FS33" s="916"/>
      <c r="FT33" s="916"/>
      <c r="FU33" s="916"/>
      <c r="FV33" s="916"/>
      <c r="FW33" s="916"/>
      <c r="FX33" s="916"/>
      <c r="FY33" s="916"/>
      <c r="FZ33" s="916"/>
      <c r="GA33" s="916"/>
      <c r="GB33" s="916"/>
      <c r="GC33" s="916"/>
      <c r="GD33" s="916"/>
      <c r="GE33" s="916"/>
      <c r="GF33" s="916"/>
      <c r="GG33" s="916"/>
      <c r="GH33" s="916"/>
      <c r="GI33" s="916"/>
      <c r="GJ33" s="916"/>
      <c r="GK33" s="916"/>
      <c r="GL33" s="916"/>
      <c r="GM33" s="916"/>
      <c r="GN33" s="916"/>
      <c r="GO33" s="916"/>
      <c r="GP33" s="916"/>
      <c r="GQ33" s="916"/>
      <c r="GR33" s="916"/>
      <c r="GS33" s="916"/>
      <c r="GT33" s="916"/>
      <c r="GU33" s="916"/>
      <c r="GV33" s="916"/>
      <c r="GW33" s="916"/>
      <c r="GX33" s="916"/>
      <c r="GY33" s="916"/>
      <c r="GZ33" s="916"/>
      <c r="HA33" s="916"/>
      <c r="HB33" s="916"/>
      <c r="HC33" s="916"/>
      <c r="HD33" s="916"/>
      <c r="HE33" s="916"/>
      <c r="HF33" s="916"/>
      <c r="HG33" s="916"/>
      <c r="HH33" s="916"/>
      <c r="HI33" s="916"/>
      <c r="HJ33" s="916"/>
      <c r="HK33" s="916"/>
      <c r="HL33" s="916"/>
      <c r="HM33" s="916"/>
      <c r="HN33" s="916"/>
      <c r="HO33" s="916"/>
      <c r="HP33" s="916"/>
      <c r="HQ33" s="916"/>
      <c r="HR33" s="916"/>
      <c r="HS33" s="916"/>
      <c r="HT33" s="916"/>
      <c r="HU33" s="916"/>
      <c r="HV33" s="916"/>
      <c r="HW33" s="916"/>
      <c r="HX33" s="916"/>
      <c r="HY33" s="916"/>
      <c r="HZ33" s="916"/>
      <c r="IA33" s="916"/>
      <c r="IB33" s="916"/>
      <c r="IC33" s="916"/>
      <c r="ID33" s="916"/>
      <c r="IE33" s="916"/>
      <c r="IF33" s="916"/>
      <c r="IG33" s="916"/>
      <c r="IH33" s="916"/>
      <c r="II33" s="916"/>
      <c r="IJ33" s="916"/>
      <c r="IK33" s="916"/>
      <c r="IL33" s="916"/>
      <c r="IM33" s="916"/>
      <c r="IN33" s="916"/>
      <c r="IO33" s="916"/>
      <c r="IP33" s="916"/>
      <c r="IQ33" s="916"/>
      <c r="IR33" s="916"/>
      <c r="IS33" s="916"/>
      <c r="IT33" s="916"/>
      <c r="IU33" s="916"/>
      <c r="IV33" s="916"/>
      <c r="IW33" s="916"/>
      <c r="IX33" s="916"/>
      <c r="IY33" s="916"/>
      <c r="IZ33" s="916"/>
      <c r="JA33" s="33"/>
      <c r="JB33" s="33"/>
      <c r="JC33" s="33"/>
      <c r="JD33" s="33"/>
      <c r="JE33" s="33"/>
      <c r="JF33" s="33"/>
      <c r="JG33" s="33"/>
      <c r="JH33" s="32"/>
      <c r="JI33" s="28"/>
      <c r="JJ33" s="819"/>
      <c r="JK33" s="820"/>
      <c r="JQ33" s="108"/>
      <c r="MM33" s="11"/>
    </row>
    <row r="34" spans="2:351" ht="3.65" customHeight="1">
      <c r="B34" s="142"/>
      <c r="C34" s="862"/>
      <c r="D34" s="862"/>
      <c r="E34" s="862"/>
      <c r="F34" s="862"/>
      <c r="G34" s="862"/>
      <c r="H34" s="862"/>
      <c r="I34" s="862"/>
      <c r="J34" s="862"/>
      <c r="K34" s="862"/>
      <c r="L34" s="862"/>
      <c r="M34" s="862"/>
      <c r="N34" s="862"/>
      <c r="O34" s="862"/>
      <c r="P34" s="862"/>
      <c r="Q34" s="862"/>
      <c r="R34" s="862"/>
      <c r="S34" s="862"/>
      <c r="T34" s="862"/>
      <c r="U34" s="862"/>
      <c r="V34" s="862"/>
      <c r="W34" s="862"/>
      <c r="X34" s="862"/>
      <c r="Y34" s="862"/>
      <c r="Z34" s="862"/>
      <c r="AA34" s="862"/>
      <c r="AB34" s="862"/>
      <c r="AC34" s="862"/>
      <c r="AD34" s="862"/>
      <c r="AE34" s="862"/>
      <c r="AF34" s="862"/>
      <c r="AG34" s="862"/>
      <c r="AH34" s="862"/>
      <c r="AI34" s="862"/>
      <c r="AJ34" s="862"/>
      <c r="AK34" s="862"/>
      <c r="AL34" s="862"/>
      <c r="AM34" s="862"/>
      <c r="AN34" s="862"/>
      <c r="AO34" s="862"/>
      <c r="AP34" s="862"/>
      <c r="AQ34" s="862"/>
      <c r="AR34" s="862"/>
      <c r="AS34" s="862"/>
      <c r="AT34" s="862"/>
      <c r="AU34" s="862"/>
      <c r="AV34" s="862"/>
      <c r="AW34" s="862"/>
      <c r="AX34" s="863"/>
      <c r="BA34" s="108"/>
      <c r="BF34" s="100"/>
      <c r="BJ34" s="849"/>
      <c r="BK34" s="819"/>
      <c r="BL34" s="22"/>
      <c r="BM34" s="29"/>
      <c r="BS34" s="26"/>
      <c r="BT34" s="31"/>
      <c r="BU34" s="31"/>
      <c r="BV34" s="916"/>
      <c r="BW34" s="916"/>
      <c r="BX34" s="916"/>
      <c r="BY34" s="916"/>
      <c r="BZ34" s="916"/>
      <c r="CA34" s="916"/>
      <c r="CB34" s="916"/>
      <c r="CC34" s="916"/>
      <c r="CD34" s="916"/>
      <c r="CE34" s="916"/>
      <c r="CF34" s="916"/>
      <c r="CG34" s="916"/>
      <c r="CH34" s="916"/>
      <c r="CI34" s="916"/>
      <c r="CJ34" s="916"/>
      <c r="CK34" s="916"/>
      <c r="CL34" s="916"/>
      <c r="CM34" s="916"/>
      <c r="CN34" s="916"/>
      <c r="CO34" s="916"/>
      <c r="CP34" s="916"/>
      <c r="CQ34" s="916"/>
      <c r="CR34" s="916"/>
      <c r="CS34" s="916"/>
      <c r="CT34" s="916"/>
      <c r="CU34" s="916"/>
      <c r="CV34" s="916"/>
      <c r="CW34" s="916"/>
      <c r="CX34" s="916"/>
      <c r="CY34" s="916"/>
      <c r="CZ34" s="916"/>
      <c r="DA34" s="916"/>
      <c r="DB34" s="916"/>
      <c r="DC34" s="916"/>
      <c r="DD34" s="916"/>
      <c r="DE34" s="916"/>
      <c r="DF34" s="916"/>
      <c r="DG34" s="916"/>
      <c r="DH34" s="916"/>
      <c r="DI34" s="916"/>
      <c r="DJ34" s="916"/>
      <c r="DK34" s="916"/>
      <c r="DL34" s="916"/>
      <c r="DM34" s="916"/>
      <c r="DN34" s="916"/>
      <c r="DO34" s="916"/>
      <c r="DP34" s="916"/>
      <c r="DQ34" s="916"/>
      <c r="DR34" s="916"/>
      <c r="DS34" s="916"/>
      <c r="DT34" s="916"/>
      <c r="DU34" s="916"/>
      <c r="DV34" s="916"/>
      <c r="DW34" s="916"/>
      <c r="DX34" s="916"/>
      <c r="DY34" s="916"/>
      <c r="DZ34" s="916"/>
      <c r="EA34" s="916"/>
      <c r="EB34" s="916"/>
      <c r="EC34" s="916"/>
      <c r="ED34" s="916"/>
      <c r="EE34" s="916"/>
      <c r="EF34" s="916"/>
      <c r="EG34" s="916"/>
      <c r="EH34" s="916"/>
      <c r="EI34" s="916"/>
      <c r="EJ34" s="916"/>
      <c r="EK34" s="916"/>
      <c r="EL34" s="916"/>
      <c r="EM34" s="916"/>
      <c r="EN34" s="916"/>
      <c r="EO34" s="916"/>
      <c r="EP34" s="916"/>
      <c r="EQ34" s="916"/>
      <c r="ER34" s="916"/>
      <c r="ES34" s="916"/>
      <c r="ET34" s="916"/>
      <c r="EU34" s="916"/>
      <c r="EV34" s="916"/>
      <c r="EW34" s="916"/>
      <c r="EX34" s="916"/>
      <c r="EY34" s="916"/>
      <c r="EZ34" s="916"/>
      <c r="FA34" s="916"/>
      <c r="FB34" s="916"/>
      <c r="FC34" s="916"/>
      <c r="FD34" s="916"/>
      <c r="FE34" s="916"/>
      <c r="FF34" s="916"/>
      <c r="FG34" s="916"/>
      <c r="FH34" s="916"/>
      <c r="FI34" s="916"/>
      <c r="FJ34" s="916"/>
      <c r="FK34" s="916"/>
      <c r="FL34" s="916"/>
      <c r="FM34" s="916"/>
      <c r="FN34" s="916"/>
      <c r="FO34" s="916"/>
      <c r="FP34" s="916"/>
      <c r="FQ34" s="916"/>
      <c r="FR34" s="916"/>
      <c r="FS34" s="916"/>
      <c r="FT34" s="916"/>
      <c r="FU34" s="916"/>
      <c r="FV34" s="916"/>
      <c r="FW34" s="916"/>
      <c r="FX34" s="916"/>
      <c r="FY34" s="916"/>
      <c r="FZ34" s="916"/>
      <c r="GA34" s="916"/>
      <c r="GB34" s="916"/>
      <c r="GC34" s="916"/>
      <c r="GD34" s="916"/>
      <c r="GE34" s="916"/>
      <c r="GF34" s="916"/>
      <c r="GG34" s="916"/>
      <c r="GH34" s="916"/>
      <c r="GI34" s="916"/>
      <c r="GJ34" s="916"/>
      <c r="GK34" s="916"/>
      <c r="GL34" s="916"/>
      <c r="GM34" s="916"/>
      <c r="GN34" s="916"/>
      <c r="GO34" s="916"/>
      <c r="GP34" s="916"/>
      <c r="GQ34" s="916"/>
      <c r="GR34" s="916"/>
      <c r="GS34" s="916"/>
      <c r="GT34" s="916"/>
      <c r="GU34" s="916"/>
      <c r="GV34" s="916"/>
      <c r="GW34" s="916"/>
      <c r="GX34" s="916"/>
      <c r="GY34" s="916"/>
      <c r="GZ34" s="916"/>
      <c r="HA34" s="916"/>
      <c r="HB34" s="916"/>
      <c r="HC34" s="916"/>
      <c r="HD34" s="916"/>
      <c r="HE34" s="916"/>
      <c r="HF34" s="916"/>
      <c r="HG34" s="916"/>
      <c r="HH34" s="916"/>
      <c r="HI34" s="916"/>
      <c r="HJ34" s="916"/>
      <c r="HK34" s="916"/>
      <c r="HL34" s="916"/>
      <c r="HM34" s="916"/>
      <c r="HN34" s="916"/>
      <c r="HO34" s="916"/>
      <c r="HP34" s="916"/>
      <c r="HQ34" s="916"/>
      <c r="HR34" s="916"/>
      <c r="HS34" s="916"/>
      <c r="HT34" s="916"/>
      <c r="HU34" s="916"/>
      <c r="HV34" s="916"/>
      <c r="HW34" s="916"/>
      <c r="HX34" s="916"/>
      <c r="HY34" s="916"/>
      <c r="HZ34" s="916"/>
      <c r="IA34" s="916"/>
      <c r="IB34" s="916"/>
      <c r="IC34" s="916"/>
      <c r="ID34" s="916"/>
      <c r="IE34" s="916"/>
      <c r="IF34" s="916"/>
      <c r="IG34" s="916"/>
      <c r="IH34" s="916"/>
      <c r="II34" s="916"/>
      <c r="IJ34" s="916"/>
      <c r="IK34" s="916"/>
      <c r="IL34" s="916"/>
      <c r="IM34" s="916"/>
      <c r="IN34" s="916"/>
      <c r="IO34" s="916"/>
      <c r="IP34" s="916"/>
      <c r="IQ34" s="916"/>
      <c r="IR34" s="916"/>
      <c r="IS34" s="916"/>
      <c r="IT34" s="916"/>
      <c r="IU34" s="916"/>
      <c r="IV34" s="916"/>
      <c r="IW34" s="916"/>
      <c r="IX34" s="916"/>
      <c r="IY34" s="916"/>
      <c r="IZ34" s="916"/>
      <c r="JA34" s="33"/>
      <c r="JB34" s="33"/>
      <c r="JC34" s="33"/>
      <c r="JD34" s="33"/>
      <c r="JE34" s="33"/>
      <c r="JF34" s="33"/>
      <c r="JG34" s="33"/>
      <c r="JH34" s="32"/>
      <c r="JI34" s="28"/>
      <c r="JJ34" s="819"/>
      <c r="JK34" s="820"/>
      <c r="JQ34" s="108"/>
      <c r="MM34" s="11"/>
    </row>
    <row r="35" spans="2:351" ht="3.65" customHeight="1">
      <c r="B35" s="142"/>
      <c r="C35" s="862"/>
      <c r="D35" s="862"/>
      <c r="E35" s="862"/>
      <c r="F35" s="862"/>
      <c r="G35" s="862"/>
      <c r="H35" s="862"/>
      <c r="I35" s="862"/>
      <c r="J35" s="862"/>
      <c r="K35" s="862"/>
      <c r="L35" s="862"/>
      <c r="M35" s="862"/>
      <c r="N35" s="862"/>
      <c r="O35" s="862"/>
      <c r="P35" s="862"/>
      <c r="Q35" s="862"/>
      <c r="R35" s="862"/>
      <c r="S35" s="862"/>
      <c r="T35" s="862"/>
      <c r="U35" s="862"/>
      <c r="V35" s="862"/>
      <c r="W35" s="862"/>
      <c r="X35" s="862"/>
      <c r="Y35" s="862"/>
      <c r="Z35" s="862"/>
      <c r="AA35" s="862"/>
      <c r="AB35" s="862"/>
      <c r="AC35" s="862"/>
      <c r="AD35" s="862"/>
      <c r="AE35" s="862"/>
      <c r="AF35" s="862"/>
      <c r="AG35" s="862"/>
      <c r="AH35" s="862"/>
      <c r="AI35" s="862"/>
      <c r="AJ35" s="862"/>
      <c r="AK35" s="862"/>
      <c r="AL35" s="862"/>
      <c r="AM35" s="862"/>
      <c r="AN35" s="862"/>
      <c r="AO35" s="862"/>
      <c r="AP35" s="862"/>
      <c r="AQ35" s="862"/>
      <c r="AR35" s="862"/>
      <c r="AS35" s="862"/>
      <c r="AT35" s="862"/>
      <c r="AU35" s="862"/>
      <c r="AV35" s="862"/>
      <c r="AW35" s="862"/>
      <c r="AX35" s="863"/>
      <c r="BA35" s="108"/>
      <c r="BF35" s="100"/>
      <c r="BJ35" s="849"/>
      <c r="BK35" s="819"/>
      <c r="BL35" s="22"/>
      <c r="BM35" s="29"/>
      <c r="BS35" s="26"/>
      <c r="BV35" s="916"/>
      <c r="BW35" s="916"/>
      <c r="BX35" s="916"/>
      <c r="BY35" s="916"/>
      <c r="BZ35" s="916"/>
      <c r="CA35" s="916"/>
      <c r="CB35" s="916"/>
      <c r="CC35" s="916"/>
      <c r="CD35" s="916"/>
      <c r="CE35" s="916"/>
      <c r="CF35" s="916"/>
      <c r="CG35" s="916"/>
      <c r="CH35" s="916"/>
      <c r="CI35" s="916"/>
      <c r="CJ35" s="916"/>
      <c r="CK35" s="916"/>
      <c r="CL35" s="916"/>
      <c r="CM35" s="916"/>
      <c r="CN35" s="916"/>
      <c r="CO35" s="916"/>
      <c r="CP35" s="916"/>
      <c r="CQ35" s="916"/>
      <c r="CR35" s="916"/>
      <c r="CS35" s="916"/>
      <c r="CT35" s="916"/>
      <c r="CU35" s="916"/>
      <c r="CV35" s="916"/>
      <c r="CW35" s="916"/>
      <c r="CX35" s="916"/>
      <c r="CY35" s="916"/>
      <c r="CZ35" s="916"/>
      <c r="DA35" s="916"/>
      <c r="DB35" s="916"/>
      <c r="DC35" s="916"/>
      <c r="DD35" s="916"/>
      <c r="DE35" s="916"/>
      <c r="DF35" s="916"/>
      <c r="DG35" s="916"/>
      <c r="DH35" s="916"/>
      <c r="DI35" s="916"/>
      <c r="DJ35" s="916"/>
      <c r="DK35" s="916"/>
      <c r="DL35" s="916"/>
      <c r="DM35" s="916"/>
      <c r="DN35" s="916"/>
      <c r="DO35" s="916"/>
      <c r="DP35" s="916"/>
      <c r="DQ35" s="916"/>
      <c r="DR35" s="916"/>
      <c r="DS35" s="916"/>
      <c r="DT35" s="916"/>
      <c r="DU35" s="916"/>
      <c r="DV35" s="916"/>
      <c r="DW35" s="916"/>
      <c r="DX35" s="916"/>
      <c r="DY35" s="916"/>
      <c r="DZ35" s="916"/>
      <c r="EA35" s="916"/>
      <c r="EB35" s="916"/>
      <c r="EC35" s="916"/>
      <c r="ED35" s="916"/>
      <c r="EE35" s="916"/>
      <c r="EF35" s="916"/>
      <c r="EG35" s="916"/>
      <c r="EH35" s="916"/>
      <c r="EI35" s="916"/>
      <c r="EJ35" s="916"/>
      <c r="EK35" s="916"/>
      <c r="EL35" s="916"/>
      <c r="EM35" s="916"/>
      <c r="EN35" s="916"/>
      <c r="EO35" s="916"/>
      <c r="EP35" s="916"/>
      <c r="EQ35" s="916"/>
      <c r="ER35" s="916"/>
      <c r="ES35" s="916"/>
      <c r="ET35" s="916"/>
      <c r="EU35" s="916"/>
      <c r="EV35" s="916"/>
      <c r="EW35" s="916"/>
      <c r="EX35" s="916"/>
      <c r="EY35" s="916"/>
      <c r="EZ35" s="916"/>
      <c r="FA35" s="916"/>
      <c r="FB35" s="916"/>
      <c r="FC35" s="916"/>
      <c r="FD35" s="916"/>
      <c r="FE35" s="916"/>
      <c r="FF35" s="916"/>
      <c r="FG35" s="916"/>
      <c r="FH35" s="916"/>
      <c r="FI35" s="916"/>
      <c r="FJ35" s="916"/>
      <c r="FK35" s="916"/>
      <c r="FL35" s="916"/>
      <c r="FM35" s="916"/>
      <c r="FN35" s="916"/>
      <c r="FO35" s="916"/>
      <c r="FP35" s="916"/>
      <c r="FQ35" s="916"/>
      <c r="FR35" s="916"/>
      <c r="FS35" s="916"/>
      <c r="FT35" s="916"/>
      <c r="FU35" s="916"/>
      <c r="FV35" s="916"/>
      <c r="FW35" s="916"/>
      <c r="FX35" s="916"/>
      <c r="FY35" s="916"/>
      <c r="FZ35" s="916"/>
      <c r="GA35" s="916"/>
      <c r="GB35" s="916"/>
      <c r="GC35" s="916"/>
      <c r="GD35" s="916"/>
      <c r="GE35" s="916"/>
      <c r="GF35" s="916"/>
      <c r="GG35" s="916"/>
      <c r="GH35" s="916"/>
      <c r="GI35" s="916"/>
      <c r="GJ35" s="916"/>
      <c r="GK35" s="916"/>
      <c r="GL35" s="916"/>
      <c r="GM35" s="916"/>
      <c r="GN35" s="916"/>
      <c r="GO35" s="916"/>
      <c r="GP35" s="916"/>
      <c r="GQ35" s="916"/>
      <c r="GR35" s="916"/>
      <c r="GS35" s="916"/>
      <c r="GT35" s="916"/>
      <c r="GU35" s="916"/>
      <c r="GV35" s="916"/>
      <c r="GW35" s="916"/>
      <c r="GX35" s="916"/>
      <c r="GY35" s="916"/>
      <c r="GZ35" s="916"/>
      <c r="HA35" s="916"/>
      <c r="HB35" s="916"/>
      <c r="HC35" s="916"/>
      <c r="HD35" s="916"/>
      <c r="HE35" s="916"/>
      <c r="HF35" s="916"/>
      <c r="HG35" s="916"/>
      <c r="HH35" s="916"/>
      <c r="HI35" s="916"/>
      <c r="HJ35" s="916"/>
      <c r="HK35" s="916"/>
      <c r="HL35" s="916"/>
      <c r="HM35" s="916"/>
      <c r="HN35" s="916"/>
      <c r="HO35" s="916"/>
      <c r="HP35" s="916"/>
      <c r="HQ35" s="916"/>
      <c r="HR35" s="916"/>
      <c r="HS35" s="916"/>
      <c r="HT35" s="916"/>
      <c r="HU35" s="916"/>
      <c r="HV35" s="916"/>
      <c r="HW35" s="916"/>
      <c r="HX35" s="916"/>
      <c r="HY35" s="916"/>
      <c r="HZ35" s="916"/>
      <c r="IA35" s="916"/>
      <c r="IB35" s="916"/>
      <c r="IC35" s="916"/>
      <c r="ID35" s="916"/>
      <c r="IE35" s="916"/>
      <c r="IF35" s="916"/>
      <c r="IG35" s="916"/>
      <c r="IH35" s="916"/>
      <c r="II35" s="916"/>
      <c r="IJ35" s="916"/>
      <c r="IK35" s="916"/>
      <c r="IL35" s="916"/>
      <c r="IM35" s="916"/>
      <c r="IN35" s="916"/>
      <c r="IO35" s="916"/>
      <c r="IP35" s="916"/>
      <c r="IQ35" s="916"/>
      <c r="IR35" s="916"/>
      <c r="IS35" s="916"/>
      <c r="IT35" s="916"/>
      <c r="IU35" s="916"/>
      <c r="IV35" s="916"/>
      <c r="IW35" s="916"/>
      <c r="IX35" s="916"/>
      <c r="IY35" s="916"/>
      <c r="IZ35" s="916"/>
      <c r="JA35" s="33"/>
      <c r="JB35" s="33"/>
      <c r="JC35" s="33"/>
      <c r="JD35" s="33"/>
      <c r="JE35" s="33"/>
      <c r="JF35" s="33"/>
      <c r="JG35" s="33"/>
      <c r="JH35" s="32"/>
      <c r="JI35" s="28"/>
      <c r="JJ35" s="819"/>
      <c r="JK35" s="820"/>
      <c r="JQ35" s="108"/>
      <c r="MM35" s="11"/>
    </row>
    <row r="36" spans="2:351" ht="3.65" customHeight="1">
      <c r="B36" s="142"/>
      <c r="C36" s="862"/>
      <c r="D36" s="862"/>
      <c r="E36" s="862"/>
      <c r="F36" s="862"/>
      <c r="G36" s="862"/>
      <c r="H36" s="862"/>
      <c r="I36" s="862"/>
      <c r="J36" s="862"/>
      <c r="K36" s="862"/>
      <c r="L36" s="862"/>
      <c r="M36" s="862"/>
      <c r="N36" s="862"/>
      <c r="O36" s="862"/>
      <c r="P36" s="862"/>
      <c r="Q36" s="862"/>
      <c r="R36" s="862"/>
      <c r="S36" s="862"/>
      <c r="T36" s="862"/>
      <c r="U36" s="862"/>
      <c r="V36" s="862"/>
      <c r="W36" s="862"/>
      <c r="X36" s="862"/>
      <c r="Y36" s="862"/>
      <c r="Z36" s="862"/>
      <c r="AA36" s="862"/>
      <c r="AB36" s="862"/>
      <c r="AC36" s="862"/>
      <c r="AD36" s="862"/>
      <c r="AE36" s="862"/>
      <c r="AF36" s="862"/>
      <c r="AG36" s="862"/>
      <c r="AH36" s="862"/>
      <c r="AI36" s="862"/>
      <c r="AJ36" s="862"/>
      <c r="AK36" s="862"/>
      <c r="AL36" s="862"/>
      <c r="AM36" s="862"/>
      <c r="AN36" s="862"/>
      <c r="AO36" s="862"/>
      <c r="AP36" s="862"/>
      <c r="AQ36" s="862"/>
      <c r="AR36" s="862"/>
      <c r="AS36" s="862"/>
      <c r="AT36" s="862"/>
      <c r="AU36" s="862"/>
      <c r="AV36" s="862"/>
      <c r="AW36" s="862"/>
      <c r="AX36" s="863"/>
      <c r="BA36" s="108"/>
      <c r="BF36" s="100"/>
      <c r="BJ36" s="849"/>
      <c r="BK36" s="819"/>
      <c r="BL36" s="823" t="e" vm="8">
        <v>#VALUE!</v>
      </c>
      <c r="BM36" s="29"/>
      <c r="BS36" s="26"/>
      <c r="BV36" s="916"/>
      <c r="BW36" s="916"/>
      <c r="BX36" s="916"/>
      <c r="BY36" s="916"/>
      <c r="BZ36" s="916"/>
      <c r="CA36" s="916"/>
      <c r="CB36" s="916"/>
      <c r="CC36" s="916"/>
      <c r="CD36" s="916"/>
      <c r="CE36" s="916"/>
      <c r="CF36" s="916"/>
      <c r="CG36" s="916"/>
      <c r="CH36" s="916"/>
      <c r="CI36" s="916"/>
      <c r="CJ36" s="916"/>
      <c r="CK36" s="916"/>
      <c r="CL36" s="916"/>
      <c r="CM36" s="916"/>
      <c r="CN36" s="916"/>
      <c r="CO36" s="916"/>
      <c r="CP36" s="916"/>
      <c r="CQ36" s="916"/>
      <c r="CR36" s="916"/>
      <c r="CS36" s="916"/>
      <c r="CT36" s="916"/>
      <c r="CU36" s="916"/>
      <c r="CV36" s="916"/>
      <c r="CW36" s="916"/>
      <c r="CX36" s="916"/>
      <c r="CY36" s="916"/>
      <c r="CZ36" s="916"/>
      <c r="DA36" s="916"/>
      <c r="DB36" s="916"/>
      <c r="DC36" s="916"/>
      <c r="DD36" s="916"/>
      <c r="DE36" s="916"/>
      <c r="DF36" s="916"/>
      <c r="DG36" s="916"/>
      <c r="DH36" s="916"/>
      <c r="DI36" s="916"/>
      <c r="DJ36" s="916"/>
      <c r="DK36" s="916"/>
      <c r="DL36" s="916"/>
      <c r="DM36" s="916"/>
      <c r="DN36" s="916"/>
      <c r="DO36" s="916"/>
      <c r="DP36" s="916"/>
      <c r="DQ36" s="916"/>
      <c r="DR36" s="916"/>
      <c r="DS36" s="916"/>
      <c r="DT36" s="916"/>
      <c r="DU36" s="916"/>
      <c r="DV36" s="916"/>
      <c r="DW36" s="916"/>
      <c r="DX36" s="916"/>
      <c r="DY36" s="916"/>
      <c r="DZ36" s="916"/>
      <c r="EA36" s="916"/>
      <c r="EB36" s="916"/>
      <c r="EC36" s="916"/>
      <c r="ED36" s="916"/>
      <c r="EE36" s="916"/>
      <c r="EF36" s="916"/>
      <c r="EG36" s="916"/>
      <c r="EH36" s="916"/>
      <c r="EI36" s="916"/>
      <c r="EJ36" s="916"/>
      <c r="EK36" s="916"/>
      <c r="EL36" s="916"/>
      <c r="EM36" s="916"/>
      <c r="EN36" s="916"/>
      <c r="EO36" s="916"/>
      <c r="EP36" s="916"/>
      <c r="EQ36" s="916"/>
      <c r="ER36" s="916"/>
      <c r="ES36" s="916"/>
      <c r="ET36" s="916"/>
      <c r="EU36" s="916"/>
      <c r="EV36" s="916"/>
      <c r="EW36" s="916"/>
      <c r="EX36" s="916"/>
      <c r="EY36" s="916"/>
      <c r="EZ36" s="916"/>
      <c r="FA36" s="916"/>
      <c r="FB36" s="916"/>
      <c r="FC36" s="916"/>
      <c r="FD36" s="916"/>
      <c r="FE36" s="916"/>
      <c r="FF36" s="916"/>
      <c r="FG36" s="916"/>
      <c r="FH36" s="916"/>
      <c r="FI36" s="916"/>
      <c r="FJ36" s="916"/>
      <c r="FK36" s="916"/>
      <c r="FL36" s="916"/>
      <c r="FM36" s="916"/>
      <c r="FN36" s="916"/>
      <c r="FO36" s="916"/>
      <c r="FP36" s="916"/>
      <c r="FQ36" s="916"/>
      <c r="FR36" s="916"/>
      <c r="FS36" s="916"/>
      <c r="FT36" s="916"/>
      <c r="FU36" s="916"/>
      <c r="FV36" s="916"/>
      <c r="FW36" s="916"/>
      <c r="FX36" s="916"/>
      <c r="FY36" s="916"/>
      <c r="FZ36" s="916"/>
      <c r="GA36" s="916"/>
      <c r="GB36" s="916"/>
      <c r="GC36" s="916"/>
      <c r="GD36" s="916"/>
      <c r="GE36" s="916"/>
      <c r="GF36" s="916"/>
      <c r="GG36" s="916"/>
      <c r="GH36" s="916"/>
      <c r="GI36" s="916"/>
      <c r="GJ36" s="916"/>
      <c r="GK36" s="916"/>
      <c r="GL36" s="916"/>
      <c r="GM36" s="916"/>
      <c r="GN36" s="916"/>
      <c r="GO36" s="916"/>
      <c r="GP36" s="916"/>
      <c r="GQ36" s="916"/>
      <c r="GR36" s="916"/>
      <c r="GS36" s="916"/>
      <c r="GT36" s="916"/>
      <c r="GU36" s="916"/>
      <c r="GV36" s="916"/>
      <c r="GW36" s="916"/>
      <c r="GX36" s="916"/>
      <c r="GY36" s="916"/>
      <c r="GZ36" s="916"/>
      <c r="HA36" s="916"/>
      <c r="HB36" s="916"/>
      <c r="HC36" s="916"/>
      <c r="HD36" s="916"/>
      <c r="HE36" s="916"/>
      <c r="HF36" s="916"/>
      <c r="HG36" s="916"/>
      <c r="HH36" s="916"/>
      <c r="HI36" s="916"/>
      <c r="HJ36" s="916"/>
      <c r="HK36" s="916"/>
      <c r="HL36" s="916"/>
      <c r="HM36" s="916"/>
      <c r="HN36" s="916"/>
      <c r="HO36" s="916"/>
      <c r="HP36" s="916"/>
      <c r="HQ36" s="916"/>
      <c r="HR36" s="916"/>
      <c r="HS36" s="916"/>
      <c r="HT36" s="916"/>
      <c r="HU36" s="916"/>
      <c r="HV36" s="916"/>
      <c r="HW36" s="916"/>
      <c r="HX36" s="916"/>
      <c r="HY36" s="916"/>
      <c r="HZ36" s="916"/>
      <c r="IA36" s="916"/>
      <c r="IB36" s="916"/>
      <c r="IC36" s="916"/>
      <c r="ID36" s="916"/>
      <c r="IE36" s="916"/>
      <c r="IF36" s="916"/>
      <c r="IG36" s="916"/>
      <c r="IH36" s="916"/>
      <c r="II36" s="916"/>
      <c r="IJ36" s="916"/>
      <c r="IK36" s="916"/>
      <c r="IL36" s="916"/>
      <c r="IM36" s="916"/>
      <c r="IN36" s="916"/>
      <c r="IO36" s="916"/>
      <c r="IP36" s="916"/>
      <c r="IQ36" s="916"/>
      <c r="IR36" s="916"/>
      <c r="IS36" s="916"/>
      <c r="IT36" s="916"/>
      <c r="IU36" s="916"/>
      <c r="IV36" s="916"/>
      <c r="IW36" s="916"/>
      <c r="IX36" s="916"/>
      <c r="IY36" s="916"/>
      <c r="IZ36" s="916"/>
      <c r="JA36" s="33"/>
      <c r="JB36" s="33"/>
      <c r="JC36" s="33"/>
      <c r="JD36" s="33"/>
      <c r="JE36" s="33"/>
      <c r="JF36" s="33"/>
      <c r="JG36" s="33"/>
      <c r="JH36" s="32"/>
      <c r="JI36" s="824" t="e" vm="8">
        <v>#VALUE!</v>
      </c>
      <c r="JJ36" s="819"/>
      <c r="JK36" s="820"/>
      <c r="JQ36" s="108"/>
      <c r="MM36" s="11"/>
    </row>
    <row r="37" spans="2:351" ht="3.65" customHeight="1" thickBot="1">
      <c r="B37" s="142"/>
      <c r="C37" s="865"/>
      <c r="D37" s="865"/>
      <c r="E37" s="865"/>
      <c r="F37" s="865"/>
      <c r="G37" s="865"/>
      <c r="H37" s="865"/>
      <c r="I37" s="865"/>
      <c r="J37" s="865"/>
      <c r="K37" s="865"/>
      <c r="L37" s="865"/>
      <c r="M37" s="865"/>
      <c r="N37" s="865"/>
      <c r="O37" s="865"/>
      <c r="P37" s="865"/>
      <c r="Q37" s="865"/>
      <c r="R37" s="865"/>
      <c r="S37" s="865"/>
      <c r="T37" s="865"/>
      <c r="U37" s="865"/>
      <c r="V37" s="865"/>
      <c r="W37" s="865"/>
      <c r="X37" s="865"/>
      <c r="Y37" s="865"/>
      <c r="Z37" s="865"/>
      <c r="AA37" s="865"/>
      <c r="AB37" s="865"/>
      <c r="AC37" s="865"/>
      <c r="AD37" s="865"/>
      <c r="AE37" s="865"/>
      <c r="AF37" s="865"/>
      <c r="AG37" s="865"/>
      <c r="AH37" s="865"/>
      <c r="AI37" s="865"/>
      <c r="AJ37" s="865"/>
      <c r="AK37" s="865"/>
      <c r="AL37" s="865"/>
      <c r="AM37" s="865"/>
      <c r="AN37" s="865"/>
      <c r="AO37" s="865"/>
      <c r="AP37" s="865"/>
      <c r="AQ37" s="865"/>
      <c r="AR37" s="865"/>
      <c r="AS37" s="865"/>
      <c r="AT37" s="865"/>
      <c r="AU37" s="865"/>
      <c r="AV37" s="865"/>
      <c r="AW37" s="865"/>
      <c r="AX37" s="866"/>
      <c r="BA37" s="108"/>
      <c r="BF37" s="100"/>
      <c r="BJ37" s="849"/>
      <c r="BK37" s="819"/>
      <c r="BL37" s="823"/>
      <c r="BM37" s="29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5"/>
      <c r="FK37" s="35"/>
      <c r="FL37" s="35"/>
      <c r="FM37" s="35"/>
      <c r="FN37" s="35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26"/>
      <c r="JB37" s="33"/>
      <c r="JC37" s="33"/>
      <c r="JD37" s="33"/>
      <c r="JE37" s="33"/>
      <c r="JF37" s="33"/>
      <c r="JG37" s="33"/>
      <c r="JH37" s="32"/>
      <c r="JI37" s="824"/>
      <c r="JJ37" s="819"/>
      <c r="JK37" s="820"/>
      <c r="JQ37" s="108"/>
      <c r="MM37" s="11"/>
    </row>
    <row r="38" spans="2:351" ht="3.65" customHeight="1" thickTop="1">
      <c r="B38" s="142"/>
      <c r="C38" s="859" t="s">
        <v>83</v>
      </c>
      <c r="D38" s="859"/>
      <c r="E38" s="859"/>
      <c r="F38" s="859"/>
      <c r="G38" s="859"/>
      <c r="H38" s="859"/>
      <c r="I38" s="859"/>
      <c r="J38" s="859"/>
      <c r="K38" s="859"/>
      <c r="L38" s="859"/>
      <c r="M38" s="859"/>
      <c r="N38" s="859"/>
      <c r="O38" s="859"/>
      <c r="P38" s="859"/>
      <c r="Q38" s="859"/>
      <c r="R38" s="859"/>
      <c r="S38" s="859"/>
      <c r="T38" s="859"/>
      <c r="U38" s="859"/>
      <c r="V38" s="859"/>
      <c r="W38" s="859"/>
      <c r="X38" s="859"/>
      <c r="Y38" s="859"/>
      <c r="Z38" s="859"/>
      <c r="AA38" s="859"/>
      <c r="AB38" s="859"/>
      <c r="AC38" s="859"/>
      <c r="AD38" s="859"/>
      <c r="AE38" s="859"/>
      <c r="AF38" s="859"/>
      <c r="AG38" s="859"/>
      <c r="AH38" s="859"/>
      <c r="AI38" s="859"/>
      <c r="AJ38" s="859"/>
      <c r="AK38" s="859"/>
      <c r="AL38" s="859"/>
      <c r="AM38" s="859"/>
      <c r="AN38" s="859"/>
      <c r="AO38" s="859"/>
      <c r="AP38" s="859"/>
      <c r="AQ38" s="859"/>
      <c r="AR38" s="859"/>
      <c r="AS38" s="859"/>
      <c r="AT38" s="859"/>
      <c r="AU38" s="859"/>
      <c r="AV38" s="859"/>
      <c r="AW38" s="859"/>
      <c r="AX38" s="860"/>
      <c r="BA38" s="108"/>
      <c r="BF38" s="100"/>
      <c r="BJ38" s="849"/>
      <c r="BK38" s="819"/>
      <c r="BL38" s="22"/>
      <c r="BM38" s="29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6"/>
      <c r="FK38" s="36"/>
      <c r="FL38" s="36"/>
      <c r="FM38" s="36"/>
      <c r="FN38" s="36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26"/>
      <c r="JB38" s="33"/>
      <c r="JC38" s="33"/>
      <c r="JD38" s="33"/>
      <c r="JE38" s="33"/>
      <c r="JF38" s="33"/>
      <c r="JG38" s="33"/>
      <c r="JH38" s="32"/>
      <c r="JI38" s="28"/>
      <c r="JJ38" s="819"/>
      <c r="JK38" s="820"/>
      <c r="JQ38" s="108"/>
      <c r="MM38" s="11"/>
    </row>
    <row r="39" spans="2:351" ht="3.65" customHeight="1">
      <c r="B39" s="142"/>
      <c r="C39" s="862"/>
      <c r="D39" s="862"/>
      <c r="E39" s="862"/>
      <c r="F39" s="862"/>
      <c r="G39" s="862"/>
      <c r="H39" s="862"/>
      <c r="I39" s="862"/>
      <c r="J39" s="862"/>
      <c r="K39" s="862"/>
      <c r="L39" s="862"/>
      <c r="M39" s="862"/>
      <c r="N39" s="862"/>
      <c r="O39" s="862"/>
      <c r="P39" s="862"/>
      <c r="Q39" s="862"/>
      <c r="R39" s="862"/>
      <c r="S39" s="862"/>
      <c r="T39" s="862"/>
      <c r="U39" s="862"/>
      <c r="V39" s="862"/>
      <c r="W39" s="862"/>
      <c r="X39" s="862"/>
      <c r="Y39" s="862"/>
      <c r="Z39" s="862"/>
      <c r="AA39" s="862"/>
      <c r="AB39" s="862"/>
      <c r="AC39" s="862"/>
      <c r="AD39" s="862"/>
      <c r="AE39" s="862"/>
      <c r="AF39" s="862"/>
      <c r="AG39" s="862"/>
      <c r="AH39" s="862"/>
      <c r="AI39" s="862"/>
      <c r="AJ39" s="862"/>
      <c r="AK39" s="862"/>
      <c r="AL39" s="862"/>
      <c r="AM39" s="862"/>
      <c r="AN39" s="862"/>
      <c r="AO39" s="862"/>
      <c r="AP39" s="862"/>
      <c r="AQ39" s="862"/>
      <c r="AR39" s="862"/>
      <c r="AS39" s="862"/>
      <c r="AT39" s="862"/>
      <c r="AU39" s="862"/>
      <c r="AV39" s="862"/>
      <c r="AW39" s="862"/>
      <c r="AX39" s="863"/>
      <c r="BA39" s="108"/>
      <c r="BF39" s="100"/>
      <c r="BJ39" s="849"/>
      <c r="BK39" s="819"/>
      <c r="BL39" s="22"/>
      <c r="BM39" s="29"/>
      <c r="BV39" s="917" t="s">
        <v>14</v>
      </c>
      <c r="BW39" s="917"/>
      <c r="BX39" s="917"/>
      <c r="BY39" s="917"/>
      <c r="BZ39" s="917"/>
      <c r="CA39" s="917"/>
      <c r="CB39" s="917"/>
      <c r="CC39" s="917"/>
      <c r="CD39" s="917"/>
      <c r="CE39" s="917"/>
      <c r="CF39" s="917"/>
      <c r="CG39" s="917"/>
      <c r="CH39" s="917"/>
      <c r="CI39" s="917"/>
      <c r="CJ39" s="917"/>
      <c r="CK39" s="917"/>
      <c r="CL39" s="917"/>
      <c r="CM39" s="917"/>
      <c r="CN39" s="917"/>
      <c r="CO39" s="917"/>
      <c r="CP39" s="917"/>
      <c r="CQ39" s="917"/>
      <c r="CR39" s="917"/>
      <c r="CS39" s="917"/>
      <c r="CT39" s="917"/>
      <c r="CU39" s="917"/>
      <c r="CV39" s="917"/>
      <c r="CW39" s="917"/>
      <c r="CX39" s="917"/>
      <c r="CY39" s="917"/>
      <c r="CZ39" s="917"/>
      <c r="DA39" s="917"/>
      <c r="DB39" s="917"/>
      <c r="DC39" s="917"/>
      <c r="DD39" s="917"/>
      <c r="DE39" s="917"/>
      <c r="DF39" s="917"/>
      <c r="DG39" s="917"/>
      <c r="DH39" s="917"/>
      <c r="DI39" s="917"/>
      <c r="DJ39" s="917"/>
      <c r="DK39" s="917"/>
      <c r="DL39" s="917"/>
      <c r="DM39" s="917"/>
      <c r="DN39" s="917"/>
      <c r="DO39" s="917"/>
      <c r="DP39" s="917"/>
      <c r="DQ39" s="917"/>
      <c r="DR39" s="917"/>
      <c r="DS39" s="917"/>
      <c r="DT39" s="917"/>
      <c r="DU39" s="917"/>
      <c r="DV39" s="917"/>
      <c r="DW39" s="917"/>
      <c r="DX39" s="917"/>
      <c r="DY39" s="917"/>
      <c r="DZ39" s="917"/>
      <c r="EA39" s="917"/>
      <c r="EB39" s="917"/>
      <c r="EC39" s="917"/>
      <c r="ED39" s="917"/>
      <c r="EE39" s="917"/>
      <c r="EF39" s="917"/>
      <c r="EG39" s="917"/>
      <c r="EH39" s="917"/>
      <c r="EI39" s="917"/>
      <c r="EJ39" s="917"/>
      <c r="EK39" s="917"/>
      <c r="EL39" s="917"/>
      <c r="EM39" s="917"/>
      <c r="EN39" s="917"/>
      <c r="EO39" s="917"/>
      <c r="EP39" s="917"/>
      <c r="EQ39" s="917"/>
      <c r="ER39" s="917"/>
      <c r="ES39" s="917"/>
      <c r="ET39" s="917"/>
      <c r="EU39" s="917"/>
      <c r="EV39" s="917"/>
      <c r="EW39" s="917"/>
      <c r="EX39" s="917"/>
      <c r="EY39" s="917"/>
      <c r="EZ39" s="917"/>
      <c r="FA39" s="917"/>
      <c r="FB39" s="917"/>
      <c r="FC39" s="917"/>
      <c r="FD39" s="917"/>
      <c r="FE39" s="917"/>
      <c r="FF39" s="917"/>
      <c r="FG39" s="917"/>
      <c r="FH39" s="917"/>
      <c r="FI39" s="34"/>
      <c r="FJ39" s="36"/>
      <c r="FK39" s="36"/>
      <c r="FL39" s="36"/>
      <c r="FM39" s="36"/>
      <c r="FN39" s="917" t="s">
        <v>15</v>
      </c>
      <c r="FO39" s="917"/>
      <c r="FP39" s="917"/>
      <c r="FQ39" s="917"/>
      <c r="FR39" s="917"/>
      <c r="FS39" s="917"/>
      <c r="FT39" s="917"/>
      <c r="FU39" s="917"/>
      <c r="FV39" s="917"/>
      <c r="FW39" s="917"/>
      <c r="FX39" s="917"/>
      <c r="FY39" s="917"/>
      <c r="FZ39" s="917"/>
      <c r="GA39" s="917"/>
      <c r="GB39" s="917"/>
      <c r="GC39" s="917"/>
      <c r="GD39" s="917"/>
      <c r="GE39" s="917"/>
      <c r="GF39" s="917"/>
      <c r="GG39" s="917"/>
      <c r="GH39" s="917"/>
      <c r="GI39" s="917"/>
      <c r="GJ39" s="917"/>
      <c r="GK39" s="917"/>
      <c r="GL39" s="917"/>
      <c r="GM39" s="917"/>
      <c r="GN39" s="917"/>
      <c r="GO39" s="917"/>
      <c r="GP39" s="917"/>
      <c r="GQ39" s="917"/>
      <c r="GR39" s="917"/>
      <c r="GS39" s="917"/>
      <c r="GT39" s="917"/>
      <c r="GU39" s="917"/>
      <c r="GV39" s="917"/>
      <c r="GW39" s="917"/>
      <c r="GX39" s="917"/>
      <c r="GY39" s="917"/>
      <c r="GZ39" s="917"/>
      <c r="HA39" s="917"/>
      <c r="HB39" s="917"/>
      <c r="HC39" s="917"/>
      <c r="HD39" s="917"/>
      <c r="HE39" s="917"/>
      <c r="HF39" s="917"/>
      <c r="HG39" s="917"/>
      <c r="HH39" s="917"/>
      <c r="HI39" s="917"/>
      <c r="HJ39" s="917"/>
      <c r="HK39" s="917"/>
      <c r="HL39" s="917"/>
      <c r="HM39" s="917"/>
      <c r="HN39" s="917"/>
      <c r="HO39" s="917"/>
      <c r="HP39" s="917"/>
      <c r="HQ39" s="917"/>
      <c r="HR39" s="917"/>
      <c r="HS39" s="917"/>
      <c r="HT39" s="917"/>
      <c r="HU39" s="917"/>
      <c r="HV39" s="917"/>
      <c r="HW39" s="917"/>
      <c r="HX39" s="917"/>
      <c r="HY39" s="917"/>
      <c r="HZ39" s="917"/>
      <c r="IA39" s="917"/>
      <c r="IB39" s="917"/>
      <c r="IC39" s="917"/>
      <c r="ID39" s="917"/>
      <c r="IE39" s="917"/>
      <c r="IF39" s="917"/>
      <c r="IG39" s="917"/>
      <c r="IH39" s="917"/>
      <c r="II39" s="917"/>
      <c r="IJ39" s="917"/>
      <c r="IK39" s="917"/>
      <c r="IL39" s="917"/>
      <c r="IM39" s="917"/>
      <c r="IN39" s="917"/>
      <c r="IO39" s="917"/>
      <c r="IP39" s="917"/>
      <c r="IQ39" s="917"/>
      <c r="IR39" s="917"/>
      <c r="IS39" s="917"/>
      <c r="IT39" s="917"/>
      <c r="IU39" s="917"/>
      <c r="IV39" s="917"/>
      <c r="IW39" s="917"/>
      <c r="IX39" s="917"/>
      <c r="IY39" s="917"/>
      <c r="IZ39" s="917"/>
      <c r="JA39" s="26"/>
      <c r="JB39" s="33"/>
      <c r="JC39" s="33"/>
      <c r="JD39" s="33"/>
      <c r="JE39" s="33"/>
      <c r="JF39" s="33"/>
      <c r="JG39" s="33"/>
      <c r="JH39" s="32"/>
      <c r="JI39" s="28"/>
      <c r="JJ39" s="819"/>
      <c r="JK39" s="820"/>
      <c r="JQ39" s="108"/>
      <c r="MM39" s="11"/>
    </row>
    <row r="40" spans="2:351" ht="3.65" customHeight="1">
      <c r="B40" s="142"/>
      <c r="C40" s="862"/>
      <c r="D40" s="862"/>
      <c r="E40" s="862"/>
      <c r="F40" s="862"/>
      <c r="G40" s="862"/>
      <c r="H40" s="862"/>
      <c r="I40" s="862"/>
      <c r="J40" s="862"/>
      <c r="K40" s="862"/>
      <c r="L40" s="862"/>
      <c r="M40" s="862"/>
      <c r="N40" s="862"/>
      <c r="O40" s="862"/>
      <c r="P40" s="862"/>
      <c r="Q40" s="862"/>
      <c r="R40" s="862"/>
      <c r="S40" s="862"/>
      <c r="T40" s="862"/>
      <c r="U40" s="862"/>
      <c r="V40" s="862"/>
      <c r="W40" s="862"/>
      <c r="X40" s="862"/>
      <c r="Y40" s="862"/>
      <c r="Z40" s="862"/>
      <c r="AA40" s="862"/>
      <c r="AB40" s="862"/>
      <c r="AC40" s="862"/>
      <c r="AD40" s="862"/>
      <c r="AE40" s="862"/>
      <c r="AF40" s="862"/>
      <c r="AG40" s="862"/>
      <c r="AH40" s="862"/>
      <c r="AI40" s="862"/>
      <c r="AJ40" s="862"/>
      <c r="AK40" s="862"/>
      <c r="AL40" s="862"/>
      <c r="AM40" s="862"/>
      <c r="AN40" s="862"/>
      <c r="AO40" s="862"/>
      <c r="AP40" s="862"/>
      <c r="AQ40" s="862"/>
      <c r="AR40" s="862"/>
      <c r="AS40" s="862"/>
      <c r="AT40" s="862"/>
      <c r="AU40" s="862"/>
      <c r="AV40" s="862"/>
      <c r="AW40" s="862"/>
      <c r="AX40" s="863"/>
      <c r="BA40" s="108"/>
      <c r="BF40" s="100"/>
      <c r="BJ40" s="849"/>
      <c r="BK40" s="819"/>
      <c r="BL40" s="22"/>
      <c r="BM40" s="29"/>
      <c r="BV40" s="917"/>
      <c r="BW40" s="917"/>
      <c r="BX40" s="917"/>
      <c r="BY40" s="917"/>
      <c r="BZ40" s="917"/>
      <c r="CA40" s="917"/>
      <c r="CB40" s="917"/>
      <c r="CC40" s="917"/>
      <c r="CD40" s="917"/>
      <c r="CE40" s="917"/>
      <c r="CF40" s="917"/>
      <c r="CG40" s="917"/>
      <c r="CH40" s="917"/>
      <c r="CI40" s="917"/>
      <c r="CJ40" s="917"/>
      <c r="CK40" s="917"/>
      <c r="CL40" s="917"/>
      <c r="CM40" s="917"/>
      <c r="CN40" s="917"/>
      <c r="CO40" s="917"/>
      <c r="CP40" s="917"/>
      <c r="CQ40" s="917"/>
      <c r="CR40" s="917"/>
      <c r="CS40" s="917"/>
      <c r="CT40" s="917"/>
      <c r="CU40" s="917"/>
      <c r="CV40" s="917"/>
      <c r="CW40" s="917"/>
      <c r="CX40" s="917"/>
      <c r="CY40" s="917"/>
      <c r="CZ40" s="917"/>
      <c r="DA40" s="917"/>
      <c r="DB40" s="917"/>
      <c r="DC40" s="917"/>
      <c r="DD40" s="917"/>
      <c r="DE40" s="917"/>
      <c r="DF40" s="917"/>
      <c r="DG40" s="917"/>
      <c r="DH40" s="917"/>
      <c r="DI40" s="917"/>
      <c r="DJ40" s="917"/>
      <c r="DK40" s="917"/>
      <c r="DL40" s="917"/>
      <c r="DM40" s="917"/>
      <c r="DN40" s="917"/>
      <c r="DO40" s="917"/>
      <c r="DP40" s="917"/>
      <c r="DQ40" s="917"/>
      <c r="DR40" s="917"/>
      <c r="DS40" s="917"/>
      <c r="DT40" s="917"/>
      <c r="DU40" s="917"/>
      <c r="DV40" s="917"/>
      <c r="DW40" s="917"/>
      <c r="DX40" s="917"/>
      <c r="DY40" s="917"/>
      <c r="DZ40" s="917"/>
      <c r="EA40" s="917"/>
      <c r="EB40" s="917"/>
      <c r="EC40" s="917"/>
      <c r="ED40" s="917"/>
      <c r="EE40" s="917"/>
      <c r="EF40" s="917"/>
      <c r="EG40" s="917"/>
      <c r="EH40" s="917"/>
      <c r="EI40" s="917"/>
      <c r="EJ40" s="917"/>
      <c r="EK40" s="917"/>
      <c r="EL40" s="917"/>
      <c r="EM40" s="917"/>
      <c r="EN40" s="917"/>
      <c r="EO40" s="917"/>
      <c r="EP40" s="917"/>
      <c r="EQ40" s="917"/>
      <c r="ER40" s="917"/>
      <c r="ES40" s="917"/>
      <c r="ET40" s="917"/>
      <c r="EU40" s="917"/>
      <c r="EV40" s="917"/>
      <c r="EW40" s="917"/>
      <c r="EX40" s="917"/>
      <c r="EY40" s="917"/>
      <c r="EZ40" s="917"/>
      <c r="FA40" s="917"/>
      <c r="FB40" s="917"/>
      <c r="FC40" s="917"/>
      <c r="FD40" s="917"/>
      <c r="FE40" s="917"/>
      <c r="FF40" s="917"/>
      <c r="FG40" s="917"/>
      <c r="FH40" s="917"/>
      <c r="FI40" s="34"/>
      <c r="FJ40" s="36"/>
      <c r="FK40" s="36"/>
      <c r="FL40" s="36"/>
      <c r="FM40" s="36"/>
      <c r="FN40" s="917"/>
      <c r="FO40" s="917"/>
      <c r="FP40" s="917"/>
      <c r="FQ40" s="917"/>
      <c r="FR40" s="917"/>
      <c r="FS40" s="917"/>
      <c r="FT40" s="917"/>
      <c r="FU40" s="917"/>
      <c r="FV40" s="917"/>
      <c r="FW40" s="917"/>
      <c r="FX40" s="917"/>
      <c r="FY40" s="917"/>
      <c r="FZ40" s="917"/>
      <c r="GA40" s="917"/>
      <c r="GB40" s="917"/>
      <c r="GC40" s="917"/>
      <c r="GD40" s="917"/>
      <c r="GE40" s="917"/>
      <c r="GF40" s="917"/>
      <c r="GG40" s="917"/>
      <c r="GH40" s="917"/>
      <c r="GI40" s="917"/>
      <c r="GJ40" s="917"/>
      <c r="GK40" s="917"/>
      <c r="GL40" s="917"/>
      <c r="GM40" s="917"/>
      <c r="GN40" s="917"/>
      <c r="GO40" s="917"/>
      <c r="GP40" s="917"/>
      <c r="GQ40" s="917"/>
      <c r="GR40" s="917"/>
      <c r="GS40" s="917"/>
      <c r="GT40" s="917"/>
      <c r="GU40" s="917"/>
      <c r="GV40" s="917"/>
      <c r="GW40" s="917"/>
      <c r="GX40" s="917"/>
      <c r="GY40" s="917"/>
      <c r="GZ40" s="917"/>
      <c r="HA40" s="917"/>
      <c r="HB40" s="917"/>
      <c r="HC40" s="917"/>
      <c r="HD40" s="917"/>
      <c r="HE40" s="917"/>
      <c r="HF40" s="917"/>
      <c r="HG40" s="917"/>
      <c r="HH40" s="917"/>
      <c r="HI40" s="917"/>
      <c r="HJ40" s="917"/>
      <c r="HK40" s="917"/>
      <c r="HL40" s="917"/>
      <c r="HM40" s="917"/>
      <c r="HN40" s="917"/>
      <c r="HO40" s="917"/>
      <c r="HP40" s="917"/>
      <c r="HQ40" s="917"/>
      <c r="HR40" s="917"/>
      <c r="HS40" s="917"/>
      <c r="HT40" s="917"/>
      <c r="HU40" s="917"/>
      <c r="HV40" s="917"/>
      <c r="HW40" s="917"/>
      <c r="HX40" s="917"/>
      <c r="HY40" s="917"/>
      <c r="HZ40" s="917"/>
      <c r="IA40" s="917"/>
      <c r="IB40" s="917"/>
      <c r="IC40" s="917"/>
      <c r="ID40" s="917"/>
      <c r="IE40" s="917"/>
      <c r="IF40" s="917"/>
      <c r="IG40" s="917"/>
      <c r="IH40" s="917"/>
      <c r="II40" s="917"/>
      <c r="IJ40" s="917"/>
      <c r="IK40" s="917"/>
      <c r="IL40" s="917"/>
      <c r="IM40" s="917"/>
      <c r="IN40" s="917"/>
      <c r="IO40" s="917"/>
      <c r="IP40" s="917"/>
      <c r="IQ40" s="917"/>
      <c r="IR40" s="917"/>
      <c r="IS40" s="917"/>
      <c r="IT40" s="917"/>
      <c r="IU40" s="917"/>
      <c r="IV40" s="917"/>
      <c r="IW40" s="917"/>
      <c r="IX40" s="917"/>
      <c r="IY40" s="917"/>
      <c r="IZ40" s="917"/>
      <c r="JA40" s="26"/>
      <c r="JB40" s="33"/>
      <c r="JC40" s="33"/>
      <c r="JD40" s="33"/>
      <c r="JE40" s="33"/>
      <c r="JF40" s="33"/>
      <c r="JG40" s="33"/>
      <c r="JH40" s="32"/>
      <c r="JI40" s="28"/>
      <c r="JJ40" s="819"/>
      <c r="JK40" s="820"/>
      <c r="JQ40" s="108"/>
      <c r="MM40" s="11"/>
    </row>
    <row r="41" spans="2:351" ht="3.65" customHeight="1">
      <c r="B41" s="142"/>
      <c r="C41" s="862"/>
      <c r="D41" s="862"/>
      <c r="E41" s="862"/>
      <c r="F41" s="862"/>
      <c r="G41" s="862"/>
      <c r="H41" s="862"/>
      <c r="I41" s="862"/>
      <c r="J41" s="862"/>
      <c r="K41" s="862"/>
      <c r="L41" s="862"/>
      <c r="M41" s="862"/>
      <c r="N41" s="862"/>
      <c r="O41" s="862"/>
      <c r="P41" s="862"/>
      <c r="Q41" s="862"/>
      <c r="R41" s="862"/>
      <c r="S41" s="862"/>
      <c r="T41" s="862"/>
      <c r="U41" s="862"/>
      <c r="V41" s="862"/>
      <c r="W41" s="862"/>
      <c r="X41" s="862"/>
      <c r="Y41" s="862"/>
      <c r="Z41" s="862"/>
      <c r="AA41" s="862"/>
      <c r="AB41" s="862"/>
      <c r="AC41" s="862"/>
      <c r="AD41" s="862"/>
      <c r="AE41" s="862"/>
      <c r="AF41" s="862"/>
      <c r="AG41" s="862"/>
      <c r="AH41" s="862"/>
      <c r="AI41" s="862"/>
      <c r="AJ41" s="862"/>
      <c r="AK41" s="862"/>
      <c r="AL41" s="862"/>
      <c r="AM41" s="862"/>
      <c r="AN41" s="862"/>
      <c r="AO41" s="862"/>
      <c r="AP41" s="862"/>
      <c r="AQ41" s="862"/>
      <c r="AR41" s="862"/>
      <c r="AS41" s="862"/>
      <c r="AT41" s="862"/>
      <c r="AU41" s="862"/>
      <c r="AV41" s="862"/>
      <c r="AW41" s="862"/>
      <c r="AX41" s="863"/>
      <c r="BA41" s="108"/>
      <c r="BF41" s="100"/>
      <c r="BJ41" s="849"/>
      <c r="BK41" s="819"/>
      <c r="BL41" s="22"/>
      <c r="BM41" s="29"/>
      <c r="BV41" s="917"/>
      <c r="BW41" s="917"/>
      <c r="BX41" s="917"/>
      <c r="BY41" s="917"/>
      <c r="BZ41" s="917"/>
      <c r="CA41" s="917"/>
      <c r="CB41" s="917"/>
      <c r="CC41" s="917"/>
      <c r="CD41" s="917"/>
      <c r="CE41" s="917"/>
      <c r="CF41" s="917"/>
      <c r="CG41" s="917"/>
      <c r="CH41" s="917"/>
      <c r="CI41" s="917"/>
      <c r="CJ41" s="917"/>
      <c r="CK41" s="917"/>
      <c r="CL41" s="917"/>
      <c r="CM41" s="917"/>
      <c r="CN41" s="917"/>
      <c r="CO41" s="917"/>
      <c r="CP41" s="917"/>
      <c r="CQ41" s="917"/>
      <c r="CR41" s="917"/>
      <c r="CS41" s="917"/>
      <c r="CT41" s="917"/>
      <c r="CU41" s="917"/>
      <c r="CV41" s="917"/>
      <c r="CW41" s="917"/>
      <c r="CX41" s="917"/>
      <c r="CY41" s="917"/>
      <c r="CZ41" s="917"/>
      <c r="DA41" s="917"/>
      <c r="DB41" s="917"/>
      <c r="DC41" s="917"/>
      <c r="DD41" s="917"/>
      <c r="DE41" s="917"/>
      <c r="DF41" s="917"/>
      <c r="DG41" s="917"/>
      <c r="DH41" s="917"/>
      <c r="DI41" s="917"/>
      <c r="DJ41" s="917"/>
      <c r="DK41" s="917"/>
      <c r="DL41" s="917"/>
      <c r="DM41" s="917"/>
      <c r="DN41" s="917"/>
      <c r="DO41" s="917"/>
      <c r="DP41" s="917"/>
      <c r="DQ41" s="917"/>
      <c r="DR41" s="917"/>
      <c r="DS41" s="917"/>
      <c r="DT41" s="917"/>
      <c r="DU41" s="917"/>
      <c r="DV41" s="917"/>
      <c r="DW41" s="917"/>
      <c r="DX41" s="917"/>
      <c r="DY41" s="917"/>
      <c r="DZ41" s="917"/>
      <c r="EA41" s="917"/>
      <c r="EB41" s="917"/>
      <c r="EC41" s="917"/>
      <c r="ED41" s="917"/>
      <c r="EE41" s="917"/>
      <c r="EF41" s="917"/>
      <c r="EG41" s="917"/>
      <c r="EH41" s="917"/>
      <c r="EI41" s="917"/>
      <c r="EJ41" s="917"/>
      <c r="EK41" s="917"/>
      <c r="EL41" s="917"/>
      <c r="EM41" s="917"/>
      <c r="EN41" s="917"/>
      <c r="EO41" s="917"/>
      <c r="EP41" s="917"/>
      <c r="EQ41" s="917"/>
      <c r="ER41" s="917"/>
      <c r="ES41" s="917"/>
      <c r="ET41" s="917"/>
      <c r="EU41" s="917"/>
      <c r="EV41" s="917"/>
      <c r="EW41" s="917"/>
      <c r="EX41" s="917"/>
      <c r="EY41" s="917"/>
      <c r="EZ41" s="917"/>
      <c r="FA41" s="917"/>
      <c r="FB41" s="917"/>
      <c r="FC41" s="917"/>
      <c r="FD41" s="917"/>
      <c r="FE41" s="917"/>
      <c r="FF41" s="917"/>
      <c r="FG41" s="917"/>
      <c r="FH41" s="917"/>
      <c r="FI41" s="34"/>
      <c r="FJ41" s="34"/>
      <c r="FK41" s="34"/>
      <c r="FL41" s="34"/>
      <c r="FM41" s="34"/>
      <c r="FN41" s="917"/>
      <c r="FO41" s="917"/>
      <c r="FP41" s="917"/>
      <c r="FQ41" s="917"/>
      <c r="FR41" s="917"/>
      <c r="FS41" s="917"/>
      <c r="FT41" s="917"/>
      <c r="FU41" s="917"/>
      <c r="FV41" s="917"/>
      <c r="FW41" s="917"/>
      <c r="FX41" s="917"/>
      <c r="FY41" s="917"/>
      <c r="FZ41" s="917"/>
      <c r="GA41" s="917"/>
      <c r="GB41" s="917"/>
      <c r="GC41" s="917"/>
      <c r="GD41" s="917"/>
      <c r="GE41" s="917"/>
      <c r="GF41" s="917"/>
      <c r="GG41" s="917"/>
      <c r="GH41" s="917"/>
      <c r="GI41" s="917"/>
      <c r="GJ41" s="917"/>
      <c r="GK41" s="917"/>
      <c r="GL41" s="917"/>
      <c r="GM41" s="917"/>
      <c r="GN41" s="917"/>
      <c r="GO41" s="917"/>
      <c r="GP41" s="917"/>
      <c r="GQ41" s="917"/>
      <c r="GR41" s="917"/>
      <c r="GS41" s="917"/>
      <c r="GT41" s="917"/>
      <c r="GU41" s="917"/>
      <c r="GV41" s="917"/>
      <c r="GW41" s="917"/>
      <c r="GX41" s="917"/>
      <c r="GY41" s="917"/>
      <c r="GZ41" s="917"/>
      <c r="HA41" s="917"/>
      <c r="HB41" s="917"/>
      <c r="HC41" s="917"/>
      <c r="HD41" s="917"/>
      <c r="HE41" s="917"/>
      <c r="HF41" s="917"/>
      <c r="HG41" s="917"/>
      <c r="HH41" s="917"/>
      <c r="HI41" s="917"/>
      <c r="HJ41" s="917"/>
      <c r="HK41" s="917"/>
      <c r="HL41" s="917"/>
      <c r="HM41" s="917"/>
      <c r="HN41" s="917"/>
      <c r="HO41" s="917"/>
      <c r="HP41" s="917"/>
      <c r="HQ41" s="917"/>
      <c r="HR41" s="917"/>
      <c r="HS41" s="917"/>
      <c r="HT41" s="917"/>
      <c r="HU41" s="917"/>
      <c r="HV41" s="917"/>
      <c r="HW41" s="917"/>
      <c r="HX41" s="917"/>
      <c r="HY41" s="917"/>
      <c r="HZ41" s="917"/>
      <c r="IA41" s="917"/>
      <c r="IB41" s="917"/>
      <c r="IC41" s="917"/>
      <c r="ID41" s="917"/>
      <c r="IE41" s="917"/>
      <c r="IF41" s="917"/>
      <c r="IG41" s="917"/>
      <c r="IH41" s="917"/>
      <c r="II41" s="917"/>
      <c r="IJ41" s="917"/>
      <c r="IK41" s="917"/>
      <c r="IL41" s="917"/>
      <c r="IM41" s="917"/>
      <c r="IN41" s="917"/>
      <c r="IO41" s="917"/>
      <c r="IP41" s="917"/>
      <c r="IQ41" s="917"/>
      <c r="IR41" s="917"/>
      <c r="IS41" s="917"/>
      <c r="IT41" s="917"/>
      <c r="IU41" s="917"/>
      <c r="IV41" s="917"/>
      <c r="IW41" s="917"/>
      <c r="IX41" s="917"/>
      <c r="IY41" s="917"/>
      <c r="IZ41" s="917"/>
      <c r="JA41" s="33"/>
      <c r="JB41" s="33"/>
      <c r="JC41" s="33"/>
      <c r="JD41" s="33"/>
      <c r="JE41" s="33"/>
      <c r="JF41" s="33"/>
      <c r="JG41" s="33"/>
      <c r="JH41" s="32"/>
      <c r="JI41" s="28"/>
      <c r="JJ41" s="819"/>
      <c r="JK41" s="820"/>
      <c r="JQ41" s="108"/>
      <c r="MM41" s="11"/>
    </row>
    <row r="42" spans="2:351" ht="3.65" customHeight="1">
      <c r="B42" s="142"/>
      <c r="C42" s="862"/>
      <c r="D42" s="862"/>
      <c r="E42" s="862"/>
      <c r="F42" s="862"/>
      <c r="G42" s="862"/>
      <c r="H42" s="862"/>
      <c r="I42" s="862"/>
      <c r="J42" s="862"/>
      <c r="K42" s="862"/>
      <c r="L42" s="862"/>
      <c r="M42" s="862"/>
      <c r="N42" s="862"/>
      <c r="O42" s="862"/>
      <c r="P42" s="862"/>
      <c r="Q42" s="862"/>
      <c r="R42" s="862"/>
      <c r="S42" s="862"/>
      <c r="T42" s="862"/>
      <c r="U42" s="862"/>
      <c r="V42" s="862"/>
      <c r="W42" s="862"/>
      <c r="X42" s="862"/>
      <c r="Y42" s="862"/>
      <c r="Z42" s="862"/>
      <c r="AA42" s="862"/>
      <c r="AB42" s="862"/>
      <c r="AC42" s="862"/>
      <c r="AD42" s="862"/>
      <c r="AE42" s="862"/>
      <c r="AF42" s="862"/>
      <c r="AG42" s="862"/>
      <c r="AH42" s="862"/>
      <c r="AI42" s="862"/>
      <c r="AJ42" s="862"/>
      <c r="AK42" s="862"/>
      <c r="AL42" s="862"/>
      <c r="AM42" s="862"/>
      <c r="AN42" s="862"/>
      <c r="AO42" s="862"/>
      <c r="AP42" s="862"/>
      <c r="AQ42" s="862"/>
      <c r="AR42" s="862"/>
      <c r="AS42" s="862"/>
      <c r="AT42" s="862"/>
      <c r="AU42" s="862"/>
      <c r="AV42" s="862"/>
      <c r="AW42" s="862"/>
      <c r="AX42" s="863"/>
      <c r="BA42" s="108"/>
      <c r="BF42" s="100"/>
      <c r="BJ42" s="849"/>
      <c r="BK42" s="819"/>
      <c r="BL42" s="22"/>
      <c r="BM42" s="29"/>
      <c r="BV42" s="917"/>
      <c r="BW42" s="917"/>
      <c r="BX42" s="917"/>
      <c r="BY42" s="917"/>
      <c r="BZ42" s="917"/>
      <c r="CA42" s="917"/>
      <c r="CB42" s="917"/>
      <c r="CC42" s="917"/>
      <c r="CD42" s="917"/>
      <c r="CE42" s="917"/>
      <c r="CF42" s="917"/>
      <c r="CG42" s="917"/>
      <c r="CH42" s="917"/>
      <c r="CI42" s="917"/>
      <c r="CJ42" s="917"/>
      <c r="CK42" s="917"/>
      <c r="CL42" s="917"/>
      <c r="CM42" s="917"/>
      <c r="CN42" s="917"/>
      <c r="CO42" s="917"/>
      <c r="CP42" s="917"/>
      <c r="CQ42" s="917"/>
      <c r="CR42" s="917"/>
      <c r="CS42" s="917"/>
      <c r="CT42" s="917"/>
      <c r="CU42" s="917"/>
      <c r="CV42" s="917"/>
      <c r="CW42" s="917"/>
      <c r="CX42" s="917"/>
      <c r="CY42" s="917"/>
      <c r="CZ42" s="917"/>
      <c r="DA42" s="917"/>
      <c r="DB42" s="917"/>
      <c r="DC42" s="917"/>
      <c r="DD42" s="917"/>
      <c r="DE42" s="917"/>
      <c r="DF42" s="917"/>
      <c r="DG42" s="917"/>
      <c r="DH42" s="917"/>
      <c r="DI42" s="917"/>
      <c r="DJ42" s="917"/>
      <c r="DK42" s="917"/>
      <c r="DL42" s="917"/>
      <c r="DM42" s="917"/>
      <c r="DN42" s="917"/>
      <c r="DO42" s="917"/>
      <c r="DP42" s="917"/>
      <c r="DQ42" s="917"/>
      <c r="DR42" s="917"/>
      <c r="DS42" s="917"/>
      <c r="DT42" s="917"/>
      <c r="DU42" s="917"/>
      <c r="DV42" s="917"/>
      <c r="DW42" s="917"/>
      <c r="DX42" s="917"/>
      <c r="DY42" s="917"/>
      <c r="DZ42" s="917"/>
      <c r="EA42" s="917"/>
      <c r="EB42" s="917"/>
      <c r="EC42" s="917"/>
      <c r="ED42" s="917"/>
      <c r="EE42" s="917"/>
      <c r="EF42" s="917"/>
      <c r="EG42" s="917"/>
      <c r="EH42" s="917"/>
      <c r="EI42" s="917"/>
      <c r="EJ42" s="917"/>
      <c r="EK42" s="917"/>
      <c r="EL42" s="917"/>
      <c r="EM42" s="917"/>
      <c r="EN42" s="917"/>
      <c r="EO42" s="917"/>
      <c r="EP42" s="917"/>
      <c r="EQ42" s="917"/>
      <c r="ER42" s="917"/>
      <c r="ES42" s="917"/>
      <c r="ET42" s="917"/>
      <c r="EU42" s="917"/>
      <c r="EV42" s="917"/>
      <c r="EW42" s="917"/>
      <c r="EX42" s="917"/>
      <c r="EY42" s="917"/>
      <c r="EZ42" s="917"/>
      <c r="FA42" s="917"/>
      <c r="FB42" s="917"/>
      <c r="FC42" s="917"/>
      <c r="FD42" s="917"/>
      <c r="FE42" s="917"/>
      <c r="FF42" s="917"/>
      <c r="FG42" s="917"/>
      <c r="FH42" s="917"/>
      <c r="FI42" s="34"/>
      <c r="FJ42" s="34"/>
      <c r="FK42" s="34"/>
      <c r="FL42" s="34"/>
      <c r="FM42" s="34"/>
      <c r="FN42" s="917"/>
      <c r="FO42" s="917"/>
      <c r="FP42" s="917"/>
      <c r="FQ42" s="917"/>
      <c r="FR42" s="917"/>
      <c r="FS42" s="917"/>
      <c r="FT42" s="917"/>
      <c r="FU42" s="917"/>
      <c r="FV42" s="917"/>
      <c r="FW42" s="917"/>
      <c r="FX42" s="917"/>
      <c r="FY42" s="917"/>
      <c r="FZ42" s="917"/>
      <c r="GA42" s="917"/>
      <c r="GB42" s="917"/>
      <c r="GC42" s="917"/>
      <c r="GD42" s="917"/>
      <c r="GE42" s="917"/>
      <c r="GF42" s="917"/>
      <c r="GG42" s="917"/>
      <c r="GH42" s="917"/>
      <c r="GI42" s="917"/>
      <c r="GJ42" s="917"/>
      <c r="GK42" s="917"/>
      <c r="GL42" s="917"/>
      <c r="GM42" s="917"/>
      <c r="GN42" s="917"/>
      <c r="GO42" s="917"/>
      <c r="GP42" s="917"/>
      <c r="GQ42" s="917"/>
      <c r="GR42" s="917"/>
      <c r="GS42" s="917"/>
      <c r="GT42" s="917"/>
      <c r="GU42" s="917"/>
      <c r="GV42" s="917"/>
      <c r="GW42" s="917"/>
      <c r="GX42" s="917"/>
      <c r="GY42" s="917"/>
      <c r="GZ42" s="917"/>
      <c r="HA42" s="917"/>
      <c r="HB42" s="917"/>
      <c r="HC42" s="917"/>
      <c r="HD42" s="917"/>
      <c r="HE42" s="917"/>
      <c r="HF42" s="917"/>
      <c r="HG42" s="917"/>
      <c r="HH42" s="917"/>
      <c r="HI42" s="917"/>
      <c r="HJ42" s="917"/>
      <c r="HK42" s="917"/>
      <c r="HL42" s="917"/>
      <c r="HM42" s="917"/>
      <c r="HN42" s="917"/>
      <c r="HO42" s="917"/>
      <c r="HP42" s="917"/>
      <c r="HQ42" s="917"/>
      <c r="HR42" s="917"/>
      <c r="HS42" s="917"/>
      <c r="HT42" s="917"/>
      <c r="HU42" s="917"/>
      <c r="HV42" s="917"/>
      <c r="HW42" s="917"/>
      <c r="HX42" s="917"/>
      <c r="HY42" s="917"/>
      <c r="HZ42" s="917"/>
      <c r="IA42" s="917"/>
      <c r="IB42" s="917"/>
      <c r="IC42" s="917"/>
      <c r="ID42" s="917"/>
      <c r="IE42" s="917"/>
      <c r="IF42" s="917"/>
      <c r="IG42" s="917"/>
      <c r="IH42" s="917"/>
      <c r="II42" s="917"/>
      <c r="IJ42" s="917"/>
      <c r="IK42" s="917"/>
      <c r="IL42" s="917"/>
      <c r="IM42" s="917"/>
      <c r="IN42" s="917"/>
      <c r="IO42" s="917"/>
      <c r="IP42" s="917"/>
      <c r="IQ42" s="917"/>
      <c r="IR42" s="917"/>
      <c r="IS42" s="917"/>
      <c r="IT42" s="917"/>
      <c r="IU42" s="917"/>
      <c r="IV42" s="917"/>
      <c r="IW42" s="917"/>
      <c r="IX42" s="917"/>
      <c r="IY42" s="917"/>
      <c r="IZ42" s="917"/>
      <c r="JA42" s="26"/>
      <c r="JB42" s="26"/>
      <c r="JC42" s="26"/>
      <c r="JD42" s="33"/>
      <c r="JE42" s="33"/>
      <c r="JF42" s="33"/>
      <c r="JG42" s="33"/>
      <c r="JH42" s="32"/>
      <c r="JI42" s="28"/>
      <c r="JJ42" s="819"/>
      <c r="JK42" s="820"/>
      <c r="JQ42" s="108"/>
      <c r="MM42" s="11"/>
    </row>
    <row r="43" spans="2:351" ht="3.65" customHeight="1">
      <c r="B43" s="142"/>
      <c r="C43" s="862"/>
      <c r="D43" s="862"/>
      <c r="E43" s="862"/>
      <c r="F43" s="862"/>
      <c r="G43" s="862"/>
      <c r="H43" s="862"/>
      <c r="I43" s="862"/>
      <c r="J43" s="862"/>
      <c r="K43" s="862"/>
      <c r="L43" s="862"/>
      <c r="M43" s="862"/>
      <c r="N43" s="862"/>
      <c r="O43" s="862"/>
      <c r="P43" s="862"/>
      <c r="Q43" s="862"/>
      <c r="R43" s="862"/>
      <c r="S43" s="862"/>
      <c r="T43" s="862"/>
      <c r="U43" s="862"/>
      <c r="V43" s="862"/>
      <c r="W43" s="862"/>
      <c r="X43" s="862"/>
      <c r="Y43" s="862"/>
      <c r="Z43" s="862"/>
      <c r="AA43" s="862"/>
      <c r="AB43" s="862"/>
      <c r="AC43" s="862"/>
      <c r="AD43" s="862"/>
      <c r="AE43" s="862"/>
      <c r="AF43" s="862"/>
      <c r="AG43" s="862"/>
      <c r="AH43" s="862"/>
      <c r="AI43" s="862"/>
      <c r="AJ43" s="862"/>
      <c r="AK43" s="862"/>
      <c r="AL43" s="862"/>
      <c r="AM43" s="862"/>
      <c r="AN43" s="862"/>
      <c r="AO43" s="862"/>
      <c r="AP43" s="862"/>
      <c r="AQ43" s="862"/>
      <c r="AR43" s="862"/>
      <c r="AS43" s="862"/>
      <c r="AT43" s="862"/>
      <c r="AU43" s="862"/>
      <c r="AV43" s="862"/>
      <c r="AW43" s="862"/>
      <c r="AX43" s="863"/>
      <c r="BA43" s="108"/>
      <c r="BF43" s="100"/>
      <c r="BJ43" s="850"/>
      <c r="BK43" s="821"/>
      <c r="BL43" s="37"/>
      <c r="BM43" s="29"/>
      <c r="BP43" s="38"/>
      <c r="BQ43" s="38"/>
      <c r="BR43" s="38"/>
      <c r="BS43" s="38"/>
      <c r="BT43" s="38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  <c r="IW43" s="26"/>
      <c r="IX43" s="26"/>
      <c r="IY43" s="26"/>
      <c r="IZ43" s="26"/>
      <c r="JA43" s="26"/>
      <c r="JB43" s="26"/>
      <c r="JC43" s="26"/>
      <c r="JD43" s="33"/>
      <c r="JE43" s="33"/>
      <c r="JF43" s="33"/>
      <c r="JG43" s="33"/>
      <c r="JH43" s="32"/>
      <c r="JI43" s="39"/>
      <c r="JJ43" s="821"/>
      <c r="JK43" s="822"/>
      <c r="JQ43" s="108"/>
      <c r="MM43" s="11"/>
    </row>
    <row r="44" spans="2:351" ht="3.65" customHeight="1">
      <c r="B44" s="142"/>
      <c r="C44" s="862"/>
      <c r="D44" s="862"/>
      <c r="E44" s="862"/>
      <c r="F44" s="862"/>
      <c r="G44" s="862"/>
      <c r="H44" s="862"/>
      <c r="I44" s="862"/>
      <c r="J44" s="862"/>
      <c r="K44" s="862"/>
      <c r="L44" s="862"/>
      <c r="M44" s="862"/>
      <c r="N44" s="862"/>
      <c r="O44" s="862"/>
      <c r="P44" s="862"/>
      <c r="Q44" s="862"/>
      <c r="R44" s="862"/>
      <c r="S44" s="862"/>
      <c r="T44" s="862"/>
      <c r="U44" s="862"/>
      <c r="V44" s="862"/>
      <c r="W44" s="862"/>
      <c r="X44" s="862"/>
      <c r="Y44" s="862"/>
      <c r="Z44" s="862"/>
      <c r="AA44" s="862"/>
      <c r="AB44" s="862"/>
      <c r="AC44" s="862"/>
      <c r="AD44" s="862"/>
      <c r="AE44" s="862"/>
      <c r="AF44" s="862"/>
      <c r="AG44" s="862"/>
      <c r="AH44" s="862"/>
      <c r="AI44" s="862"/>
      <c r="AJ44" s="862"/>
      <c r="AK44" s="862"/>
      <c r="AL44" s="862"/>
      <c r="AM44" s="862"/>
      <c r="AN44" s="862"/>
      <c r="AO44" s="862"/>
      <c r="AP44" s="862"/>
      <c r="AQ44" s="862"/>
      <c r="AR44" s="862"/>
      <c r="AS44" s="862"/>
      <c r="AT44" s="862"/>
      <c r="AU44" s="862"/>
      <c r="AV44" s="862"/>
      <c r="AW44" s="862"/>
      <c r="AX44" s="863"/>
      <c r="BA44" s="108"/>
      <c r="BF44" s="100"/>
      <c r="BJ44" s="849" t="s">
        <v>16</v>
      </c>
      <c r="BK44" s="819"/>
      <c r="BL44" s="22"/>
      <c r="BM44" s="29"/>
      <c r="BN44" s="38"/>
      <c r="BO44" s="38"/>
      <c r="BP44" s="38"/>
      <c r="BQ44" s="38"/>
      <c r="BR44" s="38"/>
      <c r="BS44" s="38"/>
      <c r="BT44" s="38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  <c r="IW44" s="26"/>
      <c r="IX44" s="26"/>
      <c r="IY44" s="26"/>
      <c r="IZ44" s="26"/>
      <c r="JA44" s="26"/>
      <c r="JB44" s="26"/>
      <c r="JC44" s="26"/>
      <c r="JD44" s="33"/>
      <c r="JE44" s="33"/>
      <c r="JF44" s="33"/>
      <c r="JG44" s="33"/>
      <c r="JI44" s="28"/>
      <c r="JJ44" s="819" t="s">
        <v>16</v>
      </c>
      <c r="JK44" s="820"/>
      <c r="JQ44" s="108"/>
      <c r="MM44" s="11"/>
    </row>
    <row r="45" spans="2:351" ht="3.65" customHeight="1" thickBot="1">
      <c r="B45" s="142"/>
      <c r="C45" s="865"/>
      <c r="D45" s="865"/>
      <c r="E45" s="865"/>
      <c r="F45" s="865"/>
      <c r="G45" s="865"/>
      <c r="H45" s="865"/>
      <c r="I45" s="865"/>
      <c r="J45" s="865"/>
      <c r="K45" s="865"/>
      <c r="L45" s="865"/>
      <c r="M45" s="865"/>
      <c r="N45" s="865"/>
      <c r="O45" s="865"/>
      <c r="P45" s="865"/>
      <c r="Q45" s="865"/>
      <c r="R45" s="865"/>
      <c r="S45" s="865"/>
      <c r="T45" s="865"/>
      <c r="U45" s="865"/>
      <c r="V45" s="865"/>
      <c r="W45" s="865"/>
      <c r="X45" s="865"/>
      <c r="Y45" s="865"/>
      <c r="Z45" s="865"/>
      <c r="AA45" s="865"/>
      <c r="AB45" s="865"/>
      <c r="AC45" s="865"/>
      <c r="AD45" s="865"/>
      <c r="AE45" s="865"/>
      <c r="AF45" s="865"/>
      <c r="AG45" s="865"/>
      <c r="AH45" s="865"/>
      <c r="AI45" s="865"/>
      <c r="AJ45" s="865"/>
      <c r="AK45" s="865"/>
      <c r="AL45" s="865"/>
      <c r="AM45" s="865"/>
      <c r="AN45" s="865"/>
      <c r="AO45" s="865"/>
      <c r="AP45" s="865"/>
      <c r="AQ45" s="865"/>
      <c r="AR45" s="865"/>
      <c r="AS45" s="865"/>
      <c r="AT45" s="865"/>
      <c r="AU45" s="865"/>
      <c r="AV45" s="865"/>
      <c r="AW45" s="865"/>
      <c r="AX45" s="866"/>
      <c r="BA45" s="108"/>
      <c r="BF45" s="100"/>
      <c r="BJ45" s="849"/>
      <c r="BK45" s="819"/>
      <c r="BL45" s="22"/>
      <c r="BM45" s="29"/>
      <c r="BN45" s="38"/>
      <c r="BO45" s="38"/>
      <c r="BP45" s="38"/>
      <c r="BQ45" s="38"/>
      <c r="BR45" s="38"/>
      <c r="BS45" s="38"/>
      <c r="BT45" s="38"/>
      <c r="BU45" s="30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  <c r="IW45" s="26"/>
      <c r="IX45" s="26"/>
      <c r="IY45" s="26"/>
      <c r="IZ45" s="26"/>
      <c r="JA45" s="26"/>
      <c r="JB45" s="26"/>
      <c r="JC45" s="26"/>
      <c r="JD45" s="33"/>
      <c r="JE45" s="33"/>
      <c r="JF45" s="33"/>
      <c r="JG45" s="33"/>
      <c r="JI45" s="28"/>
      <c r="JJ45" s="819"/>
      <c r="JK45" s="820"/>
      <c r="JQ45" s="108"/>
      <c r="MM45" s="11"/>
    </row>
    <row r="46" spans="2:351" ht="3.65" customHeight="1" thickTop="1">
      <c r="B46" s="142"/>
      <c r="C46" s="859" t="s">
        <v>72</v>
      </c>
      <c r="D46" s="859"/>
      <c r="E46" s="859"/>
      <c r="F46" s="859"/>
      <c r="G46" s="859"/>
      <c r="H46" s="859"/>
      <c r="I46" s="859"/>
      <c r="J46" s="859"/>
      <c r="K46" s="859"/>
      <c r="L46" s="859"/>
      <c r="M46" s="859"/>
      <c r="N46" s="859"/>
      <c r="O46" s="859"/>
      <c r="P46" s="859"/>
      <c r="Q46" s="859"/>
      <c r="R46" s="859"/>
      <c r="S46" s="859"/>
      <c r="T46" s="859"/>
      <c r="U46" s="859"/>
      <c r="V46" s="859"/>
      <c r="W46" s="859"/>
      <c r="X46" s="859"/>
      <c r="Y46" s="859"/>
      <c r="Z46" s="859"/>
      <c r="AA46" s="859"/>
      <c r="AB46" s="859"/>
      <c r="AC46" s="859"/>
      <c r="AD46" s="859"/>
      <c r="AE46" s="859"/>
      <c r="AF46" s="859"/>
      <c r="AG46" s="859"/>
      <c r="AH46" s="859"/>
      <c r="AI46" s="859"/>
      <c r="AJ46" s="859"/>
      <c r="AK46" s="859"/>
      <c r="AL46" s="859"/>
      <c r="AM46" s="859"/>
      <c r="AN46" s="859"/>
      <c r="AO46" s="859"/>
      <c r="AP46" s="859"/>
      <c r="AQ46" s="859"/>
      <c r="AR46" s="859"/>
      <c r="AS46" s="859"/>
      <c r="AT46" s="859"/>
      <c r="AU46" s="859"/>
      <c r="AV46" s="859"/>
      <c r="AW46" s="859"/>
      <c r="AX46" s="860"/>
      <c r="BA46" s="108"/>
      <c r="BF46" s="100"/>
      <c r="BJ46" s="849"/>
      <c r="BK46" s="819"/>
      <c r="BL46" s="22"/>
      <c r="BM46" s="29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  <c r="IW46" s="26"/>
      <c r="IX46" s="26"/>
      <c r="IY46" s="26"/>
      <c r="IZ46" s="26"/>
      <c r="JA46" s="33"/>
      <c r="JB46" s="33"/>
      <c r="JC46" s="33"/>
      <c r="JD46" s="33"/>
      <c r="JE46" s="33"/>
      <c r="JF46" s="33"/>
      <c r="JG46" s="33"/>
      <c r="JI46" s="28"/>
      <c r="JJ46" s="819"/>
      <c r="JK46" s="820"/>
      <c r="JQ46" s="108"/>
      <c r="MM46" s="11"/>
    </row>
    <row r="47" spans="2:351" ht="3.65" customHeight="1">
      <c r="B47" s="142"/>
      <c r="C47" s="862"/>
      <c r="D47" s="862"/>
      <c r="E47" s="862"/>
      <c r="F47" s="862"/>
      <c r="G47" s="862"/>
      <c r="H47" s="862"/>
      <c r="I47" s="862"/>
      <c r="J47" s="862"/>
      <c r="K47" s="862"/>
      <c r="L47" s="862"/>
      <c r="M47" s="862"/>
      <c r="N47" s="862"/>
      <c r="O47" s="862"/>
      <c r="P47" s="862"/>
      <c r="Q47" s="862"/>
      <c r="R47" s="862"/>
      <c r="S47" s="862"/>
      <c r="T47" s="862"/>
      <c r="U47" s="862"/>
      <c r="V47" s="862"/>
      <c r="W47" s="862"/>
      <c r="X47" s="862"/>
      <c r="Y47" s="862"/>
      <c r="Z47" s="862"/>
      <c r="AA47" s="862"/>
      <c r="AB47" s="862"/>
      <c r="AC47" s="862"/>
      <c r="AD47" s="862"/>
      <c r="AE47" s="862"/>
      <c r="AF47" s="862"/>
      <c r="AG47" s="862"/>
      <c r="AH47" s="862"/>
      <c r="AI47" s="862"/>
      <c r="AJ47" s="862"/>
      <c r="AK47" s="862"/>
      <c r="AL47" s="862"/>
      <c r="AM47" s="862"/>
      <c r="AN47" s="862"/>
      <c r="AO47" s="862"/>
      <c r="AP47" s="862"/>
      <c r="AQ47" s="862"/>
      <c r="AR47" s="862"/>
      <c r="AS47" s="862"/>
      <c r="AT47" s="862"/>
      <c r="AU47" s="862"/>
      <c r="AV47" s="862"/>
      <c r="AW47" s="862"/>
      <c r="AX47" s="863"/>
      <c r="BA47" s="108"/>
      <c r="BF47" s="100"/>
      <c r="BJ47" s="849"/>
      <c r="BK47" s="819"/>
      <c r="BL47" s="22"/>
      <c r="BM47" s="40"/>
      <c r="BN47" s="26"/>
      <c r="BO47" s="26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  <c r="IW47" s="26"/>
      <c r="IX47" s="26"/>
      <c r="IY47" s="26"/>
      <c r="JA47" s="33"/>
      <c r="JB47" s="33"/>
      <c r="JC47" s="33"/>
      <c r="JD47" s="33"/>
      <c r="JE47" s="33"/>
      <c r="JF47" s="33"/>
      <c r="JG47" s="33"/>
      <c r="JI47" s="28"/>
      <c r="JJ47" s="819"/>
      <c r="JK47" s="820"/>
      <c r="JQ47" s="108"/>
      <c r="MM47" s="11"/>
    </row>
    <row r="48" spans="2:351" ht="3.65" customHeight="1">
      <c r="B48" s="142"/>
      <c r="C48" s="862"/>
      <c r="D48" s="862"/>
      <c r="E48" s="862"/>
      <c r="F48" s="862"/>
      <c r="G48" s="862"/>
      <c r="H48" s="862"/>
      <c r="I48" s="862"/>
      <c r="J48" s="862"/>
      <c r="K48" s="862"/>
      <c r="L48" s="862"/>
      <c r="M48" s="862"/>
      <c r="N48" s="862"/>
      <c r="O48" s="862"/>
      <c r="P48" s="862"/>
      <c r="Q48" s="862"/>
      <c r="R48" s="862"/>
      <c r="S48" s="862"/>
      <c r="T48" s="862"/>
      <c r="U48" s="862"/>
      <c r="V48" s="862"/>
      <c r="W48" s="862"/>
      <c r="X48" s="862"/>
      <c r="Y48" s="862"/>
      <c r="Z48" s="862"/>
      <c r="AA48" s="862"/>
      <c r="AB48" s="862"/>
      <c r="AC48" s="862"/>
      <c r="AD48" s="862"/>
      <c r="AE48" s="862"/>
      <c r="AF48" s="862"/>
      <c r="AG48" s="862"/>
      <c r="AH48" s="862"/>
      <c r="AI48" s="862"/>
      <c r="AJ48" s="862"/>
      <c r="AK48" s="862"/>
      <c r="AL48" s="862"/>
      <c r="AM48" s="862"/>
      <c r="AN48" s="862"/>
      <c r="AO48" s="862"/>
      <c r="AP48" s="862"/>
      <c r="AQ48" s="862"/>
      <c r="AR48" s="862"/>
      <c r="AS48" s="862"/>
      <c r="AT48" s="862"/>
      <c r="AU48" s="862"/>
      <c r="AV48" s="862"/>
      <c r="AW48" s="862"/>
      <c r="AX48" s="863"/>
      <c r="BA48" s="108"/>
      <c r="BF48" s="100"/>
      <c r="BJ48" s="849"/>
      <c r="BK48" s="819"/>
      <c r="BL48" s="22"/>
      <c r="BM48" s="40"/>
      <c r="BN48" s="26"/>
      <c r="BO48" s="26"/>
      <c r="BP48" s="26"/>
      <c r="BQ48" s="26"/>
      <c r="BR48" s="38"/>
      <c r="BS48" s="38"/>
      <c r="BT48" s="38"/>
      <c r="BU48" s="41"/>
      <c r="BV48" s="26"/>
      <c r="BW48" s="26"/>
      <c r="BX48" s="26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  <c r="IW48" s="26"/>
      <c r="IX48" s="26"/>
      <c r="IY48" s="26"/>
      <c r="IZ48" s="26"/>
      <c r="JB48" s="33"/>
      <c r="JC48" s="33"/>
      <c r="JD48" s="33"/>
      <c r="JE48" s="33"/>
      <c r="JF48" s="33"/>
      <c r="JG48" s="33"/>
      <c r="JI48" s="28"/>
      <c r="JJ48" s="819"/>
      <c r="JK48" s="820"/>
      <c r="JQ48" s="108"/>
      <c r="MM48" s="11"/>
    </row>
    <row r="49" spans="2:377" ht="3.65" customHeight="1">
      <c r="B49" s="142"/>
      <c r="C49" s="862"/>
      <c r="D49" s="862"/>
      <c r="E49" s="862"/>
      <c r="F49" s="862"/>
      <c r="G49" s="862"/>
      <c r="H49" s="862"/>
      <c r="I49" s="862"/>
      <c r="J49" s="862"/>
      <c r="K49" s="862"/>
      <c r="L49" s="862"/>
      <c r="M49" s="862"/>
      <c r="N49" s="862"/>
      <c r="O49" s="862"/>
      <c r="P49" s="862"/>
      <c r="Q49" s="862"/>
      <c r="R49" s="862"/>
      <c r="S49" s="862"/>
      <c r="T49" s="862"/>
      <c r="U49" s="862"/>
      <c r="V49" s="862"/>
      <c r="W49" s="862"/>
      <c r="X49" s="862"/>
      <c r="Y49" s="862"/>
      <c r="Z49" s="862"/>
      <c r="AA49" s="862"/>
      <c r="AB49" s="862"/>
      <c r="AC49" s="862"/>
      <c r="AD49" s="862"/>
      <c r="AE49" s="862"/>
      <c r="AF49" s="862"/>
      <c r="AG49" s="862"/>
      <c r="AH49" s="862"/>
      <c r="AI49" s="862"/>
      <c r="AJ49" s="862"/>
      <c r="AK49" s="862"/>
      <c r="AL49" s="862"/>
      <c r="AM49" s="862"/>
      <c r="AN49" s="862"/>
      <c r="AO49" s="862"/>
      <c r="AP49" s="862"/>
      <c r="AQ49" s="862"/>
      <c r="AR49" s="862"/>
      <c r="AS49" s="862"/>
      <c r="AT49" s="862"/>
      <c r="AU49" s="862"/>
      <c r="AV49" s="862"/>
      <c r="AW49" s="862"/>
      <c r="AX49" s="863"/>
      <c r="BA49" s="108"/>
      <c r="BF49" s="100"/>
      <c r="BJ49" s="849"/>
      <c r="BK49" s="819"/>
      <c r="BL49" s="823" t="e" vm="8">
        <v>#VALUE!</v>
      </c>
      <c r="BM49" s="40"/>
      <c r="BN49" s="878">
        <v>2400</v>
      </c>
      <c r="BO49" s="878"/>
      <c r="BP49" s="878"/>
      <c r="BQ49" s="878"/>
      <c r="BR49" s="878"/>
      <c r="BS49" s="878"/>
      <c r="BT49" s="38"/>
      <c r="BU49" s="38"/>
      <c r="BV49" s="38"/>
      <c r="BW49" s="38"/>
      <c r="FJ49" s="26"/>
      <c r="FK49" s="26"/>
      <c r="FL49" s="878">
        <v>2400</v>
      </c>
      <c r="FM49" s="878"/>
      <c r="FN49" s="878"/>
      <c r="FO49" s="878"/>
      <c r="FP49" s="878"/>
      <c r="FQ49" s="878"/>
      <c r="FR49" s="38"/>
      <c r="FS49" s="38"/>
      <c r="FT49" s="38"/>
      <c r="FU49" s="38"/>
      <c r="JA49" s="26"/>
      <c r="JB49" s="33"/>
      <c r="JC49" s="33"/>
      <c r="JD49" s="33"/>
      <c r="JE49" s="33"/>
      <c r="JF49" s="33"/>
      <c r="JG49" s="33"/>
      <c r="JI49" s="824" t="e" vm="8">
        <v>#VALUE!</v>
      </c>
      <c r="JJ49" s="819"/>
      <c r="JK49" s="820"/>
      <c r="JQ49" s="108"/>
      <c r="MM49" s="11"/>
    </row>
    <row r="50" spans="2:377" ht="3.65" customHeight="1">
      <c r="B50" s="142"/>
      <c r="C50" s="862"/>
      <c r="D50" s="862"/>
      <c r="E50" s="862"/>
      <c r="F50" s="862"/>
      <c r="G50" s="862"/>
      <c r="H50" s="862"/>
      <c r="I50" s="862"/>
      <c r="J50" s="862"/>
      <c r="K50" s="862"/>
      <c r="L50" s="862"/>
      <c r="M50" s="862"/>
      <c r="N50" s="862"/>
      <c r="O50" s="862"/>
      <c r="P50" s="862"/>
      <c r="Q50" s="862"/>
      <c r="R50" s="862"/>
      <c r="S50" s="862"/>
      <c r="T50" s="862"/>
      <c r="U50" s="862"/>
      <c r="V50" s="862"/>
      <c r="W50" s="862"/>
      <c r="X50" s="862"/>
      <c r="Y50" s="862"/>
      <c r="Z50" s="862"/>
      <c r="AA50" s="862"/>
      <c r="AB50" s="862"/>
      <c r="AC50" s="862"/>
      <c r="AD50" s="862"/>
      <c r="AE50" s="862"/>
      <c r="AF50" s="862"/>
      <c r="AG50" s="862"/>
      <c r="AH50" s="862"/>
      <c r="AI50" s="862"/>
      <c r="AJ50" s="862"/>
      <c r="AK50" s="862"/>
      <c r="AL50" s="862"/>
      <c r="AM50" s="862"/>
      <c r="AN50" s="862"/>
      <c r="AO50" s="862"/>
      <c r="AP50" s="862"/>
      <c r="AQ50" s="862"/>
      <c r="AR50" s="862"/>
      <c r="AS50" s="862"/>
      <c r="AT50" s="862"/>
      <c r="AU50" s="862"/>
      <c r="AV50" s="862"/>
      <c r="AW50" s="862"/>
      <c r="AX50" s="863"/>
      <c r="BA50" s="108"/>
      <c r="BF50" s="100"/>
      <c r="BJ50" s="849"/>
      <c r="BK50" s="819"/>
      <c r="BL50" s="823"/>
      <c r="BM50" s="29"/>
      <c r="BN50" s="878"/>
      <c r="BO50" s="878"/>
      <c r="BP50" s="878"/>
      <c r="BQ50" s="878"/>
      <c r="BR50" s="878"/>
      <c r="BS50" s="878"/>
      <c r="BT50" s="42"/>
      <c r="BU50" s="43"/>
      <c r="BV50" s="26"/>
      <c r="BW50" s="26"/>
      <c r="FJ50" s="26"/>
      <c r="FK50" s="26"/>
      <c r="FL50" s="878"/>
      <c r="FM50" s="878"/>
      <c r="FN50" s="878"/>
      <c r="FO50" s="878"/>
      <c r="FP50" s="878"/>
      <c r="FQ50" s="878"/>
      <c r="FR50" s="42"/>
      <c r="FS50" s="43"/>
      <c r="FT50" s="26"/>
      <c r="FU50" s="26"/>
      <c r="JA50" s="26"/>
      <c r="JB50" s="33"/>
      <c r="JC50" s="33"/>
      <c r="JD50" s="33"/>
      <c r="JE50" s="33"/>
      <c r="JF50" s="33"/>
      <c r="JG50" s="33"/>
      <c r="JI50" s="824"/>
      <c r="JJ50" s="819"/>
      <c r="JK50" s="820"/>
      <c r="JQ50" s="108"/>
      <c r="MM50" s="11"/>
    </row>
    <row r="51" spans="2:377" ht="3.65" customHeight="1">
      <c r="B51" s="142"/>
      <c r="C51" s="862"/>
      <c r="D51" s="862"/>
      <c r="E51" s="862"/>
      <c r="F51" s="862"/>
      <c r="G51" s="862"/>
      <c r="H51" s="862"/>
      <c r="I51" s="862"/>
      <c r="J51" s="862"/>
      <c r="K51" s="862"/>
      <c r="L51" s="862"/>
      <c r="M51" s="862"/>
      <c r="N51" s="862"/>
      <c r="O51" s="862"/>
      <c r="P51" s="862"/>
      <c r="Q51" s="862"/>
      <c r="R51" s="862"/>
      <c r="S51" s="862"/>
      <c r="T51" s="862"/>
      <c r="U51" s="862"/>
      <c r="V51" s="862"/>
      <c r="W51" s="862"/>
      <c r="X51" s="862"/>
      <c r="Y51" s="862"/>
      <c r="Z51" s="862"/>
      <c r="AA51" s="862"/>
      <c r="AB51" s="862"/>
      <c r="AC51" s="862"/>
      <c r="AD51" s="862"/>
      <c r="AE51" s="862"/>
      <c r="AF51" s="862"/>
      <c r="AG51" s="862"/>
      <c r="AH51" s="862"/>
      <c r="AI51" s="862"/>
      <c r="AJ51" s="862"/>
      <c r="AK51" s="862"/>
      <c r="AL51" s="862"/>
      <c r="AM51" s="862"/>
      <c r="AN51" s="862"/>
      <c r="AO51" s="862"/>
      <c r="AP51" s="862"/>
      <c r="AQ51" s="862"/>
      <c r="AR51" s="862"/>
      <c r="AS51" s="862"/>
      <c r="AT51" s="862"/>
      <c r="AU51" s="862"/>
      <c r="AV51" s="862"/>
      <c r="AW51" s="862"/>
      <c r="AX51" s="863"/>
      <c r="BA51" s="108"/>
      <c r="BF51" s="100"/>
      <c r="BJ51" s="849"/>
      <c r="BK51" s="819"/>
      <c r="BL51" s="22"/>
      <c r="BM51" s="29"/>
      <c r="BN51" s="33"/>
      <c r="BO51" s="33"/>
      <c r="BP51" s="33"/>
      <c r="BQ51" s="33"/>
      <c r="BR51" s="33"/>
      <c r="BS51" s="44"/>
      <c r="BU51" s="32"/>
      <c r="BV51" s="26"/>
      <c r="BW51" s="26"/>
      <c r="FJ51" s="26"/>
      <c r="FK51" s="26"/>
      <c r="FL51" s="33"/>
      <c r="FM51" s="33"/>
      <c r="FN51" s="33"/>
      <c r="FO51" s="33"/>
      <c r="FP51" s="33"/>
      <c r="FQ51" s="44"/>
      <c r="FS51" s="32"/>
      <c r="FT51" s="26"/>
      <c r="FU51" s="26"/>
      <c r="JA51" s="26"/>
      <c r="JB51" s="33"/>
      <c r="JC51" s="33"/>
      <c r="JD51" s="33"/>
      <c r="JE51" s="33"/>
      <c r="JF51" s="33"/>
      <c r="JG51" s="33"/>
      <c r="JI51" s="28"/>
      <c r="JJ51" s="819"/>
      <c r="JK51" s="820"/>
      <c r="JQ51" s="108"/>
      <c r="MM51" s="11"/>
    </row>
    <row r="52" spans="2:377" ht="3.65" customHeight="1">
      <c r="B52" s="142"/>
      <c r="C52" s="862"/>
      <c r="D52" s="862"/>
      <c r="E52" s="862"/>
      <c r="F52" s="862"/>
      <c r="G52" s="862"/>
      <c r="H52" s="862"/>
      <c r="I52" s="862"/>
      <c r="J52" s="862"/>
      <c r="K52" s="862"/>
      <c r="L52" s="862"/>
      <c r="M52" s="862"/>
      <c r="N52" s="862"/>
      <c r="O52" s="862"/>
      <c r="P52" s="862"/>
      <c r="Q52" s="862"/>
      <c r="R52" s="862"/>
      <c r="S52" s="862"/>
      <c r="T52" s="862"/>
      <c r="U52" s="862"/>
      <c r="V52" s="862"/>
      <c r="W52" s="862"/>
      <c r="X52" s="862"/>
      <c r="Y52" s="862"/>
      <c r="Z52" s="862"/>
      <c r="AA52" s="862"/>
      <c r="AB52" s="862"/>
      <c r="AC52" s="862"/>
      <c r="AD52" s="862"/>
      <c r="AE52" s="862"/>
      <c r="AF52" s="862"/>
      <c r="AG52" s="862"/>
      <c r="AH52" s="862"/>
      <c r="AI52" s="862"/>
      <c r="AJ52" s="862"/>
      <c r="AK52" s="862"/>
      <c r="AL52" s="862"/>
      <c r="AM52" s="862"/>
      <c r="AN52" s="862"/>
      <c r="AO52" s="862"/>
      <c r="AP52" s="862"/>
      <c r="AQ52" s="862"/>
      <c r="AR52" s="862"/>
      <c r="AS52" s="862"/>
      <c r="AT52" s="862"/>
      <c r="AU52" s="862"/>
      <c r="AV52" s="862"/>
      <c r="AW52" s="862"/>
      <c r="AX52" s="863"/>
      <c r="BA52" s="108"/>
      <c r="BF52" s="100"/>
      <c r="BJ52" s="849"/>
      <c r="BK52" s="819"/>
      <c r="BL52" s="22"/>
      <c r="BM52" s="45"/>
      <c r="BN52" s="44"/>
      <c r="BO52" s="44"/>
      <c r="BP52" s="44"/>
      <c r="BQ52" s="44"/>
      <c r="BR52" s="44"/>
      <c r="BS52" s="44"/>
      <c r="BU52" s="27"/>
      <c r="BV52" s="26"/>
      <c r="BW52" s="26"/>
      <c r="FJ52" s="26"/>
      <c r="FK52" s="26"/>
      <c r="FL52" s="44"/>
      <c r="FM52" s="44"/>
      <c r="FN52" s="44"/>
      <c r="FO52" s="44"/>
      <c r="FP52" s="44"/>
      <c r="FQ52" s="44"/>
      <c r="FS52" s="27"/>
      <c r="FT52" s="26"/>
      <c r="FU52" s="26"/>
      <c r="JA52" s="26"/>
      <c r="JB52" s="33"/>
      <c r="JC52" s="33"/>
      <c r="JD52" s="33"/>
      <c r="JE52" s="33"/>
      <c r="JF52" s="33"/>
      <c r="JG52" s="33"/>
      <c r="JI52" s="28"/>
      <c r="JJ52" s="819"/>
      <c r="JK52" s="820"/>
      <c r="JQ52" s="108"/>
      <c r="MM52" s="11"/>
    </row>
    <row r="53" spans="2:377" ht="3.65" customHeight="1" thickBot="1">
      <c r="B53" s="142"/>
      <c r="C53" s="865"/>
      <c r="D53" s="865"/>
      <c r="E53" s="865"/>
      <c r="F53" s="865"/>
      <c r="G53" s="865"/>
      <c r="H53" s="865"/>
      <c r="I53" s="865"/>
      <c r="J53" s="865"/>
      <c r="K53" s="865"/>
      <c r="L53" s="865"/>
      <c r="M53" s="865"/>
      <c r="N53" s="865"/>
      <c r="O53" s="865"/>
      <c r="P53" s="865"/>
      <c r="Q53" s="865"/>
      <c r="R53" s="865"/>
      <c r="S53" s="865"/>
      <c r="T53" s="865"/>
      <c r="U53" s="865"/>
      <c r="V53" s="865"/>
      <c r="W53" s="865"/>
      <c r="X53" s="865"/>
      <c r="Y53" s="865"/>
      <c r="Z53" s="865"/>
      <c r="AA53" s="865"/>
      <c r="AB53" s="865"/>
      <c r="AC53" s="865"/>
      <c r="AD53" s="865"/>
      <c r="AE53" s="865"/>
      <c r="AF53" s="865"/>
      <c r="AG53" s="865"/>
      <c r="AH53" s="865"/>
      <c r="AI53" s="865"/>
      <c r="AJ53" s="865"/>
      <c r="AK53" s="865"/>
      <c r="AL53" s="865"/>
      <c r="AM53" s="865"/>
      <c r="AN53" s="865"/>
      <c r="AO53" s="865"/>
      <c r="AP53" s="865"/>
      <c r="AQ53" s="865"/>
      <c r="AR53" s="865"/>
      <c r="AS53" s="865"/>
      <c r="AT53" s="865"/>
      <c r="AU53" s="865"/>
      <c r="AV53" s="865"/>
      <c r="AW53" s="865"/>
      <c r="AX53" s="866"/>
      <c r="BA53" s="108"/>
      <c r="BF53" s="100"/>
      <c r="BJ53" s="849"/>
      <c r="BK53" s="819"/>
      <c r="BL53" s="22"/>
      <c r="BM53" s="45"/>
      <c r="BN53" s="44"/>
      <c r="BO53" s="44"/>
      <c r="BP53" s="44"/>
      <c r="BQ53" s="44"/>
      <c r="BR53" s="44"/>
      <c r="BS53" s="44"/>
      <c r="BU53" s="32"/>
      <c r="BV53" s="26"/>
      <c r="BW53" s="26"/>
      <c r="FJ53" s="26"/>
      <c r="FK53" s="26"/>
      <c r="FL53" s="44"/>
      <c r="FM53" s="44"/>
      <c r="FN53" s="44"/>
      <c r="FO53" s="44"/>
      <c r="FP53" s="44"/>
      <c r="FQ53" s="44"/>
      <c r="FS53" s="32"/>
      <c r="FT53" s="26"/>
      <c r="FU53" s="26"/>
      <c r="JA53" s="26"/>
      <c r="JB53" s="33"/>
      <c r="JC53" s="33"/>
      <c r="JD53" s="33"/>
      <c r="JE53" s="33"/>
      <c r="JF53" s="33"/>
      <c r="JG53" s="33"/>
      <c r="JI53" s="28"/>
      <c r="JJ53" s="819"/>
      <c r="JK53" s="820"/>
      <c r="JQ53" s="108"/>
      <c r="MM53" s="11"/>
    </row>
    <row r="54" spans="2:377" ht="3.65" customHeight="1" thickTop="1">
      <c r="B54" s="142"/>
      <c r="C54" s="862" t="s">
        <v>73</v>
      </c>
      <c r="D54" s="862"/>
      <c r="E54" s="862"/>
      <c r="F54" s="862"/>
      <c r="G54" s="862"/>
      <c r="H54" s="862"/>
      <c r="I54" s="862"/>
      <c r="J54" s="862"/>
      <c r="K54" s="862"/>
      <c r="L54" s="862"/>
      <c r="M54" s="862"/>
      <c r="N54" s="862"/>
      <c r="O54" s="862"/>
      <c r="P54" s="862"/>
      <c r="Q54" s="862"/>
      <c r="R54" s="862"/>
      <c r="S54" s="862"/>
      <c r="T54" s="862"/>
      <c r="U54" s="862"/>
      <c r="V54" s="862"/>
      <c r="W54" s="862"/>
      <c r="X54" s="862"/>
      <c r="Y54" s="862"/>
      <c r="Z54" s="862"/>
      <c r="AA54" s="862"/>
      <c r="AB54" s="862"/>
      <c r="AC54" s="862"/>
      <c r="AD54" s="862"/>
      <c r="AE54" s="862"/>
      <c r="AF54" s="862"/>
      <c r="AG54" s="862"/>
      <c r="AH54" s="862"/>
      <c r="AI54" s="862"/>
      <c r="AJ54" s="862"/>
      <c r="AK54" s="862"/>
      <c r="AL54" s="862"/>
      <c r="AM54" s="862"/>
      <c r="AN54" s="862"/>
      <c r="AO54" s="862"/>
      <c r="AP54" s="862"/>
      <c r="AQ54" s="862"/>
      <c r="AR54" s="862"/>
      <c r="AS54" s="862"/>
      <c r="AT54" s="862"/>
      <c r="AU54" s="862"/>
      <c r="AV54" s="862"/>
      <c r="AW54" s="862"/>
      <c r="AX54" s="863"/>
      <c r="BA54" s="108"/>
      <c r="BF54" s="100"/>
      <c r="BJ54" s="849"/>
      <c r="BK54" s="819"/>
      <c r="BL54" s="22"/>
      <c r="BM54" s="29"/>
      <c r="BN54" s="44"/>
      <c r="BO54" s="44"/>
      <c r="BP54" s="44"/>
      <c r="BQ54" s="44"/>
      <c r="BR54" s="44"/>
      <c r="BS54" s="44"/>
      <c r="BT54" s="46"/>
      <c r="BU54" s="43"/>
      <c r="BV54" s="26"/>
      <c r="BW54" s="26"/>
      <c r="FJ54" s="47"/>
      <c r="FL54" s="44"/>
      <c r="FM54" s="44"/>
      <c r="FN54" s="44"/>
      <c r="FO54" s="44"/>
      <c r="FP54" s="44"/>
      <c r="FQ54" s="44"/>
      <c r="FR54" s="46"/>
      <c r="FS54" s="43"/>
      <c r="FT54" s="26"/>
      <c r="FU54" s="26"/>
      <c r="JA54" s="26"/>
      <c r="JB54" s="33"/>
      <c r="JC54" s="33"/>
      <c r="JD54" s="33"/>
      <c r="JE54" s="33"/>
      <c r="JF54" s="33"/>
      <c r="JG54" s="33"/>
      <c r="JI54" s="28"/>
      <c r="JJ54" s="819"/>
      <c r="JK54" s="820"/>
      <c r="JQ54" s="108"/>
      <c r="MM54" s="11"/>
    </row>
    <row r="55" spans="2:377" ht="3.65" customHeight="1">
      <c r="B55" s="142"/>
      <c r="C55" s="862"/>
      <c r="D55" s="862"/>
      <c r="E55" s="862"/>
      <c r="F55" s="862"/>
      <c r="G55" s="862"/>
      <c r="H55" s="862"/>
      <c r="I55" s="862"/>
      <c r="J55" s="862"/>
      <c r="K55" s="862"/>
      <c r="L55" s="862"/>
      <c r="M55" s="862"/>
      <c r="N55" s="862"/>
      <c r="O55" s="862"/>
      <c r="P55" s="862"/>
      <c r="Q55" s="862"/>
      <c r="R55" s="862"/>
      <c r="S55" s="862"/>
      <c r="T55" s="862"/>
      <c r="U55" s="862"/>
      <c r="V55" s="862"/>
      <c r="W55" s="862"/>
      <c r="X55" s="862"/>
      <c r="Y55" s="862"/>
      <c r="Z55" s="862"/>
      <c r="AA55" s="862"/>
      <c r="AB55" s="862"/>
      <c r="AC55" s="862"/>
      <c r="AD55" s="862"/>
      <c r="AE55" s="862"/>
      <c r="AF55" s="862"/>
      <c r="AG55" s="862"/>
      <c r="AH55" s="862"/>
      <c r="AI55" s="862"/>
      <c r="AJ55" s="862"/>
      <c r="AK55" s="862"/>
      <c r="AL55" s="862"/>
      <c r="AM55" s="862"/>
      <c r="AN55" s="862"/>
      <c r="AO55" s="862"/>
      <c r="AP55" s="862"/>
      <c r="AQ55" s="862"/>
      <c r="AR55" s="862"/>
      <c r="AS55" s="862"/>
      <c r="AT55" s="862"/>
      <c r="AU55" s="862"/>
      <c r="AV55" s="862"/>
      <c r="AW55" s="862"/>
      <c r="AX55" s="863"/>
      <c r="BA55" s="108"/>
      <c r="BF55" s="100"/>
      <c r="BJ55" s="849"/>
      <c r="BK55" s="819"/>
      <c r="BL55" s="22"/>
      <c r="BM55" s="29"/>
      <c r="BN55" s="44"/>
      <c r="BO55" s="44"/>
      <c r="BP55" s="44"/>
      <c r="BQ55" s="44"/>
      <c r="BR55" s="44"/>
      <c r="BS55" s="44"/>
      <c r="BT55" s="46"/>
      <c r="BU55" s="48"/>
      <c r="BV55" s="26"/>
      <c r="BW55" s="26"/>
      <c r="FJ55" s="47"/>
      <c r="FL55" s="44"/>
      <c r="FM55" s="44"/>
      <c r="FN55" s="44"/>
      <c r="FO55" s="44"/>
      <c r="FP55" s="44"/>
      <c r="FQ55" s="44"/>
      <c r="FR55" s="46"/>
      <c r="FS55" s="48"/>
      <c r="FT55" s="26"/>
      <c r="FU55" s="26"/>
      <c r="JA55" s="47"/>
      <c r="JB55" s="33"/>
      <c r="JC55" s="33"/>
      <c r="JD55" s="33"/>
      <c r="JE55" s="33"/>
      <c r="JF55" s="33"/>
      <c r="JG55" s="33"/>
      <c r="JI55" s="28"/>
      <c r="JJ55" s="819"/>
      <c r="JK55" s="820"/>
      <c r="JQ55" s="108"/>
      <c r="MM55" s="11"/>
    </row>
    <row r="56" spans="2:377" ht="3.65" customHeight="1">
      <c r="B56" s="142"/>
      <c r="C56" s="862"/>
      <c r="D56" s="862"/>
      <c r="E56" s="862"/>
      <c r="F56" s="862"/>
      <c r="G56" s="862"/>
      <c r="H56" s="862"/>
      <c r="I56" s="862"/>
      <c r="J56" s="862"/>
      <c r="K56" s="862"/>
      <c r="L56" s="862"/>
      <c r="M56" s="862"/>
      <c r="N56" s="862"/>
      <c r="O56" s="862"/>
      <c r="P56" s="862"/>
      <c r="Q56" s="862"/>
      <c r="R56" s="862"/>
      <c r="S56" s="862"/>
      <c r="T56" s="862"/>
      <c r="U56" s="862"/>
      <c r="V56" s="862"/>
      <c r="W56" s="862"/>
      <c r="X56" s="862"/>
      <c r="Y56" s="862"/>
      <c r="Z56" s="862"/>
      <c r="AA56" s="862"/>
      <c r="AB56" s="862"/>
      <c r="AC56" s="862"/>
      <c r="AD56" s="862"/>
      <c r="AE56" s="862"/>
      <c r="AF56" s="862"/>
      <c r="AG56" s="862"/>
      <c r="AH56" s="862"/>
      <c r="AI56" s="862"/>
      <c r="AJ56" s="862"/>
      <c r="AK56" s="862"/>
      <c r="AL56" s="862"/>
      <c r="AM56" s="862"/>
      <c r="AN56" s="862"/>
      <c r="AO56" s="862"/>
      <c r="AP56" s="862"/>
      <c r="AQ56" s="862"/>
      <c r="AR56" s="862"/>
      <c r="AS56" s="862"/>
      <c r="AT56" s="862"/>
      <c r="AU56" s="862"/>
      <c r="AV56" s="862"/>
      <c r="AW56" s="862"/>
      <c r="AX56" s="863"/>
      <c r="BA56" s="108"/>
      <c r="BF56" s="100"/>
      <c r="BJ56" s="850"/>
      <c r="BK56" s="821"/>
      <c r="BL56" s="37"/>
      <c r="BM56" s="29"/>
      <c r="BN56" s="44"/>
      <c r="BO56" s="44"/>
      <c r="BP56" s="44"/>
      <c r="BQ56" s="44"/>
      <c r="BR56" s="44"/>
      <c r="BS56" s="44"/>
      <c r="BU56" s="27"/>
      <c r="BV56" s="26"/>
      <c r="BW56" s="26"/>
      <c r="FL56" s="44"/>
      <c r="FM56" s="44"/>
      <c r="FN56" s="44"/>
      <c r="FO56" s="44"/>
      <c r="FP56" s="44"/>
      <c r="FQ56" s="44"/>
      <c r="FS56" s="27"/>
      <c r="FT56" s="26"/>
      <c r="FU56" s="26"/>
      <c r="JA56" s="47"/>
      <c r="JB56" s="33"/>
      <c r="JC56" s="33"/>
      <c r="JD56" s="33"/>
      <c r="JE56" s="33"/>
      <c r="JF56" s="33"/>
      <c r="JG56" s="33"/>
      <c r="JI56" s="39"/>
      <c r="JJ56" s="821"/>
      <c r="JK56" s="822"/>
      <c r="JQ56" s="108"/>
      <c r="MM56" s="11"/>
    </row>
    <row r="57" spans="2:377" ht="3.65" customHeight="1">
      <c r="B57" s="142"/>
      <c r="C57" s="862"/>
      <c r="D57" s="862"/>
      <c r="E57" s="862"/>
      <c r="F57" s="862"/>
      <c r="G57" s="862"/>
      <c r="H57" s="862"/>
      <c r="I57" s="862"/>
      <c r="J57" s="862"/>
      <c r="K57" s="862"/>
      <c r="L57" s="862"/>
      <c r="M57" s="862"/>
      <c r="N57" s="862"/>
      <c r="O57" s="862"/>
      <c r="P57" s="862"/>
      <c r="Q57" s="862"/>
      <c r="R57" s="862"/>
      <c r="S57" s="862"/>
      <c r="T57" s="862"/>
      <c r="U57" s="862"/>
      <c r="V57" s="862"/>
      <c r="W57" s="862"/>
      <c r="X57" s="862"/>
      <c r="Y57" s="862"/>
      <c r="Z57" s="862"/>
      <c r="AA57" s="862"/>
      <c r="AB57" s="862"/>
      <c r="AC57" s="862"/>
      <c r="AD57" s="862"/>
      <c r="AE57" s="862"/>
      <c r="AF57" s="862"/>
      <c r="AG57" s="862"/>
      <c r="AH57" s="862"/>
      <c r="AI57" s="862"/>
      <c r="AJ57" s="862"/>
      <c r="AK57" s="862"/>
      <c r="AL57" s="862"/>
      <c r="AM57" s="862"/>
      <c r="AN57" s="862"/>
      <c r="AO57" s="862"/>
      <c r="AP57" s="862"/>
      <c r="AQ57" s="862"/>
      <c r="AR57" s="862"/>
      <c r="AS57" s="862"/>
      <c r="AT57" s="862"/>
      <c r="AU57" s="862"/>
      <c r="AV57" s="862"/>
      <c r="AW57" s="862"/>
      <c r="AX57" s="863"/>
      <c r="BA57" s="108"/>
      <c r="BF57" s="100"/>
      <c r="BJ57" s="849" t="s">
        <v>17</v>
      </c>
      <c r="BK57" s="819"/>
      <c r="BL57" s="22"/>
      <c r="BM57" s="29"/>
      <c r="BN57" s="878">
        <v>2200</v>
      </c>
      <c r="BO57" s="878"/>
      <c r="BP57" s="878"/>
      <c r="BQ57" s="878"/>
      <c r="BR57" s="878"/>
      <c r="BS57" s="878"/>
      <c r="BT57" s="46"/>
      <c r="BU57" s="48"/>
      <c r="BV57" s="26"/>
      <c r="BW57" s="26"/>
      <c r="FL57" s="878">
        <v>2200</v>
      </c>
      <c r="FM57" s="878"/>
      <c r="FN57" s="878"/>
      <c r="FO57" s="878"/>
      <c r="FP57" s="878"/>
      <c r="FQ57" s="878"/>
      <c r="FR57" s="46"/>
      <c r="FS57" s="48"/>
      <c r="FT57" s="26"/>
      <c r="FU57" s="26"/>
      <c r="JA57" s="47"/>
      <c r="JB57" s="33"/>
      <c r="JC57" s="33"/>
      <c r="JD57" s="33"/>
      <c r="JE57" s="33"/>
      <c r="JF57" s="33"/>
      <c r="JG57" s="33"/>
      <c r="JI57" s="28"/>
      <c r="JJ57" s="819" t="s">
        <v>17</v>
      </c>
      <c r="JK57" s="820"/>
      <c r="JQ57" s="108"/>
      <c r="MM57" s="11"/>
    </row>
    <row r="58" spans="2:377" ht="3.65" customHeight="1">
      <c r="B58" s="142"/>
      <c r="C58" s="862"/>
      <c r="D58" s="862"/>
      <c r="E58" s="862"/>
      <c r="F58" s="862"/>
      <c r="G58" s="862"/>
      <c r="H58" s="862"/>
      <c r="I58" s="862"/>
      <c r="J58" s="862"/>
      <c r="K58" s="862"/>
      <c r="L58" s="862"/>
      <c r="M58" s="862"/>
      <c r="N58" s="862"/>
      <c r="O58" s="862"/>
      <c r="P58" s="862"/>
      <c r="Q58" s="862"/>
      <c r="R58" s="862"/>
      <c r="S58" s="862"/>
      <c r="T58" s="862"/>
      <c r="U58" s="862"/>
      <c r="V58" s="862"/>
      <c r="W58" s="862"/>
      <c r="X58" s="862"/>
      <c r="Y58" s="862"/>
      <c r="Z58" s="862"/>
      <c r="AA58" s="862"/>
      <c r="AB58" s="862"/>
      <c r="AC58" s="862"/>
      <c r="AD58" s="862"/>
      <c r="AE58" s="862"/>
      <c r="AF58" s="862"/>
      <c r="AG58" s="862"/>
      <c r="AH58" s="862"/>
      <c r="AI58" s="862"/>
      <c r="AJ58" s="862"/>
      <c r="AK58" s="862"/>
      <c r="AL58" s="862"/>
      <c r="AM58" s="862"/>
      <c r="AN58" s="862"/>
      <c r="AO58" s="862"/>
      <c r="AP58" s="862"/>
      <c r="AQ58" s="862"/>
      <c r="AR58" s="862"/>
      <c r="AS58" s="862"/>
      <c r="AT58" s="862"/>
      <c r="AU58" s="862"/>
      <c r="AV58" s="862"/>
      <c r="AW58" s="862"/>
      <c r="AX58" s="863"/>
      <c r="BA58" s="108"/>
      <c r="BF58" s="100"/>
      <c r="BJ58" s="849"/>
      <c r="BK58" s="819"/>
      <c r="BL58" s="22"/>
      <c r="BM58" s="29"/>
      <c r="BN58" s="878"/>
      <c r="BO58" s="878"/>
      <c r="BP58" s="878"/>
      <c r="BQ58" s="878"/>
      <c r="BR58" s="878"/>
      <c r="BS58" s="878"/>
      <c r="BT58" s="42"/>
      <c r="BU58" s="43"/>
      <c r="BV58" s="26"/>
      <c r="BW58" s="26"/>
      <c r="FL58" s="878"/>
      <c r="FM58" s="878"/>
      <c r="FN58" s="878"/>
      <c r="FO58" s="878"/>
      <c r="FP58" s="878"/>
      <c r="FQ58" s="878"/>
      <c r="FR58" s="42"/>
      <c r="FS58" s="43"/>
      <c r="FT58" s="26"/>
      <c r="FU58" s="26"/>
      <c r="JA58" s="47"/>
      <c r="JB58" s="33"/>
      <c r="JC58" s="33"/>
      <c r="JD58" s="33"/>
      <c r="JE58" s="33"/>
      <c r="JF58" s="33"/>
      <c r="JG58" s="33"/>
      <c r="JI58" s="28"/>
      <c r="JJ58" s="819"/>
      <c r="JK58" s="820"/>
      <c r="JQ58" s="108"/>
      <c r="MM58" s="11"/>
    </row>
    <row r="59" spans="2:377" ht="3.65" customHeight="1">
      <c r="B59" s="142"/>
      <c r="C59" s="862"/>
      <c r="D59" s="862"/>
      <c r="E59" s="862"/>
      <c r="F59" s="862"/>
      <c r="G59" s="862"/>
      <c r="H59" s="862"/>
      <c r="I59" s="862"/>
      <c r="J59" s="862"/>
      <c r="K59" s="862"/>
      <c r="L59" s="862"/>
      <c r="M59" s="862"/>
      <c r="N59" s="862"/>
      <c r="O59" s="862"/>
      <c r="P59" s="862"/>
      <c r="Q59" s="862"/>
      <c r="R59" s="862"/>
      <c r="S59" s="862"/>
      <c r="T59" s="862"/>
      <c r="U59" s="862"/>
      <c r="V59" s="862"/>
      <c r="W59" s="862"/>
      <c r="X59" s="862"/>
      <c r="Y59" s="862"/>
      <c r="Z59" s="862"/>
      <c r="AA59" s="862"/>
      <c r="AB59" s="862"/>
      <c r="AC59" s="862"/>
      <c r="AD59" s="862"/>
      <c r="AE59" s="862"/>
      <c r="AF59" s="862"/>
      <c r="AG59" s="862"/>
      <c r="AH59" s="862"/>
      <c r="AI59" s="862"/>
      <c r="AJ59" s="862"/>
      <c r="AK59" s="862"/>
      <c r="AL59" s="862"/>
      <c r="AM59" s="862"/>
      <c r="AN59" s="862"/>
      <c r="AO59" s="862"/>
      <c r="AP59" s="862"/>
      <c r="AQ59" s="862"/>
      <c r="AR59" s="862"/>
      <c r="AS59" s="862"/>
      <c r="AT59" s="862"/>
      <c r="AU59" s="862"/>
      <c r="AV59" s="862"/>
      <c r="AW59" s="862"/>
      <c r="AX59" s="863"/>
      <c r="BA59" s="108"/>
      <c r="BF59" s="100"/>
      <c r="BJ59" s="849"/>
      <c r="BK59" s="819"/>
      <c r="BL59" s="22"/>
      <c r="BM59" s="29"/>
      <c r="BN59" s="33"/>
      <c r="BO59" s="33"/>
      <c r="BP59" s="33"/>
      <c r="BQ59" s="33"/>
      <c r="BR59" s="33"/>
      <c r="BS59" s="33"/>
      <c r="BU59" s="32"/>
      <c r="BV59" s="26"/>
      <c r="BW59" s="26"/>
      <c r="FL59" s="33"/>
      <c r="FM59" s="33"/>
      <c r="FN59" s="33"/>
      <c r="FO59" s="33"/>
      <c r="FP59" s="33"/>
      <c r="FQ59" s="33"/>
      <c r="FS59" s="32"/>
      <c r="FT59" s="26"/>
      <c r="FU59" s="26"/>
      <c r="JC59" s="33"/>
      <c r="JD59" s="33"/>
      <c r="JE59" s="33"/>
      <c r="JF59" s="33"/>
      <c r="JG59" s="33"/>
      <c r="JI59" s="28"/>
      <c r="JJ59" s="819"/>
      <c r="JK59" s="820"/>
      <c r="JQ59" s="108"/>
      <c r="MM59" s="11"/>
      <c r="MT59" s="113"/>
      <c r="MU59" s="113"/>
      <c r="MV59" s="113"/>
      <c r="MW59" s="113"/>
      <c r="MX59" s="113"/>
      <c r="MY59" s="113"/>
      <c r="MZ59" s="113"/>
      <c r="NA59" s="113"/>
      <c r="NB59" s="113"/>
      <c r="NC59" s="113"/>
      <c r="ND59" s="113"/>
      <c r="NE59" s="113"/>
      <c r="NF59" s="113"/>
      <c r="NG59" s="113"/>
      <c r="NH59" s="113"/>
      <c r="NI59" s="113"/>
      <c r="NJ59" s="113"/>
      <c r="NK59" s="113"/>
      <c r="NL59" s="113"/>
      <c r="NM59" s="113"/>
    </row>
    <row r="60" spans="2:377" ht="3.65" customHeight="1">
      <c r="B60" s="142"/>
      <c r="C60" s="862"/>
      <c r="D60" s="862"/>
      <c r="E60" s="862"/>
      <c r="F60" s="862"/>
      <c r="G60" s="862"/>
      <c r="H60" s="862"/>
      <c r="I60" s="862"/>
      <c r="J60" s="862"/>
      <c r="K60" s="862"/>
      <c r="L60" s="862"/>
      <c r="M60" s="862"/>
      <c r="N60" s="862"/>
      <c r="O60" s="862"/>
      <c r="P60" s="862"/>
      <c r="Q60" s="862"/>
      <c r="R60" s="862"/>
      <c r="S60" s="862"/>
      <c r="T60" s="862"/>
      <c r="U60" s="862"/>
      <c r="V60" s="862"/>
      <c r="W60" s="862"/>
      <c r="X60" s="862"/>
      <c r="Y60" s="862"/>
      <c r="Z60" s="862"/>
      <c r="AA60" s="862"/>
      <c r="AB60" s="862"/>
      <c r="AC60" s="862"/>
      <c r="AD60" s="862"/>
      <c r="AE60" s="862"/>
      <c r="AF60" s="862"/>
      <c r="AG60" s="862"/>
      <c r="AH60" s="862"/>
      <c r="AI60" s="862"/>
      <c r="AJ60" s="862"/>
      <c r="AK60" s="862"/>
      <c r="AL60" s="862"/>
      <c r="AM60" s="862"/>
      <c r="AN60" s="862"/>
      <c r="AO60" s="862"/>
      <c r="AP60" s="862"/>
      <c r="AQ60" s="862"/>
      <c r="AR60" s="862"/>
      <c r="AS60" s="862"/>
      <c r="AT60" s="862"/>
      <c r="AU60" s="862"/>
      <c r="AV60" s="862"/>
      <c r="AW60" s="862"/>
      <c r="AX60" s="863"/>
      <c r="BA60" s="108"/>
      <c r="BF60" s="100"/>
      <c r="BJ60" s="849"/>
      <c r="BK60" s="819"/>
      <c r="BL60" s="22"/>
      <c r="BM60" s="45"/>
      <c r="BN60" s="44"/>
      <c r="BO60" s="44"/>
      <c r="BP60" s="44"/>
      <c r="BQ60" s="44"/>
      <c r="BR60" s="44"/>
      <c r="BS60" s="44"/>
      <c r="BU60" s="27"/>
      <c r="BV60" s="26"/>
      <c r="BW60" s="26"/>
      <c r="FL60" s="44"/>
      <c r="FM60" s="44"/>
      <c r="FN60" s="44"/>
      <c r="FO60" s="44"/>
      <c r="FP60" s="44"/>
      <c r="FQ60" s="44"/>
      <c r="FS60" s="27"/>
      <c r="FT60" s="26"/>
      <c r="FU60" s="26"/>
      <c r="JC60" s="33"/>
      <c r="JD60" s="33"/>
      <c r="JE60" s="33"/>
      <c r="JF60" s="33"/>
      <c r="JG60" s="33"/>
      <c r="JI60" s="28"/>
      <c r="JJ60" s="819"/>
      <c r="JK60" s="820"/>
      <c r="JQ60" s="108"/>
      <c r="MM60" s="11"/>
      <c r="MT60" s="113"/>
      <c r="MU60" s="113"/>
      <c r="MV60" s="113"/>
      <c r="MW60" s="113"/>
      <c r="MX60" s="113"/>
      <c r="MY60" s="113"/>
      <c r="MZ60" s="113"/>
      <c r="NA60" s="113"/>
      <c r="NB60" s="113"/>
      <c r="NC60" s="113"/>
      <c r="ND60" s="113"/>
      <c r="NE60" s="113"/>
      <c r="NF60" s="113"/>
      <c r="NG60" s="113"/>
      <c r="NH60" s="113"/>
      <c r="NI60" s="113"/>
      <c r="NJ60" s="113"/>
      <c r="NK60" s="113"/>
      <c r="NL60" s="113"/>
      <c r="NM60" s="113"/>
    </row>
    <row r="61" spans="2:377" ht="3.65" customHeight="1">
      <c r="B61" s="142"/>
      <c r="C61" s="862"/>
      <c r="D61" s="862"/>
      <c r="E61" s="862"/>
      <c r="F61" s="862"/>
      <c r="G61" s="862"/>
      <c r="H61" s="862"/>
      <c r="I61" s="862"/>
      <c r="J61" s="862"/>
      <c r="K61" s="862"/>
      <c r="L61" s="862"/>
      <c r="M61" s="862"/>
      <c r="N61" s="862"/>
      <c r="O61" s="862"/>
      <c r="P61" s="862"/>
      <c r="Q61" s="862"/>
      <c r="R61" s="862"/>
      <c r="S61" s="862"/>
      <c r="T61" s="862"/>
      <c r="U61" s="862"/>
      <c r="V61" s="862"/>
      <c r="W61" s="862"/>
      <c r="X61" s="862"/>
      <c r="Y61" s="862"/>
      <c r="Z61" s="862"/>
      <c r="AA61" s="862"/>
      <c r="AB61" s="862"/>
      <c r="AC61" s="862"/>
      <c r="AD61" s="862"/>
      <c r="AE61" s="862"/>
      <c r="AF61" s="862"/>
      <c r="AG61" s="862"/>
      <c r="AH61" s="862"/>
      <c r="AI61" s="862"/>
      <c r="AJ61" s="862"/>
      <c r="AK61" s="862"/>
      <c r="AL61" s="862"/>
      <c r="AM61" s="862"/>
      <c r="AN61" s="862"/>
      <c r="AO61" s="862"/>
      <c r="AP61" s="862"/>
      <c r="AQ61" s="862"/>
      <c r="AR61" s="862"/>
      <c r="AS61" s="862"/>
      <c r="AT61" s="862"/>
      <c r="AU61" s="862"/>
      <c r="AV61" s="862"/>
      <c r="AW61" s="862"/>
      <c r="AX61" s="863"/>
      <c r="BA61" s="108"/>
      <c r="BF61" s="100"/>
      <c r="BJ61" s="849"/>
      <c r="BK61" s="819"/>
      <c r="BL61" s="22"/>
      <c r="BM61" s="45"/>
      <c r="BN61" s="44"/>
      <c r="BO61" s="44"/>
      <c r="BP61" s="44"/>
      <c r="BQ61" s="44"/>
      <c r="BR61" s="44"/>
      <c r="BS61" s="44"/>
      <c r="BU61" s="32"/>
      <c r="BV61" s="26"/>
      <c r="BW61" s="26"/>
      <c r="FL61" s="44"/>
      <c r="FM61" s="44"/>
      <c r="FN61" s="44"/>
      <c r="FO61" s="44"/>
      <c r="FP61" s="44"/>
      <c r="FQ61" s="44"/>
      <c r="FS61" s="32"/>
      <c r="FT61" s="26"/>
      <c r="FU61" s="26"/>
      <c r="JC61" s="33"/>
      <c r="JD61" s="33"/>
      <c r="JE61" s="33"/>
      <c r="JF61" s="33"/>
      <c r="JG61" s="33"/>
      <c r="JI61" s="28"/>
      <c r="JJ61" s="819"/>
      <c r="JK61" s="820"/>
      <c r="JQ61" s="108"/>
      <c r="MM61" s="11"/>
      <c r="MT61" s="113"/>
      <c r="MU61" s="113"/>
      <c r="MV61" s="113"/>
      <c r="MW61" s="113"/>
      <c r="MX61" s="113"/>
      <c r="MY61" s="113"/>
      <c r="MZ61" s="113"/>
      <c r="NA61" s="113"/>
      <c r="NB61" s="113"/>
      <c r="NC61" s="113"/>
      <c r="ND61" s="113"/>
      <c r="NE61" s="113"/>
      <c r="NF61" s="113"/>
      <c r="NG61" s="113"/>
      <c r="NH61" s="113"/>
      <c r="NI61" s="113"/>
      <c r="NJ61" s="113"/>
      <c r="NK61" s="113"/>
      <c r="NL61" s="113"/>
      <c r="NM61" s="113"/>
    </row>
    <row r="62" spans="2:377" ht="3.65" customHeight="1">
      <c r="B62" s="142"/>
      <c r="C62" s="914" t="s">
        <v>74</v>
      </c>
      <c r="D62" s="914"/>
      <c r="E62" s="914"/>
      <c r="F62" s="914"/>
      <c r="G62" s="914"/>
      <c r="H62" s="914"/>
      <c r="I62" s="914"/>
      <c r="J62" s="914"/>
      <c r="K62" s="914"/>
      <c r="L62" s="914"/>
      <c r="M62" s="914"/>
      <c r="N62" s="914"/>
      <c r="O62" s="914"/>
      <c r="P62" s="914"/>
      <c r="Q62" s="914"/>
      <c r="R62" s="914"/>
      <c r="S62" s="914"/>
      <c r="T62" s="914"/>
      <c r="U62" s="914"/>
      <c r="V62" s="914"/>
      <c r="W62" s="914"/>
      <c r="X62" s="914"/>
      <c r="Y62" s="914"/>
      <c r="Z62" s="914"/>
      <c r="AA62" s="914"/>
      <c r="AB62" s="914"/>
      <c r="AC62" s="914"/>
      <c r="AD62" s="914"/>
      <c r="AE62" s="914"/>
      <c r="AF62" s="914"/>
      <c r="AG62" s="914"/>
      <c r="AH62" s="914"/>
      <c r="AI62" s="914"/>
      <c r="AJ62" s="914"/>
      <c r="AK62" s="914"/>
      <c r="AL62" s="914"/>
      <c r="AM62" s="914"/>
      <c r="AN62" s="914"/>
      <c r="AO62" s="914"/>
      <c r="AP62" s="914"/>
      <c r="AQ62" s="914"/>
      <c r="AR62" s="914"/>
      <c r="AS62" s="914"/>
      <c r="AT62" s="914"/>
      <c r="AU62" s="914"/>
      <c r="AV62" s="914"/>
      <c r="AW62" s="914"/>
      <c r="AX62" s="915"/>
      <c r="BA62" s="108"/>
      <c r="BF62" s="100"/>
      <c r="BJ62" s="849"/>
      <c r="BK62" s="819"/>
      <c r="BL62" s="823" t="e" vm="8">
        <v>#VALUE!</v>
      </c>
      <c r="BM62" s="29"/>
      <c r="BN62" s="44"/>
      <c r="BO62" s="44"/>
      <c r="BP62" s="44"/>
      <c r="BQ62" s="44"/>
      <c r="BR62" s="44"/>
      <c r="BS62" s="44"/>
      <c r="BT62" s="46"/>
      <c r="BU62" s="43"/>
      <c r="BV62" s="26"/>
      <c r="BW62" s="26"/>
      <c r="FL62" s="44"/>
      <c r="FM62" s="44"/>
      <c r="FN62" s="44"/>
      <c r="FO62" s="44"/>
      <c r="FP62" s="44"/>
      <c r="FQ62" s="44"/>
      <c r="FR62" s="46"/>
      <c r="FS62" s="43"/>
      <c r="FT62" s="26"/>
      <c r="FU62" s="26"/>
      <c r="JC62" s="33"/>
      <c r="JD62" s="33"/>
      <c r="JE62" s="33"/>
      <c r="JF62" s="33"/>
      <c r="JG62" s="33"/>
      <c r="JI62" s="824" t="e" vm="8">
        <v>#VALUE!</v>
      </c>
      <c r="JJ62" s="819"/>
      <c r="JK62" s="820"/>
      <c r="JQ62" s="108"/>
      <c r="MM62" s="11"/>
      <c r="MT62" s="113"/>
      <c r="MU62" s="113"/>
      <c r="MV62" s="113"/>
      <c r="MW62" s="113"/>
      <c r="MX62" s="113"/>
      <c r="MY62" s="113"/>
      <c r="MZ62" s="113"/>
      <c r="NA62" s="113"/>
      <c r="NB62" s="113"/>
      <c r="NC62" s="113"/>
      <c r="ND62" s="113"/>
      <c r="NE62" s="113"/>
      <c r="NF62" s="113"/>
      <c r="NG62" s="113"/>
      <c r="NH62" s="113"/>
      <c r="NI62" s="113"/>
      <c r="NJ62" s="113"/>
      <c r="NK62" s="113"/>
      <c r="NL62" s="113"/>
      <c r="NM62" s="113"/>
    </row>
    <row r="63" spans="2:377" ht="3.65" customHeight="1">
      <c r="B63" s="142"/>
      <c r="C63" s="914"/>
      <c r="D63" s="914"/>
      <c r="E63" s="914"/>
      <c r="F63" s="914"/>
      <c r="G63" s="914"/>
      <c r="H63" s="914"/>
      <c r="I63" s="914"/>
      <c r="J63" s="914"/>
      <c r="K63" s="914"/>
      <c r="L63" s="914"/>
      <c r="M63" s="914"/>
      <c r="N63" s="914"/>
      <c r="O63" s="914"/>
      <c r="P63" s="914"/>
      <c r="Q63" s="914"/>
      <c r="R63" s="914"/>
      <c r="S63" s="914"/>
      <c r="T63" s="914"/>
      <c r="U63" s="914"/>
      <c r="V63" s="914"/>
      <c r="W63" s="914"/>
      <c r="X63" s="914"/>
      <c r="Y63" s="914"/>
      <c r="Z63" s="914"/>
      <c r="AA63" s="914"/>
      <c r="AB63" s="914"/>
      <c r="AC63" s="914"/>
      <c r="AD63" s="914"/>
      <c r="AE63" s="914"/>
      <c r="AF63" s="914"/>
      <c r="AG63" s="914"/>
      <c r="AH63" s="914"/>
      <c r="AI63" s="914"/>
      <c r="AJ63" s="914"/>
      <c r="AK63" s="914"/>
      <c r="AL63" s="914"/>
      <c r="AM63" s="914"/>
      <c r="AN63" s="914"/>
      <c r="AO63" s="914"/>
      <c r="AP63" s="914"/>
      <c r="AQ63" s="914"/>
      <c r="AR63" s="914"/>
      <c r="AS63" s="914"/>
      <c r="AT63" s="914"/>
      <c r="AU63" s="914"/>
      <c r="AV63" s="914"/>
      <c r="AW63" s="914"/>
      <c r="AX63" s="915"/>
      <c r="BA63" s="108"/>
      <c r="BF63" s="100"/>
      <c r="BJ63" s="849"/>
      <c r="BK63" s="819"/>
      <c r="BL63" s="823"/>
      <c r="BM63" s="29"/>
      <c r="BN63" s="44"/>
      <c r="BO63" s="44"/>
      <c r="BP63" s="44"/>
      <c r="BQ63" s="44"/>
      <c r="BR63" s="44"/>
      <c r="BS63" s="44"/>
      <c r="BT63" s="46"/>
      <c r="BU63" s="48"/>
      <c r="BV63" s="26"/>
      <c r="BW63" s="26"/>
      <c r="FL63" s="44"/>
      <c r="FM63" s="44"/>
      <c r="FN63" s="44"/>
      <c r="FO63" s="44"/>
      <c r="FP63" s="44"/>
      <c r="FQ63" s="44"/>
      <c r="FR63" s="46"/>
      <c r="FS63" s="48"/>
      <c r="FT63" s="26"/>
      <c r="FU63" s="26"/>
      <c r="JC63" s="33"/>
      <c r="JD63" s="33"/>
      <c r="JE63" s="33"/>
      <c r="JF63" s="33"/>
      <c r="JG63" s="33"/>
      <c r="JI63" s="824"/>
      <c r="JJ63" s="819"/>
      <c r="JK63" s="820"/>
      <c r="JQ63" s="108"/>
      <c r="MM63" s="11"/>
      <c r="MT63" s="114"/>
      <c r="MU63" s="114"/>
      <c r="MV63" s="114"/>
      <c r="MW63" s="114"/>
      <c r="MX63" s="114"/>
      <c r="MY63" s="114"/>
      <c r="MZ63" s="114"/>
      <c r="NA63" s="114"/>
      <c r="NB63" s="114"/>
      <c r="NC63" s="114"/>
      <c r="ND63" s="114"/>
      <c r="NE63" s="114"/>
      <c r="NF63" s="114"/>
      <c r="NG63" s="114"/>
      <c r="NH63" s="114"/>
      <c r="NI63" s="114"/>
      <c r="NJ63" s="114"/>
      <c r="NK63" s="114"/>
      <c r="NL63" s="114"/>
      <c r="NM63" s="114"/>
    </row>
    <row r="64" spans="2:377" ht="3.65" customHeight="1">
      <c r="B64" s="142"/>
      <c r="C64" s="914"/>
      <c r="D64" s="914"/>
      <c r="E64" s="914"/>
      <c r="F64" s="914"/>
      <c r="G64" s="914"/>
      <c r="H64" s="914"/>
      <c r="I64" s="914"/>
      <c r="J64" s="914"/>
      <c r="K64" s="914"/>
      <c r="L64" s="914"/>
      <c r="M64" s="914"/>
      <c r="N64" s="914"/>
      <c r="O64" s="914"/>
      <c r="P64" s="914"/>
      <c r="Q64" s="914"/>
      <c r="R64" s="914"/>
      <c r="S64" s="914"/>
      <c r="T64" s="914"/>
      <c r="U64" s="914"/>
      <c r="V64" s="914"/>
      <c r="W64" s="914"/>
      <c r="X64" s="914"/>
      <c r="Y64" s="914"/>
      <c r="Z64" s="914"/>
      <c r="AA64" s="914"/>
      <c r="AB64" s="914"/>
      <c r="AC64" s="914"/>
      <c r="AD64" s="914"/>
      <c r="AE64" s="914"/>
      <c r="AF64" s="914"/>
      <c r="AG64" s="914"/>
      <c r="AH64" s="914"/>
      <c r="AI64" s="914"/>
      <c r="AJ64" s="914"/>
      <c r="AK64" s="914"/>
      <c r="AL64" s="914"/>
      <c r="AM64" s="914"/>
      <c r="AN64" s="914"/>
      <c r="AO64" s="914"/>
      <c r="AP64" s="914"/>
      <c r="AQ64" s="914"/>
      <c r="AR64" s="914"/>
      <c r="AS64" s="914"/>
      <c r="AT64" s="914"/>
      <c r="AU64" s="914"/>
      <c r="AV64" s="914"/>
      <c r="AW64" s="914"/>
      <c r="AX64" s="915"/>
      <c r="BA64" s="108"/>
      <c r="BF64" s="100"/>
      <c r="BJ64" s="849"/>
      <c r="BK64" s="819"/>
      <c r="BL64" s="22"/>
      <c r="BM64" s="29"/>
      <c r="BN64" s="44"/>
      <c r="BO64" s="44"/>
      <c r="BP64" s="44"/>
      <c r="BQ64" s="44"/>
      <c r="BR64" s="44"/>
      <c r="BS64" s="44"/>
      <c r="BU64" s="27"/>
      <c r="BV64" s="26"/>
      <c r="BW64" s="26"/>
      <c r="FL64" s="44"/>
      <c r="FM64" s="44"/>
      <c r="FN64" s="44"/>
      <c r="FO64" s="44"/>
      <c r="FP64" s="44"/>
      <c r="FQ64" s="44"/>
      <c r="FS64" s="27"/>
      <c r="FT64" s="26"/>
      <c r="FU64" s="26"/>
      <c r="JC64" s="33"/>
      <c r="JD64" s="33"/>
      <c r="JE64" s="33"/>
      <c r="JF64" s="33"/>
      <c r="JG64" s="33"/>
      <c r="JI64" s="28"/>
      <c r="JJ64" s="819"/>
      <c r="JK64" s="820"/>
      <c r="JQ64" s="108"/>
      <c r="MM64" s="11"/>
      <c r="MT64" s="114"/>
      <c r="MU64" s="114"/>
      <c r="MV64" s="114"/>
      <c r="MW64" s="114"/>
      <c r="MX64" s="114"/>
      <c r="MY64" s="114"/>
      <c r="MZ64" s="114"/>
      <c r="NA64" s="114"/>
      <c r="NB64" s="114"/>
      <c r="NC64" s="114"/>
      <c r="ND64" s="114"/>
      <c r="NE64" s="114"/>
      <c r="NF64" s="114"/>
      <c r="NG64" s="114"/>
      <c r="NH64" s="114"/>
      <c r="NI64" s="114"/>
      <c r="NJ64" s="114"/>
      <c r="NK64" s="114"/>
      <c r="NL64" s="114"/>
      <c r="NM64" s="114"/>
    </row>
    <row r="65" spans="2:377" ht="3.65" customHeight="1">
      <c r="B65" s="142"/>
      <c r="C65" s="914"/>
      <c r="D65" s="914"/>
      <c r="E65" s="914"/>
      <c r="F65" s="914"/>
      <c r="G65" s="914"/>
      <c r="H65" s="914"/>
      <c r="I65" s="914"/>
      <c r="J65" s="914"/>
      <c r="K65" s="914"/>
      <c r="L65" s="914"/>
      <c r="M65" s="914"/>
      <c r="N65" s="914"/>
      <c r="O65" s="914"/>
      <c r="P65" s="914"/>
      <c r="Q65" s="914"/>
      <c r="R65" s="914"/>
      <c r="S65" s="914"/>
      <c r="T65" s="914"/>
      <c r="U65" s="914"/>
      <c r="V65" s="914"/>
      <c r="W65" s="914"/>
      <c r="X65" s="914"/>
      <c r="Y65" s="914"/>
      <c r="Z65" s="914"/>
      <c r="AA65" s="914"/>
      <c r="AB65" s="914"/>
      <c r="AC65" s="914"/>
      <c r="AD65" s="914"/>
      <c r="AE65" s="914"/>
      <c r="AF65" s="914"/>
      <c r="AG65" s="914"/>
      <c r="AH65" s="914"/>
      <c r="AI65" s="914"/>
      <c r="AJ65" s="914"/>
      <c r="AK65" s="914"/>
      <c r="AL65" s="914"/>
      <c r="AM65" s="914"/>
      <c r="AN65" s="914"/>
      <c r="AO65" s="914"/>
      <c r="AP65" s="914"/>
      <c r="AQ65" s="914"/>
      <c r="AR65" s="914"/>
      <c r="AS65" s="914"/>
      <c r="AT65" s="914"/>
      <c r="AU65" s="914"/>
      <c r="AV65" s="914"/>
      <c r="AW65" s="914"/>
      <c r="AX65" s="915"/>
      <c r="BA65" s="108"/>
      <c r="BF65" s="100"/>
      <c r="BJ65" s="849"/>
      <c r="BK65" s="819"/>
      <c r="BL65" s="22"/>
      <c r="BM65" s="29"/>
      <c r="BN65" s="878">
        <v>2000</v>
      </c>
      <c r="BO65" s="878"/>
      <c r="BP65" s="878"/>
      <c r="BQ65" s="878"/>
      <c r="BR65" s="878"/>
      <c r="BS65" s="878"/>
      <c r="BT65" s="46"/>
      <c r="BU65" s="48"/>
      <c r="BV65" s="26"/>
      <c r="BW65" s="26"/>
      <c r="FL65" s="878">
        <v>2000</v>
      </c>
      <c r="FM65" s="878"/>
      <c r="FN65" s="878"/>
      <c r="FO65" s="878"/>
      <c r="FP65" s="878"/>
      <c r="FQ65" s="878"/>
      <c r="FR65" s="46"/>
      <c r="FS65" s="48"/>
      <c r="FT65" s="26"/>
      <c r="FU65" s="26"/>
      <c r="JC65" s="33"/>
      <c r="JD65" s="33"/>
      <c r="JE65" s="33"/>
      <c r="JF65" s="33"/>
      <c r="JG65" s="33"/>
      <c r="JI65" s="28"/>
      <c r="JJ65" s="819"/>
      <c r="JK65" s="820"/>
      <c r="JQ65" s="108"/>
      <c r="MM65" s="11"/>
      <c r="MT65" s="114"/>
      <c r="MU65" s="114"/>
      <c r="MV65" s="114"/>
      <c r="MW65" s="114"/>
      <c r="MX65" s="114"/>
      <c r="MY65" s="114"/>
      <c r="MZ65" s="114"/>
      <c r="NA65" s="114"/>
      <c r="NB65" s="114"/>
      <c r="NC65" s="114"/>
      <c r="ND65" s="114"/>
      <c r="NE65" s="114"/>
      <c r="NF65" s="114"/>
      <c r="NG65" s="114"/>
      <c r="NH65" s="114"/>
      <c r="NI65" s="114"/>
      <c r="NJ65" s="114"/>
      <c r="NK65" s="114"/>
      <c r="NL65" s="114"/>
      <c r="NM65" s="114"/>
    </row>
    <row r="66" spans="2:377" ht="3.65" customHeight="1">
      <c r="B66" s="142"/>
      <c r="C66" s="914"/>
      <c r="D66" s="914"/>
      <c r="E66" s="914"/>
      <c r="F66" s="914"/>
      <c r="G66" s="914"/>
      <c r="H66" s="914"/>
      <c r="I66" s="914"/>
      <c r="J66" s="914"/>
      <c r="K66" s="914"/>
      <c r="L66" s="914"/>
      <c r="M66" s="914"/>
      <c r="N66" s="914"/>
      <c r="O66" s="914"/>
      <c r="P66" s="914"/>
      <c r="Q66" s="914"/>
      <c r="R66" s="914"/>
      <c r="S66" s="914"/>
      <c r="T66" s="914"/>
      <c r="U66" s="914"/>
      <c r="V66" s="914"/>
      <c r="W66" s="914"/>
      <c r="X66" s="914"/>
      <c r="Y66" s="914"/>
      <c r="Z66" s="914"/>
      <c r="AA66" s="914"/>
      <c r="AB66" s="914"/>
      <c r="AC66" s="914"/>
      <c r="AD66" s="914"/>
      <c r="AE66" s="914"/>
      <c r="AF66" s="914"/>
      <c r="AG66" s="914"/>
      <c r="AH66" s="914"/>
      <c r="AI66" s="914"/>
      <c r="AJ66" s="914"/>
      <c r="AK66" s="914"/>
      <c r="AL66" s="914"/>
      <c r="AM66" s="914"/>
      <c r="AN66" s="914"/>
      <c r="AO66" s="914"/>
      <c r="AP66" s="914"/>
      <c r="AQ66" s="914"/>
      <c r="AR66" s="914"/>
      <c r="AS66" s="914"/>
      <c r="AT66" s="914"/>
      <c r="AU66" s="914"/>
      <c r="AV66" s="914"/>
      <c r="AW66" s="914"/>
      <c r="AX66" s="915"/>
      <c r="BA66" s="108"/>
      <c r="BF66" s="100"/>
      <c r="BJ66" s="849"/>
      <c r="BK66" s="819"/>
      <c r="BL66" s="22"/>
      <c r="BM66" s="29"/>
      <c r="BN66" s="878"/>
      <c r="BO66" s="878"/>
      <c r="BP66" s="878"/>
      <c r="BQ66" s="878"/>
      <c r="BR66" s="878"/>
      <c r="BS66" s="878"/>
      <c r="BT66" s="24"/>
      <c r="BU66" s="27"/>
      <c r="BV66" s="26"/>
      <c r="BW66" s="26"/>
      <c r="FL66" s="878"/>
      <c r="FM66" s="878"/>
      <c r="FN66" s="878"/>
      <c r="FO66" s="878"/>
      <c r="FP66" s="878"/>
      <c r="FQ66" s="878"/>
      <c r="FR66" s="24"/>
      <c r="FS66" s="27"/>
      <c r="FT66" s="26"/>
      <c r="FU66" s="26"/>
      <c r="JC66" s="33"/>
      <c r="JD66" s="33"/>
      <c r="JE66" s="33"/>
      <c r="JF66" s="33"/>
      <c r="JG66" s="33"/>
      <c r="JI66" s="28"/>
      <c r="JJ66" s="819"/>
      <c r="JK66" s="820"/>
      <c r="JQ66" s="108"/>
      <c r="MM66" s="11"/>
      <c r="MT66" s="114"/>
      <c r="MU66" s="114"/>
      <c r="MV66" s="114"/>
      <c r="MW66" s="114"/>
      <c r="MX66" s="114"/>
      <c r="MY66" s="114"/>
      <c r="MZ66" s="114"/>
      <c r="NA66" s="114"/>
      <c r="NB66" s="114"/>
      <c r="NC66" s="114"/>
      <c r="ND66" s="114"/>
      <c r="NE66" s="114"/>
      <c r="NF66" s="114"/>
      <c r="NG66" s="114"/>
      <c r="NH66" s="114"/>
      <c r="NI66" s="114"/>
      <c r="NJ66" s="114"/>
      <c r="NK66" s="114"/>
      <c r="NL66" s="114"/>
      <c r="NM66" s="114"/>
    </row>
    <row r="67" spans="2:377" ht="3.65" customHeight="1">
      <c r="B67" s="142"/>
      <c r="C67" s="914"/>
      <c r="D67" s="914"/>
      <c r="E67" s="914"/>
      <c r="F67" s="914"/>
      <c r="G67" s="914"/>
      <c r="H67" s="914"/>
      <c r="I67" s="914"/>
      <c r="J67" s="914"/>
      <c r="K67" s="914"/>
      <c r="L67" s="914"/>
      <c r="M67" s="914"/>
      <c r="N67" s="914"/>
      <c r="O67" s="914"/>
      <c r="P67" s="914"/>
      <c r="Q67" s="914"/>
      <c r="R67" s="914"/>
      <c r="S67" s="914"/>
      <c r="T67" s="914"/>
      <c r="U67" s="914"/>
      <c r="V67" s="914"/>
      <c r="W67" s="914"/>
      <c r="X67" s="914"/>
      <c r="Y67" s="914"/>
      <c r="Z67" s="914"/>
      <c r="AA67" s="914"/>
      <c r="AB67" s="914"/>
      <c r="AC67" s="914"/>
      <c r="AD67" s="914"/>
      <c r="AE67" s="914"/>
      <c r="AF67" s="914"/>
      <c r="AG67" s="914"/>
      <c r="AH67" s="914"/>
      <c r="AI67" s="914"/>
      <c r="AJ67" s="914"/>
      <c r="AK67" s="914"/>
      <c r="AL67" s="914"/>
      <c r="AM67" s="914"/>
      <c r="AN67" s="914"/>
      <c r="AO67" s="914"/>
      <c r="AP67" s="914"/>
      <c r="AQ67" s="914"/>
      <c r="AR67" s="914"/>
      <c r="AS67" s="914"/>
      <c r="AT67" s="914"/>
      <c r="AU67" s="914"/>
      <c r="AV67" s="914"/>
      <c r="AW67" s="914"/>
      <c r="AX67" s="915"/>
      <c r="BA67" s="108"/>
      <c r="BF67" s="100"/>
      <c r="BJ67" s="849"/>
      <c r="BK67" s="819"/>
      <c r="BL67" s="22"/>
      <c r="BM67" s="29"/>
      <c r="BN67" s="44"/>
      <c r="BO67" s="44"/>
      <c r="BP67" s="44"/>
      <c r="BQ67" s="44"/>
      <c r="BR67" s="44"/>
      <c r="BS67" s="44"/>
      <c r="BU67" s="32"/>
      <c r="BV67" s="26"/>
      <c r="BW67" s="26"/>
      <c r="FL67" s="44"/>
      <c r="FM67" s="44"/>
      <c r="FN67" s="44"/>
      <c r="FO67" s="44"/>
      <c r="FP67" s="44"/>
      <c r="FQ67" s="44"/>
      <c r="FS67" s="32"/>
      <c r="FT67" s="26"/>
      <c r="FU67" s="26"/>
      <c r="JC67" s="33"/>
      <c r="JD67" s="33"/>
      <c r="JE67" s="33"/>
      <c r="JF67" s="33"/>
      <c r="JG67" s="33"/>
      <c r="JI67" s="28"/>
      <c r="JJ67" s="819"/>
      <c r="JK67" s="820"/>
      <c r="JQ67" s="108"/>
      <c r="MM67" s="11"/>
      <c r="MT67" s="114"/>
      <c r="MU67" s="114"/>
      <c r="MV67" s="114"/>
      <c r="MW67" s="114"/>
      <c r="MX67" s="114"/>
      <c r="MY67" s="114"/>
      <c r="MZ67" s="114"/>
      <c r="NA67" s="114"/>
      <c r="NB67" s="114"/>
      <c r="NC67" s="114"/>
      <c r="ND67" s="114"/>
      <c r="NE67" s="114"/>
      <c r="NF67" s="114"/>
      <c r="NG67" s="114"/>
      <c r="NH67" s="114"/>
      <c r="NI67" s="114"/>
      <c r="NJ67" s="114"/>
      <c r="NK67" s="114"/>
      <c r="NL67" s="114"/>
      <c r="NM67" s="114"/>
    </row>
    <row r="68" spans="2:377" ht="3.65" customHeight="1">
      <c r="B68" s="142"/>
      <c r="C68" s="914"/>
      <c r="D68" s="914"/>
      <c r="E68" s="914"/>
      <c r="F68" s="914"/>
      <c r="G68" s="914"/>
      <c r="H68" s="914"/>
      <c r="I68" s="914"/>
      <c r="J68" s="914"/>
      <c r="K68" s="914"/>
      <c r="L68" s="914"/>
      <c r="M68" s="914"/>
      <c r="N68" s="914"/>
      <c r="O68" s="914"/>
      <c r="P68" s="914"/>
      <c r="Q68" s="914"/>
      <c r="R68" s="914"/>
      <c r="S68" s="914"/>
      <c r="T68" s="914"/>
      <c r="U68" s="914"/>
      <c r="V68" s="914"/>
      <c r="W68" s="914"/>
      <c r="X68" s="914"/>
      <c r="Y68" s="914"/>
      <c r="Z68" s="914"/>
      <c r="AA68" s="914"/>
      <c r="AB68" s="914"/>
      <c r="AC68" s="914"/>
      <c r="AD68" s="914"/>
      <c r="AE68" s="914"/>
      <c r="AF68" s="914"/>
      <c r="AG68" s="914"/>
      <c r="AH68" s="914"/>
      <c r="AI68" s="914"/>
      <c r="AJ68" s="914"/>
      <c r="AK68" s="914"/>
      <c r="AL68" s="914"/>
      <c r="AM68" s="914"/>
      <c r="AN68" s="914"/>
      <c r="AO68" s="914"/>
      <c r="AP68" s="914"/>
      <c r="AQ68" s="914"/>
      <c r="AR68" s="914"/>
      <c r="AS68" s="914"/>
      <c r="AT68" s="914"/>
      <c r="AU68" s="914"/>
      <c r="AV68" s="914"/>
      <c r="AW68" s="914"/>
      <c r="AX68" s="915"/>
      <c r="BA68" s="108"/>
      <c r="BF68" s="100"/>
      <c r="BJ68" s="849"/>
      <c r="BK68" s="819"/>
      <c r="BL68" s="22"/>
      <c r="BM68" s="45"/>
      <c r="BN68" s="44"/>
      <c r="BO68" s="44"/>
      <c r="BP68" s="44"/>
      <c r="BQ68" s="44"/>
      <c r="BR68" s="44"/>
      <c r="BS68" s="44"/>
      <c r="BU68" s="27"/>
      <c r="BV68" s="26"/>
      <c r="BW68" s="26"/>
      <c r="FL68" s="44"/>
      <c r="FM68" s="44"/>
      <c r="FN68" s="44"/>
      <c r="FO68" s="44"/>
      <c r="FP68" s="44"/>
      <c r="FQ68" s="44"/>
      <c r="FS68" s="27"/>
      <c r="FT68" s="26"/>
      <c r="FU68" s="26"/>
      <c r="JC68" s="33"/>
      <c r="JD68" s="33"/>
      <c r="JE68" s="33"/>
      <c r="JF68" s="33"/>
      <c r="JG68" s="33"/>
      <c r="JI68" s="28"/>
      <c r="JJ68" s="819"/>
      <c r="JK68" s="820"/>
      <c r="JQ68" s="108"/>
      <c r="MM68" s="11"/>
      <c r="MT68" s="114"/>
      <c r="MU68" s="114"/>
      <c r="MV68" s="114"/>
      <c r="MW68" s="114"/>
      <c r="MX68" s="114"/>
      <c r="MY68" s="114"/>
      <c r="MZ68" s="114"/>
      <c r="NA68" s="114"/>
      <c r="NB68" s="114"/>
      <c r="NC68" s="114"/>
      <c r="ND68" s="114"/>
      <c r="NE68" s="114"/>
      <c r="NF68" s="114"/>
      <c r="NG68" s="114"/>
      <c r="NH68" s="114"/>
      <c r="NI68" s="114"/>
      <c r="NJ68" s="114"/>
      <c r="NK68" s="114"/>
      <c r="NL68" s="114"/>
      <c r="NM68" s="114"/>
    </row>
    <row r="69" spans="2:377" ht="3.65" customHeight="1">
      <c r="B69" s="142"/>
      <c r="C69" s="914"/>
      <c r="D69" s="914"/>
      <c r="E69" s="914"/>
      <c r="F69" s="914"/>
      <c r="G69" s="914"/>
      <c r="H69" s="914"/>
      <c r="I69" s="914"/>
      <c r="J69" s="914"/>
      <c r="K69" s="914"/>
      <c r="L69" s="914"/>
      <c r="M69" s="914"/>
      <c r="N69" s="914"/>
      <c r="O69" s="914"/>
      <c r="P69" s="914"/>
      <c r="Q69" s="914"/>
      <c r="R69" s="914"/>
      <c r="S69" s="914"/>
      <c r="T69" s="914"/>
      <c r="U69" s="914"/>
      <c r="V69" s="914"/>
      <c r="W69" s="914"/>
      <c r="X69" s="914"/>
      <c r="Y69" s="914"/>
      <c r="Z69" s="914"/>
      <c r="AA69" s="914"/>
      <c r="AB69" s="914"/>
      <c r="AC69" s="914"/>
      <c r="AD69" s="914"/>
      <c r="AE69" s="914"/>
      <c r="AF69" s="914"/>
      <c r="AG69" s="914"/>
      <c r="AH69" s="914"/>
      <c r="AI69" s="914"/>
      <c r="AJ69" s="914"/>
      <c r="AK69" s="914"/>
      <c r="AL69" s="914"/>
      <c r="AM69" s="914"/>
      <c r="AN69" s="914"/>
      <c r="AO69" s="914"/>
      <c r="AP69" s="914"/>
      <c r="AQ69" s="914"/>
      <c r="AR69" s="914"/>
      <c r="AS69" s="914"/>
      <c r="AT69" s="914"/>
      <c r="AU69" s="914"/>
      <c r="AV69" s="914"/>
      <c r="AW69" s="914"/>
      <c r="AX69" s="915"/>
      <c r="BA69" s="108"/>
      <c r="BF69" s="100"/>
      <c r="BJ69" s="850"/>
      <c r="BK69" s="821"/>
      <c r="BL69" s="37"/>
      <c r="BM69" s="45"/>
      <c r="BN69" s="44"/>
      <c r="BO69" s="44"/>
      <c r="BP69" s="44"/>
      <c r="BQ69" s="44"/>
      <c r="BR69" s="44"/>
      <c r="BS69" s="44"/>
      <c r="BT69" s="46"/>
      <c r="BU69" s="48"/>
      <c r="BV69" s="26"/>
      <c r="BW69" s="26"/>
      <c r="FL69" s="44"/>
      <c r="FM69" s="44"/>
      <c r="FN69" s="44"/>
      <c r="FO69" s="44"/>
      <c r="FP69" s="44"/>
      <c r="FQ69" s="44"/>
      <c r="FR69" s="46"/>
      <c r="FS69" s="48"/>
      <c r="FT69" s="26"/>
      <c r="FU69" s="26"/>
      <c r="JC69" s="33"/>
      <c r="JD69" s="33"/>
      <c r="JE69" s="33"/>
      <c r="JF69" s="33"/>
      <c r="JG69" s="33"/>
      <c r="JI69" s="39"/>
      <c r="JJ69" s="821"/>
      <c r="JK69" s="822"/>
      <c r="JQ69" s="108"/>
      <c r="MM69" s="11"/>
      <c r="MT69" s="114"/>
      <c r="MU69" s="114"/>
      <c r="MV69" s="114"/>
      <c r="MW69" s="114"/>
      <c r="MX69" s="114"/>
      <c r="MY69" s="114"/>
      <c r="MZ69" s="114"/>
      <c r="NA69" s="114"/>
      <c r="NB69" s="114"/>
      <c r="NC69" s="114"/>
      <c r="ND69" s="114"/>
      <c r="NE69" s="114"/>
      <c r="NF69" s="114"/>
      <c r="NG69" s="114"/>
      <c r="NH69" s="114"/>
      <c r="NI69" s="114"/>
      <c r="NJ69" s="114"/>
      <c r="NK69" s="114"/>
      <c r="NL69" s="114"/>
      <c r="NM69" s="114"/>
    </row>
    <row r="70" spans="2:377" ht="3.65" customHeight="1">
      <c r="B70" s="142"/>
      <c r="C70" s="862" t="s">
        <v>64</v>
      </c>
      <c r="D70" s="862"/>
      <c r="E70" s="862"/>
      <c r="F70" s="862"/>
      <c r="G70" s="862"/>
      <c r="H70" s="862"/>
      <c r="I70" s="862"/>
      <c r="J70" s="862"/>
      <c r="K70" s="862"/>
      <c r="L70" s="862"/>
      <c r="M70" s="862"/>
      <c r="N70" s="862"/>
      <c r="O70" s="862"/>
      <c r="P70" s="862"/>
      <c r="Q70" s="862"/>
      <c r="R70" s="862"/>
      <c r="S70" s="862"/>
      <c r="T70" s="862"/>
      <c r="U70" s="862"/>
      <c r="V70" s="862"/>
      <c r="W70" s="862"/>
      <c r="X70" s="862"/>
      <c r="Y70" s="862"/>
      <c r="Z70" s="862"/>
      <c r="AA70" s="862"/>
      <c r="AB70" s="862"/>
      <c r="AC70" s="862"/>
      <c r="AD70" s="862"/>
      <c r="AE70" s="862"/>
      <c r="AF70" s="862"/>
      <c r="AG70" s="862"/>
      <c r="AH70" s="862"/>
      <c r="AI70" s="862"/>
      <c r="AJ70" s="862"/>
      <c r="AK70" s="862"/>
      <c r="AL70" s="862"/>
      <c r="AM70" s="862"/>
      <c r="AN70" s="862"/>
      <c r="AO70" s="862"/>
      <c r="AP70" s="862"/>
      <c r="AQ70" s="862"/>
      <c r="AR70" s="862"/>
      <c r="AS70" s="862"/>
      <c r="AT70" s="862"/>
      <c r="AU70" s="862"/>
      <c r="AV70" s="862"/>
      <c r="AW70" s="862"/>
      <c r="AX70" s="863"/>
      <c r="BA70" s="108"/>
      <c r="BF70" s="100"/>
      <c r="BJ70" s="849" t="s">
        <v>18</v>
      </c>
      <c r="BK70" s="819"/>
      <c r="BL70" s="22"/>
      <c r="BM70" s="29"/>
      <c r="BN70" s="44"/>
      <c r="BO70" s="44"/>
      <c r="BP70" s="44"/>
      <c r="BQ70" s="44"/>
      <c r="BR70" s="44"/>
      <c r="BS70" s="44"/>
      <c r="BT70" s="46"/>
      <c r="BU70" s="43"/>
      <c r="BV70" s="26"/>
      <c r="BW70" s="26"/>
      <c r="FL70" s="44"/>
      <c r="FM70" s="44"/>
      <c r="FN70" s="44"/>
      <c r="FO70" s="44"/>
      <c r="FP70" s="44"/>
      <c r="FQ70" s="44"/>
      <c r="FR70" s="46"/>
      <c r="FS70" s="43"/>
      <c r="FT70" s="26"/>
      <c r="FU70" s="26"/>
      <c r="JC70" s="33"/>
      <c r="JD70" s="33"/>
      <c r="JE70" s="33"/>
      <c r="JF70" s="26"/>
      <c r="JG70" s="26"/>
      <c r="JH70" s="26"/>
      <c r="JI70" s="28"/>
      <c r="JJ70" s="819" t="s">
        <v>18</v>
      </c>
      <c r="JK70" s="820"/>
      <c r="JQ70" s="108"/>
      <c r="MM70" s="11"/>
      <c r="MT70" s="114"/>
      <c r="MU70" s="114"/>
      <c r="MV70" s="114"/>
      <c r="MW70" s="114"/>
      <c r="MX70" s="114"/>
      <c r="MY70" s="114"/>
      <c r="MZ70" s="114"/>
      <c r="NA70" s="114"/>
      <c r="NB70" s="114"/>
      <c r="NC70" s="114"/>
      <c r="ND70" s="114"/>
      <c r="NE70" s="114"/>
      <c r="NF70" s="114"/>
      <c r="NG70" s="114"/>
      <c r="NH70" s="114"/>
      <c r="NI70" s="114"/>
      <c r="NJ70" s="114"/>
      <c r="NK70" s="114"/>
      <c r="NL70" s="114"/>
      <c r="NM70" s="114"/>
    </row>
    <row r="71" spans="2:377" ht="3.65" customHeight="1">
      <c r="B71" s="142"/>
      <c r="C71" s="862"/>
      <c r="D71" s="862"/>
      <c r="E71" s="862"/>
      <c r="F71" s="862"/>
      <c r="G71" s="862"/>
      <c r="H71" s="862"/>
      <c r="I71" s="862"/>
      <c r="J71" s="862"/>
      <c r="K71" s="862"/>
      <c r="L71" s="862"/>
      <c r="M71" s="862"/>
      <c r="N71" s="862"/>
      <c r="O71" s="862"/>
      <c r="P71" s="862"/>
      <c r="Q71" s="862"/>
      <c r="R71" s="862"/>
      <c r="S71" s="862"/>
      <c r="T71" s="862"/>
      <c r="U71" s="862"/>
      <c r="V71" s="862"/>
      <c r="W71" s="862"/>
      <c r="X71" s="862"/>
      <c r="Y71" s="862"/>
      <c r="Z71" s="862"/>
      <c r="AA71" s="862"/>
      <c r="AB71" s="862"/>
      <c r="AC71" s="862"/>
      <c r="AD71" s="862"/>
      <c r="AE71" s="862"/>
      <c r="AF71" s="862"/>
      <c r="AG71" s="862"/>
      <c r="AH71" s="862"/>
      <c r="AI71" s="862"/>
      <c r="AJ71" s="862"/>
      <c r="AK71" s="862"/>
      <c r="AL71" s="862"/>
      <c r="AM71" s="862"/>
      <c r="AN71" s="862"/>
      <c r="AO71" s="862"/>
      <c r="AP71" s="862"/>
      <c r="AQ71" s="862"/>
      <c r="AR71" s="862"/>
      <c r="AS71" s="862"/>
      <c r="AT71" s="862"/>
      <c r="AU71" s="862"/>
      <c r="AV71" s="862"/>
      <c r="AW71" s="862"/>
      <c r="AX71" s="863"/>
      <c r="BA71" s="108"/>
      <c r="BF71" s="100"/>
      <c r="BJ71" s="849"/>
      <c r="BK71" s="819"/>
      <c r="BL71" s="22"/>
      <c r="BM71" s="29"/>
      <c r="BN71" s="44"/>
      <c r="BO71" s="44"/>
      <c r="BP71" s="44"/>
      <c r="BQ71" s="44"/>
      <c r="BR71" s="44"/>
      <c r="BS71" s="44"/>
      <c r="BU71" s="32"/>
      <c r="BV71" s="26"/>
      <c r="BW71" s="26"/>
      <c r="FL71" s="44"/>
      <c r="FM71" s="44"/>
      <c r="FN71" s="44"/>
      <c r="FO71" s="44"/>
      <c r="FP71" s="44"/>
      <c r="FQ71" s="44"/>
      <c r="FS71" s="32"/>
      <c r="FT71" s="26"/>
      <c r="FU71" s="26"/>
      <c r="JC71" s="33"/>
      <c r="JD71" s="33"/>
      <c r="JE71" s="33"/>
      <c r="JF71" s="26"/>
      <c r="JG71" s="26"/>
      <c r="JH71" s="26"/>
      <c r="JI71" s="28"/>
      <c r="JJ71" s="819"/>
      <c r="JK71" s="820"/>
      <c r="JQ71" s="108"/>
      <c r="MM71" s="11"/>
      <c r="MT71" s="114"/>
      <c r="MU71" s="114"/>
      <c r="MV71" s="114"/>
      <c r="MW71" s="114"/>
      <c r="MX71" s="114"/>
      <c r="MY71" s="114"/>
      <c r="MZ71" s="114"/>
      <c r="NA71" s="114"/>
      <c r="NB71" s="114"/>
      <c r="NC71" s="114"/>
      <c r="ND71" s="114"/>
      <c r="NE71" s="114"/>
      <c r="NF71" s="114"/>
      <c r="NG71" s="114"/>
      <c r="NH71" s="114"/>
      <c r="NI71" s="114"/>
      <c r="NJ71" s="114"/>
      <c r="NK71" s="114"/>
      <c r="NL71" s="114"/>
      <c r="NM71" s="114"/>
    </row>
    <row r="72" spans="2:377" ht="3.65" customHeight="1">
      <c r="B72" s="142"/>
      <c r="C72" s="862"/>
      <c r="D72" s="862"/>
      <c r="E72" s="862"/>
      <c r="F72" s="862"/>
      <c r="G72" s="862"/>
      <c r="H72" s="862"/>
      <c r="I72" s="862"/>
      <c r="J72" s="862"/>
      <c r="K72" s="862"/>
      <c r="L72" s="862"/>
      <c r="M72" s="862"/>
      <c r="N72" s="862"/>
      <c r="O72" s="862"/>
      <c r="P72" s="862"/>
      <c r="Q72" s="862"/>
      <c r="R72" s="862"/>
      <c r="S72" s="862"/>
      <c r="T72" s="862"/>
      <c r="U72" s="862"/>
      <c r="V72" s="862"/>
      <c r="W72" s="862"/>
      <c r="X72" s="862"/>
      <c r="Y72" s="862"/>
      <c r="Z72" s="862"/>
      <c r="AA72" s="862"/>
      <c r="AB72" s="862"/>
      <c r="AC72" s="862"/>
      <c r="AD72" s="862"/>
      <c r="AE72" s="862"/>
      <c r="AF72" s="862"/>
      <c r="AG72" s="862"/>
      <c r="AH72" s="862"/>
      <c r="AI72" s="862"/>
      <c r="AJ72" s="862"/>
      <c r="AK72" s="862"/>
      <c r="AL72" s="862"/>
      <c r="AM72" s="862"/>
      <c r="AN72" s="862"/>
      <c r="AO72" s="862"/>
      <c r="AP72" s="862"/>
      <c r="AQ72" s="862"/>
      <c r="AR72" s="862"/>
      <c r="AS72" s="862"/>
      <c r="AT72" s="862"/>
      <c r="AU72" s="862"/>
      <c r="AV72" s="862"/>
      <c r="AW72" s="862"/>
      <c r="AX72" s="863"/>
      <c r="BA72" s="108"/>
      <c r="BF72" s="100"/>
      <c r="BJ72" s="849"/>
      <c r="BK72" s="819"/>
      <c r="BL72" s="22"/>
      <c r="BM72" s="29"/>
      <c r="BN72" s="44"/>
      <c r="BO72" s="44"/>
      <c r="BP72" s="44"/>
      <c r="BQ72" s="44"/>
      <c r="BR72" s="44"/>
      <c r="BS72" s="44"/>
      <c r="BU72" s="27"/>
      <c r="BV72" s="26"/>
      <c r="BW72" s="26"/>
      <c r="FL72" s="44"/>
      <c r="FM72" s="44"/>
      <c r="FN72" s="44"/>
      <c r="FO72" s="44"/>
      <c r="FP72" s="44"/>
      <c r="FQ72" s="44"/>
      <c r="FS72" s="27"/>
      <c r="FT72" s="26"/>
      <c r="FU72" s="26"/>
      <c r="JC72" s="33"/>
      <c r="JD72" s="33"/>
      <c r="JE72" s="33"/>
      <c r="JF72" s="26"/>
      <c r="JG72" s="26"/>
      <c r="JH72" s="26"/>
      <c r="JI72" s="28"/>
      <c r="JJ72" s="819"/>
      <c r="JK72" s="820"/>
      <c r="JQ72" s="108"/>
      <c r="MM72" s="11"/>
      <c r="MT72" s="114"/>
      <c r="MU72" s="114"/>
      <c r="MV72" s="114"/>
      <c r="MW72" s="114"/>
      <c r="MX72" s="114"/>
      <c r="MY72" s="114"/>
      <c r="MZ72" s="114"/>
      <c r="NA72" s="114"/>
      <c r="NB72" s="114"/>
      <c r="NC72" s="114"/>
      <c r="ND72" s="114"/>
      <c r="NE72" s="114"/>
      <c r="NF72" s="114"/>
      <c r="NG72" s="114"/>
      <c r="NH72" s="114"/>
      <c r="NI72" s="114"/>
      <c r="NJ72" s="114"/>
      <c r="NK72" s="114"/>
      <c r="NL72" s="114"/>
      <c r="NM72" s="114"/>
    </row>
    <row r="73" spans="2:377" ht="3.65" customHeight="1">
      <c r="B73" s="142"/>
      <c r="C73" s="862"/>
      <c r="D73" s="862"/>
      <c r="E73" s="862"/>
      <c r="F73" s="862"/>
      <c r="G73" s="862"/>
      <c r="H73" s="862"/>
      <c r="I73" s="862"/>
      <c r="J73" s="862"/>
      <c r="K73" s="862"/>
      <c r="L73" s="862"/>
      <c r="M73" s="862"/>
      <c r="N73" s="862"/>
      <c r="O73" s="862"/>
      <c r="P73" s="862"/>
      <c r="Q73" s="862"/>
      <c r="R73" s="862"/>
      <c r="S73" s="862"/>
      <c r="T73" s="862"/>
      <c r="U73" s="862"/>
      <c r="V73" s="862"/>
      <c r="W73" s="862"/>
      <c r="X73" s="862"/>
      <c r="Y73" s="862"/>
      <c r="Z73" s="862"/>
      <c r="AA73" s="862"/>
      <c r="AB73" s="862"/>
      <c r="AC73" s="862"/>
      <c r="AD73" s="862"/>
      <c r="AE73" s="862"/>
      <c r="AF73" s="862"/>
      <c r="AG73" s="862"/>
      <c r="AH73" s="862"/>
      <c r="AI73" s="862"/>
      <c r="AJ73" s="862"/>
      <c r="AK73" s="862"/>
      <c r="AL73" s="862"/>
      <c r="AM73" s="862"/>
      <c r="AN73" s="862"/>
      <c r="AO73" s="862"/>
      <c r="AP73" s="862"/>
      <c r="AQ73" s="862"/>
      <c r="AR73" s="862"/>
      <c r="AS73" s="862"/>
      <c r="AT73" s="862"/>
      <c r="AU73" s="862"/>
      <c r="AV73" s="862"/>
      <c r="AW73" s="862"/>
      <c r="AX73" s="863"/>
      <c r="BA73" s="108"/>
      <c r="BF73" s="100"/>
      <c r="BJ73" s="849"/>
      <c r="BK73" s="819"/>
      <c r="BL73" s="22"/>
      <c r="BM73" s="29"/>
      <c r="BN73" s="878">
        <v>1800</v>
      </c>
      <c r="BO73" s="878"/>
      <c r="BP73" s="878"/>
      <c r="BQ73" s="878"/>
      <c r="BR73" s="878"/>
      <c r="BS73" s="878"/>
      <c r="BU73" s="32"/>
      <c r="BV73" s="26"/>
      <c r="BW73" s="26"/>
      <c r="FL73" s="878">
        <v>1800</v>
      </c>
      <c r="FM73" s="878"/>
      <c r="FN73" s="878"/>
      <c r="FO73" s="878"/>
      <c r="FP73" s="878"/>
      <c r="FQ73" s="878"/>
      <c r="FS73" s="32"/>
      <c r="FT73" s="26"/>
      <c r="FU73" s="26"/>
      <c r="JC73" s="33"/>
      <c r="JD73" s="33"/>
      <c r="JE73" s="33"/>
      <c r="JF73" s="26"/>
      <c r="JG73" s="26"/>
      <c r="JH73" s="26"/>
      <c r="JI73" s="28"/>
      <c r="JJ73" s="819"/>
      <c r="JK73" s="820"/>
      <c r="JQ73" s="108"/>
      <c r="KI73" s="118"/>
      <c r="MM73" s="11"/>
      <c r="MT73" s="114"/>
      <c r="MU73" s="114"/>
      <c r="MV73" s="114"/>
      <c r="MW73" s="114"/>
      <c r="MX73" s="114"/>
      <c r="MY73" s="114"/>
      <c r="MZ73" s="114"/>
      <c r="NA73" s="114"/>
      <c r="NB73" s="114"/>
      <c r="NC73" s="114"/>
      <c r="ND73" s="114"/>
      <c r="NE73" s="114"/>
      <c r="NF73" s="114"/>
      <c r="NG73" s="114"/>
      <c r="NH73" s="114"/>
      <c r="NI73" s="114"/>
      <c r="NJ73" s="114"/>
      <c r="NK73" s="114"/>
      <c r="NL73" s="114"/>
      <c r="NM73" s="114"/>
    </row>
    <row r="74" spans="2:377" ht="3.65" customHeight="1">
      <c r="B74" s="142"/>
      <c r="C74" s="862"/>
      <c r="D74" s="862"/>
      <c r="E74" s="862"/>
      <c r="F74" s="862"/>
      <c r="G74" s="862"/>
      <c r="H74" s="862"/>
      <c r="I74" s="862"/>
      <c r="J74" s="862"/>
      <c r="K74" s="862"/>
      <c r="L74" s="862"/>
      <c r="M74" s="862"/>
      <c r="N74" s="862"/>
      <c r="O74" s="862"/>
      <c r="P74" s="862"/>
      <c r="Q74" s="862"/>
      <c r="R74" s="862"/>
      <c r="S74" s="862"/>
      <c r="T74" s="862"/>
      <c r="U74" s="862"/>
      <c r="V74" s="862"/>
      <c r="W74" s="862"/>
      <c r="X74" s="862"/>
      <c r="Y74" s="862"/>
      <c r="Z74" s="862"/>
      <c r="AA74" s="862"/>
      <c r="AB74" s="862"/>
      <c r="AC74" s="862"/>
      <c r="AD74" s="862"/>
      <c r="AE74" s="862"/>
      <c r="AF74" s="862"/>
      <c r="AG74" s="862"/>
      <c r="AH74" s="862"/>
      <c r="AI74" s="862"/>
      <c r="AJ74" s="862"/>
      <c r="AK74" s="862"/>
      <c r="AL74" s="862"/>
      <c r="AM74" s="862"/>
      <c r="AN74" s="862"/>
      <c r="AO74" s="862"/>
      <c r="AP74" s="862"/>
      <c r="AQ74" s="862"/>
      <c r="AR74" s="862"/>
      <c r="AS74" s="862"/>
      <c r="AT74" s="862"/>
      <c r="AU74" s="862"/>
      <c r="AV74" s="862"/>
      <c r="AW74" s="862"/>
      <c r="AX74" s="863"/>
      <c r="BA74" s="108"/>
      <c r="BF74" s="100"/>
      <c r="BJ74" s="849"/>
      <c r="BK74" s="819"/>
      <c r="BL74" s="22"/>
      <c r="BM74" s="29"/>
      <c r="BN74" s="878"/>
      <c r="BO74" s="878"/>
      <c r="BP74" s="878"/>
      <c r="BQ74" s="878"/>
      <c r="BR74" s="878"/>
      <c r="BS74" s="878"/>
      <c r="BT74" s="24"/>
      <c r="BU74" s="27"/>
      <c r="BV74" s="26"/>
      <c r="BW74" s="26"/>
      <c r="FL74" s="878"/>
      <c r="FM74" s="878"/>
      <c r="FN74" s="878"/>
      <c r="FO74" s="878"/>
      <c r="FP74" s="878"/>
      <c r="FQ74" s="878"/>
      <c r="FR74" s="24"/>
      <c r="FS74" s="27"/>
      <c r="FT74" s="26"/>
      <c r="FU74" s="26"/>
      <c r="JC74" s="33"/>
      <c r="JD74" s="33"/>
      <c r="JE74" s="33"/>
      <c r="JF74" s="26"/>
      <c r="JG74" s="26"/>
      <c r="JH74" s="26"/>
      <c r="JI74" s="28"/>
      <c r="JJ74" s="819"/>
      <c r="JK74" s="820"/>
      <c r="JQ74" s="108"/>
      <c r="KI74" s="118"/>
      <c r="MM74" s="11"/>
      <c r="MT74" s="114"/>
      <c r="MU74" s="114"/>
      <c r="MV74" s="114"/>
      <c r="MW74" s="114"/>
      <c r="MX74" s="114"/>
      <c r="MY74" s="114"/>
      <c r="MZ74" s="114"/>
      <c r="NA74" s="114"/>
      <c r="NB74" s="114"/>
      <c r="NC74" s="114"/>
      <c r="ND74" s="114"/>
      <c r="NE74" s="114"/>
      <c r="NF74" s="114"/>
      <c r="NG74" s="114"/>
      <c r="NH74" s="114"/>
      <c r="NI74" s="114"/>
      <c r="NJ74" s="114"/>
      <c r="NK74" s="114"/>
      <c r="NL74" s="114"/>
      <c r="NM74" s="114"/>
    </row>
    <row r="75" spans="2:377" ht="3.65" customHeight="1">
      <c r="B75" s="142"/>
      <c r="C75" s="862"/>
      <c r="D75" s="862"/>
      <c r="E75" s="862"/>
      <c r="F75" s="862"/>
      <c r="G75" s="862"/>
      <c r="H75" s="862"/>
      <c r="I75" s="862"/>
      <c r="J75" s="862"/>
      <c r="K75" s="862"/>
      <c r="L75" s="862"/>
      <c r="M75" s="862"/>
      <c r="N75" s="862"/>
      <c r="O75" s="862"/>
      <c r="P75" s="862"/>
      <c r="Q75" s="862"/>
      <c r="R75" s="862"/>
      <c r="S75" s="862"/>
      <c r="T75" s="862"/>
      <c r="U75" s="862"/>
      <c r="V75" s="862"/>
      <c r="W75" s="862"/>
      <c r="X75" s="862"/>
      <c r="Y75" s="862"/>
      <c r="Z75" s="862"/>
      <c r="AA75" s="862"/>
      <c r="AB75" s="862"/>
      <c r="AC75" s="862"/>
      <c r="AD75" s="862"/>
      <c r="AE75" s="862"/>
      <c r="AF75" s="862"/>
      <c r="AG75" s="862"/>
      <c r="AH75" s="862"/>
      <c r="AI75" s="862"/>
      <c r="AJ75" s="862"/>
      <c r="AK75" s="862"/>
      <c r="AL75" s="862"/>
      <c r="AM75" s="862"/>
      <c r="AN75" s="862"/>
      <c r="AO75" s="862"/>
      <c r="AP75" s="862"/>
      <c r="AQ75" s="862"/>
      <c r="AR75" s="862"/>
      <c r="AS75" s="862"/>
      <c r="AT75" s="862"/>
      <c r="AU75" s="862"/>
      <c r="AV75" s="862"/>
      <c r="AW75" s="862"/>
      <c r="AX75" s="863"/>
      <c r="BA75" s="108"/>
      <c r="BF75" s="100"/>
      <c r="BJ75" s="849"/>
      <c r="BK75" s="819"/>
      <c r="BL75" s="823" t="e" vm="8">
        <v>#VALUE!</v>
      </c>
      <c r="BM75" s="29"/>
      <c r="BN75" s="44"/>
      <c r="BO75" s="44"/>
      <c r="BP75" s="44"/>
      <c r="BQ75" s="44"/>
      <c r="BR75" s="44"/>
      <c r="BS75" s="44"/>
      <c r="BU75" s="32"/>
      <c r="BV75" s="26"/>
      <c r="BW75" s="26"/>
      <c r="FL75" s="44"/>
      <c r="FM75" s="44"/>
      <c r="FN75" s="44"/>
      <c r="FO75" s="44"/>
      <c r="FP75" s="44"/>
      <c r="FQ75" s="44"/>
      <c r="FS75" s="32"/>
      <c r="FT75" s="26"/>
      <c r="FU75" s="26"/>
      <c r="JC75" s="33"/>
      <c r="JD75" s="33"/>
      <c r="JE75" s="33"/>
      <c r="JF75" s="26"/>
      <c r="JG75" s="26"/>
      <c r="JH75" s="26"/>
      <c r="JI75" s="824" t="e" vm="8">
        <v>#VALUE!</v>
      </c>
      <c r="JJ75" s="819"/>
      <c r="JK75" s="820"/>
      <c r="JQ75" s="108"/>
      <c r="KI75" s="118"/>
      <c r="MM75" s="11"/>
      <c r="MT75" s="113"/>
      <c r="MU75" s="113"/>
      <c r="MV75" s="113"/>
      <c r="MW75" s="113"/>
      <c r="MX75" s="113"/>
      <c r="MY75" s="113"/>
      <c r="MZ75" s="113"/>
      <c r="NA75" s="113"/>
      <c r="NB75" s="113"/>
      <c r="NC75" s="113"/>
      <c r="ND75" s="113"/>
      <c r="NE75" s="113"/>
      <c r="NF75" s="113"/>
      <c r="NG75" s="113"/>
      <c r="NH75" s="113"/>
      <c r="NI75" s="113"/>
      <c r="NJ75" s="113"/>
      <c r="NK75" s="113"/>
      <c r="NL75" s="113"/>
      <c r="NM75" s="113"/>
    </row>
    <row r="76" spans="2:377" ht="3.65" customHeight="1">
      <c r="B76" s="142"/>
      <c r="C76" s="862"/>
      <c r="D76" s="862"/>
      <c r="E76" s="862"/>
      <c r="F76" s="862"/>
      <c r="G76" s="862"/>
      <c r="H76" s="862"/>
      <c r="I76" s="862"/>
      <c r="J76" s="862"/>
      <c r="K76" s="862"/>
      <c r="L76" s="862"/>
      <c r="M76" s="862"/>
      <c r="N76" s="862"/>
      <c r="O76" s="862"/>
      <c r="P76" s="862"/>
      <c r="Q76" s="862"/>
      <c r="R76" s="862"/>
      <c r="S76" s="862"/>
      <c r="T76" s="862"/>
      <c r="U76" s="862"/>
      <c r="V76" s="862"/>
      <c r="W76" s="862"/>
      <c r="X76" s="862"/>
      <c r="Y76" s="862"/>
      <c r="Z76" s="862"/>
      <c r="AA76" s="862"/>
      <c r="AB76" s="862"/>
      <c r="AC76" s="862"/>
      <c r="AD76" s="862"/>
      <c r="AE76" s="862"/>
      <c r="AF76" s="862"/>
      <c r="AG76" s="862"/>
      <c r="AH76" s="862"/>
      <c r="AI76" s="862"/>
      <c r="AJ76" s="862"/>
      <c r="AK76" s="862"/>
      <c r="AL76" s="862"/>
      <c r="AM76" s="862"/>
      <c r="AN76" s="862"/>
      <c r="AO76" s="862"/>
      <c r="AP76" s="862"/>
      <c r="AQ76" s="862"/>
      <c r="AR76" s="862"/>
      <c r="AS76" s="862"/>
      <c r="AT76" s="862"/>
      <c r="AU76" s="862"/>
      <c r="AV76" s="862"/>
      <c r="AW76" s="862"/>
      <c r="AX76" s="863"/>
      <c r="BA76" s="108"/>
      <c r="BF76" s="100"/>
      <c r="BJ76" s="849"/>
      <c r="BK76" s="819"/>
      <c r="BL76" s="823"/>
      <c r="BM76" s="45"/>
      <c r="BN76" s="44"/>
      <c r="BO76" s="44"/>
      <c r="BP76" s="44"/>
      <c r="BQ76" s="44"/>
      <c r="BR76" s="44"/>
      <c r="BS76" s="44"/>
      <c r="BU76" s="27"/>
      <c r="BV76" s="26"/>
      <c r="BW76" s="26"/>
      <c r="FL76" s="44"/>
      <c r="FM76" s="44"/>
      <c r="FN76" s="44"/>
      <c r="FO76" s="44"/>
      <c r="FP76" s="44"/>
      <c r="FQ76" s="44"/>
      <c r="FS76" s="27"/>
      <c r="FT76" s="26"/>
      <c r="FU76" s="26"/>
      <c r="JC76" s="33"/>
      <c r="JD76" s="33"/>
      <c r="JE76" s="33"/>
      <c r="JF76" s="26"/>
      <c r="JG76" s="26"/>
      <c r="JH76" s="26"/>
      <c r="JI76" s="824"/>
      <c r="JJ76" s="819"/>
      <c r="JK76" s="820"/>
      <c r="JQ76" s="108"/>
      <c r="KI76" s="118"/>
      <c r="MM76" s="11"/>
      <c r="MT76" s="113"/>
      <c r="MU76" s="113"/>
      <c r="MV76" s="113"/>
      <c r="MW76" s="113"/>
      <c r="MX76" s="113"/>
      <c r="MY76" s="113"/>
      <c r="MZ76" s="113"/>
      <c r="NA76" s="113"/>
      <c r="NB76" s="113"/>
      <c r="NC76" s="113"/>
      <c r="ND76" s="113"/>
      <c r="NE76" s="113"/>
      <c r="NF76" s="113"/>
      <c r="NG76" s="113"/>
      <c r="NH76" s="113"/>
      <c r="NI76" s="113"/>
      <c r="NJ76" s="113"/>
      <c r="NK76" s="113"/>
      <c r="NL76" s="113"/>
      <c r="NM76" s="113"/>
    </row>
    <row r="77" spans="2:377" ht="3.65" customHeight="1" thickBot="1">
      <c r="B77" s="142"/>
      <c r="C77" s="865"/>
      <c r="D77" s="865"/>
      <c r="E77" s="865"/>
      <c r="F77" s="865"/>
      <c r="G77" s="865"/>
      <c r="H77" s="865"/>
      <c r="I77" s="865"/>
      <c r="J77" s="865"/>
      <c r="K77" s="865"/>
      <c r="L77" s="865"/>
      <c r="M77" s="865"/>
      <c r="N77" s="865"/>
      <c r="O77" s="865"/>
      <c r="P77" s="865"/>
      <c r="Q77" s="865"/>
      <c r="R77" s="865"/>
      <c r="S77" s="865"/>
      <c r="T77" s="865"/>
      <c r="U77" s="865"/>
      <c r="V77" s="865"/>
      <c r="W77" s="865"/>
      <c r="X77" s="865"/>
      <c r="Y77" s="865"/>
      <c r="Z77" s="865"/>
      <c r="AA77" s="865"/>
      <c r="AB77" s="865"/>
      <c r="AC77" s="865"/>
      <c r="AD77" s="865"/>
      <c r="AE77" s="865"/>
      <c r="AF77" s="865"/>
      <c r="AG77" s="865"/>
      <c r="AH77" s="865"/>
      <c r="AI77" s="865"/>
      <c r="AJ77" s="865"/>
      <c r="AK77" s="865"/>
      <c r="AL77" s="865"/>
      <c r="AM77" s="865"/>
      <c r="AN77" s="865"/>
      <c r="AO77" s="865"/>
      <c r="AP77" s="865"/>
      <c r="AQ77" s="865"/>
      <c r="AR77" s="865"/>
      <c r="AS77" s="865"/>
      <c r="AT77" s="865"/>
      <c r="AU77" s="865"/>
      <c r="AV77" s="865"/>
      <c r="AW77" s="865"/>
      <c r="AX77" s="866"/>
      <c r="BA77" s="108"/>
      <c r="BF77" s="100"/>
      <c r="BJ77" s="849"/>
      <c r="BK77" s="819"/>
      <c r="BL77" s="22"/>
      <c r="BM77" s="45"/>
      <c r="BN77" s="44"/>
      <c r="BO77" s="44"/>
      <c r="BP77" s="44"/>
      <c r="BQ77" s="44"/>
      <c r="BR77" s="44"/>
      <c r="BS77" s="44"/>
      <c r="BT77" s="46"/>
      <c r="BU77" s="48"/>
      <c r="BV77" s="26"/>
      <c r="BW77" s="26"/>
      <c r="FL77" s="44"/>
      <c r="FM77" s="44"/>
      <c r="FN77" s="44"/>
      <c r="FO77" s="44"/>
      <c r="FP77" s="44"/>
      <c r="FQ77" s="44"/>
      <c r="FR77" s="46"/>
      <c r="FS77" s="48"/>
      <c r="FT77" s="26"/>
      <c r="FU77" s="26"/>
      <c r="JC77" s="33"/>
      <c r="JD77" s="33"/>
      <c r="JE77" s="33"/>
      <c r="JF77" s="26"/>
      <c r="JG77" s="26"/>
      <c r="JH77" s="26"/>
      <c r="JI77" s="28"/>
      <c r="JJ77" s="819"/>
      <c r="JK77" s="820"/>
      <c r="JQ77" s="108"/>
      <c r="KI77" s="118"/>
      <c r="MM77" s="11"/>
      <c r="MT77" s="113"/>
      <c r="MU77" s="113"/>
      <c r="MV77" s="113"/>
      <c r="MW77" s="113"/>
      <c r="MX77" s="113"/>
      <c r="MY77" s="113"/>
      <c r="MZ77" s="113"/>
      <c r="NA77" s="113"/>
      <c r="NB77" s="113"/>
      <c r="NC77" s="113"/>
      <c r="ND77" s="113"/>
      <c r="NE77" s="113"/>
      <c r="NF77" s="113"/>
      <c r="NG77" s="113"/>
      <c r="NH77" s="113"/>
      <c r="NI77" s="113"/>
      <c r="NJ77" s="113"/>
      <c r="NK77" s="113"/>
      <c r="NL77" s="113"/>
      <c r="NM77" s="113"/>
    </row>
    <row r="78" spans="2:377" ht="3.65" customHeight="1" thickTop="1">
      <c r="B78" s="142"/>
      <c r="C78" s="859" t="s">
        <v>65</v>
      </c>
      <c r="D78" s="859"/>
      <c r="E78" s="859"/>
      <c r="F78" s="859"/>
      <c r="G78" s="859"/>
      <c r="H78" s="859"/>
      <c r="I78" s="859"/>
      <c r="J78" s="859"/>
      <c r="K78" s="859"/>
      <c r="L78" s="859"/>
      <c r="M78" s="859"/>
      <c r="N78" s="859"/>
      <c r="O78" s="859"/>
      <c r="P78" s="859"/>
      <c r="Q78" s="859"/>
      <c r="R78" s="859"/>
      <c r="S78" s="859"/>
      <c r="T78" s="859"/>
      <c r="U78" s="859"/>
      <c r="V78" s="859"/>
      <c r="W78" s="859"/>
      <c r="X78" s="859"/>
      <c r="Y78" s="859"/>
      <c r="Z78" s="859"/>
      <c r="AA78" s="859"/>
      <c r="AB78" s="859"/>
      <c r="AC78" s="859"/>
      <c r="AD78" s="859"/>
      <c r="AE78" s="859"/>
      <c r="AF78" s="859"/>
      <c r="AG78" s="859"/>
      <c r="AH78" s="859"/>
      <c r="AI78" s="859"/>
      <c r="AJ78" s="859"/>
      <c r="AK78" s="859"/>
      <c r="AL78" s="859"/>
      <c r="AM78" s="859"/>
      <c r="AN78" s="859"/>
      <c r="AO78" s="859"/>
      <c r="AP78" s="859"/>
      <c r="AQ78" s="859"/>
      <c r="AR78" s="859"/>
      <c r="AS78" s="859"/>
      <c r="AT78" s="859"/>
      <c r="AU78" s="859"/>
      <c r="AV78" s="859"/>
      <c r="AW78" s="859"/>
      <c r="AX78" s="860"/>
      <c r="BA78" s="108"/>
      <c r="BF78" s="100"/>
      <c r="BJ78" s="849"/>
      <c r="BK78" s="819"/>
      <c r="BL78" s="22"/>
      <c r="BM78" s="29"/>
      <c r="BN78" s="44"/>
      <c r="BO78" s="44"/>
      <c r="BP78" s="44"/>
      <c r="BQ78" s="44"/>
      <c r="BR78" s="44"/>
      <c r="BS78" s="44"/>
      <c r="BT78" s="46"/>
      <c r="BU78" s="43"/>
      <c r="BV78" s="26"/>
      <c r="BW78" s="26"/>
      <c r="FL78" s="44"/>
      <c r="FM78" s="44"/>
      <c r="FN78" s="44"/>
      <c r="FO78" s="44"/>
      <c r="FP78" s="44"/>
      <c r="FQ78" s="44"/>
      <c r="FR78" s="46"/>
      <c r="FS78" s="43"/>
      <c r="FT78" s="26"/>
      <c r="FU78" s="26"/>
      <c r="JC78" s="33"/>
      <c r="JD78" s="33"/>
      <c r="JE78" s="33"/>
      <c r="JF78" s="26"/>
      <c r="JG78" s="26"/>
      <c r="JH78" s="26"/>
      <c r="JI78" s="28"/>
      <c r="JJ78" s="819"/>
      <c r="JK78" s="820"/>
      <c r="JQ78" s="108"/>
      <c r="KI78" s="119"/>
      <c r="MM78" s="11"/>
      <c r="MT78" s="113"/>
      <c r="MU78" s="113"/>
      <c r="MV78" s="113"/>
      <c r="MW78" s="113"/>
      <c r="MX78" s="113"/>
      <c r="MY78" s="113"/>
      <c r="MZ78" s="113"/>
      <c r="NA78" s="113"/>
      <c r="NB78" s="113"/>
      <c r="NC78" s="113"/>
      <c r="ND78" s="113"/>
      <c r="NE78" s="113"/>
      <c r="NF78" s="113"/>
      <c r="NG78" s="113"/>
      <c r="NH78" s="113"/>
      <c r="NI78" s="113"/>
      <c r="NJ78" s="113"/>
      <c r="NK78" s="113"/>
      <c r="NL78" s="113"/>
      <c r="NM78" s="113"/>
    </row>
    <row r="79" spans="2:377" ht="3.65" customHeight="1">
      <c r="B79" s="142"/>
      <c r="C79" s="862"/>
      <c r="D79" s="862"/>
      <c r="E79" s="862"/>
      <c r="F79" s="862"/>
      <c r="G79" s="862"/>
      <c r="H79" s="862"/>
      <c r="I79" s="862"/>
      <c r="J79" s="862"/>
      <c r="K79" s="862"/>
      <c r="L79" s="862"/>
      <c r="M79" s="862"/>
      <c r="N79" s="862"/>
      <c r="O79" s="862"/>
      <c r="P79" s="862"/>
      <c r="Q79" s="862"/>
      <c r="R79" s="862"/>
      <c r="S79" s="862"/>
      <c r="T79" s="862"/>
      <c r="U79" s="862"/>
      <c r="V79" s="862"/>
      <c r="W79" s="862"/>
      <c r="X79" s="862"/>
      <c r="Y79" s="862"/>
      <c r="Z79" s="862"/>
      <c r="AA79" s="862"/>
      <c r="AB79" s="862"/>
      <c r="AC79" s="862"/>
      <c r="AD79" s="862"/>
      <c r="AE79" s="862"/>
      <c r="AF79" s="862"/>
      <c r="AG79" s="862"/>
      <c r="AH79" s="862"/>
      <c r="AI79" s="862"/>
      <c r="AJ79" s="862"/>
      <c r="AK79" s="862"/>
      <c r="AL79" s="862"/>
      <c r="AM79" s="862"/>
      <c r="AN79" s="862"/>
      <c r="AO79" s="862"/>
      <c r="AP79" s="862"/>
      <c r="AQ79" s="862"/>
      <c r="AR79" s="862"/>
      <c r="AS79" s="862"/>
      <c r="AT79" s="862"/>
      <c r="AU79" s="862"/>
      <c r="AV79" s="862"/>
      <c r="AW79" s="862"/>
      <c r="AX79" s="863"/>
      <c r="BA79" s="108"/>
      <c r="BF79" s="100"/>
      <c r="BJ79" s="849"/>
      <c r="BK79" s="819"/>
      <c r="BL79" s="22"/>
      <c r="BM79" s="29"/>
      <c r="BN79" s="44"/>
      <c r="BO79" s="44"/>
      <c r="BP79" s="44"/>
      <c r="BQ79" s="44"/>
      <c r="BR79" s="44"/>
      <c r="BS79" s="44"/>
      <c r="BU79" s="32"/>
      <c r="BV79" s="26"/>
      <c r="BW79" s="26"/>
      <c r="FL79" s="44"/>
      <c r="FM79" s="44"/>
      <c r="FN79" s="44"/>
      <c r="FO79" s="44"/>
      <c r="FP79" s="44"/>
      <c r="FQ79" s="44"/>
      <c r="FS79" s="32"/>
      <c r="FT79" s="26"/>
      <c r="FU79" s="26"/>
      <c r="JC79" s="33"/>
      <c r="JD79" s="33"/>
      <c r="JE79" s="33"/>
      <c r="JF79" s="26"/>
      <c r="JG79" s="26"/>
      <c r="JH79" s="26"/>
      <c r="JI79" s="28"/>
      <c r="JJ79" s="819"/>
      <c r="JK79" s="820"/>
      <c r="JQ79" s="108"/>
      <c r="KI79" s="119"/>
      <c r="MM79" s="11"/>
    </row>
    <row r="80" spans="2:377" ht="3.65" customHeight="1">
      <c r="B80" s="142"/>
      <c r="C80" s="862"/>
      <c r="D80" s="862"/>
      <c r="E80" s="862"/>
      <c r="F80" s="862"/>
      <c r="G80" s="862"/>
      <c r="H80" s="862"/>
      <c r="I80" s="862"/>
      <c r="J80" s="862"/>
      <c r="K80" s="862"/>
      <c r="L80" s="862"/>
      <c r="M80" s="862"/>
      <c r="N80" s="862"/>
      <c r="O80" s="862"/>
      <c r="P80" s="862"/>
      <c r="Q80" s="862"/>
      <c r="R80" s="862"/>
      <c r="S80" s="862"/>
      <c r="T80" s="862"/>
      <c r="U80" s="862"/>
      <c r="V80" s="862"/>
      <c r="W80" s="862"/>
      <c r="X80" s="862"/>
      <c r="Y80" s="862"/>
      <c r="Z80" s="862"/>
      <c r="AA80" s="862"/>
      <c r="AB80" s="862"/>
      <c r="AC80" s="862"/>
      <c r="AD80" s="862"/>
      <c r="AE80" s="862"/>
      <c r="AF80" s="862"/>
      <c r="AG80" s="862"/>
      <c r="AH80" s="862"/>
      <c r="AI80" s="862"/>
      <c r="AJ80" s="862"/>
      <c r="AK80" s="862"/>
      <c r="AL80" s="862"/>
      <c r="AM80" s="862"/>
      <c r="AN80" s="862"/>
      <c r="AO80" s="862"/>
      <c r="AP80" s="862"/>
      <c r="AQ80" s="862"/>
      <c r="AR80" s="862"/>
      <c r="AS80" s="862"/>
      <c r="AT80" s="862"/>
      <c r="AU80" s="862"/>
      <c r="AV80" s="862"/>
      <c r="AW80" s="862"/>
      <c r="AX80" s="863"/>
      <c r="BA80" s="108"/>
      <c r="BF80" s="100"/>
      <c r="BJ80" s="849"/>
      <c r="BK80" s="819"/>
      <c r="BL80" s="22"/>
      <c r="BM80" s="29"/>
      <c r="BN80" s="44"/>
      <c r="BO80" s="44"/>
      <c r="BP80" s="44"/>
      <c r="BQ80" s="44"/>
      <c r="BR80" s="44"/>
      <c r="BS80" s="44"/>
      <c r="BU80" s="27"/>
      <c r="BV80" s="26"/>
      <c r="BW80" s="26"/>
      <c r="FL80" s="44"/>
      <c r="FM80" s="44"/>
      <c r="FN80" s="44"/>
      <c r="FO80" s="44"/>
      <c r="FP80" s="44"/>
      <c r="FQ80" s="44"/>
      <c r="FS80" s="27"/>
      <c r="FT80" s="26"/>
      <c r="FU80" s="26"/>
      <c r="JC80" s="33"/>
      <c r="JD80" s="33"/>
      <c r="JE80" s="33"/>
      <c r="JF80" s="26"/>
      <c r="JG80" s="26"/>
      <c r="JH80" s="26"/>
      <c r="JI80" s="28"/>
      <c r="JJ80" s="819"/>
      <c r="JK80" s="820"/>
      <c r="JQ80" s="108"/>
      <c r="KI80" s="119"/>
      <c r="MM80" s="11"/>
    </row>
    <row r="81" spans="2:351" ht="3.65" customHeight="1">
      <c r="B81" s="142"/>
      <c r="C81" s="862"/>
      <c r="D81" s="862"/>
      <c r="E81" s="862"/>
      <c r="F81" s="862"/>
      <c r="G81" s="862"/>
      <c r="H81" s="862"/>
      <c r="I81" s="862"/>
      <c r="J81" s="862"/>
      <c r="K81" s="862"/>
      <c r="L81" s="862"/>
      <c r="M81" s="862"/>
      <c r="N81" s="862"/>
      <c r="O81" s="862"/>
      <c r="P81" s="862"/>
      <c r="Q81" s="862"/>
      <c r="R81" s="862"/>
      <c r="S81" s="862"/>
      <c r="T81" s="862"/>
      <c r="U81" s="862"/>
      <c r="V81" s="862"/>
      <c r="W81" s="862"/>
      <c r="X81" s="862"/>
      <c r="Y81" s="862"/>
      <c r="Z81" s="862"/>
      <c r="AA81" s="862"/>
      <c r="AB81" s="862"/>
      <c r="AC81" s="862"/>
      <c r="AD81" s="862"/>
      <c r="AE81" s="862"/>
      <c r="AF81" s="862"/>
      <c r="AG81" s="862"/>
      <c r="AH81" s="862"/>
      <c r="AI81" s="862"/>
      <c r="AJ81" s="862"/>
      <c r="AK81" s="862"/>
      <c r="AL81" s="862"/>
      <c r="AM81" s="862"/>
      <c r="AN81" s="862"/>
      <c r="AO81" s="862"/>
      <c r="AP81" s="862"/>
      <c r="AQ81" s="862"/>
      <c r="AR81" s="862"/>
      <c r="AS81" s="862"/>
      <c r="AT81" s="862"/>
      <c r="AU81" s="862"/>
      <c r="AV81" s="862"/>
      <c r="AW81" s="862"/>
      <c r="AX81" s="863"/>
      <c r="BA81" s="108"/>
      <c r="BF81" s="100"/>
      <c r="BJ81" s="849"/>
      <c r="BK81" s="819"/>
      <c r="BL81" s="22"/>
      <c r="BM81" s="29"/>
      <c r="BN81" s="878">
        <v>1600</v>
      </c>
      <c r="BO81" s="878"/>
      <c r="BP81" s="878"/>
      <c r="BQ81" s="878"/>
      <c r="BR81" s="878"/>
      <c r="BS81" s="878"/>
      <c r="BU81" s="32"/>
      <c r="BV81" s="26"/>
      <c r="BW81" s="26"/>
      <c r="FL81" s="878">
        <v>1600</v>
      </c>
      <c r="FM81" s="878"/>
      <c r="FN81" s="878"/>
      <c r="FO81" s="878"/>
      <c r="FP81" s="878"/>
      <c r="FQ81" s="878"/>
      <c r="FS81" s="32"/>
      <c r="FT81" s="26"/>
      <c r="FU81" s="26"/>
      <c r="JC81" s="33"/>
      <c r="JD81" s="33"/>
      <c r="JE81" s="918" t="s">
        <v>19</v>
      </c>
      <c r="JF81" s="918"/>
      <c r="JG81" s="918"/>
      <c r="JH81" s="919"/>
      <c r="JI81" s="28"/>
      <c r="JJ81" s="819"/>
      <c r="JK81" s="820"/>
      <c r="JQ81" s="108"/>
      <c r="KI81" s="118"/>
      <c r="MM81" s="11"/>
    </row>
    <row r="82" spans="2:351" ht="3.65" customHeight="1">
      <c r="B82" s="142"/>
      <c r="C82" s="862"/>
      <c r="D82" s="862"/>
      <c r="E82" s="862"/>
      <c r="F82" s="862"/>
      <c r="G82" s="862"/>
      <c r="H82" s="862"/>
      <c r="I82" s="862"/>
      <c r="J82" s="862"/>
      <c r="K82" s="862"/>
      <c r="L82" s="862"/>
      <c r="M82" s="862"/>
      <c r="N82" s="862"/>
      <c r="O82" s="862"/>
      <c r="P82" s="862"/>
      <c r="Q82" s="862"/>
      <c r="R82" s="862"/>
      <c r="S82" s="862"/>
      <c r="T82" s="862"/>
      <c r="U82" s="862"/>
      <c r="V82" s="862"/>
      <c r="W82" s="862"/>
      <c r="X82" s="862"/>
      <c r="Y82" s="862"/>
      <c r="Z82" s="862"/>
      <c r="AA82" s="862"/>
      <c r="AB82" s="862"/>
      <c r="AC82" s="862"/>
      <c r="AD82" s="862"/>
      <c r="AE82" s="862"/>
      <c r="AF82" s="862"/>
      <c r="AG82" s="862"/>
      <c r="AH82" s="862"/>
      <c r="AI82" s="862"/>
      <c r="AJ82" s="862"/>
      <c r="AK82" s="862"/>
      <c r="AL82" s="862"/>
      <c r="AM82" s="862"/>
      <c r="AN82" s="862"/>
      <c r="AO82" s="862"/>
      <c r="AP82" s="862"/>
      <c r="AQ82" s="862"/>
      <c r="AR82" s="862"/>
      <c r="AS82" s="862"/>
      <c r="AT82" s="862"/>
      <c r="AU82" s="862"/>
      <c r="AV82" s="862"/>
      <c r="AW82" s="862"/>
      <c r="AX82" s="863"/>
      <c r="BA82" s="108"/>
      <c r="BF82" s="100"/>
      <c r="BJ82" s="850"/>
      <c r="BK82" s="821"/>
      <c r="BL82" s="37"/>
      <c r="BM82" s="29"/>
      <c r="BN82" s="878"/>
      <c r="BO82" s="878"/>
      <c r="BP82" s="878"/>
      <c r="BQ82" s="878"/>
      <c r="BR82" s="878"/>
      <c r="BS82" s="878"/>
      <c r="BT82" s="24"/>
      <c r="BU82" s="27"/>
      <c r="BV82" s="26"/>
      <c r="BW82" s="26"/>
      <c r="FL82" s="878"/>
      <c r="FM82" s="878"/>
      <c r="FN82" s="878"/>
      <c r="FO82" s="878"/>
      <c r="FP82" s="878"/>
      <c r="FQ82" s="878"/>
      <c r="FR82" s="24"/>
      <c r="FS82" s="27"/>
      <c r="FT82" s="26"/>
      <c r="FU82" s="26"/>
      <c r="JC82" s="33"/>
      <c r="JD82" s="33"/>
      <c r="JE82" s="918"/>
      <c r="JF82" s="918"/>
      <c r="JG82" s="918"/>
      <c r="JH82" s="919"/>
      <c r="JI82" s="39"/>
      <c r="JJ82" s="821"/>
      <c r="JK82" s="822"/>
      <c r="JQ82" s="108"/>
      <c r="MM82" s="11"/>
    </row>
    <row r="83" spans="2:351" ht="3.65" customHeight="1">
      <c r="B83" s="142"/>
      <c r="C83" s="862"/>
      <c r="D83" s="862"/>
      <c r="E83" s="862"/>
      <c r="F83" s="862"/>
      <c r="G83" s="862"/>
      <c r="H83" s="862"/>
      <c r="I83" s="862"/>
      <c r="J83" s="862"/>
      <c r="K83" s="862"/>
      <c r="L83" s="862"/>
      <c r="M83" s="862"/>
      <c r="N83" s="862"/>
      <c r="O83" s="862"/>
      <c r="P83" s="862"/>
      <c r="Q83" s="862"/>
      <c r="R83" s="862"/>
      <c r="S83" s="862"/>
      <c r="T83" s="862"/>
      <c r="U83" s="862"/>
      <c r="V83" s="862"/>
      <c r="W83" s="862"/>
      <c r="X83" s="862"/>
      <c r="Y83" s="862"/>
      <c r="Z83" s="862"/>
      <c r="AA83" s="862"/>
      <c r="AB83" s="862"/>
      <c r="AC83" s="862"/>
      <c r="AD83" s="862"/>
      <c r="AE83" s="862"/>
      <c r="AF83" s="862"/>
      <c r="AG83" s="862"/>
      <c r="AH83" s="862"/>
      <c r="AI83" s="862"/>
      <c r="AJ83" s="862"/>
      <c r="AK83" s="862"/>
      <c r="AL83" s="862"/>
      <c r="AM83" s="862"/>
      <c r="AN83" s="862"/>
      <c r="AO83" s="862"/>
      <c r="AP83" s="862"/>
      <c r="AQ83" s="862"/>
      <c r="AR83" s="862"/>
      <c r="AS83" s="862"/>
      <c r="AT83" s="862"/>
      <c r="AU83" s="862"/>
      <c r="AV83" s="862"/>
      <c r="AW83" s="862"/>
      <c r="AX83" s="863"/>
      <c r="BA83" s="108"/>
      <c r="BF83" s="100"/>
      <c r="BJ83" s="849" t="s">
        <v>20</v>
      </c>
      <c r="BK83" s="819"/>
      <c r="BL83" s="22"/>
      <c r="BM83" s="29"/>
      <c r="BN83" s="44"/>
      <c r="BO83" s="44"/>
      <c r="BP83" s="44"/>
      <c r="BQ83" s="44"/>
      <c r="BR83" s="44"/>
      <c r="BS83" s="44"/>
      <c r="BU83" s="32"/>
      <c r="BV83" s="26"/>
      <c r="BW83" s="26"/>
      <c r="FL83" s="44"/>
      <c r="FM83" s="44"/>
      <c r="FN83" s="44"/>
      <c r="FO83" s="44"/>
      <c r="FP83" s="44"/>
      <c r="FQ83" s="44"/>
      <c r="FS83" s="32"/>
      <c r="FT83" s="26"/>
      <c r="FU83" s="26"/>
      <c r="JC83" s="33"/>
      <c r="JD83" s="33"/>
      <c r="JE83" s="918"/>
      <c r="JF83" s="918"/>
      <c r="JG83" s="918"/>
      <c r="JH83" s="919"/>
      <c r="JI83" s="28"/>
      <c r="JJ83" s="819" t="s">
        <v>20</v>
      </c>
      <c r="JK83" s="820"/>
      <c r="JQ83" s="108"/>
      <c r="MM83" s="11"/>
    </row>
    <row r="84" spans="2:351" ht="3.65" customHeight="1">
      <c r="B84" s="142"/>
      <c r="C84" s="862"/>
      <c r="D84" s="862"/>
      <c r="E84" s="862"/>
      <c r="F84" s="862"/>
      <c r="G84" s="862"/>
      <c r="H84" s="862"/>
      <c r="I84" s="862"/>
      <c r="J84" s="862"/>
      <c r="K84" s="862"/>
      <c r="L84" s="862"/>
      <c r="M84" s="862"/>
      <c r="N84" s="862"/>
      <c r="O84" s="862"/>
      <c r="P84" s="862"/>
      <c r="Q84" s="862"/>
      <c r="R84" s="862"/>
      <c r="S84" s="862"/>
      <c r="T84" s="862"/>
      <c r="U84" s="862"/>
      <c r="V84" s="862"/>
      <c r="W84" s="862"/>
      <c r="X84" s="862"/>
      <c r="Y84" s="862"/>
      <c r="Z84" s="862"/>
      <c r="AA84" s="862"/>
      <c r="AB84" s="862"/>
      <c r="AC84" s="862"/>
      <c r="AD84" s="862"/>
      <c r="AE84" s="862"/>
      <c r="AF84" s="862"/>
      <c r="AG84" s="862"/>
      <c r="AH84" s="862"/>
      <c r="AI84" s="862"/>
      <c r="AJ84" s="862"/>
      <c r="AK84" s="862"/>
      <c r="AL84" s="862"/>
      <c r="AM84" s="862"/>
      <c r="AN84" s="862"/>
      <c r="AO84" s="862"/>
      <c r="AP84" s="862"/>
      <c r="AQ84" s="862"/>
      <c r="AR84" s="862"/>
      <c r="AS84" s="862"/>
      <c r="AT84" s="862"/>
      <c r="AU84" s="862"/>
      <c r="AV84" s="862"/>
      <c r="AW84" s="862"/>
      <c r="AX84" s="863"/>
      <c r="BA84" s="108"/>
      <c r="BF84" s="100"/>
      <c r="BJ84" s="849"/>
      <c r="BK84" s="819"/>
      <c r="BL84" s="22"/>
      <c r="BM84" s="45"/>
      <c r="BN84" s="44"/>
      <c r="BO84" s="44"/>
      <c r="BP84" s="44"/>
      <c r="BQ84" s="44"/>
      <c r="BR84" s="44"/>
      <c r="BS84" s="44"/>
      <c r="BU84" s="27"/>
      <c r="BV84" s="26"/>
      <c r="BW84" s="26"/>
      <c r="FL84" s="44"/>
      <c r="FM84" s="44"/>
      <c r="FN84" s="44"/>
      <c r="FO84" s="44"/>
      <c r="FP84" s="44"/>
      <c r="FQ84" s="44"/>
      <c r="FS84" s="27"/>
      <c r="FT84" s="26"/>
      <c r="FU84" s="26"/>
      <c r="JC84" s="33"/>
      <c r="JD84" s="33"/>
      <c r="JE84" s="918"/>
      <c r="JF84" s="918"/>
      <c r="JG84" s="918"/>
      <c r="JH84" s="919"/>
      <c r="JI84" s="28"/>
      <c r="JJ84" s="819"/>
      <c r="JK84" s="820"/>
      <c r="JQ84" s="108"/>
      <c r="MM84" s="11"/>
    </row>
    <row r="85" spans="2:351" ht="3.65" customHeight="1" thickBot="1">
      <c r="B85" s="142"/>
      <c r="C85" s="865"/>
      <c r="D85" s="865"/>
      <c r="E85" s="865"/>
      <c r="F85" s="865"/>
      <c r="G85" s="865"/>
      <c r="H85" s="865"/>
      <c r="I85" s="865"/>
      <c r="J85" s="865"/>
      <c r="K85" s="865"/>
      <c r="L85" s="865"/>
      <c r="M85" s="865"/>
      <c r="N85" s="865"/>
      <c r="O85" s="865"/>
      <c r="P85" s="865"/>
      <c r="Q85" s="865"/>
      <c r="R85" s="865"/>
      <c r="S85" s="865"/>
      <c r="T85" s="865"/>
      <c r="U85" s="865"/>
      <c r="V85" s="865"/>
      <c r="W85" s="865"/>
      <c r="X85" s="865"/>
      <c r="Y85" s="865"/>
      <c r="Z85" s="865"/>
      <c r="AA85" s="865"/>
      <c r="AB85" s="865"/>
      <c r="AC85" s="865"/>
      <c r="AD85" s="865"/>
      <c r="AE85" s="865"/>
      <c r="AF85" s="865"/>
      <c r="AG85" s="865"/>
      <c r="AH85" s="865"/>
      <c r="AI85" s="865"/>
      <c r="AJ85" s="865"/>
      <c r="AK85" s="865"/>
      <c r="AL85" s="865"/>
      <c r="AM85" s="865"/>
      <c r="AN85" s="865"/>
      <c r="AO85" s="865"/>
      <c r="AP85" s="865"/>
      <c r="AQ85" s="865"/>
      <c r="AR85" s="865"/>
      <c r="AS85" s="865"/>
      <c r="AT85" s="865"/>
      <c r="AU85" s="865"/>
      <c r="AV85" s="865"/>
      <c r="AW85" s="865"/>
      <c r="AX85" s="866"/>
      <c r="BA85" s="108"/>
      <c r="BF85" s="100"/>
      <c r="BJ85" s="849"/>
      <c r="BK85" s="819"/>
      <c r="BL85" s="22"/>
      <c r="BM85" s="45"/>
      <c r="BN85" s="44"/>
      <c r="BO85" s="44"/>
      <c r="BP85" s="44"/>
      <c r="BQ85" s="44"/>
      <c r="BR85" s="44"/>
      <c r="BS85" s="44"/>
      <c r="BT85" s="46"/>
      <c r="BU85" s="48"/>
      <c r="BV85" s="26"/>
      <c r="BW85" s="26"/>
      <c r="FL85" s="44"/>
      <c r="FM85" s="44"/>
      <c r="FN85" s="44"/>
      <c r="FO85" s="44"/>
      <c r="FP85" s="44"/>
      <c r="FQ85" s="44"/>
      <c r="FR85" s="46"/>
      <c r="FS85" s="48"/>
      <c r="FT85" s="26"/>
      <c r="FU85" s="26"/>
      <c r="JC85" s="33"/>
      <c r="JD85" s="33"/>
      <c r="JE85" s="918"/>
      <c r="JF85" s="918"/>
      <c r="JG85" s="918"/>
      <c r="JH85" s="919"/>
      <c r="JI85" s="28"/>
      <c r="JJ85" s="819"/>
      <c r="JK85" s="820"/>
      <c r="JQ85" s="108"/>
      <c r="MM85" s="11"/>
    </row>
    <row r="86" spans="2:351" ht="3.65" customHeight="1" thickTop="1">
      <c r="B86" s="142"/>
      <c r="C86" s="859" t="s">
        <v>66</v>
      </c>
      <c r="D86" s="859"/>
      <c r="E86" s="859"/>
      <c r="F86" s="859"/>
      <c r="G86" s="859"/>
      <c r="H86" s="859"/>
      <c r="I86" s="859"/>
      <c r="J86" s="859"/>
      <c r="K86" s="859"/>
      <c r="L86" s="859"/>
      <c r="M86" s="859"/>
      <c r="N86" s="859"/>
      <c r="O86" s="859"/>
      <c r="P86" s="859"/>
      <c r="Q86" s="859"/>
      <c r="R86" s="859"/>
      <c r="S86" s="859"/>
      <c r="T86" s="859"/>
      <c r="U86" s="859"/>
      <c r="V86" s="859"/>
      <c r="W86" s="859"/>
      <c r="X86" s="859"/>
      <c r="Y86" s="859"/>
      <c r="Z86" s="859"/>
      <c r="AA86" s="859"/>
      <c r="AB86" s="859"/>
      <c r="AC86" s="859"/>
      <c r="AD86" s="859"/>
      <c r="AE86" s="859"/>
      <c r="AF86" s="859"/>
      <c r="AG86" s="859"/>
      <c r="AH86" s="859"/>
      <c r="AI86" s="859"/>
      <c r="AJ86" s="859"/>
      <c r="AK86" s="859"/>
      <c r="AL86" s="859"/>
      <c r="AM86" s="859"/>
      <c r="AN86" s="859"/>
      <c r="AO86" s="859"/>
      <c r="AP86" s="859"/>
      <c r="AQ86" s="859"/>
      <c r="AR86" s="859"/>
      <c r="AS86" s="859"/>
      <c r="AT86" s="859"/>
      <c r="AU86" s="859"/>
      <c r="AV86" s="859"/>
      <c r="AW86" s="859"/>
      <c r="AX86" s="860"/>
      <c r="BA86" s="108"/>
      <c r="BF86" s="100"/>
      <c r="BJ86" s="849"/>
      <c r="BK86" s="819"/>
      <c r="BL86" s="22"/>
      <c r="BM86" s="29"/>
      <c r="BN86" s="44"/>
      <c r="BO86" s="44"/>
      <c r="BP86" s="44"/>
      <c r="BQ86" s="44"/>
      <c r="BR86" s="44"/>
      <c r="BS86" s="44"/>
      <c r="BT86" s="46"/>
      <c r="BU86" s="43"/>
      <c r="BV86" s="26"/>
      <c r="BW86" s="26"/>
      <c r="FL86" s="44"/>
      <c r="FM86" s="44"/>
      <c r="FN86" s="44"/>
      <c r="FO86" s="44"/>
      <c r="FP86" s="44"/>
      <c r="FQ86" s="44"/>
      <c r="FR86" s="46"/>
      <c r="FS86" s="43"/>
      <c r="FT86" s="26"/>
      <c r="FU86" s="26"/>
      <c r="JC86" s="33"/>
      <c r="JD86" s="33"/>
      <c r="JE86" s="918"/>
      <c r="JF86" s="918"/>
      <c r="JG86" s="918"/>
      <c r="JH86" s="919"/>
      <c r="JI86" s="28"/>
      <c r="JJ86" s="819"/>
      <c r="JK86" s="820"/>
      <c r="JQ86" s="108"/>
      <c r="MM86" s="11"/>
    </row>
    <row r="87" spans="2:351" ht="3.65" customHeight="1">
      <c r="B87" s="142"/>
      <c r="C87" s="862"/>
      <c r="D87" s="862"/>
      <c r="E87" s="862"/>
      <c r="F87" s="862"/>
      <c r="G87" s="862"/>
      <c r="H87" s="862"/>
      <c r="I87" s="862"/>
      <c r="J87" s="862"/>
      <c r="K87" s="862"/>
      <c r="L87" s="862"/>
      <c r="M87" s="862"/>
      <c r="N87" s="862"/>
      <c r="O87" s="862"/>
      <c r="P87" s="862"/>
      <c r="Q87" s="862"/>
      <c r="R87" s="862"/>
      <c r="S87" s="862"/>
      <c r="T87" s="862"/>
      <c r="U87" s="862"/>
      <c r="V87" s="862"/>
      <c r="W87" s="862"/>
      <c r="X87" s="862"/>
      <c r="Y87" s="862"/>
      <c r="Z87" s="862"/>
      <c r="AA87" s="862"/>
      <c r="AB87" s="862"/>
      <c r="AC87" s="862"/>
      <c r="AD87" s="862"/>
      <c r="AE87" s="862"/>
      <c r="AF87" s="862"/>
      <c r="AG87" s="862"/>
      <c r="AH87" s="862"/>
      <c r="AI87" s="862"/>
      <c r="AJ87" s="862"/>
      <c r="AK87" s="862"/>
      <c r="AL87" s="862"/>
      <c r="AM87" s="862"/>
      <c r="AN87" s="862"/>
      <c r="AO87" s="862"/>
      <c r="AP87" s="862"/>
      <c r="AQ87" s="862"/>
      <c r="AR87" s="862"/>
      <c r="AS87" s="862"/>
      <c r="AT87" s="862"/>
      <c r="AU87" s="862"/>
      <c r="AV87" s="862"/>
      <c r="AW87" s="862"/>
      <c r="AX87" s="863"/>
      <c r="BA87" s="108"/>
      <c r="BF87" s="100"/>
      <c r="BJ87" s="849"/>
      <c r="BK87" s="819"/>
      <c r="BL87" s="22"/>
      <c r="BM87" s="29"/>
      <c r="BN87" s="44"/>
      <c r="BO87" s="44"/>
      <c r="BP87" s="44"/>
      <c r="BQ87" s="44"/>
      <c r="BR87" s="44"/>
      <c r="BS87" s="44"/>
      <c r="BU87" s="32"/>
      <c r="BV87" s="26"/>
      <c r="BW87" s="26"/>
      <c r="FL87" s="44"/>
      <c r="FM87" s="44"/>
      <c r="FN87" s="44"/>
      <c r="FO87" s="44"/>
      <c r="FP87" s="44"/>
      <c r="FQ87" s="44"/>
      <c r="FS87" s="32"/>
      <c r="FT87" s="26"/>
      <c r="FU87" s="26"/>
      <c r="JC87" s="33"/>
      <c r="JD87" s="33"/>
      <c r="JE87" s="918"/>
      <c r="JF87" s="918"/>
      <c r="JG87" s="918"/>
      <c r="JH87" s="919"/>
      <c r="JI87" s="28"/>
      <c r="JJ87" s="819"/>
      <c r="JK87" s="820"/>
      <c r="JQ87" s="108"/>
      <c r="MM87" s="11"/>
    </row>
    <row r="88" spans="2:351" ht="3.65" customHeight="1">
      <c r="B88" s="142"/>
      <c r="C88" s="862"/>
      <c r="D88" s="862"/>
      <c r="E88" s="862"/>
      <c r="F88" s="862"/>
      <c r="G88" s="862"/>
      <c r="H88" s="862"/>
      <c r="I88" s="862"/>
      <c r="J88" s="862"/>
      <c r="K88" s="862"/>
      <c r="L88" s="862"/>
      <c r="M88" s="862"/>
      <c r="N88" s="862"/>
      <c r="O88" s="862"/>
      <c r="P88" s="862"/>
      <c r="Q88" s="862"/>
      <c r="R88" s="862"/>
      <c r="S88" s="862"/>
      <c r="T88" s="862"/>
      <c r="U88" s="862"/>
      <c r="V88" s="862"/>
      <c r="W88" s="862"/>
      <c r="X88" s="862"/>
      <c r="Y88" s="862"/>
      <c r="Z88" s="862"/>
      <c r="AA88" s="862"/>
      <c r="AB88" s="862"/>
      <c r="AC88" s="862"/>
      <c r="AD88" s="862"/>
      <c r="AE88" s="862"/>
      <c r="AF88" s="862"/>
      <c r="AG88" s="862"/>
      <c r="AH88" s="862"/>
      <c r="AI88" s="862"/>
      <c r="AJ88" s="862"/>
      <c r="AK88" s="862"/>
      <c r="AL88" s="862"/>
      <c r="AM88" s="862"/>
      <c r="AN88" s="862"/>
      <c r="AO88" s="862"/>
      <c r="AP88" s="862"/>
      <c r="AQ88" s="862"/>
      <c r="AR88" s="862"/>
      <c r="AS88" s="862"/>
      <c r="AT88" s="862"/>
      <c r="AU88" s="862"/>
      <c r="AV88" s="862"/>
      <c r="AW88" s="862"/>
      <c r="AX88" s="863"/>
      <c r="BA88" s="108"/>
      <c r="BF88" s="100"/>
      <c r="BJ88" s="849"/>
      <c r="BK88" s="819"/>
      <c r="BL88" s="823" t="e" vm="8">
        <v>#VALUE!</v>
      </c>
      <c r="BM88" s="29"/>
      <c r="BN88" s="44"/>
      <c r="BO88" s="44"/>
      <c r="BP88" s="44"/>
      <c r="BQ88" s="44"/>
      <c r="BR88" s="44"/>
      <c r="BS88" s="44"/>
      <c r="BU88" s="27"/>
      <c r="BV88" s="26"/>
      <c r="BW88" s="26"/>
      <c r="FL88" s="44"/>
      <c r="FM88" s="44"/>
      <c r="FN88" s="44"/>
      <c r="FO88" s="44"/>
      <c r="FP88" s="44"/>
      <c r="FQ88" s="44"/>
      <c r="FS88" s="27"/>
      <c r="FT88" s="26"/>
      <c r="FU88" s="26"/>
      <c r="JC88" s="33"/>
      <c r="JD88" s="33"/>
      <c r="JE88" s="918"/>
      <c r="JF88" s="918"/>
      <c r="JG88" s="918"/>
      <c r="JH88" s="919"/>
      <c r="JI88" s="824" t="e" vm="8">
        <v>#VALUE!</v>
      </c>
      <c r="JJ88" s="819"/>
      <c r="JK88" s="820"/>
      <c r="JQ88" s="108"/>
      <c r="MM88" s="11"/>
    </row>
    <row r="89" spans="2:351" ht="3.65" customHeight="1">
      <c r="B89" s="142"/>
      <c r="C89" s="862"/>
      <c r="D89" s="862"/>
      <c r="E89" s="862"/>
      <c r="F89" s="862"/>
      <c r="G89" s="862"/>
      <c r="H89" s="862"/>
      <c r="I89" s="862"/>
      <c r="J89" s="862"/>
      <c r="K89" s="862"/>
      <c r="L89" s="862"/>
      <c r="M89" s="862"/>
      <c r="N89" s="862"/>
      <c r="O89" s="862"/>
      <c r="P89" s="862"/>
      <c r="Q89" s="862"/>
      <c r="R89" s="862"/>
      <c r="S89" s="862"/>
      <c r="T89" s="862"/>
      <c r="U89" s="862"/>
      <c r="V89" s="862"/>
      <c r="W89" s="862"/>
      <c r="X89" s="862"/>
      <c r="Y89" s="862"/>
      <c r="Z89" s="862"/>
      <c r="AA89" s="862"/>
      <c r="AB89" s="862"/>
      <c r="AC89" s="862"/>
      <c r="AD89" s="862"/>
      <c r="AE89" s="862"/>
      <c r="AF89" s="862"/>
      <c r="AG89" s="862"/>
      <c r="AH89" s="862"/>
      <c r="AI89" s="862"/>
      <c r="AJ89" s="862"/>
      <c r="AK89" s="862"/>
      <c r="AL89" s="862"/>
      <c r="AM89" s="862"/>
      <c r="AN89" s="862"/>
      <c r="AO89" s="862"/>
      <c r="AP89" s="862"/>
      <c r="AQ89" s="862"/>
      <c r="AR89" s="862"/>
      <c r="AS89" s="862"/>
      <c r="AT89" s="862"/>
      <c r="AU89" s="862"/>
      <c r="AV89" s="862"/>
      <c r="AW89" s="862"/>
      <c r="AX89" s="863"/>
      <c r="BA89" s="108"/>
      <c r="BF89" s="100"/>
      <c r="BJ89" s="849"/>
      <c r="BK89" s="819"/>
      <c r="BL89" s="823"/>
      <c r="BM89" s="29"/>
      <c r="BN89" s="878">
        <v>1400</v>
      </c>
      <c r="BO89" s="878"/>
      <c r="BP89" s="878"/>
      <c r="BQ89" s="878"/>
      <c r="BR89" s="878"/>
      <c r="BS89" s="878"/>
      <c r="BU89" s="32"/>
      <c r="BV89" s="26"/>
      <c r="BW89" s="26"/>
      <c r="FL89" s="878">
        <v>1400</v>
      </c>
      <c r="FM89" s="878"/>
      <c r="FN89" s="878"/>
      <c r="FO89" s="878"/>
      <c r="FP89" s="878"/>
      <c r="FQ89" s="878"/>
      <c r="FS89" s="32"/>
      <c r="FT89" s="26"/>
      <c r="FU89" s="26"/>
      <c r="JC89" s="33"/>
      <c r="JD89" s="33"/>
      <c r="JE89" s="918"/>
      <c r="JF89" s="918"/>
      <c r="JG89" s="918"/>
      <c r="JH89" s="919"/>
      <c r="JI89" s="824"/>
      <c r="JJ89" s="819"/>
      <c r="JK89" s="820"/>
      <c r="JQ89" s="108"/>
      <c r="MM89" s="11"/>
    </row>
    <row r="90" spans="2:351" ht="3.65" customHeight="1">
      <c r="B90" s="142"/>
      <c r="C90" s="862"/>
      <c r="D90" s="862"/>
      <c r="E90" s="862"/>
      <c r="F90" s="862"/>
      <c r="G90" s="862"/>
      <c r="H90" s="862"/>
      <c r="I90" s="862"/>
      <c r="J90" s="862"/>
      <c r="K90" s="862"/>
      <c r="L90" s="862"/>
      <c r="M90" s="862"/>
      <c r="N90" s="862"/>
      <c r="O90" s="862"/>
      <c r="P90" s="862"/>
      <c r="Q90" s="862"/>
      <c r="R90" s="862"/>
      <c r="S90" s="862"/>
      <c r="T90" s="862"/>
      <c r="U90" s="862"/>
      <c r="V90" s="862"/>
      <c r="W90" s="862"/>
      <c r="X90" s="862"/>
      <c r="Y90" s="862"/>
      <c r="Z90" s="862"/>
      <c r="AA90" s="862"/>
      <c r="AB90" s="862"/>
      <c r="AC90" s="862"/>
      <c r="AD90" s="862"/>
      <c r="AE90" s="862"/>
      <c r="AF90" s="862"/>
      <c r="AG90" s="862"/>
      <c r="AH90" s="862"/>
      <c r="AI90" s="862"/>
      <c r="AJ90" s="862"/>
      <c r="AK90" s="862"/>
      <c r="AL90" s="862"/>
      <c r="AM90" s="862"/>
      <c r="AN90" s="862"/>
      <c r="AO90" s="862"/>
      <c r="AP90" s="862"/>
      <c r="AQ90" s="862"/>
      <c r="AR90" s="862"/>
      <c r="AS90" s="862"/>
      <c r="AT90" s="862"/>
      <c r="AU90" s="862"/>
      <c r="AV90" s="862"/>
      <c r="AW90" s="862"/>
      <c r="AX90" s="863"/>
      <c r="BA90" s="108"/>
      <c r="BF90" s="100"/>
      <c r="BJ90" s="849"/>
      <c r="BK90" s="819"/>
      <c r="BL90" s="22"/>
      <c r="BM90" s="29"/>
      <c r="BN90" s="878"/>
      <c r="BO90" s="878"/>
      <c r="BP90" s="878"/>
      <c r="BQ90" s="878"/>
      <c r="BR90" s="878"/>
      <c r="BS90" s="878"/>
      <c r="BT90" s="24"/>
      <c r="BU90" s="27"/>
      <c r="BV90" s="26"/>
      <c r="BW90" s="26"/>
      <c r="FL90" s="878"/>
      <c r="FM90" s="878"/>
      <c r="FN90" s="878"/>
      <c r="FO90" s="878"/>
      <c r="FP90" s="878"/>
      <c r="FQ90" s="878"/>
      <c r="FR90" s="24"/>
      <c r="FS90" s="27"/>
      <c r="FT90" s="26"/>
      <c r="FU90" s="26"/>
      <c r="JC90" s="33"/>
      <c r="JD90" s="33"/>
      <c r="JE90" s="918"/>
      <c r="JF90" s="918"/>
      <c r="JG90" s="918"/>
      <c r="JH90" s="919"/>
      <c r="JI90" s="28"/>
      <c r="JJ90" s="819"/>
      <c r="JK90" s="820"/>
      <c r="JQ90" s="108"/>
      <c r="MM90" s="11"/>
    </row>
    <row r="91" spans="2:351" ht="3.65" customHeight="1">
      <c r="B91" s="142"/>
      <c r="C91" s="862"/>
      <c r="D91" s="862"/>
      <c r="E91" s="862"/>
      <c r="F91" s="862"/>
      <c r="G91" s="862"/>
      <c r="H91" s="862"/>
      <c r="I91" s="862"/>
      <c r="J91" s="862"/>
      <c r="K91" s="862"/>
      <c r="L91" s="862"/>
      <c r="M91" s="862"/>
      <c r="N91" s="862"/>
      <c r="O91" s="862"/>
      <c r="P91" s="862"/>
      <c r="Q91" s="862"/>
      <c r="R91" s="862"/>
      <c r="S91" s="862"/>
      <c r="T91" s="862"/>
      <c r="U91" s="862"/>
      <c r="V91" s="862"/>
      <c r="W91" s="862"/>
      <c r="X91" s="862"/>
      <c r="Y91" s="862"/>
      <c r="Z91" s="862"/>
      <c r="AA91" s="862"/>
      <c r="AB91" s="862"/>
      <c r="AC91" s="862"/>
      <c r="AD91" s="862"/>
      <c r="AE91" s="862"/>
      <c r="AF91" s="862"/>
      <c r="AG91" s="862"/>
      <c r="AH91" s="862"/>
      <c r="AI91" s="862"/>
      <c r="AJ91" s="862"/>
      <c r="AK91" s="862"/>
      <c r="AL91" s="862"/>
      <c r="AM91" s="862"/>
      <c r="AN91" s="862"/>
      <c r="AO91" s="862"/>
      <c r="AP91" s="862"/>
      <c r="AQ91" s="862"/>
      <c r="AR91" s="862"/>
      <c r="AS91" s="862"/>
      <c r="AT91" s="862"/>
      <c r="AU91" s="862"/>
      <c r="AV91" s="862"/>
      <c r="AW91" s="862"/>
      <c r="AX91" s="863"/>
      <c r="BA91" s="108"/>
      <c r="BF91" s="100"/>
      <c r="BJ91" s="849"/>
      <c r="BK91" s="819"/>
      <c r="BL91" s="22"/>
      <c r="BM91" s="29"/>
      <c r="BN91" s="44"/>
      <c r="BO91" s="44"/>
      <c r="BP91" s="44"/>
      <c r="BQ91" s="44"/>
      <c r="BR91" s="44"/>
      <c r="BS91" s="44"/>
      <c r="BU91" s="32"/>
      <c r="BV91" s="26"/>
      <c r="BW91" s="26"/>
      <c r="FL91" s="44"/>
      <c r="FM91" s="44"/>
      <c r="FN91" s="44"/>
      <c r="FO91" s="44"/>
      <c r="FP91" s="44"/>
      <c r="FQ91" s="44"/>
      <c r="FS91" s="32"/>
      <c r="FT91" s="26"/>
      <c r="FU91" s="26"/>
      <c r="JC91" s="33"/>
      <c r="JD91" s="33"/>
      <c r="JE91" s="918"/>
      <c r="JF91" s="918"/>
      <c r="JG91" s="918"/>
      <c r="JH91" s="919"/>
      <c r="JI91" s="28"/>
      <c r="JJ91" s="819"/>
      <c r="JK91" s="820"/>
      <c r="JQ91" s="108"/>
      <c r="MM91" s="11"/>
    </row>
    <row r="92" spans="2:351" ht="3.65" customHeight="1">
      <c r="B92" s="142"/>
      <c r="C92" s="862"/>
      <c r="D92" s="862"/>
      <c r="E92" s="862"/>
      <c r="F92" s="862"/>
      <c r="G92" s="862"/>
      <c r="H92" s="862"/>
      <c r="I92" s="862"/>
      <c r="J92" s="862"/>
      <c r="K92" s="862"/>
      <c r="L92" s="862"/>
      <c r="M92" s="862"/>
      <c r="N92" s="862"/>
      <c r="O92" s="862"/>
      <c r="P92" s="862"/>
      <c r="Q92" s="862"/>
      <c r="R92" s="862"/>
      <c r="S92" s="862"/>
      <c r="T92" s="862"/>
      <c r="U92" s="862"/>
      <c r="V92" s="862"/>
      <c r="W92" s="862"/>
      <c r="X92" s="862"/>
      <c r="Y92" s="862"/>
      <c r="Z92" s="862"/>
      <c r="AA92" s="862"/>
      <c r="AB92" s="862"/>
      <c r="AC92" s="862"/>
      <c r="AD92" s="862"/>
      <c r="AE92" s="862"/>
      <c r="AF92" s="862"/>
      <c r="AG92" s="862"/>
      <c r="AH92" s="862"/>
      <c r="AI92" s="862"/>
      <c r="AJ92" s="862"/>
      <c r="AK92" s="862"/>
      <c r="AL92" s="862"/>
      <c r="AM92" s="862"/>
      <c r="AN92" s="862"/>
      <c r="AO92" s="862"/>
      <c r="AP92" s="862"/>
      <c r="AQ92" s="862"/>
      <c r="AR92" s="862"/>
      <c r="AS92" s="862"/>
      <c r="AT92" s="862"/>
      <c r="AU92" s="862"/>
      <c r="AV92" s="862"/>
      <c r="AW92" s="862"/>
      <c r="AX92" s="863"/>
      <c r="BA92" s="108"/>
      <c r="BF92" s="100"/>
      <c r="BJ92" s="849"/>
      <c r="BK92" s="819"/>
      <c r="BL92" s="22"/>
      <c r="BM92" s="45"/>
      <c r="BN92" s="44"/>
      <c r="BO92" s="44"/>
      <c r="BP92" s="44"/>
      <c r="BQ92" s="44"/>
      <c r="BR92" s="44"/>
      <c r="BS92" s="44"/>
      <c r="BU92" s="27"/>
      <c r="BV92" s="26"/>
      <c r="BW92" s="26"/>
      <c r="FL92" s="44"/>
      <c r="FM92" s="44"/>
      <c r="FN92" s="44"/>
      <c r="FO92" s="44"/>
      <c r="FP92" s="44"/>
      <c r="FQ92" s="44"/>
      <c r="FS92" s="27"/>
      <c r="FT92" s="26"/>
      <c r="FU92" s="26"/>
      <c r="JC92" s="33"/>
      <c r="JD92" s="33"/>
      <c r="JE92" s="918"/>
      <c r="JF92" s="918"/>
      <c r="JG92" s="918"/>
      <c r="JH92" s="919"/>
      <c r="JI92" s="28"/>
      <c r="JJ92" s="819"/>
      <c r="JK92" s="820"/>
      <c r="JQ92" s="108"/>
      <c r="MM92" s="11"/>
    </row>
    <row r="93" spans="2:351" ht="3.65" customHeight="1" thickBot="1">
      <c r="B93" s="142"/>
      <c r="C93" s="865"/>
      <c r="D93" s="865"/>
      <c r="E93" s="865"/>
      <c r="F93" s="865"/>
      <c r="G93" s="865"/>
      <c r="H93" s="865"/>
      <c r="I93" s="865"/>
      <c r="J93" s="865"/>
      <c r="K93" s="865"/>
      <c r="L93" s="865"/>
      <c r="M93" s="865"/>
      <c r="N93" s="865"/>
      <c r="O93" s="865"/>
      <c r="P93" s="865"/>
      <c r="Q93" s="865"/>
      <c r="R93" s="865"/>
      <c r="S93" s="865"/>
      <c r="T93" s="865"/>
      <c r="U93" s="865"/>
      <c r="V93" s="865"/>
      <c r="W93" s="865"/>
      <c r="X93" s="865"/>
      <c r="Y93" s="865"/>
      <c r="Z93" s="865"/>
      <c r="AA93" s="865"/>
      <c r="AB93" s="865"/>
      <c r="AC93" s="865"/>
      <c r="AD93" s="865"/>
      <c r="AE93" s="865"/>
      <c r="AF93" s="865"/>
      <c r="AG93" s="865"/>
      <c r="AH93" s="865"/>
      <c r="AI93" s="865"/>
      <c r="AJ93" s="865"/>
      <c r="AK93" s="865"/>
      <c r="AL93" s="865"/>
      <c r="AM93" s="865"/>
      <c r="AN93" s="865"/>
      <c r="AO93" s="865"/>
      <c r="AP93" s="865"/>
      <c r="AQ93" s="865"/>
      <c r="AR93" s="865"/>
      <c r="AS93" s="865"/>
      <c r="AT93" s="865"/>
      <c r="AU93" s="865"/>
      <c r="AV93" s="865"/>
      <c r="AW93" s="865"/>
      <c r="AX93" s="866"/>
      <c r="BA93" s="108"/>
      <c r="BF93" s="100"/>
      <c r="BJ93" s="849"/>
      <c r="BK93" s="819"/>
      <c r="BL93" s="22"/>
      <c r="BM93" s="45"/>
      <c r="BN93" s="44"/>
      <c r="BO93" s="44"/>
      <c r="BP93" s="44"/>
      <c r="BQ93" s="44"/>
      <c r="BR93" s="44"/>
      <c r="BS93" s="44"/>
      <c r="BT93" s="46"/>
      <c r="BU93" s="48"/>
      <c r="BV93" s="26"/>
      <c r="BW93" s="26"/>
      <c r="FL93" s="44"/>
      <c r="FM93" s="44"/>
      <c r="FN93" s="44"/>
      <c r="FO93" s="44"/>
      <c r="FP93" s="44"/>
      <c r="FQ93" s="44"/>
      <c r="FR93" s="46"/>
      <c r="FS93" s="48"/>
      <c r="FT93" s="26"/>
      <c r="FU93" s="26"/>
      <c r="JC93" s="33"/>
      <c r="JD93" s="33"/>
      <c r="JE93" s="918"/>
      <c r="JF93" s="918"/>
      <c r="JG93" s="918"/>
      <c r="JH93" s="919"/>
      <c r="JI93" s="28"/>
      <c r="JJ93" s="819"/>
      <c r="JK93" s="820"/>
      <c r="JQ93" s="108"/>
      <c r="MM93" s="11"/>
    </row>
    <row r="94" spans="2:351" ht="3.65" customHeight="1" thickTop="1">
      <c r="B94" s="142"/>
      <c r="C94" s="859" t="s">
        <v>67</v>
      </c>
      <c r="D94" s="859"/>
      <c r="E94" s="859"/>
      <c r="F94" s="859"/>
      <c r="G94" s="859"/>
      <c r="H94" s="859"/>
      <c r="I94" s="859"/>
      <c r="J94" s="859"/>
      <c r="K94" s="859"/>
      <c r="L94" s="859"/>
      <c r="M94" s="859"/>
      <c r="N94" s="859"/>
      <c r="O94" s="859"/>
      <c r="P94" s="859"/>
      <c r="Q94" s="859"/>
      <c r="R94" s="859"/>
      <c r="S94" s="859"/>
      <c r="T94" s="859"/>
      <c r="U94" s="859"/>
      <c r="V94" s="859"/>
      <c r="W94" s="859"/>
      <c r="X94" s="859"/>
      <c r="Y94" s="859"/>
      <c r="Z94" s="859"/>
      <c r="AA94" s="859"/>
      <c r="AB94" s="859"/>
      <c r="AC94" s="859"/>
      <c r="AD94" s="859"/>
      <c r="AE94" s="859"/>
      <c r="AF94" s="859"/>
      <c r="AG94" s="859"/>
      <c r="AH94" s="859"/>
      <c r="AI94" s="859"/>
      <c r="AJ94" s="859"/>
      <c r="AK94" s="859"/>
      <c r="AL94" s="859"/>
      <c r="AM94" s="859"/>
      <c r="AN94" s="859"/>
      <c r="AO94" s="859"/>
      <c r="AP94" s="859"/>
      <c r="AQ94" s="859"/>
      <c r="AR94" s="859"/>
      <c r="AS94" s="859"/>
      <c r="AT94" s="859"/>
      <c r="AU94" s="859"/>
      <c r="AV94" s="859"/>
      <c r="AW94" s="859"/>
      <c r="AX94" s="860"/>
      <c r="BA94" s="108"/>
      <c r="BF94" s="100"/>
      <c r="BJ94" s="849"/>
      <c r="BK94" s="819"/>
      <c r="BL94" s="22"/>
      <c r="BM94" s="29"/>
      <c r="BN94" s="44"/>
      <c r="BO94" s="44"/>
      <c r="BP94" s="44"/>
      <c r="BQ94" s="44"/>
      <c r="BR94" s="44"/>
      <c r="BS94" s="44"/>
      <c r="BT94" s="46"/>
      <c r="BU94" s="43"/>
      <c r="BV94" s="26"/>
      <c r="BW94" s="26"/>
      <c r="FL94" s="44"/>
      <c r="FM94" s="44"/>
      <c r="FN94" s="44"/>
      <c r="FO94" s="44"/>
      <c r="FP94" s="44"/>
      <c r="FQ94" s="44"/>
      <c r="FR94" s="46"/>
      <c r="FS94" s="43"/>
      <c r="FT94" s="26"/>
      <c r="FU94" s="26"/>
      <c r="JC94" s="33"/>
      <c r="JD94" s="33"/>
      <c r="JE94" s="918"/>
      <c r="JF94" s="918"/>
      <c r="JG94" s="918"/>
      <c r="JH94" s="919"/>
      <c r="JI94" s="28"/>
      <c r="JJ94" s="819"/>
      <c r="JK94" s="820"/>
      <c r="JQ94" s="108"/>
      <c r="MM94" s="11"/>
    </row>
    <row r="95" spans="2:351" ht="3.65" customHeight="1">
      <c r="B95" s="142"/>
      <c r="C95" s="862"/>
      <c r="D95" s="862"/>
      <c r="E95" s="862"/>
      <c r="F95" s="862"/>
      <c r="G95" s="862"/>
      <c r="H95" s="862"/>
      <c r="I95" s="862"/>
      <c r="J95" s="862"/>
      <c r="K95" s="862"/>
      <c r="L95" s="862"/>
      <c r="M95" s="862"/>
      <c r="N95" s="862"/>
      <c r="O95" s="862"/>
      <c r="P95" s="862"/>
      <c r="Q95" s="862"/>
      <c r="R95" s="862"/>
      <c r="S95" s="862"/>
      <c r="T95" s="862"/>
      <c r="U95" s="862"/>
      <c r="V95" s="862"/>
      <c r="W95" s="862"/>
      <c r="X95" s="862"/>
      <c r="Y95" s="862"/>
      <c r="Z95" s="862"/>
      <c r="AA95" s="862"/>
      <c r="AB95" s="862"/>
      <c r="AC95" s="862"/>
      <c r="AD95" s="862"/>
      <c r="AE95" s="862"/>
      <c r="AF95" s="862"/>
      <c r="AG95" s="862"/>
      <c r="AH95" s="862"/>
      <c r="AI95" s="862"/>
      <c r="AJ95" s="862"/>
      <c r="AK95" s="862"/>
      <c r="AL95" s="862"/>
      <c r="AM95" s="862"/>
      <c r="AN95" s="862"/>
      <c r="AO95" s="862"/>
      <c r="AP95" s="862"/>
      <c r="AQ95" s="862"/>
      <c r="AR95" s="862"/>
      <c r="AS95" s="862"/>
      <c r="AT95" s="862"/>
      <c r="AU95" s="862"/>
      <c r="AV95" s="862"/>
      <c r="AW95" s="862"/>
      <c r="AX95" s="863"/>
      <c r="BA95" s="108"/>
      <c r="BF95" s="100"/>
      <c r="BJ95" s="850"/>
      <c r="BK95" s="821"/>
      <c r="BL95" s="37"/>
      <c r="BM95" s="29"/>
      <c r="BN95" s="44"/>
      <c r="BO95" s="44"/>
      <c r="BP95" s="44"/>
      <c r="BQ95" s="44"/>
      <c r="BR95" s="44"/>
      <c r="BS95" s="44"/>
      <c r="BU95" s="32"/>
      <c r="BV95" s="26"/>
      <c r="BW95" s="26"/>
      <c r="FL95" s="44"/>
      <c r="FM95" s="44"/>
      <c r="FN95" s="44"/>
      <c r="FO95" s="44"/>
      <c r="FP95" s="44"/>
      <c r="FQ95" s="44"/>
      <c r="FS95" s="32"/>
      <c r="FT95" s="26"/>
      <c r="FU95" s="26"/>
      <c r="JC95" s="33"/>
      <c r="JD95" s="33"/>
      <c r="JE95" s="918"/>
      <c r="JF95" s="918"/>
      <c r="JG95" s="918"/>
      <c r="JH95" s="919"/>
      <c r="JI95" s="39"/>
      <c r="JJ95" s="821"/>
      <c r="JK95" s="822"/>
      <c r="JQ95" s="108"/>
      <c r="MM95" s="11"/>
    </row>
    <row r="96" spans="2:351" ht="3.65" customHeight="1">
      <c r="B96" s="142"/>
      <c r="C96" s="862"/>
      <c r="D96" s="862"/>
      <c r="E96" s="862"/>
      <c r="F96" s="862"/>
      <c r="G96" s="862"/>
      <c r="H96" s="862"/>
      <c r="I96" s="862"/>
      <c r="J96" s="862"/>
      <c r="K96" s="862"/>
      <c r="L96" s="862"/>
      <c r="M96" s="862"/>
      <c r="N96" s="862"/>
      <c r="O96" s="862"/>
      <c r="P96" s="862"/>
      <c r="Q96" s="862"/>
      <c r="R96" s="862"/>
      <c r="S96" s="862"/>
      <c r="T96" s="862"/>
      <c r="U96" s="862"/>
      <c r="V96" s="862"/>
      <c r="W96" s="862"/>
      <c r="X96" s="862"/>
      <c r="Y96" s="862"/>
      <c r="Z96" s="862"/>
      <c r="AA96" s="862"/>
      <c r="AB96" s="862"/>
      <c r="AC96" s="862"/>
      <c r="AD96" s="862"/>
      <c r="AE96" s="862"/>
      <c r="AF96" s="862"/>
      <c r="AG96" s="862"/>
      <c r="AH96" s="862"/>
      <c r="AI96" s="862"/>
      <c r="AJ96" s="862"/>
      <c r="AK96" s="862"/>
      <c r="AL96" s="862"/>
      <c r="AM96" s="862"/>
      <c r="AN96" s="862"/>
      <c r="AO96" s="862"/>
      <c r="AP96" s="862"/>
      <c r="AQ96" s="862"/>
      <c r="AR96" s="862"/>
      <c r="AS96" s="862"/>
      <c r="AT96" s="862"/>
      <c r="AU96" s="862"/>
      <c r="AV96" s="862"/>
      <c r="AW96" s="862"/>
      <c r="AX96" s="863"/>
      <c r="BA96" s="108"/>
      <c r="BF96" s="100"/>
      <c r="BJ96" s="849" t="s">
        <v>21</v>
      </c>
      <c r="BK96" s="819"/>
      <c r="BL96" s="22"/>
      <c r="BM96" s="29"/>
      <c r="BN96" s="44"/>
      <c r="BO96" s="44"/>
      <c r="BP96" s="44"/>
      <c r="BQ96" s="44"/>
      <c r="BR96" s="44"/>
      <c r="BS96" s="44"/>
      <c r="BU96" s="27"/>
      <c r="BV96" s="26"/>
      <c r="BW96" s="26"/>
      <c r="FL96" s="44"/>
      <c r="FM96" s="44"/>
      <c r="FN96" s="44"/>
      <c r="FO96" s="44"/>
      <c r="FP96" s="44"/>
      <c r="FQ96" s="44"/>
      <c r="FS96" s="27"/>
      <c r="FT96" s="26"/>
      <c r="FU96" s="26"/>
      <c r="JC96" s="33"/>
      <c r="JD96" s="33"/>
      <c r="JE96" s="918"/>
      <c r="JF96" s="918"/>
      <c r="JG96" s="918"/>
      <c r="JH96" s="919"/>
      <c r="JI96" s="28"/>
      <c r="JJ96" s="819" t="s">
        <v>21</v>
      </c>
      <c r="JK96" s="820"/>
      <c r="JQ96" s="108"/>
      <c r="MM96" s="11"/>
    </row>
    <row r="97" spans="2:351" ht="3.65" customHeight="1">
      <c r="B97" s="142"/>
      <c r="C97" s="862"/>
      <c r="D97" s="862"/>
      <c r="E97" s="862"/>
      <c r="F97" s="862"/>
      <c r="G97" s="862"/>
      <c r="H97" s="862"/>
      <c r="I97" s="862"/>
      <c r="J97" s="862"/>
      <c r="K97" s="862"/>
      <c r="L97" s="862"/>
      <c r="M97" s="862"/>
      <c r="N97" s="862"/>
      <c r="O97" s="862"/>
      <c r="P97" s="862"/>
      <c r="Q97" s="862"/>
      <c r="R97" s="862"/>
      <c r="S97" s="862"/>
      <c r="T97" s="862"/>
      <c r="U97" s="862"/>
      <c r="V97" s="862"/>
      <c r="W97" s="862"/>
      <c r="X97" s="862"/>
      <c r="Y97" s="862"/>
      <c r="Z97" s="862"/>
      <c r="AA97" s="862"/>
      <c r="AB97" s="862"/>
      <c r="AC97" s="862"/>
      <c r="AD97" s="862"/>
      <c r="AE97" s="862"/>
      <c r="AF97" s="862"/>
      <c r="AG97" s="862"/>
      <c r="AH97" s="862"/>
      <c r="AI97" s="862"/>
      <c r="AJ97" s="862"/>
      <c r="AK97" s="862"/>
      <c r="AL97" s="862"/>
      <c r="AM97" s="862"/>
      <c r="AN97" s="862"/>
      <c r="AO97" s="862"/>
      <c r="AP97" s="862"/>
      <c r="AQ97" s="862"/>
      <c r="AR97" s="862"/>
      <c r="AS97" s="862"/>
      <c r="AT97" s="862"/>
      <c r="AU97" s="862"/>
      <c r="AV97" s="862"/>
      <c r="AW97" s="862"/>
      <c r="AX97" s="863"/>
      <c r="BA97" s="108"/>
      <c r="BF97" s="100"/>
      <c r="BJ97" s="849"/>
      <c r="BK97" s="819"/>
      <c r="BL97" s="22"/>
      <c r="BM97" s="29"/>
      <c r="BN97" s="878">
        <v>1200</v>
      </c>
      <c r="BO97" s="878"/>
      <c r="BP97" s="878"/>
      <c r="BQ97" s="878"/>
      <c r="BR97" s="878"/>
      <c r="BS97" s="878"/>
      <c r="BU97" s="32"/>
      <c r="BV97" s="26"/>
      <c r="BW97" s="26"/>
      <c r="FL97" s="878">
        <v>1200</v>
      </c>
      <c r="FM97" s="878"/>
      <c r="FN97" s="878"/>
      <c r="FO97" s="878"/>
      <c r="FP97" s="878"/>
      <c r="FQ97" s="878"/>
      <c r="FS97" s="32"/>
      <c r="FT97" s="26"/>
      <c r="FU97" s="26"/>
      <c r="JC97" s="33"/>
      <c r="JD97" s="33"/>
      <c r="JE97" s="918"/>
      <c r="JF97" s="918"/>
      <c r="JG97" s="918"/>
      <c r="JH97" s="919"/>
      <c r="JI97" s="28"/>
      <c r="JJ97" s="819"/>
      <c r="JK97" s="820"/>
      <c r="JQ97" s="108"/>
      <c r="MM97" s="11"/>
    </row>
    <row r="98" spans="2:351" ht="3.65" customHeight="1">
      <c r="B98" s="142"/>
      <c r="C98" s="862"/>
      <c r="D98" s="862"/>
      <c r="E98" s="862"/>
      <c r="F98" s="862"/>
      <c r="G98" s="862"/>
      <c r="H98" s="862"/>
      <c r="I98" s="862"/>
      <c r="J98" s="862"/>
      <c r="K98" s="862"/>
      <c r="L98" s="862"/>
      <c r="M98" s="862"/>
      <c r="N98" s="862"/>
      <c r="O98" s="862"/>
      <c r="P98" s="862"/>
      <c r="Q98" s="862"/>
      <c r="R98" s="862"/>
      <c r="S98" s="862"/>
      <c r="T98" s="862"/>
      <c r="U98" s="862"/>
      <c r="V98" s="862"/>
      <c r="W98" s="862"/>
      <c r="X98" s="862"/>
      <c r="Y98" s="862"/>
      <c r="Z98" s="862"/>
      <c r="AA98" s="862"/>
      <c r="AB98" s="862"/>
      <c r="AC98" s="862"/>
      <c r="AD98" s="862"/>
      <c r="AE98" s="862"/>
      <c r="AF98" s="862"/>
      <c r="AG98" s="862"/>
      <c r="AH98" s="862"/>
      <c r="AI98" s="862"/>
      <c r="AJ98" s="862"/>
      <c r="AK98" s="862"/>
      <c r="AL98" s="862"/>
      <c r="AM98" s="862"/>
      <c r="AN98" s="862"/>
      <c r="AO98" s="862"/>
      <c r="AP98" s="862"/>
      <c r="AQ98" s="862"/>
      <c r="AR98" s="862"/>
      <c r="AS98" s="862"/>
      <c r="AT98" s="862"/>
      <c r="AU98" s="862"/>
      <c r="AV98" s="862"/>
      <c r="AW98" s="862"/>
      <c r="AX98" s="863"/>
      <c r="BA98" s="108"/>
      <c r="BF98" s="100"/>
      <c r="BJ98" s="849"/>
      <c r="BK98" s="819"/>
      <c r="BL98" s="22"/>
      <c r="BM98" s="29"/>
      <c r="BN98" s="878"/>
      <c r="BO98" s="878"/>
      <c r="BP98" s="878"/>
      <c r="BQ98" s="878"/>
      <c r="BR98" s="878"/>
      <c r="BS98" s="878"/>
      <c r="BT98" s="24"/>
      <c r="BU98" s="27"/>
      <c r="BV98" s="26"/>
      <c r="BW98" s="26"/>
      <c r="FL98" s="878"/>
      <c r="FM98" s="878"/>
      <c r="FN98" s="878"/>
      <c r="FO98" s="878"/>
      <c r="FP98" s="878"/>
      <c r="FQ98" s="878"/>
      <c r="FR98" s="24"/>
      <c r="FS98" s="27"/>
      <c r="FT98" s="26"/>
      <c r="FU98" s="26"/>
      <c r="JC98" s="33"/>
      <c r="JD98" s="33"/>
      <c r="JE98" s="918"/>
      <c r="JF98" s="918"/>
      <c r="JG98" s="918"/>
      <c r="JH98" s="919"/>
      <c r="JI98" s="28"/>
      <c r="JJ98" s="819"/>
      <c r="JK98" s="820"/>
      <c r="JQ98" s="108"/>
      <c r="MM98" s="11"/>
    </row>
    <row r="99" spans="2:351" ht="3.65" customHeight="1">
      <c r="B99" s="142"/>
      <c r="C99" s="862"/>
      <c r="D99" s="862"/>
      <c r="E99" s="862"/>
      <c r="F99" s="862"/>
      <c r="G99" s="862"/>
      <c r="H99" s="862"/>
      <c r="I99" s="862"/>
      <c r="J99" s="862"/>
      <c r="K99" s="862"/>
      <c r="L99" s="862"/>
      <c r="M99" s="862"/>
      <c r="N99" s="862"/>
      <c r="O99" s="862"/>
      <c r="P99" s="862"/>
      <c r="Q99" s="862"/>
      <c r="R99" s="862"/>
      <c r="S99" s="862"/>
      <c r="T99" s="862"/>
      <c r="U99" s="862"/>
      <c r="V99" s="862"/>
      <c r="W99" s="862"/>
      <c r="X99" s="862"/>
      <c r="Y99" s="862"/>
      <c r="Z99" s="862"/>
      <c r="AA99" s="862"/>
      <c r="AB99" s="862"/>
      <c r="AC99" s="862"/>
      <c r="AD99" s="862"/>
      <c r="AE99" s="862"/>
      <c r="AF99" s="862"/>
      <c r="AG99" s="862"/>
      <c r="AH99" s="862"/>
      <c r="AI99" s="862"/>
      <c r="AJ99" s="862"/>
      <c r="AK99" s="862"/>
      <c r="AL99" s="862"/>
      <c r="AM99" s="862"/>
      <c r="AN99" s="862"/>
      <c r="AO99" s="862"/>
      <c r="AP99" s="862"/>
      <c r="AQ99" s="862"/>
      <c r="AR99" s="862"/>
      <c r="AS99" s="862"/>
      <c r="AT99" s="862"/>
      <c r="AU99" s="862"/>
      <c r="AV99" s="862"/>
      <c r="AW99" s="862"/>
      <c r="AX99" s="863"/>
      <c r="BA99" s="108"/>
      <c r="BF99" s="100"/>
      <c r="BJ99" s="849"/>
      <c r="BK99" s="819"/>
      <c r="BL99" s="22"/>
      <c r="BM99" s="29"/>
      <c r="BN99" s="44"/>
      <c r="BO99" s="44"/>
      <c r="BP99" s="44"/>
      <c r="BQ99" s="44"/>
      <c r="BR99" s="44"/>
      <c r="BS99" s="44"/>
      <c r="BU99" s="32"/>
      <c r="BV99" s="26"/>
      <c r="BW99" s="26"/>
      <c r="FL99" s="44"/>
      <c r="FM99" s="44"/>
      <c r="FN99" s="44"/>
      <c r="FO99" s="44"/>
      <c r="FP99" s="44"/>
      <c r="FQ99" s="44"/>
      <c r="FS99" s="32"/>
      <c r="FT99" s="26"/>
      <c r="FU99" s="26"/>
      <c r="JC99" s="33"/>
      <c r="JD99" s="33"/>
      <c r="JE99" s="918"/>
      <c r="JF99" s="918"/>
      <c r="JG99" s="918"/>
      <c r="JH99" s="919"/>
      <c r="JI99" s="28"/>
      <c r="JJ99" s="819"/>
      <c r="JK99" s="820"/>
      <c r="JQ99" s="108"/>
      <c r="MM99" s="11"/>
    </row>
    <row r="100" spans="2:351" ht="3.65" customHeight="1">
      <c r="B100" s="142"/>
      <c r="C100" s="862"/>
      <c r="D100" s="862"/>
      <c r="E100" s="862"/>
      <c r="F100" s="862"/>
      <c r="G100" s="862"/>
      <c r="H100" s="862"/>
      <c r="I100" s="862"/>
      <c r="J100" s="862"/>
      <c r="K100" s="862"/>
      <c r="L100" s="862"/>
      <c r="M100" s="862"/>
      <c r="N100" s="862"/>
      <c r="O100" s="862"/>
      <c r="P100" s="862"/>
      <c r="Q100" s="862"/>
      <c r="R100" s="862"/>
      <c r="S100" s="862"/>
      <c r="T100" s="862"/>
      <c r="U100" s="862"/>
      <c r="V100" s="862"/>
      <c r="W100" s="862"/>
      <c r="X100" s="862"/>
      <c r="Y100" s="862"/>
      <c r="Z100" s="862"/>
      <c r="AA100" s="862"/>
      <c r="AB100" s="862"/>
      <c r="AC100" s="862"/>
      <c r="AD100" s="862"/>
      <c r="AE100" s="862"/>
      <c r="AF100" s="862"/>
      <c r="AG100" s="862"/>
      <c r="AH100" s="862"/>
      <c r="AI100" s="862"/>
      <c r="AJ100" s="862"/>
      <c r="AK100" s="862"/>
      <c r="AL100" s="862"/>
      <c r="AM100" s="862"/>
      <c r="AN100" s="862"/>
      <c r="AO100" s="862"/>
      <c r="AP100" s="862"/>
      <c r="AQ100" s="862"/>
      <c r="AR100" s="862"/>
      <c r="AS100" s="862"/>
      <c r="AT100" s="862"/>
      <c r="AU100" s="862"/>
      <c r="AV100" s="862"/>
      <c r="AW100" s="862"/>
      <c r="AX100" s="863"/>
      <c r="BA100" s="108"/>
      <c r="BF100" s="100"/>
      <c r="BJ100" s="849"/>
      <c r="BK100" s="819"/>
      <c r="BL100" s="22"/>
      <c r="BM100" s="45"/>
      <c r="BN100" s="44"/>
      <c r="BO100" s="44"/>
      <c r="BP100" s="44"/>
      <c r="BQ100" s="44"/>
      <c r="BR100" s="44"/>
      <c r="BS100" s="44"/>
      <c r="BU100" s="27"/>
      <c r="BV100" s="26"/>
      <c r="BW100" s="26"/>
      <c r="FL100" s="44"/>
      <c r="FM100" s="44"/>
      <c r="FN100" s="44"/>
      <c r="FO100" s="44"/>
      <c r="FP100" s="44"/>
      <c r="FQ100" s="44"/>
      <c r="FS100" s="27"/>
      <c r="FT100" s="26"/>
      <c r="FU100" s="26"/>
      <c r="JC100" s="33"/>
      <c r="JD100" s="33"/>
      <c r="JE100" s="918"/>
      <c r="JF100" s="918"/>
      <c r="JG100" s="918"/>
      <c r="JH100" s="919"/>
      <c r="JI100" s="28"/>
      <c r="JJ100" s="819"/>
      <c r="JK100" s="820"/>
      <c r="JQ100" s="108"/>
      <c r="MM100" s="11"/>
    </row>
    <row r="101" spans="2:351" ht="3.65" customHeight="1" thickBot="1">
      <c r="B101" s="142"/>
      <c r="C101" s="865"/>
      <c r="D101" s="865"/>
      <c r="E101" s="865"/>
      <c r="F101" s="865"/>
      <c r="G101" s="865"/>
      <c r="H101" s="865"/>
      <c r="I101" s="865"/>
      <c r="J101" s="865"/>
      <c r="K101" s="865"/>
      <c r="L101" s="865"/>
      <c r="M101" s="865"/>
      <c r="N101" s="865"/>
      <c r="O101" s="865"/>
      <c r="P101" s="865"/>
      <c r="Q101" s="865"/>
      <c r="R101" s="865"/>
      <c r="S101" s="865"/>
      <c r="T101" s="865"/>
      <c r="U101" s="865"/>
      <c r="V101" s="865"/>
      <c r="W101" s="865"/>
      <c r="X101" s="865"/>
      <c r="Y101" s="865"/>
      <c r="Z101" s="865"/>
      <c r="AA101" s="865"/>
      <c r="AB101" s="865"/>
      <c r="AC101" s="865"/>
      <c r="AD101" s="865"/>
      <c r="AE101" s="865"/>
      <c r="AF101" s="865"/>
      <c r="AG101" s="865"/>
      <c r="AH101" s="865"/>
      <c r="AI101" s="865"/>
      <c r="AJ101" s="865"/>
      <c r="AK101" s="865"/>
      <c r="AL101" s="865"/>
      <c r="AM101" s="865"/>
      <c r="AN101" s="865"/>
      <c r="AO101" s="865"/>
      <c r="AP101" s="865"/>
      <c r="AQ101" s="865"/>
      <c r="AR101" s="865"/>
      <c r="AS101" s="865"/>
      <c r="AT101" s="865"/>
      <c r="AU101" s="865"/>
      <c r="AV101" s="865"/>
      <c r="AW101" s="865"/>
      <c r="AX101" s="866"/>
      <c r="BA101" s="108"/>
      <c r="BF101" s="100"/>
      <c r="BJ101" s="849"/>
      <c r="BK101" s="819"/>
      <c r="BL101" s="823" t="e" vm="8">
        <v>#VALUE!</v>
      </c>
      <c r="BM101" s="45"/>
      <c r="BN101" s="44"/>
      <c r="BO101" s="44"/>
      <c r="BP101" s="44"/>
      <c r="BQ101" s="44"/>
      <c r="BR101" s="44"/>
      <c r="BS101" s="44"/>
      <c r="BT101" s="46"/>
      <c r="BU101" s="48"/>
      <c r="BV101" s="26"/>
      <c r="BW101" s="26"/>
      <c r="FL101" s="44"/>
      <c r="FM101" s="44"/>
      <c r="FN101" s="44"/>
      <c r="FO101" s="44"/>
      <c r="FP101" s="44"/>
      <c r="FQ101" s="44"/>
      <c r="FR101" s="46"/>
      <c r="FS101" s="48"/>
      <c r="FT101" s="26"/>
      <c r="FU101" s="26"/>
      <c r="JC101" s="33"/>
      <c r="JD101" s="33"/>
      <c r="JE101" s="918"/>
      <c r="JF101" s="918"/>
      <c r="JG101" s="918"/>
      <c r="JH101" s="919"/>
      <c r="JI101" s="824" t="e" vm="8">
        <v>#VALUE!</v>
      </c>
      <c r="JJ101" s="819"/>
      <c r="JK101" s="820"/>
      <c r="JQ101" s="108"/>
      <c r="MM101" s="11"/>
    </row>
    <row r="102" spans="2:351" ht="3.65" customHeight="1" thickTop="1">
      <c r="B102" s="142"/>
      <c r="C102" s="859" t="s">
        <v>68</v>
      </c>
      <c r="D102" s="859"/>
      <c r="E102" s="859"/>
      <c r="F102" s="859"/>
      <c r="G102" s="859"/>
      <c r="H102" s="859"/>
      <c r="I102" s="859"/>
      <c r="J102" s="859"/>
      <c r="K102" s="859"/>
      <c r="L102" s="859"/>
      <c r="M102" s="859"/>
      <c r="N102" s="859"/>
      <c r="O102" s="859"/>
      <c r="P102" s="859"/>
      <c r="Q102" s="859"/>
      <c r="R102" s="859"/>
      <c r="S102" s="859"/>
      <c r="T102" s="859"/>
      <c r="U102" s="859"/>
      <c r="V102" s="859"/>
      <c r="W102" s="859"/>
      <c r="X102" s="859"/>
      <c r="Y102" s="859"/>
      <c r="Z102" s="859"/>
      <c r="AA102" s="859"/>
      <c r="AB102" s="859"/>
      <c r="AC102" s="859"/>
      <c r="AD102" s="859"/>
      <c r="AE102" s="859"/>
      <c r="AF102" s="859"/>
      <c r="AG102" s="859"/>
      <c r="AH102" s="859"/>
      <c r="AI102" s="859"/>
      <c r="AJ102" s="859"/>
      <c r="AK102" s="859"/>
      <c r="AL102" s="859"/>
      <c r="AM102" s="859"/>
      <c r="AN102" s="859"/>
      <c r="AO102" s="859"/>
      <c r="AP102" s="859"/>
      <c r="AQ102" s="859"/>
      <c r="AR102" s="859"/>
      <c r="AS102" s="859"/>
      <c r="AT102" s="859"/>
      <c r="AU102" s="859"/>
      <c r="AV102" s="859"/>
      <c r="AW102" s="859"/>
      <c r="AX102" s="860"/>
      <c r="BA102" s="108"/>
      <c r="BF102" s="100"/>
      <c r="BJ102" s="849"/>
      <c r="BK102" s="819"/>
      <c r="BL102" s="823"/>
      <c r="BM102" s="29"/>
      <c r="BN102" s="44"/>
      <c r="BO102" s="44"/>
      <c r="BP102" s="44"/>
      <c r="BQ102" s="44"/>
      <c r="BR102" s="44"/>
      <c r="BS102" s="44"/>
      <c r="BT102" s="46"/>
      <c r="BU102" s="43"/>
      <c r="BV102" s="26"/>
      <c r="BW102" s="26"/>
      <c r="FL102" s="44"/>
      <c r="FM102" s="44"/>
      <c r="FN102" s="44"/>
      <c r="FO102" s="44"/>
      <c r="FP102" s="44"/>
      <c r="FQ102" s="44"/>
      <c r="FR102" s="46"/>
      <c r="FS102" s="43"/>
      <c r="FT102" s="26"/>
      <c r="FU102" s="26"/>
      <c r="JC102" s="33"/>
      <c r="JD102" s="33"/>
      <c r="JE102" s="918"/>
      <c r="JF102" s="918"/>
      <c r="JG102" s="918"/>
      <c r="JH102" s="919"/>
      <c r="JI102" s="824"/>
      <c r="JJ102" s="819"/>
      <c r="JK102" s="820"/>
      <c r="JQ102" s="108"/>
      <c r="MM102" s="11"/>
    </row>
    <row r="103" spans="2:351" ht="3.65" customHeight="1">
      <c r="B103" s="142"/>
      <c r="C103" s="862"/>
      <c r="D103" s="862"/>
      <c r="E103" s="862"/>
      <c r="F103" s="862"/>
      <c r="G103" s="862"/>
      <c r="H103" s="862"/>
      <c r="I103" s="862"/>
      <c r="J103" s="862"/>
      <c r="K103" s="862"/>
      <c r="L103" s="862"/>
      <c r="M103" s="862"/>
      <c r="N103" s="862"/>
      <c r="O103" s="862"/>
      <c r="P103" s="862"/>
      <c r="Q103" s="862"/>
      <c r="R103" s="862"/>
      <c r="S103" s="862"/>
      <c r="T103" s="862"/>
      <c r="U103" s="862"/>
      <c r="V103" s="862"/>
      <c r="W103" s="862"/>
      <c r="X103" s="862"/>
      <c r="Y103" s="862"/>
      <c r="Z103" s="862"/>
      <c r="AA103" s="862"/>
      <c r="AB103" s="862"/>
      <c r="AC103" s="862"/>
      <c r="AD103" s="862"/>
      <c r="AE103" s="862"/>
      <c r="AF103" s="862"/>
      <c r="AG103" s="862"/>
      <c r="AH103" s="862"/>
      <c r="AI103" s="862"/>
      <c r="AJ103" s="862"/>
      <c r="AK103" s="862"/>
      <c r="AL103" s="862"/>
      <c r="AM103" s="862"/>
      <c r="AN103" s="862"/>
      <c r="AO103" s="862"/>
      <c r="AP103" s="862"/>
      <c r="AQ103" s="862"/>
      <c r="AR103" s="862"/>
      <c r="AS103" s="862"/>
      <c r="AT103" s="862"/>
      <c r="AU103" s="862"/>
      <c r="AV103" s="862"/>
      <c r="AW103" s="862"/>
      <c r="AX103" s="863"/>
      <c r="BA103" s="108"/>
      <c r="BF103" s="100"/>
      <c r="BJ103" s="849"/>
      <c r="BK103" s="819"/>
      <c r="BL103" s="22"/>
      <c r="BM103" s="29"/>
      <c r="BN103" s="44"/>
      <c r="BO103" s="44"/>
      <c r="BP103" s="44"/>
      <c r="BQ103" s="44"/>
      <c r="BR103" s="44"/>
      <c r="BS103" s="44"/>
      <c r="BU103" s="32"/>
      <c r="BV103" s="26"/>
      <c r="BW103" s="26"/>
      <c r="FL103" s="44"/>
      <c r="FM103" s="44"/>
      <c r="FN103" s="44"/>
      <c r="FO103" s="44"/>
      <c r="FP103" s="44"/>
      <c r="FQ103" s="44"/>
      <c r="FS103" s="32"/>
      <c r="FT103" s="26"/>
      <c r="FU103" s="26"/>
      <c r="JC103" s="33"/>
      <c r="JD103" s="33"/>
      <c r="JE103" s="918"/>
      <c r="JF103" s="918"/>
      <c r="JG103" s="918"/>
      <c r="JH103" s="919"/>
      <c r="JI103" s="28"/>
      <c r="JJ103" s="819"/>
      <c r="JK103" s="820"/>
      <c r="JQ103" s="108"/>
      <c r="MM103" s="11"/>
    </row>
    <row r="104" spans="2:351" ht="3.65" customHeight="1">
      <c r="B104" s="142"/>
      <c r="C104" s="862"/>
      <c r="D104" s="862"/>
      <c r="E104" s="862"/>
      <c r="F104" s="862"/>
      <c r="G104" s="862"/>
      <c r="H104" s="862"/>
      <c r="I104" s="862"/>
      <c r="J104" s="862"/>
      <c r="K104" s="862"/>
      <c r="L104" s="862"/>
      <c r="M104" s="862"/>
      <c r="N104" s="862"/>
      <c r="O104" s="862"/>
      <c r="P104" s="862"/>
      <c r="Q104" s="862"/>
      <c r="R104" s="862"/>
      <c r="S104" s="862"/>
      <c r="T104" s="862"/>
      <c r="U104" s="862"/>
      <c r="V104" s="862"/>
      <c r="W104" s="862"/>
      <c r="X104" s="862"/>
      <c r="Y104" s="862"/>
      <c r="Z104" s="862"/>
      <c r="AA104" s="862"/>
      <c r="AB104" s="862"/>
      <c r="AC104" s="862"/>
      <c r="AD104" s="862"/>
      <c r="AE104" s="862"/>
      <c r="AF104" s="862"/>
      <c r="AG104" s="862"/>
      <c r="AH104" s="862"/>
      <c r="AI104" s="862"/>
      <c r="AJ104" s="862"/>
      <c r="AK104" s="862"/>
      <c r="AL104" s="862"/>
      <c r="AM104" s="862"/>
      <c r="AN104" s="862"/>
      <c r="AO104" s="862"/>
      <c r="AP104" s="862"/>
      <c r="AQ104" s="862"/>
      <c r="AR104" s="862"/>
      <c r="AS104" s="862"/>
      <c r="AT104" s="862"/>
      <c r="AU104" s="862"/>
      <c r="AV104" s="862"/>
      <c r="AW104" s="862"/>
      <c r="AX104" s="863"/>
      <c r="BA104" s="108"/>
      <c r="BF104" s="100"/>
      <c r="BJ104" s="849"/>
      <c r="BK104" s="819"/>
      <c r="BL104" s="22"/>
      <c r="BM104" s="29"/>
      <c r="BN104" s="44"/>
      <c r="BO104" s="44"/>
      <c r="BP104" s="44"/>
      <c r="BQ104" s="44"/>
      <c r="BR104" s="44"/>
      <c r="BS104" s="44"/>
      <c r="BU104" s="27"/>
      <c r="BV104" s="26"/>
      <c r="BW104" s="26"/>
      <c r="FL104" s="44"/>
      <c r="FM104" s="44"/>
      <c r="FN104" s="44"/>
      <c r="FO104" s="44"/>
      <c r="FP104" s="44"/>
      <c r="FQ104" s="44"/>
      <c r="FS104" s="27"/>
      <c r="FT104" s="26"/>
      <c r="FU104" s="26"/>
      <c r="JC104" s="33"/>
      <c r="JD104" s="33"/>
      <c r="JE104" s="918"/>
      <c r="JF104" s="918"/>
      <c r="JG104" s="918"/>
      <c r="JH104" s="919"/>
      <c r="JI104" s="28"/>
      <c r="JJ104" s="819"/>
      <c r="JK104" s="820"/>
      <c r="JQ104" s="108"/>
      <c r="MM104" s="11"/>
    </row>
    <row r="105" spans="2:351" ht="3.65" customHeight="1">
      <c r="B105" s="142"/>
      <c r="C105" s="862"/>
      <c r="D105" s="862"/>
      <c r="E105" s="862"/>
      <c r="F105" s="862"/>
      <c r="G105" s="862"/>
      <c r="H105" s="862"/>
      <c r="I105" s="862"/>
      <c r="J105" s="862"/>
      <c r="K105" s="862"/>
      <c r="L105" s="862"/>
      <c r="M105" s="862"/>
      <c r="N105" s="862"/>
      <c r="O105" s="862"/>
      <c r="P105" s="862"/>
      <c r="Q105" s="862"/>
      <c r="R105" s="862"/>
      <c r="S105" s="862"/>
      <c r="T105" s="862"/>
      <c r="U105" s="862"/>
      <c r="V105" s="862"/>
      <c r="W105" s="862"/>
      <c r="X105" s="862"/>
      <c r="Y105" s="862"/>
      <c r="Z105" s="862"/>
      <c r="AA105" s="862"/>
      <c r="AB105" s="862"/>
      <c r="AC105" s="862"/>
      <c r="AD105" s="862"/>
      <c r="AE105" s="862"/>
      <c r="AF105" s="862"/>
      <c r="AG105" s="862"/>
      <c r="AH105" s="862"/>
      <c r="AI105" s="862"/>
      <c r="AJ105" s="862"/>
      <c r="AK105" s="862"/>
      <c r="AL105" s="862"/>
      <c r="AM105" s="862"/>
      <c r="AN105" s="862"/>
      <c r="AO105" s="862"/>
      <c r="AP105" s="862"/>
      <c r="AQ105" s="862"/>
      <c r="AR105" s="862"/>
      <c r="AS105" s="862"/>
      <c r="AT105" s="862"/>
      <c r="AU105" s="862"/>
      <c r="AV105" s="862"/>
      <c r="AW105" s="862"/>
      <c r="AX105" s="863"/>
      <c r="BA105" s="108"/>
      <c r="BF105" s="100"/>
      <c r="BJ105" s="849"/>
      <c r="BK105" s="819"/>
      <c r="BL105" s="22"/>
      <c r="BM105" s="29"/>
      <c r="BN105" s="44"/>
      <c r="BO105" s="878">
        <v>1000</v>
      </c>
      <c r="BP105" s="878"/>
      <c r="BQ105" s="878"/>
      <c r="BR105" s="878"/>
      <c r="BS105" s="878"/>
      <c r="BU105" s="32"/>
      <c r="BV105" s="26"/>
      <c r="BW105" s="26"/>
      <c r="FL105" s="44"/>
      <c r="FM105" s="878">
        <v>1000</v>
      </c>
      <c r="FN105" s="878"/>
      <c r="FO105" s="878"/>
      <c r="FP105" s="878"/>
      <c r="FQ105" s="878"/>
      <c r="FS105" s="32"/>
      <c r="FT105" s="26"/>
      <c r="FU105" s="26"/>
      <c r="JC105" s="33"/>
      <c r="JD105" s="33"/>
      <c r="JE105" s="918"/>
      <c r="JF105" s="918"/>
      <c r="JG105" s="918"/>
      <c r="JH105" s="919"/>
      <c r="JI105" s="28"/>
      <c r="JJ105" s="819"/>
      <c r="JK105" s="820"/>
      <c r="JQ105" s="108"/>
      <c r="MM105" s="11"/>
    </row>
    <row r="106" spans="2:351" ht="3.65" customHeight="1">
      <c r="B106" s="142"/>
      <c r="C106" s="862"/>
      <c r="D106" s="862"/>
      <c r="E106" s="862"/>
      <c r="F106" s="862"/>
      <c r="G106" s="862"/>
      <c r="H106" s="862"/>
      <c r="I106" s="862"/>
      <c r="J106" s="862"/>
      <c r="K106" s="862"/>
      <c r="L106" s="862"/>
      <c r="M106" s="862"/>
      <c r="N106" s="862"/>
      <c r="O106" s="862"/>
      <c r="P106" s="862"/>
      <c r="Q106" s="862"/>
      <c r="R106" s="862"/>
      <c r="S106" s="862"/>
      <c r="T106" s="862"/>
      <c r="U106" s="862"/>
      <c r="V106" s="862"/>
      <c r="W106" s="862"/>
      <c r="X106" s="862"/>
      <c r="Y106" s="862"/>
      <c r="Z106" s="862"/>
      <c r="AA106" s="862"/>
      <c r="AB106" s="862"/>
      <c r="AC106" s="862"/>
      <c r="AD106" s="862"/>
      <c r="AE106" s="862"/>
      <c r="AF106" s="862"/>
      <c r="AG106" s="862"/>
      <c r="AH106" s="862"/>
      <c r="AI106" s="862"/>
      <c r="AJ106" s="862"/>
      <c r="AK106" s="862"/>
      <c r="AL106" s="862"/>
      <c r="AM106" s="862"/>
      <c r="AN106" s="862"/>
      <c r="AO106" s="862"/>
      <c r="AP106" s="862"/>
      <c r="AQ106" s="862"/>
      <c r="AR106" s="862"/>
      <c r="AS106" s="862"/>
      <c r="AT106" s="862"/>
      <c r="AU106" s="862"/>
      <c r="AV106" s="862"/>
      <c r="AW106" s="862"/>
      <c r="AX106" s="863"/>
      <c r="BA106" s="108"/>
      <c r="BF106" s="100"/>
      <c r="BJ106" s="849"/>
      <c r="BK106" s="819"/>
      <c r="BL106" s="22"/>
      <c r="BM106" s="29"/>
      <c r="BN106" s="44"/>
      <c r="BO106" s="878"/>
      <c r="BP106" s="878"/>
      <c r="BQ106" s="878"/>
      <c r="BR106" s="878"/>
      <c r="BS106" s="878"/>
      <c r="BT106" s="24"/>
      <c r="BU106" s="27"/>
      <c r="BV106" s="26"/>
      <c r="BW106" s="26"/>
      <c r="FJ106" s="26"/>
      <c r="FL106" s="44"/>
      <c r="FM106" s="878"/>
      <c r="FN106" s="878"/>
      <c r="FO106" s="878"/>
      <c r="FP106" s="878"/>
      <c r="FQ106" s="878"/>
      <c r="FR106" s="24"/>
      <c r="FS106" s="27"/>
      <c r="FT106" s="26"/>
      <c r="FU106" s="26"/>
      <c r="JC106" s="33"/>
      <c r="JD106" s="33"/>
      <c r="JE106" s="918"/>
      <c r="JF106" s="918"/>
      <c r="JG106" s="918"/>
      <c r="JH106" s="919"/>
      <c r="JI106" s="28"/>
      <c r="JJ106" s="819"/>
      <c r="JK106" s="820"/>
      <c r="JQ106" s="108"/>
      <c r="MM106" s="11"/>
    </row>
    <row r="107" spans="2:351" ht="3.65" customHeight="1">
      <c r="B107" s="142"/>
      <c r="C107" s="862"/>
      <c r="D107" s="862"/>
      <c r="E107" s="862"/>
      <c r="F107" s="862"/>
      <c r="G107" s="862"/>
      <c r="H107" s="862"/>
      <c r="I107" s="862"/>
      <c r="J107" s="862"/>
      <c r="K107" s="862"/>
      <c r="L107" s="862"/>
      <c r="M107" s="862"/>
      <c r="N107" s="862"/>
      <c r="O107" s="862"/>
      <c r="P107" s="862"/>
      <c r="Q107" s="862"/>
      <c r="R107" s="862"/>
      <c r="S107" s="862"/>
      <c r="T107" s="862"/>
      <c r="U107" s="862"/>
      <c r="V107" s="862"/>
      <c r="W107" s="862"/>
      <c r="X107" s="862"/>
      <c r="Y107" s="862"/>
      <c r="Z107" s="862"/>
      <c r="AA107" s="862"/>
      <c r="AB107" s="862"/>
      <c r="AC107" s="862"/>
      <c r="AD107" s="862"/>
      <c r="AE107" s="862"/>
      <c r="AF107" s="862"/>
      <c r="AG107" s="862"/>
      <c r="AH107" s="862"/>
      <c r="AI107" s="862"/>
      <c r="AJ107" s="862"/>
      <c r="AK107" s="862"/>
      <c r="AL107" s="862"/>
      <c r="AM107" s="862"/>
      <c r="AN107" s="862"/>
      <c r="AO107" s="862"/>
      <c r="AP107" s="862"/>
      <c r="AQ107" s="862"/>
      <c r="AR107" s="862"/>
      <c r="AS107" s="862"/>
      <c r="AT107" s="862"/>
      <c r="AU107" s="862"/>
      <c r="AV107" s="862"/>
      <c r="AW107" s="862"/>
      <c r="AX107" s="863"/>
      <c r="BA107" s="108"/>
      <c r="BF107" s="100"/>
      <c r="BJ107" s="849"/>
      <c r="BK107" s="819"/>
      <c r="BL107" s="22"/>
      <c r="BM107" s="29"/>
      <c r="BN107" s="44"/>
      <c r="BO107" s="44"/>
      <c r="BP107" s="44"/>
      <c r="BQ107" s="44"/>
      <c r="BR107" s="44"/>
      <c r="BS107" s="44"/>
      <c r="BU107" s="32"/>
      <c r="BV107" s="26"/>
      <c r="BW107" s="26"/>
      <c r="FJ107" s="26"/>
      <c r="FL107" s="44"/>
      <c r="FM107" s="44"/>
      <c r="FN107" s="44"/>
      <c r="FO107" s="44"/>
      <c r="FP107" s="44"/>
      <c r="FQ107" s="44"/>
      <c r="FS107" s="32"/>
      <c r="FT107" s="26"/>
      <c r="FU107" s="26"/>
      <c r="JC107" s="33"/>
      <c r="JD107" s="33"/>
      <c r="JE107" s="918"/>
      <c r="JF107" s="918"/>
      <c r="JG107" s="918"/>
      <c r="JH107" s="919"/>
      <c r="JI107" s="28"/>
      <c r="JJ107" s="819"/>
      <c r="JK107" s="820"/>
      <c r="JQ107" s="108"/>
      <c r="MM107" s="11"/>
    </row>
    <row r="108" spans="2:351" ht="3.65" customHeight="1">
      <c r="B108" s="142"/>
      <c r="C108" s="862"/>
      <c r="D108" s="862"/>
      <c r="E108" s="862"/>
      <c r="F108" s="862"/>
      <c r="G108" s="862"/>
      <c r="H108" s="862"/>
      <c r="I108" s="862"/>
      <c r="J108" s="862"/>
      <c r="K108" s="862"/>
      <c r="L108" s="862"/>
      <c r="M108" s="862"/>
      <c r="N108" s="862"/>
      <c r="O108" s="862"/>
      <c r="P108" s="862"/>
      <c r="Q108" s="862"/>
      <c r="R108" s="862"/>
      <c r="S108" s="862"/>
      <c r="T108" s="862"/>
      <c r="U108" s="862"/>
      <c r="V108" s="862"/>
      <c r="W108" s="862"/>
      <c r="X108" s="862"/>
      <c r="Y108" s="862"/>
      <c r="Z108" s="862"/>
      <c r="AA108" s="862"/>
      <c r="AB108" s="862"/>
      <c r="AC108" s="862"/>
      <c r="AD108" s="862"/>
      <c r="AE108" s="862"/>
      <c r="AF108" s="862"/>
      <c r="AG108" s="862"/>
      <c r="AH108" s="862"/>
      <c r="AI108" s="862"/>
      <c r="AJ108" s="862"/>
      <c r="AK108" s="862"/>
      <c r="AL108" s="862"/>
      <c r="AM108" s="862"/>
      <c r="AN108" s="862"/>
      <c r="AO108" s="862"/>
      <c r="AP108" s="862"/>
      <c r="AQ108" s="862"/>
      <c r="AR108" s="862"/>
      <c r="AS108" s="862"/>
      <c r="AT108" s="862"/>
      <c r="AU108" s="862"/>
      <c r="AV108" s="862"/>
      <c r="AW108" s="862"/>
      <c r="AX108" s="863"/>
      <c r="BA108" s="108"/>
      <c r="BF108" s="100"/>
      <c r="BJ108" s="850"/>
      <c r="BK108" s="821"/>
      <c r="BL108" s="37"/>
      <c r="BM108" s="45"/>
      <c r="BN108" s="44"/>
      <c r="BO108" s="44"/>
      <c r="BP108" s="44"/>
      <c r="BQ108" s="44"/>
      <c r="BR108" s="44"/>
      <c r="BS108" s="44"/>
      <c r="BU108" s="27"/>
      <c r="BV108" s="26"/>
      <c r="BW108" s="26"/>
      <c r="FJ108" s="26"/>
      <c r="FL108" s="44"/>
      <c r="FM108" s="44"/>
      <c r="FN108" s="44"/>
      <c r="FO108" s="44"/>
      <c r="FP108" s="44"/>
      <c r="FQ108" s="44"/>
      <c r="FS108" s="27"/>
      <c r="FT108" s="26"/>
      <c r="FU108" s="26"/>
      <c r="JC108" s="33"/>
      <c r="JD108" s="33"/>
      <c r="JE108" s="918"/>
      <c r="JF108" s="918"/>
      <c r="JG108" s="918"/>
      <c r="JH108" s="919"/>
      <c r="JI108" s="39"/>
      <c r="JJ108" s="821"/>
      <c r="JK108" s="822"/>
      <c r="JQ108" s="108"/>
      <c r="MM108" s="11"/>
    </row>
    <row r="109" spans="2:351" ht="3.65" customHeight="1" thickBot="1">
      <c r="B109" s="142"/>
      <c r="C109" s="865"/>
      <c r="D109" s="865"/>
      <c r="E109" s="865"/>
      <c r="F109" s="865"/>
      <c r="G109" s="865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N109" s="865"/>
      <c r="AO109" s="865"/>
      <c r="AP109" s="865"/>
      <c r="AQ109" s="865"/>
      <c r="AR109" s="865"/>
      <c r="AS109" s="865"/>
      <c r="AT109" s="865"/>
      <c r="AU109" s="865"/>
      <c r="AV109" s="865"/>
      <c r="AW109" s="865"/>
      <c r="AX109" s="866"/>
      <c r="BA109" s="108"/>
      <c r="BF109" s="100"/>
      <c r="BJ109" s="849" t="s">
        <v>22</v>
      </c>
      <c r="BK109" s="819"/>
      <c r="BL109" s="22"/>
      <c r="BM109" s="45"/>
      <c r="BN109" s="44"/>
      <c r="BO109" s="44"/>
      <c r="BP109" s="44"/>
      <c r="BQ109" s="44"/>
      <c r="BR109" s="44"/>
      <c r="BS109" s="44"/>
      <c r="BT109" s="46"/>
      <c r="BU109" s="48"/>
      <c r="BV109" s="26"/>
      <c r="BW109" s="26"/>
      <c r="FJ109" s="26"/>
      <c r="FL109" s="44"/>
      <c r="FM109" s="44"/>
      <c r="FN109" s="44"/>
      <c r="FO109" s="44"/>
      <c r="FP109" s="44"/>
      <c r="FQ109" s="44"/>
      <c r="FR109" s="46"/>
      <c r="FS109" s="48"/>
      <c r="FT109" s="26"/>
      <c r="FU109" s="26"/>
      <c r="JC109" s="33"/>
      <c r="JD109" s="33"/>
      <c r="JE109" s="918"/>
      <c r="JF109" s="918"/>
      <c r="JG109" s="918"/>
      <c r="JH109" s="919"/>
      <c r="JI109" s="28"/>
      <c r="JJ109" s="819" t="s">
        <v>22</v>
      </c>
      <c r="JK109" s="820"/>
      <c r="JQ109" s="108"/>
      <c r="MM109" s="11"/>
    </row>
    <row r="110" spans="2:351" ht="3.65" customHeight="1" thickTop="1">
      <c r="B110" s="142"/>
      <c r="C110" s="859" t="s">
        <v>69</v>
      </c>
      <c r="D110" s="859"/>
      <c r="E110" s="859"/>
      <c r="F110" s="859"/>
      <c r="G110" s="859"/>
      <c r="H110" s="859"/>
      <c r="I110" s="859"/>
      <c r="J110" s="859"/>
      <c r="K110" s="859"/>
      <c r="L110" s="859"/>
      <c r="M110" s="859"/>
      <c r="N110" s="859"/>
      <c r="O110" s="859"/>
      <c r="P110" s="859"/>
      <c r="Q110" s="859"/>
      <c r="R110" s="859"/>
      <c r="S110" s="859"/>
      <c r="T110" s="859"/>
      <c r="U110" s="859"/>
      <c r="V110" s="859"/>
      <c r="W110" s="859"/>
      <c r="X110" s="859"/>
      <c r="Y110" s="859"/>
      <c r="Z110" s="859"/>
      <c r="AA110" s="859"/>
      <c r="AB110" s="859"/>
      <c r="AC110" s="859"/>
      <c r="AD110" s="859"/>
      <c r="AE110" s="859"/>
      <c r="AF110" s="859"/>
      <c r="AG110" s="859"/>
      <c r="AH110" s="859"/>
      <c r="AI110" s="859"/>
      <c r="AJ110" s="859"/>
      <c r="AK110" s="859"/>
      <c r="AL110" s="859"/>
      <c r="AM110" s="859"/>
      <c r="AN110" s="859"/>
      <c r="AO110" s="859"/>
      <c r="AP110" s="859"/>
      <c r="AQ110" s="859"/>
      <c r="AR110" s="859"/>
      <c r="AS110" s="859"/>
      <c r="AT110" s="859"/>
      <c r="AU110" s="859"/>
      <c r="AV110" s="859"/>
      <c r="AW110" s="859"/>
      <c r="AX110" s="860"/>
      <c r="BA110" s="108"/>
      <c r="BF110" s="100"/>
      <c r="BJ110" s="849"/>
      <c r="BK110" s="819"/>
      <c r="BL110" s="22"/>
      <c r="BM110" s="29"/>
      <c r="BN110" s="44"/>
      <c r="BO110" s="44"/>
      <c r="BP110" s="44"/>
      <c r="BQ110" s="44"/>
      <c r="BR110" s="44"/>
      <c r="BS110" s="44"/>
      <c r="BT110" s="46"/>
      <c r="BU110" s="43"/>
      <c r="BV110" s="26"/>
      <c r="BW110" s="26"/>
      <c r="FJ110" s="26"/>
      <c r="FL110" s="44"/>
      <c r="FM110" s="44"/>
      <c r="FN110" s="44"/>
      <c r="FO110" s="44"/>
      <c r="FP110" s="44"/>
      <c r="FQ110" s="44"/>
      <c r="FR110" s="46"/>
      <c r="FS110" s="43"/>
      <c r="FT110" s="26"/>
      <c r="FU110" s="26"/>
      <c r="JC110" s="33"/>
      <c r="JD110" s="33"/>
      <c r="JE110" s="918"/>
      <c r="JF110" s="918"/>
      <c r="JG110" s="918"/>
      <c r="JH110" s="919"/>
      <c r="JI110" s="28"/>
      <c r="JJ110" s="819"/>
      <c r="JK110" s="820"/>
      <c r="JQ110" s="108"/>
      <c r="MM110" s="11"/>
    </row>
    <row r="111" spans="2:351" ht="3.65" customHeight="1">
      <c r="B111" s="142"/>
      <c r="C111" s="862"/>
      <c r="D111" s="862"/>
      <c r="E111" s="862"/>
      <c r="F111" s="862"/>
      <c r="G111" s="862"/>
      <c r="H111" s="862"/>
      <c r="I111" s="862"/>
      <c r="J111" s="862"/>
      <c r="K111" s="862"/>
      <c r="L111" s="862"/>
      <c r="M111" s="862"/>
      <c r="N111" s="862"/>
      <c r="O111" s="862"/>
      <c r="P111" s="862"/>
      <c r="Q111" s="862"/>
      <c r="R111" s="862"/>
      <c r="S111" s="862"/>
      <c r="T111" s="862"/>
      <c r="U111" s="862"/>
      <c r="V111" s="862"/>
      <c r="W111" s="862"/>
      <c r="X111" s="862"/>
      <c r="Y111" s="862"/>
      <c r="Z111" s="862"/>
      <c r="AA111" s="862"/>
      <c r="AB111" s="862"/>
      <c r="AC111" s="862"/>
      <c r="AD111" s="862"/>
      <c r="AE111" s="862"/>
      <c r="AF111" s="862"/>
      <c r="AG111" s="862"/>
      <c r="AH111" s="862"/>
      <c r="AI111" s="862"/>
      <c r="AJ111" s="862"/>
      <c r="AK111" s="862"/>
      <c r="AL111" s="862"/>
      <c r="AM111" s="862"/>
      <c r="AN111" s="862"/>
      <c r="AO111" s="862"/>
      <c r="AP111" s="862"/>
      <c r="AQ111" s="862"/>
      <c r="AR111" s="862"/>
      <c r="AS111" s="862"/>
      <c r="AT111" s="862"/>
      <c r="AU111" s="862"/>
      <c r="AV111" s="862"/>
      <c r="AW111" s="862"/>
      <c r="AX111" s="863"/>
      <c r="BA111" s="108"/>
      <c r="BF111" s="100"/>
      <c r="BJ111" s="849"/>
      <c r="BK111" s="819"/>
      <c r="BL111" s="22"/>
      <c r="BM111" s="29"/>
      <c r="BN111" s="44"/>
      <c r="BO111" s="44"/>
      <c r="BP111" s="44"/>
      <c r="BQ111" s="44"/>
      <c r="BR111" s="44"/>
      <c r="BS111" s="44"/>
      <c r="BU111" s="32"/>
      <c r="BV111" s="26"/>
      <c r="BW111" s="26"/>
      <c r="FJ111" s="26"/>
      <c r="FL111" s="44"/>
      <c r="FM111" s="44"/>
      <c r="FN111" s="44"/>
      <c r="FO111" s="44"/>
      <c r="FP111" s="44"/>
      <c r="FQ111" s="44"/>
      <c r="FS111" s="32"/>
      <c r="FT111" s="26"/>
      <c r="FU111" s="26"/>
      <c r="JC111" s="33"/>
      <c r="JD111" s="33"/>
      <c r="JE111" s="918"/>
      <c r="JF111" s="918"/>
      <c r="JG111" s="918"/>
      <c r="JH111" s="919"/>
      <c r="JI111" s="28"/>
      <c r="JJ111" s="819"/>
      <c r="JK111" s="820"/>
      <c r="JQ111" s="108"/>
      <c r="MM111" s="11"/>
    </row>
    <row r="112" spans="2:351" ht="3.65" customHeight="1" thickBot="1">
      <c r="B112" s="142"/>
      <c r="C112" s="862"/>
      <c r="D112" s="862"/>
      <c r="E112" s="862"/>
      <c r="F112" s="862"/>
      <c r="G112" s="862"/>
      <c r="H112" s="862"/>
      <c r="I112" s="862"/>
      <c r="J112" s="862"/>
      <c r="K112" s="862"/>
      <c r="L112" s="862"/>
      <c r="M112" s="862"/>
      <c r="N112" s="862"/>
      <c r="O112" s="862"/>
      <c r="P112" s="862"/>
      <c r="Q112" s="862"/>
      <c r="R112" s="862"/>
      <c r="S112" s="862"/>
      <c r="T112" s="862"/>
      <c r="U112" s="862"/>
      <c r="V112" s="862"/>
      <c r="W112" s="862"/>
      <c r="X112" s="862"/>
      <c r="Y112" s="862"/>
      <c r="Z112" s="862"/>
      <c r="AA112" s="862"/>
      <c r="AB112" s="862"/>
      <c r="AC112" s="862"/>
      <c r="AD112" s="862"/>
      <c r="AE112" s="862"/>
      <c r="AF112" s="862"/>
      <c r="AG112" s="862"/>
      <c r="AH112" s="862"/>
      <c r="AI112" s="862"/>
      <c r="AJ112" s="862"/>
      <c r="AK112" s="862"/>
      <c r="AL112" s="862"/>
      <c r="AM112" s="862"/>
      <c r="AN112" s="862"/>
      <c r="AO112" s="862"/>
      <c r="AP112" s="862"/>
      <c r="AQ112" s="862"/>
      <c r="AR112" s="862"/>
      <c r="AS112" s="862"/>
      <c r="AT112" s="862"/>
      <c r="AU112" s="862"/>
      <c r="AV112" s="862"/>
      <c r="AW112" s="862"/>
      <c r="AX112" s="863"/>
      <c r="BA112" s="109"/>
      <c r="BB112" s="110"/>
      <c r="BC112" s="110"/>
      <c r="BD112" s="110"/>
      <c r="BE112" s="110"/>
      <c r="BF112" s="111"/>
      <c r="BJ112" s="849"/>
      <c r="BK112" s="819"/>
      <c r="BL112" s="22"/>
      <c r="BM112" s="29"/>
      <c r="BN112" s="44"/>
      <c r="BO112" s="44"/>
      <c r="BP112" s="44"/>
      <c r="BQ112" s="44"/>
      <c r="BR112" s="44"/>
      <c r="BS112" s="44"/>
      <c r="BU112" s="27"/>
      <c r="BV112" s="26"/>
      <c r="BW112" s="26"/>
      <c r="FJ112" s="26"/>
      <c r="FL112" s="44"/>
      <c r="FM112" s="44"/>
      <c r="FN112" s="44"/>
      <c r="FO112" s="44"/>
      <c r="FP112" s="44"/>
      <c r="FQ112" s="44"/>
      <c r="FS112" s="27"/>
      <c r="FT112" s="26"/>
      <c r="FU112" s="26"/>
      <c r="JC112" s="33"/>
      <c r="JD112" s="33"/>
      <c r="JE112" s="918"/>
      <c r="JF112" s="918"/>
      <c r="JG112" s="918"/>
      <c r="JH112" s="919"/>
      <c r="JI112" s="28"/>
      <c r="JJ112" s="819"/>
      <c r="JK112" s="820"/>
      <c r="JQ112" s="108"/>
      <c r="MM112" s="11"/>
    </row>
    <row r="113" spans="2:351" ht="3.65" customHeight="1" thickTop="1">
      <c r="B113" s="142"/>
      <c r="C113" s="862"/>
      <c r="D113" s="862"/>
      <c r="E113" s="862"/>
      <c r="F113" s="862"/>
      <c r="G113" s="862"/>
      <c r="H113" s="862"/>
      <c r="I113" s="862"/>
      <c r="J113" s="862"/>
      <c r="K113" s="862"/>
      <c r="L113" s="862"/>
      <c r="M113" s="862"/>
      <c r="N113" s="862"/>
      <c r="O113" s="862"/>
      <c r="P113" s="862"/>
      <c r="Q113" s="862"/>
      <c r="R113" s="862"/>
      <c r="S113" s="862"/>
      <c r="T113" s="862"/>
      <c r="U113" s="862"/>
      <c r="V113" s="862"/>
      <c r="W113" s="862"/>
      <c r="X113" s="862"/>
      <c r="Y113" s="862"/>
      <c r="Z113" s="862"/>
      <c r="AA113" s="862"/>
      <c r="AB113" s="862"/>
      <c r="AC113" s="862"/>
      <c r="AD113" s="862"/>
      <c r="AE113" s="862"/>
      <c r="AF113" s="862"/>
      <c r="AG113" s="862"/>
      <c r="AH113" s="862"/>
      <c r="AI113" s="862"/>
      <c r="AJ113" s="862"/>
      <c r="AK113" s="862"/>
      <c r="AL113" s="862"/>
      <c r="AM113" s="862"/>
      <c r="AN113" s="862"/>
      <c r="AO113" s="862"/>
      <c r="AP113" s="862"/>
      <c r="AQ113" s="862"/>
      <c r="AR113" s="862"/>
      <c r="AS113" s="862"/>
      <c r="AT113" s="862"/>
      <c r="AU113" s="862"/>
      <c r="AV113" s="862"/>
      <c r="AW113" s="862"/>
      <c r="AX113" s="863"/>
      <c r="BJ113" s="849"/>
      <c r="BK113" s="819"/>
      <c r="BL113" s="22"/>
      <c r="BM113" s="29"/>
      <c r="BN113" s="44"/>
      <c r="BO113" s="878">
        <v>800</v>
      </c>
      <c r="BP113" s="878"/>
      <c r="BQ113" s="878"/>
      <c r="BR113" s="878"/>
      <c r="BS113" s="878"/>
      <c r="BU113" s="32"/>
      <c r="BV113" s="26"/>
      <c r="BW113" s="26"/>
      <c r="FJ113" s="26"/>
      <c r="FL113" s="44"/>
      <c r="FM113" s="878">
        <v>800</v>
      </c>
      <c r="FN113" s="878"/>
      <c r="FO113" s="878"/>
      <c r="FP113" s="878"/>
      <c r="FQ113" s="878"/>
      <c r="FS113" s="32"/>
      <c r="FT113" s="26"/>
      <c r="FU113" s="26"/>
      <c r="JC113" s="33"/>
      <c r="JD113" s="33"/>
      <c r="JE113" s="918"/>
      <c r="JF113" s="918"/>
      <c r="JG113" s="918"/>
      <c r="JH113" s="919"/>
      <c r="JI113" s="28"/>
      <c r="JJ113" s="819"/>
      <c r="JK113" s="820"/>
      <c r="JQ113" s="108"/>
      <c r="MM113" s="11"/>
    </row>
    <row r="114" spans="2:351" ht="3.65" customHeight="1">
      <c r="B114" s="142"/>
      <c r="C114" s="862"/>
      <c r="D114" s="862"/>
      <c r="E114" s="862"/>
      <c r="F114" s="862"/>
      <c r="G114" s="862"/>
      <c r="H114" s="862"/>
      <c r="I114" s="862"/>
      <c r="J114" s="862"/>
      <c r="K114" s="862"/>
      <c r="L114" s="862"/>
      <c r="M114" s="862"/>
      <c r="N114" s="862"/>
      <c r="O114" s="862"/>
      <c r="P114" s="862"/>
      <c r="Q114" s="862"/>
      <c r="R114" s="862"/>
      <c r="S114" s="862"/>
      <c r="T114" s="862"/>
      <c r="U114" s="862"/>
      <c r="V114" s="862"/>
      <c r="W114" s="862"/>
      <c r="X114" s="862"/>
      <c r="Y114" s="862"/>
      <c r="Z114" s="862"/>
      <c r="AA114" s="862"/>
      <c r="AB114" s="862"/>
      <c r="AC114" s="862"/>
      <c r="AD114" s="862"/>
      <c r="AE114" s="862"/>
      <c r="AF114" s="862"/>
      <c r="AG114" s="862"/>
      <c r="AH114" s="862"/>
      <c r="AI114" s="862"/>
      <c r="AJ114" s="862"/>
      <c r="AK114" s="862"/>
      <c r="AL114" s="862"/>
      <c r="AM114" s="862"/>
      <c r="AN114" s="862"/>
      <c r="AO114" s="862"/>
      <c r="AP114" s="862"/>
      <c r="AQ114" s="862"/>
      <c r="AR114" s="862"/>
      <c r="AS114" s="862"/>
      <c r="AT114" s="862"/>
      <c r="AU114" s="862"/>
      <c r="AV114" s="862"/>
      <c r="AW114" s="862"/>
      <c r="AX114" s="863"/>
      <c r="BJ114" s="849"/>
      <c r="BK114" s="819"/>
      <c r="BL114" s="823" t="e" vm="8">
        <v>#VALUE!</v>
      </c>
      <c r="BM114" s="29"/>
      <c r="BN114" s="44"/>
      <c r="BO114" s="878"/>
      <c r="BP114" s="878"/>
      <c r="BQ114" s="878"/>
      <c r="BR114" s="878"/>
      <c r="BS114" s="878"/>
      <c r="BT114" s="24"/>
      <c r="BU114" s="27"/>
      <c r="BV114" s="26"/>
      <c r="BW114" s="26"/>
      <c r="FJ114" s="26"/>
      <c r="FL114" s="44"/>
      <c r="FM114" s="878"/>
      <c r="FN114" s="878"/>
      <c r="FO114" s="878"/>
      <c r="FP114" s="878"/>
      <c r="FQ114" s="878"/>
      <c r="FR114" s="24"/>
      <c r="FS114" s="27"/>
      <c r="FT114" s="26"/>
      <c r="FU114" s="26"/>
      <c r="JC114" s="33"/>
      <c r="JD114" s="33"/>
      <c r="JE114" s="918"/>
      <c r="JF114" s="918"/>
      <c r="JG114" s="918"/>
      <c r="JH114" s="919"/>
      <c r="JI114" s="824" t="e" vm="8">
        <v>#VALUE!</v>
      </c>
      <c r="JJ114" s="819"/>
      <c r="JK114" s="820"/>
      <c r="JQ114" s="108"/>
      <c r="MM114" s="11"/>
    </row>
    <row r="115" spans="2:351" ht="3.65" customHeight="1">
      <c r="B115" s="142"/>
      <c r="C115" s="862"/>
      <c r="D115" s="862"/>
      <c r="E115" s="862"/>
      <c r="F115" s="862"/>
      <c r="G115" s="862"/>
      <c r="H115" s="862"/>
      <c r="I115" s="862"/>
      <c r="J115" s="862"/>
      <c r="K115" s="862"/>
      <c r="L115" s="862"/>
      <c r="M115" s="862"/>
      <c r="N115" s="862"/>
      <c r="O115" s="862"/>
      <c r="P115" s="862"/>
      <c r="Q115" s="862"/>
      <c r="R115" s="862"/>
      <c r="S115" s="862"/>
      <c r="T115" s="862"/>
      <c r="U115" s="862"/>
      <c r="V115" s="862"/>
      <c r="W115" s="862"/>
      <c r="X115" s="862"/>
      <c r="Y115" s="862"/>
      <c r="Z115" s="862"/>
      <c r="AA115" s="862"/>
      <c r="AB115" s="862"/>
      <c r="AC115" s="862"/>
      <c r="AD115" s="862"/>
      <c r="AE115" s="862"/>
      <c r="AF115" s="862"/>
      <c r="AG115" s="862"/>
      <c r="AH115" s="862"/>
      <c r="AI115" s="862"/>
      <c r="AJ115" s="862"/>
      <c r="AK115" s="862"/>
      <c r="AL115" s="862"/>
      <c r="AM115" s="862"/>
      <c r="AN115" s="862"/>
      <c r="AO115" s="862"/>
      <c r="AP115" s="862"/>
      <c r="AQ115" s="862"/>
      <c r="AR115" s="862"/>
      <c r="AS115" s="862"/>
      <c r="AT115" s="862"/>
      <c r="AU115" s="862"/>
      <c r="AV115" s="862"/>
      <c r="AW115" s="862"/>
      <c r="AX115" s="863"/>
      <c r="BJ115" s="849"/>
      <c r="BK115" s="819"/>
      <c r="BL115" s="823"/>
      <c r="BM115" s="29"/>
      <c r="BN115" s="44"/>
      <c r="BO115" s="44"/>
      <c r="BP115" s="44"/>
      <c r="BQ115" s="44"/>
      <c r="BR115" s="44"/>
      <c r="BS115" s="44"/>
      <c r="BU115" s="32"/>
      <c r="BV115" s="26"/>
      <c r="BW115" s="26"/>
      <c r="FJ115" s="26"/>
      <c r="FL115" s="44"/>
      <c r="FM115" s="44"/>
      <c r="FN115" s="44"/>
      <c r="FO115" s="44"/>
      <c r="FP115" s="44"/>
      <c r="FQ115" s="44"/>
      <c r="FS115" s="32"/>
      <c r="FT115" s="26"/>
      <c r="FU115" s="26"/>
      <c r="JC115" s="33"/>
      <c r="JD115" s="33"/>
      <c r="JE115" s="918"/>
      <c r="JF115" s="918"/>
      <c r="JG115" s="918"/>
      <c r="JH115" s="919"/>
      <c r="JI115" s="824"/>
      <c r="JJ115" s="819"/>
      <c r="JK115" s="820"/>
      <c r="JQ115" s="108"/>
      <c r="MM115" s="11"/>
    </row>
    <row r="116" spans="2:351" ht="3.65" customHeight="1">
      <c r="B116" s="142"/>
      <c r="C116" s="862"/>
      <c r="D116" s="862"/>
      <c r="E116" s="862"/>
      <c r="F116" s="862"/>
      <c r="G116" s="862"/>
      <c r="H116" s="862"/>
      <c r="I116" s="862"/>
      <c r="J116" s="862"/>
      <c r="K116" s="862"/>
      <c r="L116" s="862"/>
      <c r="M116" s="862"/>
      <c r="N116" s="862"/>
      <c r="O116" s="862"/>
      <c r="P116" s="862"/>
      <c r="Q116" s="862"/>
      <c r="R116" s="862"/>
      <c r="S116" s="862"/>
      <c r="T116" s="862"/>
      <c r="U116" s="862"/>
      <c r="V116" s="862"/>
      <c r="W116" s="862"/>
      <c r="X116" s="862"/>
      <c r="Y116" s="862"/>
      <c r="Z116" s="862"/>
      <c r="AA116" s="862"/>
      <c r="AB116" s="862"/>
      <c r="AC116" s="862"/>
      <c r="AD116" s="862"/>
      <c r="AE116" s="862"/>
      <c r="AF116" s="862"/>
      <c r="AG116" s="862"/>
      <c r="AH116" s="862"/>
      <c r="AI116" s="862"/>
      <c r="AJ116" s="862"/>
      <c r="AK116" s="862"/>
      <c r="AL116" s="862"/>
      <c r="AM116" s="862"/>
      <c r="AN116" s="862"/>
      <c r="AO116" s="862"/>
      <c r="AP116" s="862"/>
      <c r="AQ116" s="862"/>
      <c r="AR116" s="862"/>
      <c r="AS116" s="862"/>
      <c r="AT116" s="862"/>
      <c r="AU116" s="862"/>
      <c r="AV116" s="862"/>
      <c r="AW116" s="862"/>
      <c r="AX116" s="863"/>
      <c r="BJ116" s="849"/>
      <c r="BK116" s="819"/>
      <c r="BL116" s="22"/>
      <c r="BM116" s="45"/>
      <c r="BN116" s="44"/>
      <c r="BO116" s="44"/>
      <c r="BP116" s="44"/>
      <c r="BQ116" s="44"/>
      <c r="BR116" s="44"/>
      <c r="BS116" s="44"/>
      <c r="BU116" s="27"/>
      <c r="BV116" s="26"/>
      <c r="BW116" s="26"/>
      <c r="FJ116" s="26"/>
      <c r="FL116" s="44"/>
      <c r="FM116" s="44"/>
      <c r="FN116" s="44"/>
      <c r="FO116" s="44"/>
      <c r="FP116" s="44"/>
      <c r="FQ116" s="44"/>
      <c r="FS116" s="27"/>
      <c r="FT116" s="26"/>
      <c r="FU116" s="26"/>
      <c r="JC116" s="33"/>
      <c r="JD116" s="33"/>
      <c r="JE116" s="918"/>
      <c r="JF116" s="918"/>
      <c r="JG116" s="918"/>
      <c r="JH116" s="919"/>
      <c r="JI116" s="28"/>
      <c r="JJ116" s="819"/>
      <c r="JK116" s="820"/>
      <c r="JQ116" s="108"/>
      <c r="MM116" s="11"/>
    </row>
    <row r="117" spans="2:351" ht="3.65" customHeight="1" thickBot="1">
      <c r="B117" s="142"/>
      <c r="C117" s="865"/>
      <c r="D117" s="865"/>
      <c r="E117" s="865"/>
      <c r="F117" s="865"/>
      <c r="G117" s="865"/>
      <c r="H117" s="865"/>
      <c r="I117" s="865"/>
      <c r="J117" s="865"/>
      <c r="K117" s="865"/>
      <c r="L117" s="865"/>
      <c r="M117" s="865"/>
      <c r="N117" s="865"/>
      <c r="O117" s="865"/>
      <c r="P117" s="865"/>
      <c r="Q117" s="865"/>
      <c r="R117" s="865"/>
      <c r="S117" s="865"/>
      <c r="T117" s="865"/>
      <c r="U117" s="865"/>
      <c r="V117" s="865"/>
      <c r="W117" s="865"/>
      <c r="X117" s="865"/>
      <c r="Y117" s="865"/>
      <c r="Z117" s="865"/>
      <c r="AA117" s="865"/>
      <c r="AB117" s="865"/>
      <c r="AC117" s="865"/>
      <c r="AD117" s="865"/>
      <c r="AE117" s="865"/>
      <c r="AF117" s="865"/>
      <c r="AG117" s="865"/>
      <c r="AH117" s="865"/>
      <c r="AI117" s="865"/>
      <c r="AJ117" s="865"/>
      <c r="AK117" s="865"/>
      <c r="AL117" s="865"/>
      <c r="AM117" s="865"/>
      <c r="AN117" s="865"/>
      <c r="AO117" s="865"/>
      <c r="AP117" s="865"/>
      <c r="AQ117" s="865"/>
      <c r="AR117" s="865"/>
      <c r="AS117" s="865"/>
      <c r="AT117" s="865"/>
      <c r="AU117" s="865"/>
      <c r="AV117" s="865"/>
      <c r="AW117" s="865"/>
      <c r="AX117" s="866"/>
      <c r="BJ117" s="849"/>
      <c r="BK117" s="819"/>
      <c r="BL117" s="22"/>
      <c r="BM117" s="45"/>
      <c r="BN117" s="44"/>
      <c r="BO117" s="44"/>
      <c r="BP117" s="44"/>
      <c r="BQ117" s="44"/>
      <c r="BR117" s="44"/>
      <c r="BS117" s="44"/>
      <c r="BT117" s="46"/>
      <c r="BU117" s="48"/>
      <c r="BV117" s="26"/>
      <c r="BW117" s="26"/>
      <c r="FJ117" s="26"/>
      <c r="FL117" s="44"/>
      <c r="FM117" s="44"/>
      <c r="FN117" s="44"/>
      <c r="FO117" s="44"/>
      <c r="FP117" s="44"/>
      <c r="FQ117" s="44"/>
      <c r="FR117" s="46"/>
      <c r="FS117" s="48"/>
      <c r="FT117" s="26"/>
      <c r="FU117" s="26"/>
      <c r="JC117" s="33"/>
      <c r="JD117" s="33"/>
      <c r="JE117" s="918"/>
      <c r="JF117" s="918"/>
      <c r="JG117" s="918"/>
      <c r="JH117" s="919"/>
      <c r="JI117" s="28"/>
      <c r="JJ117" s="819"/>
      <c r="JK117" s="820"/>
      <c r="JQ117" s="108"/>
      <c r="MM117" s="11"/>
    </row>
    <row r="118" spans="2:351" ht="3.65" customHeight="1" thickTop="1">
      <c r="B118" s="142"/>
      <c r="C118" s="859" t="s">
        <v>70</v>
      </c>
      <c r="D118" s="859"/>
      <c r="E118" s="859"/>
      <c r="F118" s="859"/>
      <c r="G118" s="859"/>
      <c r="H118" s="859"/>
      <c r="I118" s="859"/>
      <c r="J118" s="859"/>
      <c r="K118" s="859"/>
      <c r="L118" s="859"/>
      <c r="M118" s="859"/>
      <c r="N118" s="859"/>
      <c r="O118" s="859"/>
      <c r="P118" s="859"/>
      <c r="Q118" s="859"/>
      <c r="R118" s="859"/>
      <c r="S118" s="859"/>
      <c r="T118" s="859"/>
      <c r="U118" s="859"/>
      <c r="V118" s="859"/>
      <c r="W118" s="859"/>
      <c r="X118" s="859"/>
      <c r="Y118" s="859"/>
      <c r="Z118" s="859"/>
      <c r="AA118" s="859"/>
      <c r="AB118" s="859"/>
      <c r="AC118" s="859"/>
      <c r="AD118" s="859"/>
      <c r="AE118" s="859"/>
      <c r="AF118" s="859"/>
      <c r="AG118" s="859"/>
      <c r="AH118" s="859"/>
      <c r="AI118" s="859"/>
      <c r="AJ118" s="859"/>
      <c r="AK118" s="859"/>
      <c r="AL118" s="859"/>
      <c r="AM118" s="859"/>
      <c r="AN118" s="859"/>
      <c r="AO118" s="859"/>
      <c r="AP118" s="859"/>
      <c r="AQ118" s="859"/>
      <c r="AR118" s="859"/>
      <c r="AS118" s="859"/>
      <c r="AT118" s="859"/>
      <c r="AU118" s="859"/>
      <c r="AV118" s="859"/>
      <c r="AW118" s="859"/>
      <c r="AX118" s="860"/>
      <c r="BJ118" s="849"/>
      <c r="BK118" s="819"/>
      <c r="BL118" s="22"/>
      <c r="BM118" s="29"/>
      <c r="BN118" s="44"/>
      <c r="BO118" s="44"/>
      <c r="BP118" s="44"/>
      <c r="BQ118" s="44"/>
      <c r="BR118" s="44"/>
      <c r="BS118" s="44"/>
      <c r="BT118" s="46"/>
      <c r="BU118" s="43"/>
      <c r="BV118" s="26"/>
      <c r="BW118" s="26"/>
      <c r="FJ118" s="26"/>
      <c r="FL118" s="44"/>
      <c r="FM118" s="44"/>
      <c r="FN118" s="44"/>
      <c r="FO118" s="44"/>
      <c r="FP118" s="44"/>
      <c r="FQ118" s="44"/>
      <c r="FR118" s="46"/>
      <c r="FS118" s="43"/>
      <c r="FT118" s="26"/>
      <c r="FU118" s="26"/>
      <c r="JC118" s="33"/>
      <c r="JD118" s="33"/>
      <c r="JE118" s="918"/>
      <c r="JF118" s="918"/>
      <c r="JG118" s="918"/>
      <c r="JH118" s="919"/>
      <c r="JI118" s="28"/>
      <c r="JJ118" s="819"/>
      <c r="JK118" s="820"/>
      <c r="JQ118" s="108"/>
      <c r="MM118" s="11"/>
    </row>
    <row r="119" spans="2:351" ht="3.65" customHeight="1">
      <c r="B119" s="142"/>
      <c r="C119" s="862"/>
      <c r="D119" s="862"/>
      <c r="E119" s="862"/>
      <c r="F119" s="862"/>
      <c r="G119" s="862"/>
      <c r="H119" s="862"/>
      <c r="I119" s="862"/>
      <c r="J119" s="862"/>
      <c r="K119" s="862"/>
      <c r="L119" s="862"/>
      <c r="M119" s="862"/>
      <c r="N119" s="862"/>
      <c r="O119" s="862"/>
      <c r="P119" s="862"/>
      <c r="Q119" s="862"/>
      <c r="R119" s="862"/>
      <c r="S119" s="862"/>
      <c r="T119" s="862"/>
      <c r="U119" s="862"/>
      <c r="V119" s="862"/>
      <c r="W119" s="862"/>
      <c r="X119" s="862"/>
      <c r="Y119" s="862"/>
      <c r="Z119" s="862"/>
      <c r="AA119" s="862"/>
      <c r="AB119" s="862"/>
      <c r="AC119" s="862"/>
      <c r="AD119" s="862"/>
      <c r="AE119" s="862"/>
      <c r="AF119" s="862"/>
      <c r="AG119" s="862"/>
      <c r="AH119" s="862"/>
      <c r="AI119" s="862"/>
      <c r="AJ119" s="862"/>
      <c r="AK119" s="862"/>
      <c r="AL119" s="862"/>
      <c r="AM119" s="862"/>
      <c r="AN119" s="862"/>
      <c r="AO119" s="862"/>
      <c r="AP119" s="862"/>
      <c r="AQ119" s="862"/>
      <c r="AR119" s="862"/>
      <c r="AS119" s="862"/>
      <c r="AT119" s="862"/>
      <c r="AU119" s="862"/>
      <c r="AV119" s="862"/>
      <c r="AW119" s="862"/>
      <c r="AX119" s="863"/>
      <c r="BJ119" s="849"/>
      <c r="BK119" s="819"/>
      <c r="BL119" s="22"/>
      <c r="BM119" s="29"/>
      <c r="BN119" s="44"/>
      <c r="BO119" s="44"/>
      <c r="BP119" s="44"/>
      <c r="BQ119" s="44"/>
      <c r="BR119" s="44"/>
      <c r="BS119" s="44"/>
      <c r="BU119" s="32"/>
      <c r="BV119" s="26"/>
      <c r="BW119" s="26"/>
      <c r="FJ119" s="26"/>
      <c r="FL119" s="44"/>
      <c r="FM119" s="44"/>
      <c r="FN119" s="44"/>
      <c r="FO119" s="44"/>
      <c r="FP119" s="44"/>
      <c r="FQ119" s="44"/>
      <c r="FS119" s="32"/>
      <c r="FT119" s="26"/>
      <c r="FU119" s="26"/>
      <c r="JC119" s="33"/>
      <c r="JD119" s="33"/>
      <c r="JE119" s="918"/>
      <c r="JF119" s="918"/>
      <c r="JG119" s="918"/>
      <c r="JH119" s="919"/>
      <c r="JI119" s="28"/>
      <c r="JJ119" s="819"/>
      <c r="JK119" s="820"/>
      <c r="JQ119" s="108"/>
      <c r="MM119" s="11"/>
    </row>
    <row r="120" spans="2:351" ht="3.65" customHeight="1">
      <c r="B120" s="142"/>
      <c r="C120" s="862"/>
      <c r="D120" s="862"/>
      <c r="E120" s="862"/>
      <c r="F120" s="862"/>
      <c r="G120" s="862"/>
      <c r="H120" s="862"/>
      <c r="I120" s="862"/>
      <c r="J120" s="862"/>
      <c r="K120" s="862"/>
      <c r="L120" s="862"/>
      <c r="M120" s="862"/>
      <c r="N120" s="862"/>
      <c r="O120" s="862"/>
      <c r="P120" s="862"/>
      <c r="Q120" s="862"/>
      <c r="R120" s="862"/>
      <c r="S120" s="862"/>
      <c r="T120" s="862"/>
      <c r="U120" s="862"/>
      <c r="V120" s="862"/>
      <c r="W120" s="862"/>
      <c r="X120" s="862"/>
      <c r="Y120" s="862"/>
      <c r="Z120" s="862"/>
      <c r="AA120" s="862"/>
      <c r="AB120" s="862"/>
      <c r="AC120" s="862"/>
      <c r="AD120" s="862"/>
      <c r="AE120" s="862"/>
      <c r="AF120" s="862"/>
      <c r="AG120" s="862"/>
      <c r="AH120" s="862"/>
      <c r="AI120" s="862"/>
      <c r="AJ120" s="862"/>
      <c r="AK120" s="862"/>
      <c r="AL120" s="862"/>
      <c r="AM120" s="862"/>
      <c r="AN120" s="862"/>
      <c r="AO120" s="862"/>
      <c r="AP120" s="862"/>
      <c r="AQ120" s="862"/>
      <c r="AR120" s="862"/>
      <c r="AS120" s="862"/>
      <c r="AT120" s="862"/>
      <c r="AU120" s="862"/>
      <c r="AV120" s="862"/>
      <c r="AW120" s="862"/>
      <c r="AX120" s="863"/>
      <c r="BJ120" s="849"/>
      <c r="BK120" s="819"/>
      <c r="BL120" s="22"/>
      <c r="BM120" s="29"/>
      <c r="BN120" s="44"/>
      <c r="BO120" s="44"/>
      <c r="BP120" s="44"/>
      <c r="BQ120" s="44"/>
      <c r="BR120" s="44"/>
      <c r="BS120" s="44"/>
      <c r="BU120" s="27"/>
      <c r="BV120" s="26"/>
      <c r="BW120" s="26"/>
      <c r="FJ120" s="26"/>
      <c r="FK120" s="26"/>
      <c r="FL120" s="44"/>
      <c r="FM120" s="44"/>
      <c r="FN120" s="44"/>
      <c r="FO120" s="44"/>
      <c r="FP120" s="44"/>
      <c r="FQ120" s="44"/>
      <c r="FS120" s="27"/>
      <c r="FT120" s="26"/>
      <c r="FU120" s="26"/>
      <c r="JC120" s="33"/>
      <c r="JD120" s="33"/>
      <c r="JE120" s="918"/>
      <c r="JF120" s="918"/>
      <c r="JG120" s="918"/>
      <c r="JH120" s="919"/>
      <c r="JI120" s="28"/>
      <c r="JJ120" s="819"/>
      <c r="JK120" s="820"/>
      <c r="JQ120" s="108"/>
      <c r="MM120" s="11"/>
    </row>
    <row r="121" spans="2:351" ht="3.65" customHeight="1">
      <c r="B121" s="142"/>
      <c r="C121" s="862"/>
      <c r="D121" s="862"/>
      <c r="E121" s="862"/>
      <c r="F121" s="862"/>
      <c r="G121" s="862"/>
      <c r="H121" s="862"/>
      <c r="I121" s="862"/>
      <c r="J121" s="862"/>
      <c r="K121" s="862"/>
      <c r="L121" s="862"/>
      <c r="M121" s="862"/>
      <c r="N121" s="862"/>
      <c r="O121" s="862"/>
      <c r="P121" s="862"/>
      <c r="Q121" s="862"/>
      <c r="R121" s="862"/>
      <c r="S121" s="862"/>
      <c r="T121" s="862"/>
      <c r="U121" s="862"/>
      <c r="V121" s="862"/>
      <c r="W121" s="862"/>
      <c r="X121" s="862"/>
      <c r="Y121" s="862"/>
      <c r="Z121" s="862"/>
      <c r="AA121" s="862"/>
      <c r="AB121" s="862"/>
      <c r="AC121" s="862"/>
      <c r="AD121" s="862"/>
      <c r="AE121" s="862"/>
      <c r="AF121" s="862"/>
      <c r="AG121" s="862"/>
      <c r="AH121" s="862"/>
      <c r="AI121" s="862"/>
      <c r="AJ121" s="862"/>
      <c r="AK121" s="862"/>
      <c r="AL121" s="862"/>
      <c r="AM121" s="862"/>
      <c r="AN121" s="862"/>
      <c r="AO121" s="862"/>
      <c r="AP121" s="862"/>
      <c r="AQ121" s="862"/>
      <c r="AR121" s="862"/>
      <c r="AS121" s="862"/>
      <c r="AT121" s="862"/>
      <c r="AU121" s="862"/>
      <c r="AV121" s="862"/>
      <c r="AW121" s="862"/>
      <c r="AX121" s="863"/>
      <c r="BJ121" s="850"/>
      <c r="BK121" s="821"/>
      <c r="BL121" s="37"/>
      <c r="BM121" s="29"/>
      <c r="BN121" s="44"/>
      <c r="BO121" s="878">
        <v>600</v>
      </c>
      <c r="BP121" s="878"/>
      <c r="BQ121" s="878"/>
      <c r="BR121" s="878"/>
      <c r="BS121" s="878"/>
      <c r="BU121" s="32"/>
      <c r="BV121" s="26"/>
      <c r="BW121" s="26"/>
      <c r="FJ121" s="26"/>
      <c r="FK121" s="26"/>
      <c r="FL121" s="44"/>
      <c r="FM121" s="878">
        <v>600</v>
      </c>
      <c r="FN121" s="878"/>
      <c r="FO121" s="878"/>
      <c r="FP121" s="878"/>
      <c r="FQ121" s="878"/>
      <c r="FS121" s="32"/>
      <c r="FT121" s="26"/>
      <c r="FU121" s="26"/>
      <c r="JC121" s="33"/>
      <c r="JD121" s="33"/>
      <c r="JE121" s="918"/>
      <c r="JF121" s="918"/>
      <c r="JG121" s="918"/>
      <c r="JH121" s="919"/>
      <c r="JI121" s="39"/>
      <c r="JJ121" s="821"/>
      <c r="JK121" s="822"/>
      <c r="JQ121" s="108"/>
      <c r="MM121" s="11"/>
    </row>
    <row r="122" spans="2:351" ht="3.65" customHeight="1">
      <c r="B122" s="142"/>
      <c r="C122" s="862"/>
      <c r="D122" s="862"/>
      <c r="E122" s="862"/>
      <c r="F122" s="862"/>
      <c r="G122" s="862"/>
      <c r="H122" s="862"/>
      <c r="I122" s="862"/>
      <c r="J122" s="862"/>
      <c r="K122" s="862"/>
      <c r="L122" s="862"/>
      <c r="M122" s="862"/>
      <c r="N122" s="862"/>
      <c r="O122" s="862"/>
      <c r="P122" s="862"/>
      <c r="Q122" s="862"/>
      <c r="R122" s="862"/>
      <c r="S122" s="862"/>
      <c r="T122" s="862"/>
      <c r="U122" s="862"/>
      <c r="V122" s="862"/>
      <c r="W122" s="862"/>
      <c r="X122" s="862"/>
      <c r="Y122" s="862"/>
      <c r="Z122" s="862"/>
      <c r="AA122" s="862"/>
      <c r="AB122" s="862"/>
      <c r="AC122" s="862"/>
      <c r="AD122" s="862"/>
      <c r="AE122" s="862"/>
      <c r="AF122" s="862"/>
      <c r="AG122" s="862"/>
      <c r="AH122" s="862"/>
      <c r="AI122" s="862"/>
      <c r="AJ122" s="862"/>
      <c r="AK122" s="862"/>
      <c r="AL122" s="862"/>
      <c r="AM122" s="862"/>
      <c r="AN122" s="862"/>
      <c r="AO122" s="862"/>
      <c r="AP122" s="862"/>
      <c r="AQ122" s="862"/>
      <c r="AR122" s="862"/>
      <c r="AS122" s="862"/>
      <c r="AT122" s="862"/>
      <c r="AU122" s="862"/>
      <c r="AV122" s="862"/>
      <c r="AW122" s="862"/>
      <c r="AX122" s="863"/>
      <c r="BJ122" s="849" t="s">
        <v>23</v>
      </c>
      <c r="BK122" s="819"/>
      <c r="BL122" s="22"/>
      <c r="BM122" s="29"/>
      <c r="BN122" s="44"/>
      <c r="BO122" s="878"/>
      <c r="BP122" s="878"/>
      <c r="BQ122" s="878"/>
      <c r="BR122" s="878"/>
      <c r="BS122" s="878"/>
      <c r="BT122" s="24"/>
      <c r="BU122" s="27"/>
      <c r="BV122" s="26"/>
      <c r="BW122" s="26"/>
      <c r="FJ122" s="26"/>
      <c r="FK122" s="26"/>
      <c r="FL122" s="44"/>
      <c r="FM122" s="878"/>
      <c r="FN122" s="878"/>
      <c r="FO122" s="878"/>
      <c r="FP122" s="878"/>
      <c r="FQ122" s="878"/>
      <c r="FR122" s="24"/>
      <c r="FS122" s="27"/>
      <c r="FT122" s="26"/>
      <c r="FU122" s="26"/>
      <c r="JC122" s="33"/>
      <c r="JD122" s="33"/>
      <c r="JE122" s="918"/>
      <c r="JF122" s="918"/>
      <c r="JG122" s="918"/>
      <c r="JH122" s="919"/>
      <c r="JI122" s="28"/>
      <c r="JJ122" s="819" t="s">
        <v>23</v>
      </c>
      <c r="JK122" s="820"/>
      <c r="JQ122" s="108"/>
      <c r="MM122" s="11"/>
    </row>
    <row r="123" spans="2:351" ht="3.65" customHeight="1">
      <c r="B123" s="142"/>
      <c r="C123" s="862"/>
      <c r="D123" s="862"/>
      <c r="E123" s="862"/>
      <c r="F123" s="862"/>
      <c r="G123" s="862"/>
      <c r="H123" s="862"/>
      <c r="I123" s="862"/>
      <c r="J123" s="862"/>
      <c r="K123" s="862"/>
      <c r="L123" s="862"/>
      <c r="M123" s="862"/>
      <c r="N123" s="862"/>
      <c r="O123" s="862"/>
      <c r="P123" s="862"/>
      <c r="Q123" s="862"/>
      <c r="R123" s="862"/>
      <c r="S123" s="862"/>
      <c r="T123" s="862"/>
      <c r="U123" s="862"/>
      <c r="V123" s="862"/>
      <c r="W123" s="862"/>
      <c r="X123" s="862"/>
      <c r="Y123" s="862"/>
      <c r="Z123" s="862"/>
      <c r="AA123" s="862"/>
      <c r="AB123" s="862"/>
      <c r="AC123" s="862"/>
      <c r="AD123" s="862"/>
      <c r="AE123" s="862"/>
      <c r="AF123" s="862"/>
      <c r="AG123" s="862"/>
      <c r="AH123" s="862"/>
      <c r="AI123" s="862"/>
      <c r="AJ123" s="862"/>
      <c r="AK123" s="862"/>
      <c r="AL123" s="862"/>
      <c r="AM123" s="862"/>
      <c r="AN123" s="862"/>
      <c r="AO123" s="862"/>
      <c r="AP123" s="862"/>
      <c r="AQ123" s="862"/>
      <c r="AR123" s="862"/>
      <c r="AS123" s="862"/>
      <c r="AT123" s="862"/>
      <c r="AU123" s="862"/>
      <c r="AV123" s="862"/>
      <c r="AW123" s="862"/>
      <c r="AX123" s="863"/>
      <c r="BJ123" s="849"/>
      <c r="BK123" s="819"/>
      <c r="BL123" s="22"/>
      <c r="BM123" s="29"/>
      <c r="BN123" s="44"/>
      <c r="BO123" s="44"/>
      <c r="BP123" s="44"/>
      <c r="BQ123" s="44"/>
      <c r="BR123" s="44"/>
      <c r="BS123" s="44"/>
      <c r="BU123" s="32"/>
      <c r="BV123" s="26"/>
      <c r="BW123" s="26"/>
      <c r="FJ123" s="26"/>
      <c r="FK123" s="26"/>
      <c r="FL123" s="44"/>
      <c r="FM123" s="44"/>
      <c r="FN123" s="44"/>
      <c r="FO123" s="44"/>
      <c r="FP123" s="44"/>
      <c r="FQ123" s="44"/>
      <c r="FS123" s="32"/>
      <c r="FT123" s="26"/>
      <c r="FU123" s="26"/>
      <c r="JC123" s="33"/>
      <c r="JD123" s="33"/>
      <c r="JE123" s="918"/>
      <c r="JF123" s="918"/>
      <c r="JG123" s="918"/>
      <c r="JH123" s="919"/>
      <c r="JI123" s="28"/>
      <c r="JJ123" s="819"/>
      <c r="JK123" s="820"/>
      <c r="JQ123" s="108"/>
      <c r="MM123" s="11"/>
    </row>
    <row r="124" spans="2:351" ht="3.65" customHeight="1">
      <c r="B124" s="142"/>
      <c r="C124" s="862"/>
      <c r="D124" s="862"/>
      <c r="E124" s="862"/>
      <c r="F124" s="862"/>
      <c r="G124" s="862"/>
      <c r="H124" s="862"/>
      <c r="I124" s="862"/>
      <c r="J124" s="862"/>
      <c r="K124" s="862"/>
      <c r="L124" s="862"/>
      <c r="M124" s="862"/>
      <c r="N124" s="862"/>
      <c r="O124" s="862"/>
      <c r="P124" s="862"/>
      <c r="Q124" s="862"/>
      <c r="R124" s="862"/>
      <c r="S124" s="862"/>
      <c r="T124" s="862"/>
      <c r="U124" s="862"/>
      <c r="V124" s="862"/>
      <c r="W124" s="862"/>
      <c r="X124" s="862"/>
      <c r="Y124" s="862"/>
      <c r="Z124" s="862"/>
      <c r="AA124" s="862"/>
      <c r="AB124" s="862"/>
      <c r="AC124" s="862"/>
      <c r="AD124" s="862"/>
      <c r="AE124" s="862"/>
      <c r="AF124" s="862"/>
      <c r="AG124" s="862"/>
      <c r="AH124" s="862"/>
      <c r="AI124" s="862"/>
      <c r="AJ124" s="862"/>
      <c r="AK124" s="862"/>
      <c r="AL124" s="862"/>
      <c r="AM124" s="862"/>
      <c r="AN124" s="862"/>
      <c r="AO124" s="862"/>
      <c r="AP124" s="862"/>
      <c r="AQ124" s="862"/>
      <c r="AR124" s="862"/>
      <c r="AS124" s="862"/>
      <c r="AT124" s="862"/>
      <c r="AU124" s="862"/>
      <c r="AV124" s="862"/>
      <c r="AW124" s="862"/>
      <c r="AX124" s="863"/>
      <c r="BJ124" s="849"/>
      <c r="BK124" s="819"/>
      <c r="BL124" s="22"/>
      <c r="BM124" s="45"/>
      <c r="BN124" s="44"/>
      <c r="BO124" s="44"/>
      <c r="BP124" s="44"/>
      <c r="BQ124" s="44"/>
      <c r="BR124" s="44"/>
      <c r="BS124" s="44"/>
      <c r="BU124" s="27"/>
      <c r="BV124" s="26"/>
      <c r="BW124" s="26"/>
      <c r="FJ124" s="26"/>
      <c r="FK124" s="26"/>
      <c r="FL124" s="44"/>
      <c r="FM124" s="44"/>
      <c r="FN124" s="44"/>
      <c r="FO124" s="44"/>
      <c r="FP124" s="44"/>
      <c r="FQ124" s="44"/>
      <c r="FS124" s="27"/>
      <c r="FT124" s="26"/>
      <c r="FU124" s="26"/>
      <c r="JC124" s="33"/>
      <c r="JD124" s="33"/>
      <c r="JE124" s="918"/>
      <c r="JF124" s="918"/>
      <c r="JG124" s="918"/>
      <c r="JH124" s="919"/>
      <c r="JI124" s="28"/>
      <c r="JJ124" s="819"/>
      <c r="JK124" s="820"/>
      <c r="JQ124" s="108"/>
      <c r="MM124" s="11"/>
    </row>
    <row r="125" spans="2:351" ht="3.65" customHeight="1" thickBot="1">
      <c r="B125" s="142"/>
      <c r="C125" s="865"/>
      <c r="D125" s="865"/>
      <c r="E125" s="865"/>
      <c r="F125" s="865"/>
      <c r="G125" s="865"/>
      <c r="H125" s="865"/>
      <c r="I125" s="865"/>
      <c r="J125" s="865"/>
      <c r="K125" s="865"/>
      <c r="L125" s="865"/>
      <c r="M125" s="865"/>
      <c r="N125" s="865"/>
      <c r="O125" s="865"/>
      <c r="P125" s="865"/>
      <c r="Q125" s="865"/>
      <c r="R125" s="865"/>
      <c r="S125" s="865"/>
      <c r="T125" s="865"/>
      <c r="U125" s="865"/>
      <c r="V125" s="865"/>
      <c r="W125" s="865"/>
      <c r="X125" s="865"/>
      <c r="Y125" s="865"/>
      <c r="Z125" s="865"/>
      <c r="AA125" s="865"/>
      <c r="AB125" s="865"/>
      <c r="AC125" s="865"/>
      <c r="AD125" s="865"/>
      <c r="AE125" s="865"/>
      <c r="AF125" s="865"/>
      <c r="AG125" s="865"/>
      <c r="AH125" s="865"/>
      <c r="AI125" s="865"/>
      <c r="AJ125" s="865"/>
      <c r="AK125" s="865"/>
      <c r="AL125" s="865"/>
      <c r="AM125" s="865"/>
      <c r="AN125" s="865"/>
      <c r="AO125" s="865"/>
      <c r="AP125" s="865"/>
      <c r="AQ125" s="865"/>
      <c r="AR125" s="865"/>
      <c r="AS125" s="865"/>
      <c r="AT125" s="865"/>
      <c r="AU125" s="865"/>
      <c r="AV125" s="865"/>
      <c r="AW125" s="865"/>
      <c r="AX125" s="866"/>
      <c r="BJ125" s="849"/>
      <c r="BK125" s="819"/>
      <c r="BL125" s="22"/>
      <c r="BM125" s="45"/>
      <c r="BN125" s="44"/>
      <c r="BO125" s="44"/>
      <c r="BP125" s="44"/>
      <c r="BQ125" s="44"/>
      <c r="BR125" s="44"/>
      <c r="BS125" s="44"/>
      <c r="BT125" s="46"/>
      <c r="BU125" s="48"/>
      <c r="BV125" s="26"/>
      <c r="BW125" s="26"/>
      <c r="FJ125" s="26"/>
      <c r="FK125" s="26"/>
      <c r="FL125" s="44"/>
      <c r="FM125" s="44"/>
      <c r="FN125" s="44"/>
      <c r="FO125" s="44"/>
      <c r="FP125" s="44"/>
      <c r="FQ125" s="44"/>
      <c r="FR125" s="46"/>
      <c r="FS125" s="48"/>
      <c r="FT125" s="26"/>
      <c r="FU125" s="26"/>
      <c r="JC125" s="33"/>
      <c r="JD125" s="33"/>
      <c r="JE125" s="918"/>
      <c r="JF125" s="918"/>
      <c r="JG125" s="918"/>
      <c r="JH125" s="919"/>
      <c r="JI125" s="28"/>
      <c r="JJ125" s="819"/>
      <c r="JK125" s="820"/>
      <c r="JQ125" s="108"/>
      <c r="MM125" s="11"/>
    </row>
    <row r="126" spans="2:351" ht="3.65" customHeight="1" thickTop="1">
      <c r="B126" s="142"/>
      <c r="C126" s="859" t="s">
        <v>71</v>
      </c>
      <c r="D126" s="859"/>
      <c r="E126" s="859"/>
      <c r="F126" s="859"/>
      <c r="G126" s="859"/>
      <c r="H126" s="859"/>
      <c r="I126" s="859"/>
      <c r="J126" s="859"/>
      <c r="K126" s="859"/>
      <c r="L126" s="859"/>
      <c r="M126" s="859"/>
      <c r="N126" s="859"/>
      <c r="O126" s="859"/>
      <c r="P126" s="859"/>
      <c r="Q126" s="859"/>
      <c r="R126" s="859"/>
      <c r="S126" s="859"/>
      <c r="T126" s="859"/>
      <c r="U126" s="859"/>
      <c r="V126" s="859"/>
      <c r="W126" s="859"/>
      <c r="X126" s="859"/>
      <c r="Y126" s="859"/>
      <c r="Z126" s="859"/>
      <c r="AA126" s="859"/>
      <c r="AB126" s="859"/>
      <c r="AC126" s="859"/>
      <c r="AD126" s="859"/>
      <c r="AE126" s="859"/>
      <c r="AF126" s="859"/>
      <c r="AG126" s="859"/>
      <c r="AH126" s="859"/>
      <c r="AI126" s="859"/>
      <c r="AJ126" s="859"/>
      <c r="AK126" s="859"/>
      <c r="AL126" s="859"/>
      <c r="AM126" s="859"/>
      <c r="AN126" s="859"/>
      <c r="AO126" s="859"/>
      <c r="AP126" s="859"/>
      <c r="AQ126" s="859"/>
      <c r="AR126" s="859"/>
      <c r="AS126" s="859"/>
      <c r="AT126" s="859"/>
      <c r="AU126" s="859"/>
      <c r="AV126" s="859"/>
      <c r="AW126" s="859"/>
      <c r="AX126" s="860"/>
      <c r="BJ126" s="849"/>
      <c r="BK126" s="819"/>
      <c r="BL126" s="22"/>
      <c r="BM126" s="29"/>
      <c r="BN126" s="44"/>
      <c r="BO126" s="44"/>
      <c r="BP126" s="44"/>
      <c r="BQ126" s="44"/>
      <c r="BR126" s="44"/>
      <c r="BS126" s="44"/>
      <c r="BT126" s="46"/>
      <c r="BU126" s="43"/>
      <c r="BV126" s="26"/>
      <c r="BW126" s="26"/>
      <c r="FJ126" s="26"/>
      <c r="FL126" s="44"/>
      <c r="FM126" s="44"/>
      <c r="FN126" s="44"/>
      <c r="FO126" s="44"/>
      <c r="FP126" s="44"/>
      <c r="FQ126" s="44"/>
      <c r="FR126" s="46"/>
      <c r="FS126" s="43"/>
      <c r="FT126" s="26"/>
      <c r="FU126" s="26"/>
      <c r="JC126" s="33"/>
      <c r="JD126" s="33"/>
      <c r="JE126" s="918"/>
      <c r="JF126" s="918"/>
      <c r="JG126" s="918"/>
      <c r="JH126" s="919"/>
      <c r="JI126" s="28"/>
      <c r="JJ126" s="819"/>
      <c r="JK126" s="820"/>
      <c r="JQ126" s="108"/>
      <c r="MM126" s="11"/>
    </row>
    <row r="127" spans="2:351" ht="3.65" customHeight="1">
      <c r="B127" s="142"/>
      <c r="C127" s="862"/>
      <c r="D127" s="862"/>
      <c r="E127" s="862"/>
      <c r="F127" s="862"/>
      <c r="G127" s="862"/>
      <c r="H127" s="862"/>
      <c r="I127" s="862"/>
      <c r="J127" s="862"/>
      <c r="K127" s="862"/>
      <c r="L127" s="862"/>
      <c r="M127" s="862"/>
      <c r="N127" s="862"/>
      <c r="O127" s="862"/>
      <c r="P127" s="862"/>
      <c r="Q127" s="862"/>
      <c r="R127" s="862"/>
      <c r="S127" s="862"/>
      <c r="T127" s="862"/>
      <c r="U127" s="862"/>
      <c r="V127" s="862"/>
      <c r="W127" s="862"/>
      <c r="X127" s="862"/>
      <c r="Y127" s="862"/>
      <c r="Z127" s="862"/>
      <c r="AA127" s="862"/>
      <c r="AB127" s="862"/>
      <c r="AC127" s="862"/>
      <c r="AD127" s="862"/>
      <c r="AE127" s="862"/>
      <c r="AF127" s="862"/>
      <c r="AG127" s="862"/>
      <c r="AH127" s="862"/>
      <c r="AI127" s="862"/>
      <c r="AJ127" s="862"/>
      <c r="AK127" s="862"/>
      <c r="AL127" s="862"/>
      <c r="AM127" s="862"/>
      <c r="AN127" s="862"/>
      <c r="AO127" s="862"/>
      <c r="AP127" s="862"/>
      <c r="AQ127" s="862"/>
      <c r="AR127" s="862"/>
      <c r="AS127" s="862"/>
      <c r="AT127" s="862"/>
      <c r="AU127" s="862"/>
      <c r="AV127" s="862"/>
      <c r="AW127" s="862"/>
      <c r="AX127" s="863"/>
      <c r="BJ127" s="849"/>
      <c r="BK127" s="819"/>
      <c r="BL127" s="823" t="e" vm="8">
        <v>#VALUE!</v>
      </c>
      <c r="BM127" s="29"/>
      <c r="BN127" s="44"/>
      <c r="BO127" s="44"/>
      <c r="BP127" s="44"/>
      <c r="BQ127" s="44"/>
      <c r="BR127" s="44"/>
      <c r="BS127" s="44"/>
      <c r="BU127" s="32"/>
      <c r="BV127" s="26"/>
      <c r="BW127" s="26"/>
      <c r="FJ127" s="26"/>
      <c r="FL127" s="44"/>
      <c r="FM127" s="44"/>
      <c r="FN127" s="44"/>
      <c r="FO127" s="44"/>
      <c r="FP127" s="44"/>
      <c r="FQ127" s="44"/>
      <c r="FS127" s="32"/>
      <c r="FT127" s="26"/>
      <c r="FU127" s="26"/>
      <c r="JC127" s="33"/>
      <c r="JD127" s="33"/>
      <c r="JE127" s="918"/>
      <c r="JF127" s="918"/>
      <c r="JG127" s="918"/>
      <c r="JH127" s="919"/>
      <c r="JI127" s="824" t="e" vm="8">
        <v>#VALUE!</v>
      </c>
      <c r="JJ127" s="819"/>
      <c r="JK127" s="820"/>
      <c r="JQ127" s="108"/>
      <c r="MM127" s="11"/>
    </row>
    <row r="128" spans="2:351" ht="3.65" customHeight="1">
      <c r="B128" s="142"/>
      <c r="C128" s="862"/>
      <c r="D128" s="862"/>
      <c r="E128" s="862"/>
      <c r="F128" s="862"/>
      <c r="G128" s="862"/>
      <c r="H128" s="862"/>
      <c r="I128" s="862"/>
      <c r="J128" s="862"/>
      <c r="K128" s="862"/>
      <c r="L128" s="862"/>
      <c r="M128" s="862"/>
      <c r="N128" s="862"/>
      <c r="O128" s="862"/>
      <c r="P128" s="862"/>
      <c r="Q128" s="862"/>
      <c r="R128" s="862"/>
      <c r="S128" s="862"/>
      <c r="T128" s="862"/>
      <c r="U128" s="862"/>
      <c r="V128" s="862"/>
      <c r="W128" s="862"/>
      <c r="X128" s="862"/>
      <c r="Y128" s="862"/>
      <c r="Z128" s="862"/>
      <c r="AA128" s="862"/>
      <c r="AB128" s="862"/>
      <c r="AC128" s="862"/>
      <c r="AD128" s="862"/>
      <c r="AE128" s="862"/>
      <c r="AF128" s="862"/>
      <c r="AG128" s="862"/>
      <c r="AH128" s="862"/>
      <c r="AI128" s="862"/>
      <c r="AJ128" s="862"/>
      <c r="AK128" s="862"/>
      <c r="AL128" s="862"/>
      <c r="AM128" s="862"/>
      <c r="AN128" s="862"/>
      <c r="AO128" s="862"/>
      <c r="AP128" s="862"/>
      <c r="AQ128" s="862"/>
      <c r="AR128" s="862"/>
      <c r="AS128" s="862"/>
      <c r="AT128" s="862"/>
      <c r="AU128" s="862"/>
      <c r="AV128" s="862"/>
      <c r="AW128" s="862"/>
      <c r="AX128" s="863"/>
      <c r="BJ128" s="849"/>
      <c r="BK128" s="819"/>
      <c r="BL128" s="823"/>
      <c r="BM128" s="29"/>
      <c r="BN128" s="44"/>
      <c r="BO128" s="44"/>
      <c r="BP128" s="44"/>
      <c r="BQ128" s="44"/>
      <c r="BR128" s="44"/>
      <c r="BS128" s="44"/>
      <c r="BU128" s="27"/>
      <c r="BV128" s="26"/>
      <c r="BW128" s="26"/>
      <c r="FJ128" s="26"/>
      <c r="FL128" s="44"/>
      <c r="FM128" s="44"/>
      <c r="FN128" s="44"/>
      <c r="FO128" s="44"/>
      <c r="FP128" s="44"/>
      <c r="FQ128" s="44"/>
      <c r="FS128" s="27"/>
      <c r="FT128" s="26"/>
      <c r="FU128" s="26"/>
      <c r="JC128" s="33"/>
      <c r="JD128" s="33"/>
      <c r="JE128" s="918"/>
      <c r="JF128" s="918"/>
      <c r="JG128" s="918"/>
      <c r="JH128" s="919"/>
      <c r="JI128" s="824"/>
      <c r="JJ128" s="819"/>
      <c r="JK128" s="820"/>
      <c r="JQ128" s="108"/>
      <c r="MM128" s="11"/>
    </row>
    <row r="129" spans="2:351" ht="3.65" customHeight="1">
      <c r="B129" s="142"/>
      <c r="C129" s="862"/>
      <c r="D129" s="862"/>
      <c r="E129" s="862"/>
      <c r="F129" s="862"/>
      <c r="G129" s="862"/>
      <c r="H129" s="862"/>
      <c r="I129" s="862"/>
      <c r="J129" s="862"/>
      <c r="K129" s="862"/>
      <c r="L129" s="862"/>
      <c r="M129" s="862"/>
      <c r="N129" s="862"/>
      <c r="O129" s="862"/>
      <c r="P129" s="862"/>
      <c r="Q129" s="862"/>
      <c r="R129" s="862"/>
      <c r="S129" s="862"/>
      <c r="T129" s="862"/>
      <c r="U129" s="862"/>
      <c r="V129" s="862"/>
      <c r="W129" s="862"/>
      <c r="X129" s="862"/>
      <c r="Y129" s="862"/>
      <c r="Z129" s="862"/>
      <c r="AA129" s="862"/>
      <c r="AB129" s="862"/>
      <c r="AC129" s="862"/>
      <c r="AD129" s="862"/>
      <c r="AE129" s="862"/>
      <c r="AF129" s="862"/>
      <c r="AG129" s="862"/>
      <c r="AH129" s="862"/>
      <c r="AI129" s="862"/>
      <c r="AJ129" s="862"/>
      <c r="AK129" s="862"/>
      <c r="AL129" s="862"/>
      <c r="AM129" s="862"/>
      <c r="AN129" s="862"/>
      <c r="AO129" s="862"/>
      <c r="AP129" s="862"/>
      <c r="AQ129" s="862"/>
      <c r="AR129" s="862"/>
      <c r="AS129" s="862"/>
      <c r="AT129" s="862"/>
      <c r="AU129" s="862"/>
      <c r="AV129" s="862"/>
      <c r="AW129" s="862"/>
      <c r="AX129" s="863"/>
      <c r="BJ129" s="849"/>
      <c r="BK129" s="819"/>
      <c r="BL129" s="22"/>
      <c r="BM129" s="29"/>
      <c r="BN129" s="44"/>
      <c r="BO129" s="878">
        <v>400</v>
      </c>
      <c r="BP129" s="878"/>
      <c r="BQ129" s="878"/>
      <c r="BR129" s="878"/>
      <c r="BS129" s="878"/>
      <c r="BU129" s="32"/>
      <c r="BV129" s="26"/>
      <c r="BW129" s="26"/>
      <c r="FJ129" s="26"/>
      <c r="FK129" s="26"/>
      <c r="FL129" s="44"/>
      <c r="FM129" s="878">
        <v>400</v>
      </c>
      <c r="FN129" s="878"/>
      <c r="FO129" s="878"/>
      <c r="FP129" s="878"/>
      <c r="FQ129" s="878"/>
      <c r="FS129" s="32"/>
      <c r="FT129" s="26"/>
      <c r="FU129" s="26"/>
      <c r="JC129" s="33"/>
      <c r="JD129" s="33"/>
      <c r="JE129" s="918"/>
      <c r="JF129" s="918"/>
      <c r="JG129" s="918"/>
      <c r="JH129" s="919"/>
      <c r="JI129" s="28"/>
      <c r="JJ129" s="819"/>
      <c r="JK129" s="820"/>
      <c r="JQ129" s="108"/>
      <c r="MM129" s="11"/>
    </row>
    <row r="130" spans="2:351" ht="3.65" customHeight="1">
      <c r="B130" s="142"/>
      <c r="C130" s="862"/>
      <c r="D130" s="862"/>
      <c r="E130" s="862"/>
      <c r="F130" s="862"/>
      <c r="G130" s="862"/>
      <c r="H130" s="862"/>
      <c r="I130" s="862"/>
      <c r="J130" s="862"/>
      <c r="K130" s="862"/>
      <c r="L130" s="862"/>
      <c r="M130" s="862"/>
      <c r="N130" s="862"/>
      <c r="O130" s="862"/>
      <c r="P130" s="862"/>
      <c r="Q130" s="862"/>
      <c r="R130" s="862"/>
      <c r="S130" s="862"/>
      <c r="T130" s="862"/>
      <c r="U130" s="862"/>
      <c r="V130" s="862"/>
      <c r="W130" s="862"/>
      <c r="X130" s="862"/>
      <c r="Y130" s="862"/>
      <c r="Z130" s="862"/>
      <c r="AA130" s="862"/>
      <c r="AB130" s="862"/>
      <c r="AC130" s="862"/>
      <c r="AD130" s="862"/>
      <c r="AE130" s="862"/>
      <c r="AF130" s="862"/>
      <c r="AG130" s="862"/>
      <c r="AH130" s="862"/>
      <c r="AI130" s="862"/>
      <c r="AJ130" s="862"/>
      <c r="AK130" s="862"/>
      <c r="AL130" s="862"/>
      <c r="AM130" s="862"/>
      <c r="AN130" s="862"/>
      <c r="AO130" s="862"/>
      <c r="AP130" s="862"/>
      <c r="AQ130" s="862"/>
      <c r="AR130" s="862"/>
      <c r="AS130" s="862"/>
      <c r="AT130" s="862"/>
      <c r="AU130" s="862"/>
      <c r="AV130" s="862"/>
      <c r="AW130" s="862"/>
      <c r="AX130" s="863"/>
      <c r="BJ130" s="849"/>
      <c r="BK130" s="819"/>
      <c r="BL130" s="22"/>
      <c r="BM130" s="29"/>
      <c r="BN130" s="44"/>
      <c r="BO130" s="878"/>
      <c r="BP130" s="878"/>
      <c r="BQ130" s="878"/>
      <c r="BR130" s="878"/>
      <c r="BS130" s="878"/>
      <c r="BT130" s="24"/>
      <c r="BU130" s="27"/>
      <c r="BV130" s="49"/>
      <c r="BW130" s="26"/>
      <c r="FJ130" s="26"/>
      <c r="FK130" s="26"/>
      <c r="FL130" s="44"/>
      <c r="FM130" s="878"/>
      <c r="FN130" s="878"/>
      <c r="FO130" s="878"/>
      <c r="FP130" s="878"/>
      <c r="FQ130" s="878"/>
      <c r="FR130" s="24"/>
      <c r="FS130" s="27"/>
      <c r="FT130" s="49"/>
      <c r="FU130" s="26"/>
      <c r="JC130" s="33"/>
      <c r="JD130" s="33"/>
      <c r="JE130" s="918"/>
      <c r="JF130" s="918"/>
      <c r="JG130" s="918"/>
      <c r="JH130" s="919"/>
      <c r="JI130" s="28"/>
      <c r="JJ130" s="819"/>
      <c r="JK130" s="820"/>
      <c r="JQ130" s="108"/>
      <c r="MM130" s="11"/>
    </row>
    <row r="131" spans="2:351" ht="3.65" customHeight="1">
      <c r="B131" s="142"/>
      <c r="C131" s="862"/>
      <c r="D131" s="862"/>
      <c r="E131" s="862"/>
      <c r="F131" s="862"/>
      <c r="G131" s="862"/>
      <c r="H131" s="862"/>
      <c r="I131" s="862"/>
      <c r="J131" s="862"/>
      <c r="K131" s="862"/>
      <c r="L131" s="862"/>
      <c r="M131" s="862"/>
      <c r="N131" s="862"/>
      <c r="O131" s="862"/>
      <c r="P131" s="862"/>
      <c r="Q131" s="862"/>
      <c r="R131" s="862"/>
      <c r="S131" s="862"/>
      <c r="T131" s="862"/>
      <c r="U131" s="862"/>
      <c r="V131" s="862"/>
      <c r="W131" s="862"/>
      <c r="X131" s="862"/>
      <c r="Y131" s="862"/>
      <c r="Z131" s="862"/>
      <c r="AA131" s="862"/>
      <c r="AB131" s="862"/>
      <c r="AC131" s="862"/>
      <c r="AD131" s="862"/>
      <c r="AE131" s="862"/>
      <c r="AF131" s="862"/>
      <c r="AG131" s="862"/>
      <c r="AH131" s="862"/>
      <c r="AI131" s="862"/>
      <c r="AJ131" s="862"/>
      <c r="AK131" s="862"/>
      <c r="AL131" s="862"/>
      <c r="AM131" s="862"/>
      <c r="AN131" s="862"/>
      <c r="AO131" s="862"/>
      <c r="AP131" s="862"/>
      <c r="AQ131" s="862"/>
      <c r="AR131" s="862"/>
      <c r="AS131" s="862"/>
      <c r="AT131" s="862"/>
      <c r="AU131" s="862"/>
      <c r="AV131" s="862"/>
      <c r="AW131" s="862"/>
      <c r="AX131" s="863"/>
      <c r="BJ131" s="849"/>
      <c r="BK131" s="819"/>
      <c r="BL131" s="22"/>
      <c r="BM131" s="29"/>
      <c r="BN131" s="44"/>
      <c r="BO131" s="44"/>
      <c r="BP131" s="44"/>
      <c r="BQ131" s="44"/>
      <c r="BR131" s="44"/>
      <c r="BS131" s="44"/>
      <c r="BU131" s="32"/>
      <c r="BV131" s="49"/>
      <c r="BW131" s="26"/>
      <c r="FJ131" s="26"/>
      <c r="FK131" s="26"/>
      <c r="FL131" s="44"/>
      <c r="FM131" s="44"/>
      <c r="FN131" s="44"/>
      <c r="FO131" s="44"/>
      <c r="FP131" s="44"/>
      <c r="FQ131" s="44"/>
      <c r="FS131" s="32"/>
      <c r="FT131" s="49"/>
      <c r="FU131" s="26"/>
      <c r="JC131" s="33"/>
      <c r="JD131" s="33"/>
      <c r="JE131" s="918"/>
      <c r="JF131" s="918"/>
      <c r="JG131" s="918"/>
      <c r="JH131" s="919"/>
      <c r="JI131" s="28"/>
      <c r="JJ131" s="819"/>
      <c r="JK131" s="820"/>
      <c r="JQ131" s="108"/>
      <c r="MM131" s="11"/>
    </row>
    <row r="132" spans="2:351" ht="3.65" customHeight="1">
      <c r="B132" s="142"/>
      <c r="C132" s="862"/>
      <c r="D132" s="862"/>
      <c r="E132" s="862"/>
      <c r="F132" s="862"/>
      <c r="G132" s="862"/>
      <c r="H132" s="862"/>
      <c r="I132" s="862"/>
      <c r="J132" s="862"/>
      <c r="K132" s="862"/>
      <c r="L132" s="862"/>
      <c r="M132" s="862"/>
      <c r="N132" s="862"/>
      <c r="O132" s="862"/>
      <c r="P132" s="862"/>
      <c r="Q132" s="862"/>
      <c r="R132" s="862"/>
      <c r="S132" s="862"/>
      <c r="T132" s="862"/>
      <c r="U132" s="862"/>
      <c r="V132" s="862"/>
      <c r="W132" s="862"/>
      <c r="X132" s="862"/>
      <c r="Y132" s="862"/>
      <c r="Z132" s="862"/>
      <c r="AA132" s="862"/>
      <c r="AB132" s="862"/>
      <c r="AC132" s="862"/>
      <c r="AD132" s="862"/>
      <c r="AE132" s="862"/>
      <c r="AF132" s="862"/>
      <c r="AG132" s="862"/>
      <c r="AH132" s="862"/>
      <c r="AI132" s="862"/>
      <c r="AJ132" s="862"/>
      <c r="AK132" s="862"/>
      <c r="AL132" s="862"/>
      <c r="AM132" s="862"/>
      <c r="AN132" s="862"/>
      <c r="AO132" s="862"/>
      <c r="AP132" s="862"/>
      <c r="AQ132" s="862"/>
      <c r="AR132" s="862"/>
      <c r="AS132" s="862"/>
      <c r="AT132" s="862"/>
      <c r="AU132" s="862"/>
      <c r="AV132" s="862"/>
      <c r="AW132" s="862"/>
      <c r="AX132" s="863"/>
      <c r="BJ132" s="849"/>
      <c r="BK132" s="819"/>
      <c r="BL132" s="22"/>
      <c r="BM132" s="45"/>
      <c r="BN132" s="44"/>
      <c r="BO132" s="44"/>
      <c r="BP132" s="44"/>
      <c r="BQ132" s="44"/>
      <c r="BR132" s="44"/>
      <c r="BS132" s="44"/>
      <c r="BU132" s="27"/>
      <c r="BV132" s="49"/>
      <c r="BW132" s="26"/>
      <c r="FJ132" s="26"/>
      <c r="FK132" s="26"/>
      <c r="FL132" s="44"/>
      <c r="FM132" s="44"/>
      <c r="FN132" s="44"/>
      <c r="FO132" s="44"/>
      <c r="FP132" s="44"/>
      <c r="FQ132" s="44"/>
      <c r="FS132" s="27"/>
      <c r="FT132" s="49"/>
      <c r="FU132" s="26"/>
      <c r="JC132" s="33"/>
      <c r="JD132" s="33"/>
      <c r="JE132" s="918"/>
      <c r="JF132" s="918"/>
      <c r="JG132" s="918"/>
      <c r="JH132" s="919"/>
      <c r="JI132" s="28"/>
      <c r="JJ132" s="819"/>
      <c r="JK132" s="820"/>
      <c r="JQ132" s="108"/>
      <c r="MM132" s="11"/>
    </row>
    <row r="133" spans="2:351" ht="3.65" customHeight="1" thickBot="1">
      <c r="B133" s="142"/>
      <c r="C133" s="865"/>
      <c r="D133" s="865"/>
      <c r="E133" s="865"/>
      <c r="F133" s="865"/>
      <c r="G133" s="865"/>
      <c r="H133" s="865"/>
      <c r="I133" s="865"/>
      <c r="J133" s="865"/>
      <c r="K133" s="865"/>
      <c r="L133" s="865"/>
      <c r="M133" s="865"/>
      <c r="N133" s="865"/>
      <c r="O133" s="865"/>
      <c r="P133" s="865"/>
      <c r="Q133" s="865"/>
      <c r="R133" s="865"/>
      <c r="S133" s="865"/>
      <c r="T133" s="865"/>
      <c r="U133" s="865"/>
      <c r="V133" s="865"/>
      <c r="W133" s="865"/>
      <c r="X133" s="865"/>
      <c r="Y133" s="865"/>
      <c r="Z133" s="865"/>
      <c r="AA133" s="865"/>
      <c r="AB133" s="865"/>
      <c r="AC133" s="865"/>
      <c r="AD133" s="865"/>
      <c r="AE133" s="865"/>
      <c r="AF133" s="865"/>
      <c r="AG133" s="865"/>
      <c r="AH133" s="865"/>
      <c r="AI133" s="865"/>
      <c r="AJ133" s="865"/>
      <c r="AK133" s="865"/>
      <c r="AL133" s="865"/>
      <c r="AM133" s="865"/>
      <c r="AN133" s="865"/>
      <c r="AO133" s="865"/>
      <c r="AP133" s="865"/>
      <c r="AQ133" s="865"/>
      <c r="AR133" s="865"/>
      <c r="AS133" s="865"/>
      <c r="AT133" s="865"/>
      <c r="AU133" s="865"/>
      <c r="AV133" s="865"/>
      <c r="AW133" s="865"/>
      <c r="AX133" s="866"/>
      <c r="BJ133" s="849"/>
      <c r="BK133" s="819"/>
      <c r="BL133" s="22"/>
      <c r="BM133" s="45"/>
      <c r="BN133" s="44"/>
      <c r="BO133" s="44"/>
      <c r="BP133" s="44"/>
      <c r="BQ133" s="44"/>
      <c r="BR133" s="44"/>
      <c r="BS133" s="44"/>
      <c r="BT133" s="46"/>
      <c r="BU133" s="48"/>
      <c r="BV133" s="49"/>
      <c r="BW133" s="26"/>
      <c r="FJ133" s="26"/>
      <c r="FL133" s="44"/>
      <c r="FM133" s="44"/>
      <c r="FN133" s="44"/>
      <c r="FO133" s="44"/>
      <c r="FP133" s="44"/>
      <c r="FQ133" s="44"/>
      <c r="FR133" s="46"/>
      <c r="FS133" s="48"/>
      <c r="FT133" s="49"/>
      <c r="FU133" s="26"/>
      <c r="JC133" s="33"/>
      <c r="JD133" s="33"/>
      <c r="JE133" s="920" t="s">
        <v>24</v>
      </c>
      <c r="JF133" s="920"/>
      <c r="JG133" s="920"/>
      <c r="JH133" s="921"/>
      <c r="JI133" s="28"/>
      <c r="JJ133" s="819"/>
      <c r="JK133" s="820"/>
      <c r="JQ133" s="108"/>
      <c r="MM133" s="11"/>
    </row>
    <row r="134" spans="2:351" ht="3.65" customHeight="1" thickTop="1">
      <c r="B134" s="142"/>
      <c r="C134" s="922"/>
      <c r="D134" s="922"/>
      <c r="E134" s="922"/>
      <c r="F134" s="922"/>
      <c r="G134" s="922"/>
      <c r="H134" s="922"/>
      <c r="I134" s="922"/>
      <c r="J134" s="922"/>
      <c r="K134" s="922"/>
      <c r="L134" s="922"/>
      <c r="M134" s="922"/>
      <c r="N134" s="922"/>
      <c r="O134" s="922"/>
      <c r="P134" s="922"/>
      <c r="Q134" s="922"/>
      <c r="R134" s="922"/>
      <c r="S134" s="922"/>
      <c r="T134" s="922"/>
      <c r="U134" s="922"/>
      <c r="V134" s="922"/>
      <c r="W134" s="922"/>
      <c r="X134" s="922"/>
      <c r="Y134" s="922"/>
      <c r="Z134" s="922"/>
      <c r="AA134" s="922"/>
      <c r="AB134" s="922"/>
      <c r="AC134" s="922"/>
      <c r="AD134" s="922"/>
      <c r="AE134" s="922"/>
      <c r="AF134" s="922"/>
      <c r="AG134" s="922"/>
      <c r="AH134" s="922"/>
      <c r="AI134" s="922"/>
      <c r="AJ134" s="922"/>
      <c r="AK134" s="922"/>
      <c r="AL134" s="922"/>
      <c r="AM134" s="922"/>
      <c r="AN134" s="922"/>
      <c r="AO134" s="922"/>
      <c r="AP134" s="922"/>
      <c r="AQ134" s="922"/>
      <c r="AR134" s="922"/>
      <c r="AS134" s="922"/>
      <c r="AT134" s="922"/>
      <c r="AU134" s="922"/>
      <c r="AV134" s="922"/>
      <c r="AW134" s="922"/>
      <c r="AX134" s="923"/>
      <c r="BJ134" s="850"/>
      <c r="BK134" s="821"/>
      <c r="BL134" s="37"/>
      <c r="BM134" s="40"/>
      <c r="BN134" s="44"/>
      <c r="BO134" s="44"/>
      <c r="BP134" s="44"/>
      <c r="BQ134" s="44"/>
      <c r="BR134" s="44"/>
      <c r="BS134" s="44"/>
      <c r="BT134" s="46"/>
      <c r="BU134" s="43"/>
      <c r="BV134" s="49"/>
      <c r="BW134" s="26"/>
      <c r="FJ134" s="26"/>
      <c r="FL134" s="44"/>
      <c r="FM134" s="44"/>
      <c r="FN134" s="44"/>
      <c r="FO134" s="44"/>
      <c r="FP134" s="44"/>
      <c r="FQ134" s="44"/>
      <c r="FR134" s="46"/>
      <c r="FS134" s="43"/>
      <c r="FT134" s="49"/>
      <c r="FU134" s="26"/>
      <c r="JC134" s="33"/>
      <c r="JD134" s="33"/>
      <c r="JE134" s="920"/>
      <c r="JF134" s="920"/>
      <c r="JG134" s="920"/>
      <c r="JH134" s="921"/>
      <c r="JI134" s="39"/>
      <c r="JJ134" s="821"/>
      <c r="JK134" s="822"/>
      <c r="JQ134" s="108"/>
      <c r="MM134" s="11"/>
    </row>
    <row r="135" spans="2:351" ht="3.65" customHeight="1">
      <c r="B135" s="142"/>
      <c r="C135" s="922"/>
      <c r="D135" s="922"/>
      <c r="E135" s="922"/>
      <c r="F135" s="922"/>
      <c r="G135" s="922"/>
      <c r="H135" s="922"/>
      <c r="I135" s="922"/>
      <c r="J135" s="922"/>
      <c r="K135" s="922"/>
      <c r="L135" s="922"/>
      <c r="M135" s="922"/>
      <c r="N135" s="922"/>
      <c r="O135" s="922"/>
      <c r="P135" s="922"/>
      <c r="Q135" s="922"/>
      <c r="R135" s="922"/>
      <c r="S135" s="922"/>
      <c r="T135" s="922"/>
      <c r="U135" s="922"/>
      <c r="V135" s="922"/>
      <c r="W135" s="922"/>
      <c r="X135" s="922"/>
      <c r="Y135" s="922"/>
      <c r="Z135" s="922"/>
      <c r="AA135" s="922"/>
      <c r="AB135" s="922"/>
      <c r="AC135" s="922"/>
      <c r="AD135" s="922"/>
      <c r="AE135" s="922"/>
      <c r="AF135" s="922"/>
      <c r="AG135" s="922"/>
      <c r="AH135" s="922"/>
      <c r="AI135" s="922"/>
      <c r="AJ135" s="922"/>
      <c r="AK135" s="922"/>
      <c r="AL135" s="922"/>
      <c r="AM135" s="922"/>
      <c r="AN135" s="922"/>
      <c r="AO135" s="922"/>
      <c r="AP135" s="922"/>
      <c r="AQ135" s="922"/>
      <c r="AR135" s="922"/>
      <c r="AS135" s="922"/>
      <c r="AT135" s="922"/>
      <c r="AU135" s="922"/>
      <c r="AV135" s="922"/>
      <c r="AW135" s="922"/>
      <c r="AX135" s="923"/>
      <c r="BJ135" s="849" t="s">
        <v>25</v>
      </c>
      <c r="BK135" s="819"/>
      <c r="BL135" s="22"/>
      <c r="BM135" s="40"/>
      <c r="BN135" s="44"/>
      <c r="BO135" s="44"/>
      <c r="BP135" s="44"/>
      <c r="BQ135" s="44"/>
      <c r="BR135" s="44"/>
      <c r="BS135" s="44"/>
      <c r="BU135" s="32"/>
      <c r="BV135" s="49"/>
      <c r="BW135" s="26"/>
      <c r="FJ135" s="26"/>
      <c r="FL135" s="44"/>
      <c r="FM135" s="44"/>
      <c r="FN135" s="44"/>
      <c r="FO135" s="44"/>
      <c r="FP135" s="44"/>
      <c r="FQ135" s="44"/>
      <c r="FS135" s="32"/>
      <c r="FT135" s="49"/>
      <c r="FU135" s="26"/>
      <c r="JC135" s="33"/>
      <c r="JD135" s="33"/>
      <c r="JE135" s="920"/>
      <c r="JF135" s="920"/>
      <c r="JG135" s="920"/>
      <c r="JH135" s="921"/>
      <c r="JI135" s="28"/>
      <c r="JJ135" s="819" t="s">
        <v>25</v>
      </c>
      <c r="JK135" s="820"/>
      <c r="JQ135" s="108"/>
      <c r="MM135" s="11"/>
    </row>
    <row r="136" spans="2:351" ht="3.65" customHeight="1">
      <c r="B136" s="142"/>
      <c r="C136" s="922"/>
      <c r="D136" s="922"/>
      <c r="E136" s="922"/>
      <c r="F136" s="922"/>
      <c r="G136" s="922"/>
      <c r="H136" s="922"/>
      <c r="I136" s="922"/>
      <c r="J136" s="922"/>
      <c r="K136" s="922"/>
      <c r="L136" s="922"/>
      <c r="M136" s="922"/>
      <c r="N136" s="922"/>
      <c r="O136" s="922"/>
      <c r="P136" s="922"/>
      <c r="Q136" s="922"/>
      <c r="R136" s="922"/>
      <c r="S136" s="922"/>
      <c r="T136" s="922"/>
      <c r="U136" s="922"/>
      <c r="V136" s="922"/>
      <c r="W136" s="922"/>
      <c r="X136" s="922"/>
      <c r="Y136" s="922"/>
      <c r="Z136" s="922"/>
      <c r="AA136" s="922"/>
      <c r="AB136" s="922"/>
      <c r="AC136" s="922"/>
      <c r="AD136" s="922"/>
      <c r="AE136" s="922"/>
      <c r="AF136" s="922"/>
      <c r="AG136" s="922"/>
      <c r="AH136" s="922"/>
      <c r="AI136" s="922"/>
      <c r="AJ136" s="922"/>
      <c r="AK136" s="922"/>
      <c r="AL136" s="922"/>
      <c r="AM136" s="922"/>
      <c r="AN136" s="922"/>
      <c r="AO136" s="922"/>
      <c r="AP136" s="922"/>
      <c r="AQ136" s="922"/>
      <c r="AR136" s="922"/>
      <c r="AS136" s="922"/>
      <c r="AT136" s="922"/>
      <c r="AU136" s="922"/>
      <c r="AV136" s="922"/>
      <c r="AW136" s="922"/>
      <c r="AX136" s="923"/>
      <c r="BJ136" s="849"/>
      <c r="BK136" s="819"/>
      <c r="BL136" s="22"/>
      <c r="BM136" s="40"/>
      <c r="BN136" s="44"/>
      <c r="BO136" s="44"/>
      <c r="BP136" s="44"/>
      <c r="BQ136" s="44"/>
      <c r="BR136" s="44"/>
      <c r="BS136" s="44"/>
      <c r="BU136" s="27"/>
      <c r="BV136" s="49"/>
      <c r="BW136" s="26"/>
      <c r="FJ136" s="26"/>
      <c r="FL136" s="44"/>
      <c r="FM136" s="44"/>
      <c r="FN136" s="44"/>
      <c r="FO136" s="44"/>
      <c r="FP136" s="44"/>
      <c r="FQ136" s="44"/>
      <c r="FS136" s="27"/>
      <c r="FT136" s="49"/>
      <c r="FU136" s="26"/>
      <c r="JC136" s="33"/>
      <c r="JD136" s="33"/>
      <c r="JE136" s="920"/>
      <c r="JF136" s="920"/>
      <c r="JG136" s="920"/>
      <c r="JH136" s="921"/>
      <c r="JI136" s="28"/>
      <c r="JJ136" s="819"/>
      <c r="JK136" s="820"/>
      <c r="JQ136" s="108"/>
      <c r="MM136" s="11"/>
    </row>
    <row r="137" spans="2:351" ht="3.65" customHeight="1">
      <c r="B137" s="142"/>
      <c r="C137" s="922"/>
      <c r="D137" s="922"/>
      <c r="E137" s="922"/>
      <c r="F137" s="922"/>
      <c r="G137" s="922"/>
      <c r="H137" s="922"/>
      <c r="I137" s="922"/>
      <c r="J137" s="922"/>
      <c r="K137" s="922"/>
      <c r="L137" s="922"/>
      <c r="M137" s="922"/>
      <c r="N137" s="922"/>
      <c r="O137" s="922"/>
      <c r="P137" s="922"/>
      <c r="Q137" s="922"/>
      <c r="R137" s="922"/>
      <c r="S137" s="922"/>
      <c r="T137" s="922"/>
      <c r="U137" s="922"/>
      <c r="V137" s="922"/>
      <c r="W137" s="922"/>
      <c r="X137" s="922"/>
      <c r="Y137" s="922"/>
      <c r="Z137" s="922"/>
      <c r="AA137" s="922"/>
      <c r="AB137" s="922"/>
      <c r="AC137" s="922"/>
      <c r="AD137" s="922"/>
      <c r="AE137" s="922"/>
      <c r="AF137" s="922"/>
      <c r="AG137" s="922"/>
      <c r="AH137" s="922"/>
      <c r="AI137" s="922"/>
      <c r="AJ137" s="922"/>
      <c r="AK137" s="922"/>
      <c r="AL137" s="922"/>
      <c r="AM137" s="922"/>
      <c r="AN137" s="922"/>
      <c r="AO137" s="922"/>
      <c r="AP137" s="922"/>
      <c r="AQ137" s="922"/>
      <c r="AR137" s="922"/>
      <c r="AS137" s="922"/>
      <c r="AT137" s="922"/>
      <c r="AU137" s="922"/>
      <c r="AV137" s="922"/>
      <c r="AW137" s="922"/>
      <c r="AX137" s="923"/>
      <c r="BJ137" s="849"/>
      <c r="BK137" s="819"/>
      <c r="BL137" s="22"/>
      <c r="BM137" s="40"/>
      <c r="BN137" s="44"/>
      <c r="BO137" s="878">
        <v>200</v>
      </c>
      <c r="BP137" s="878"/>
      <c r="BQ137" s="878"/>
      <c r="BR137" s="878"/>
      <c r="BS137" s="878"/>
      <c r="BU137" s="32"/>
      <c r="FJ137" s="26"/>
      <c r="FL137" s="44"/>
      <c r="FM137" s="878">
        <v>200</v>
      </c>
      <c r="FN137" s="878"/>
      <c r="FO137" s="878"/>
      <c r="FP137" s="878"/>
      <c r="FQ137" s="878"/>
      <c r="FS137" s="32"/>
      <c r="JC137" s="33"/>
      <c r="JD137" s="33"/>
      <c r="JE137" s="920"/>
      <c r="JF137" s="920"/>
      <c r="JG137" s="920"/>
      <c r="JH137" s="921"/>
      <c r="JI137" s="28"/>
      <c r="JJ137" s="819"/>
      <c r="JK137" s="820"/>
      <c r="JQ137" s="108"/>
      <c r="MM137" s="11"/>
    </row>
    <row r="138" spans="2:351" ht="3.65" customHeight="1">
      <c r="B138" s="142"/>
      <c r="C138" s="922"/>
      <c r="D138" s="922"/>
      <c r="E138" s="922"/>
      <c r="F138" s="922"/>
      <c r="G138" s="922"/>
      <c r="H138" s="922"/>
      <c r="I138" s="922"/>
      <c r="J138" s="922"/>
      <c r="K138" s="922"/>
      <c r="L138" s="922"/>
      <c r="M138" s="922"/>
      <c r="N138" s="922"/>
      <c r="O138" s="922"/>
      <c r="P138" s="922"/>
      <c r="Q138" s="922"/>
      <c r="R138" s="922"/>
      <c r="S138" s="922"/>
      <c r="T138" s="922"/>
      <c r="U138" s="922"/>
      <c r="V138" s="922"/>
      <c r="W138" s="922"/>
      <c r="X138" s="922"/>
      <c r="Y138" s="922"/>
      <c r="Z138" s="922"/>
      <c r="AA138" s="922"/>
      <c r="AB138" s="922"/>
      <c r="AC138" s="922"/>
      <c r="AD138" s="922"/>
      <c r="AE138" s="922"/>
      <c r="AF138" s="922"/>
      <c r="AG138" s="922"/>
      <c r="AH138" s="922"/>
      <c r="AI138" s="922"/>
      <c r="AJ138" s="922"/>
      <c r="AK138" s="922"/>
      <c r="AL138" s="922"/>
      <c r="AM138" s="922"/>
      <c r="AN138" s="922"/>
      <c r="AO138" s="922"/>
      <c r="AP138" s="922"/>
      <c r="AQ138" s="922"/>
      <c r="AR138" s="922"/>
      <c r="AS138" s="922"/>
      <c r="AT138" s="922"/>
      <c r="AU138" s="922"/>
      <c r="AV138" s="922"/>
      <c r="AW138" s="922"/>
      <c r="AX138" s="923"/>
      <c r="BJ138" s="849"/>
      <c r="BK138" s="819"/>
      <c r="BL138" s="22"/>
      <c r="BM138" s="40"/>
      <c r="BN138" s="44"/>
      <c r="BO138" s="878"/>
      <c r="BP138" s="878"/>
      <c r="BQ138" s="878"/>
      <c r="BR138" s="878"/>
      <c r="BS138" s="878"/>
      <c r="BT138" s="24"/>
      <c r="BU138" s="27"/>
      <c r="FL138" s="44"/>
      <c r="FM138" s="878"/>
      <c r="FN138" s="878"/>
      <c r="FO138" s="878"/>
      <c r="FP138" s="878"/>
      <c r="FQ138" s="878"/>
      <c r="FR138" s="24"/>
      <c r="FS138" s="27"/>
      <c r="JC138" s="33"/>
      <c r="JD138" s="33"/>
      <c r="JE138" s="920"/>
      <c r="JF138" s="920"/>
      <c r="JG138" s="920"/>
      <c r="JH138" s="921"/>
      <c r="JI138" s="28"/>
      <c r="JJ138" s="819"/>
      <c r="JK138" s="820"/>
      <c r="JQ138" s="108"/>
      <c r="MM138" s="11"/>
    </row>
    <row r="139" spans="2:351" ht="3.65" customHeight="1">
      <c r="B139" s="142"/>
      <c r="C139" s="922"/>
      <c r="D139" s="922"/>
      <c r="E139" s="922"/>
      <c r="F139" s="922"/>
      <c r="G139" s="922"/>
      <c r="H139" s="922"/>
      <c r="I139" s="922"/>
      <c r="J139" s="922"/>
      <c r="K139" s="922"/>
      <c r="L139" s="922"/>
      <c r="M139" s="922"/>
      <c r="N139" s="922"/>
      <c r="O139" s="922"/>
      <c r="P139" s="922"/>
      <c r="Q139" s="922"/>
      <c r="R139" s="922"/>
      <c r="S139" s="922"/>
      <c r="T139" s="922"/>
      <c r="U139" s="922"/>
      <c r="V139" s="922"/>
      <c r="W139" s="922"/>
      <c r="X139" s="922"/>
      <c r="Y139" s="922"/>
      <c r="Z139" s="922"/>
      <c r="AA139" s="922"/>
      <c r="AB139" s="922"/>
      <c r="AC139" s="922"/>
      <c r="AD139" s="922"/>
      <c r="AE139" s="922"/>
      <c r="AF139" s="922"/>
      <c r="AG139" s="922"/>
      <c r="AH139" s="922"/>
      <c r="AI139" s="922"/>
      <c r="AJ139" s="922"/>
      <c r="AK139" s="922"/>
      <c r="AL139" s="922"/>
      <c r="AM139" s="922"/>
      <c r="AN139" s="922"/>
      <c r="AO139" s="922"/>
      <c r="AP139" s="922"/>
      <c r="AQ139" s="922"/>
      <c r="AR139" s="922"/>
      <c r="AS139" s="922"/>
      <c r="AT139" s="922"/>
      <c r="AU139" s="922"/>
      <c r="AV139" s="922"/>
      <c r="AW139" s="922"/>
      <c r="AX139" s="923"/>
      <c r="BJ139" s="849"/>
      <c r="BK139" s="819"/>
      <c r="BL139" s="22"/>
      <c r="BM139" s="40"/>
      <c r="BN139" s="44"/>
      <c r="BO139" s="50"/>
      <c r="BP139" s="50"/>
      <c r="BQ139" s="50"/>
      <c r="BR139" s="50"/>
      <c r="BS139" s="50"/>
      <c r="BU139" s="32"/>
      <c r="FL139" s="44"/>
      <c r="FM139" s="50"/>
      <c r="FN139" s="50"/>
      <c r="FO139" s="50"/>
      <c r="FP139" s="50"/>
      <c r="FQ139" s="50"/>
      <c r="FS139" s="32"/>
      <c r="JC139" s="33"/>
      <c r="JD139" s="33"/>
      <c r="JE139" s="920"/>
      <c r="JF139" s="920"/>
      <c r="JG139" s="920"/>
      <c r="JH139" s="921"/>
      <c r="JI139" s="28"/>
      <c r="JJ139" s="819"/>
      <c r="JK139" s="820"/>
      <c r="JQ139" s="108"/>
      <c r="MM139" s="11"/>
    </row>
    <row r="140" spans="2:351" ht="3.65" customHeight="1">
      <c r="B140" s="142"/>
      <c r="C140" s="922"/>
      <c r="D140" s="922"/>
      <c r="E140" s="922"/>
      <c r="F140" s="922"/>
      <c r="G140" s="922"/>
      <c r="H140" s="922"/>
      <c r="I140" s="922"/>
      <c r="J140" s="922"/>
      <c r="K140" s="922"/>
      <c r="L140" s="922"/>
      <c r="M140" s="922"/>
      <c r="N140" s="922"/>
      <c r="O140" s="922"/>
      <c r="P140" s="922"/>
      <c r="Q140" s="922"/>
      <c r="R140" s="922"/>
      <c r="S140" s="922"/>
      <c r="T140" s="922"/>
      <c r="U140" s="922"/>
      <c r="V140" s="922"/>
      <c r="W140" s="922"/>
      <c r="X140" s="922"/>
      <c r="Y140" s="922"/>
      <c r="Z140" s="922"/>
      <c r="AA140" s="922"/>
      <c r="AB140" s="922"/>
      <c r="AC140" s="922"/>
      <c r="AD140" s="922"/>
      <c r="AE140" s="922"/>
      <c r="AF140" s="922"/>
      <c r="AG140" s="922"/>
      <c r="AH140" s="922"/>
      <c r="AI140" s="922"/>
      <c r="AJ140" s="922"/>
      <c r="AK140" s="922"/>
      <c r="AL140" s="922"/>
      <c r="AM140" s="922"/>
      <c r="AN140" s="922"/>
      <c r="AO140" s="922"/>
      <c r="AP140" s="922"/>
      <c r="AQ140" s="922"/>
      <c r="AR140" s="922"/>
      <c r="AS140" s="922"/>
      <c r="AT140" s="922"/>
      <c r="AU140" s="922"/>
      <c r="AV140" s="922"/>
      <c r="AW140" s="922"/>
      <c r="AX140" s="923"/>
      <c r="BJ140" s="849"/>
      <c r="BK140" s="819"/>
      <c r="BL140" s="823" t="e" vm="8">
        <v>#VALUE!</v>
      </c>
      <c r="BM140" s="40"/>
      <c r="BN140" s="44"/>
      <c r="BO140" s="50"/>
      <c r="BP140" s="50"/>
      <c r="BQ140" s="50"/>
      <c r="BR140" s="50"/>
      <c r="BS140" s="50"/>
      <c r="BU140" s="27"/>
      <c r="FL140" s="44"/>
      <c r="FM140" s="50"/>
      <c r="FN140" s="50"/>
      <c r="FO140" s="50"/>
      <c r="FP140" s="50"/>
      <c r="FQ140" s="50"/>
      <c r="FS140" s="27"/>
      <c r="JC140" s="33"/>
      <c r="JD140" s="33"/>
      <c r="JE140" s="920"/>
      <c r="JF140" s="920"/>
      <c r="JG140" s="920"/>
      <c r="JH140" s="921"/>
      <c r="JI140" s="824" t="e" vm="8">
        <v>#VALUE!</v>
      </c>
      <c r="JJ140" s="819"/>
      <c r="JK140" s="820"/>
      <c r="JQ140" s="108"/>
      <c r="MM140" s="11"/>
    </row>
    <row r="141" spans="2:351" ht="3.65" customHeight="1">
      <c r="B141" s="142"/>
      <c r="C141" s="922"/>
      <c r="D141" s="922"/>
      <c r="E141" s="922"/>
      <c r="F141" s="922"/>
      <c r="G141" s="922"/>
      <c r="H141" s="922"/>
      <c r="I141" s="922"/>
      <c r="J141" s="922"/>
      <c r="K141" s="922"/>
      <c r="L141" s="922"/>
      <c r="M141" s="922"/>
      <c r="N141" s="922"/>
      <c r="O141" s="922"/>
      <c r="P141" s="922"/>
      <c r="Q141" s="922"/>
      <c r="R141" s="922"/>
      <c r="S141" s="922"/>
      <c r="T141" s="922"/>
      <c r="U141" s="922"/>
      <c r="V141" s="922"/>
      <c r="W141" s="922"/>
      <c r="X141" s="922"/>
      <c r="Y141" s="922"/>
      <c r="Z141" s="922"/>
      <c r="AA141" s="922"/>
      <c r="AB141" s="922"/>
      <c r="AC141" s="922"/>
      <c r="AD141" s="922"/>
      <c r="AE141" s="922"/>
      <c r="AF141" s="922"/>
      <c r="AG141" s="922"/>
      <c r="AH141" s="922"/>
      <c r="AI141" s="922"/>
      <c r="AJ141" s="922"/>
      <c r="AK141" s="922"/>
      <c r="AL141" s="922"/>
      <c r="AM141" s="922"/>
      <c r="AN141" s="922"/>
      <c r="AO141" s="922"/>
      <c r="AP141" s="922"/>
      <c r="AQ141" s="922"/>
      <c r="AR141" s="922"/>
      <c r="AS141" s="922"/>
      <c r="AT141" s="922"/>
      <c r="AU141" s="922"/>
      <c r="AV141" s="922"/>
      <c r="AW141" s="922"/>
      <c r="AX141" s="923"/>
      <c r="BJ141" s="849"/>
      <c r="BK141" s="819"/>
      <c r="BL141" s="823"/>
      <c r="BM141" s="51"/>
      <c r="BN141" s="44"/>
      <c r="BO141" s="50"/>
      <c r="BP141" s="50"/>
      <c r="BQ141" s="50"/>
      <c r="BR141" s="50"/>
      <c r="BS141" s="50"/>
      <c r="BT141" s="46"/>
      <c r="BU141" s="48"/>
      <c r="FL141" s="44"/>
      <c r="FM141" s="50"/>
      <c r="FN141" s="50"/>
      <c r="FO141" s="50"/>
      <c r="FP141" s="50"/>
      <c r="FQ141" s="50"/>
      <c r="FR141" s="46"/>
      <c r="FS141" s="48"/>
      <c r="JA141" s="26"/>
      <c r="JB141" s="26"/>
      <c r="JC141" s="26"/>
      <c r="JD141" s="26"/>
      <c r="JE141" s="47"/>
      <c r="JF141" s="52"/>
      <c r="JG141" s="52"/>
      <c r="JH141" s="53"/>
      <c r="JI141" s="824"/>
      <c r="JJ141" s="819"/>
      <c r="JK141" s="820"/>
      <c r="JQ141" s="108"/>
      <c r="MM141" s="11"/>
    </row>
    <row r="142" spans="2:351" ht="3.65" customHeight="1">
      <c r="B142" s="142"/>
      <c r="AX142" s="100"/>
      <c r="BJ142" s="849"/>
      <c r="BK142" s="819"/>
      <c r="BL142" s="22"/>
      <c r="BM142" s="51"/>
      <c r="BN142" s="44"/>
      <c r="BO142" s="50"/>
      <c r="BP142" s="50"/>
      <c r="BQ142" s="50"/>
      <c r="BR142" s="50"/>
      <c r="BS142" s="50"/>
      <c r="BT142" s="46"/>
      <c r="BU142" s="43"/>
      <c r="FL142" s="44"/>
      <c r="FM142" s="50"/>
      <c r="FN142" s="50"/>
      <c r="FO142" s="50"/>
      <c r="FP142" s="50"/>
      <c r="FQ142" s="50"/>
      <c r="FR142" s="46"/>
      <c r="FS142" s="43"/>
      <c r="JA142" s="26"/>
      <c r="JB142" s="26"/>
      <c r="JC142" s="26"/>
      <c r="JD142" s="26"/>
      <c r="JE142" s="47"/>
      <c r="JF142" s="53"/>
      <c r="JG142" s="53"/>
      <c r="JH142" s="53"/>
      <c r="JI142" s="28"/>
      <c r="JJ142" s="819"/>
      <c r="JK142" s="820"/>
      <c r="JQ142" s="108"/>
      <c r="MM142" s="11"/>
    </row>
    <row r="143" spans="2:351" ht="3.65" customHeight="1">
      <c r="B143" s="142"/>
      <c r="AX143" s="100"/>
      <c r="BJ143" s="849"/>
      <c r="BK143" s="819"/>
      <c r="BL143" s="22"/>
      <c r="BM143" s="51"/>
      <c r="BN143" s="33"/>
      <c r="BO143" s="50"/>
      <c r="BP143" s="50"/>
      <c r="BQ143" s="50"/>
      <c r="BR143" s="50"/>
      <c r="BS143" s="50"/>
      <c r="BU143" s="32"/>
      <c r="FK143" s="26"/>
      <c r="FL143" s="33"/>
      <c r="FM143" s="50"/>
      <c r="FN143" s="50"/>
      <c r="FO143" s="50"/>
      <c r="FP143" s="50"/>
      <c r="FQ143" s="50"/>
      <c r="FS143" s="32"/>
      <c r="JA143" s="26"/>
      <c r="JB143" s="26"/>
      <c r="JC143" s="26"/>
      <c r="JD143" s="26"/>
      <c r="JF143" s="53"/>
      <c r="JG143" s="53"/>
      <c r="JH143" s="53"/>
      <c r="JI143" s="28"/>
      <c r="JJ143" s="819"/>
      <c r="JK143" s="820"/>
      <c r="JQ143" s="108"/>
      <c r="MM143" s="11"/>
    </row>
    <row r="144" spans="2:351" ht="3.65" customHeight="1">
      <c r="B144" s="142"/>
      <c r="AX144" s="100"/>
      <c r="BJ144" s="849"/>
      <c r="BK144" s="819"/>
      <c r="BL144" s="22"/>
      <c r="BM144" s="51"/>
      <c r="BN144" s="44"/>
      <c r="BO144" s="54"/>
      <c r="BP144" s="54"/>
      <c r="BQ144" s="54"/>
      <c r="BR144" s="54"/>
      <c r="BS144" s="54"/>
      <c r="BU144" s="27"/>
      <c r="FK144" s="26"/>
      <c r="FL144" s="44"/>
      <c r="FM144" s="54"/>
      <c r="FN144" s="54"/>
      <c r="FO144" s="54"/>
      <c r="FP144" s="54"/>
      <c r="FQ144" s="54"/>
      <c r="FS144" s="27"/>
      <c r="JA144" s="26"/>
      <c r="JB144" s="26"/>
      <c r="JC144" s="26"/>
      <c r="JD144" s="26"/>
      <c r="JF144" s="53"/>
      <c r="JG144" s="53"/>
      <c r="JH144" s="53"/>
      <c r="JI144" s="28"/>
      <c r="JJ144" s="819"/>
      <c r="JK144" s="820"/>
      <c r="JQ144" s="108"/>
      <c r="MM144" s="11"/>
    </row>
    <row r="145" spans="2:351" ht="3.65" customHeight="1">
      <c r="B145" s="142"/>
      <c r="AX145" s="100"/>
      <c r="BJ145" s="849"/>
      <c r="BK145" s="819"/>
      <c r="BL145" s="22"/>
      <c r="BM145" s="51"/>
      <c r="BN145" s="33"/>
      <c r="BO145" s="878">
        <v>0</v>
      </c>
      <c r="BP145" s="878"/>
      <c r="BQ145" s="878"/>
      <c r="BR145" s="878"/>
      <c r="BS145" s="878"/>
      <c r="BU145" s="32"/>
      <c r="FJ145" s="26"/>
      <c r="FK145" s="26"/>
      <c r="FL145" s="33"/>
      <c r="FM145" s="878">
        <v>0</v>
      </c>
      <c r="FN145" s="878"/>
      <c r="FO145" s="878"/>
      <c r="FP145" s="878"/>
      <c r="FQ145" s="878"/>
      <c r="FS145" s="32"/>
      <c r="JA145" s="26"/>
      <c r="JB145" s="26"/>
      <c r="JC145" s="26"/>
      <c r="JD145" s="26"/>
      <c r="JF145" s="53"/>
      <c r="JG145" s="53"/>
      <c r="JH145" s="53"/>
      <c r="JI145" s="28"/>
      <c r="JJ145" s="819"/>
      <c r="JK145" s="820"/>
      <c r="JQ145" s="108"/>
      <c r="MM145" s="11"/>
    </row>
    <row r="146" spans="2:351" ht="3.65" customHeight="1">
      <c r="B146" s="142"/>
      <c r="AX146" s="100"/>
      <c r="BJ146" s="849"/>
      <c r="BK146" s="819"/>
      <c r="BL146" s="22"/>
      <c r="BM146" s="51"/>
      <c r="BN146" s="33"/>
      <c r="BO146" s="878"/>
      <c r="BP146" s="878"/>
      <c r="BQ146" s="878"/>
      <c r="BR146" s="878"/>
      <c r="BS146" s="878"/>
      <c r="BT146" s="55"/>
      <c r="BU146" s="56"/>
      <c r="BV146" s="879" t="s">
        <v>26</v>
      </c>
      <c r="BW146" s="880"/>
      <c r="BX146" s="57"/>
      <c r="BY146" s="58"/>
      <c r="BZ146" s="59"/>
      <c r="CA146" s="59"/>
      <c r="CB146" s="59"/>
      <c r="CC146" s="59"/>
      <c r="CD146" s="60"/>
      <c r="CE146" s="60"/>
      <c r="CF146" s="60"/>
      <c r="CG146" s="60"/>
      <c r="CH146" s="59"/>
      <c r="CI146" s="59"/>
      <c r="CJ146" s="59"/>
      <c r="CK146" s="59"/>
      <c r="CL146" s="60"/>
      <c r="CM146" s="60"/>
      <c r="CN146" s="60"/>
      <c r="CO146" s="60"/>
      <c r="CP146" s="61"/>
      <c r="CQ146" s="61"/>
      <c r="CR146" s="61"/>
      <c r="CS146" s="61"/>
      <c r="CT146" s="60"/>
      <c r="CU146" s="60"/>
      <c r="CV146" s="60"/>
      <c r="CW146" s="60"/>
      <c r="CX146" s="59"/>
      <c r="CY146" s="59"/>
      <c r="CZ146" s="59"/>
      <c r="DA146" s="59"/>
      <c r="DB146" s="60"/>
      <c r="DC146" s="60"/>
      <c r="DD146" s="60"/>
      <c r="DE146" s="60"/>
      <c r="DF146" s="59"/>
      <c r="DG146" s="59"/>
      <c r="DH146" s="59"/>
      <c r="DI146" s="59"/>
      <c r="DJ146" s="60"/>
      <c r="DK146" s="60"/>
      <c r="DL146" s="60"/>
      <c r="DM146" s="60"/>
      <c r="DN146" s="59"/>
      <c r="DO146" s="59"/>
      <c r="DP146" s="59"/>
      <c r="DQ146" s="59"/>
      <c r="DR146" s="60"/>
      <c r="DS146" s="60"/>
      <c r="DT146" s="60"/>
      <c r="DU146" s="60"/>
      <c r="DV146" s="61"/>
      <c r="DW146" s="61"/>
      <c r="DX146" s="61"/>
      <c r="DY146" s="61"/>
      <c r="DZ146" s="60"/>
      <c r="EA146" s="60"/>
      <c r="EB146" s="60"/>
      <c r="EC146" s="60"/>
      <c r="ED146" s="59"/>
      <c r="EE146" s="59"/>
      <c r="EF146" s="59"/>
      <c r="EG146" s="59"/>
      <c r="EH146" s="60"/>
      <c r="EI146" s="60"/>
      <c r="EJ146" s="60"/>
      <c r="EK146" s="60"/>
      <c r="EL146" s="61"/>
      <c r="EM146" s="61"/>
      <c r="EN146" s="61"/>
      <c r="EO146" s="61"/>
      <c r="EP146" s="60"/>
      <c r="EQ146" s="60"/>
      <c r="ER146" s="60"/>
      <c r="ES146" s="60"/>
      <c r="ET146" s="59"/>
      <c r="EU146" s="59"/>
      <c r="EV146" s="59"/>
      <c r="EW146" s="59"/>
      <c r="EX146" s="60"/>
      <c r="EY146" s="60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33"/>
      <c r="FM146" s="878"/>
      <c r="FN146" s="878"/>
      <c r="FO146" s="878"/>
      <c r="FP146" s="878"/>
      <c r="FQ146" s="878"/>
      <c r="FR146" s="55"/>
      <c r="FS146" s="56"/>
      <c r="FT146" s="879" t="s">
        <v>26</v>
      </c>
      <c r="FU146" s="880"/>
      <c r="FV146" s="57"/>
      <c r="FW146" s="58"/>
      <c r="FX146" s="59"/>
      <c r="FY146" s="59"/>
      <c r="FZ146" s="59"/>
      <c r="GA146" s="59"/>
      <c r="GB146" s="60"/>
      <c r="GC146" s="60"/>
      <c r="GD146" s="60"/>
      <c r="GE146" s="60"/>
      <c r="GF146" s="59"/>
      <c r="GG146" s="59"/>
      <c r="GH146" s="59"/>
      <c r="GI146" s="59"/>
      <c r="GJ146" s="60"/>
      <c r="GK146" s="60"/>
      <c r="GL146" s="60"/>
      <c r="GM146" s="60"/>
      <c r="GN146" s="61"/>
      <c r="GO146" s="61"/>
      <c r="GP146" s="61"/>
      <c r="GQ146" s="61"/>
      <c r="GR146" s="60"/>
      <c r="GS146" s="60"/>
      <c r="GT146" s="60"/>
      <c r="GU146" s="60"/>
      <c r="GV146" s="59"/>
      <c r="GW146" s="59"/>
      <c r="GX146" s="59"/>
      <c r="GY146" s="59"/>
      <c r="GZ146" s="60"/>
      <c r="HA146" s="60"/>
      <c r="HB146" s="60"/>
      <c r="HC146" s="60"/>
      <c r="HD146" s="59"/>
      <c r="HE146" s="59"/>
      <c r="HF146" s="59"/>
      <c r="HG146" s="59"/>
      <c r="HH146" s="60"/>
      <c r="HI146" s="60"/>
      <c r="HJ146" s="60"/>
      <c r="HK146" s="60"/>
      <c r="HL146" s="59"/>
      <c r="HM146" s="59"/>
      <c r="HN146" s="59"/>
      <c r="HO146" s="59"/>
      <c r="HP146" s="60"/>
      <c r="HQ146" s="60"/>
      <c r="HR146" s="60"/>
      <c r="HS146" s="60"/>
      <c r="HT146" s="61"/>
      <c r="HU146" s="61"/>
      <c r="HV146" s="61"/>
      <c r="HW146" s="61"/>
      <c r="HX146" s="60"/>
      <c r="HY146" s="60"/>
      <c r="HZ146" s="60"/>
      <c r="IA146" s="60"/>
      <c r="IB146" s="59"/>
      <c r="IC146" s="59"/>
      <c r="ID146" s="59"/>
      <c r="IE146" s="59"/>
      <c r="IF146" s="60"/>
      <c r="IG146" s="60"/>
      <c r="IH146" s="60"/>
      <c r="II146" s="60"/>
      <c r="IJ146" s="61"/>
      <c r="IK146" s="61"/>
      <c r="IL146" s="61"/>
      <c r="IM146" s="61"/>
      <c r="IN146" s="60"/>
      <c r="IO146" s="60"/>
      <c r="IP146" s="60"/>
      <c r="IQ146" s="60"/>
      <c r="IR146" s="59"/>
      <c r="IS146" s="59"/>
      <c r="IT146" s="59"/>
      <c r="IU146" s="59"/>
      <c r="IV146" s="60"/>
      <c r="IW146" s="60"/>
      <c r="IX146" s="26"/>
      <c r="IY146" s="26"/>
      <c r="IZ146" s="26"/>
      <c r="JA146" s="26"/>
      <c r="JB146" s="26"/>
      <c r="JC146" s="26"/>
      <c r="JD146" s="26"/>
      <c r="JE146" s="26"/>
      <c r="JF146" s="26"/>
      <c r="JG146" s="53"/>
      <c r="JH146" s="53"/>
      <c r="JI146" s="28"/>
      <c r="JJ146" s="819"/>
      <c r="JK146" s="820"/>
      <c r="JQ146" s="108"/>
      <c r="MM146" s="11"/>
    </row>
    <row r="147" spans="2:351" ht="3.65" customHeight="1">
      <c r="B147" s="142"/>
      <c r="AX147" s="100"/>
      <c r="BJ147" s="850"/>
      <c r="BK147" s="821"/>
      <c r="BL147" s="37"/>
      <c r="BM147" s="51"/>
      <c r="BV147" s="881"/>
      <c r="BW147" s="882"/>
      <c r="BX147" s="62"/>
      <c r="BY147" s="63"/>
      <c r="BZ147" s="61"/>
      <c r="CA147" s="61"/>
      <c r="CB147" s="61"/>
      <c r="CC147" s="61"/>
      <c r="CD147" s="64"/>
      <c r="CE147" s="64"/>
      <c r="CF147" s="64"/>
      <c r="CG147" s="64"/>
      <c r="CH147" s="61"/>
      <c r="CI147" s="61"/>
      <c r="CJ147" s="61"/>
      <c r="CK147" s="61"/>
      <c r="CL147" s="64"/>
      <c r="CM147" s="64"/>
      <c r="CN147" s="64"/>
      <c r="CO147" s="64"/>
      <c r="CP147" s="61"/>
      <c r="CQ147" s="61"/>
      <c r="CR147" s="61"/>
      <c r="CS147" s="61"/>
      <c r="CT147" s="64"/>
      <c r="CU147" s="64"/>
      <c r="CV147" s="64"/>
      <c r="CW147" s="64"/>
      <c r="CX147" s="61"/>
      <c r="CY147" s="61"/>
      <c r="CZ147" s="61"/>
      <c r="DA147" s="61"/>
      <c r="DB147" s="64"/>
      <c r="DC147" s="64"/>
      <c r="DD147" s="64"/>
      <c r="DE147" s="64"/>
      <c r="DF147" s="59"/>
      <c r="DG147" s="59"/>
      <c r="DH147" s="59"/>
      <c r="DI147" s="59"/>
      <c r="DJ147" s="64"/>
      <c r="DK147" s="64"/>
      <c r="DL147" s="64"/>
      <c r="DM147" s="64"/>
      <c r="DN147" s="61"/>
      <c r="DO147" s="61"/>
      <c r="DP147" s="61"/>
      <c r="DQ147" s="61"/>
      <c r="DR147" s="64"/>
      <c r="DS147" s="64"/>
      <c r="DT147" s="64"/>
      <c r="DU147" s="64"/>
      <c r="DV147" s="61"/>
      <c r="DW147" s="61"/>
      <c r="DX147" s="61"/>
      <c r="DY147" s="61"/>
      <c r="DZ147" s="64"/>
      <c r="EA147" s="64"/>
      <c r="EB147" s="64"/>
      <c r="EC147" s="64"/>
      <c r="ED147" s="61"/>
      <c r="EE147" s="61"/>
      <c r="EF147" s="61"/>
      <c r="EG147" s="61"/>
      <c r="EH147" s="64"/>
      <c r="EI147" s="64"/>
      <c r="EJ147" s="64"/>
      <c r="EK147" s="64"/>
      <c r="EL147" s="61"/>
      <c r="EM147" s="61"/>
      <c r="EN147" s="61"/>
      <c r="EO147" s="61"/>
      <c r="EP147" s="64"/>
      <c r="EQ147" s="64"/>
      <c r="ER147" s="64"/>
      <c r="ES147" s="64"/>
      <c r="ET147" s="61"/>
      <c r="EU147" s="61"/>
      <c r="EV147" s="61"/>
      <c r="EW147" s="61"/>
      <c r="EX147" s="64"/>
      <c r="EY147" s="64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T147" s="881"/>
      <c r="FU147" s="882"/>
      <c r="FV147" s="62"/>
      <c r="FW147" s="63"/>
      <c r="FX147" s="61"/>
      <c r="FY147" s="61"/>
      <c r="FZ147" s="61"/>
      <c r="GA147" s="61"/>
      <c r="GB147" s="64"/>
      <c r="GC147" s="64"/>
      <c r="GD147" s="64"/>
      <c r="GE147" s="64"/>
      <c r="GF147" s="61"/>
      <c r="GG147" s="61"/>
      <c r="GH147" s="61"/>
      <c r="GI147" s="61"/>
      <c r="GJ147" s="64"/>
      <c r="GK147" s="64"/>
      <c r="GL147" s="64"/>
      <c r="GM147" s="64"/>
      <c r="GN147" s="61"/>
      <c r="GO147" s="61"/>
      <c r="GP147" s="61"/>
      <c r="GQ147" s="61"/>
      <c r="GR147" s="64"/>
      <c r="GS147" s="64"/>
      <c r="GT147" s="64"/>
      <c r="GU147" s="64"/>
      <c r="GV147" s="61"/>
      <c r="GW147" s="61"/>
      <c r="GX147" s="61"/>
      <c r="GY147" s="61"/>
      <c r="GZ147" s="64"/>
      <c r="HA147" s="64"/>
      <c r="HB147" s="64"/>
      <c r="HC147" s="64"/>
      <c r="HD147" s="59"/>
      <c r="HE147" s="59"/>
      <c r="HF147" s="59"/>
      <c r="HG147" s="59"/>
      <c r="HH147" s="64"/>
      <c r="HI147" s="64"/>
      <c r="HJ147" s="64"/>
      <c r="HK147" s="64"/>
      <c r="HL147" s="61"/>
      <c r="HM147" s="61"/>
      <c r="HN147" s="61"/>
      <c r="HO147" s="61"/>
      <c r="HP147" s="64"/>
      <c r="HQ147" s="64"/>
      <c r="HR147" s="64"/>
      <c r="HS147" s="64"/>
      <c r="HT147" s="61"/>
      <c r="HU147" s="61"/>
      <c r="HV147" s="61"/>
      <c r="HW147" s="61"/>
      <c r="HX147" s="64"/>
      <c r="HY147" s="64"/>
      <c r="HZ147" s="64"/>
      <c r="IA147" s="64"/>
      <c r="IB147" s="61"/>
      <c r="IC147" s="61"/>
      <c r="ID147" s="61"/>
      <c r="IE147" s="61"/>
      <c r="IF147" s="64"/>
      <c r="IG147" s="64"/>
      <c r="IH147" s="64"/>
      <c r="II147" s="64"/>
      <c r="IJ147" s="61"/>
      <c r="IK147" s="61"/>
      <c r="IL147" s="61"/>
      <c r="IM147" s="61"/>
      <c r="IN147" s="64"/>
      <c r="IO147" s="64"/>
      <c r="IP147" s="64"/>
      <c r="IQ147" s="64"/>
      <c r="IR147" s="61"/>
      <c r="IS147" s="61"/>
      <c r="IT147" s="61"/>
      <c r="IU147" s="61"/>
      <c r="IV147" s="64"/>
      <c r="IW147" s="64"/>
      <c r="IX147" s="26"/>
      <c r="IY147" s="26"/>
      <c r="IZ147" s="26"/>
      <c r="JA147" s="26"/>
      <c r="JB147" s="26"/>
      <c r="JC147" s="26"/>
      <c r="JD147" s="26"/>
      <c r="JE147" s="26"/>
      <c r="JF147" s="26"/>
      <c r="JG147" s="53"/>
      <c r="JH147" s="53"/>
      <c r="JI147" s="39"/>
      <c r="JJ147" s="821"/>
      <c r="JK147" s="822"/>
      <c r="JQ147" s="108"/>
      <c r="MM147" s="11"/>
    </row>
    <row r="148" spans="2:351" ht="3.65" customHeight="1">
      <c r="B148" s="142"/>
      <c r="AX148" s="100"/>
      <c r="BJ148" s="849" t="s">
        <v>27</v>
      </c>
      <c r="BK148" s="819"/>
      <c r="BL148" s="22"/>
      <c r="BM148" s="51"/>
      <c r="BN148" s="33"/>
      <c r="BV148" s="25"/>
      <c r="BW148" s="65"/>
      <c r="BX148" s="25"/>
      <c r="BY148" s="43"/>
      <c r="BZ148" s="42"/>
      <c r="CA148" s="43"/>
      <c r="CB148" s="24"/>
      <c r="CC148" s="27"/>
      <c r="CD148" s="24"/>
      <c r="CE148" s="43"/>
      <c r="CF148" s="42"/>
      <c r="CG148" s="43"/>
      <c r="CH148" s="42"/>
      <c r="CI148" s="43"/>
      <c r="CJ148" s="24"/>
      <c r="CK148" s="27"/>
      <c r="CL148" s="24"/>
      <c r="CM148" s="43"/>
      <c r="CN148" s="42"/>
      <c r="CO148" s="43"/>
      <c r="CP148" s="42"/>
      <c r="CQ148" s="43"/>
      <c r="CR148" s="24"/>
      <c r="CS148" s="27"/>
      <c r="CT148" s="24"/>
      <c r="CU148" s="43"/>
      <c r="CV148" s="42"/>
      <c r="CW148" s="43"/>
      <c r="CX148" s="42"/>
      <c r="CY148" s="43"/>
      <c r="CZ148" s="24"/>
      <c r="DA148" s="27"/>
      <c r="DB148" s="24"/>
      <c r="DC148" s="43"/>
      <c r="DD148" s="42"/>
      <c r="DE148" s="43"/>
      <c r="DF148" s="42"/>
      <c r="DG148" s="43"/>
      <c r="DH148" s="24"/>
      <c r="DI148" s="27"/>
      <c r="DJ148" s="24"/>
      <c r="DK148" s="43"/>
      <c r="DL148" s="42"/>
      <c r="DM148" s="43"/>
      <c r="DN148" s="42"/>
      <c r="DO148" s="43"/>
      <c r="DP148" s="24"/>
      <c r="DQ148" s="27"/>
      <c r="DR148" s="24"/>
      <c r="DS148" s="43"/>
      <c r="DT148" s="42"/>
      <c r="DU148" s="43"/>
      <c r="DV148" s="42"/>
      <c r="DW148" s="43"/>
      <c r="DX148" s="24"/>
      <c r="DY148" s="27"/>
      <c r="DZ148" s="24"/>
      <c r="EA148" s="43"/>
      <c r="EB148" s="42"/>
      <c r="EC148" s="43"/>
      <c r="ED148" s="42"/>
      <c r="EE148" s="43"/>
      <c r="EF148" s="24"/>
      <c r="EG148" s="27"/>
      <c r="EH148" s="24"/>
      <c r="EI148" s="43"/>
      <c r="EJ148" s="42"/>
      <c r="EK148" s="43"/>
      <c r="EL148" s="42"/>
      <c r="EM148" s="43"/>
      <c r="EN148" s="24"/>
      <c r="EO148" s="27"/>
      <c r="EP148" s="42"/>
      <c r="EQ148" s="43"/>
      <c r="ER148" s="42"/>
      <c r="ES148" s="43"/>
      <c r="ET148" s="24"/>
      <c r="EU148" s="27"/>
      <c r="EV148" s="24"/>
      <c r="EW148" s="43"/>
      <c r="EX148" s="24"/>
      <c r="EY148" s="43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L148" s="33"/>
      <c r="FT148" s="25"/>
      <c r="FU148" s="65"/>
      <c r="FV148" s="25"/>
      <c r="FW148" s="43"/>
      <c r="FX148" s="42"/>
      <c r="FY148" s="43"/>
      <c r="FZ148" s="24"/>
      <c r="GA148" s="27"/>
      <c r="GB148" s="24"/>
      <c r="GC148" s="43"/>
      <c r="GD148" s="42"/>
      <c r="GE148" s="43"/>
      <c r="GF148" s="42"/>
      <c r="GG148" s="43"/>
      <c r="GH148" s="24"/>
      <c r="GI148" s="27"/>
      <c r="GJ148" s="24"/>
      <c r="GK148" s="43"/>
      <c r="GL148" s="42"/>
      <c r="GM148" s="43"/>
      <c r="GN148" s="42"/>
      <c r="GO148" s="43"/>
      <c r="GP148" s="24"/>
      <c r="GQ148" s="27"/>
      <c r="GR148" s="24"/>
      <c r="GS148" s="43"/>
      <c r="GT148" s="42"/>
      <c r="GU148" s="43"/>
      <c r="GV148" s="42"/>
      <c r="GW148" s="43"/>
      <c r="GX148" s="24"/>
      <c r="GY148" s="27"/>
      <c r="GZ148" s="24"/>
      <c r="HA148" s="43"/>
      <c r="HB148" s="42"/>
      <c r="HC148" s="43"/>
      <c r="HD148" s="42"/>
      <c r="HE148" s="43"/>
      <c r="HF148" s="24"/>
      <c r="HG148" s="27"/>
      <c r="HH148" s="24"/>
      <c r="HI148" s="43"/>
      <c r="HJ148" s="42"/>
      <c r="HK148" s="43"/>
      <c r="HL148" s="42"/>
      <c r="HM148" s="43"/>
      <c r="HN148" s="24"/>
      <c r="HO148" s="27"/>
      <c r="HP148" s="24"/>
      <c r="HQ148" s="43"/>
      <c r="HR148" s="42"/>
      <c r="HS148" s="43"/>
      <c r="HT148" s="42"/>
      <c r="HU148" s="43"/>
      <c r="HV148" s="24"/>
      <c r="HW148" s="27"/>
      <c r="HX148" s="24"/>
      <c r="HY148" s="43"/>
      <c r="HZ148" s="42"/>
      <c r="IA148" s="43"/>
      <c r="IB148" s="42"/>
      <c r="IC148" s="43"/>
      <c r="ID148" s="24"/>
      <c r="IE148" s="27"/>
      <c r="IF148" s="24"/>
      <c r="IG148" s="43"/>
      <c r="IH148" s="42"/>
      <c r="II148" s="43"/>
      <c r="IJ148" s="42"/>
      <c r="IK148" s="43"/>
      <c r="IL148" s="24"/>
      <c r="IM148" s="27"/>
      <c r="IN148" s="42"/>
      <c r="IO148" s="43"/>
      <c r="IP148" s="42"/>
      <c r="IQ148" s="43"/>
      <c r="IR148" s="24"/>
      <c r="IS148" s="27"/>
      <c r="IT148" s="24"/>
      <c r="IU148" s="43"/>
      <c r="IV148" s="24"/>
      <c r="IW148" s="43"/>
      <c r="IX148" s="26"/>
      <c r="IY148" s="26"/>
      <c r="IZ148" s="26"/>
      <c r="JA148" s="26"/>
      <c r="JB148" s="26"/>
      <c r="JC148" s="26"/>
      <c r="JD148" s="26"/>
      <c r="JE148" s="26"/>
      <c r="JF148" s="26"/>
      <c r="JG148" s="53"/>
      <c r="JI148" s="28"/>
      <c r="JJ148" s="819" t="s">
        <v>27</v>
      </c>
      <c r="JK148" s="820"/>
      <c r="JQ148" s="108"/>
      <c r="MM148" s="11"/>
    </row>
    <row r="149" spans="2:351" ht="3.65" customHeight="1">
      <c r="B149" s="142"/>
      <c r="AX149" s="100"/>
      <c r="BJ149" s="849"/>
      <c r="BK149" s="819"/>
      <c r="BL149" s="22"/>
      <c r="BM149" s="40"/>
      <c r="BN149" s="26"/>
      <c r="IY149" s="26"/>
      <c r="IZ149" s="26"/>
      <c r="JA149" s="26"/>
      <c r="JB149" s="26"/>
      <c r="JC149" s="26"/>
      <c r="JD149" s="26"/>
      <c r="JE149" s="26"/>
      <c r="JF149" s="26"/>
      <c r="JG149" s="26"/>
      <c r="JI149" s="28"/>
      <c r="JJ149" s="819"/>
      <c r="JK149" s="820"/>
      <c r="JQ149" s="108"/>
      <c r="MM149" s="11"/>
    </row>
    <row r="150" spans="2:351" ht="3.65" customHeight="1">
      <c r="B150" s="142"/>
      <c r="AX150" s="100"/>
      <c r="BJ150" s="849"/>
      <c r="BK150" s="819"/>
      <c r="BL150" s="22"/>
      <c r="BM150" s="40"/>
      <c r="BN150" s="26"/>
      <c r="IY150" s="26"/>
      <c r="IZ150" s="26"/>
      <c r="JA150" s="26"/>
      <c r="JB150" s="26"/>
      <c r="JC150" s="26"/>
      <c r="JD150" s="26"/>
      <c r="JE150" s="26"/>
      <c r="JF150" s="26"/>
      <c r="JG150" s="26"/>
      <c r="JI150" s="28"/>
      <c r="JJ150" s="819"/>
      <c r="JK150" s="820"/>
      <c r="JQ150" s="108"/>
      <c r="MM150" s="11"/>
    </row>
    <row r="151" spans="2:351" ht="3.65" customHeight="1">
      <c r="B151" s="142"/>
      <c r="AX151" s="100"/>
      <c r="BJ151" s="849"/>
      <c r="BK151" s="819"/>
      <c r="BL151" s="22"/>
      <c r="BM151" s="40"/>
      <c r="BN151" s="26"/>
      <c r="IY151" s="26"/>
      <c r="IZ151" s="26"/>
      <c r="JA151" s="26"/>
      <c r="JB151" s="26"/>
      <c r="JC151" s="26"/>
      <c r="JD151" s="26"/>
      <c r="JE151" s="26"/>
      <c r="JF151" s="26"/>
      <c r="JG151" s="33"/>
      <c r="JI151" s="28"/>
      <c r="JJ151" s="819"/>
      <c r="JK151" s="820"/>
      <c r="JQ151" s="108"/>
      <c r="MM151" s="11"/>
    </row>
    <row r="152" spans="2:351" ht="3.65" customHeight="1">
      <c r="B152" s="142"/>
      <c r="AX152" s="100"/>
      <c r="BJ152" s="849"/>
      <c r="BK152" s="819"/>
      <c r="BL152" s="22"/>
      <c r="BM152" s="40"/>
      <c r="BN152" s="33"/>
      <c r="BO152" s="33"/>
      <c r="BP152" s="33"/>
      <c r="BQ152" s="33"/>
      <c r="BR152" s="33"/>
      <c r="BS152" s="33"/>
      <c r="BT152" s="33"/>
      <c r="BU152" s="33"/>
      <c r="IY152" s="26"/>
      <c r="IZ152" s="26"/>
      <c r="JA152" s="26"/>
      <c r="JB152" s="26"/>
      <c r="JC152" s="26"/>
      <c r="JD152" s="26"/>
      <c r="JE152" s="26"/>
      <c r="JF152" s="26"/>
      <c r="JG152" s="33"/>
      <c r="JI152" s="28"/>
      <c r="JJ152" s="819"/>
      <c r="JK152" s="820"/>
      <c r="JQ152" s="108"/>
      <c r="KI152" s="120"/>
      <c r="KJ152" s="120"/>
      <c r="KK152" s="120"/>
      <c r="KL152" s="120"/>
      <c r="KM152" s="120"/>
      <c r="MM152" s="11"/>
    </row>
    <row r="153" spans="2:351" ht="3.65" customHeight="1">
      <c r="B153" s="142"/>
      <c r="AX153" s="100"/>
      <c r="BJ153" s="849"/>
      <c r="BK153" s="819"/>
      <c r="BL153" s="823" t="e" vm="8">
        <v>#VALUE!</v>
      </c>
      <c r="BM153" s="40"/>
      <c r="BN153" s="26"/>
      <c r="BO153" s="33"/>
      <c r="BP153" s="33"/>
      <c r="BQ153" s="33"/>
      <c r="BR153" s="33"/>
      <c r="BS153" s="33"/>
      <c r="BT153" s="33"/>
      <c r="BU153" s="33"/>
      <c r="IY153" s="26"/>
      <c r="IZ153" s="26"/>
      <c r="JA153" s="26"/>
      <c r="JB153" s="26"/>
      <c r="JC153" s="26"/>
      <c r="JD153" s="26"/>
      <c r="JE153" s="26"/>
      <c r="JF153" s="26"/>
      <c r="JG153" s="33"/>
      <c r="JI153" s="824" t="e" vm="8">
        <v>#VALUE!</v>
      </c>
      <c r="JJ153" s="819"/>
      <c r="JK153" s="820"/>
      <c r="JQ153" s="108"/>
      <c r="KI153" s="120"/>
      <c r="KJ153" s="120"/>
      <c r="KK153" s="120"/>
      <c r="KL153" s="120"/>
      <c r="KM153" s="120"/>
      <c r="MM153" s="11"/>
    </row>
    <row r="154" spans="2:351" ht="3.65" customHeight="1">
      <c r="B154" s="142"/>
      <c r="AX154" s="100"/>
      <c r="BJ154" s="849"/>
      <c r="BK154" s="819"/>
      <c r="BL154" s="823"/>
      <c r="BN154" s="33"/>
      <c r="BO154" s="26"/>
      <c r="BU154" s="26"/>
      <c r="IY154" s="26"/>
      <c r="IZ154" s="26"/>
      <c r="JA154" s="26"/>
      <c r="JB154" s="26"/>
      <c r="JC154" s="26"/>
      <c r="JD154" s="26"/>
      <c r="JE154" s="26"/>
      <c r="JF154" s="33"/>
      <c r="JG154" s="26"/>
      <c r="JH154" s="26"/>
      <c r="JI154" s="824"/>
      <c r="JJ154" s="819"/>
      <c r="JK154" s="820"/>
      <c r="JQ154" s="108"/>
      <c r="KI154" s="120"/>
      <c r="KJ154" s="120"/>
      <c r="KK154" s="120"/>
      <c r="KL154" s="120"/>
      <c r="KM154" s="120"/>
      <c r="MM154" s="11"/>
    </row>
    <row r="155" spans="2:351" ht="3.65" customHeight="1">
      <c r="B155" s="142"/>
      <c r="AX155" s="100"/>
      <c r="BJ155" s="849"/>
      <c r="BK155" s="819"/>
      <c r="BL155" s="22"/>
      <c r="BN155" s="33"/>
      <c r="BO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66"/>
      <c r="FI155" s="66"/>
      <c r="FJ155" s="66"/>
      <c r="FK155" s="6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  <c r="IW155" s="26"/>
      <c r="IX155" s="26"/>
      <c r="IY155" s="26"/>
      <c r="IZ155" s="26"/>
      <c r="JA155" s="26"/>
      <c r="JB155" s="26"/>
      <c r="JC155" s="26"/>
      <c r="JD155" s="26"/>
      <c r="JE155" s="26"/>
      <c r="JF155" s="33"/>
      <c r="JG155" s="26"/>
      <c r="JH155" s="26"/>
      <c r="JI155" s="28"/>
      <c r="JJ155" s="819"/>
      <c r="JK155" s="820"/>
      <c r="JQ155" s="108"/>
      <c r="MM155" s="11"/>
    </row>
    <row r="156" spans="2:351" ht="3.65" customHeight="1">
      <c r="B156" s="142"/>
      <c r="AX156" s="100"/>
      <c r="BJ156" s="849"/>
      <c r="BK156" s="819"/>
      <c r="BL156" s="22"/>
      <c r="BN156" s="33"/>
      <c r="BO156" s="33"/>
      <c r="BP156" s="945" t="s">
        <v>28</v>
      </c>
      <c r="BQ156" s="945"/>
      <c r="BR156" s="945"/>
      <c r="BS156" s="945"/>
      <c r="BT156" s="945"/>
      <c r="BU156" s="945"/>
      <c r="BV156" s="945"/>
      <c r="BW156" s="945"/>
      <c r="BX156" s="945"/>
      <c r="BY156" s="945"/>
      <c r="BZ156" s="945"/>
      <c r="CA156" s="945"/>
      <c r="CB156" s="945"/>
      <c r="CC156" s="945"/>
      <c r="CD156" s="945"/>
      <c r="CE156" s="945"/>
      <c r="CF156" s="945"/>
      <c r="CG156" s="945"/>
      <c r="CH156" s="945"/>
      <c r="CI156" s="945"/>
      <c r="CJ156" s="945"/>
      <c r="CK156" s="945"/>
      <c r="CL156" s="945"/>
      <c r="CM156" s="945"/>
      <c r="CN156" s="945"/>
      <c r="CO156" s="945"/>
      <c r="CP156" s="945"/>
      <c r="CQ156" s="945"/>
      <c r="CR156" s="945"/>
      <c r="CS156" s="945"/>
      <c r="CT156" s="945"/>
      <c r="CU156" s="945"/>
      <c r="CV156" s="945"/>
      <c r="CW156" s="945"/>
      <c r="CX156" s="945"/>
      <c r="CY156" s="945"/>
      <c r="CZ156" s="945"/>
      <c r="DA156" s="945"/>
      <c r="DB156" s="945"/>
      <c r="DC156" s="945"/>
      <c r="DD156" s="945"/>
      <c r="DE156" s="945"/>
      <c r="DF156" s="945"/>
      <c r="DG156" s="945"/>
      <c r="DH156" s="945"/>
      <c r="DI156" s="945"/>
      <c r="DJ156" s="945"/>
      <c r="DK156" s="945"/>
      <c r="DL156" s="945"/>
      <c r="DM156" s="945"/>
      <c r="DN156" s="945"/>
      <c r="DO156" s="945"/>
      <c r="DP156" s="945"/>
      <c r="DQ156" s="945"/>
      <c r="DR156" s="945"/>
      <c r="DS156" s="945"/>
      <c r="DT156" s="945"/>
      <c r="DU156" s="945"/>
      <c r="DV156" s="945"/>
      <c r="DW156" s="945"/>
      <c r="DX156" s="945"/>
      <c r="DY156" s="945"/>
      <c r="DZ156" s="945"/>
      <c r="EA156" s="945"/>
      <c r="EB156" s="945"/>
      <c r="EC156" s="945"/>
      <c r="ED156" s="945"/>
      <c r="EE156" s="945"/>
      <c r="EF156" s="945"/>
      <c r="EG156" s="945"/>
      <c r="EH156" s="945"/>
      <c r="EI156" s="945"/>
      <c r="EJ156" s="945"/>
      <c r="EK156" s="945"/>
      <c r="EL156" s="945"/>
      <c r="EM156" s="945"/>
      <c r="EN156" s="945"/>
      <c r="EO156" s="945"/>
      <c r="EP156" s="945"/>
      <c r="EQ156" s="945"/>
      <c r="ER156" s="945"/>
      <c r="ES156" s="945"/>
      <c r="ET156" s="945"/>
      <c r="EU156" s="945"/>
      <c r="EV156" s="945"/>
      <c r="EW156" s="945"/>
      <c r="EX156" s="945"/>
      <c r="EY156" s="945"/>
      <c r="EZ156" s="945"/>
      <c r="FA156" s="945"/>
      <c r="FB156" s="945"/>
      <c r="FC156" s="945"/>
      <c r="FD156" s="945"/>
      <c r="FE156" s="945"/>
      <c r="FF156" s="945"/>
      <c r="FG156" s="945"/>
      <c r="FH156" s="945"/>
      <c r="FI156" s="945"/>
      <c r="FJ156" s="945"/>
      <c r="FK156" s="945"/>
      <c r="FL156" s="945"/>
      <c r="FM156" s="945"/>
      <c r="FN156" s="945"/>
      <c r="FO156" s="945"/>
      <c r="GB156" s="67"/>
      <c r="GC156" s="67"/>
      <c r="GD156" s="67"/>
      <c r="GE156" s="67"/>
      <c r="GF156" s="67"/>
      <c r="GG156" s="67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  <c r="IX156" s="26"/>
      <c r="IY156" s="26"/>
      <c r="IZ156" s="26"/>
      <c r="JA156" s="26"/>
      <c r="JB156" s="26"/>
      <c r="JC156" s="26"/>
      <c r="JD156" s="26"/>
      <c r="JE156" s="26"/>
      <c r="JF156" s="33"/>
      <c r="JG156" s="26"/>
      <c r="JH156" s="26"/>
      <c r="JI156" s="28"/>
      <c r="JJ156" s="819"/>
      <c r="JK156" s="820"/>
      <c r="JQ156" s="108"/>
      <c r="KI156" s="121"/>
      <c r="KJ156" s="121"/>
      <c r="KK156" s="121"/>
      <c r="KL156" s="121"/>
      <c r="KM156" s="121"/>
      <c r="MM156" s="11"/>
    </row>
    <row r="157" spans="2:351" ht="3.65" customHeight="1">
      <c r="B157" s="142"/>
      <c r="AX157" s="100"/>
      <c r="BJ157" s="849"/>
      <c r="BK157" s="819"/>
      <c r="BL157" s="22"/>
      <c r="BN157" s="33"/>
      <c r="BO157" s="33"/>
      <c r="BP157" s="945"/>
      <c r="BQ157" s="945"/>
      <c r="BR157" s="945"/>
      <c r="BS157" s="945"/>
      <c r="BT157" s="945"/>
      <c r="BU157" s="945"/>
      <c r="BV157" s="945"/>
      <c r="BW157" s="945"/>
      <c r="BX157" s="945"/>
      <c r="BY157" s="945"/>
      <c r="BZ157" s="945"/>
      <c r="CA157" s="945"/>
      <c r="CB157" s="945"/>
      <c r="CC157" s="945"/>
      <c r="CD157" s="945"/>
      <c r="CE157" s="945"/>
      <c r="CF157" s="945"/>
      <c r="CG157" s="945"/>
      <c r="CH157" s="945"/>
      <c r="CI157" s="945"/>
      <c r="CJ157" s="945"/>
      <c r="CK157" s="945"/>
      <c r="CL157" s="945"/>
      <c r="CM157" s="945"/>
      <c r="CN157" s="945"/>
      <c r="CO157" s="945"/>
      <c r="CP157" s="945"/>
      <c r="CQ157" s="945"/>
      <c r="CR157" s="945"/>
      <c r="CS157" s="945"/>
      <c r="CT157" s="945"/>
      <c r="CU157" s="945"/>
      <c r="CV157" s="945"/>
      <c r="CW157" s="945"/>
      <c r="CX157" s="945"/>
      <c r="CY157" s="945"/>
      <c r="CZ157" s="945"/>
      <c r="DA157" s="945"/>
      <c r="DB157" s="945"/>
      <c r="DC157" s="945"/>
      <c r="DD157" s="945"/>
      <c r="DE157" s="945"/>
      <c r="DF157" s="945"/>
      <c r="DG157" s="945"/>
      <c r="DH157" s="945"/>
      <c r="DI157" s="945"/>
      <c r="DJ157" s="945"/>
      <c r="DK157" s="945"/>
      <c r="DL157" s="945"/>
      <c r="DM157" s="945"/>
      <c r="DN157" s="945"/>
      <c r="DO157" s="945"/>
      <c r="DP157" s="945"/>
      <c r="DQ157" s="945"/>
      <c r="DR157" s="945"/>
      <c r="DS157" s="945"/>
      <c r="DT157" s="945"/>
      <c r="DU157" s="945"/>
      <c r="DV157" s="945"/>
      <c r="DW157" s="945"/>
      <c r="DX157" s="945"/>
      <c r="DY157" s="945"/>
      <c r="DZ157" s="945"/>
      <c r="EA157" s="945"/>
      <c r="EB157" s="945"/>
      <c r="EC157" s="945"/>
      <c r="ED157" s="945"/>
      <c r="EE157" s="945"/>
      <c r="EF157" s="945"/>
      <c r="EG157" s="945"/>
      <c r="EH157" s="945"/>
      <c r="EI157" s="945"/>
      <c r="EJ157" s="945"/>
      <c r="EK157" s="945"/>
      <c r="EL157" s="945"/>
      <c r="EM157" s="945"/>
      <c r="EN157" s="945"/>
      <c r="EO157" s="945"/>
      <c r="EP157" s="945"/>
      <c r="EQ157" s="945"/>
      <c r="ER157" s="945"/>
      <c r="ES157" s="945"/>
      <c r="ET157" s="945"/>
      <c r="EU157" s="945"/>
      <c r="EV157" s="945"/>
      <c r="EW157" s="945"/>
      <c r="EX157" s="945"/>
      <c r="EY157" s="945"/>
      <c r="EZ157" s="945"/>
      <c r="FA157" s="945"/>
      <c r="FB157" s="945"/>
      <c r="FC157" s="945"/>
      <c r="FD157" s="945"/>
      <c r="FE157" s="945"/>
      <c r="FF157" s="945"/>
      <c r="FG157" s="945"/>
      <c r="FH157" s="945"/>
      <c r="FI157" s="945"/>
      <c r="FJ157" s="945"/>
      <c r="FK157" s="945"/>
      <c r="FL157" s="945"/>
      <c r="FM157" s="945"/>
      <c r="FN157" s="945"/>
      <c r="FO157" s="945"/>
      <c r="GB157" s="67"/>
      <c r="GC157" s="67"/>
      <c r="GD157" s="67"/>
      <c r="GE157" s="67"/>
      <c r="GF157" s="67"/>
      <c r="GG157" s="67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  <c r="IX157" s="26"/>
      <c r="IY157" s="26"/>
      <c r="IZ157" s="26"/>
      <c r="JA157" s="26"/>
      <c r="JB157" s="26"/>
      <c r="JC157" s="26"/>
      <c r="JD157" s="26"/>
      <c r="JE157" s="26"/>
      <c r="JF157" s="33"/>
      <c r="JG157" s="26"/>
      <c r="JH157" s="26"/>
      <c r="JI157" s="28"/>
      <c r="JJ157" s="819"/>
      <c r="JK157" s="820"/>
      <c r="JQ157" s="108"/>
      <c r="KI157" s="121"/>
      <c r="KJ157" s="121"/>
      <c r="KK157" s="121"/>
      <c r="KL157" s="121"/>
      <c r="KM157" s="121"/>
      <c r="MM157" s="11"/>
    </row>
    <row r="158" spans="2:351" ht="3.65" customHeight="1">
      <c r="B158" s="142"/>
      <c r="AX158" s="100"/>
      <c r="BJ158" s="849"/>
      <c r="BK158" s="819"/>
      <c r="BL158" s="22"/>
      <c r="BN158" s="33"/>
      <c r="BO158" s="33"/>
      <c r="BP158" s="946" t="s">
        <v>29</v>
      </c>
      <c r="BQ158" s="946"/>
      <c r="BR158" s="946"/>
      <c r="BS158" s="946"/>
      <c r="BT158" s="946"/>
      <c r="BU158" s="946"/>
      <c r="BV158" s="946"/>
      <c r="BW158" s="946"/>
      <c r="BX158" s="946"/>
      <c r="BY158" s="946"/>
      <c r="BZ158" s="946"/>
      <c r="CA158" s="946"/>
      <c r="CB158" s="946"/>
      <c r="CC158" s="946"/>
      <c r="CD158" s="946"/>
      <c r="CE158" s="946"/>
      <c r="CF158" s="946"/>
      <c r="CG158" s="946"/>
      <c r="CH158" s="946"/>
      <c r="CI158" s="946"/>
      <c r="CJ158" s="946"/>
      <c r="CK158" s="946"/>
      <c r="CL158" s="946"/>
      <c r="CM158" s="946"/>
      <c r="CN158" s="946"/>
      <c r="CO158" s="946"/>
      <c r="CP158" s="946"/>
      <c r="CQ158" s="946"/>
      <c r="CR158" s="946"/>
      <c r="CS158" s="946"/>
      <c r="CT158" s="946"/>
      <c r="CU158" s="946"/>
      <c r="CV158" s="946"/>
      <c r="CW158" s="946"/>
      <c r="CX158" s="946"/>
      <c r="CY158" s="946"/>
      <c r="CZ158" s="946"/>
      <c r="DA158" s="946"/>
      <c r="DB158" s="946"/>
      <c r="DC158" s="946"/>
      <c r="DD158" s="946"/>
      <c r="DE158" s="946"/>
      <c r="DF158" s="946"/>
      <c r="DG158" s="946"/>
      <c r="DH158" s="946"/>
      <c r="DI158" s="946"/>
      <c r="DJ158" s="946"/>
      <c r="DK158" s="946"/>
      <c r="DL158" s="946"/>
      <c r="DM158" s="946"/>
      <c r="DN158" s="946"/>
      <c r="DO158" s="946"/>
      <c r="DP158" s="946"/>
      <c r="DQ158" s="946"/>
      <c r="DR158" s="946"/>
      <c r="DS158" s="946"/>
      <c r="DT158" s="946"/>
      <c r="DU158" s="946"/>
      <c r="DV158" s="946"/>
      <c r="DW158" s="946"/>
      <c r="DX158" s="946"/>
      <c r="DY158" s="946"/>
      <c r="DZ158" s="946"/>
      <c r="EA158" s="946"/>
      <c r="EB158" s="946"/>
      <c r="EC158" s="946" t="s">
        <v>30</v>
      </c>
      <c r="ED158" s="946"/>
      <c r="EE158" s="946"/>
      <c r="EF158" s="946"/>
      <c r="EG158" s="946"/>
      <c r="EH158" s="946"/>
      <c r="EI158" s="946"/>
      <c r="EJ158" s="946"/>
      <c r="EK158" s="946"/>
      <c r="EL158" s="946"/>
      <c r="EM158" s="946"/>
      <c r="EN158" s="946"/>
      <c r="EO158" s="946"/>
      <c r="EP158" s="946"/>
      <c r="EQ158" s="946"/>
      <c r="ER158" s="946"/>
      <c r="ES158" s="946"/>
      <c r="ET158" s="946"/>
      <c r="EU158" s="946"/>
      <c r="EV158" s="946"/>
      <c r="EW158" s="946"/>
      <c r="EX158" s="946"/>
      <c r="EY158" s="946"/>
      <c r="EZ158" s="946"/>
      <c r="FA158" s="946"/>
      <c r="FB158" s="946"/>
      <c r="FC158" s="946"/>
      <c r="FD158" s="946"/>
      <c r="FE158" s="946"/>
      <c r="FF158" s="946"/>
      <c r="FG158" s="946"/>
      <c r="FH158" s="946"/>
      <c r="FI158" s="946"/>
      <c r="FJ158" s="946"/>
      <c r="FK158" s="946"/>
      <c r="FL158" s="946"/>
      <c r="FM158" s="946"/>
      <c r="FN158" s="946"/>
      <c r="FO158" s="94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  <c r="IX158" s="26"/>
      <c r="IY158" s="26"/>
      <c r="IZ158" s="26"/>
      <c r="JA158" s="26"/>
      <c r="JB158" s="26"/>
      <c r="JC158" s="26"/>
      <c r="JD158" s="26"/>
      <c r="JE158" s="26"/>
      <c r="JF158" s="33"/>
      <c r="JG158" s="26"/>
      <c r="JH158" s="26"/>
      <c r="JI158" s="28"/>
      <c r="JJ158" s="819"/>
      <c r="JK158" s="820"/>
      <c r="JQ158" s="108"/>
      <c r="KI158" s="121"/>
      <c r="KJ158" s="121"/>
      <c r="KK158" s="121"/>
      <c r="KL158" s="121"/>
      <c r="KM158" s="121"/>
      <c r="MM158" s="11"/>
    </row>
    <row r="159" spans="2:351" ht="3.65" customHeight="1">
      <c r="B159" s="142"/>
      <c r="AX159" s="100"/>
      <c r="BJ159" s="849"/>
      <c r="BK159" s="819"/>
      <c r="BL159" s="22"/>
      <c r="BN159" s="33"/>
      <c r="BO159" s="33"/>
      <c r="BP159" s="946"/>
      <c r="BQ159" s="946"/>
      <c r="BR159" s="946"/>
      <c r="BS159" s="946"/>
      <c r="BT159" s="946"/>
      <c r="BU159" s="946"/>
      <c r="BV159" s="946"/>
      <c r="BW159" s="946"/>
      <c r="BX159" s="946"/>
      <c r="BY159" s="946"/>
      <c r="BZ159" s="946"/>
      <c r="CA159" s="946"/>
      <c r="CB159" s="946"/>
      <c r="CC159" s="946"/>
      <c r="CD159" s="946"/>
      <c r="CE159" s="946"/>
      <c r="CF159" s="946"/>
      <c r="CG159" s="946"/>
      <c r="CH159" s="946"/>
      <c r="CI159" s="946"/>
      <c r="CJ159" s="946"/>
      <c r="CK159" s="946"/>
      <c r="CL159" s="946"/>
      <c r="CM159" s="946"/>
      <c r="CN159" s="946"/>
      <c r="CO159" s="946"/>
      <c r="CP159" s="946"/>
      <c r="CQ159" s="946"/>
      <c r="CR159" s="946"/>
      <c r="CS159" s="946"/>
      <c r="CT159" s="946"/>
      <c r="CU159" s="946"/>
      <c r="CV159" s="946"/>
      <c r="CW159" s="946"/>
      <c r="CX159" s="946"/>
      <c r="CY159" s="946"/>
      <c r="CZ159" s="946"/>
      <c r="DA159" s="946"/>
      <c r="DB159" s="946"/>
      <c r="DC159" s="946"/>
      <c r="DD159" s="946"/>
      <c r="DE159" s="946"/>
      <c r="DF159" s="946"/>
      <c r="DG159" s="946"/>
      <c r="DH159" s="946"/>
      <c r="DI159" s="946"/>
      <c r="DJ159" s="946"/>
      <c r="DK159" s="946"/>
      <c r="DL159" s="946"/>
      <c r="DM159" s="946"/>
      <c r="DN159" s="946"/>
      <c r="DO159" s="946"/>
      <c r="DP159" s="946"/>
      <c r="DQ159" s="946"/>
      <c r="DR159" s="946"/>
      <c r="DS159" s="946"/>
      <c r="DT159" s="946"/>
      <c r="DU159" s="946"/>
      <c r="DV159" s="946"/>
      <c r="DW159" s="946"/>
      <c r="DX159" s="946"/>
      <c r="DY159" s="946"/>
      <c r="DZ159" s="946"/>
      <c r="EA159" s="946"/>
      <c r="EB159" s="946"/>
      <c r="EC159" s="946"/>
      <c r="ED159" s="946"/>
      <c r="EE159" s="946"/>
      <c r="EF159" s="946"/>
      <c r="EG159" s="946"/>
      <c r="EH159" s="946"/>
      <c r="EI159" s="946"/>
      <c r="EJ159" s="946"/>
      <c r="EK159" s="946"/>
      <c r="EL159" s="946"/>
      <c r="EM159" s="946"/>
      <c r="EN159" s="946"/>
      <c r="EO159" s="946"/>
      <c r="EP159" s="946"/>
      <c r="EQ159" s="946"/>
      <c r="ER159" s="946"/>
      <c r="ES159" s="946"/>
      <c r="ET159" s="946"/>
      <c r="EU159" s="946"/>
      <c r="EV159" s="946"/>
      <c r="EW159" s="946"/>
      <c r="EX159" s="946"/>
      <c r="EY159" s="946"/>
      <c r="EZ159" s="946"/>
      <c r="FA159" s="946"/>
      <c r="FB159" s="946"/>
      <c r="FC159" s="946"/>
      <c r="FD159" s="946"/>
      <c r="FE159" s="946"/>
      <c r="FF159" s="946"/>
      <c r="FG159" s="946"/>
      <c r="FH159" s="946"/>
      <c r="FI159" s="946"/>
      <c r="FJ159" s="946"/>
      <c r="FK159" s="946"/>
      <c r="FL159" s="946"/>
      <c r="FM159" s="946"/>
      <c r="FN159" s="946"/>
      <c r="FO159" s="94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  <c r="IX159" s="26"/>
      <c r="IY159" s="26"/>
      <c r="IZ159" s="26"/>
      <c r="JA159" s="26"/>
      <c r="JB159" s="26"/>
      <c r="JC159" s="26"/>
      <c r="JD159" s="26"/>
      <c r="JE159" s="26"/>
      <c r="JF159" s="33"/>
      <c r="JG159" s="26"/>
      <c r="JH159" s="26"/>
      <c r="JI159" s="28"/>
      <c r="JJ159" s="819"/>
      <c r="JK159" s="820"/>
      <c r="JQ159" s="108"/>
      <c r="MM159" s="11"/>
    </row>
    <row r="160" spans="2:351" ht="3.65" customHeight="1">
      <c r="B160" s="142"/>
      <c r="AX160" s="100"/>
      <c r="BJ160" s="850"/>
      <c r="BK160" s="821"/>
      <c r="BL160" s="37"/>
      <c r="BN160" s="33"/>
      <c r="BO160" s="33"/>
      <c r="BP160" s="946" t="s">
        <v>10</v>
      </c>
      <c r="BQ160" s="946"/>
      <c r="BR160" s="946"/>
      <c r="BS160" s="946"/>
      <c r="BT160" s="946"/>
      <c r="BU160" s="946"/>
      <c r="BV160" s="946"/>
      <c r="BW160" s="946"/>
      <c r="BX160" s="946"/>
      <c r="BY160" s="946"/>
      <c r="BZ160" s="946"/>
      <c r="CA160" s="946"/>
      <c r="CB160" s="946"/>
      <c r="CC160" s="946" t="s">
        <v>31</v>
      </c>
      <c r="CD160" s="946"/>
      <c r="CE160" s="946"/>
      <c r="CF160" s="946"/>
      <c r="CG160" s="946"/>
      <c r="CH160" s="946"/>
      <c r="CI160" s="946"/>
      <c r="CJ160" s="946"/>
      <c r="CK160" s="946"/>
      <c r="CL160" s="946"/>
      <c r="CM160" s="946"/>
      <c r="CN160" s="946"/>
      <c r="CO160" s="946"/>
      <c r="CP160" s="946" t="s">
        <v>11</v>
      </c>
      <c r="CQ160" s="946"/>
      <c r="CR160" s="946"/>
      <c r="CS160" s="946"/>
      <c r="CT160" s="946"/>
      <c r="CU160" s="946"/>
      <c r="CV160" s="946"/>
      <c r="CW160" s="946"/>
      <c r="CX160" s="946"/>
      <c r="CY160" s="946"/>
      <c r="CZ160" s="946"/>
      <c r="DA160" s="946"/>
      <c r="DB160" s="946"/>
      <c r="DC160" s="946" t="s">
        <v>32</v>
      </c>
      <c r="DD160" s="946"/>
      <c r="DE160" s="946"/>
      <c r="DF160" s="946"/>
      <c r="DG160" s="946"/>
      <c r="DH160" s="946"/>
      <c r="DI160" s="946"/>
      <c r="DJ160" s="946"/>
      <c r="DK160" s="946"/>
      <c r="DL160" s="946"/>
      <c r="DM160" s="946"/>
      <c r="DN160" s="946"/>
      <c r="DO160" s="946"/>
      <c r="DP160" s="946" t="s">
        <v>33</v>
      </c>
      <c r="DQ160" s="946"/>
      <c r="DR160" s="946"/>
      <c r="DS160" s="946"/>
      <c r="DT160" s="946"/>
      <c r="DU160" s="946"/>
      <c r="DV160" s="946"/>
      <c r="DW160" s="946"/>
      <c r="DX160" s="946"/>
      <c r="DY160" s="946"/>
      <c r="DZ160" s="946"/>
      <c r="EA160" s="946"/>
      <c r="EB160" s="946"/>
      <c r="EC160" s="946" t="s">
        <v>34</v>
      </c>
      <c r="ED160" s="946"/>
      <c r="EE160" s="946"/>
      <c r="EF160" s="946"/>
      <c r="EG160" s="946"/>
      <c r="EH160" s="946"/>
      <c r="EI160" s="946"/>
      <c r="EJ160" s="946"/>
      <c r="EK160" s="946"/>
      <c r="EL160" s="946"/>
      <c r="EM160" s="946"/>
      <c r="EN160" s="946"/>
      <c r="EO160" s="946"/>
      <c r="EP160" s="946" t="s">
        <v>35</v>
      </c>
      <c r="EQ160" s="946"/>
      <c r="ER160" s="946"/>
      <c r="ES160" s="946"/>
      <c r="ET160" s="946"/>
      <c r="EU160" s="946"/>
      <c r="EV160" s="946"/>
      <c r="EW160" s="946"/>
      <c r="EX160" s="946"/>
      <c r="EY160" s="946"/>
      <c r="EZ160" s="946"/>
      <c r="FA160" s="946"/>
      <c r="FB160" s="946"/>
      <c r="FC160" s="946" t="s">
        <v>36</v>
      </c>
      <c r="FD160" s="946"/>
      <c r="FE160" s="946"/>
      <c r="FF160" s="946"/>
      <c r="FG160" s="946"/>
      <c r="FH160" s="946"/>
      <c r="FI160" s="946"/>
      <c r="FJ160" s="946"/>
      <c r="FK160" s="946"/>
      <c r="FL160" s="946"/>
      <c r="FM160" s="946"/>
      <c r="FN160" s="946"/>
      <c r="FO160" s="94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  <c r="IX160" s="26"/>
      <c r="IY160" s="26"/>
      <c r="IZ160" s="26"/>
      <c r="JA160" s="26"/>
      <c r="JB160" s="26"/>
      <c r="JC160" s="26"/>
      <c r="JD160" s="26"/>
      <c r="JE160" s="26"/>
      <c r="JF160" s="33"/>
      <c r="JG160" s="26"/>
      <c r="JH160" s="26"/>
      <c r="JI160" s="39"/>
      <c r="JJ160" s="821"/>
      <c r="JK160" s="822"/>
      <c r="JQ160" s="108"/>
      <c r="MM160" s="11"/>
    </row>
    <row r="161" spans="2:351" ht="3.65" customHeight="1">
      <c r="B161" s="142"/>
      <c r="AX161" s="100"/>
      <c r="BJ161" s="849" t="s">
        <v>37</v>
      </c>
      <c r="BK161" s="819"/>
      <c r="BL161" s="22"/>
      <c r="BM161" s="51"/>
      <c r="BN161" s="33"/>
      <c r="BO161" s="33"/>
      <c r="BP161" s="946"/>
      <c r="BQ161" s="946"/>
      <c r="BR161" s="946"/>
      <c r="BS161" s="946"/>
      <c r="BT161" s="946"/>
      <c r="BU161" s="946"/>
      <c r="BV161" s="946"/>
      <c r="BW161" s="946"/>
      <c r="BX161" s="946"/>
      <c r="BY161" s="946"/>
      <c r="BZ161" s="946"/>
      <c r="CA161" s="946"/>
      <c r="CB161" s="946"/>
      <c r="CC161" s="946"/>
      <c r="CD161" s="946"/>
      <c r="CE161" s="946"/>
      <c r="CF161" s="946"/>
      <c r="CG161" s="946"/>
      <c r="CH161" s="946"/>
      <c r="CI161" s="946"/>
      <c r="CJ161" s="946"/>
      <c r="CK161" s="946"/>
      <c r="CL161" s="946"/>
      <c r="CM161" s="946"/>
      <c r="CN161" s="946"/>
      <c r="CO161" s="946"/>
      <c r="CP161" s="946"/>
      <c r="CQ161" s="946"/>
      <c r="CR161" s="946"/>
      <c r="CS161" s="946"/>
      <c r="CT161" s="946"/>
      <c r="CU161" s="946"/>
      <c r="CV161" s="946"/>
      <c r="CW161" s="946"/>
      <c r="CX161" s="946"/>
      <c r="CY161" s="946"/>
      <c r="CZ161" s="946"/>
      <c r="DA161" s="946"/>
      <c r="DB161" s="946"/>
      <c r="DC161" s="946"/>
      <c r="DD161" s="946"/>
      <c r="DE161" s="946"/>
      <c r="DF161" s="946"/>
      <c r="DG161" s="946"/>
      <c r="DH161" s="946"/>
      <c r="DI161" s="946"/>
      <c r="DJ161" s="946"/>
      <c r="DK161" s="946"/>
      <c r="DL161" s="946"/>
      <c r="DM161" s="946"/>
      <c r="DN161" s="946"/>
      <c r="DO161" s="946"/>
      <c r="DP161" s="946"/>
      <c r="DQ161" s="946"/>
      <c r="DR161" s="946"/>
      <c r="DS161" s="946"/>
      <c r="DT161" s="946"/>
      <c r="DU161" s="946"/>
      <c r="DV161" s="946"/>
      <c r="DW161" s="946"/>
      <c r="DX161" s="946"/>
      <c r="DY161" s="946"/>
      <c r="DZ161" s="946"/>
      <c r="EA161" s="946"/>
      <c r="EB161" s="946"/>
      <c r="EC161" s="946"/>
      <c r="ED161" s="946"/>
      <c r="EE161" s="946"/>
      <c r="EF161" s="946"/>
      <c r="EG161" s="946"/>
      <c r="EH161" s="946"/>
      <c r="EI161" s="946"/>
      <c r="EJ161" s="946"/>
      <c r="EK161" s="946"/>
      <c r="EL161" s="946"/>
      <c r="EM161" s="946"/>
      <c r="EN161" s="946"/>
      <c r="EO161" s="946"/>
      <c r="EP161" s="946"/>
      <c r="EQ161" s="946"/>
      <c r="ER161" s="946"/>
      <c r="ES161" s="946"/>
      <c r="ET161" s="946"/>
      <c r="EU161" s="946"/>
      <c r="EV161" s="946"/>
      <c r="EW161" s="946"/>
      <c r="EX161" s="946"/>
      <c r="EY161" s="946"/>
      <c r="EZ161" s="946"/>
      <c r="FA161" s="946"/>
      <c r="FB161" s="946"/>
      <c r="FC161" s="946"/>
      <c r="FD161" s="946"/>
      <c r="FE161" s="946"/>
      <c r="FF161" s="946"/>
      <c r="FG161" s="946"/>
      <c r="FH161" s="946"/>
      <c r="FI161" s="946"/>
      <c r="FJ161" s="946"/>
      <c r="FK161" s="946"/>
      <c r="FL161" s="946"/>
      <c r="FM161" s="946"/>
      <c r="FN161" s="946"/>
      <c r="FO161" s="94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  <c r="IX161" s="26"/>
      <c r="IY161" s="26"/>
      <c r="IZ161" s="26"/>
      <c r="JA161" s="26"/>
      <c r="JB161" s="26"/>
      <c r="JC161" s="26"/>
      <c r="JD161" s="26"/>
      <c r="JE161" s="26"/>
      <c r="JF161" s="33"/>
      <c r="JG161" s="26"/>
      <c r="JH161" s="26"/>
      <c r="JI161" s="28"/>
      <c r="JJ161" s="819" t="s">
        <v>37</v>
      </c>
      <c r="JK161" s="820"/>
      <c r="JQ161" s="108"/>
      <c r="MM161" s="11"/>
    </row>
    <row r="162" spans="2:351" ht="3.65" customHeight="1">
      <c r="B162" s="142"/>
      <c r="AX162" s="100"/>
      <c r="BJ162" s="849"/>
      <c r="BK162" s="819"/>
      <c r="BL162" s="22"/>
      <c r="BM162" s="51"/>
      <c r="BN162" s="33"/>
      <c r="BO162" s="33"/>
      <c r="BP162" s="924"/>
      <c r="BQ162" s="924"/>
      <c r="BR162" s="924"/>
      <c r="BS162" s="924"/>
      <c r="BT162" s="924"/>
      <c r="BU162" s="924"/>
      <c r="BV162" s="924"/>
      <c r="BW162" s="924"/>
      <c r="BX162" s="924"/>
      <c r="BY162" s="924"/>
      <c r="BZ162" s="924"/>
      <c r="CA162" s="924"/>
      <c r="CB162" s="924"/>
      <c r="CC162" s="924"/>
      <c r="CD162" s="924"/>
      <c r="CE162" s="924"/>
      <c r="CF162" s="924"/>
      <c r="CG162" s="924"/>
      <c r="CH162" s="924"/>
      <c r="CI162" s="924"/>
      <c r="CJ162" s="924"/>
      <c r="CK162" s="924"/>
      <c r="CL162" s="924"/>
      <c r="CM162" s="924"/>
      <c r="CN162" s="924"/>
      <c r="CO162" s="924"/>
      <c r="CP162" s="924"/>
      <c r="CQ162" s="924"/>
      <c r="CR162" s="924"/>
      <c r="CS162" s="924"/>
      <c r="CT162" s="924"/>
      <c r="CU162" s="924"/>
      <c r="CV162" s="924"/>
      <c r="CW162" s="924"/>
      <c r="CX162" s="924"/>
      <c r="CY162" s="924"/>
      <c r="CZ162" s="924"/>
      <c r="DA162" s="924"/>
      <c r="DB162" s="924"/>
      <c r="DC162" s="924"/>
      <c r="DD162" s="924"/>
      <c r="DE162" s="924"/>
      <c r="DF162" s="924"/>
      <c r="DG162" s="924"/>
      <c r="DH162" s="924"/>
      <c r="DI162" s="924"/>
      <c r="DJ162" s="924"/>
      <c r="DK162" s="924"/>
      <c r="DL162" s="924"/>
      <c r="DM162" s="924"/>
      <c r="DN162" s="924"/>
      <c r="DO162" s="924"/>
      <c r="DP162" s="924"/>
      <c r="DQ162" s="924"/>
      <c r="DR162" s="924"/>
      <c r="DS162" s="924"/>
      <c r="DT162" s="924"/>
      <c r="DU162" s="924"/>
      <c r="DV162" s="924"/>
      <c r="DW162" s="924"/>
      <c r="DX162" s="924"/>
      <c r="DY162" s="924"/>
      <c r="DZ162" s="924"/>
      <c r="EA162" s="924"/>
      <c r="EB162" s="924"/>
      <c r="EC162" s="924"/>
      <c r="ED162" s="924"/>
      <c r="EE162" s="924"/>
      <c r="EF162" s="924"/>
      <c r="EG162" s="924"/>
      <c r="EH162" s="924"/>
      <c r="EI162" s="924"/>
      <c r="EJ162" s="924"/>
      <c r="EK162" s="924"/>
      <c r="EL162" s="924"/>
      <c r="EM162" s="924"/>
      <c r="EN162" s="924"/>
      <c r="EO162" s="924"/>
      <c r="EP162" s="924"/>
      <c r="EQ162" s="924"/>
      <c r="ER162" s="924"/>
      <c r="ES162" s="924"/>
      <c r="ET162" s="924"/>
      <c r="EU162" s="924"/>
      <c r="EV162" s="924"/>
      <c r="EW162" s="924"/>
      <c r="EX162" s="924"/>
      <c r="EY162" s="924"/>
      <c r="EZ162" s="924"/>
      <c r="FA162" s="924"/>
      <c r="FB162" s="924"/>
      <c r="FC162" s="924"/>
      <c r="FD162" s="924"/>
      <c r="FE162" s="924"/>
      <c r="FF162" s="924"/>
      <c r="FG162" s="924"/>
      <c r="FH162" s="924"/>
      <c r="FI162" s="924"/>
      <c r="FJ162" s="924"/>
      <c r="FK162" s="924"/>
      <c r="FL162" s="924"/>
      <c r="FM162" s="924"/>
      <c r="FN162" s="924"/>
      <c r="FO162" s="924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  <c r="IX162" s="26"/>
      <c r="IY162" s="26"/>
      <c r="IZ162" s="26"/>
      <c r="JA162" s="26"/>
      <c r="JB162" s="26"/>
      <c r="JC162" s="26"/>
      <c r="JD162" s="26"/>
      <c r="JE162" s="26"/>
      <c r="JF162" s="33"/>
      <c r="JG162" s="26"/>
      <c r="JH162" s="26"/>
      <c r="JI162" s="28"/>
      <c r="JJ162" s="819"/>
      <c r="JK162" s="820"/>
      <c r="JQ162" s="108"/>
      <c r="MM162" s="11"/>
    </row>
    <row r="163" spans="2:351" ht="3.65" customHeight="1">
      <c r="B163" s="142"/>
      <c r="AX163" s="100"/>
      <c r="BJ163" s="849"/>
      <c r="BK163" s="819"/>
      <c r="BL163" s="22"/>
      <c r="BM163" s="40"/>
      <c r="BN163" s="26"/>
      <c r="BO163" s="26"/>
      <c r="BP163" s="924"/>
      <c r="BQ163" s="924"/>
      <c r="BR163" s="924"/>
      <c r="BS163" s="924"/>
      <c r="BT163" s="924"/>
      <c r="BU163" s="924"/>
      <c r="BV163" s="924"/>
      <c r="BW163" s="924"/>
      <c r="BX163" s="924"/>
      <c r="BY163" s="924"/>
      <c r="BZ163" s="924"/>
      <c r="CA163" s="924"/>
      <c r="CB163" s="924"/>
      <c r="CC163" s="924"/>
      <c r="CD163" s="924"/>
      <c r="CE163" s="924"/>
      <c r="CF163" s="924"/>
      <c r="CG163" s="924"/>
      <c r="CH163" s="924"/>
      <c r="CI163" s="924"/>
      <c r="CJ163" s="924"/>
      <c r="CK163" s="924"/>
      <c r="CL163" s="924"/>
      <c r="CM163" s="924"/>
      <c r="CN163" s="924"/>
      <c r="CO163" s="924"/>
      <c r="CP163" s="924"/>
      <c r="CQ163" s="924"/>
      <c r="CR163" s="924"/>
      <c r="CS163" s="924"/>
      <c r="CT163" s="924"/>
      <c r="CU163" s="924"/>
      <c r="CV163" s="924"/>
      <c r="CW163" s="924"/>
      <c r="CX163" s="924"/>
      <c r="CY163" s="924"/>
      <c r="CZ163" s="924"/>
      <c r="DA163" s="924"/>
      <c r="DB163" s="924"/>
      <c r="DC163" s="924"/>
      <c r="DD163" s="924"/>
      <c r="DE163" s="924"/>
      <c r="DF163" s="924"/>
      <c r="DG163" s="924"/>
      <c r="DH163" s="924"/>
      <c r="DI163" s="924"/>
      <c r="DJ163" s="924"/>
      <c r="DK163" s="924"/>
      <c r="DL163" s="924"/>
      <c r="DM163" s="924"/>
      <c r="DN163" s="924"/>
      <c r="DO163" s="924"/>
      <c r="DP163" s="924"/>
      <c r="DQ163" s="924"/>
      <c r="DR163" s="924"/>
      <c r="DS163" s="924"/>
      <c r="DT163" s="924"/>
      <c r="DU163" s="924"/>
      <c r="DV163" s="924"/>
      <c r="DW163" s="924"/>
      <c r="DX163" s="924"/>
      <c r="DY163" s="924"/>
      <c r="DZ163" s="924"/>
      <c r="EA163" s="924"/>
      <c r="EB163" s="924"/>
      <c r="EC163" s="924"/>
      <c r="ED163" s="924"/>
      <c r="EE163" s="924"/>
      <c r="EF163" s="924"/>
      <c r="EG163" s="924"/>
      <c r="EH163" s="924"/>
      <c r="EI163" s="924"/>
      <c r="EJ163" s="924"/>
      <c r="EK163" s="924"/>
      <c r="EL163" s="924"/>
      <c r="EM163" s="924"/>
      <c r="EN163" s="924"/>
      <c r="EO163" s="924"/>
      <c r="EP163" s="924"/>
      <c r="EQ163" s="924"/>
      <c r="ER163" s="924"/>
      <c r="ES163" s="924"/>
      <c r="ET163" s="924"/>
      <c r="EU163" s="924"/>
      <c r="EV163" s="924"/>
      <c r="EW163" s="924"/>
      <c r="EX163" s="924"/>
      <c r="EY163" s="924"/>
      <c r="EZ163" s="924"/>
      <c r="FA163" s="924"/>
      <c r="FB163" s="924"/>
      <c r="FC163" s="924"/>
      <c r="FD163" s="924"/>
      <c r="FE163" s="924"/>
      <c r="FF163" s="924"/>
      <c r="FG163" s="924"/>
      <c r="FH163" s="924"/>
      <c r="FI163" s="924"/>
      <c r="FJ163" s="924"/>
      <c r="FK163" s="924"/>
      <c r="FL163" s="924"/>
      <c r="FM163" s="924"/>
      <c r="FN163" s="924"/>
      <c r="FO163" s="924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67"/>
      <c r="GG163" s="67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  <c r="IX163" s="26"/>
      <c r="IY163" s="26"/>
      <c r="IZ163" s="26"/>
      <c r="JA163" s="26"/>
      <c r="JB163" s="26"/>
      <c r="JC163" s="26"/>
      <c r="JD163" s="26"/>
      <c r="JE163" s="26"/>
      <c r="JF163" s="68"/>
      <c r="JG163" s="26"/>
      <c r="JH163" s="26"/>
      <c r="JI163" s="28"/>
      <c r="JJ163" s="819"/>
      <c r="JK163" s="820"/>
      <c r="JQ163" s="108"/>
      <c r="MM163" s="11"/>
    </row>
    <row r="164" spans="2:351" ht="3.65" customHeight="1">
      <c r="B164" s="142"/>
      <c r="AX164" s="100"/>
      <c r="BJ164" s="849"/>
      <c r="BK164" s="819"/>
      <c r="BL164" s="22"/>
      <c r="BM164" s="40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69"/>
      <c r="ED164" s="69"/>
      <c r="EE164" s="69"/>
      <c r="EF164" s="69"/>
      <c r="EG164" s="69"/>
      <c r="EH164" s="69"/>
      <c r="EI164" s="69"/>
      <c r="EJ164" s="69"/>
      <c r="EK164" s="69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67"/>
      <c r="GC164" s="67"/>
      <c r="GD164" s="67"/>
      <c r="GE164" s="67"/>
      <c r="GF164" s="67"/>
      <c r="GG164" s="67"/>
      <c r="GH164" s="67"/>
      <c r="GI164" s="67"/>
      <c r="GJ164" s="67"/>
      <c r="GK164" s="67"/>
      <c r="GL164" s="67"/>
      <c r="GM164" s="67"/>
      <c r="GN164" s="67"/>
      <c r="GO164" s="67"/>
      <c r="GP164" s="67"/>
      <c r="GQ164" s="67"/>
      <c r="GR164" s="67"/>
      <c r="GS164" s="67"/>
      <c r="GT164" s="67"/>
      <c r="GU164" s="67"/>
      <c r="GV164" s="67"/>
      <c r="GW164" s="67"/>
      <c r="GX164" s="67"/>
      <c r="GY164" s="67"/>
      <c r="GZ164" s="67"/>
      <c r="HA164" s="67"/>
      <c r="HB164" s="67"/>
      <c r="HC164" s="67"/>
      <c r="HD164" s="67"/>
      <c r="HE164" s="67"/>
      <c r="HF164" s="67"/>
      <c r="HG164" s="67"/>
      <c r="HH164" s="67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  <c r="IW164" s="26"/>
      <c r="IX164" s="26"/>
      <c r="IY164" s="26"/>
      <c r="IZ164" s="26"/>
      <c r="JA164" s="26"/>
      <c r="JB164" s="26"/>
      <c r="JC164" s="26"/>
      <c r="JD164" s="26"/>
      <c r="JE164" s="26"/>
      <c r="JF164" s="68"/>
      <c r="JG164" s="26"/>
      <c r="JH164" s="26"/>
      <c r="JI164" s="28"/>
      <c r="JJ164" s="819"/>
      <c r="JK164" s="820"/>
      <c r="JQ164" s="108"/>
      <c r="MM164" s="11"/>
    </row>
    <row r="165" spans="2:351" ht="3.65" customHeight="1">
      <c r="B165" s="142"/>
      <c r="AX165" s="100"/>
      <c r="BJ165" s="849"/>
      <c r="BK165" s="819"/>
      <c r="BL165" s="823" t="e" vm="8">
        <v>#VALUE!</v>
      </c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70"/>
      <c r="CR165" s="70"/>
      <c r="CS165" s="70"/>
      <c r="CT165" s="70"/>
      <c r="CU165" s="70"/>
      <c r="CV165" s="70"/>
      <c r="CW165" s="70"/>
      <c r="CX165" s="70"/>
      <c r="CY165" s="70"/>
      <c r="CZ165" s="70"/>
      <c r="DA165" s="70"/>
      <c r="DB165" s="70"/>
      <c r="DC165" s="70"/>
      <c r="DD165" s="70"/>
      <c r="DE165" s="70"/>
      <c r="DF165" s="70"/>
      <c r="DG165" s="70"/>
      <c r="DH165" s="70"/>
      <c r="DI165" s="70"/>
      <c r="DJ165" s="70"/>
      <c r="DK165" s="70"/>
      <c r="DL165" s="70"/>
      <c r="DM165" s="70"/>
      <c r="DN165" s="70"/>
      <c r="DO165" s="70"/>
      <c r="DP165" s="70"/>
      <c r="DQ165" s="70"/>
      <c r="DR165" s="70"/>
      <c r="DS165" s="70"/>
      <c r="DT165" s="70"/>
      <c r="DU165" s="70"/>
      <c r="DV165" s="70"/>
      <c r="DW165" s="70"/>
      <c r="DX165" s="70"/>
      <c r="DY165" s="70"/>
      <c r="DZ165" s="70"/>
      <c r="EA165" s="70"/>
      <c r="EB165" s="70"/>
      <c r="EC165" s="70"/>
      <c r="ED165" s="70"/>
      <c r="EE165" s="70"/>
      <c r="EF165" s="70"/>
      <c r="EG165" s="70"/>
      <c r="EH165" s="70"/>
      <c r="EI165" s="70"/>
      <c r="EJ165" s="70"/>
      <c r="EK165" s="70"/>
      <c r="EL165" s="70"/>
      <c r="EM165" s="70"/>
      <c r="EN165" s="70"/>
      <c r="EO165" s="70"/>
      <c r="EP165" s="70"/>
      <c r="EQ165" s="70"/>
      <c r="ER165" s="70"/>
      <c r="ES165" s="70"/>
      <c r="ET165" s="70"/>
      <c r="EU165" s="70"/>
      <c r="EV165" s="70"/>
      <c r="EW165" s="70"/>
      <c r="EX165" s="70"/>
      <c r="EY165" s="70"/>
      <c r="EZ165" s="70"/>
      <c r="FA165" s="70"/>
      <c r="FB165" s="70"/>
      <c r="FC165" s="70"/>
      <c r="FD165" s="70"/>
      <c r="FE165" s="70"/>
      <c r="FF165" s="70"/>
      <c r="FG165" s="70"/>
      <c r="FH165" s="70"/>
      <c r="FI165" s="70"/>
      <c r="FJ165" s="70"/>
      <c r="FK165" s="70"/>
      <c r="FL165" s="70"/>
      <c r="FM165" s="70"/>
      <c r="FN165" s="70"/>
      <c r="FO165" s="70"/>
      <c r="FP165" s="70"/>
      <c r="FQ165" s="70"/>
      <c r="FR165" s="70"/>
      <c r="FS165" s="70"/>
      <c r="FT165" s="70"/>
      <c r="FU165" s="70"/>
      <c r="FV165" s="70"/>
      <c r="FW165" s="70"/>
      <c r="FX165" s="70"/>
      <c r="FY165" s="70"/>
      <c r="FZ165" s="70"/>
      <c r="GA165" s="70"/>
      <c r="IX165" s="925" t="s">
        <v>38</v>
      </c>
      <c r="IY165" s="925"/>
      <c r="IZ165" s="925"/>
      <c r="JA165" s="925"/>
      <c r="JB165" s="925"/>
      <c r="JC165" s="925"/>
      <c r="JD165" s="925"/>
      <c r="JE165" s="925"/>
      <c r="JF165" s="925"/>
      <c r="JG165" s="925"/>
      <c r="JH165" s="925"/>
      <c r="JI165" s="824" t="e" vm="8">
        <v>#VALUE!</v>
      </c>
      <c r="JJ165" s="819"/>
      <c r="JK165" s="820"/>
      <c r="JQ165" s="108"/>
      <c r="MM165" s="11"/>
    </row>
    <row r="166" spans="2:351" ht="3.65" customHeight="1">
      <c r="B166" s="142"/>
      <c r="AX166" s="100"/>
      <c r="BJ166" s="849"/>
      <c r="BK166" s="819"/>
      <c r="BL166" s="823"/>
      <c r="BM166" s="953" t="s">
        <v>39</v>
      </c>
      <c r="BN166" s="953"/>
      <c r="BO166" s="953"/>
      <c r="BP166" s="953"/>
      <c r="BQ166" s="953"/>
      <c r="BR166" s="953"/>
      <c r="BS166" s="953"/>
      <c r="BT166" s="954"/>
      <c r="BU166" s="954"/>
      <c r="BV166" s="954"/>
      <c r="BW166" s="954"/>
      <c r="BX166" s="954"/>
      <c r="BY166" s="954"/>
      <c r="BZ166" s="954"/>
      <c r="CA166" s="954"/>
      <c r="CB166" s="954"/>
      <c r="CC166" s="955"/>
      <c r="CD166" s="956" t="s">
        <v>40</v>
      </c>
      <c r="CE166" s="953"/>
      <c r="CF166" s="953"/>
      <c r="CG166" s="953"/>
      <c r="CH166" s="953"/>
      <c r="CI166" s="953"/>
      <c r="CJ166" s="953"/>
      <c r="CK166" s="954"/>
      <c r="CL166" s="954"/>
      <c r="CM166" s="954"/>
      <c r="CN166" s="954"/>
      <c r="CO166" s="954"/>
      <c r="CP166" s="954"/>
      <c r="CQ166" s="954"/>
      <c r="CR166" s="954"/>
      <c r="CS166" s="954"/>
      <c r="CT166" s="955"/>
      <c r="CU166" s="26"/>
      <c r="CV166" s="26"/>
      <c r="CW166" s="26"/>
      <c r="CX166" s="957" t="e" vm="74">
        <v>#VALUE!</v>
      </c>
      <c r="CY166" s="957"/>
      <c r="CZ166" s="957"/>
      <c r="DA166" s="957"/>
      <c r="DB166" s="957"/>
      <c r="DC166" s="957"/>
      <c r="DD166" s="957"/>
      <c r="DE166" s="957"/>
      <c r="DF166" s="957"/>
      <c r="DG166" s="957"/>
      <c r="DH166" s="957"/>
      <c r="DI166" s="26"/>
      <c r="DJ166" s="26"/>
      <c r="DK166" s="26"/>
      <c r="DL166" s="956" t="s">
        <v>9</v>
      </c>
      <c r="DM166" s="953"/>
      <c r="DN166" s="953"/>
      <c r="DO166" s="953"/>
      <c r="DP166" s="953"/>
      <c r="DQ166" s="953"/>
      <c r="DR166" s="953"/>
      <c r="DS166" s="959"/>
      <c r="DT166" s="959"/>
      <c r="DU166" s="959"/>
      <c r="DV166" s="959"/>
      <c r="DW166" s="959"/>
      <c r="DX166" s="959"/>
      <c r="DY166" s="959"/>
      <c r="DZ166" s="959"/>
      <c r="EA166" s="959"/>
      <c r="EB166" s="959"/>
      <c r="EC166" s="959"/>
      <c r="ED166" s="959"/>
      <c r="EE166" s="959"/>
      <c r="EF166" s="959"/>
      <c r="EG166" s="959"/>
      <c r="EH166" s="959"/>
      <c r="EI166" s="959"/>
      <c r="EJ166" s="959"/>
      <c r="EK166" s="959"/>
      <c r="EL166" s="959"/>
      <c r="EM166" s="959"/>
      <c r="EN166" s="959"/>
      <c r="EO166" s="959"/>
      <c r="EP166" s="959"/>
      <c r="EQ166" s="959"/>
      <c r="ER166" s="959"/>
      <c r="ES166" s="959"/>
      <c r="ET166" s="959"/>
      <c r="EU166" s="959"/>
      <c r="EV166" s="959"/>
      <c r="EW166" s="959"/>
      <c r="EX166" s="959"/>
      <c r="EY166" s="959"/>
      <c r="EZ166" s="959"/>
      <c r="FA166" s="959"/>
      <c r="FB166" s="959"/>
      <c r="FC166" s="959"/>
      <c r="FD166" s="959"/>
      <c r="FE166" s="959"/>
      <c r="FF166" s="959"/>
      <c r="FG166" s="959"/>
      <c r="FH166" s="959"/>
      <c r="FI166" s="959"/>
      <c r="FJ166" s="960"/>
      <c r="FK166" s="956" t="s">
        <v>41</v>
      </c>
      <c r="FL166" s="953"/>
      <c r="FM166" s="953"/>
      <c r="FN166" s="953"/>
      <c r="FO166" s="953"/>
      <c r="FP166" s="953"/>
      <c r="FQ166" s="953"/>
      <c r="FR166" s="953"/>
      <c r="FS166" s="953"/>
      <c r="FT166" s="953"/>
      <c r="FU166" s="953"/>
      <c r="FV166" s="953"/>
      <c r="FW166" s="953"/>
      <c r="FX166" s="953"/>
      <c r="FY166" s="953"/>
      <c r="FZ166" s="953"/>
      <c r="GA166" s="961"/>
      <c r="GB166" s="944" t="s">
        <v>42</v>
      </c>
      <c r="GC166" s="937"/>
      <c r="GD166" s="937"/>
      <c r="GE166" s="937"/>
      <c r="GF166" s="937"/>
      <c r="GG166" s="937"/>
      <c r="GH166" s="937"/>
      <c r="GI166" s="937"/>
      <c r="GJ166" s="937"/>
      <c r="GK166" s="964"/>
      <c r="GL166" s="965"/>
      <c r="GM166" s="965"/>
      <c r="GN166" s="965"/>
      <c r="GO166" s="965"/>
      <c r="GP166" s="965"/>
      <c r="GQ166" s="965"/>
      <c r="GR166" s="965"/>
      <c r="GS166" s="965"/>
      <c r="GT166" s="965"/>
      <c r="GU166" s="965"/>
      <c r="GV166" s="965"/>
      <c r="GW166" s="965"/>
      <c r="GX166" s="965"/>
      <c r="GY166" s="965"/>
      <c r="GZ166" s="965"/>
      <c r="HA166" s="965"/>
      <c r="HB166" s="965"/>
      <c r="HC166" s="965"/>
      <c r="HD166" s="965"/>
      <c r="HE166" s="965"/>
      <c r="HF166" s="965"/>
      <c r="HG166" s="965"/>
      <c r="HH166" s="965"/>
      <c r="HI166" s="965"/>
      <c r="HJ166" s="965"/>
      <c r="HK166" s="965"/>
      <c r="HL166" s="965"/>
      <c r="HM166" s="965"/>
      <c r="HN166" s="965"/>
      <c r="HO166" s="965"/>
      <c r="HP166" s="965"/>
      <c r="HQ166" s="965"/>
      <c r="HR166" s="966"/>
      <c r="HS166" s="944" t="s">
        <v>43</v>
      </c>
      <c r="HT166" s="937"/>
      <c r="HU166" s="937"/>
      <c r="HV166" s="937"/>
      <c r="HW166" s="937"/>
      <c r="HX166" s="937"/>
      <c r="HY166" s="937"/>
      <c r="HZ166" s="937"/>
      <c r="IA166" s="937"/>
      <c r="IB166" s="937"/>
      <c r="IC166" s="937"/>
      <c r="ID166" s="937"/>
      <c r="IE166" s="937"/>
      <c r="IF166" s="937"/>
      <c r="IG166" s="937"/>
      <c r="IH166" s="937"/>
      <c r="II166" s="937"/>
      <c r="IJ166" s="964"/>
      <c r="IK166" s="965"/>
      <c r="IL166" s="965"/>
      <c r="IM166" s="965"/>
      <c r="IN166" s="965"/>
      <c r="IO166" s="965"/>
      <c r="IP166" s="965"/>
      <c r="IQ166" s="965"/>
      <c r="IR166" s="965"/>
      <c r="IS166" s="965"/>
      <c r="IT166" s="965"/>
      <c r="IU166" s="965"/>
      <c r="IV166" s="965"/>
      <c r="IW166" s="966"/>
      <c r="IX166" s="925"/>
      <c r="IY166" s="925"/>
      <c r="IZ166" s="925"/>
      <c r="JA166" s="925"/>
      <c r="JB166" s="925"/>
      <c r="JC166" s="925"/>
      <c r="JD166" s="925"/>
      <c r="JE166" s="925"/>
      <c r="JF166" s="925"/>
      <c r="JG166" s="925"/>
      <c r="JH166" s="925"/>
      <c r="JI166" s="824"/>
      <c r="JJ166" s="819"/>
      <c r="JK166" s="820"/>
      <c r="JQ166" s="108"/>
      <c r="MM166" s="11"/>
    </row>
    <row r="167" spans="2:351" ht="3.65" customHeight="1">
      <c r="B167" s="142"/>
      <c r="AX167" s="100"/>
      <c r="BJ167" s="849"/>
      <c r="BK167" s="819"/>
      <c r="BL167" s="71"/>
      <c r="BM167" s="934"/>
      <c r="BN167" s="934"/>
      <c r="BO167" s="934"/>
      <c r="BP167" s="934"/>
      <c r="BQ167" s="934"/>
      <c r="BR167" s="934"/>
      <c r="BS167" s="934"/>
      <c r="BT167" s="940"/>
      <c r="BU167" s="940"/>
      <c r="BV167" s="940"/>
      <c r="BW167" s="940"/>
      <c r="BX167" s="940"/>
      <c r="BY167" s="940"/>
      <c r="BZ167" s="940"/>
      <c r="CA167" s="940"/>
      <c r="CB167" s="940"/>
      <c r="CC167" s="941"/>
      <c r="CD167" s="933"/>
      <c r="CE167" s="934"/>
      <c r="CF167" s="934"/>
      <c r="CG167" s="934"/>
      <c r="CH167" s="934"/>
      <c r="CI167" s="934"/>
      <c r="CJ167" s="934"/>
      <c r="CK167" s="940"/>
      <c r="CL167" s="940"/>
      <c r="CM167" s="940"/>
      <c r="CN167" s="940"/>
      <c r="CO167" s="940"/>
      <c r="CP167" s="940"/>
      <c r="CQ167" s="940"/>
      <c r="CR167" s="940"/>
      <c r="CS167" s="940"/>
      <c r="CT167" s="941"/>
      <c r="CU167" s="26"/>
      <c r="CV167" s="26"/>
      <c r="CW167" s="26"/>
      <c r="CX167" s="883"/>
      <c r="CY167" s="883"/>
      <c r="CZ167" s="883"/>
      <c r="DA167" s="883"/>
      <c r="DB167" s="883"/>
      <c r="DC167" s="883"/>
      <c r="DD167" s="883"/>
      <c r="DE167" s="883"/>
      <c r="DF167" s="883"/>
      <c r="DG167" s="883"/>
      <c r="DH167" s="883"/>
      <c r="DI167" s="26"/>
      <c r="DJ167" s="26"/>
      <c r="DK167" s="26"/>
      <c r="DL167" s="933"/>
      <c r="DM167" s="934"/>
      <c r="DN167" s="934"/>
      <c r="DO167" s="934"/>
      <c r="DP167" s="934"/>
      <c r="DQ167" s="934"/>
      <c r="DR167" s="934"/>
      <c r="DS167" s="929"/>
      <c r="DT167" s="929"/>
      <c r="DU167" s="929"/>
      <c r="DV167" s="929"/>
      <c r="DW167" s="929"/>
      <c r="DX167" s="929"/>
      <c r="DY167" s="929"/>
      <c r="DZ167" s="929"/>
      <c r="EA167" s="929"/>
      <c r="EB167" s="929"/>
      <c r="EC167" s="929"/>
      <c r="ED167" s="929"/>
      <c r="EE167" s="929"/>
      <c r="EF167" s="929"/>
      <c r="EG167" s="929"/>
      <c r="EH167" s="929"/>
      <c r="EI167" s="929"/>
      <c r="EJ167" s="929"/>
      <c r="EK167" s="929"/>
      <c r="EL167" s="929"/>
      <c r="EM167" s="929"/>
      <c r="EN167" s="929"/>
      <c r="EO167" s="929"/>
      <c r="EP167" s="929"/>
      <c r="EQ167" s="929"/>
      <c r="ER167" s="929"/>
      <c r="ES167" s="929"/>
      <c r="ET167" s="929"/>
      <c r="EU167" s="929"/>
      <c r="EV167" s="929"/>
      <c r="EW167" s="929"/>
      <c r="EX167" s="929"/>
      <c r="EY167" s="929"/>
      <c r="EZ167" s="929"/>
      <c r="FA167" s="929"/>
      <c r="FB167" s="929"/>
      <c r="FC167" s="929"/>
      <c r="FD167" s="929"/>
      <c r="FE167" s="929"/>
      <c r="FF167" s="929"/>
      <c r="FG167" s="929"/>
      <c r="FH167" s="929"/>
      <c r="FI167" s="929"/>
      <c r="FJ167" s="930"/>
      <c r="FK167" s="933"/>
      <c r="FL167" s="934"/>
      <c r="FM167" s="934"/>
      <c r="FN167" s="934"/>
      <c r="FO167" s="934"/>
      <c r="FP167" s="934"/>
      <c r="FQ167" s="934"/>
      <c r="FR167" s="934"/>
      <c r="FS167" s="934"/>
      <c r="FT167" s="934"/>
      <c r="FU167" s="934"/>
      <c r="FV167" s="934"/>
      <c r="FW167" s="934"/>
      <c r="FX167" s="934"/>
      <c r="FY167" s="934"/>
      <c r="FZ167" s="934"/>
      <c r="GA167" s="962"/>
      <c r="GB167" s="933"/>
      <c r="GC167" s="934"/>
      <c r="GD167" s="934"/>
      <c r="GE167" s="934"/>
      <c r="GF167" s="934"/>
      <c r="GG167" s="934"/>
      <c r="GH167" s="934"/>
      <c r="GI167" s="934"/>
      <c r="GJ167" s="934"/>
      <c r="GK167" s="967"/>
      <c r="GL167" s="929"/>
      <c r="GM167" s="929"/>
      <c r="GN167" s="929"/>
      <c r="GO167" s="929"/>
      <c r="GP167" s="929"/>
      <c r="GQ167" s="929"/>
      <c r="GR167" s="929"/>
      <c r="GS167" s="929"/>
      <c r="GT167" s="929"/>
      <c r="GU167" s="929"/>
      <c r="GV167" s="929"/>
      <c r="GW167" s="929"/>
      <c r="GX167" s="929"/>
      <c r="GY167" s="929"/>
      <c r="GZ167" s="929"/>
      <c r="HA167" s="929"/>
      <c r="HB167" s="929"/>
      <c r="HC167" s="929"/>
      <c r="HD167" s="929"/>
      <c r="HE167" s="929"/>
      <c r="HF167" s="929"/>
      <c r="HG167" s="929"/>
      <c r="HH167" s="929"/>
      <c r="HI167" s="929"/>
      <c r="HJ167" s="929"/>
      <c r="HK167" s="929"/>
      <c r="HL167" s="929"/>
      <c r="HM167" s="929"/>
      <c r="HN167" s="929"/>
      <c r="HO167" s="929"/>
      <c r="HP167" s="929"/>
      <c r="HQ167" s="929"/>
      <c r="HR167" s="968"/>
      <c r="HS167" s="933"/>
      <c r="HT167" s="934"/>
      <c r="HU167" s="934"/>
      <c r="HV167" s="934"/>
      <c r="HW167" s="934"/>
      <c r="HX167" s="934"/>
      <c r="HY167" s="934"/>
      <c r="HZ167" s="934"/>
      <c r="IA167" s="934"/>
      <c r="IB167" s="934"/>
      <c r="IC167" s="934"/>
      <c r="ID167" s="934"/>
      <c r="IE167" s="934"/>
      <c r="IF167" s="934"/>
      <c r="IG167" s="934"/>
      <c r="IH167" s="934"/>
      <c r="II167" s="934"/>
      <c r="IJ167" s="967"/>
      <c r="IK167" s="929"/>
      <c r="IL167" s="929"/>
      <c r="IM167" s="929"/>
      <c r="IN167" s="929"/>
      <c r="IO167" s="929"/>
      <c r="IP167" s="929"/>
      <c r="IQ167" s="929"/>
      <c r="IR167" s="929"/>
      <c r="IS167" s="929"/>
      <c r="IT167" s="929"/>
      <c r="IU167" s="929"/>
      <c r="IV167" s="929"/>
      <c r="IW167" s="968"/>
      <c r="IX167" s="926"/>
      <c r="IY167" s="926"/>
      <c r="IZ167" s="926"/>
      <c r="JA167" s="926"/>
      <c r="JB167" s="926"/>
      <c r="JC167" s="926"/>
      <c r="JD167" s="926"/>
      <c r="JE167" s="926"/>
      <c r="JF167" s="926"/>
      <c r="JG167" s="926"/>
      <c r="JH167" s="926"/>
      <c r="JI167" s="72"/>
      <c r="JJ167" s="819"/>
      <c r="JK167" s="820"/>
      <c r="JQ167" s="108"/>
      <c r="MM167" s="11"/>
    </row>
    <row r="168" spans="2:351" ht="3.65" customHeight="1">
      <c r="B168" s="142"/>
      <c r="AX168" s="100"/>
      <c r="BJ168" s="849"/>
      <c r="BK168" s="819"/>
      <c r="BL168" s="22"/>
      <c r="BM168" s="934"/>
      <c r="BN168" s="934"/>
      <c r="BO168" s="934"/>
      <c r="BP168" s="934"/>
      <c r="BQ168" s="934"/>
      <c r="BR168" s="934"/>
      <c r="BS168" s="934"/>
      <c r="BT168" s="940"/>
      <c r="BU168" s="940"/>
      <c r="BV168" s="940"/>
      <c r="BW168" s="940"/>
      <c r="BX168" s="940"/>
      <c r="BY168" s="940"/>
      <c r="BZ168" s="940"/>
      <c r="CA168" s="940"/>
      <c r="CB168" s="940"/>
      <c r="CC168" s="941"/>
      <c r="CD168" s="933"/>
      <c r="CE168" s="934"/>
      <c r="CF168" s="934"/>
      <c r="CG168" s="934"/>
      <c r="CH168" s="934"/>
      <c r="CI168" s="934"/>
      <c r="CJ168" s="934"/>
      <c r="CK168" s="940"/>
      <c r="CL168" s="940"/>
      <c r="CM168" s="940"/>
      <c r="CN168" s="940"/>
      <c r="CO168" s="940"/>
      <c r="CP168" s="940"/>
      <c r="CQ168" s="940"/>
      <c r="CR168" s="940"/>
      <c r="CS168" s="940"/>
      <c r="CT168" s="941"/>
      <c r="CU168" s="26"/>
      <c r="CV168" s="26"/>
      <c r="CW168" s="26"/>
      <c r="CX168" s="883"/>
      <c r="CY168" s="883"/>
      <c r="CZ168" s="883"/>
      <c r="DA168" s="883"/>
      <c r="DB168" s="883"/>
      <c r="DC168" s="883"/>
      <c r="DD168" s="883"/>
      <c r="DE168" s="883"/>
      <c r="DF168" s="883"/>
      <c r="DG168" s="883"/>
      <c r="DH168" s="883"/>
      <c r="DI168" s="26"/>
      <c r="DJ168" s="26"/>
      <c r="DK168" s="26"/>
      <c r="DL168" s="933"/>
      <c r="DM168" s="934"/>
      <c r="DN168" s="934"/>
      <c r="DO168" s="934"/>
      <c r="DP168" s="934"/>
      <c r="DQ168" s="934"/>
      <c r="DR168" s="934"/>
      <c r="DS168" s="929"/>
      <c r="DT168" s="929"/>
      <c r="DU168" s="929"/>
      <c r="DV168" s="929"/>
      <c r="DW168" s="929"/>
      <c r="DX168" s="929"/>
      <c r="DY168" s="929"/>
      <c r="DZ168" s="929"/>
      <c r="EA168" s="929"/>
      <c r="EB168" s="929"/>
      <c r="EC168" s="929"/>
      <c r="ED168" s="929"/>
      <c r="EE168" s="929"/>
      <c r="EF168" s="929"/>
      <c r="EG168" s="929"/>
      <c r="EH168" s="929"/>
      <c r="EI168" s="929"/>
      <c r="EJ168" s="929"/>
      <c r="EK168" s="929"/>
      <c r="EL168" s="929"/>
      <c r="EM168" s="929"/>
      <c r="EN168" s="929"/>
      <c r="EO168" s="929"/>
      <c r="EP168" s="929"/>
      <c r="EQ168" s="929"/>
      <c r="ER168" s="929"/>
      <c r="ES168" s="929"/>
      <c r="ET168" s="929"/>
      <c r="EU168" s="929"/>
      <c r="EV168" s="929"/>
      <c r="EW168" s="929"/>
      <c r="EX168" s="929"/>
      <c r="EY168" s="929"/>
      <c r="EZ168" s="929"/>
      <c r="FA168" s="929"/>
      <c r="FB168" s="929"/>
      <c r="FC168" s="929"/>
      <c r="FD168" s="929"/>
      <c r="FE168" s="929"/>
      <c r="FF168" s="929"/>
      <c r="FG168" s="929"/>
      <c r="FH168" s="929"/>
      <c r="FI168" s="929"/>
      <c r="FJ168" s="930"/>
      <c r="FK168" s="933"/>
      <c r="FL168" s="934"/>
      <c r="FM168" s="934"/>
      <c r="FN168" s="934"/>
      <c r="FO168" s="934"/>
      <c r="FP168" s="934"/>
      <c r="FQ168" s="934"/>
      <c r="FR168" s="934"/>
      <c r="FS168" s="934"/>
      <c r="FT168" s="934"/>
      <c r="FU168" s="934"/>
      <c r="FV168" s="934"/>
      <c r="FW168" s="934"/>
      <c r="FX168" s="934"/>
      <c r="FY168" s="934"/>
      <c r="FZ168" s="934"/>
      <c r="GA168" s="962"/>
      <c r="GB168" s="933"/>
      <c r="GC168" s="934"/>
      <c r="GD168" s="934"/>
      <c r="GE168" s="934"/>
      <c r="GF168" s="934"/>
      <c r="GG168" s="934"/>
      <c r="GH168" s="934"/>
      <c r="GI168" s="934"/>
      <c r="GJ168" s="934"/>
      <c r="GK168" s="967"/>
      <c r="GL168" s="929"/>
      <c r="GM168" s="929"/>
      <c r="GN168" s="929"/>
      <c r="GO168" s="929"/>
      <c r="GP168" s="929"/>
      <c r="GQ168" s="929"/>
      <c r="GR168" s="929"/>
      <c r="GS168" s="929"/>
      <c r="GT168" s="929"/>
      <c r="GU168" s="929"/>
      <c r="GV168" s="929"/>
      <c r="GW168" s="929"/>
      <c r="GX168" s="929"/>
      <c r="GY168" s="929"/>
      <c r="GZ168" s="929"/>
      <c r="HA168" s="929"/>
      <c r="HB168" s="929"/>
      <c r="HC168" s="929"/>
      <c r="HD168" s="929"/>
      <c r="HE168" s="929"/>
      <c r="HF168" s="929"/>
      <c r="HG168" s="929"/>
      <c r="HH168" s="929"/>
      <c r="HI168" s="929"/>
      <c r="HJ168" s="929"/>
      <c r="HK168" s="929"/>
      <c r="HL168" s="929"/>
      <c r="HM168" s="929"/>
      <c r="HN168" s="929"/>
      <c r="HO168" s="929"/>
      <c r="HP168" s="929"/>
      <c r="HQ168" s="929"/>
      <c r="HR168" s="968"/>
      <c r="HS168" s="933"/>
      <c r="HT168" s="934"/>
      <c r="HU168" s="934"/>
      <c r="HV168" s="934"/>
      <c r="HW168" s="934"/>
      <c r="HX168" s="934"/>
      <c r="HY168" s="934"/>
      <c r="HZ168" s="934"/>
      <c r="IA168" s="934"/>
      <c r="IB168" s="934"/>
      <c r="IC168" s="934"/>
      <c r="ID168" s="934"/>
      <c r="IE168" s="934"/>
      <c r="IF168" s="934"/>
      <c r="IG168" s="934"/>
      <c r="IH168" s="934"/>
      <c r="II168" s="934"/>
      <c r="IJ168" s="967"/>
      <c r="IK168" s="929"/>
      <c r="IL168" s="929"/>
      <c r="IM168" s="929"/>
      <c r="IN168" s="929"/>
      <c r="IO168" s="929"/>
      <c r="IP168" s="929"/>
      <c r="IQ168" s="929"/>
      <c r="IR168" s="929"/>
      <c r="IS168" s="929"/>
      <c r="IT168" s="929"/>
      <c r="IU168" s="929"/>
      <c r="IV168" s="929"/>
      <c r="IW168" s="929"/>
      <c r="IX168" s="947" t="s">
        <v>44</v>
      </c>
      <c r="IY168" s="947"/>
      <c r="IZ168" s="947"/>
      <c r="JA168" s="947"/>
      <c r="JB168" s="947"/>
      <c r="JC168" s="947"/>
      <c r="JD168" s="949" t="b">
        <v>0</v>
      </c>
      <c r="JE168" s="949"/>
      <c r="JF168" s="949"/>
      <c r="JG168" s="949"/>
      <c r="JH168" s="950"/>
      <c r="JI168" s="28"/>
      <c r="JJ168" s="819"/>
      <c r="JK168" s="820"/>
      <c r="JQ168" s="108"/>
      <c r="MM168" s="11"/>
    </row>
    <row r="169" spans="2:351" ht="3.65" customHeight="1">
      <c r="B169" s="142"/>
      <c r="AX169" s="100"/>
      <c r="BJ169" s="849"/>
      <c r="BK169" s="819"/>
      <c r="BL169" s="22"/>
      <c r="BM169" s="936"/>
      <c r="BN169" s="936"/>
      <c r="BO169" s="936"/>
      <c r="BP169" s="936"/>
      <c r="BQ169" s="936"/>
      <c r="BR169" s="936"/>
      <c r="BS169" s="936"/>
      <c r="BT169" s="942"/>
      <c r="BU169" s="942"/>
      <c r="BV169" s="942"/>
      <c r="BW169" s="942"/>
      <c r="BX169" s="942"/>
      <c r="BY169" s="942"/>
      <c r="BZ169" s="942"/>
      <c r="CA169" s="942"/>
      <c r="CB169" s="942"/>
      <c r="CC169" s="943"/>
      <c r="CD169" s="935"/>
      <c r="CE169" s="936"/>
      <c r="CF169" s="936"/>
      <c r="CG169" s="936"/>
      <c r="CH169" s="936"/>
      <c r="CI169" s="936"/>
      <c r="CJ169" s="936"/>
      <c r="CK169" s="942"/>
      <c r="CL169" s="942"/>
      <c r="CM169" s="942"/>
      <c r="CN169" s="942"/>
      <c r="CO169" s="942"/>
      <c r="CP169" s="942"/>
      <c r="CQ169" s="942"/>
      <c r="CR169" s="942"/>
      <c r="CS169" s="942"/>
      <c r="CT169" s="943"/>
      <c r="CU169" s="26"/>
      <c r="CV169" s="26"/>
      <c r="CW169" s="26"/>
      <c r="CX169" s="883"/>
      <c r="CY169" s="883"/>
      <c r="CZ169" s="883"/>
      <c r="DA169" s="883"/>
      <c r="DB169" s="883"/>
      <c r="DC169" s="883"/>
      <c r="DD169" s="883"/>
      <c r="DE169" s="883"/>
      <c r="DF169" s="883"/>
      <c r="DG169" s="883"/>
      <c r="DH169" s="883"/>
      <c r="DI169" s="26"/>
      <c r="DJ169" s="26"/>
      <c r="DK169" s="26"/>
      <c r="DL169" s="935"/>
      <c r="DM169" s="936"/>
      <c r="DN169" s="936"/>
      <c r="DO169" s="936"/>
      <c r="DP169" s="936"/>
      <c r="DQ169" s="936"/>
      <c r="DR169" s="936"/>
      <c r="DS169" s="931"/>
      <c r="DT169" s="931"/>
      <c r="DU169" s="931"/>
      <c r="DV169" s="931"/>
      <c r="DW169" s="931"/>
      <c r="DX169" s="931"/>
      <c r="DY169" s="931"/>
      <c r="DZ169" s="931"/>
      <c r="EA169" s="931"/>
      <c r="EB169" s="931"/>
      <c r="EC169" s="931"/>
      <c r="ED169" s="931"/>
      <c r="EE169" s="931"/>
      <c r="EF169" s="931"/>
      <c r="EG169" s="931"/>
      <c r="EH169" s="931"/>
      <c r="EI169" s="931"/>
      <c r="EJ169" s="931"/>
      <c r="EK169" s="931"/>
      <c r="EL169" s="931"/>
      <c r="EM169" s="931"/>
      <c r="EN169" s="931"/>
      <c r="EO169" s="931"/>
      <c r="EP169" s="931"/>
      <c r="EQ169" s="931"/>
      <c r="ER169" s="931"/>
      <c r="ES169" s="931"/>
      <c r="ET169" s="931"/>
      <c r="EU169" s="931"/>
      <c r="EV169" s="931"/>
      <c r="EW169" s="931"/>
      <c r="EX169" s="931"/>
      <c r="EY169" s="931"/>
      <c r="EZ169" s="931"/>
      <c r="FA169" s="931"/>
      <c r="FB169" s="931"/>
      <c r="FC169" s="931"/>
      <c r="FD169" s="931"/>
      <c r="FE169" s="931"/>
      <c r="FF169" s="931"/>
      <c r="FG169" s="931"/>
      <c r="FH169" s="931"/>
      <c r="FI169" s="931"/>
      <c r="FJ169" s="932"/>
      <c r="FK169" s="935"/>
      <c r="FL169" s="936"/>
      <c r="FM169" s="936"/>
      <c r="FN169" s="936"/>
      <c r="FO169" s="936"/>
      <c r="FP169" s="936"/>
      <c r="FQ169" s="936"/>
      <c r="FR169" s="936"/>
      <c r="FS169" s="936"/>
      <c r="FT169" s="936"/>
      <c r="FU169" s="936"/>
      <c r="FV169" s="936"/>
      <c r="FW169" s="936"/>
      <c r="FX169" s="936"/>
      <c r="FY169" s="936"/>
      <c r="FZ169" s="936"/>
      <c r="GA169" s="963"/>
      <c r="GB169" s="935"/>
      <c r="GC169" s="936"/>
      <c r="GD169" s="936"/>
      <c r="GE169" s="936"/>
      <c r="GF169" s="936"/>
      <c r="GG169" s="936"/>
      <c r="GH169" s="936"/>
      <c r="GI169" s="936"/>
      <c r="GJ169" s="936"/>
      <c r="GK169" s="969"/>
      <c r="GL169" s="970"/>
      <c r="GM169" s="970"/>
      <c r="GN169" s="970"/>
      <c r="GO169" s="970"/>
      <c r="GP169" s="970"/>
      <c r="GQ169" s="970"/>
      <c r="GR169" s="970"/>
      <c r="GS169" s="970"/>
      <c r="GT169" s="970"/>
      <c r="GU169" s="970"/>
      <c r="GV169" s="970"/>
      <c r="GW169" s="970"/>
      <c r="GX169" s="970"/>
      <c r="GY169" s="970"/>
      <c r="GZ169" s="970"/>
      <c r="HA169" s="970"/>
      <c r="HB169" s="970"/>
      <c r="HC169" s="970"/>
      <c r="HD169" s="970"/>
      <c r="HE169" s="970"/>
      <c r="HF169" s="970"/>
      <c r="HG169" s="970"/>
      <c r="HH169" s="970"/>
      <c r="HI169" s="970"/>
      <c r="HJ169" s="970"/>
      <c r="HK169" s="970"/>
      <c r="HL169" s="970"/>
      <c r="HM169" s="970"/>
      <c r="HN169" s="970"/>
      <c r="HO169" s="970"/>
      <c r="HP169" s="970"/>
      <c r="HQ169" s="970"/>
      <c r="HR169" s="971"/>
      <c r="HS169" s="935"/>
      <c r="HT169" s="936"/>
      <c r="HU169" s="936"/>
      <c r="HV169" s="936"/>
      <c r="HW169" s="936"/>
      <c r="HX169" s="936"/>
      <c r="HY169" s="936"/>
      <c r="HZ169" s="936"/>
      <c r="IA169" s="936"/>
      <c r="IB169" s="936"/>
      <c r="IC169" s="936"/>
      <c r="ID169" s="936"/>
      <c r="IE169" s="936"/>
      <c r="IF169" s="936"/>
      <c r="IG169" s="936"/>
      <c r="IH169" s="936"/>
      <c r="II169" s="936"/>
      <c r="IJ169" s="969"/>
      <c r="IK169" s="970"/>
      <c r="IL169" s="970"/>
      <c r="IM169" s="970"/>
      <c r="IN169" s="970"/>
      <c r="IO169" s="970"/>
      <c r="IP169" s="970"/>
      <c r="IQ169" s="970"/>
      <c r="IR169" s="970"/>
      <c r="IS169" s="970"/>
      <c r="IT169" s="970"/>
      <c r="IU169" s="970"/>
      <c r="IV169" s="970"/>
      <c r="IW169" s="970"/>
      <c r="IX169" s="947"/>
      <c r="IY169" s="947"/>
      <c r="IZ169" s="947"/>
      <c r="JA169" s="947"/>
      <c r="JB169" s="947"/>
      <c r="JC169" s="947"/>
      <c r="JD169" s="949"/>
      <c r="JE169" s="949"/>
      <c r="JF169" s="949"/>
      <c r="JG169" s="949"/>
      <c r="JH169" s="950"/>
      <c r="JI169" s="28"/>
      <c r="JJ169" s="819"/>
      <c r="JK169" s="820"/>
      <c r="JQ169" s="108"/>
      <c r="MM169" s="11"/>
    </row>
    <row r="170" spans="2:351" ht="3.65" customHeight="1">
      <c r="B170" s="142"/>
      <c r="AX170" s="100"/>
      <c r="BJ170" s="849"/>
      <c r="BK170" s="819"/>
      <c r="BL170" s="22"/>
      <c r="BM170" s="937" t="s">
        <v>45</v>
      </c>
      <c r="BN170" s="937"/>
      <c r="BO170" s="937"/>
      <c r="BP170" s="937"/>
      <c r="BQ170" s="937"/>
      <c r="BR170" s="937"/>
      <c r="BS170" s="937"/>
      <c r="BT170" s="938"/>
      <c r="BU170" s="938"/>
      <c r="BV170" s="938"/>
      <c r="BW170" s="938"/>
      <c r="BX170" s="938"/>
      <c r="BY170" s="938"/>
      <c r="BZ170" s="938"/>
      <c r="CA170" s="938"/>
      <c r="CB170" s="938"/>
      <c r="CC170" s="939"/>
      <c r="CD170" s="944" t="s">
        <v>46</v>
      </c>
      <c r="CE170" s="937"/>
      <c r="CF170" s="937"/>
      <c r="CG170" s="937"/>
      <c r="CH170" s="937"/>
      <c r="CI170" s="937"/>
      <c r="CJ170" s="937"/>
      <c r="CK170" s="972">
        <f ca="1">TODAY()</f>
        <v>46253</v>
      </c>
      <c r="CL170" s="972"/>
      <c r="CM170" s="972"/>
      <c r="CN170" s="972"/>
      <c r="CO170" s="972"/>
      <c r="CP170" s="972"/>
      <c r="CQ170" s="972"/>
      <c r="CR170" s="972"/>
      <c r="CS170" s="972"/>
      <c r="CT170" s="973"/>
      <c r="CU170" s="26"/>
      <c r="CV170" s="26"/>
      <c r="CW170" s="26"/>
      <c r="CX170" s="883"/>
      <c r="CY170" s="883"/>
      <c r="CZ170" s="883"/>
      <c r="DA170" s="883"/>
      <c r="DB170" s="883"/>
      <c r="DC170" s="883"/>
      <c r="DD170" s="883"/>
      <c r="DE170" s="883"/>
      <c r="DF170" s="883"/>
      <c r="DG170" s="883"/>
      <c r="DH170" s="883"/>
      <c r="DI170" s="26"/>
      <c r="DJ170" s="26"/>
      <c r="DK170" s="26"/>
      <c r="DL170" s="978" t="s">
        <v>47</v>
      </c>
      <c r="DM170" s="979"/>
      <c r="DN170" s="979"/>
      <c r="DO170" s="979"/>
      <c r="DP170" s="979"/>
      <c r="DQ170" s="979"/>
      <c r="DR170" s="979"/>
      <c r="DS170" s="979"/>
      <c r="DT170" s="979"/>
      <c r="DU170" s="979"/>
      <c r="DV170" s="979"/>
      <c r="DW170" s="979"/>
      <c r="DX170" s="979"/>
      <c r="DY170" s="979"/>
      <c r="DZ170" s="979"/>
      <c r="EA170" s="979"/>
      <c r="EB170" s="979"/>
      <c r="EC170" s="979"/>
      <c r="ED170" s="979"/>
      <c r="EE170" s="979"/>
      <c r="EF170" s="979"/>
      <c r="EG170" s="979"/>
      <c r="EH170" s="979"/>
      <c r="EI170" s="979"/>
      <c r="EJ170" s="979"/>
      <c r="EK170" s="979"/>
      <c r="EL170" s="979"/>
      <c r="EM170" s="979"/>
      <c r="EN170" s="979"/>
      <c r="EO170" s="979"/>
      <c r="EP170" s="979"/>
      <c r="EQ170" s="979"/>
      <c r="ER170" s="979"/>
      <c r="ES170" s="979"/>
      <c r="ET170" s="979"/>
      <c r="EU170" s="979"/>
      <c r="EV170" s="979"/>
      <c r="EW170" s="979"/>
      <c r="EX170" s="979"/>
      <c r="EY170" s="979"/>
      <c r="EZ170" s="979"/>
      <c r="FA170" s="979"/>
      <c r="FB170" s="979"/>
      <c r="FC170" s="979"/>
      <c r="FD170" s="979"/>
      <c r="FE170" s="979"/>
      <c r="FF170" s="979"/>
      <c r="FG170" s="979"/>
      <c r="FH170" s="979"/>
      <c r="FI170" s="979"/>
      <c r="FJ170" s="980"/>
      <c r="FK170" s="944" t="s">
        <v>48</v>
      </c>
      <c r="FL170" s="937"/>
      <c r="FM170" s="937"/>
      <c r="FN170" s="937"/>
      <c r="FO170" s="937"/>
      <c r="FP170" s="937"/>
      <c r="FQ170" s="937"/>
      <c r="FR170" s="937"/>
      <c r="FS170" s="937"/>
      <c r="FT170" s="927" t="s">
        <v>49</v>
      </c>
      <c r="FU170" s="927"/>
      <c r="FV170" s="927"/>
      <c r="FW170" s="927"/>
      <c r="FX170" s="927"/>
      <c r="FY170" s="927"/>
      <c r="FZ170" s="927"/>
      <c r="GA170" s="928"/>
      <c r="GB170" s="944" t="s">
        <v>50</v>
      </c>
      <c r="GC170" s="937"/>
      <c r="GD170" s="937"/>
      <c r="GE170" s="937"/>
      <c r="GF170" s="937"/>
      <c r="GG170" s="937"/>
      <c r="GH170" s="937"/>
      <c r="GI170" s="937"/>
      <c r="GJ170" s="937"/>
      <c r="GK170" s="934"/>
      <c r="GL170" s="934"/>
      <c r="GM170" s="934"/>
      <c r="GN170" s="934"/>
      <c r="GO170" s="934"/>
      <c r="GP170" s="934"/>
      <c r="GQ170" s="934"/>
      <c r="GR170" s="934"/>
      <c r="GS170" s="965" t="s">
        <v>51</v>
      </c>
      <c r="GT170" s="965"/>
      <c r="GU170" s="965"/>
      <c r="GV170" s="965"/>
      <c r="GW170" s="965"/>
      <c r="GX170" s="965"/>
      <c r="GY170" s="965"/>
      <c r="GZ170" s="965"/>
      <c r="HA170" s="965"/>
      <c r="HB170" s="965"/>
      <c r="HC170" s="965"/>
      <c r="HD170" s="965"/>
      <c r="HE170" s="965"/>
      <c r="HF170" s="965"/>
      <c r="HG170" s="965"/>
      <c r="HH170" s="965"/>
      <c r="HI170" s="965"/>
      <c r="HJ170" s="965"/>
      <c r="HK170" s="965"/>
      <c r="HL170" s="965"/>
      <c r="HM170" s="965"/>
      <c r="HN170" s="965"/>
      <c r="HO170" s="965"/>
      <c r="HP170" s="965"/>
      <c r="HQ170" s="965"/>
      <c r="HR170" s="965"/>
      <c r="HS170" s="944" t="s">
        <v>52</v>
      </c>
      <c r="HT170" s="937"/>
      <c r="HU170" s="937"/>
      <c r="HV170" s="937"/>
      <c r="HW170" s="937"/>
      <c r="HX170" s="937"/>
      <c r="HY170" s="937"/>
      <c r="HZ170" s="927" t="s">
        <v>53</v>
      </c>
      <c r="IA170" s="927"/>
      <c r="IB170" s="927"/>
      <c r="IC170" s="927"/>
      <c r="ID170" s="927"/>
      <c r="IE170" s="927"/>
      <c r="IF170" s="927"/>
      <c r="IG170" s="927"/>
      <c r="IH170" s="927"/>
      <c r="II170" s="928"/>
      <c r="IJ170" s="933" t="s">
        <v>54</v>
      </c>
      <c r="IK170" s="934"/>
      <c r="IL170" s="934"/>
      <c r="IM170" s="934"/>
      <c r="IN170" s="934"/>
      <c r="IO170" s="934"/>
      <c r="IP170" s="934"/>
      <c r="IQ170" s="934"/>
      <c r="IR170" s="965"/>
      <c r="IS170" s="965"/>
      <c r="IT170" s="965"/>
      <c r="IU170" s="965"/>
      <c r="IV170" s="965"/>
      <c r="IW170" s="965"/>
      <c r="IX170" s="947"/>
      <c r="IY170" s="947"/>
      <c r="IZ170" s="947"/>
      <c r="JA170" s="947"/>
      <c r="JB170" s="947"/>
      <c r="JC170" s="947"/>
      <c r="JD170" s="949"/>
      <c r="JE170" s="949"/>
      <c r="JF170" s="949"/>
      <c r="JG170" s="949"/>
      <c r="JH170" s="950"/>
      <c r="JI170" s="28"/>
      <c r="JJ170" s="819"/>
      <c r="JK170" s="820"/>
      <c r="JQ170" s="108"/>
      <c r="MM170" s="11"/>
    </row>
    <row r="171" spans="2:351" ht="3.65" customHeight="1">
      <c r="B171" s="142"/>
      <c r="AX171" s="100"/>
      <c r="BJ171" s="849"/>
      <c r="BK171" s="819"/>
      <c r="BL171" s="22"/>
      <c r="BM171" s="934"/>
      <c r="BN171" s="934"/>
      <c r="BO171" s="934"/>
      <c r="BP171" s="934"/>
      <c r="BQ171" s="934"/>
      <c r="BR171" s="934"/>
      <c r="BS171" s="934"/>
      <c r="BT171" s="940"/>
      <c r="BU171" s="940"/>
      <c r="BV171" s="940"/>
      <c r="BW171" s="940"/>
      <c r="BX171" s="940"/>
      <c r="BY171" s="940"/>
      <c r="BZ171" s="940"/>
      <c r="CA171" s="940"/>
      <c r="CB171" s="940"/>
      <c r="CC171" s="941"/>
      <c r="CD171" s="933"/>
      <c r="CE171" s="934"/>
      <c r="CF171" s="934"/>
      <c r="CG171" s="934"/>
      <c r="CH171" s="934"/>
      <c r="CI171" s="934"/>
      <c r="CJ171" s="934"/>
      <c r="CK171" s="974"/>
      <c r="CL171" s="974"/>
      <c r="CM171" s="974"/>
      <c r="CN171" s="974"/>
      <c r="CO171" s="974"/>
      <c r="CP171" s="974"/>
      <c r="CQ171" s="974"/>
      <c r="CR171" s="974"/>
      <c r="CS171" s="974"/>
      <c r="CT171" s="975"/>
      <c r="CU171" s="26"/>
      <c r="CV171" s="26"/>
      <c r="CW171" s="26"/>
      <c r="CX171" s="883"/>
      <c r="CY171" s="883"/>
      <c r="CZ171" s="883"/>
      <c r="DA171" s="883"/>
      <c r="DB171" s="883"/>
      <c r="DC171" s="883"/>
      <c r="DD171" s="883"/>
      <c r="DE171" s="883"/>
      <c r="DF171" s="883"/>
      <c r="DG171" s="883"/>
      <c r="DH171" s="883"/>
      <c r="DI171" s="26"/>
      <c r="DJ171" s="26"/>
      <c r="DK171" s="26"/>
      <c r="DL171" s="981"/>
      <c r="DM171" s="982"/>
      <c r="DN171" s="982"/>
      <c r="DO171" s="982"/>
      <c r="DP171" s="982"/>
      <c r="DQ171" s="982"/>
      <c r="DR171" s="982"/>
      <c r="DS171" s="982"/>
      <c r="DT171" s="982"/>
      <c r="DU171" s="982"/>
      <c r="DV171" s="982"/>
      <c r="DW171" s="982"/>
      <c r="DX171" s="982"/>
      <c r="DY171" s="982"/>
      <c r="DZ171" s="982"/>
      <c r="EA171" s="982"/>
      <c r="EB171" s="982"/>
      <c r="EC171" s="982"/>
      <c r="ED171" s="982"/>
      <c r="EE171" s="982"/>
      <c r="EF171" s="982"/>
      <c r="EG171" s="982"/>
      <c r="EH171" s="982"/>
      <c r="EI171" s="982"/>
      <c r="EJ171" s="982"/>
      <c r="EK171" s="982"/>
      <c r="EL171" s="982"/>
      <c r="EM171" s="982"/>
      <c r="EN171" s="982"/>
      <c r="EO171" s="982"/>
      <c r="EP171" s="982"/>
      <c r="EQ171" s="982"/>
      <c r="ER171" s="982"/>
      <c r="ES171" s="982"/>
      <c r="ET171" s="982"/>
      <c r="EU171" s="982"/>
      <c r="EV171" s="982"/>
      <c r="EW171" s="982"/>
      <c r="EX171" s="982"/>
      <c r="EY171" s="982"/>
      <c r="EZ171" s="982"/>
      <c r="FA171" s="982"/>
      <c r="FB171" s="982"/>
      <c r="FC171" s="982"/>
      <c r="FD171" s="982"/>
      <c r="FE171" s="982"/>
      <c r="FF171" s="982"/>
      <c r="FG171" s="982"/>
      <c r="FH171" s="982"/>
      <c r="FI171" s="982"/>
      <c r="FJ171" s="983"/>
      <c r="FK171" s="933"/>
      <c r="FL171" s="934"/>
      <c r="FM171" s="934"/>
      <c r="FN171" s="934"/>
      <c r="FO171" s="934"/>
      <c r="FP171" s="934"/>
      <c r="FQ171" s="934"/>
      <c r="FR171" s="934"/>
      <c r="FS171" s="934"/>
      <c r="FT171" s="929"/>
      <c r="FU171" s="929"/>
      <c r="FV171" s="929"/>
      <c r="FW171" s="929"/>
      <c r="FX171" s="929"/>
      <c r="FY171" s="929"/>
      <c r="FZ171" s="929"/>
      <c r="GA171" s="930"/>
      <c r="GB171" s="933"/>
      <c r="GC171" s="934"/>
      <c r="GD171" s="934"/>
      <c r="GE171" s="934"/>
      <c r="GF171" s="934"/>
      <c r="GG171" s="934"/>
      <c r="GH171" s="934"/>
      <c r="GI171" s="934"/>
      <c r="GJ171" s="934"/>
      <c r="GK171" s="934"/>
      <c r="GL171" s="934"/>
      <c r="GM171" s="934"/>
      <c r="GN171" s="934"/>
      <c r="GO171" s="934"/>
      <c r="GP171" s="934"/>
      <c r="GQ171" s="934"/>
      <c r="GR171" s="934"/>
      <c r="GS171" s="929"/>
      <c r="GT171" s="929"/>
      <c r="GU171" s="929"/>
      <c r="GV171" s="929"/>
      <c r="GW171" s="929"/>
      <c r="GX171" s="929"/>
      <c r="GY171" s="929"/>
      <c r="GZ171" s="929"/>
      <c r="HA171" s="929"/>
      <c r="HB171" s="929"/>
      <c r="HC171" s="929"/>
      <c r="HD171" s="929"/>
      <c r="HE171" s="929"/>
      <c r="HF171" s="929"/>
      <c r="HG171" s="929"/>
      <c r="HH171" s="929"/>
      <c r="HI171" s="929"/>
      <c r="HJ171" s="929"/>
      <c r="HK171" s="929"/>
      <c r="HL171" s="929"/>
      <c r="HM171" s="929"/>
      <c r="HN171" s="929"/>
      <c r="HO171" s="929"/>
      <c r="HP171" s="929"/>
      <c r="HQ171" s="929"/>
      <c r="HR171" s="929"/>
      <c r="HS171" s="933"/>
      <c r="HT171" s="934"/>
      <c r="HU171" s="934"/>
      <c r="HV171" s="934"/>
      <c r="HW171" s="934"/>
      <c r="HX171" s="934"/>
      <c r="HY171" s="934"/>
      <c r="HZ171" s="929"/>
      <c r="IA171" s="929"/>
      <c r="IB171" s="929"/>
      <c r="IC171" s="929"/>
      <c r="ID171" s="929"/>
      <c r="IE171" s="929"/>
      <c r="IF171" s="929"/>
      <c r="IG171" s="929"/>
      <c r="IH171" s="929"/>
      <c r="II171" s="930"/>
      <c r="IJ171" s="933"/>
      <c r="IK171" s="934"/>
      <c r="IL171" s="934"/>
      <c r="IM171" s="934"/>
      <c r="IN171" s="934"/>
      <c r="IO171" s="934"/>
      <c r="IP171" s="934"/>
      <c r="IQ171" s="934"/>
      <c r="IR171" s="929"/>
      <c r="IS171" s="929"/>
      <c r="IT171" s="929"/>
      <c r="IU171" s="929"/>
      <c r="IV171" s="929"/>
      <c r="IW171" s="929"/>
      <c r="IX171" s="947" t="s">
        <v>55</v>
      </c>
      <c r="IY171" s="947"/>
      <c r="IZ171" s="947"/>
      <c r="JA171" s="947"/>
      <c r="JB171" s="947"/>
      <c r="JC171" s="947"/>
      <c r="JD171" s="949" t="b">
        <v>0</v>
      </c>
      <c r="JE171" s="949"/>
      <c r="JF171" s="949"/>
      <c r="JG171" s="949"/>
      <c r="JH171" s="950"/>
      <c r="JI171" s="28"/>
      <c r="JJ171" s="819"/>
      <c r="JK171" s="820"/>
      <c r="JQ171" s="108"/>
      <c r="MM171" s="11"/>
    </row>
    <row r="172" spans="2:351" ht="3.65" customHeight="1">
      <c r="B172" s="142"/>
      <c r="AX172" s="100"/>
      <c r="BJ172" s="849"/>
      <c r="BK172" s="819"/>
      <c r="BL172" s="22"/>
      <c r="BM172" s="934"/>
      <c r="BN172" s="934"/>
      <c r="BO172" s="934"/>
      <c r="BP172" s="934"/>
      <c r="BQ172" s="934"/>
      <c r="BR172" s="934"/>
      <c r="BS172" s="934"/>
      <c r="BT172" s="940"/>
      <c r="BU172" s="940"/>
      <c r="BV172" s="940"/>
      <c r="BW172" s="940"/>
      <c r="BX172" s="940"/>
      <c r="BY172" s="940"/>
      <c r="BZ172" s="940"/>
      <c r="CA172" s="940"/>
      <c r="CB172" s="940"/>
      <c r="CC172" s="941"/>
      <c r="CD172" s="933"/>
      <c r="CE172" s="934"/>
      <c r="CF172" s="934"/>
      <c r="CG172" s="934"/>
      <c r="CH172" s="934"/>
      <c r="CI172" s="934"/>
      <c r="CJ172" s="934"/>
      <c r="CK172" s="974"/>
      <c r="CL172" s="974"/>
      <c r="CM172" s="974"/>
      <c r="CN172" s="974"/>
      <c r="CO172" s="974"/>
      <c r="CP172" s="974"/>
      <c r="CQ172" s="974"/>
      <c r="CR172" s="974"/>
      <c r="CS172" s="974"/>
      <c r="CT172" s="975"/>
      <c r="CU172" s="26"/>
      <c r="CV172" s="26"/>
      <c r="CW172" s="26"/>
      <c r="CX172" s="883"/>
      <c r="CY172" s="883"/>
      <c r="CZ172" s="883"/>
      <c r="DA172" s="883"/>
      <c r="DB172" s="883"/>
      <c r="DC172" s="883"/>
      <c r="DD172" s="883"/>
      <c r="DE172" s="883"/>
      <c r="DF172" s="883"/>
      <c r="DG172" s="883"/>
      <c r="DH172" s="883"/>
      <c r="DI172" s="26"/>
      <c r="DJ172" s="26"/>
      <c r="DK172" s="26"/>
      <c r="DL172" s="981"/>
      <c r="DM172" s="982"/>
      <c r="DN172" s="982"/>
      <c r="DO172" s="982"/>
      <c r="DP172" s="982"/>
      <c r="DQ172" s="982"/>
      <c r="DR172" s="982"/>
      <c r="DS172" s="982"/>
      <c r="DT172" s="982"/>
      <c r="DU172" s="982"/>
      <c r="DV172" s="982"/>
      <c r="DW172" s="982"/>
      <c r="DX172" s="982"/>
      <c r="DY172" s="982"/>
      <c r="DZ172" s="982"/>
      <c r="EA172" s="982"/>
      <c r="EB172" s="982"/>
      <c r="EC172" s="982"/>
      <c r="ED172" s="982"/>
      <c r="EE172" s="982"/>
      <c r="EF172" s="982"/>
      <c r="EG172" s="982"/>
      <c r="EH172" s="982"/>
      <c r="EI172" s="982"/>
      <c r="EJ172" s="982"/>
      <c r="EK172" s="982"/>
      <c r="EL172" s="982"/>
      <c r="EM172" s="982"/>
      <c r="EN172" s="982"/>
      <c r="EO172" s="982"/>
      <c r="EP172" s="982"/>
      <c r="EQ172" s="982"/>
      <c r="ER172" s="982"/>
      <c r="ES172" s="982"/>
      <c r="ET172" s="982"/>
      <c r="EU172" s="982"/>
      <c r="EV172" s="982"/>
      <c r="EW172" s="982"/>
      <c r="EX172" s="982"/>
      <c r="EY172" s="982"/>
      <c r="EZ172" s="982"/>
      <c r="FA172" s="982"/>
      <c r="FB172" s="982"/>
      <c r="FC172" s="982"/>
      <c r="FD172" s="982"/>
      <c r="FE172" s="982"/>
      <c r="FF172" s="982"/>
      <c r="FG172" s="982"/>
      <c r="FH172" s="982"/>
      <c r="FI172" s="982"/>
      <c r="FJ172" s="983"/>
      <c r="FK172" s="933"/>
      <c r="FL172" s="934"/>
      <c r="FM172" s="934"/>
      <c r="FN172" s="934"/>
      <c r="FO172" s="934"/>
      <c r="FP172" s="934"/>
      <c r="FQ172" s="934"/>
      <c r="FR172" s="934"/>
      <c r="FS172" s="934"/>
      <c r="FT172" s="929"/>
      <c r="FU172" s="929"/>
      <c r="FV172" s="929"/>
      <c r="FW172" s="929"/>
      <c r="FX172" s="929"/>
      <c r="FY172" s="929"/>
      <c r="FZ172" s="929"/>
      <c r="GA172" s="930"/>
      <c r="GB172" s="933"/>
      <c r="GC172" s="934"/>
      <c r="GD172" s="934"/>
      <c r="GE172" s="934"/>
      <c r="GF172" s="934"/>
      <c r="GG172" s="934"/>
      <c r="GH172" s="934"/>
      <c r="GI172" s="934"/>
      <c r="GJ172" s="934"/>
      <c r="GK172" s="934"/>
      <c r="GL172" s="934"/>
      <c r="GM172" s="934"/>
      <c r="GN172" s="934"/>
      <c r="GO172" s="934"/>
      <c r="GP172" s="934"/>
      <c r="GQ172" s="934"/>
      <c r="GR172" s="934"/>
      <c r="GS172" s="929"/>
      <c r="GT172" s="929"/>
      <c r="GU172" s="929"/>
      <c r="GV172" s="929"/>
      <c r="GW172" s="929"/>
      <c r="GX172" s="929"/>
      <c r="GY172" s="929"/>
      <c r="GZ172" s="929"/>
      <c r="HA172" s="929"/>
      <c r="HB172" s="929"/>
      <c r="HC172" s="929"/>
      <c r="HD172" s="929"/>
      <c r="HE172" s="929"/>
      <c r="HF172" s="929"/>
      <c r="HG172" s="929"/>
      <c r="HH172" s="929"/>
      <c r="HI172" s="929"/>
      <c r="HJ172" s="929"/>
      <c r="HK172" s="929"/>
      <c r="HL172" s="929"/>
      <c r="HM172" s="929"/>
      <c r="HN172" s="929"/>
      <c r="HO172" s="929"/>
      <c r="HP172" s="929"/>
      <c r="HQ172" s="929"/>
      <c r="HR172" s="929"/>
      <c r="HS172" s="933"/>
      <c r="HT172" s="934"/>
      <c r="HU172" s="934"/>
      <c r="HV172" s="934"/>
      <c r="HW172" s="934"/>
      <c r="HX172" s="934"/>
      <c r="HY172" s="934"/>
      <c r="HZ172" s="929"/>
      <c r="IA172" s="929"/>
      <c r="IB172" s="929"/>
      <c r="IC172" s="929"/>
      <c r="ID172" s="929"/>
      <c r="IE172" s="929"/>
      <c r="IF172" s="929"/>
      <c r="IG172" s="929"/>
      <c r="IH172" s="929"/>
      <c r="II172" s="930"/>
      <c r="IJ172" s="933"/>
      <c r="IK172" s="934"/>
      <c r="IL172" s="934"/>
      <c r="IM172" s="934"/>
      <c r="IN172" s="934"/>
      <c r="IO172" s="934"/>
      <c r="IP172" s="934"/>
      <c r="IQ172" s="934"/>
      <c r="IR172" s="929"/>
      <c r="IS172" s="929"/>
      <c r="IT172" s="929"/>
      <c r="IU172" s="929"/>
      <c r="IV172" s="929"/>
      <c r="IW172" s="929"/>
      <c r="IX172" s="947"/>
      <c r="IY172" s="947"/>
      <c r="IZ172" s="947"/>
      <c r="JA172" s="947"/>
      <c r="JB172" s="947"/>
      <c r="JC172" s="947"/>
      <c r="JD172" s="949"/>
      <c r="JE172" s="949"/>
      <c r="JF172" s="949"/>
      <c r="JG172" s="949"/>
      <c r="JH172" s="950"/>
      <c r="JI172" s="28"/>
      <c r="JJ172" s="819"/>
      <c r="JK172" s="820"/>
      <c r="JQ172" s="108"/>
      <c r="MM172" s="11"/>
    </row>
    <row r="173" spans="2:351" ht="3.65" customHeight="1">
      <c r="B173" s="142"/>
      <c r="AX173" s="100"/>
      <c r="BJ173" s="849"/>
      <c r="BK173" s="819"/>
      <c r="BL173" s="22"/>
      <c r="BM173" s="936"/>
      <c r="BN173" s="936"/>
      <c r="BO173" s="936"/>
      <c r="BP173" s="936"/>
      <c r="BQ173" s="936"/>
      <c r="BR173" s="936"/>
      <c r="BS173" s="936"/>
      <c r="BT173" s="942"/>
      <c r="BU173" s="942"/>
      <c r="BV173" s="942"/>
      <c r="BW173" s="942"/>
      <c r="BX173" s="942"/>
      <c r="BY173" s="942"/>
      <c r="BZ173" s="942"/>
      <c r="CA173" s="942"/>
      <c r="CB173" s="942"/>
      <c r="CC173" s="943"/>
      <c r="CD173" s="935"/>
      <c r="CE173" s="936"/>
      <c r="CF173" s="936"/>
      <c r="CG173" s="936"/>
      <c r="CH173" s="936"/>
      <c r="CI173" s="936"/>
      <c r="CJ173" s="936"/>
      <c r="CK173" s="976"/>
      <c r="CL173" s="976"/>
      <c r="CM173" s="976"/>
      <c r="CN173" s="976"/>
      <c r="CO173" s="976"/>
      <c r="CP173" s="976"/>
      <c r="CQ173" s="976"/>
      <c r="CR173" s="976"/>
      <c r="CS173" s="976"/>
      <c r="CT173" s="977"/>
      <c r="CU173" s="26"/>
      <c r="CV173" s="26"/>
      <c r="CW173" s="26"/>
      <c r="CX173" s="958"/>
      <c r="CY173" s="958"/>
      <c r="CZ173" s="958"/>
      <c r="DA173" s="958"/>
      <c r="DB173" s="958"/>
      <c r="DC173" s="958"/>
      <c r="DD173" s="958"/>
      <c r="DE173" s="958"/>
      <c r="DF173" s="958"/>
      <c r="DG173" s="958"/>
      <c r="DH173" s="958"/>
      <c r="DI173" s="26"/>
      <c r="DJ173" s="26"/>
      <c r="DK173" s="26"/>
      <c r="DL173" s="984"/>
      <c r="DM173" s="985"/>
      <c r="DN173" s="985"/>
      <c r="DO173" s="985"/>
      <c r="DP173" s="985"/>
      <c r="DQ173" s="985"/>
      <c r="DR173" s="985"/>
      <c r="DS173" s="985"/>
      <c r="DT173" s="985"/>
      <c r="DU173" s="985"/>
      <c r="DV173" s="985"/>
      <c r="DW173" s="985"/>
      <c r="DX173" s="985"/>
      <c r="DY173" s="985"/>
      <c r="DZ173" s="985"/>
      <c r="EA173" s="985"/>
      <c r="EB173" s="985"/>
      <c r="EC173" s="985"/>
      <c r="ED173" s="985"/>
      <c r="EE173" s="985"/>
      <c r="EF173" s="985"/>
      <c r="EG173" s="985"/>
      <c r="EH173" s="985"/>
      <c r="EI173" s="985"/>
      <c r="EJ173" s="985"/>
      <c r="EK173" s="985"/>
      <c r="EL173" s="985"/>
      <c r="EM173" s="985"/>
      <c r="EN173" s="985"/>
      <c r="EO173" s="985"/>
      <c r="EP173" s="985"/>
      <c r="EQ173" s="985"/>
      <c r="ER173" s="985"/>
      <c r="ES173" s="985"/>
      <c r="ET173" s="985"/>
      <c r="EU173" s="985"/>
      <c r="EV173" s="985"/>
      <c r="EW173" s="985"/>
      <c r="EX173" s="985"/>
      <c r="EY173" s="985"/>
      <c r="EZ173" s="985"/>
      <c r="FA173" s="985"/>
      <c r="FB173" s="985"/>
      <c r="FC173" s="985"/>
      <c r="FD173" s="985"/>
      <c r="FE173" s="985"/>
      <c r="FF173" s="985"/>
      <c r="FG173" s="985"/>
      <c r="FH173" s="985"/>
      <c r="FI173" s="985"/>
      <c r="FJ173" s="986"/>
      <c r="FK173" s="935"/>
      <c r="FL173" s="936"/>
      <c r="FM173" s="936"/>
      <c r="FN173" s="936"/>
      <c r="FO173" s="936"/>
      <c r="FP173" s="936"/>
      <c r="FQ173" s="936"/>
      <c r="FR173" s="936"/>
      <c r="FS173" s="936"/>
      <c r="FT173" s="931"/>
      <c r="FU173" s="931"/>
      <c r="FV173" s="931"/>
      <c r="FW173" s="931"/>
      <c r="FX173" s="931"/>
      <c r="FY173" s="931"/>
      <c r="FZ173" s="931"/>
      <c r="GA173" s="932"/>
      <c r="GB173" s="935"/>
      <c r="GC173" s="936"/>
      <c r="GD173" s="936"/>
      <c r="GE173" s="936"/>
      <c r="GF173" s="936"/>
      <c r="GG173" s="936"/>
      <c r="GH173" s="936"/>
      <c r="GI173" s="936"/>
      <c r="GJ173" s="936"/>
      <c r="GK173" s="936"/>
      <c r="GL173" s="936"/>
      <c r="GM173" s="936"/>
      <c r="GN173" s="936"/>
      <c r="GO173" s="936"/>
      <c r="GP173" s="936"/>
      <c r="GQ173" s="936"/>
      <c r="GR173" s="936"/>
      <c r="GS173" s="931"/>
      <c r="GT173" s="931"/>
      <c r="GU173" s="931"/>
      <c r="GV173" s="931"/>
      <c r="GW173" s="931"/>
      <c r="GX173" s="931"/>
      <c r="GY173" s="931"/>
      <c r="GZ173" s="931"/>
      <c r="HA173" s="931"/>
      <c r="HB173" s="931"/>
      <c r="HC173" s="931"/>
      <c r="HD173" s="931"/>
      <c r="HE173" s="931"/>
      <c r="HF173" s="931"/>
      <c r="HG173" s="931"/>
      <c r="HH173" s="931"/>
      <c r="HI173" s="931"/>
      <c r="HJ173" s="931"/>
      <c r="HK173" s="931"/>
      <c r="HL173" s="931"/>
      <c r="HM173" s="931"/>
      <c r="HN173" s="931"/>
      <c r="HO173" s="931"/>
      <c r="HP173" s="931"/>
      <c r="HQ173" s="931"/>
      <c r="HR173" s="931"/>
      <c r="HS173" s="935"/>
      <c r="HT173" s="936"/>
      <c r="HU173" s="936"/>
      <c r="HV173" s="936"/>
      <c r="HW173" s="936"/>
      <c r="HX173" s="936"/>
      <c r="HY173" s="936"/>
      <c r="HZ173" s="931"/>
      <c r="IA173" s="931"/>
      <c r="IB173" s="931"/>
      <c r="IC173" s="931"/>
      <c r="ID173" s="931"/>
      <c r="IE173" s="931"/>
      <c r="IF173" s="931"/>
      <c r="IG173" s="931"/>
      <c r="IH173" s="931"/>
      <c r="II173" s="932"/>
      <c r="IJ173" s="935"/>
      <c r="IK173" s="936"/>
      <c r="IL173" s="936"/>
      <c r="IM173" s="936"/>
      <c r="IN173" s="936"/>
      <c r="IO173" s="936"/>
      <c r="IP173" s="936"/>
      <c r="IQ173" s="936"/>
      <c r="IR173" s="929"/>
      <c r="IS173" s="929"/>
      <c r="IT173" s="929"/>
      <c r="IU173" s="929"/>
      <c r="IV173" s="929"/>
      <c r="IW173" s="929"/>
      <c r="IX173" s="948"/>
      <c r="IY173" s="948"/>
      <c r="IZ173" s="948"/>
      <c r="JA173" s="948"/>
      <c r="JB173" s="948"/>
      <c r="JC173" s="948"/>
      <c r="JD173" s="951"/>
      <c r="JE173" s="951"/>
      <c r="JF173" s="951"/>
      <c r="JG173" s="951"/>
      <c r="JH173" s="952"/>
      <c r="JI173" s="28"/>
      <c r="JJ173" s="819"/>
      <c r="JK173" s="820"/>
      <c r="JQ173" s="108"/>
      <c r="MM173" s="11"/>
    </row>
    <row r="174" spans="2:351" ht="3.65" customHeight="1">
      <c r="B174" s="142"/>
      <c r="AN174" s="96"/>
      <c r="AO174" s="96"/>
      <c r="AP174" s="96"/>
      <c r="AQ174" s="97"/>
      <c r="AR174" s="97"/>
      <c r="AS174" s="97"/>
      <c r="AT174" s="97"/>
      <c r="AU174" s="97"/>
      <c r="AV174" s="97"/>
      <c r="AW174" s="97"/>
      <c r="AX174" s="101"/>
      <c r="AY174" s="96"/>
      <c r="AZ174" s="96"/>
      <c r="BA174" s="97"/>
      <c r="BB174" s="97"/>
      <c r="BC174" s="97"/>
      <c r="BD174" s="97"/>
      <c r="BE174" s="97"/>
      <c r="BF174" s="97"/>
      <c r="BG174" s="97"/>
      <c r="BH174" s="96"/>
      <c r="BI174" s="96"/>
      <c r="BJ174" s="831"/>
      <c r="BK174" s="832"/>
      <c r="BL174" s="832"/>
      <c r="BM174" s="73"/>
      <c r="BN174" s="73"/>
      <c r="BO174" s="73"/>
      <c r="BP174" s="73"/>
      <c r="BQ174" s="73"/>
      <c r="BR174" s="73"/>
      <c r="BS174" s="73"/>
      <c r="BT174" s="835" t="e" vm="7">
        <v>#VALUE!</v>
      </c>
      <c r="BU174" s="835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835" t="e" vm="7">
        <v>#VALUE!</v>
      </c>
      <c r="CL174" s="835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835" t="e" vm="7">
        <v>#VALUE!</v>
      </c>
      <c r="DC174" s="835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835" t="e" vm="7">
        <v>#VALUE!</v>
      </c>
      <c r="DT174" s="835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835" t="e" vm="7">
        <v>#VALUE!</v>
      </c>
      <c r="EK174" s="835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835" t="e" vm="7">
        <v>#VALUE!</v>
      </c>
      <c r="FB174" s="835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835" t="e" vm="7">
        <v>#VALUE!</v>
      </c>
      <c r="FS174" s="835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835" t="e" vm="7">
        <v>#VALUE!</v>
      </c>
      <c r="GJ174" s="835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835" t="e" vm="7">
        <v>#VALUE!</v>
      </c>
      <c r="HA174" s="835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835" t="e" vm="7">
        <v>#VALUE!</v>
      </c>
      <c r="HR174" s="835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835" t="e" vm="7">
        <v>#VALUE!</v>
      </c>
      <c r="II174" s="835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835" t="e" vm="7">
        <v>#VALUE!</v>
      </c>
      <c r="IZ174" s="835"/>
      <c r="JA174" s="73"/>
      <c r="JB174" s="73"/>
      <c r="JC174" s="73"/>
      <c r="JD174" s="73"/>
      <c r="JE174" s="73"/>
      <c r="JF174" s="73"/>
      <c r="JG174" s="73"/>
      <c r="JH174" s="73"/>
      <c r="JI174" s="852"/>
      <c r="JJ174" s="852"/>
      <c r="JK174" s="987"/>
      <c r="JQ174" s="108"/>
      <c r="MM174" s="11"/>
    </row>
    <row r="175" spans="2:351" ht="3.65" customHeight="1">
      <c r="B175" s="142"/>
      <c r="AN175" s="96"/>
      <c r="AO175" s="96"/>
      <c r="AP175" s="96"/>
      <c r="AQ175" s="97"/>
      <c r="AR175" s="97"/>
      <c r="AS175" s="97"/>
      <c r="AT175" s="97"/>
      <c r="AU175" s="97"/>
      <c r="AV175" s="97"/>
      <c r="AW175" s="97"/>
      <c r="AX175" s="101"/>
      <c r="AY175" s="96"/>
      <c r="AZ175" s="96"/>
      <c r="BA175" s="97"/>
      <c r="BB175" s="97"/>
      <c r="BC175" s="97"/>
      <c r="BD175" s="97"/>
      <c r="BE175" s="97"/>
      <c r="BF175" s="97"/>
      <c r="BG175" s="97"/>
      <c r="BH175" s="96"/>
      <c r="BI175" s="96"/>
      <c r="BJ175" s="831"/>
      <c r="BK175" s="832"/>
      <c r="BL175" s="832"/>
      <c r="BM175" s="847">
        <v>1</v>
      </c>
      <c r="BN175" s="847"/>
      <c r="BO175" s="847"/>
      <c r="BP175" s="847"/>
      <c r="BQ175" s="847"/>
      <c r="BR175" s="847"/>
      <c r="BS175" s="847"/>
      <c r="BT175" s="847"/>
      <c r="BU175" s="847"/>
      <c r="BV175" s="847"/>
      <c r="BW175" s="847"/>
      <c r="BX175" s="847"/>
      <c r="BY175" s="847"/>
      <c r="BZ175" s="847"/>
      <c r="CA175" s="847"/>
      <c r="CB175" s="847"/>
      <c r="CC175" s="848"/>
      <c r="CD175" s="854">
        <v>2</v>
      </c>
      <c r="CE175" s="847"/>
      <c r="CF175" s="847"/>
      <c r="CG175" s="847"/>
      <c r="CH175" s="847"/>
      <c r="CI175" s="847"/>
      <c r="CJ175" s="847"/>
      <c r="CK175" s="847"/>
      <c r="CL175" s="847"/>
      <c r="CM175" s="847"/>
      <c r="CN175" s="847"/>
      <c r="CO175" s="847"/>
      <c r="CP175" s="847"/>
      <c r="CQ175" s="847"/>
      <c r="CR175" s="847"/>
      <c r="CS175" s="847"/>
      <c r="CT175" s="848"/>
      <c r="CU175" s="854">
        <v>3</v>
      </c>
      <c r="CV175" s="847"/>
      <c r="CW175" s="847"/>
      <c r="CX175" s="847"/>
      <c r="CY175" s="847"/>
      <c r="CZ175" s="847"/>
      <c r="DA175" s="847"/>
      <c r="DB175" s="847"/>
      <c r="DC175" s="847"/>
      <c r="DD175" s="847"/>
      <c r="DE175" s="847"/>
      <c r="DF175" s="847"/>
      <c r="DG175" s="847"/>
      <c r="DH175" s="847"/>
      <c r="DI175" s="847"/>
      <c r="DJ175" s="847"/>
      <c r="DK175" s="848"/>
      <c r="DL175" s="854">
        <v>4</v>
      </c>
      <c r="DM175" s="847"/>
      <c r="DN175" s="847"/>
      <c r="DO175" s="847"/>
      <c r="DP175" s="847"/>
      <c r="DQ175" s="847"/>
      <c r="DR175" s="847"/>
      <c r="DS175" s="847"/>
      <c r="DT175" s="847"/>
      <c r="DU175" s="847"/>
      <c r="DV175" s="847"/>
      <c r="DW175" s="847"/>
      <c r="DX175" s="847"/>
      <c r="DY175" s="847"/>
      <c r="DZ175" s="847"/>
      <c r="EA175" s="847"/>
      <c r="EB175" s="848"/>
      <c r="EC175" s="854">
        <v>5</v>
      </c>
      <c r="ED175" s="847"/>
      <c r="EE175" s="847"/>
      <c r="EF175" s="847"/>
      <c r="EG175" s="847"/>
      <c r="EH175" s="847"/>
      <c r="EI175" s="847"/>
      <c r="EJ175" s="847"/>
      <c r="EK175" s="847"/>
      <c r="EL175" s="847"/>
      <c r="EM175" s="847"/>
      <c r="EN175" s="847"/>
      <c r="EO175" s="847"/>
      <c r="EP175" s="847"/>
      <c r="EQ175" s="847"/>
      <c r="ER175" s="847"/>
      <c r="ES175" s="848"/>
      <c r="ET175" s="854">
        <v>6</v>
      </c>
      <c r="EU175" s="847"/>
      <c r="EV175" s="847"/>
      <c r="EW175" s="847"/>
      <c r="EX175" s="847"/>
      <c r="EY175" s="847"/>
      <c r="EZ175" s="847"/>
      <c r="FA175" s="847"/>
      <c r="FB175" s="847"/>
      <c r="FC175" s="847"/>
      <c r="FD175" s="847"/>
      <c r="FE175" s="847"/>
      <c r="FF175" s="847"/>
      <c r="FG175" s="847"/>
      <c r="FH175" s="847"/>
      <c r="FI175" s="847"/>
      <c r="FJ175" s="848"/>
      <c r="FK175" s="854">
        <v>7</v>
      </c>
      <c r="FL175" s="847"/>
      <c r="FM175" s="847"/>
      <c r="FN175" s="847"/>
      <c r="FO175" s="847"/>
      <c r="FP175" s="847"/>
      <c r="FQ175" s="847"/>
      <c r="FR175" s="847"/>
      <c r="FS175" s="847"/>
      <c r="FT175" s="847"/>
      <c r="FU175" s="847"/>
      <c r="FV175" s="847"/>
      <c r="FW175" s="847"/>
      <c r="FX175" s="847"/>
      <c r="FY175" s="847"/>
      <c r="FZ175" s="847"/>
      <c r="GA175" s="848"/>
      <c r="GB175" s="854">
        <v>8</v>
      </c>
      <c r="GC175" s="847"/>
      <c r="GD175" s="847"/>
      <c r="GE175" s="847"/>
      <c r="GF175" s="847"/>
      <c r="GG175" s="847"/>
      <c r="GH175" s="847"/>
      <c r="GI175" s="847"/>
      <c r="GJ175" s="847"/>
      <c r="GK175" s="847"/>
      <c r="GL175" s="847"/>
      <c r="GM175" s="847"/>
      <c r="GN175" s="847"/>
      <c r="GO175" s="847"/>
      <c r="GP175" s="847"/>
      <c r="GQ175" s="847"/>
      <c r="GR175" s="848"/>
      <c r="GS175" s="854">
        <v>9</v>
      </c>
      <c r="GT175" s="847"/>
      <c r="GU175" s="847"/>
      <c r="GV175" s="847"/>
      <c r="GW175" s="847"/>
      <c r="GX175" s="847"/>
      <c r="GY175" s="847"/>
      <c r="GZ175" s="847"/>
      <c r="HA175" s="847"/>
      <c r="HB175" s="847"/>
      <c r="HC175" s="847"/>
      <c r="HD175" s="847"/>
      <c r="HE175" s="847"/>
      <c r="HF175" s="847"/>
      <c r="HG175" s="847"/>
      <c r="HH175" s="847"/>
      <c r="HI175" s="848"/>
      <c r="HJ175" s="854">
        <v>10</v>
      </c>
      <c r="HK175" s="847"/>
      <c r="HL175" s="847"/>
      <c r="HM175" s="847"/>
      <c r="HN175" s="847"/>
      <c r="HO175" s="847"/>
      <c r="HP175" s="847"/>
      <c r="HQ175" s="847"/>
      <c r="HR175" s="847"/>
      <c r="HS175" s="847"/>
      <c r="HT175" s="847"/>
      <c r="HU175" s="847"/>
      <c r="HV175" s="847"/>
      <c r="HW175" s="847"/>
      <c r="HX175" s="847"/>
      <c r="HY175" s="847"/>
      <c r="HZ175" s="848"/>
      <c r="IA175" s="854">
        <v>11</v>
      </c>
      <c r="IB175" s="847"/>
      <c r="IC175" s="847"/>
      <c r="ID175" s="847"/>
      <c r="IE175" s="847"/>
      <c r="IF175" s="847"/>
      <c r="IG175" s="847"/>
      <c r="IH175" s="847"/>
      <c r="II175" s="847"/>
      <c r="IJ175" s="847"/>
      <c r="IK175" s="847"/>
      <c r="IL175" s="847"/>
      <c r="IM175" s="847"/>
      <c r="IN175" s="847"/>
      <c r="IO175" s="847"/>
      <c r="IP175" s="847"/>
      <c r="IQ175" s="848"/>
      <c r="IR175" s="847">
        <v>12</v>
      </c>
      <c r="IS175" s="847"/>
      <c r="IT175" s="847"/>
      <c r="IU175" s="847"/>
      <c r="IV175" s="847"/>
      <c r="IW175" s="847"/>
      <c r="IX175" s="847"/>
      <c r="IY175" s="847"/>
      <c r="IZ175" s="847"/>
      <c r="JA175" s="847"/>
      <c r="JB175" s="847"/>
      <c r="JC175" s="847"/>
      <c r="JD175" s="847"/>
      <c r="JE175" s="847"/>
      <c r="JF175" s="847"/>
      <c r="JG175" s="847"/>
      <c r="JH175" s="847"/>
      <c r="JI175" s="852"/>
      <c r="JJ175" s="852"/>
      <c r="JK175" s="987"/>
      <c r="JQ175" s="108"/>
      <c r="MM175" s="11"/>
    </row>
    <row r="176" spans="2:351" ht="3.65" customHeight="1">
      <c r="B176" s="142"/>
      <c r="AN176" s="96"/>
      <c r="AO176" s="96"/>
      <c r="AP176" s="96"/>
      <c r="AQ176" s="97"/>
      <c r="AR176" s="97"/>
      <c r="AS176" s="97"/>
      <c r="AT176" s="97"/>
      <c r="AU176" s="97"/>
      <c r="AV176" s="97"/>
      <c r="AW176" s="97"/>
      <c r="AX176" s="101"/>
      <c r="AY176" s="96"/>
      <c r="AZ176" s="96"/>
      <c r="BA176" s="97"/>
      <c r="BB176" s="97"/>
      <c r="BC176" s="97"/>
      <c r="BD176" s="97"/>
      <c r="BE176" s="97"/>
      <c r="BF176" s="97"/>
      <c r="BG176" s="97"/>
      <c r="BH176" s="96"/>
      <c r="BI176" s="96"/>
      <c r="BJ176" s="833"/>
      <c r="BK176" s="834"/>
      <c r="BL176" s="834"/>
      <c r="BM176" s="851"/>
      <c r="BN176" s="851"/>
      <c r="BO176" s="851"/>
      <c r="BP176" s="851"/>
      <c r="BQ176" s="851"/>
      <c r="BR176" s="851"/>
      <c r="BS176" s="851"/>
      <c r="BT176" s="851"/>
      <c r="BU176" s="851"/>
      <c r="BV176" s="851"/>
      <c r="BW176" s="851"/>
      <c r="BX176" s="851"/>
      <c r="BY176" s="851"/>
      <c r="BZ176" s="851"/>
      <c r="CA176" s="851"/>
      <c r="CB176" s="851"/>
      <c r="CC176" s="856"/>
      <c r="CD176" s="855"/>
      <c r="CE176" s="851"/>
      <c r="CF176" s="851"/>
      <c r="CG176" s="851"/>
      <c r="CH176" s="851"/>
      <c r="CI176" s="851"/>
      <c r="CJ176" s="851"/>
      <c r="CK176" s="851"/>
      <c r="CL176" s="851"/>
      <c r="CM176" s="851"/>
      <c r="CN176" s="851"/>
      <c r="CO176" s="851"/>
      <c r="CP176" s="851"/>
      <c r="CQ176" s="851"/>
      <c r="CR176" s="851"/>
      <c r="CS176" s="851"/>
      <c r="CT176" s="856"/>
      <c r="CU176" s="855"/>
      <c r="CV176" s="851"/>
      <c r="CW176" s="851"/>
      <c r="CX176" s="851"/>
      <c r="CY176" s="851"/>
      <c r="CZ176" s="851"/>
      <c r="DA176" s="851"/>
      <c r="DB176" s="851"/>
      <c r="DC176" s="851"/>
      <c r="DD176" s="851"/>
      <c r="DE176" s="851"/>
      <c r="DF176" s="851"/>
      <c r="DG176" s="851"/>
      <c r="DH176" s="851"/>
      <c r="DI176" s="851"/>
      <c r="DJ176" s="851"/>
      <c r="DK176" s="856"/>
      <c r="DL176" s="855"/>
      <c r="DM176" s="851"/>
      <c r="DN176" s="851"/>
      <c r="DO176" s="851"/>
      <c r="DP176" s="851"/>
      <c r="DQ176" s="851"/>
      <c r="DR176" s="851"/>
      <c r="DS176" s="851"/>
      <c r="DT176" s="851"/>
      <c r="DU176" s="851"/>
      <c r="DV176" s="851"/>
      <c r="DW176" s="851"/>
      <c r="DX176" s="851"/>
      <c r="DY176" s="851"/>
      <c r="DZ176" s="851"/>
      <c r="EA176" s="851"/>
      <c r="EB176" s="856"/>
      <c r="EC176" s="855"/>
      <c r="ED176" s="851"/>
      <c r="EE176" s="851"/>
      <c r="EF176" s="851"/>
      <c r="EG176" s="851"/>
      <c r="EH176" s="851"/>
      <c r="EI176" s="851"/>
      <c r="EJ176" s="851"/>
      <c r="EK176" s="851"/>
      <c r="EL176" s="851"/>
      <c r="EM176" s="851"/>
      <c r="EN176" s="851"/>
      <c r="EO176" s="851"/>
      <c r="EP176" s="851"/>
      <c r="EQ176" s="851"/>
      <c r="ER176" s="851"/>
      <c r="ES176" s="856"/>
      <c r="ET176" s="855"/>
      <c r="EU176" s="851"/>
      <c r="EV176" s="851"/>
      <c r="EW176" s="851"/>
      <c r="EX176" s="851"/>
      <c r="EY176" s="851"/>
      <c r="EZ176" s="851"/>
      <c r="FA176" s="851"/>
      <c r="FB176" s="851"/>
      <c r="FC176" s="851"/>
      <c r="FD176" s="851"/>
      <c r="FE176" s="851"/>
      <c r="FF176" s="851"/>
      <c r="FG176" s="851"/>
      <c r="FH176" s="851"/>
      <c r="FI176" s="851"/>
      <c r="FJ176" s="856"/>
      <c r="FK176" s="855"/>
      <c r="FL176" s="851"/>
      <c r="FM176" s="851"/>
      <c r="FN176" s="851"/>
      <c r="FO176" s="851"/>
      <c r="FP176" s="851"/>
      <c r="FQ176" s="851"/>
      <c r="FR176" s="851"/>
      <c r="FS176" s="851"/>
      <c r="FT176" s="851"/>
      <c r="FU176" s="851"/>
      <c r="FV176" s="851"/>
      <c r="FW176" s="851"/>
      <c r="FX176" s="851"/>
      <c r="FY176" s="851"/>
      <c r="FZ176" s="851"/>
      <c r="GA176" s="856"/>
      <c r="GB176" s="855"/>
      <c r="GC176" s="851"/>
      <c r="GD176" s="851"/>
      <c r="GE176" s="851"/>
      <c r="GF176" s="851"/>
      <c r="GG176" s="851"/>
      <c r="GH176" s="851"/>
      <c r="GI176" s="851"/>
      <c r="GJ176" s="851"/>
      <c r="GK176" s="851"/>
      <c r="GL176" s="851"/>
      <c r="GM176" s="851"/>
      <c r="GN176" s="851"/>
      <c r="GO176" s="851"/>
      <c r="GP176" s="851"/>
      <c r="GQ176" s="851"/>
      <c r="GR176" s="856"/>
      <c r="GS176" s="855"/>
      <c r="GT176" s="851"/>
      <c r="GU176" s="851"/>
      <c r="GV176" s="851"/>
      <c r="GW176" s="851"/>
      <c r="GX176" s="851"/>
      <c r="GY176" s="851"/>
      <c r="GZ176" s="851"/>
      <c r="HA176" s="851"/>
      <c r="HB176" s="851"/>
      <c r="HC176" s="851"/>
      <c r="HD176" s="851"/>
      <c r="HE176" s="851"/>
      <c r="HF176" s="851"/>
      <c r="HG176" s="851"/>
      <c r="HH176" s="851"/>
      <c r="HI176" s="856"/>
      <c r="HJ176" s="855"/>
      <c r="HK176" s="851"/>
      <c r="HL176" s="851"/>
      <c r="HM176" s="851"/>
      <c r="HN176" s="851"/>
      <c r="HO176" s="851"/>
      <c r="HP176" s="851"/>
      <c r="HQ176" s="851"/>
      <c r="HR176" s="851"/>
      <c r="HS176" s="851"/>
      <c r="HT176" s="851"/>
      <c r="HU176" s="851"/>
      <c r="HV176" s="851"/>
      <c r="HW176" s="851"/>
      <c r="HX176" s="851"/>
      <c r="HY176" s="851"/>
      <c r="HZ176" s="856"/>
      <c r="IA176" s="855"/>
      <c r="IB176" s="851"/>
      <c r="IC176" s="851"/>
      <c r="ID176" s="851"/>
      <c r="IE176" s="851"/>
      <c r="IF176" s="851"/>
      <c r="IG176" s="851"/>
      <c r="IH176" s="851"/>
      <c r="II176" s="851"/>
      <c r="IJ176" s="851"/>
      <c r="IK176" s="851"/>
      <c r="IL176" s="851"/>
      <c r="IM176" s="851"/>
      <c r="IN176" s="851"/>
      <c r="IO176" s="851"/>
      <c r="IP176" s="851"/>
      <c r="IQ176" s="856"/>
      <c r="IR176" s="851"/>
      <c r="IS176" s="851"/>
      <c r="IT176" s="851"/>
      <c r="IU176" s="851"/>
      <c r="IV176" s="851"/>
      <c r="IW176" s="851"/>
      <c r="IX176" s="851"/>
      <c r="IY176" s="851"/>
      <c r="IZ176" s="851"/>
      <c r="JA176" s="851"/>
      <c r="JB176" s="851"/>
      <c r="JC176" s="851"/>
      <c r="JD176" s="851"/>
      <c r="JE176" s="851"/>
      <c r="JF176" s="851"/>
      <c r="JG176" s="851"/>
      <c r="JH176" s="851"/>
      <c r="JI176" s="988"/>
      <c r="JJ176" s="988"/>
      <c r="JK176" s="989"/>
      <c r="JQ176" s="108"/>
      <c r="MM176" s="11"/>
    </row>
    <row r="177" spans="2:351" ht="3.65" customHeight="1">
      <c r="B177" s="142"/>
      <c r="AN177" s="96"/>
      <c r="AO177" s="96"/>
      <c r="AP177" s="96"/>
      <c r="AQ177" s="97"/>
      <c r="AR177" s="97"/>
      <c r="AS177" s="97"/>
      <c r="AT177" s="97"/>
      <c r="AU177" s="97"/>
      <c r="AV177" s="97"/>
      <c r="AW177" s="97"/>
      <c r="AX177" s="101"/>
      <c r="AY177" s="96"/>
      <c r="AZ177" s="96"/>
      <c r="BA177" s="97"/>
      <c r="BB177" s="97"/>
      <c r="BC177" s="97"/>
      <c r="BD177" s="97"/>
      <c r="BE177" s="97"/>
      <c r="BF177" s="97"/>
      <c r="BG177" s="97"/>
      <c r="BH177" s="96"/>
      <c r="BI177" s="96"/>
      <c r="BJ177" s="9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96"/>
      <c r="BY177" s="96"/>
      <c r="BZ177" s="96"/>
      <c r="CA177" s="96"/>
      <c r="CB177" s="96"/>
      <c r="CC177" s="9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96"/>
      <c r="CR177" s="96"/>
      <c r="CS177" s="96"/>
      <c r="CT177" s="96"/>
      <c r="CU177" s="96"/>
      <c r="CV177" s="96"/>
      <c r="CW177" s="97"/>
      <c r="CX177" s="97"/>
      <c r="CY177" s="97"/>
      <c r="CZ177" s="97"/>
      <c r="DA177" s="97"/>
      <c r="DB177" s="97"/>
      <c r="DC177" s="97"/>
      <c r="DD177" s="96"/>
      <c r="DE177" s="96"/>
      <c r="DF177" s="9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96"/>
      <c r="DU177" s="96"/>
      <c r="DV177" s="96"/>
      <c r="DW177" s="96"/>
      <c r="DX177" s="96"/>
      <c r="DY177" s="96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96"/>
      <c r="EN177" s="96"/>
      <c r="EO177" s="96"/>
      <c r="EP177" s="96"/>
      <c r="EQ177" s="96"/>
      <c r="ER177" s="96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96"/>
      <c r="FG177" s="96"/>
      <c r="FH177" s="96"/>
      <c r="FI177" s="96"/>
      <c r="FJ177" s="96"/>
      <c r="FK177" s="96"/>
      <c r="JQ177" s="108"/>
      <c r="MM177" s="11"/>
    </row>
    <row r="178" spans="2:351" ht="3.65" customHeight="1">
      <c r="B178" s="142"/>
      <c r="AN178" s="96"/>
      <c r="AO178" s="96"/>
      <c r="AP178" s="96"/>
      <c r="AQ178" s="97"/>
      <c r="AR178" s="97"/>
      <c r="AS178" s="97"/>
      <c r="AT178" s="97"/>
      <c r="AU178" s="97"/>
      <c r="AV178" s="97"/>
      <c r="AW178" s="97"/>
      <c r="AX178" s="101"/>
      <c r="AY178" s="96"/>
      <c r="AZ178" s="96"/>
      <c r="BA178" s="97"/>
      <c r="BB178" s="97"/>
      <c r="BC178" s="97"/>
      <c r="BD178" s="97"/>
      <c r="BE178" s="97"/>
      <c r="BF178" s="97"/>
      <c r="BG178" s="97"/>
      <c r="BH178" s="96"/>
      <c r="BI178" s="96"/>
      <c r="BJ178" s="9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96"/>
      <c r="BY178" s="96"/>
      <c r="BZ178" s="96"/>
      <c r="CA178" s="96"/>
      <c r="CB178" s="96"/>
      <c r="CC178" s="9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96"/>
      <c r="CR178" s="96"/>
      <c r="CS178" s="96"/>
      <c r="CT178" s="96"/>
      <c r="CU178" s="96"/>
      <c r="CV178" s="96"/>
      <c r="CW178" s="97"/>
      <c r="CX178" s="97"/>
      <c r="CY178" s="97"/>
      <c r="CZ178" s="97"/>
      <c r="DA178" s="97"/>
      <c r="DB178" s="97"/>
      <c r="DC178" s="97"/>
      <c r="DD178" s="96"/>
      <c r="DE178" s="96"/>
      <c r="DF178" s="9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96"/>
      <c r="DU178" s="96"/>
      <c r="DV178" s="96"/>
      <c r="DW178" s="96"/>
      <c r="DX178" s="96"/>
      <c r="DY178" s="96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96"/>
      <c r="EN178" s="96"/>
      <c r="EO178" s="96"/>
      <c r="EP178" s="96"/>
      <c r="EQ178" s="96"/>
      <c r="ER178" s="96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96"/>
      <c r="FG178" s="96"/>
      <c r="FH178" s="96"/>
      <c r="FI178" s="96"/>
      <c r="FJ178" s="96"/>
      <c r="FK178" s="96"/>
      <c r="JQ178" s="108"/>
      <c r="MM178" s="11"/>
    </row>
    <row r="179" spans="2:351" ht="3.65" customHeight="1">
      <c r="B179" s="142"/>
      <c r="AN179" s="96"/>
      <c r="AO179" s="96"/>
      <c r="AP179" s="96"/>
      <c r="AQ179" s="97"/>
      <c r="AR179" s="97"/>
      <c r="AS179" s="97"/>
      <c r="AT179" s="97"/>
      <c r="AU179" s="97"/>
      <c r="AV179" s="97"/>
      <c r="AW179" s="97"/>
      <c r="AX179" s="101"/>
      <c r="AY179" s="96"/>
      <c r="AZ179" s="96"/>
      <c r="BA179" s="97"/>
      <c r="BB179" s="97"/>
      <c r="BC179" s="97"/>
      <c r="BD179" s="97"/>
      <c r="BE179" s="97"/>
      <c r="BF179" s="97"/>
      <c r="BG179" s="97"/>
      <c r="BH179" s="96"/>
      <c r="BI179" s="96"/>
      <c r="BJ179" s="9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96"/>
      <c r="BY179" s="96"/>
      <c r="BZ179" s="96"/>
      <c r="CA179" s="96"/>
      <c r="CB179" s="96"/>
      <c r="CC179" s="9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96"/>
      <c r="CR179" s="96"/>
      <c r="CS179" s="96"/>
      <c r="CT179" s="96"/>
      <c r="CU179" s="96"/>
      <c r="CV179" s="96"/>
      <c r="CW179" s="97"/>
      <c r="CX179" s="97"/>
      <c r="CY179" s="97"/>
      <c r="CZ179" s="97"/>
      <c r="DA179" s="97"/>
      <c r="DB179" s="97"/>
      <c r="DC179" s="97"/>
      <c r="DD179" s="96"/>
      <c r="DE179" s="96"/>
      <c r="DF179" s="9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96"/>
      <c r="DU179" s="96"/>
      <c r="DV179" s="96"/>
      <c r="DW179" s="96"/>
      <c r="DX179" s="96"/>
      <c r="DY179" s="96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96"/>
      <c r="EN179" s="96"/>
      <c r="EO179" s="96"/>
      <c r="EP179" s="96"/>
      <c r="EQ179" s="96"/>
      <c r="ER179" s="96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96"/>
      <c r="FG179" s="96"/>
      <c r="FH179" s="96"/>
      <c r="FI179" s="96"/>
      <c r="FJ179" s="96"/>
      <c r="FK179" s="96"/>
      <c r="JQ179" s="108"/>
      <c r="MM179" s="11"/>
    </row>
    <row r="180" spans="2:351" ht="3.65" customHeight="1">
      <c r="B180" s="142"/>
      <c r="AN180" s="96"/>
      <c r="AO180" s="96"/>
      <c r="AP180" s="96"/>
      <c r="AQ180" s="97"/>
      <c r="AR180" s="97"/>
      <c r="AS180" s="97"/>
      <c r="AT180" s="97"/>
      <c r="AU180" s="97"/>
      <c r="AV180" s="97"/>
      <c r="AW180" s="97"/>
      <c r="AX180" s="101"/>
      <c r="AY180" s="96"/>
      <c r="AZ180" s="96"/>
      <c r="BA180" s="97"/>
      <c r="BB180" s="97"/>
      <c r="BC180" s="97"/>
      <c r="BD180" s="97"/>
      <c r="BE180" s="97"/>
      <c r="BF180" s="97"/>
      <c r="BG180" s="97"/>
      <c r="BH180" s="96"/>
      <c r="BI180" s="96"/>
      <c r="BJ180" s="9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96"/>
      <c r="BY180" s="96"/>
      <c r="BZ180" s="96"/>
      <c r="CA180" s="96"/>
      <c r="CB180" s="96"/>
      <c r="CC180" s="9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96"/>
      <c r="CR180" s="96"/>
      <c r="CS180" s="96"/>
      <c r="CT180" s="96"/>
      <c r="CU180" s="96"/>
      <c r="CV180" s="96"/>
      <c r="CW180" s="97"/>
      <c r="CX180" s="97"/>
      <c r="CY180" s="97"/>
      <c r="CZ180" s="97"/>
      <c r="DA180" s="97"/>
      <c r="DB180" s="97"/>
      <c r="DC180" s="97"/>
      <c r="DD180" s="96"/>
      <c r="DE180" s="96"/>
      <c r="DF180" s="9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96"/>
      <c r="DU180" s="96"/>
      <c r="DV180" s="96"/>
      <c r="DW180" s="96"/>
      <c r="DX180" s="96"/>
      <c r="DY180" s="96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96"/>
      <c r="EN180" s="96"/>
      <c r="EO180" s="96"/>
      <c r="EP180" s="96"/>
      <c r="EQ180" s="96"/>
      <c r="ER180" s="96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96"/>
      <c r="FG180" s="96"/>
      <c r="FH180" s="96"/>
      <c r="FI180" s="96"/>
      <c r="FJ180" s="96"/>
      <c r="FK180" s="96"/>
      <c r="JQ180" s="108"/>
      <c r="MM180" s="11"/>
    </row>
    <row r="181" spans="2:351" ht="3.65" customHeight="1">
      <c r="B181" s="142"/>
      <c r="AN181" s="96"/>
      <c r="AO181" s="96"/>
      <c r="AP181" s="96"/>
      <c r="AQ181" s="97"/>
      <c r="AR181" s="97"/>
      <c r="AS181" s="97"/>
      <c r="AT181" s="97"/>
      <c r="AU181" s="97"/>
      <c r="AV181" s="97"/>
      <c r="AW181" s="97"/>
      <c r="AX181" s="101"/>
      <c r="AY181" s="96"/>
      <c r="AZ181" s="96"/>
      <c r="BA181" s="97"/>
      <c r="BB181" s="97"/>
      <c r="BC181" s="97"/>
      <c r="BD181" s="97"/>
      <c r="BE181" s="97"/>
      <c r="BF181" s="97"/>
      <c r="BG181" s="97"/>
      <c r="BH181" s="96"/>
      <c r="BI181" s="96"/>
      <c r="BJ181" s="9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96"/>
      <c r="BY181" s="96"/>
      <c r="BZ181" s="96"/>
      <c r="CA181" s="96"/>
      <c r="CB181" s="96"/>
      <c r="CC181" s="9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96"/>
      <c r="CR181" s="96"/>
      <c r="CS181" s="96"/>
      <c r="CT181" s="96"/>
      <c r="CU181" s="96"/>
      <c r="CV181" s="96"/>
      <c r="CW181" s="97"/>
      <c r="CX181" s="97"/>
      <c r="CY181" s="97"/>
      <c r="CZ181" s="97"/>
      <c r="DA181" s="97"/>
      <c r="DB181" s="97"/>
      <c r="DC181" s="97"/>
      <c r="DD181" s="96"/>
      <c r="DE181" s="96"/>
      <c r="DF181" s="9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96"/>
      <c r="DU181" s="96"/>
      <c r="DV181" s="96"/>
      <c r="DW181" s="96"/>
      <c r="DX181" s="96"/>
      <c r="DY181" s="96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96"/>
      <c r="EN181" s="96"/>
      <c r="EO181" s="96"/>
      <c r="EP181" s="96"/>
      <c r="EQ181" s="96"/>
      <c r="ER181" s="96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96"/>
      <c r="FG181" s="96"/>
      <c r="FH181" s="96"/>
      <c r="FI181" s="96"/>
      <c r="FJ181" s="96"/>
      <c r="FK181" s="96"/>
      <c r="JQ181" s="108"/>
      <c r="MM181" s="11"/>
    </row>
    <row r="182" spans="2:351" ht="3.65" customHeight="1">
      <c r="B182" s="142"/>
      <c r="AN182" s="96"/>
      <c r="AO182" s="96"/>
      <c r="AP182" s="96"/>
      <c r="AQ182" s="97"/>
      <c r="AR182" s="97"/>
      <c r="AS182" s="97"/>
      <c r="AT182" s="97"/>
      <c r="AU182" s="97"/>
      <c r="AV182" s="97"/>
      <c r="AW182" s="97"/>
      <c r="AX182" s="101"/>
      <c r="AY182" s="96"/>
      <c r="AZ182" s="96"/>
      <c r="BA182" s="97"/>
      <c r="BB182" s="97"/>
      <c r="BC182" s="97"/>
      <c r="BD182" s="97"/>
      <c r="BE182" s="97"/>
      <c r="BF182" s="97"/>
      <c r="BG182" s="97"/>
      <c r="BH182" s="96"/>
      <c r="BI182" s="96"/>
      <c r="BJ182" s="9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96"/>
      <c r="BY182" s="96"/>
      <c r="BZ182" s="96"/>
      <c r="CA182" s="96"/>
      <c r="CB182" s="96"/>
      <c r="CC182" s="9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96"/>
      <c r="CR182" s="96"/>
      <c r="CS182" s="96"/>
      <c r="CT182" s="96"/>
      <c r="CU182" s="96"/>
      <c r="CV182" s="96"/>
      <c r="CW182" s="97"/>
      <c r="CX182" s="97"/>
      <c r="CY182" s="97"/>
      <c r="CZ182" s="97"/>
      <c r="DA182" s="97"/>
      <c r="DB182" s="97"/>
      <c r="DC182" s="97"/>
      <c r="DD182" s="96"/>
      <c r="DE182" s="96"/>
      <c r="DF182" s="9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96"/>
      <c r="DU182" s="96"/>
      <c r="DV182" s="96"/>
      <c r="DW182" s="96"/>
      <c r="DX182" s="96"/>
      <c r="DY182" s="96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96"/>
      <c r="EN182" s="96"/>
      <c r="EO182" s="96"/>
      <c r="EP182" s="96"/>
      <c r="EQ182" s="96"/>
      <c r="ER182" s="96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96"/>
      <c r="FG182" s="96"/>
      <c r="FH182" s="96"/>
      <c r="FI182" s="96"/>
      <c r="FJ182" s="96"/>
      <c r="FK182" s="96"/>
      <c r="JQ182" s="108"/>
      <c r="MM182" s="11"/>
    </row>
    <row r="183" spans="2:351" ht="3.65" customHeight="1">
      <c r="B183" s="142"/>
      <c r="AN183" s="96"/>
      <c r="AO183" s="96"/>
      <c r="AP183" s="96"/>
      <c r="AQ183" s="97"/>
      <c r="AR183" s="97"/>
      <c r="AS183" s="97"/>
      <c r="AT183" s="97"/>
      <c r="AU183" s="97"/>
      <c r="AV183" s="97"/>
      <c r="AW183" s="97"/>
      <c r="AX183" s="101"/>
      <c r="AY183" s="96"/>
      <c r="AZ183" s="96"/>
      <c r="BA183" s="97"/>
      <c r="BB183" s="97"/>
      <c r="BC183" s="97"/>
      <c r="BD183" s="97"/>
      <c r="BE183" s="97"/>
      <c r="BF183" s="97"/>
      <c r="BG183" s="97"/>
      <c r="BH183" s="96"/>
      <c r="BI183" s="96"/>
      <c r="BJ183" s="9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96"/>
      <c r="BY183" s="96"/>
      <c r="BZ183" s="96"/>
      <c r="CA183" s="96"/>
      <c r="CB183" s="96"/>
      <c r="CC183" s="9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96"/>
      <c r="CR183" s="96"/>
      <c r="CS183" s="96"/>
      <c r="CT183" s="96"/>
      <c r="CU183" s="96"/>
      <c r="CV183" s="96"/>
      <c r="CW183" s="97"/>
      <c r="CX183" s="97"/>
      <c r="CY183" s="97"/>
      <c r="CZ183" s="97"/>
      <c r="DA183" s="97"/>
      <c r="DB183" s="97"/>
      <c r="DC183" s="97"/>
      <c r="DD183" s="96"/>
      <c r="DE183" s="96"/>
      <c r="DF183" s="9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96"/>
      <c r="DU183" s="96"/>
      <c r="DV183" s="96"/>
      <c r="DW183" s="96"/>
      <c r="DX183" s="96"/>
      <c r="DY183" s="96"/>
      <c r="DZ183" s="16"/>
      <c r="EA183" s="16"/>
      <c r="EB183" s="16"/>
      <c r="EC183" s="16"/>
      <c r="ED183" s="16"/>
      <c r="EE183" s="16"/>
      <c r="EF183" s="16"/>
      <c r="EG183" s="16"/>
      <c r="EH183" s="16"/>
      <c r="EI183" s="16"/>
      <c r="EJ183" s="16"/>
      <c r="EK183" s="16"/>
      <c r="EL183" s="16"/>
      <c r="EM183" s="96"/>
      <c r="EN183" s="96"/>
      <c r="EO183" s="96"/>
      <c r="EP183" s="96"/>
      <c r="EQ183" s="96"/>
      <c r="ER183" s="96"/>
      <c r="ES183" s="16"/>
      <c r="ET183" s="16"/>
      <c r="EU183" s="16"/>
      <c r="EV183" s="16"/>
      <c r="EW183" s="16"/>
      <c r="EX183" s="16"/>
      <c r="EY183" s="16"/>
      <c r="EZ183" s="16"/>
      <c r="FA183" s="16"/>
      <c r="FB183" s="16"/>
      <c r="FC183" s="16"/>
      <c r="FD183" s="16"/>
      <c r="FE183" s="16"/>
      <c r="FF183" s="96"/>
      <c r="FG183" s="96"/>
      <c r="FH183" s="96"/>
      <c r="FI183" s="96"/>
      <c r="FJ183" s="96"/>
      <c r="FK183" s="96"/>
      <c r="JQ183" s="108"/>
      <c r="MM183" s="11"/>
    </row>
    <row r="184" spans="2:351" ht="3.65" customHeight="1">
      <c r="B184" s="142"/>
      <c r="C184" s="147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8"/>
      <c r="X184" s="148"/>
      <c r="Y184" s="148"/>
      <c r="Z184" s="148"/>
      <c r="AA184" s="148"/>
      <c r="AB184" s="148"/>
      <c r="AC184" s="148"/>
      <c r="AD184" s="149"/>
      <c r="AE184" s="149"/>
      <c r="AF184" s="154"/>
      <c r="AG184" s="993" t="s">
        <v>84</v>
      </c>
      <c r="AH184" s="994"/>
      <c r="AI184" s="994"/>
      <c r="AJ184" s="994"/>
      <c r="AK184" s="994"/>
      <c r="AL184" s="994"/>
      <c r="AM184" s="994"/>
      <c r="AN184" s="994"/>
      <c r="AO184" s="994"/>
      <c r="AP184" s="994"/>
      <c r="AQ184" s="994"/>
      <c r="AR184" s="994"/>
      <c r="AS184" s="994"/>
      <c r="AT184" s="994"/>
      <c r="AU184" s="994"/>
      <c r="AV184" s="994"/>
      <c r="AW184" s="994"/>
      <c r="AX184" s="994"/>
      <c r="AY184" s="994"/>
      <c r="AZ184" s="994"/>
      <c r="BA184" s="994"/>
      <c r="BB184" s="994"/>
      <c r="BC184" s="994"/>
      <c r="BD184" s="994"/>
      <c r="BE184" s="994"/>
      <c r="BF184" s="994"/>
      <c r="BG184" s="994"/>
      <c r="BH184" s="995"/>
      <c r="BI184" s="993" t="s">
        <v>85</v>
      </c>
      <c r="BJ184" s="994"/>
      <c r="BK184" s="994"/>
      <c r="BL184" s="994"/>
      <c r="BM184" s="994"/>
      <c r="BN184" s="994"/>
      <c r="BO184" s="994"/>
      <c r="BP184" s="994"/>
      <c r="BQ184" s="994"/>
      <c r="BR184" s="994"/>
      <c r="BS184" s="994"/>
      <c r="BT184" s="994"/>
      <c r="BU184" s="994"/>
      <c r="BV184" s="994"/>
      <c r="BW184" s="994"/>
      <c r="BX184" s="994"/>
      <c r="BY184" s="994"/>
      <c r="BZ184" s="994"/>
      <c r="CA184" s="994"/>
      <c r="CB184" s="994"/>
      <c r="CC184" s="994"/>
      <c r="CD184" s="994"/>
      <c r="CE184" s="994"/>
      <c r="CF184" s="994"/>
      <c r="CG184" s="994"/>
      <c r="CH184" s="994"/>
      <c r="CI184" s="994"/>
      <c r="CJ184" s="995"/>
      <c r="CK184" s="993" t="s">
        <v>86</v>
      </c>
      <c r="CL184" s="994"/>
      <c r="CM184" s="994"/>
      <c r="CN184" s="994"/>
      <c r="CO184" s="994"/>
      <c r="CP184" s="994"/>
      <c r="CQ184" s="994"/>
      <c r="CR184" s="994"/>
      <c r="CS184" s="994"/>
      <c r="CT184" s="994"/>
      <c r="CU184" s="994"/>
      <c r="CV184" s="994"/>
      <c r="CW184" s="994"/>
      <c r="CX184" s="994"/>
      <c r="CY184" s="994"/>
      <c r="CZ184" s="994"/>
      <c r="DA184" s="994"/>
      <c r="DB184" s="994"/>
      <c r="DC184" s="994"/>
      <c r="DD184" s="994"/>
      <c r="DE184" s="994"/>
      <c r="DF184" s="994"/>
      <c r="DG184" s="994"/>
      <c r="DH184" s="994"/>
      <c r="DI184" s="994"/>
      <c r="DJ184" s="994"/>
      <c r="DK184" s="994"/>
      <c r="DL184" s="995"/>
      <c r="DM184" s="993" t="s">
        <v>87</v>
      </c>
      <c r="DN184" s="994"/>
      <c r="DO184" s="994"/>
      <c r="DP184" s="994"/>
      <c r="DQ184" s="994"/>
      <c r="DR184" s="994"/>
      <c r="DS184" s="994"/>
      <c r="DT184" s="994"/>
      <c r="DU184" s="994"/>
      <c r="DV184" s="994"/>
      <c r="DW184" s="994"/>
      <c r="DX184" s="994"/>
      <c r="DY184" s="994"/>
      <c r="DZ184" s="994"/>
      <c r="EA184" s="994"/>
      <c r="EB184" s="994"/>
      <c r="EC184" s="994"/>
      <c r="ED184" s="994"/>
      <c r="EE184" s="994"/>
      <c r="EF184" s="994"/>
      <c r="EG184" s="994"/>
      <c r="EH184" s="994"/>
      <c r="EI184" s="994"/>
      <c r="EJ184" s="994"/>
      <c r="EK184" s="994"/>
      <c r="EL184" s="994"/>
      <c r="EM184" s="994"/>
      <c r="EN184" s="995"/>
      <c r="EO184" s="993" t="s">
        <v>88</v>
      </c>
      <c r="EP184" s="994"/>
      <c r="EQ184" s="994"/>
      <c r="ER184" s="994"/>
      <c r="ES184" s="994"/>
      <c r="ET184" s="994"/>
      <c r="EU184" s="994"/>
      <c r="EV184" s="994"/>
      <c r="EW184" s="994"/>
      <c r="EX184" s="994"/>
      <c r="EY184" s="994"/>
      <c r="EZ184" s="994"/>
      <c r="FA184" s="994"/>
      <c r="FB184" s="994"/>
      <c r="FC184" s="994"/>
      <c r="FD184" s="994"/>
      <c r="FE184" s="994"/>
      <c r="FF184" s="994"/>
      <c r="FG184" s="994"/>
      <c r="FH184" s="994"/>
      <c r="FI184" s="994"/>
      <c r="FJ184" s="994"/>
      <c r="FK184" s="994"/>
      <c r="FL184" s="994"/>
      <c r="FM184" s="994"/>
      <c r="FN184" s="994"/>
      <c r="FO184" s="994"/>
      <c r="FP184" s="995"/>
      <c r="FQ184" s="993" t="s">
        <v>89</v>
      </c>
      <c r="FR184" s="994"/>
      <c r="FS184" s="994"/>
      <c r="FT184" s="994"/>
      <c r="FU184" s="994"/>
      <c r="FV184" s="994"/>
      <c r="FW184" s="994"/>
      <c r="FX184" s="994"/>
      <c r="FY184" s="994"/>
      <c r="FZ184" s="994"/>
      <c r="GA184" s="994"/>
      <c r="GB184" s="994"/>
      <c r="GC184" s="994"/>
      <c r="GD184" s="994"/>
      <c r="GE184" s="994"/>
      <c r="GF184" s="994"/>
      <c r="GG184" s="994"/>
      <c r="GH184" s="994"/>
      <c r="GI184" s="994"/>
      <c r="GJ184" s="994"/>
      <c r="GK184" s="994"/>
      <c r="GL184" s="994"/>
      <c r="GM184" s="994"/>
      <c r="GN184" s="994"/>
      <c r="GO184" s="994"/>
      <c r="GP184" s="994"/>
      <c r="GQ184" s="994"/>
      <c r="GR184" s="995"/>
      <c r="GS184" s="993" t="s">
        <v>90</v>
      </c>
      <c r="GT184" s="994"/>
      <c r="GU184" s="994"/>
      <c r="GV184" s="994"/>
      <c r="GW184" s="994"/>
      <c r="GX184" s="994"/>
      <c r="GY184" s="994"/>
      <c r="GZ184" s="994"/>
      <c r="HA184" s="994"/>
      <c r="HB184" s="994"/>
      <c r="HC184" s="994"/>
      <c r="HD184" s="994"/>
      <c r="HE184" s="994"/>
      <c r="HF184" s="994"/>
      <c r="HG184" s="994"/>
      <c r="HH184" s="994"/>
      <c r="HI184" s="994"/>
      <c r="HJ184" s="994"/>
      <c r="HK184" s="994"/>
      <c r="HL184" s="994"/>
      <c r="HM184" s="994"/>
      <c r="HN184" s="994"/>
      <c r="HO184" s="994"/>
      <c r="HP184" s="994"/>
      <c r="HQ184" s="994"/>
      <c r="HR184" s="994"/>
      <c r="HS184" s="994"/>
      <c r="HT184" s="995"/>
      <c r="HU184" s="993" t="s">
        <v>91</v>
      </c>
      <c r="HV184" s="994"/>
      <c r="HW184" s="994"/>
      <c r="HX184" s="994"/>
      <c r="HY184" s="994"/>
      <c r="HZ184" s="994"/>
      <c r="IA184" s="994"/>
      <c r="IB184" s="994"/>
      <c r="IC184" s="994"/>
      <c r="ID184" s="994"/>
      <c r="IE184" s="994"/>
      <c r="IF184" s="994"/>
      <c r="IG184" s="994"/>
      <c r="IH184" s="994"/>
      <c r="II184" s="994"/>
      <c r="IJ184" s="994"/>
      <c r="IK184" s="994"/>
      <c r="IL184" s="994"/>
      <c r="IM184" s="994"/>
      <c r="IN184" s="994"/>
      <c r="IO184" s="994"/>
      <c r="IP184" s="994"/>
      <c r="IQ184" s="994"/>
      <c r="IR184" s="994"/>
      <c r="IS184" s="994"/>
      <c r="IT184" s="994"/>
      <c r="IU184" s="994"/>
      <c r="IV184" s="995"/>
      <c r="IW184" s="993" t="s">
        <v>92</v>
      </c>
      <c r="IX184" s="994"/>
      <c r="IY184" s="994"/>
      <c r="IZ184" s="994"/>
      <c r="JA184" s="994"/>
      <c r="JB184" s="994"/>
      <c r="JC184" s="994"/>
      <c r="JD184" s="994"/>
      <c r="JE184" s="994"/>
      <c r="JF184" s="994"/>
      <c r="JG184" s="994"/>
      <c r="JH184" s="994"/>
      <c r="JI184" s="994"/>
      <c r="JJ184" s="994"/>
      <c r="JK184" s="994"/>
      <c r="JL184" s="994"/>
      <c r="JM184" s="994"/>
      <c r="JN184" s="994"/>
      <c r="JO184" s="994"/>
      <c r="JP184" s="994"/>
      <c r="JQ184" s="994"/>
      <c r="JR184" s="994"/>
      <c r="JS184" s="994"/>
      <c r="JT184" s="994"/>
      <c r="JU184" s="994"/>
      <c r="JV184" s="994"/>
      <c r="JW184" s="994"/>
      <c r="JX184" s="995"/>
      <c r="JY184" s="146"/>
      <c r="JZ184" s="146"/>
      <c r="KA184" s="146"/>
      <c r="KB184" s="146"/>
      <c r="KC184" s="146"/>
      <c r="KD184" s="146"/>
      <c r="KE184" s="146"/>
      <c r="KF184" s="146"/>
      <c r="KG184" s="146"/>
      <c r="KH184" s="146"/>
      <c r="KI184" s="146"/>
      <c r="KJ184" s="146"/>
      <c r="KK184" s="146"/>
      <c r="KL184" s="146"/>
      <c r="KM184" s="146"/>
      <c r="KN184" s="146"/>
      <c r="KO184" s="146"/>
      <c r="KP184" s="146"/>
      <c r="KQ184" s="146"/>
      <c r="KR184" s="146"/>
      <c r="KS184" s="146"/>
      <c r="KT184" s="146"/>
      <c r="KU184" s="146"/>
      <c r="KV184" s="146"/>
      <c r="KW184" s="146"/>
      <c r="KX184" s="146"/>
      <c r="KY184" s="146"/>
      <c r="KZ184" s="146"/>
      <c r="LA184" s="146"/>
      <c r="LB184" s="146"/>
      <c r="LC184" s="146"/>
      <c r="LD184" s="146"/>
      <c r="LE184" s="146"/>
      <c r="LF184" s="146"/>
      <c r="LG184" s="146"/>
      <c r="LH184" s="146"/>
      <c r="LI184" s="146"/>
      <c r="LJ184" s="146"/>
      <c r="LK184" s="146"/>
      <c r="LL184" s="146"/>
      <c r="LM184" s="146"/>
      <c r="LN184" s="146"/>
      <c r="LO184" s="146"/>
      <c r="LP184" s="146"/>
      <c r="LQ184" s="146"/>
      <c r="LR184" s="146"/>
      <c r="LS184" s="146"/>
      <c r="LT184" s="146"/>
      <c r="LU184" s="146"/>
      <c r="LV184" s="146"/>
      <c r="LW184" s="146"/>
      <c r="LX184" s="146"/>
      <c r="LY184" s="146"/>
      <c r="LZ184" s="146"/>
      <c r="MA184" s="146"/>
      <c r="MB184" s="146"/>
      <c r="MC184" s="146"/>
      <c r="MD184" s="146"/>
      <c r="ME184" s="146"/>
      <c r="MF184" s="146"/>
      <c r="MG184" s="146"/>
      <c r="MH184" s="146"/>
      <c r="MI184" s="146"/>
      <c r="MJ184" s="146"/>
      <c r="MK184" s="146"/>
      <c r="ML184" s="146"/>
      <c r="MM184" s="146"/>
    </row>
    <row r="185" spans="2:351" ht="3.65" customHeight="1">
      <c r="B185" s="142"/>
      <c r="C185" s="998" t="s">
        <v>75</v>
      </c>
      <c r="D185" s="999"/>
      <c r="E185" s="999"/>
      <c r="F185" s="999"/>
      <c r="G185" s="999"/>
      <c r="H185" s="999"/>
      <c r="I185" s="999"/>
      <c r="J185" s="999"/>
      <c r="K185" s="999"/>
      <c r="L185" s="999"/>
      <c r="M185" s="999"/>
      <c r="N185" s="999"/>
      <c r="O185" s="999"/>
      <c r="P185" s="999"/>
      <c r="Q185" s="999"/>
      <c r="R185" s="999"/>
      <c r="S185" s="999"/>
      <c r="T185" s="999"/>
      <c r="U185" s="999"/>
      <c r="V185" s="999"/>
      <c r="W185" s="150"/>
      <c r="X185" s="150"/>
      <c r="Y185" s="150"/>
      <c r="Z185" s="150"/>
      <c r="AA185" s="150"/>
      <c r="AB185" s="150"/>
      <c r="AC185" s="150"/>
      <c r="AD185" s="151"/>
      <c r="AE185" s="151"/>
      <c r="AF185" s="155"/>
      <c r="AG185" s="996"/>
      <c r="AH185" s="826"/>
      <c r="AI185" s="826"/>
      <c r="AJ185" s="826"/>
      <c r="AK185" s="826"/>
      <c r="AL185" s="826"/>
      <c r="AM185" s="826"/>
      <c r="AN185" s="826"/>
      <c r="AO185" s="826"/>
      <c r="AP185" s="826"/>
      <c r="AQ185" s="826"/>
      <c r="AR185" s="826"/>
      <c r="AS185" s="826"/>
      <c r="AT185" s="826"/>
      <c r="AU185" s="826"/>
      <c r="AV185" s="826"/>
      <c r="AW185" s="826"/>
      <c r="AX185" s="826"/>
      <c r="AY185" s="826"/>
      <c r="AZ185" s="826"/>
      <c r="BA185" s="826"/>
      <c r="BB185" s="826"/>
      <c r="BC185" s="826"/>
      <c r="BD185" s="826"/>
      <c r="BE185" s="826"/>
      <c r="BF185" s="826"/>
      <c r="BG185" s="826"/>
      <c r="BH185" s="997"/>
      <c r="BI185" s="996"/>
      <c r="BJ185" s="826"/>
      <c r="BK185" s="826"/>
      <c r="BL185" s="826"/>
      <c r="BM185" s="826"/>
      <c r="BN185" s="826"/>
      <c r="BO185" s="826"/>
      <c r="BP185" s="826"/>
      <c r="BQ185" s="826"/>
      <c r="BR185" s="826"/>
      <c r="BS185" s="826"/>
      <c r="BT185" s="826"/>
      <c r="BU185" s="826"/>
      <c r="BV185" s="826"/>
      <c r="BW185" s="826"/>
      <c r="BX185" s="826"/>
      <c r="BY185" s="826"/>
      <c r="BZ185" s="826"/>
      <c r="CA185" s="826"/>
      <c r="CB185" s="826"/>
      <c r="CC185" s="826"/>
      <c r="CD185" s="826"/>
      <c r="CE185" s="826"/>
      <c r="CF185" s="826"/>
      <c r="CG185" s="826"/>
      <c r="CH185" s="826"/>
      <c r="CI185" s="826"/>
      <c r="CJ185" s="997"/>
      <c r="CK185" s="996"/>
      <c r="CL185" s="826"/>
      <c r="CM185" s="826"/>
      <c r="CN185" s="826"/>
      <c r="CO185" s="826"/>
      <c r="CP185" s="826"/>
      <c r="CQ185" s="826"/>
      <c r="CR185" s="826"/>
      <c r="CS185" s="826"/>
      <c r="CT185" s="826"/>
      <c r="CU185" s="826"/>
      <c r="CV185" s="826"/>
      <c r="CW185" s="826"/>
      <c r="CX185" s="826"/>
      <c r="CY185" s="826"/>
      <c r="CZ185" s="826"/>
      <c r="DA185" s="826"/>
      <c r="DB185" s="826"/>
      <c r="DC185" s="826"/>
      <c r="DD185" s="826"/>
      <c r="DE185" s="826"/>
      <c r="DF185" s="826"/>
      <c r="DG185" s="826"/>
      <c r="DH185" s="826"/>
      <c r="DI185" s="826"/>
      <c r="DJ185" s="826"/>
      <c r="DK185" s="826"/>
      <c r="DL185" s="997"/>
      <c r="DM185" s="996"/>
      <c r="DN185" s="826"/>
      <c r="DO185" s="826"/>
      <c r="DP185" s="826"/>
      <c r="DQ185" s="826"/>
      <c r="DR185" s="826"/>
      <c r="DS185" s="826"/>
      <c r="DT185" s="826"/>
      <c r="DU185" s="826"/>
      <c r="DV185" s="826"/>
      <c r="DW185" s="826"/>
      <c r="DX185" s="826"/>
      <c r="DY185" s="826"/>
      <c r="DZ185" s="826"/>
      <c r="EA185" s="826"/>
      <c r="EB185" s="826"/>
      <c r="EC185" s="826"/>
      <c r="ED185" s="826"/>
      <c r="EE185" s="826"/>
      <c r="EF185" s="826"/>
      <c r="EG185" s="826"/>
      <c r="EH185" s="826"/>
      <c r="EI185" s="826"/>
      <c r="EJ185" s="826"/>
      <c r="EK185" s="826"/>
      <c r="EL185" s="826"/>
      <c r="EM185" s="826"/>
      <c r="EN185" s="997"/>
      <c r="EO185" s="996"/>
      <c r="EP185" s="826"/>
      <c r="EQ185" s="826"/>
      <c r="ER185" s="826"/>
      <c r="ES185" s="826"/>
      <c r="ET185" s="826"/>
      <c r="EU185" s="826"/>
      <c r="EV185" s="826"/>
      <c r="EW185" s="826"/>
      <c r="EX185" s="826"/>
      <c r="EY185" s="826"/>
      <c r="EZ185" s="826"/>
      <c r="FA185" s="826"/>
      <c r="FB185" s="826"/>
      <c r="FC185" s="826"/>
      <c r="FD185" s="826"/>
      <c r="FE185" s="826"/>
      <c r="FF185" s="826"/>
      <c r="FG185" s="826"/>
      <c r="FH185" s="826"/>
      <c r="FI185" s="826"/>
      <c r="FJ185" s="826"/>
      <c r="FK185" s="826"/>
      <c r="FL185" s="826"/>
      <c r="FM185" s="826"/>
      <c r="FN185" s="826"/>
      <c r="FO185" s="826"/>
      <c r="FP185" s="997"/>
      <c r="FQ185" s="996"/>
      <c r="FR185" s="826"/>
      <c r="FS185" s="826"/>
      <c r="FT185" s="826"/>
      <c r="FU185" s="826"/>
      <c r="FV185" s="826"/>
      <c r="FW185" s="826"/>
      <c r="FX185" s="826"/>
      <c r="FY185" s="826"/>
      <c r="FZ185" s="826"/>
      <c r="GA185" s="826"/>
      <c r="GB185" s="826"/>
      <c r="GC185" s="826"/>
      <c r="GD185" s="826"/>
      <c r="GE185" s="826"/>
      <c r="GF185" s="826"/>
      <c r="GG185" s="826"/>
      <c r="GH185" s="826"/>
      <c r="GI185" s="826"/>
      <c r="GJ185" s="826"/>
      <c r="GK185" s="826"/>
      <c r="GL185" s="826"/>
      <c r="GM185" s="826"/>
      <c r="GN185" s="826"/>
      <c r="GO185" s="826"/>
      <c r="GP185" s="826"/>
      <c r="GQ185" s="826"/>
      <c r="GR185" s="997"/>
      <c r="GS185" s="996"/>
      <c r="GT185" s="826"/>
      <c r="GU185" s="826"/>
      <c r="GV185" s="826"/>
      <c r="GW185" s="826"/>
      <c r="GX185" s="826"/>
      <c r="GY185" s="826"/>
      <c r="GZ185" s="826"/>
      <c r="HA185" s="826"/>
      <c r="HB185" s="826"/>
      <c r="HC185" s="826"/>
      <c r="HD185" s="826"/>
      <c r="HE185" s="826"/>
      <c r="HF185" s="826"/>
      <c r="HG185" s="826"/>
      <c r="HH185" s="826"/>
      <c r="HI185" s="826"/>
      <c r="HJ185" s="826"/>
      <c r="HK185" s="826"/>
      <c r="HL185" s="826"/>
      <c r="HM185" s="826"/>
      <c r="HN185" s="826"/>
      <c r="HO185" s="826"/>
      <c r="HP185" s="826"/>
      <c r="HQ185" s="826"/>
      <c r="HR185" s="826"/>
      <c r="HS185" s="826"/>
      <c r="HT185" s="997"/>
      <c r="HU185" s="996"/>
      <c r="HV185" s="826"/>
      <c r="HW185" s="826"/>
      <c r="HX185" s="826"/>
      <c r="HY185" s="826"/>
      <c r="HZ185" s="826"/>
      <c r="IA185" s="826"/>
      <c r="IB185" s="826"/>
      <c r="IC185" s="826"/>
      <c r="ID185" s="826"/>
      <c r="IE185" s="826"/>
      <c r="IF185" s="826"/>
      <c r="IG185" s="826"/>
      <c r="IH185" s="826"/>
      <c r="II185" s="826"/>
      <c r="IJ185" s="826"/>
      <c r="IK185" s="826"/>
      <c r="IL185" s="826"/>
      <c r="IM185" s="826"/>
      <c r="IN185" s="826"/>
      <c r="IO185" s="826"/>
      <c r="IP185" s="826"/>
      <c r="IQ185" s="826"/>
      <c r="IR185" s="826"/>
      <c r="IS185" s="826"/>
      <c r="IT185" s="826"/>
      <c r="IU185" s="826"/>
      <c r="IV185" s="997"/>
      <c r="IW185" s="996"/>
      <c r="IX185" s="826"/>
      <c r="IY185" s="826"/>
      <c r="IZ185" s="826"/>
      <c r="JA185" s="826"/>
      <c r="JB185" s="826"/>
      <c r="JC185" s="826"/>
      <c r="JD185" s="826"/>
      <c r="JE185" s="826"/>
      <c r="JF185" s="826"/>
      <c r="JG185" s="826"/>
      <c r="JH185" s="826"/>
      <c r="JI185" s="826"/>
      <c r="JJ185" s="826"/>
      <c r="JK185" s="826"/>
      <c r="JL185" s="826"/>
      <c r="JM185" s="826"/>
      <c r="JN185" s="826"/>
      <c r="JO185" s="826"/>
      <c r="JP185" s="826"/>
      <c r="JQ185" s="826"/>
      <c r="JR185" s="826"/>
      <c r="JS185" s="826"/>
      <c r="JT185" s="826"/>
      <c r="JU185" s="826"/>
      <c r="JV185" s="826"/>
      <c r="JW185" s="826"/>
      <c r="JX185" s="997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</row>
    <row r="186" spans="2:351" ht="3.65" customHeight="1">
      <c r="B186" s="142"/>
      <c r="C186" s="998"/>
      <c r="D186" s="999"/>
      <c r="E186" s="999"/>
      <c r="F186" s="999"/>
      <c r="G186" s="999"/>
      <c r="H186" s="999"/>
      <c r="I186" s="999"/>
      <c r="J186" s="999"/>
      <c r="K186" s="999"/>
      <c r="L186" s="999"/>
      <c r="M186" s="999"/>
      <c r="N186" s="999"/>
      <c r="O186" s="999"/>
      <c r="P186" s="999"/>
      <c r="Q186" s="999"/>
      <c r="R186" s="999"/>
      <c r="S186" s="999"/>
      <c r="T186" s="999"/>
      <c r="U186" s="999"/>
      <c r="V186" s="999"/>
      <c r="W186" s="150"/>
      <c r="X186" s="150"/>
      <c r="Y186" s="150"/>
      <c r="Z186" s="150"/>
      <c r="AA186" s="150"/>
      <c r="AB186" s="150"/>
      <c r="AC186" s="150"/>
      <c r="AD186" s="151"/>
      <c r="AE186" s="151"/>
      <c r="AF186" s="155"/>
      <c r="AG186" s="996"/>
      <c r="AH186" s="826"/>
      <c r="AI186" s="826"/>
      <c r="AJ186" s="826"/>
      <c r="AK186" s="826"/>
      <c r="AL186" s="826"/>
      <c r="AM186" s="826"/>
      <c r="AN186" s="826"/>
      <c r="AO186" s="826"/>
      <c r="AP186" s="826"/>
      <c r="AQ186" s="826"/>
      <c r="AR186" s="826"/>
      <c r="AS186" s="826"/>
      <c r="AT186" s="826"/>
      <c r="AU186" s="826"/>
      <c r="AV186" s="826"/>
      <c r="AW186" s="826"/>
      <c r="AX186" s="826"/>
      <c r="AY186" s="826"/>
      <c r="AZ186" s="826"/>
      <c r="BA186" s="826"/>
      <c r="BB186" s="826"/>
      <c r="BC186" s="826"/>
      <c r="BD186" s="826"/>
      <c r="BE186" s="826"/>
      <c r="BF186" s="826"/>
      <c r="BG186" s="826"/>
      <c r="BH186" s="997"/>
      <c r="BI186" s="996"/>
      <c r="BJ186" s="826"/>
      <c r="BK186" s="826"/>
      <c r="BL186" s="826"/>
      <c r="BM186" s="826"/>
      <c r="BN186" s="826"/>
      <c r="BO186" s="826"/>
      <c r="BP186" s="826"/>
      <c r="BQ186" s="826"/>
      <c r="BR186" s="826"/>
      <c r="BS186" s="826"/>
      <c r="BT186" s="826"/>
      <c r="BU186" s="826"/>
      <c r="BV186" s="826"/>
      <c r="BW186" s="826"/>
      <c r="BX186" s="826"/>
      <c r="BY186" s="826"/>
      <c r="BZ186" s="826"/>
      <c r="CA186" s="826"/>
      <c r="CB186" s="826"/>
      <c r="CC186" s="826"/>
      <c r="CD186" s="826"/>
      <c r="CE186" s="826"/>
      <c r="CF186" s="826"/>
      <c r="CG186" s="826"/>
      <c r="CH186" s="826"/>
      <c r="CI186" s="826"/>
      <c r="CJ186" s="997"/>
      <c r="CK186" s="996"/>
      <c r="CL186" s="826"/>
      <c r="CM186" s="826"/>
      <c r="CN186" s="826"/>
      <c r="CO186" s="826"/>
      <c r="CP186" s="826"/>
      <c r="CQ186" s="826"/>
      <c r="CR186" s="826"/>
      <c r="CS186" s="826"/>
      <c r="CT186" s="826"/>
      <c r="CU186" s="826"/>
      <c r="CV186" s="826"/>
      <c r="CW186" s="826"/>
      <c r="CX186" s="826"/>
      <c r="CY186" s="826"/>
      <c r="CZ186" s="826"/>
      <c r="DA186" s="826"/>
      <c r="DB186" s="826"/>
      <c r="DC186" s="826"/>
      <c r="DD186" s="826"/>
      <c r="DE186" s="826"/>
      <c r="DF186" s="826"/>
      <c r="DG186" s="826"/>
      <c r="DH186" s="826"/>
      <c r="DI186" s="826"/>
      <c r="DJ186" s="826"/>
      <c r="DK186" s="826"/>
      <c r="DL186" s="997"/>
      <c r="DM186" s="996"/>
      <c r="DN186" s="826"/>
      <c r="DO186" s="826"/>
      <c r="DP186" s="826"/>
      <c r="DQ186" s="826"/>
      <c r="DR186" s="826"/>
      <c r="DS186" s="826"/>
      <c r="DT186" s="826"/>
      <c r="DU186" s="826"/>
      <c r="DV186" s="826"/>
      <c r="DW186" s="826"/>
      <c r="DX186" s="826"/>
      <c r="DY186" s="826"/>
      <c r="DZ186" s="826"/>
      <c r="EA186" s="826"/>
      <c r="EB186" s="826"/>
      <c r="EC186" s="826"/>
      <c r="ED186" s="826"/>
      <c r="EE186" s="826"/>
      <c r="EF186" s="826"/>
      <c r="EG186" s="826"/>
      <c r="EH186" s="826"/>
      <c r="EI186" s="826"/>
      <c r="EJ186" s="826"/>
      <c r="EK186" s="826"/>
      <c r="EL186" s="826"/>
      <c r="EM186" s="826"/>
      <c r="EN186" s="997"/>
      <c r="EO186" s="996"/>
      <c r="EP186" s="826"/>
      <c r="EQ186" s="826"/>
      <c r="ER186" s="826"/>
      <c r="ES186" s="826"/>
      <c r="ET186" s="826"/>
      <c r="EU186" s="826"/>
      <c r="EV186" s="826"/>
      <c r="EW186" s="826"/>
      <c r="EX186" s="826"/>
      <c r="EY186" s="826"/>
      <c r="EZ186" s="826"/>
      <c r="FA186" s="826"/>
      <c r="FB186" s="826"/>
      <c r="FC186" s="826"/>
      <c r="FD186" s="826"/>
      <c r="FE186" s="826"/>
      <c r="FF186" s="826"/>
      <c r="FG186" s="826"/>
      <c r="FH186" s="826"/>
      <c r="FI186" s="826"/>
      <c r="FJ186" s="826"/>
      <c r="FK186" s="826"/>
      <c r="FL186" s="826"/>
      <c r="FM186" s="826"/>
      <c r="FN186" s="826"/>
      <c r="FO186" s="826"/>
      <c r="FP186" s="997"/>
      <c r="FQ186" s="996"/>
      <c r="FR186" s="826"/>
      <c r="FS186" s="826"/>
      <c r="FT186" s="826"/>
      <c r="FU186" s="826"/>
      <c r="FV186" s="826"/>
      <c r="FW186" s="826"/>
      <c r="FX186" s="826"/>
      <c r="FY186" s="826"/>
      <c r="FZ186" s="826"/>
      <c r="GA186" s="826"/>
      <c r="GB186" s="826"/>
      <c r="GC186" s="826"/>
      <c r="GD186" s="826"/>
      <c r="GE186" s="826"/>
      <c r="GF186" s="826"/>
      <c r="GG186" s="826"/>
      <c r="GH186" s="826"/>
      <c r="GI186" s="826"/>
      <c r="GJ186" s="826"/>
      <c r="GK186" s="826"/>
      <c r="GL186" s="826"/>
      <c r="GM186" s="826"/>
      <c r="GN186" s="826"/>
      <c r="GO186" s="826"/>
      <c r="GP186" s="826"/>
      <c r="GQ186" s="826"/>
      <c r="GR186" s="997"/>
      <c r="GS186" s="996"/>
      <c r="GT186" s="826"/>
      <c r="GU186" s="826"/>
      <c r="GV186" s="826"/>
      <c r="GW186" s="826"/>
      <c r="GX186" s="826"/>
      <c r="GY186" s="826"/>
      <c r="GZ186" s="826"/>
      <c r="HA186" s="826"/>
      <c r="HB186" s="826"/>
      <c r="HC186" s="826"/>
      <c r="HD186" s="826"/>
      <c r="HE186" s="826"/>
      <c r="HF186" s="826"/>
      <c r="HG186" s="826"/>
      <c r="HH186" s="826"/>
      <c r="HI186" s="826"/>
      <c r="HJ186" s="826"/>
      <c r="HK186" s="826"/>
      <c r="HL186" s="826"/>
      <c r="HM186" s="826"/>
      <c r="HN186" s="826"/>
      <c r="HO186" s="826"/>
      <c r="HP186" s="826"/>
      <c r="HQ186" s="826"/>
      <c r="HR186" s="826"/>
      <c r="HS186" s="826"/>
      <c r="HT186" s="997"/>
      <c r="HU186" s="996"/>
      <c r="HV186" s="826"/>
      <c r="HW186" s="826"/>
      <c r="HX186" s="826"/>
      <c r="HY186" s="826"/>
      <c r="HZ186" s="826"/>
      <c r="IA186" s="826"/>
      <c r="IB186" s="826"/>
      <c r="IC186" s="826"/>
      <c r="ID186" s="826"/>
      <c r="IE186" s="826"/>
      <c r="IF186" s="826"/>
      <c r="IG186" s="826"/>
      <c r="IH186" s="826"/>
      <c r="II186" s="826"/>
      <c r="IJ186" s="826"/>
      <c r="IK186" s="826"/>
      <c r="IL186" s="826"/>
      <c r="IM186" s="826"/>
      <c r="IN186" s="826"/>
      <c r="IO186" s="826"/>
      <c r="IP186" s="826"/>
      <c r="IQ186" s="826"/>
      <c r="IR186" s="826"/>
      <c r="IS186" s="826"/>
      <c r="IT186" s="826"/>
      <c r="IU186" s="826"/>
      <c r="IV186" s="997"/>
      <c r="IW186" s="996"/>
      <c r="IX186" s="826"/>
      <c r="IY186" s="826"/>
      <c r="IZ186" s="826"/>
      <c r="JA186" s="826"/>
      <c r="JB186" s="826"/>
      <c r="JC186" s="826"/>
      <c r="JD186" s="826"/>
      <c r="JE186" s="826"/>
      <c r="JF186" s="826"/>
      <c r="JG186" s="826"/>
      <c r="JH186" s="826"/>
      <c r="JI186" s="826"/>
      <c r="JJ186" s="826"/>
      <c r="JK186" s="826"/>
      <c r="JL186" s="826"/>
      <c r="JM186" s="826"/>
      <c r="JN186" s="826"/>
      <c r="JO186" s="826"/>
      <c r="JP186" s="826"/>
      <c r="JQ186" s="826"/>
      <c r="JR186" s="826"/>
      <c r="JS186" s="826"/>
      <c r="JT186" s="826"/>
      <c r="JU186" s="826"/>
      <c r="JV186" s="826"/>
      <c r="JW186" s="826"/>
      <c r="JX186" s="997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</row>
    <row r="187" spans="2:351" ht="3.65" customHeight="1">
      <c r="B187" s="142"/>
      <c r="C187" s="998"/>
      <c r="D187" s="999"/>
      <c r="E187" s="999"/>
      <c r="F187" s="999"/>
      <c r="G187" s="999"/>
      <c r="H187" s="999"/>
      <c r="I187" s="999"/>
      <c r="J187" s="999"/>
      <c r="K187" s="999"/>
      <c r="L187" s="999"/>
      <c r="M187" s="999"/>
      <c r="N187" s="999"/>
      <c r="O187" s="999"/>
      <c r="P187" s="999"/>
      <c r="Q187" s="999"/>
      <c r="R187" s="999"/>
      <c r="S187" s="999"/>
      <c r="T187" s="999"/>
      <c r="U187" s="999"/>
      <c r="V187" s="999"/>
      <c r="W187" s="150"/>
      <c r="X187" s="150"/>
      <c r="Y187" s="150"/>
      <c r="Z187" s="150"/>
      <c r="AA187" s="150"/>
      <c r="AB187" s="150"/>
      <c r="AC187" s="150"/>
      <c r="AD187" s="151"/>
      <c r="AE187" s="151"/>
      <c r="AF187" s="155"/>
      <c r="AG187" s="996"/>
      <c r="AH187" s="826"/>
      <c r="AI187" s="826"/>
      <c r="AJ187" s="826"/>
      <c r="AK187" s="826"/>
      <c r="AL187" s="826"/>
      <c r="AM187" s="826"/>
      <c r="AN187" s="826"/>
      <c r="AO187" s="826"/>
      <c r="AP187" s="826"/>
      <c r="AQ187" s="826"/>
      <c r="AR187" s="826"/>
      <c r="AS187" s="826"/>
      <c r="AT187" s="826"/>
      <c r="AU187" s="826"/>
      <c r="AV187" s="826"/>
      <c r="AW187" s="826"/>
      <c r="AX187" s="826"/>
      <c r="AY187" s="826"/>
      <c r="AZ187" s="826"/>
      <c r="BA187" s="826"/>
      <c r="BB187" s="826"/>
      <c r="BC187" s="826"/>
      <c r="BD187" s="826"/>
      <c r="BE187" s="826"/>
      <c r="BF187" s="826"/>
      <c r="BG187" s="826"/>
      <c r="BH187" s="997"/>
      <c r="BI187" s="996"/>
      <c r="BJ187" s="826"/>
      <c r="BK187" s="826"/>
      <c r="BL187" s="826"/>
      <c r="BM187" s="826"/>
      <c r="BN187" s="826"/>
      <c r="BO187" s="826"/>
      <c r="BP187" s="826"/>
      <c r="BQ187" s="826"/>
      <c r="BR187" s="826"/>
      <c r="BS187" s="826"/>
      <c r="BT187" s="826"/>
      <c r="BU187" s="826"/>
      <c r="BV187" s="826"/>
      <c r="BW187" s="826"/>
      <c r="BX187" s="826"/>
      <c r="BY187" s="826"/>
      <c r="BZ187" s="826"/>
      <c r="CA187" s="826"/>
      <c r="CB187" s="826"/>
      <c r="CC187" s="826"/>
      <c r="CD187" s="826"/>
      <c r="CE187" s="826"/>
      <c r="CF187" s="826"/>
      <c r="CG187" s="826"/>
      <c r="CH187" s="826"/>
      <c r="CI187" s="826"/>
      <c r="CJ187" s="997"/>
      <c r="CK187" s="996"/>
      <c r="CL187" s="826"/>
      <c r="CM187" s="826"/>
      <c r="CN187" s="826"/>
      <c r="CO187" s="826"/>
      <c r="CP187" s="826"/>
      <c r="CQ187" s="826"/>
      <c r="CR187" s="826"/>
      <c r="CS187" s="826"/>
      <c r="CT187" s="826"/>
      <c r="CU187" s="826"/>
      <c r="CV187" s="826"/>
      <c r="CW187" s="826"/>
      <c r="CX187" s="826"/>
      <c r="CY187" s="826"/>
      <c r="CZ187" s="826"/>
      <c r="DA187" s="826"/>
      <c r="DB187" s="826"/>
      <c r="DC187" s="826"/>
      <c r="DD187" s="826"/>
      <c r="DE187" s="826"/>
      <c r="DF187" s="826"/>
      <c r="DG187" s="826"/>
      <c r="DH187" s="826"/>
      <c r="DI187" s="826"/>
      <c r="DJ187" s="826"/>
      <c r="DK187" s="826"/>
      <c r="DL187" s="997"/>
      <c r="DM187" s="996"/>
      <c r="DN187" s="826"/>
      <c r="DO187" s="826"/>
      <c r="DP187" s="826"/>
      <c r="DQ187" s="826"/>
      <c r="DR187" s="826"/>
      <c r="DS187" s="826"/>
      <c r="DT187" s="826"/>
      <c r="DU187" s="826"/>
      <c r="DV187" s="826"/>
      <c r="DW187" s="826"/>
      <c r="DX187" s="826"/>
      <c r="DY187" s="826"/>
      <c r="DZ187" s="826"/>
      <c r="EA187" s="826"/>
      <c r="EB187" s="826"/>
      <c r="EC187" s="826"/>
      <c r="ED187" s="826"/>
      <c r="EE187" s="826"/>
      <c r="EF187" s="826"/>
      <c r="EG187" s="826"/>
      <c r="EH187" s="826"/>
      <c r="EI187" s="826"/>
      <c r="EJ187" s="826"/>
      <c r="EK187" s="826"/>
      <c r="EL187" s="826"/>
      <c r="EM187" s="826"/>
      <c r="EN187" s="997"/>
      <c r="EO187" s="996"/>
      <c r="EP187" s="826"/>
      <c r="EQ187" s="826"/>
      <c r="ER187" s="826"/>
      <c r="ES187" s="826"/>
      <c r="ET187" s="826"/>
      <c r="EU187" s="826"/>
      <c r="EV187" s="826"/>
      <c r="EW187" s="826"/>
      <c r="EX187" s="826"/>
      <c r="EY187" s="826"/>
      <c r="EZ187" s="826"/>
      <c r="FA187" s="826"/>
      <c r="FB187" s="826"/>
      <c r="FC187" s="826"/>
      <c r="FD187" s="826"/>
      <c r="FE187" s="826"/>
      <c r="FF187" s="826"/>
      <c r="FG187" s="826"/>
      <c r="FH187" s="826"/>
      <c r="FI187" s="826"/>
      <c r="FJ187" s="826"/>
      <c r="FK187" s="826"/>
      <c r="FL187" s="826"/>
      <c r="FM187" s="826"/>
      <c r="FN187" s="826"/>
      <c r="FO187" s="826"/>
      <c r="FP187" s="997"/>
      <c r="FQ187" s="996"/>
      <c r="FR187" s="826"/>
      <c r="FS187" s="826"/>
      <c r="FT187" s="826"/>
      <c r="FU187" s="826"/>
      <c r="FV187" s="826"/>
      <c r="FW187" s="826"/>
      <c r="FX187" s="826"/>
      <c r="FY187" s="826"/>
      <c r="FZ187" s="826"/>
      <c r="GA187" s="826"/>
      <c r="GB187" s="826"/>
      <c r="GC187" s="826"/>
      <c r="GD187" s="826"/>
      <c r="GE187" s="826"/>
      <c r="GF187" s="826"/>
      <c r="GG187" s="826"/>
      <c r="GH187" s="826"/>
      <c r="GI187" s="826"/>
      <c r="GJ187" s="826"/>
      <c r="GK187" s="826"/>
      <c r="GL187" s="826"/>
      <c r="GM187" s="826"/>
      <c r="GN187" s="826"/>
      <c r="GO187" s="826"/>
      <c r="GP187" s="826"/>
      <c r="GQ187" s="826"/>
      <c r="GR187" s="997"/>
      <c r="GS187" s="996"/>
      <c r="GT187" s="826"/>
      <c r="GU187" s="826"/>
      <c r="GV187" s="826"/>
      <c r="GW187" s="826"/>
      <c r="GX187" s="826"/>
      <c r="GY187" s="826"/>
      <c r="GZ187" s="826"/>
      <c r="HA187" s="826"/>
      <c r="HB187" s="826"/>
      <c r="HC187" s="826"/>
      <c r="HD187" s="826"/>
      <c r="HE187" s="826"/>
      <c r="HF187" s="826"/>
      <c r="HG187" s="826"/>
      <c r="HH187" s="826"/>
      <c r="HI187" s="826"/>
      <c r="HJ187" s="826"/>
      <c r="HK187" s="826"/>
      <c r="HL187" s="826"/>
      <c r="HM187" s="826"/>
      <c r="HN187" s="826"/>
      <c r="HO187" s="826"/>
      <c r="HP187" s="826"/>
      <c r="HQ187" s="826"/>
      <c r="HR187" s="826"/>
      <c r="HS187" s="826"/>
      <c r="HT187" s="997"/>
      <c r="HU187" s="996"/>
      <c r="HV187" s="826"/>
      <c r="HW187" s="826"/>
      <c r="HX187" s="826"/>
      <c r="HY187" s="826"/>
      <c r="HZ187" s="826"/>
      <c r="IA187" s="826"/>
      <c r="IB187" s="826"/>
      <c r="IC187" s="826"/>
      <c r="ID187" s="826"/>
      <c r="IE187" s="826"/>
      <c r="IF187" s="826"/>
      <c r="IG187" s="826"/>
      <c r="IH187" s="826"/>
      <c r="II187" s="826"/>
      <c r="IJ187" s="826"/>
      <c r="IK187" s="826"/>
      <c r="IL187" s="826"/>
      <c r="IM187" s="826"/>
      <c r="IN187" s="826"/>
      <c r="IO187" s="826"/>
      <c r="IP187" s="826"/>
      <c r="IQ187" s="826"/>
      <c r="IR187" s="826"/>
      <c r="IS187" s="826"/>
      <c r="IT187" s="826"/>
      <c r="IU187" s="826"/>
      <c r="IV187" s="997"/>
      <c r="IW187" s="996"/>
      <c r="IX187" s="826"/>
      <c r="IY187" s="826"/>
      <c r="IZ187" s="826"/>
      <c r="JA187" s="826"/>
      <c r="JB187" s="826"/>
      <c r="JC187" s="826"/>
      <c r="JD187" s="826"/>
      <c r="JE187" s="826"/>
      <c r="JF187" s="826"/>
      <c r="JG187" s="826"/>
      <c r="JH187" s="826"/>
      <c r="JI187" s="826"/>
      <c r="JJ187" s="826"/>
      <c r="JK187" s="826"/>
      <c r="JL187" s="826"/>
      <c r="JM187" s="826"/>
      <c r="JN187" s="826"/>
      <c r="JO187" s="826"/>
      <c r="JP187" s="826"/>
      <c r="JQ187" s="826"/>
      <c r="JR187" s="826"/>
      <c r="JS187" s="826"/>
      <c r="JT187" s="826"/>
      <c r="JU187" s="826"/>
      <c r="JV187" s="826"/>
      <c r="JW187" s="826"/>
      <c r="JX187" s="997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</row>
    <row r="188" spans="2:351" ht="3.65" customHeight="1">
      <c r="B188" s="142"/>
      <c r="C188" s="998"/>
      <c r="D188" s="999"/>
      <c r="E188" s="999"/>
      <c r="F188" s="999"/>
      <c r="G188" s="999"/>
      <c r="H188" s="999"/>
      <c r="I188" s="999"/>
      <c r="J188" s="999"/>
      <c r="K188" s="999"/>
      <c r="L188" s="999"/>
      <c r="M188" s="999"/>
      <c r="N188" s="999"/>
      <c r="O188" s="999"/>
      <c r="P188" s="999"/>
      <c r="Q188" s="999"/>
      <c r="R188" s="999"/>
      <c r="S188" s="999"/>
      <c r="T188" s="999"/>
      <c r="U188" s="999"/>
      <c r="V188" s="999"/>
      <c r="W188" s="150"/>
      <c r="X188" s="150"/>
      <c r="Y188" s="150"/>
      <c r="Z188" s="150"/>
      <c r="AA188" s="150"/>
      <c r="AB188" s="150"/>
      <c r="AC188" s="150"/>
      <c r="AD188" s="151"/>
      <c r="AE188" s="151"/>
      <c r="AF188" s="155"/>
      <c r="AG188" s="996"/>
      <c r="AH188" s="826"/>
      <c r="AI188" s="826"/>
      <c r="AJ188" s="826"/>
      <c r="AK188" s="826"/>
      <c r="AL188" s="826"/>
      <c r="AM188" s="826"/>
      <c r="AN188" s="826"/>
      <c r="AO188" s="826"/>
      <c r="AP188" s="826"/>
      <c r="AQ188" s="826"/>
      <c r="AR188" s="826"/>
      <c r="AS188" s="826"/>
      <c r="AT188" s="826"/>
      <c r="AU188" s="826"/>
      <c r="AV188" s="826"/>
      <c r="AW188" s="826"/>
      <c r="AX188" s="826"/>
      <c r="AY188" s="826"/>
      <c r="AZ188" s="826"/>
      <c r="BA188" s="826"/>
      <c r="BB188" s="826"/>
      <c r="BC188" s="826"/>
      <c r="BD188" s="826"/>
      <c r="BE188" s="826"/>
      <c r="BF188" s="826"/>
      <c r="BG188" s="826"/>
      <c r="BH188" s="997"/>
      <c r="BI188" s="996"/>
      <c r="BJ188" s="826"/>
      <c r="BK188" s="826"/>
      <c r="BL188" s="826"/>
      <c r="BM188" s="826"/>
      <c r="BN188" s="826"/>
      <c r="BO188" s="826"/>
      <c r="BP188" s="826"/>
      <c r="BQ188" s="826"/>
      <c r="BR188" s="826"/>
      <c r="BS188" s="826"/>
      <c r="BT188" s="826"/>
      <c r="BU188" s="826"/>
      <c r="BV188" s="826"/>
      <c r="BW188" s="826"/>
      <c r="BX188" s="826"/>
      <c r="BY188" s="826"/>
      <c r="BZ188" s="826"/>
      <c r="CA188" s="826"/>
      <c r="CB188" s="826"/>
      <c r="CC188" s="826"/>
      <c r="CD188" s="826"/>
      <c r="CE188" s="826"/>
      <c r="CF188" s="826"/>
      <c r="CG188" s="826"/>
      <c r="CH188" s="826"/>
      <c r="CI188" s="826"/>
      <c r="CJ188" s="997"/>
      <c r="CK188" s="996"/>
      <c r="CL188" s="826"/>
      <c r="CM188" s="826"/>
      <c r="CN188" s="826"/>
      <c r="CO188" s="826"/>
      <c r="CP188" s="826"/>
      <c r="CQ188" s="826"/>
      <c r="CR188" s="826"/>
      <c r="CS188" s="826"/>
      <c r="CT188" s="826"/>
      <c r="CU188" s="826"/>
      <c r="CV188" s="826"/>
      <c r="CW188" s="826"/>
      <c r="CX188" s="826"/>
      <c r="CY188" s="826"/>
      <c r="CZ188" s="826"/>
      <c r="DA188" s="826"/>
      <c r="DB188" s="826"/>
      <c r="DC188" s="826"/>
      <c r="DD188" s="826"/>
      <c r="DE188" s="826"/>
      <c r="DF188" s="826"/>
      <c r="DG188" s="826"/>
      <c r="DH188" s="826"/>
      <c r="DI188" s="826"/>
      <c r="DJ188" s="826"/>
      <c r="DK188" s="826"/>
      <c r="DL188" s="997"/>
      <c r="DM188" s="996"/>
      <c r="DN188" s="826"/>
      <c r="DO188" s="826"/>
      <c r="DP188" s="826"/>
      <c r="DQ188" s="826"/>
      <c r="DR188" s="826"/>
      <c r="DS188" s="826"/>
      <c r="DT188" s="826"/>
      <c r="DU188" s="826"/>
      <c r="DV188" s="826"/>
      <c r="DW188" s="826"/>
      <c r="DX188" s="826"/>
      <c r="DY188" s="826"/>
      <c r="DZ188" s="826"/>
      <c r="EA188" s="826"/>
      <c r="EB188" s="826"/>
      <c r="EC188" s="826"/>
      <c r="ED188" s="826"/>
      <c r="EE188" s="826"/>
      <c r="EF188" s="826"/>
      <c r="EG188" s="826"/>
      <c r="EH188" s="826"/>
      <c r="EI188" s="826"/>
      <c r="EJ188" s="826"/>
      <c r="EK188" s="826"/>
      <c r="EL188" s="826"/>
      <c r="EM188" s="826"/>
      <c r="EN188" s="997"/>
      <c r="EO188" s="996"/>
      <c r="EP188" s="826"/>
      <c r="EQ188" s="826"/>
      <c r="ER188" s="826"/>
      <c r="ES188" s="826"/>
      <c r="ET188" s="826"/>
      <c r="EU188" s="826"/>
      <c r="EV188" s="826"/>
      <c r="EW188" s="826"/>
      <c r="EX188" s="826"/>
      <c r="EY188" s="826"/>
      <c r="EZ188" s="826"/>
      <c r="FA188" s="826"/>
      <c r="FB188" s="826"/>
      <c r="FC188" s="826"/>
      <c r="FD188" s="826"/>
      <c r="FE188" s="826"/>
      <c r="FF188" s="826"/>
      <c r="FG188" s="826"/>
      <c r="FH188" s="826"/>
      <c r="FI188" s="826"/>
      <c r="FJ188" s="826"/>
      <c r="FK188" s="826"/>
      <c r="FL188" s="826"/>
      <c r="FM188" s="826"/>
      <c r="FN188" s="826"/>
      <c r="FO188" s="826"/>
      <c r="FP188" s="997"/>
      <c r="FQ188" s="996"/>
      <c r="FR188" s="826"/>
      <c r="FS188" s="826"/>
      <c r="FT188" s="826"/>
      <c r="FU188" s="826"/>
      <c r="FV188" s="826"/>
      <c r="FW188" s="826"/>
      <c r="FX188" s="826"/>
      <c r="FY188" s="826"/>
      <c r="FZ188" s="826"/>
      <c r="GA188" s="826"/>
      <c r="GB188" s="826"/>
      <c r="GC188" s="826"/>
      <c r="GD188" s="826"/>
      <c r="GE188" s="826"/>
      <c r="GF188" s="826"/>
      <c r="GG188" s="826"/>
      <c r="GH188" s="826"/>
      <c r="GI188" s="826"/>
      <c r="GJ188" s="826"/>
      <c r="GK188" s="826"/>
      <c r="GL188" s="826"/>
      <c r="GM188" s="826"/>
      <c r="GN188" s="826"/>
      <c r="GO188" s="826"/>
      <c r="GP188" s="826"/>
      <c r="GQ188" s="826"/>
      <c r="GR188" s="997"/>
      <c r="GS188" s="996"/>
      <c r="GT188" s="826"/>
      <c r="GU188" s="826"/>
      <c r="GV188" s="826"/>
      <c r="GW188" s="826"/>
      <c r="GX188" s="826"/>
      <c r="GY188" s="826"/>
      <c r="GZ188" s="826"/>
      <c r="HA188" s="826"/>
      <c r="HB188" s="826"/>
      <c r="HC188" s="826"/>
      <c r="HD188" s="826"/>
      <c r="HE188" s="826"/>
      <c r="HF188" s="826"/>
      <c r="HG188" s="826"/>
      <c r="HH188" s="826"/>
      <c r="HI188" s="826"/>
      <c r="HJ188" s="826"/>
      <c r="HK188" s="826"/>
      <c r="HL188" s="826"/>
      <c r="HM188" s="826"/>
      <c r="HN188" s="826"/>
      <c r="HO188" s="826"/>
      <c r="HP188" s="826"/>
      <c r="HQ188" s="826"/>
      <c r="HR188" s="826"/>
      <c r="HS188" s="826"/>
      <c r="HT188" s="997"/>
      <c r="HU188" s="996"/>
      <c r="HV188" s="826"/>
      <c r="HW188" s="826"/>
      <c r="HX188" s="826"/>
      <c r="HY188" s="826"/>
      <c r="HZ188" s="826"/>
      <c r="IA188" s="826"/>
      <c r="IB188" s="826"/>
      <c r="IC188" s="826"/>
      <c r="ID188" s="826"/>
      <c r="IE188" s="826"/>
      <c r="IF188" s="826"/>
      <c r="IG188" s="826"/>
      <c r="IH188" s="826"/>
      <c r="II188" s="826"/>
      <c r="IJ188" s="826"/>
      <c r="IK188" s="826"/>
      <c r="IL188" s="826"/>
      <c r="IM188" s="826"/>
      <c r="IN188" s="826"/>
      <c r="IO188" s="826"/>
      <c r="IP188" s="826"/>
      <c r="IQ188" s="826"/>
      <c r="IR188" s="826"/>
      <c r="IS188" s="826"/>
      <c r="IT188" s="826"/>
      <c r="IU188" s="826"/>
      <c r="IV188" s="997"/>
      <c r="IW188" s="996"/>
      <c r="IX188" s="826"/>
      <c r="IY188" s="826"/>
      <c r="IZ188" s="826"/>
      <c r="JA188" s="826"/>
      <c r="JB188" s="826"/>
      <c r="JC188" s="826"/>
      <c r="JD188" s="826"/>
      <c r="JE188" s="826"/>
      <c r="JF188" s="826"/>
      <c r="JG188" s="826"/>
      <c r="JH188" s="826"/>
      <c r="JI188" s="826"/>
      <c r="JJ188" s="826"/>
      <c r="JK188" s="826"/>
      <c r="JL188" s="826"/>
      <c r="JM188" s="826"/>
      <c r="JN188" s="826"/>
      <c r="JO188" s="826"/>
      <c r="JP188" s="826"/>
      <c r="JQ188" s="826"/>
      <c r="JR188" s="826"/>
      <c r="JS188" s="826"/>
      <c r="JT188" s="826"/>
      <c r="JU188" s="826"/>
      <c r="JV188" s="826"/>
      <c r="JW188" s="826"/>
      <c r="JX188" s="997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</row>
    <row r="189" spans="2:351" ht="3.65" customHeight="1">
      <c r="B189" s="142"/>
      <c r="C189" s="152"/>
      <c r="D189" s="134"/>
      <c r="E189" s="134"/>
      <c r="F189" s="134"/>
      <c r="G189" s="134"/>
      <c r="H189" s="134"/>
      <c r="I189" s="134"/>
      <c r="J189" s="134"/>
      <c r="K189" s="134"/>
      <c r="L189" s="134"/>
      <c r="M189" s="134"/>
      <c r="N189" s="134"/>
      <c r="O189" s="134"/>
      <c r="P189" s="134"/>
      <c r="Q189" s="134"/>
      <c r="R189" s="134"/>
      <c r="S189" s="134"/>
      <c r="T189" s="134"/>
      <c r="U189" s="134"/>
      <c r="V189" s="134"/>
      <c r="W189" s="134"/>
      <c r="X189" s="134"/>
      <c r="Y189" s="134"/>
      <c r="Z189" s="134"/>
      <c r="AA189" s="134"/>
      <c r="AB189" s="134"/>
      <c r="AC189" s="134"/>
      <c r="AD189" s="134"/>
      <c r="AE189" s="134"/>
      <c r="AF189" s="134"/>
      <c r="AG189" s="134"/>
      <c r="AH189" s="134"/>
      <c r="AI189" s="134"/>
      <c r="AJ189" s="134"/>
      <c r="AK189" s="134"/>
      <c r="AL189" s="134"/>
      <c r="AM189" s="134"/>
      <c r="AN189" s="134"/>
      <c r="AO189" s="134"/>
      <c r="AP189" s="134"/>
      <c r="AQ189" s="134"/>
      <c r="AR189" s="134"/>
      <c r="AS189" s="134"/>
      <c r="AT189" s="134"/>
      <c r="AU189" s="134"/>
      <c r="AV189" s="134"/>
      <c r="AW189" s="134"/>
      <c r="AX189" s="134"/>
      <c r="AY189" s="134"/>
      <c r="AZ189" s="134"/>
      <c r="BA189" s="134"/>
      <c r="BB189" s="134"/>
      <c r="BC189" s="134"/>
      <c r="BD189" s="134"/>
      <c r="BE189" s="134"/>
      <c r="BF189" s="134"/>
      <c r="BG189" s="134"/>
      <c r="BH189" s="134"/>
      <c r="BI189" s="134"/>
      <c r="BJ189" s="134"/>
      <c r="BK189" s="134"/>
      <c r="BL189" s="134"/>
      <c r="BM189" s="134"/>
      <c r="BN189" s="134"/>
      <c r="BO189" s="134"/>
      <c r="BP189" s="134"/>
      <c r="BQ189" s="134"/>
      <c r="BR189" s="134"/>
      <c r="BS189" s="134"/>
      <c r="BT189" s="134"/>
      <c r="BU189" s="134"/>
      <c r="BV189" s="134"/>
      <c r="BW189" s="134"/>
      <c r="BX189" s="134"/>
      <c r="BY189" s="134"/>
      <c r="BZ189" s="134"/>
      <c r="CA189" s="134"/>
      <c r="CB189" s="134"/>
      <c r="CC189" s="134"/>
      <c r="CD189" s="134"/>
      <c r="CE189" s="134"/>
      <c r="CF189" s="134"/>
      <c r="CG189" s="134"/>
      <c r="CH189" s="134"/>
      <c r="CI189" s="134"/>
      <c r="CJ189" s="134"/>
      <c r="CK189" s="134"/>
      <c r="CL189" s="134"/>
      <c r="CM189" s="134"/>
      <c r="CN189" s="134"/>
      <c r="CO189" s="134"/>
      <c r="CP189" s="134"/>
      <c r="CQ189" s="134"/>
      <c r="CR189" s="134"/>
      <c r="CS189" s="134"/>
      <c r="CT189" s="134"/>
      <c r="CU189" s="134"/>
      <c r="CV189" s="134"/>
      <c r="CW189" s="134"/>
      <c r="CX189" s="134"/>
      <c r="CY189" s="134"/>
      <c r="CZ189" s="134"/>
      <c r="DA189" s="134"/>
      <c r="DB189" s="134"/>
      <c r="DC189" s="134"/>
      <c r="DD189" s="134"/>
      <c r="DE189" s="134"/>
      <c r="DF189" s="134"/>
      <c r="DG189" s="134"/>
      <c r="DH189" s="134"/>
      <c r="DI189" s="134"/>
      <c r="DJ189" s="134"/>
      <c r="DK189" s="134"/>
      <c r="DL189" s="134"/>
      <c r="DM189" s="134"/>
      <c r="DN189" s="134"/>
      <c r="DO189" s="134"/>
      <c r="DP189" s="134"/>
      <c r="DQ189" s="134"/>
      <c r="DR189" s="134"/>
      <c r="DS189" s="134"/>
      <c r="DT189" s="134"/>
      <c r="DU189" s="134"/>
      <c r="DV189" s="134"/>
      <c r="DW189" s="134"/>
      <c r="DX189" s="134"/>
      <c r="DY189" s="134"/>
      <c r="DZ189" s="134"/>
      <c r="EA189" s="134"/>
      <c r="EB189" s="134"/>
      <c r="EC189" s="134"/>
      <c r="ED189" s="134"/>
      <c r="EE189" s="134"/>
      <c r="EF189" s="134"/>
      <c r="EG189" s="134"/>
      <c r="EH189" s="134"/>
      <c r="EI189" s="134"/>
      <c r="EJ189" s="134"/>
      <c r="EK189" s="134"/>
      <c r="EL189" s="134"/>
      <c r="EM189" s="134"/>
      <c r="EN189" s="134"/>
      <c r="EO189" s="134"/>
      <c r="EP189" s="134"/>
      <c r="EQ189" s="134"/>
      <c r="ER189" s="134"/>
      <c r="ES189" s="134"/>
      <c r="ET189" s="134"/>
      <c r="EU189" s="134"/>
      <c r="EV189" s="134"/>
      <c r="EW189" s="134"/>
      <c r="EX189" s="134"/>
      <c r="EY189" s="134"/>
      <c r="EZ189" s="134"/>
      <c r="FA189" s="134"/>
      <c r="FB189" s="134"/>
      <c r="FC189" s="134"/>
      <c r="FD189" s="134"/>
      <c r="FE189" s="134"/>
      <c r="FF189" s="134"/>
      <c r="FG189" s="134"/>
      <c r="FH189" s="134"/>
      <c r="FI189" s="134"/>
      <c r="FJ189" s="134"/>
      <c r="FK189" s="134"/>
      <c r="FL189" s="134"/>
      <c r="FM189" s="134"/>
      <c r="FN189" s="134"/>
      <c r="FO189" s="134"/>
      <c r="FP189" s="134"/>
      <c r="FQ189" s="134"/>
      <c r="FR189" s="134"/>
      <c r="FS189" s="134"/>
      <c r="FT189" s="134"/>
      <c r="FU189" s="134"/>
      <c r="FV189" s="134"/>
      <c r="FW189" s="134"/>
      <c r="FX189" s="134"/>
      <c r="FY189" s="134"/>
      <c r="FZ189" s="134"/>
      <c r="GA189" s="134"/>
      <c r="GB189" s="134"/>
      <c r="GC189" s="134"/>
      <c r="GD189" s="134"/>
      <c r="GE189" s="134"/>
      <c r="GF189" s="134"/>
      <c r="GG189" s="134"/>
      <c r="GH189" s="134"/>
      <c r="GI189" s="134"/>
      <c r="GJ189" s="134"/>
      <c r="GK189" s="134"/>
      <c r="GL189" s="134"/>
      <c r="GM189" s="134"/>
      <c r="GN189" s="134"/>
      <c r="GO189" s="134"/>
      <c r="GP189" s="134"/>
      <c r="GQ189" s="134"/>
      <c r="GR189" s="134"/>
      <c r="GS189" s="134"/>
      <c r="GT189" s="134"/>
      <c r="GU189" s="134"/>
      <c r="GV189" s="134"/>
      <c r="GW189" s="134"/>
      <c r="GX189" s="134"/>
      <c r="GY189" s="134"/>
      <c r="GZ189" s="134"/>
      <c r="HA189" s="134"/>
      <c r="HB189" s="134"/>
      <c r="HC189" s="134"/>
      <c r="HD189" s="134"/>
      <c r="HE189" s="134"/>
      <c r="HF189" s="134"/>
      <c r="HG189" s="134"/>
      <c r="HH189" s="134"/>
      <c r="HI189" s="134"/>
      <c r="HJ189" s="134"/>
      <c r="HK189" s="134"/>
      <c r="HL189" s="134"/>
      <c r="HM189" s="134"/>
      <c r="HN189" s="134"/>
      <c r="HO189" s="134"/>
      <c r="HP189" s="134"/>
      <c r="HQ189" s="134"/>
      <c r="HR189" s="134"/>
      <c r="HS189" s="134"/>
      <c r="HT189" s="134"/>
      <c r="HU189" s="134"/>
      <c r="HV189" s="134"/>
      <c r="HW189" s="134"/>
      <c r="HX189" s="134"/>
      <c r="HY189" s="134"/>
      <c r="HZ189" s="134"/>
      <c r="IA189" s="134"/>
      <c r="IB189" s="134"/>
      <c r="IC189" s="134"/>
      <c r="ID189" s="134"/>
      <c r="IE189" s="134"/>
      <c r="IF189" s="134"/>
      <c r="IG189" s="134"/>
      <c r="IH189" s="134"/>
      <c r="II189" s="134"/>
      <c r="IJ189" s="134"/>
      <c r="IK189" s="134"/>
      <c r="IL189" s="134"/>
      <c r="IM189" s="134"/>
      <c r="IN189" s="134"/>
      <c r="IO189" s="134"/>
      <c r="IP189" s="134"/>
      <c r="IQ189" s="134"/>
      <c r="IR189" s="134"/>
      <c r="IS189" s="134"/>
      <c r="IT189" s="134"/>
      <c r="IU189" s="134"/>
      <c r="IV189" s="134"/>
      <c r="IW189" s="134"/>
      <c r="IX189" s="134"/>
      <c r="IY189" s="134"/>
      <c r="IZ189" s="134"/>
      <c r="JA189" s="134"/>
      <c r="JB189" s="134"/>
      <c r="JC189" s="134"/>
      <c r="JD189" s="134"/>
      <c r="JE189" s="134"/>
      <c r="JF189" s="134"/>
      <c r="JG189" s="134"/>
      <c r="JH189" s="134"/>
      <c r="JI189" s="134"/>
      <c r="JJ189" s="134"/>
      <c r="JK189" s="134"/>
      <c r="JL189" s="134"/>
      <c r="JM189" s="134"/>
      <c r="JN189" s="134"/>
      <c r="JO189" s="134"/>
      <c r="JP189" s="134"/>
      <c r="JQ189" s="134"/>
      <c r="JR189" s="134"/>
      <c r="JS189" s="134"/>
      <c r="JT189" s="134"/>
      <c r="JU189" s="134"/>
      <c r="JV189" s="134"/>
      <c r="JW189" s="134"/>
      <c r="JX189" s="134"/>
      <c r="JY189" s="134"/>
      <c r="JZ189" s="134"/>
      <c r="KA189" s="134"/>
      <c r="KB189" s="134"/>
      <c r="KC189" s="134"/>
      <c r="KD189" s="134"/>
      <c r="KE189" s="134"/>
      <c r="KF189" s="134"/>
      <c r="KG189" s="134"/>
      <c r="KH189" s="134"/>
      <c r="KI189" s="134"/>
      <c r="KJ189" s="134"/>
      <c r="KK189" s="134"/>
      <c r="KL189" s="134"/>
      <c r="KM189" s="134"/>
      <c r="KN189" s="134"/>
      <c r="KO189" s="134"/>
      <c r="KP189" s="134"/>
      <c r="KQ189" s="134"/>
      <c r="KR189" s="134"/>
      <c r="KS189" s="134"/>
      <c r="KT189" s="134"/>
      <c r="KU189" s="134"/>
      <c r="KV189" s="134"/>
      <c r="KW189" s="134"/>
      <c r="KX189" s="134"/>
      <c r="KY189" s="134"/>
      <c r="KZ189" s="134"/>
      <c r="LA189" s="134"/>
      <c r="LB189" s="134"/>
      <c r="LC189" s="134"/>
      <c r="LD189" s="134"/>
      <c r="LE189" s="134"/>
      <c r="LF189" s="134"/>
      <c r="LG189" s="134"/>
      <c r="LH189" s="134"/>
      <c r="LI189" s="134"/>
      <c r="LJ189" s="134"/>
      <c r="LK189" s="134"/>
      <c r="LL189" s="134"/>
      <c r="LM189" s="134"/>
      <c r="LN189" s="134"/>
      <c r="LO189" s="134"/>
      <c r="LP189" s="134"/>
      <c r="LQ189" s="134"/>
      <c r="LR189" s="134"/>
      <c r="LS189" s="134"/>
      <c r="LT189" s="134"/>
      <c r="LU189" s="134"/>
      <c r="LV189" s="134"/>
      <c r="LW189" s="134"/>
      <c r="LX189" s="134"/>
      <c r="LY189" s="134"/>
      <c r="LZ189" s="134"/>
      <c r="MA189" s="134"/>
      <c r="MB189" s="134"/>
      <c r="MC189" s="134"/>
      <c r="MD189" s="134"/>
      <c r="ME189" s="134"/>
      <c r="MF189" s="134"/>
      <c r="MG189" s="134"/>
      <c r="MH189" s="134"/>
      <c r="MI189" s="134"/>
      <c r="MJ189" s="134"/>
      <c r="MK189" s="134"/>
      <c r="ML189" s="134"/>
      <c r="MM189" s="88"/>
    </row>
    <row r="190" spans="2:351" ht="3.65" customHeight="1">
      <c r="B190" s="142"/>
      <c r="C190" s="152"/>
      <c r="D190" s="134"/>
      <c r="E190" s="134"/>
      <c r="F190" s="134"/>
      <c r="G190" s="134"/>
      <c r="H190" s="134"/>
      <c r="I190" s="134"/>
      <c r="J190" s="134"/>
      <c r="K190" s="134"/>
      <c r="L190" s="134"/>
      <c r="M190" s="134"/>
      <c r="N190" s="134"/>
      <c r="O190" s="134"/>
      <c r="P190" s="134"/>
      <c r="Q190" s="134"/>
      <c r="R190" s="134"/>
      <c r="S190" s="134"/>
      <c r="T190" s="134"/>
      <c r="U190" s="134"/>
      <c r="V190" s="134"/>
      <c r="W190" s="134"/>
      <c r="X190" s="134"/>
      <c r="Y190" s="134"/>
      <c r="Z190" s="134"/>
      <c r="AA190" s="134"/>
      <c r="AB190" s="134"/>
      <c r="AC190" s="134"/>
      <c r="AD190" s="134"/>
      <c r="AE190" s="134"/>
      <c r="AF190" s="134"/>
      <c r="AG190" s="134"/>
      <c r="AH190" s="134"/>
      <c r="AI190" s="134"/>
      <c r="AJ190" s="134"/>
      <c r="AK190" s="134"/>
      <c r="AL190" s="134"/>
      <c r="AM190" s="134"/>
      <c r="AN190" s="134"/>
      <c r="AO190" s="134"/>
      <c r="AP190" s="134"/>
      <c r="AQ190" s="134"/>
      <c r="AR190" s="134"/>
      <c r="AS190" s="134"/>
      <c r="AT190" s="134"/>
      <c r="AU190" s="134"/>
      <c r="AV190" s="134"/>
      <c r="AW190" s="134"/>
      <c r="AX190" s="134"/>
      <c r="AY190" s="134"/>
      <c r="AZ190" s="134"/>
      <c r="BA190" s="134"/>
      <c r="BB190" s="134"/>
      <c r="BC190" s="134"/>
      <c r="BD190" s="134"/>
      <c r="BE190" s="134"/>
      <c r="BF190" s="134"/>
      <c r="BG190" s="134"/>
      <c r="BH190" s="134"/>
      <c r="BI190" s="134"/>
      <c r="BJ190" s="134"/>
      <c r="BK190" s="134"/>
      <c r="BL190" s="134"/>
      <c r="BM190" s="134"/>
      <c r="BN190" s="134"/>
      <c r="BO190" s="134"/>
      <c r="BP190" s="134"/>
      <c r="BQ190" s="134"/>
      <c r="BR190" s="134"/>
      <c r="BS190" s="134"/>
      <c r="BT190" s="134"/>
      <c r="BU190" s="134"/>
      <c r="BV190" s="134"/>
      <c r="BW190" s="134"/>
      <c r="BX190" s="134"/>
      <c r="BY190" s="134"/>
      <c r="BZ190" s="134"/>
      <c r="CA190" s="134"/>
      <c r="CB190" s="134"/>
      <c r="CC190" s="134"/>
      <c r="CD190" s="134"/>
      <c r="CE190" s="134"/>
      <c r="CF190" s="134"/>
      <c r="CG190" s="134"/>
      <c r="CH190" s="134"/>
      <c r="CI190" s="134"/>
      <c r="CJ190" s="134"/>
      <c r="CK190" s="134"/>
      <c r="CL190" s="134"/>
      <c r="CM190" s="134"/>
      <c r="CN190" s="134"/>
      <c r="CO190" s="134"/>
      <c r="CP190" s="134"/>
      <c r="CQ190" s="134"/>
      <c r="CR190" s="134"/>
      <c r="CS190" s="134"/>
      <c r="CT190" s="134"/>
      <c r="CU190" s="134"/>
      <c r="CV190" s="134"/>
      <c r="CW190" s="134"/>
      <c r="CX190" s="134"/>
      <c r="CY190" s="134"/>
      <c r="CZ190" s="134"/>
      <c r="DA190" s="134"/>
      <c r="DB190" s="134"/>
      <c r="DC190" s="134"/>
      <c r="DD190" s="134"/>
      <c r="DE190" s="134"/>
      <c r="DF190" s="134"/>
      <c r="DG190" s="134"/>
      <c r="DH190" s="134"/>
      <c r="DI190" s="134"/>
      <c r="DJ190" s="134"/>
      <c r="DK190" s="134"/>
      <c r="DL190" s="134"/>
      <c r="DM190" s="134"/>
      <c r="DN190" s="134"/>
      <c r="DO190" s="134"/>
      <c r="DP190" s="134"/>
      <c r="DQ190" s="134"/>
      <c r="DR190" s="134"/>
      <c r="DS190" s="134"/>
      <c r="DT190" s="134"/>
      <c r="DU190" s="134"/>
      <c r="DV190" s="134"/>
      <c r="DW190" s="134"/>
      <c r="DX190" s="134"/>
      <c r="DY190" s="134"/>
      <c r="DZ190" s="134"/>
      <c r="EA190" s="134"/>
      <c r="EB190" s="134"/>
      <c r="EC190" s="134"/>
      <c r="ED190" s="134"/>
      <c r="EE190" s="134"/>
      <c r="EF190" s="134"/>
      <c r="EG190" s="134"/>
      <c r="EH190" s="134"/>
      <c r="EI190" s="134"/>
      <c r="EJ190" s="134"/>
      <c r="EK190" s="134"/>
      <c r="EL190" s="134"/>
      <c r="EM190" s="134"/>
      <c r="EN190" s="134"/>
      <c r="EO190" s="134"/>
      <c r="EP190" s="134"/>
      <c r="EQ190" s="134"/>
      <c r="ER190" s="134"/>
      <c r="ES190" s="134"/>
      <c r="ET190" s="134"/>
      <c r="EU190" s="134"/>
      <c r="EV190" s="134"/>
      <c r="EW190" s="134"/>
      <c r="EX190" s="134"/>
      <c r="EY190" s="134"/>
      <c r="EZ190" s="134"/>
      <c r="FA190" s="134"/>
      <c r="FB190" s="134"/>
      <c r="FC190" s="134"/>
      <c r="FD190" s="134"/>
      <c r="FE190" s="134"/>
      <c r="FF190" s="134"/>
      <c r="FG190" s="134"/>
      <c r="FH190" s="134"/>
      <c r="FI190" s="134"/>
      <c r="FJ190" s="134"/>
      <c r="FK190" s="134"/>
      <c r="FL190" s="134"/>
      <c r="FM190" s="134"/>
      <c r="FN190" s="134"/>
      <c r="FO190" s="134"/>
      <c r="FP190" s="134"/>
      <c r="FQ190" s="134"/>
      <c r="FR190" s="134"/>
      <c r="FS190" s="134"/>
      <c r="FT190" s="134"/>
      <c r="FU190" s="134"/>
      <c r="FV190" s="134"/>
      <c r="FW190" s="134"/>
      <c r="FX190" s="134"/>
      <c r="FY190" s="134"/>
      <c r="FZ190" s="134"/>
      <c r="GA190" s="134"/>
      <c r="GB190" s="134"/>
      <c r="GC190" s="134"/>
      <c r="GD190" s="134"/>
      <c r="GE190" s="134"/>
      <c r="GF190" s="134"/>
      <c r="GG190" s="134"/>
      <c r="GH190" s="134"/>
      <c r="GI190" s="134"/>
      <c r="GJ190" s="134"/>
      <c r="GK190" s="134"/>
      <c r="GL190" s="134"/>
      <c r="GM190" s="134"/>
      <c r="GN190" s="134"/>
      <c r="GO190" s="134"/>
      <c r="GP190" s="134"/>
      <c r="GQ190" s="134"/>
      <c r="GR190" s="134"/>
      <c r="GS190" s="134"/>
      <c r="GT190" s="134"/>
      <c r="GU190" s="134"/>
      <c r="GV190" s="134"/>
      <c r="GW190" s="134"/>
      <c r="GX190" s="134"/>
      <c r="GY190" s="134"/>
      <c r="GZ190" s="134"/>
      <c r="HA190" s="134"/>
      <c r="HB190" s="134"/>
      <c r="HC190" s="134"/>
      <c r="HD190" s="134"/>
      <c r="HE190" s="134"/>
      <c r="HF190" s="134"/>
      <c r="HG190" s="134"/>
      <c r="HH190" s="134"/>
      <c r="HI190" s="134"/>
      <c r="HJ190" s="134"/>
      <c r="HK190" s="134"/>
      <c r="HL190" s="134"/>
      <c r="HM190" s="134"/>
      <c r="HN190" s="134"/>
      <c r="HO190" s="134"/>
      <c r="HP190" s="134"/>
      <c r="HQ190" s="134"/>
      <c r="HR190" s="134"/>
      <c r="HS190" s="134"/>
      <c r="HT190" s="134"/>
      <c r="HU190" s="134"/>
      <c r="HV190" s="134"/>
      <c r="HW190" s="134"/>
      <c r="HX190" s="134"/>
      <c r="HY190" s="134"/>
      <c r="HZ190" s="134"/>
      <c r="IA190" s="134"/>
      <c r="IB190" s="134"/>
      <c r="IC190" s="134"/>
      <c r="ID190" s="134"/>
      <c r="IE190" s="134"/>
      <c r="IF190" s="134"/>
      <c r="IG190" s="134"/>
      <c r="IH190" s="134"/>
      <c r="II190" s="134"/>
      <c r="IJ190" s="134"/>
      <c r="IK190" s="134"/>
      <c r="IL190" s="134"/>
      <c r="IM190" s="134"/>
      <c r="IN190" s="134"/>
      <c r="IO190" s="134"/>
      <c r="IP190" s="134"/>
      <c r="IQ190" s="134"/>
      <c r="IR190" s="134"/>
      <c r="IS190" s="134"/>
      <c r="IT190" s="134"/>
      <c r="IU190" s="134"/>
      <c r="IV190" s="134"/>
      <c r="IW190" s="134"/>
      <c r="IX190" s="134"/>
      <c r="IY190" s="134"/>
      <c r="IZ190" s="134"/>
      <c r="JA190" s="134"/>
      <c r="JB190" s="134"/>
      <c r="JC190" s="134"/>
      <c r="JD190" s="134"/>
      <c r="JE190" s="134"/>
      <c r="JF190" s="134"/>
      <c r="JG190" s="134"/>
      <c r="JH190" s="134"/>
      <c r="JI190" s="134"/>
      <c r="JJ190" s="134"/>
      <c r="JK190" s="134"/>
      <c r="JL190" s="134"/>
      <c r="JM190" s="134"/>
      <c r="JN190" s="134"/>
      <c r="JO190" s="134"/>
      <c r="JP190" s="134"/>
      <c r="JQ190" s="134"/>
      <c r="JR190" s="134"/>
      <c r="JS190" s="134"/>
      <c r="JT190" s="134"/>
      <c r="JU190" s="134"/>
      <c r="JV190" s="134"/>
      <c r="JW190" s="134"/>
      <c r="JX190" s="134"/>
      <c r="JY190" s="134"/>
      <c r="JZ190" s="134"/>
      <c r="KA190" s="134"/>
      <c r="KB190" s="134"/>
      <c r="KC190" s="134"/>
      <c r="KD190" s="134"/>
      <c r="KE190" s="134"/>
      <c r="KF190" s="134"/>
      <c r="KG190" s="134"/>
      <c r="KH190" s="134"/>
      <c r="KI190" s="134"/>
      <c r="KJ190" s="134"/>
      <c r="KK190" s="134"/>
      <c r="KL190" s="134"/>
      <c r="KM190" s="134"/>
      <c r="KN190" s="134"/>
      <c r="KO190" s="134"/>
      <c r="KP190" s="134"/>
      <c r="KQ190" s="134"/>
      <c r="KR190" s="134"/>
      <c r="KS190" s="134"/>
      <c r="KT190" s="134"/>
      <c r="KU190" s="134"/>
      <c r="KV190" s="134"/>
      <c r="KW190" s="134"/>
      <c r="KX190" s="134"/>
      <c r="KY190" s="134"/>
      <c r="KZ190" s="134"/>
      <c r="LA190" s="134"/>
      <c r="LB190" s="134"/>
      <c r="LC190" s="134"/>
      <c r="LD190" s="134"/>
      <c r="LE190" s="134"/>
      <c r="LF190" s="134"/>
      <c r="LG190" s="134"/>
      <c r="LH190" s="134"/>
      <c r="LI190" s="134"/>
      <c r="LJ190" s="134"/>
      <c r="LK190" s="134"/>
      <c r="LL190" s="134"/>
      <c r="LM190" s="134"/>
      <c r="LN190" s="134"/>
      <c r="LO190" s="134"/>
      <c r="LP190" s="134"/>
      <c r="LQ190" s="134"/>
      <c r="LR190" s="134"/>
      <c r="LS190" s="134"/>
      <c r="LT190" s="134"/>
      <c r="LU190" s="134"/>
      <c r="LV190" s="134"/>
      <c r="LW190" s="134"/>
      <c r="LX190" s="134"/>
      <c r="LY190" s="134"/>
      <c r="LZ190" s="134"/>
      <c r="MA190" s="134"/>
      <c r="MB190" s="134"/>
      <c r="MC190" s="134"/>
      <c r="MD190" s="134"/>
      <c r="ME190" s="134"/>
      <c r="MF190" s="134"/>
      <c r="MG190" s="134"/>
      <c r="MH190" s="134"/>
      <c r="MI190" s="134"/>
      <c r="MJ190" s="134"/>
      <c r="MK190" s="134"/>
      <c r="ML190" s="134"/>
      <c r="MM190" s="88"/>
    </row>
    <row r="191" spans="2:351" ht="3.65" customHeight="1">
      <c r="B191" s="142"/>
      <c r="C191" s="152"/>
      <c r="D191" s="990" t="e" vm="9">
        <v>#VALUE!</v>
      </c>
      <c r="E191" s="990"/>
      <c r="F191" s="990"/>
      <c r="G191" s="991" t="s">
        <v>59</v>
      </c>
      <c r="H191" s="991"/>
      <c r="I191" s="991"/>
      <c r="J191" s="991"/>
      <c r="K191" s="991"/>
      <c r="L191" s="991"/>
      <c r="M191" s="991"/>
      <c r="N191" s="991"/>
      <c r="O191" s="991"/>
      <c r="P191" s="991"/>
      <c r="Q191" s="991"/>
      <c r="R191" s="991"/>
      <c r="S191" s="991"/>
      <c r="T191" s="991"/>
      <c r="U191" s="991"/>
      <c r="V191" s="991"/>
      <c r="W191" s="134"/>
      <c r="X191" s="134"/>
      <c r="Y191" s="134"/>
      <c r="Z191" s="990" t="e" vm="10">
        <v>#VALUE!</v>
      </c>
      <c r="AA191" s="990"/>
      <c r="AB191" s="990"/>
      <c r="AC191" s="991" t="s">
        <v>60</v>
      </c>
      <c r="AD191" s="991"/>
      <c r="AE191" s="991"/>
      <c r="AF191" s="991"/>
      <c r="AG191" s="991"/>
      <c r="AH191" s="991"/>
      <c r="AI191" s="991"/>
      <c r="AJ191" s="991"/>
      <c r="AK191" s="1000" t="s">
        <v>61</v>
      </c>
      <c r="AL191" s="1000"/>
      <c r="AM191" s="1000"/>
      <c r="AN191" s="1000"/>
      <c r="AO191" s="1000"/>
      <c r="AP191" s="1000"/>
      <c r="AQ191" s="1000"/>
      <c r="AR191" s="1000"/>
      <c r="AS191" s="134"/>
      <c r="AT191" s="990" t="e" vm="11">
        <v>#VALUE!</v>
      </c>
      <c r="AU191" s="990"/>
      <c r="AV191" s="990"/>
      <c r="AW191" s="991" t="s">
        <v>58</v>
      </c>
      <c r="AX191" s="991"/>
      <c r="AY191" s="991"/>
      <c r="AZ191" s="991"/>
      <c r="BA191" s="991"/>
      <c r="BB191" s="991"/>
      <c r="BC191" s="991"/>
      <c r="BD191" s="991"/>
      <c r="BE191" s="134"/>
      <c r="BF191" s="134"/>
      <c r="BG191" s="134"/>
      <c r="BH191" s="134"/>
      <c r="BI191" s="134"/>
      <c r="BJ191" s="134"/>
      <c r="BK191" s="134"/>
      <c r="BL191" s="134"/>
      <c r="BM191" s="134"/>
      <c r="BN191" s="134"/>
      <c r="BO191" s="134"/>
      <c r="BP191" s="134"/>
      <c r="BQ191" s="134"/>
      <c r="BR191" s="134"/>
      <c r="BS191" s="134"/>
      <c r="BT191" s="134"/>
      <c r="BU191" s="134"/>
      <c r="BV191" s="134"/>
      <c r="BW191" s="134"/>
      <c r="BX191" s="134"/>
      <c r="BY191" s="134"/>
      <c r="BZ191" s="134"/>
      <c r="CA191" s="134"/>
      <c r="CB191" s="134"/>
      <c r="CC191" s="134"/>
      <c r="CD191" s="134"/>
      <c r="CE191" s="134"/>
      <c r="CF191" s="134"/>
      <c r="CG191" s="134"/>
      <c r="CH191" s="134"/>
      <c r="CI191" s="134"/>
      <c r="CJ191" s="134"/>
      <c r="CK191" s="134"/>
      <c r="CL191" s="134"/>
      <c r="CM191" s="134"/>
      <c r="CN191" s="134"/>
      <c r="CO191" s="134"/>
      <c r="CP191" s="134"/>
      <c r="CQ191" s="134"/>
      <c r="CR191" s="134"/>
      <c r="CS191" s="134"/>
      <c r="CT191" s="134"/>
      <c r="CU191" s="134"/>
      <c r="CV191" s="134"/>
      <c r="CW191" s="134"/>
      <c r="CX191" s="134"/>
      <c r="CY191" s="134"/>
      <c r="CZ191" s="134"/>
      <c r="DA191" s="134"/>
      <c r="DB191" s="134"/>
      <c r="DC191" s="134"/>
      <c r="DD191" s="134"/>
      <c r="DE191" s="134"/>
      <c r="DF191" s="134"/>
      <c r="DG191" s="134"/>
      <c r="DH191" s="134"/>
      <c r="DI191" s="134"/>
      <c r="DJ191" s="134"/>
      <c r="DK191" s="134"/>
      <c r="DL191" s="134"/>
      <c r="DM191" s="134"/>
      <c r="DN191" s="134"/>
      <c r="DO191" s="134"/>
      <c r="DP191" s="134"/>
      <c r="DQ191" s="134"/>
      <c r="DR191" s="134"/>
      <c r="DS191" s="134"/>
      <c r="DT191" s="134"/>
      <c r="DU191" s="134"/>
      <c r="DV191" s="134"/>
      <c r="DW191" s="134"/>
      <c r="DX191" s="134"/>
      <c r="DY191" s="134"/>
      <c r="DZ191" s="134"/>
      <c r="EA191" s="134"/>
      <c r="EB191" s="134"/>
      <c r="EC191" s="134"/>
      <c r="ED191" s="134"/>
      <c r="EE191" s="134"/>
      <c r="EF191" s="134"/>
      <c r="EG191" s="134"/>
      <c r="EH191" s="134"/>
      <c r="EI191" s="134"/>
      <c r="EJ191" s="134"/>
      <c r="EK191" s="134"/>
      <c r="EL191" s="134"/>
      <c r="EM191" s="134"/>
      <c r="EN191" s="134"/>
      <c r="EO191" s="134"/>
      <c r="EP191" s="134"/>
      <c r="EQ191" s="134"/>
      <c r="ER191" s="134"/>
      <c r="ES191" s="134"/>
      <c r="ET191" s="134"/>
      <c r="EU191" s="134"/>
      <c r="EV191" s="134"/>
      <c r="EW191" s="134"/>
      <c r="EX191" s="134"/>
      <c r="EY191" s="134"/>
      <c r="EZ191" s="134"/>
      <c r="FA191" s="134"/>
      <c r="FB191" s="134"/>
      <c r="FC191" s="134"/>
      <c r="FD191" s="134"/>
      <c r="FE191" s="134"/>
      <c r="FF191" s="134"/>
      <c r="FG191" s="134"/>
      <c r="FH191" s="134"/>
      <c r="FI191" s="134"/>
      <c r="FJ191" s="134"/>
      <c r="FK191" s="134"/>
      <c r="FL191" s="134"/>
      <c r="FM191" s="134"/>
      <c r="FN191" s="134"/>
      <c r="FO191" s="134"/>
      <c r="FP191" s="134"/>
      <c r="FQ191" s="134"/>
      <c r="FR191" s="134"/>
      <c r="FS191" s="134"/>
      <c r="FT191" s="134"/>
      <c r="FU191" s="134"/>
      <c r="FV191" s="134"/>
      <c r="FW191" s="134"/>
      <c r="FX191" s="134"/>
      <c r="FY191" s="134"/>
      <c r="FZ191" s="134"/>
      <c r="GA191" s="134"/>
      <c r="GB191" s="134"/>
      <c r="GC191" s="134"/>
      <c r="GD191" s="134"/>
      <c r="GE191" s="134"/>
      <c r="GF191" s="134"/>
      <c r="GG191" s="134"/>
      <c r="GH191" s="134"/>
      <c r="GI191" s="134"/>
      <c r="GJ191" s="134"/>
      <c r="GK191" s="134"/>
      <c r="GL191" s="134"/>
      <c r="GM191" s="134"/>
      <c r="GN191" s="134"/>
      <c r="GO191" s="134"/>
      <c r="GP191" s="134"/>
      <c r="GQ191" s="134"/>
      <c r="GR191" s="134"/>
      <c r="GS191" s="134"/>
      <c r="GT191" s="134"/>
      <c r="GU191" s="134"/>
      <c r="GV191" s="134"/>
      <c r="GW191" s="134"/>
      <c r="GX191" s="134"/>
      <c r="GY191" s="134"/>
      <c r="GZ191" s="134"/>
      <c r="HA191" s="134"/>
      <c r="HB191" s="134"/>
      <c r="HC191" s="134"/>
      <c r="HD191" s="134"/>
      <c r="HE191" s="134"/>
      <c r="HF191" s="134"/>
      <c r="HG191" s="134"/>
      <c r="HH191" s="134"/>
      <c r="HI191" s="134"/>
      <c r="HJ191" s="134"/>
      <c r="HK191" s="134"/>
      <c r="HL191" s="134"/>
      <c r="HM191" s="134"/>
      <c r="HN191" s="134"/>
      <c r="HO191" s="134"/>
      <c r="HP191" s="134"/>
      <c r="HQ191" s="134"/>
      <c r="HR191" s="134"/>
      <c r="HS191" s="134"/>
      <c r="HT191" s="134"/>
      <c r="HU191" s="134"/>
      <c r="HV191" s="134"/>
      <c r="HW191" s="134"/>
      <c r="HX191" s="134"/>
      <c r="HY191" s="134"/>
      <c r="HZ191" s="134"/>
      <c r="IA191" s="134"/>
      <c r="IB191" s="134"/>
      <c r="IC191" s="134"/>
      <c r="ID191" s="134"/>
      <c r="IE191" s="134"/>
      <c r="IF191" s="134"/>
      <c r="IG191" s="134"/>
      <c r="IH191" s="134"/>
      <c r="II191" s="134"/>
      <c r="IJ191" s="134"/>
      <c r="IK191" s="134"/>
      <c r="IL191" s="134"/>
      <c r="IM191" s="134"/>
      <c r="IN191" s="134"/>
      <c r="IO191" s="134"/>
      <c r="IP191" s="134"/>
      <c r="IQ191" s="134"/>
      <c r="IR191" s="134"/>
      <c r="IS191" s="134"/>
      <c r="IT191" s="134"/>
      <c r="IU191" s="134"/>
      <c r="IV191" s="134"/>
      <c r="IW191" s="134"/>
      <c r="IX191" s="134"/>
      <c r="IY191" s="134"/>
      <c r="IZ191" s="134"/>
      <c r="JA191" s="134"/>
      <c r="JB191" s="134"/>
      <c r="JC191" s="134"/>
      <c r="JD191" s="134"/>
      <c r="JE191" s="134"/>
      <c r="JF191" s="134"/>
      <c r="JG191" s="134"/>
      <c r="JH191" s="134"/>
      <c r="JI191" s="134"/>
      <c r="JJ191" s="134"/>
      <c r="JK191" s="134"/>
      <c r="JL191" s="134"/>
      <c r="JM191" s="134"/>
      <c r="JN191" s="134"/>
      <c r="JO191" s="134"/>
      <c r="JP191" s="134"/>
      <c r="JQ191" s="134"/>
      <c r="JR191" s="134"/>
      <c r="JS191" s="134"/>
      <c r="JT191" s="134"/>
      <c r="JU191" s="134"/>
      <c r="JV191" s="134"/>
      <c r="JW191" s="134"/>
      <c r="JX191" s="134"/>
      <c r="JY191" s="134"/>
      <c r="JZ191" s="134"/>
      <c r="KA191" s="134"/>
      <c r="KB191" s="134"/>
      <c r="KC191" s="134"/>
      <c r="KD191" s="134"/>
      <c r="KE191" s="134"/>
      <c r="KF191" s="134"/>
      <c r="KG191" s="134"/>
      <c r="KH191" s="134"/>
      <c r="KI191" s="134"/>
      <c r="KJ191" s="134"/>
      <c r="KK191" s="134"/>
      <c r="KL191" s="134"/>
      <c r="KM191" s="134"/>
      <c r="KN191" s="134"/>
      <c r="KO191" s="134"/>
      <c r="KP191" s="134"/>
      <c r="KQ191" s="134"/>
      <c r="KR191" s="134"/>
      <c r="KS191" s="134"/>
      <c r="KT191" s="134"/>
      <c r="KU191" s="134"/>
      <c r="KV191" s="134"/>
      <c r="KW191" s="134"/>
      <c r="KX191" s="134"/>
      <c r="KY191" s="134"/>
      <c r="KZ191" s="134"/>
      <c r="LA191" s="134"/>
      <c r="LB191" s="134"/>
      <c r="LC191" s="134"/>
      <c r="LD191" s="134"/>
      <c r="LE191" s="992" t="s">
        <v>57</v>
      </c>
      <c r="LF191" s="992"/>
      <c r="LG191" s="992"/>
      <c r="LH191" s="992"/>
      <c r="LI191" s="992"/>
      <c r="LJ191" s="992"/>
      <c r="LK191" s="992"/>
      <c r="LL191" s="992"/>
      <c r="LM191" s="992"/>
      <c r="LN191" s="992"/>
      <c r="LO191" s="992"/>
      <c r="LP191" s="992"/>
      <c r="LQ191" s="992"/>
      <c r="LR191" s="992"/>
      <c r="LS191" s="992"/>
      <c r="LT191" s="992"/>
      <c r="LU191" s="992"/>
      <c r="LV191" s="992"/>
      <c r="LW191" s="134"/>
      <c r="LX191" s="992" t="s">
        <v>56</v>
      </c>
      <c r="LY191" s="992"/>
      <c r="LZ191" s="992"/>
      <c r="MA191" s="992"/>
      <c r="MB191" s="992"/>
      <c r="MC191" s="992"/>
      <c r="MD191" s="992"/>
      <c r="ME191" s="992"/>
      <c r="MF191" s="992"/>
      <c r="MG191" s="992"/>
      <c r="MH191" s="992"/>
      <c r="MI191" s="992"/>
      <c r="MJ191" s="992"/>
      <c r="MK191" s="990" t="e" vm="12">
        <v>#VALUE!</v>
      </c>
      <c r="ML191" s="990"/>
      <c r="MM191" s="88"/>
    </row>
    <row r="192" spans="2:351" ht="3.65" customHeight="1">
      <c r="B192" s="142"/>
      <c r="C192" s="152"/>
      <c r="D192" s="990"/>
      <c r="E192" s="990"/>
      <c r="F192" s="990"/>
      <c r="G192" s="991"/>
      <c r="H192" s="991"/>
      <c r="I192" s="991"/>
      <c r="J192" s="991"/>
      <c r="K192" s="991"/>
      <c r="L192" s="991"/>
      <c r="M192" s="991"/>
      <c r="N192" s="991"/>
      <c r="O192" s="991"/>
      <c r="P192" s="991"/>
      <c r="Q192" s="991"/>
      <c r="R192" s="991"/>
      <c r="S192" s="991"/>
      <c r="T192" s="991"/>
      <c r="U192" s="991"/>
      <c r="V192" s="991"/>
      <c r="W192" s="134"/>
      <c r="X192" s="134"/>
      <c r="Y192" s="134"/>
      <c r="Z192" s="990"/>
      <c r="AA192" s="990"/>
      <c r="AB192" s="990"/>
      <c r="AC192" s="991"/>
      <c r="AD192" s="991"/>
      <c r="AE192" s="991"/>
      <c r="AF192" s="991"/>
      <c r="AG192" s="991"/>
      <c r="AH192" s="991"/>
      <c r="AI192" s="991"/>
      <c r="AJ192" s="991"/>
      <c r="AK192" s="1000"/>
      <c r="AL192" s="1000"/>
      <c r="AM192" s="1000"/>
      <c r="AN192" s="1000"/>
      <c r="AO192" s="1000"/>
      <c r="AP192" s="1000"/>
      <c r="AQ192" s="1000"/>
      <c r="AR192" s="1000"/>
      <c r="AS192" s="134"/>
      <c r="AT192" s="990"/>
      <c r="AU192" s="990"/>
      <c r="AV192" s="990"/>
      <c r="AW192" s="991"/>
      <c r="AX192" s="991"/>
      <c r="AY192" s="991"/>
      <c r="AZ192" s="991"/>
      <c r="BA192" s="991"/>
      <c r="BB192" s="991"/>
      <c r="BC192" s="991"/>
      <c r="BD192" s="991"/>
      <c r="BE192" s="134"/>
      <c r="BF192" s="134"/>
      <c r="BG192" s="134"/>
      <c r="BH192" s="134"/>
      <c r="BI192" s="134"/>
      <c r="BJ192" s="134"/>
      <c r="BK192" s="134"/>
      <c r="BL192" s="134"/>
      <c r="BM192" s="134"/>
      <c r="BN192" s="134"/>
      <c r="BO192" s="134"/>
      <c r="BP192" s="134"/>
      <c r="BQ192" s="134"/>
      <c r="BR192" s="134"/>
      <c r="BS192" s="134"/>
      <c r="BT192" s="134"/>
      <c r="BU192" s="134"/>
      <c r="BV192" s="134"/>
      <c r="BW192" s="134"/>
      <c r="BX192" s="134"/>
      <c r="BY192" s="134"/>
      <c r="BZ192" s="134"/>
      <c r="CA192" s="134"/>
      <c r="CB192" s="134"/>
      <c r="CC192" s="134"/>
      <c r="CD192" s="134"/>
      <c r="CE192" s="134"/>
      <c r="CF192" s="134"/>
      <c r="CG192" s="134"/>
      <c r="CH192" s="134"/>
      <c r="CI192" s="134"/>
      <c r="CJ192" s="134"/>
      <c r="CK192" s="134"/>
      <c r="CL192" s="134"/>
      <c r="CM192" s="134"/>
      <c r="CN192" s="134"/>
      <c r="CO192" s="134"/>
      <c r="CP192" s="134"/>
      <c r="CQ192" s="134"/>
      <c r="CR192" s="134"/>
      <c r="CS192" s="134"/>
      <c r="CT192" s="134"/>
      <c r="CU192" s="134"/>
      <c r="CV192" s="134"/>
      <c r="CW192" s="134"/>
      <c r="CX192" s="134"/>
      <c r="CY192" s="134"/>
      <c r="CZ192" s="134"/>
      <c r="DA192" s="134"/>
      <c r="DB192" s="134"/>
      <c r="DC192" s="134"/>
      <c r="DD192" s="134"/>
      <c r="DE192" s="134"/>
      <c r="DF192" s="134"/>
      <c r="DG192" s="134"/>
      <c r="DH192" s="134"/>
      <c r="DI192" s="134"/>
      <c r="DJ192" s="134"/>
      <c r="DK192" s="134"/>
      <c r="DL192" s="134"/>
      <c r="DM192" s="134"/>
      <c r="DN192" s="134"/>
      <c r="DO192" s="134"/>
      <c r="DP192" s="134"/>
      <c r="DQ192" s="134"/>
      <c r="DR192" s="134"/>
      <c r="DS192" s="134"/>
      <c r="DT192" s="134"/>
      <c r="DU192" s="134"/>
      <c r="DV192" s="134"/>
      <c r="DW192" s="134"/>
      <c r="DX192" s="134"/>
      <c r="DY192" s="134"/>
      <c r="DZ192" s="134"/>
      <c r="EA192" s="134"/>
      <c r="EB192" s="134"/>
      <c r="EC192" s="134"/>
      <c r="ED192" s="134"/>
      <c r="EE192" s="134"/>
      <c r="EF192" s="134"/>
      <c r="EG192" s="134"/>
      <c r="EH192" s="134"/>
      <c r="EI192" s="134"/>
      <c r="EJ192" s="134"/>
      <c r="EK192" s="134"/>
      <c r="EL192" s="134"/>
      <c r="EM192" s="134"/>
      <c r="EN192" s="134"/>
      <c r="EO192" s="134"/>
      <c r="EP192" s="134"/>
      <c r="EQ192" s="134"/>
      <c r="ER192" s="134"/>
      <c r="ES192" s="134"/>
      <c r="ET192" s="134"/>
      <c r="EU192" s="134"/>
      <c r="EV192" s="134"/>
      <c r="EW192" s="134"/>
      <c r="EX192" s="134"/>
      <c r="EY192" s="134"/>
      <c r="EZ192" s="134"/>
      <c r="FA192" s="134"/>
      <c r="FB192" s="134"/>
      <c r="FC192" s="134"/>
      <c r="FD192" s="134"/>
      <c r="FE192" s="134"/>
      <c r="FF192" s="134"/>
      <c r="FG192" s="134"/>
      <c r="FH192" s="134"/>
      <c r="FI192" s="134"/>
      <c r="FJ192" s="134"/>
      <c r="FK192" s="134"/>
      <c r="FL192" s="134"/>
      <c r="FM192" s="134"/>
      <c r="FN192" s="134"/>
      <c r="FO192" s="134"/>
      <c r="FP192" s="134"/>
      <c r="FQ192" s="134"/>
      <c r="FR192" s="134"/>
      <c r="FS192" s="134"/>
      <c r="FT192" s="134"/>
      <c r="FU192" s="134"/>
      <c r="FV192" s="134"/>
      <c r="FW192" s="134"/>
      <c r="FX192" s="134"/>
      <c r="FY192" s="134"/>
      <c r="FZ192" s="134"/>
      <c r="GA192" s="134"/>
      <c r="GB192" s="134"/>
      <c r="GC192" s="134"/>
      <c r="GD192" s="134"/>
      <c r="GE192" s="134"/>
      <c r="GF192" s="134"/>
      <c r="GG192" s="134"/>
      <c r="GH192" s="134"/>
      <c r="GI192" s="134"/>
      <c r="GJ192" s="134"/>
      <c r="GK192" s="134"/>
      <c r="GL192" s="134"/>
      <c r="GM192" s="134"/>
      <c r="GN192" s="134"/>
      <c r="GO192" s="134"/>
      <c r="GP192" s="134"/>
      <c r="GQ192" s="134"/>
      <c r="GR192" s="134"/>
      <c r="GS192" s="134"/>
      <c r="GT192" s="134"/>
      <c r="GU192" s="134"/>
      <c r="GV192" s="134"/>
      <c r="GW192" s="134"/>
      <c r="GX192" s="134"/>
      <c r="GY192" s="134"/>
      <c r="GZ192" s="134"/>
      <c r="HA192" s="134"/>
      <c r="HB192" s="134"/>
      <c r="HC192" s="134"/>
      <c r="HD192" s="134"/>
      <c r="HE192" s="134"/>
      <c r="HF192" s="134"/>
      <c r="HG192" s="134"/>
      <c r="HH192" s="134"/>
      <c r="HI192" s="134"/>
      <c r="HJ192" s="134"/>
      <c r="HK192" s="134"/>
      <c r="HL192" s="134"/>
      <c r="HM192" s="134"/>
      <c r="HN192" s="134"/>
      <c r="HO192" s="134"/>
      <c r="HP192" s="134"/>
      <c r="HQ192" s="134"/>
      <c r="HR192" s="134"/>
      <c r="HS192" s="134"/>
      <c r="HT192" s="134"/>
      <c r="HU192" s="134"/>
      <c r="HV192" s="134"/>
      <c r="HW192" s="134"/>
      <c r="HX192" s="134"/>
      <c r="HY192" s="134"/>
      <c r="HZ192" s="134"/>
      <c r="IA192" s="134"/>
      <c r="IB192" s="134"/>
      <c r="IC192" s="134"/>
      <c r="ID192" s="134"/>
      <c r="IE192" s="134"/>
      <c r="IF192" s="134"/>
      <c r="IG192" s="134"/>
      <c r="IH192" s="134"/>
      <c r="II192" s="134"/>
      <c r="IJ192" s="134"/>
      <c r="IK192" s="134"/>
      <c r="IL192" s="134"/>
      <c r="IM192" s="134"/>
      <c r="IN192" s="134"/>
      <c r="IO192" s="134"/>
      <c r="IP192" s="134"/>
      <c r="IQ192" s="134"/>
      <c r="IR192" s="134"/>
      <c r="IS192" s="134"/>
      <c r="IT192" s="134"/>
      <c r="IU192" s="134"/>
      <c r="IV192" s="134"/>
      <c r="IW192" s="134"/>
      <c r="IX192" s="134"/>
      <c r="IY192" s="134"/>
      <c r="IZ192" s="134"/>
      <c r="JA192" s="134"/>
      <c r="JB192" s="134"/>
      <c r="JC192" s="134"/>
      <c r="JD192" s="134"/>
      <c r="JE192" s="134"/>
      <c r="JF192" s="134"/>
      <c r="JG192" s="134"/>
      <c r="JH192" s="134"/>
      <c r="JI192" s="134"/>
      <c r="JJ192" s="134"/>
      <c r="JK192" s="134"/>
      <c r="JL192" s="134"/>
      <c r="JM192" s="134"/>
      <c r="JN192" s="134"/>
      <c r="JO192" s="134"/>
      <c r="JP192" s="134"/>
      <c r="JQ192" s="134"/>
      <c r="JR192" s="134"/>
      <c r="JS192" s="134"/>
      <c r="JT192" s="134"/>
      <c r="JU192" s="134"/>
      <c r="JV192" s="134"/>
      <c r="JW192" s="134"/>
      <c r="JX192" s="134"/>
      <c r="JY192" s="134"/>
      <c r="JZ192" s="134"/>
      <c r="KA192" s="134"/>
      <c r="KB192" s="134"/>
      <c r="KC192" s="134"/>
      <c r="KD192" s="134"/>
      <c r="KE192" s="134"/>
      <c r="KF192" s="134"/>
      <c r="KG192" s="134"/>
      <c r="KH192" s="134"/>
      <c r="KI192" s="134"/>
      <c r="KJ192" s="134"/>
      <c r="KK192" s="134"/>
      <c r="KL192" s="134"/>
      <c r="KM192" s="134"/>
      <c r="KN192" s="134"/>
      <c r="KO192" s="134"/>
      <c r="KP192" s="134"/>
      <c r="KQ192" s="134"/>
      <c r="KR192" s="134"/>
      <c r="KS192" s="134"/>
      <c r="KT192" s="134"/>
      <c r="KU192" s="134"/>
      <c r="KV192" s="134"/>
      <c r="KW192" s="134"/>
      <c r="KX192" s="134"/>
      <c r="KY192" s="134"/>
      <c r="KZ192" s="134"/>
      <c r="LA192" s="134"/>
      <c r="LB192" s="134"/>
      <c r="LC192" s="134"/>
      <c r="LD192" s="134"/>
      <c r="LE192" s="992"/>
      <c r="LF192" s="992"/>
      <c r="LG192" s="992"/>
      <c r="LH192" s="992"/>
      <c r="LI192" s="992"/>
      <c r="LJ192" s="992"/>
      <c r="LK192" s="992"/>
      <c r="LL192" s="992"/>
      <c r="LM192" s="992"/>
      <c r="LN192" s="992"/>
      <c r="LO192" s="992"/>
      <c r="LP192" s="992"/>
      <c r="LQ192" s="992"/>
      <c r="LR192" s="992"/>
      <c r="LS192" s="992"/>
      <c r="LT192" s="992"/>
      <c r="LU192" s="992"/>
      <c r="LV192" s="992"/>
      <c r="LW192" s="134"/>
      <c r="LX192" s="992"/>
      <c r="LY192" s="992"/>
      <c r="LZ192" s="992"/>
      <c r="MA192" s="992"/>
      <c r="MB192" s="992"/>
      <c r="MC192" s="992"/>
      <c r="MD192" s="992"/>
      <c r="ME192" s="992"/>
      <c r="MF192" s="992"/>
      <c r="MG192" s="992"/>
      <c r="MH192" s="992"/>
      <c r="MI192" s="992"/>
      <c r="MJ192" s="992"/>
      <c r="MK192" s="990"/>
      <c r="ML192" s="990"/>
      <c r="MM192" s="88"/>
    </row>
    <row r="193" spans="2:351" ht="3.65" customHeight="1">
      <c r="B193" s="142"/>
      <c r="C193" s="152"/>
      <c r="D193" s="990"/>
      <c r="E193" s="990"/>
      <c r="F193" s="990"/>
      <c r="G193" s="991"/>
      <c r="H193" s="991"/>
      <c r="I193" s="991"/>
      <c r="J193" s="991"/>
      <c r="K193" s="991"/>
      <c r="L193" s="991"/>
      <c r="M193" s="991"/>
      <c r="N193" s="991"/>
      <c r="O193" s="991"/>
      <c r="P193" s="991"/>
      <c r="Q193" s="991"/>
      <c r="R193" s="991"/>
      <c r="S193" s="991"/>
      <c r="T193" s="991"/>
      <c r="U193" s="991"/>
      <c r="V193" s="991"/>
      <c r="W193" s="134"/>
      <c r="X193" s="134"/>
      <c r="Y193" s="134"/>
      <c r="Z193" s="990"/>
      <c r="AA193" s="990"/>
      <c r="AB193" s="990"/>
      <c r="AC193" s="991"/>
      <c r="AD193" s="991"/>
      <c r="AE193" s="991"/>
      <c r="AF193" s="991"/>
      <c r="AG193" s="991"/>
      <c r="AH193" s="991"/>
      <c r="AI193" s="991"/>
      <c r="AJ193" s="991"/>
      <c r="AK193" s="1000"/>
      <c r="AL193" s="1000"/>
      <c r="AM193" s="1000"/>
      <c r="AN193" s="1000"/>
      <c r="AO193" s="1000"/>
      <c r="AP193" s="1000"/>
      <c r="AQ193" s="1000"/>
      <c r="AR193" s="1000"/>
      <c r="AS193" s="134"/>
      <c r="AT193" s="990"/>
      <c r="AU193" s="990"/>
      <c r="AV193" s="990"/>
      <c r="AW193" s="991"/>
      <c r="AX193" s="991"/>
      <c r="AY193" s="991"/>
      <c r="AZ193" s="991"/>
      <c r="BA193" s="991"/>
      <c r="BB193" s="991"/>
      <c r="BC193" s="991"/>
      <c r="BD193" s="991"/>
      <c r="BE193" s="134"/>
      <c r="BF193" s="134"/>
      <c r="BG193" s="134"/>
      <c r="BH193" s="134"/>
      <c r="BI193" s="134"/>
      <c r="BJ193" s="134"/>
      <c r="BK193" s="134"/>
      <c r="BL193" s="134"/>
      <c r="BM193" s="134"/>
      <c r="BN193" s="134"/>
      <c r="BO193" s="134"/>
      <c r="BP193" s="134"/>
      <c r="BQ193" s="134"/>
      <c r="BR193" s="134"/>
      <c r="BS193" s="134"/>
      <c r="BT193" s="134"/>
      <c r="BU193" s="134"/>
      <c r="BV193" s="134"/>
      <c r="BW193" s="134"/>
      <c r="BX193" s="134"/>
      <c r="BY193" s="134"/>
      <c r="BZ193" s="134"/>
      <c r="CA193" s="134"/>
      <c r="CB193" s="134"/>
      <c r="CC193" s="134"/>
      <c r="CD193" s="134"/>
      <c r="CE193" s="134"/>
      <c r="CF193" s="134"/>
      <c r="CG193" s="134"/>
      <c r="CH193" s="134"/>
      <c r="CI193" s="134"/>
      <c r="CJ193" s="134"/>
      <c r="CK193" s="134"/>
      <c r="CL193" s="134"/>
      <c r="CM193" s="134"/>
      <c r="CN193" s="134"/>
      <c r="CO193" s="134"/>
      <c r="CP193" s="134"/>
      <c r="CQ193" s="134"/>
      <c r="CR193" s="134"/>
      <c r="CS193" s="134"/>
      <c r="CT193" s="134"/>
      <c r="CU193" s="134"/>
      <c r="CV193" s="134"/>
      <c r="CW193" s="134"/>
      <c r="CX193" s="134"/>
      <c r="CY193" s="134"/>
      <c r="CZ193" s="134"/>
      <c r="DA193" s="134"/>
      <c r="DB193" s="134"/>
      <c r="DC193" s="134"/>
      <c r="DD193" s="134"/>
      <c r="DE193" s="134"/>
      <c r="DF193" s="134"/>
      <c r="DG193" s="134"/>
      <c r="DH193" s="134"/>
      <c r="DI193" s="134"/>
      <c r="DJ193" s="134"/>
      <c r="DK193" s="134"/>
      <c r="DL193" s="134"/>
      <c r="DM193" s="134"/>
      <c r="DN193" s="134"/>
      <c r="DO193" s="134"/>
      <c r="DP193" s="134"/>
      <c r="DQ193" s="134"/>
      <c r="DR193" s="134"/>
      <c r="DS193" s="134"/>
      <c r="DT193" s="134"/>
      <c r="DU193" s="134"/>
      <c r="DV193" s="134"/>
      <c r="DW193" s="134"/>
      <c r="DX193" s="134"/>
      <c r="DY193" s="134"/>
      <c r="DZ193" s="134"/>
      <c r="EA193" s="134"/>
      <c r="EB193" s="134"/>
      <c r="EC193" s="134"/>
      <c r="ED193" s="134"/>
      <c r="EE193" s="134"/>
      <c r="EF193" s="134"/>
      <c r="EG193" s="134"/>
      <c r="EH193" s="134"/>
      <c r="EI193" s="134"/>
      <c r="EJ193" s="134"/>
      <c r="EK193" s="134"/>
      <c r="EL193" s="134"/>
      <c r="EM193" s="134"/>
      <c r="EN193" s="134"/>
      <c r="EO193" s="134"/>
      <c r="EP193" s="134"/>
      <c r="EQ193" s="134"/>
      <c r="ER193" s="134"/>
      <c r="ES193" s="134"/>
      <c r="ET193" s="134"/>
      <c r="EU193" s="134"/>
      <c r="EV193" s="134"/>
      <c r="EW193" s="134"/>
      <c r="EX193" s="134"/>
      <c r="EY193" s="134"/>
      <c r="EZ193" s="134"/>
      <c r="FA193" s="134"/>
      <c r="FB193" s="134"/>
      <c r="FC193" s="134"/>
      <c r="FD193" s="134"/>
      <c r="FE193" s="134"/>
      <c r="FF193" s="134"/>
      <c r="FG193" s="134"/>
      <c r="FH193" s="134"/>
      <c r="FI193" s="134"/>
      <c r="FJ193" s="134"/>
      <c r="FK193" s="134"/>
      <c r="FL193" s="134"/>
      <c r="FM193" s="134"/>
      <c r="FN193" s="134"/>
      <c r="FO193" s="134"/>
      <c r="FP193" s="134"/>
      <c r="FQ193" s="134"/>
      <c r="FR193" s="134"/>
      <c r="FS193" s="134"/>
      <c r="FT193" s="134"/>
      <c r="FU193" s="134"/>
      <c r="FV193" s="134"/>
      <c r="FW193" s="134"/>
      <c r="FX193" s="134"/>
      <c r="FY193" s="134"/>
      <c r="FZ193" s="134"/>
      <c r="GA193" s="134"/>
      <c r="GB193" s="134"/>
      <c r="GC193" s="134"/>
      <c r="GD193" s="134"/>
      <c r="GE193" s="134"/>
      <c r="GF193" s="134"/>
      <c r="GG193" s="134"/>
      <c r="GH193" s="134"/>
      <c r="GI193" s="134"/>
      <c r="GJ193" s="134"/>
      <c r="GK193" s="134"/>
      <c r="GL193" s="134"/>
      <c r="GM193" s="134"/>
      <c r="GN193" s="134"/>
      <c r="GO193" s="134"/>
      <c r="GP193" s="134"/>
      <c r="GQ193" s="134"/>
      <c r="GR193" s="134"/>
      <c r="GS193" s="134"/>
      <c r="GT193" s="134"/>
      <c r="GU193" s="134"/>
      <c r="GV193" s="134"/>
      <c r="GW193" s="134"/>
      <c r="GX193" s="134"/>
      <c r="GY193" s="134"/>
      <c r="GZ193" s="134"/>
      <c r="HA193" s="134"/>
      <c r="HB193" s="134"/>
      <c r="HC193" s="134"/>
      <c r="HD193" s="134"/>
      <c r="HE193" s="134"/>
      <c r="HF193" s="134"/>
      <c r="HG193" s="134"/>
      <c r="HH193" s="134"/>
      <c r="HI193" s="134"/>
      <c r="HJ193" s="134"/>
      <c r="HK193" s="134"/>
      <c r="HL193" s="134"/>
      <c r="HM193" s="134"/>
      <c r="HN193" s="134"/>
      <c r="HO193" s="134"/>
      <c r="HP193" s="134"/>
      <c r="HQ193" s="134"/>
      <c r="HR193" s="134"/>
      <c r="HS193" s="134"/>
      <c r="HT193" s="134"/>
      <c r="HU193" s="134"/>
      <c r="HV193" s="134"/>
      <c r="HW193" s="134"/>
      <c r="HX193" s="134"/>
      <c r="HY193" s="134"/>
      <c r="HZ193" s="134"/>
      <c r="IA193" s="134"/>
      <c r="IB193" s="134"/>
      <c r="IC193" s="134"/>
      <c r="ID193" s="134"/>
      <c r="IE193" s="134"/>
      <c r="IF193" s="134"/>
      <c r="IG193" s="134"/>
      <c r="IH193" s="134"/>
      <c r="II193" s="134"/>
      <c r="IJ193" s="134"/>
      <c r="IK193" s="134"/>
      <c r="IL193" s="134"/>
      <c r="IM193" s="134"/>
      <c r="IN193" s="134"/>
      <c r="IO193" s="134"/>
      <c r="IP193" s="134"/>
      <c r="IQ193" s="134"/>
      <c r="IR193" s="134"/>
      <c r="IS193" s="134"/>
      <c r="IT193" s="134"/>
      <c r="IU193" s="134"/>
      <c r="IV193" s="134"/>
      <c r="IW193" s="134"/>
      <c r="IX193" s="134"/>
      <c r="IY193" s="134"/>
      <c r="IZ193" s="134"/>
      <c r="JA193" s="134"/>
      <c r="JB193" s="134"/>
      <c r="JC193" s="134"/>
      <c r="JD193" s="134"/>
      <c r="JE193" s="134"/>
      <c r="JF193" s="134"/>
      <c r="JG193" s="134"/>
      <c r="JH193" s="134"/>
      <c r="JI193" s="134"/>
      <c r="JJ193" s="134"/>
      <c r="JK193" s="134"/>
      <c r="JL193" s="134"/>
      <c r="JM193" s="134"/>
      <c r="JN193" s="134"/>
      <c r="JO193" s="134"/>
      <c r="JP193" s="134"/>
      <c r="JQ193" s="134"/>
      <c r="JR193" s="134"/>
      <c r="JS193" s="134"/>
      <c r="JT193" s="134"/>
      <c r="JU193" s="134"/>
      <c r="JV193" s="134"/>
      <c r="JW193" s="134"/>
      <c r="JX193" s="134"/>
      <c r="JY193" s="134"/>
      <c r="JZ193" s="134"/>
      <c r="KA193" s="134"/>
      <c r="KB193" s="134"/>
      <c r="KC193" s="134"/>
      <c r="KD193" s="134"/>
      <c r="KE193" s="134"/>
      <c r="KF193" s="134"/>
      <c r="KG193" s="134"/>
      <c r="KH193" s="134"/>
      <c r="KI193" s="134"/>
      <c r="KJ193" s="134"/>
      <c r="KK193" s="134"/>
      <c r="KL193" s="134"/>
      <c r="KM193" s="134"/>
      <c r="KN193" s="134"/>
      <c r="KO193" s="134"/>
      <c r="KP193" s="134"/>
      <c r="KQ193" s="134"/>
      <c r="KR193" s="134"/>
      <c r="KS193" s="134"/>
      <c r="KT193" s="134"/>
      <c r="KU193" s="134"/>
      <c r="KV193" s="134"/>
      <c r="KW193" s="134"/>
      <c r="KX193" s="134"/>
      <c r="KY193" s="134"/>
      <c r="KZ193" s="134"/>
      <c r="LA193" s="134"/>
      <c r="LB193" s="134"/>
      <c r="LC193" s="134"/>
      <c r="LD193" s="134"/>
      <c r="LE193" s="992"/>
      <c r="LF193" s="992"/>
      <c r="LG193" s="992"/>
      <c r="LH193" s="992"/>
      <c r="LI193" s="992"/>
      <c r="LJ193" s="992"/>
      <c r="LK193" s="992"/>
      <c r="LL193" s="992"/>
      <c r="LM193" s="992"/>
      <c r="LN193" s="992"/>
      <c r="LO193" s="992"/>
      <c r="LP193" s="992"/>
      <c r="LQ193" s="992"/>
      <c r="LR193" s="992"/>
      <c r="LS193" s="992"/>
      <c r="LT193" s="992"/>
      <c r="LU193" s="992"/>
      <c r="LV193" s="992"/>
      <c r="LW193" s="134"/>
      <c r="LX193" s="992"/>
      <c r="LY193" s="992"/>
      <c r="LZ193" s="992"/>
      <c r="MA193" s="992"/>
      <c r="MB193" s="992"/>
      <c r="MC193" s="992"/>
      <c r="MD193" s="992"/>
      <c r="ME193" s="992"/>
      <c r="MF193" s="992"/>
      <c r="MG193" s="992"/>
      <c r="MH193" s="992"/>
      <c r="MI193" s="992"/>
      <c r="MJ193" s="992"/>
      <c r="MK193" s="134"/>
      <c r="ML193" s="134"/>
      <c r="MM193" s="88"/>
    </row>
    <row r="194" spans="2:351" ht="3.65" customHeight="1">
      <c r="B194" s="142"/>
      <c r="C194" s="152"/>
      <c r="D194" s="134"/>
      <c r="E194" s="134"/>
      <c r="F194" s="134"/>
      <c r="G194" s="134"/>
      <c r="H194" s="134"/>
      <c r="I194" s="134"/>
      <c r="J194" s="134"/>
      <c r="K194" s="134"/>
      <c r="L194" s="134"/>
      <c r="M194" s="134"/>
      <c r="N194" s="134"/>
      <c r="O194" s="134"/>
      <c r="P194" s="134"/>
      <c r="Q194" s="134"/>
      <c r="R194" s="134"/>
      <c r="S194" s="134"/>
      <c r="T194" s="134"/>
      <c r="U194" s="134"/>
      <c r="V194" s="134"/>
      <c r="W194" s="134"/>
      <c r="X194" s="134"/>
      <c r="Y194" s="134"/>
      <c r="Z194" s="134"/>
      <c r="AA194" s="134"/>
      <c r="AB194" s="134"/>
      <c r="AC194" s="134"/>
      <c r="AD194" s="134"/>
      <c r="AE194" s="134"/>
      <c r="AF194" s="134"/>
      <c r="AG194" s="134"/>
      <c r="AH194" s="134"/>
      <c r="AI194" s="134"/>
      <c r="AJ194" s="134"/>
      <c r="AK194" s="134"/>
      <c r="AL194" s="134"/>
      <c r="AM194" s="134"/>
      <c r="AN194" s="134"/>
      <c r="AO194" s="134"/>
      <c r="AP194" s="134"/>
      <c r="AQ194" s="134"/>
      <c r="AR194" s="134"/>
      <c r="AS194" s="134"/>
      <c r="AT194" s="134"/>
      <c r="AU194" s="134"/>
      <c r="AV194" s="134"/>
      <c r="AW194" s="134"/>
      <c r="AX194" s="134"/>
      <c r="AY194" s="134"/>
      <c r="AZ194" s="134"/>
      <c r="BA194" s="134"/>
      <c r="BB194" s="134"/>
      <c r="BC194" s="134"/>
      <c r="BD194" s="134"/>
      <c r="BE194" s="134"/>
      <c r="BF194" s="134"/>
      <c r="BG194" s="134"/>
      <c r="BH194" s="134"/>
      <c r="BI194" s="134"/>
      <c r="BJ194" s="134"/>
      <c r="BK194" s="134"/>
      <c r="BL194" s="134"/>
      <c r="BM194" s="134"/>
      <c r="BN194" s="134"/>
      <c r="BO194" s="134"/>
      <c r="BP194" s="134"/>
      <c r="BQ194" s="134"/>
      <c r="BR194" s="134"/>
      <c r="BS194" s="134"/>
      <c r="BT194" s="134"/>
      <c r="BU194" s="134"/>
      <c r="BV194" s="134"/>
      <c r="BW194" s="134"/>
      <c r="BX194" s="134"/>
      <c r="BY194" s="134"/>
      <c r="BZ194" s="134"/>
      <c r="CA194" s="134"/>
      <c r="CB194" s="134"/>
      <c r="CC194" s="134"/>
      <c r="CD194" s="134"/>
      <c r="CE194" s="134"/>
      <c r="CF194" s="134"/>
      <c r="CG194" s="134"/>
      <c r="CH194" s="134"/>
      <c r="CI194" s="134"/>
      <c r="CJ194" s="134"/>
      <c r="CK194" s="134"/>
      <c r="CL194" s="134"/>
      <c r="CM194" s="134"/>
      <c r="CN194" s="134"/>
      <c r="CO194" s="134"/>
      <c r="CP194" s="134"/>
      <c r="CQ194" s="134"/>
      <c r="CR194" s="134"/>
      <c r="CS194" s="134"/>
      <c r="CT194" s="134"/>
      <c r="CU194" s="134"/>
      <c r="CV194" s="134"/>
      <c r="CW194" s="134"/>
      <c r="CX194" s="134"/>
      <c r="CY194" s="134"/>
      <c r="CZ194" s="134"/>
      <c r="DA194" s="134"/>
      <c r="DB194" s="134"/>
      <c r="DC194" s="134"/>
      <c r="DD194" s="134"/>
      <c r="DE194" s="134"/>
      <c r="DF194" s="134"/>
      <c r="DG194" s="134"/>
      <c r="DH194" s="134"/>
      <c r="DI194" s="134"/>
      <c r="DJ194" s="134"/>
      <c r="DK194" s="134"/>
      <c r="DL194" s="134"/>
      <c r="DM194" s="134"/>
      <c r="DN194" s="134"/>
      <c r="DO194" s="134"/>
      <c r="DP194" s="134"/>
      <c r="DQ194" s="134"/>
      <c r="DR194" s="134"/>
      <c r="DS194" s="134"/>
      <c r="DT194" s="134"/>
      <c r="DU194" s="134"/>
      <c r="DV194" s="134"/>
      <c r="DW194" s="134"/>
      <c r="DX194" s="134"/>
      <c r="DY194" s="134"/>
      <c r="DZ194" s="134"/>
      <c r="EA194" s="134"/>
      <c r="EB194" s="134"/>
      <c r="EC194" s="134"/>
      <c r="ED194" s="134"/>
      <c r="EE194" s="134"/>
      <c r="EF194" s="134"/>
      <c r="EG194" s="134"/>
      <c r="EH194" s="134"/>
      <c r="EI194" s="134"/>
      <c r="EJ194" s="134"/>
      <c r="EK194" s="134"/>
      <c r="EL194" s="134"/>
      <c r="EM194" s="134"/>
      <c r="EN194" s="134"/>
      <c r="EO194" s="134"/>
      <c r="EP194" s="134"/>
      <c r="EQ194" s="134"/>
      <c r="ER194" s="134"/>
      <c r="ES194" s="134"/>
      <c r="ET194" s="134"/>
      <c r="EU194" s="134"/>
      <c r="EV194" s="134"/>
      <c r="EW194" s="134"/>
      <c r="EX194" s="134"/>
      <c r="EY194" s="134"/>
      <c r="EZ194" s="134"/>
      <c r="FA194" s="134"/>
      <c r="FB194" s="134"/>
      <c r="FC194" s="134"/>
      <c r="FD194" s="134"/>
      <c r="FE194" s="134"/>
      <c r="FF194" s="134"/>
      <c r="FG194" s="134"/>
      <c r="FH194" s="134"/>
      <c r="FI194" s="134"/>
      <c r="FJ194" s="134"/>
      <c r="FK194" s="134"/>
      <c r="FL194" s="134"/>
      <c r="FM194" s="134"/>
      <c r="FN194" s="134"/>
      <c r="FO194" s="134"/>
      <c r="FP194" s="134"/>
      <c r="FQ194" s="134"/>
      <c r="FR194" s="134"/>
      <c r="FS194" s="134"/>
      <c r="FT194" s="134"/>
      <c r="FU194" s="134"/>
      <c r="FV194" s="134"/>
      <c r="FW194" s="134"/>
      <c r="FX194" s="134"/>
      <c r="FY194" s="134"/>
      <c r="FZ194" s="134"/>
      <c r="GA194" s="134"/>
      <c r="GB194" s="134"/>
      <c r="GC194" s="134"/>
      <c r="GD194" s="134"/>
      <c r="GE194" s="134"/>
      <c r="GF194" s="134"/>
      <c r="GG194" s="134"/>
      <c r="GH194" s="134"/>
      <c r="GI194" s="134"/>
      <c r="GJ194" s="134"/>
      <c r="GK194" s="134"/>
      <c r="GL194" s="134"/>
      <c r="GM194" s="134"/>
      <c r="GN194" s="134"/>
      <c r="GO194" s="134"/>
      <c r="GP194" s="134"/>
      <c r="GQ194" s="134"/>
      <c r="GR194" s="134"/>
      <c r="GS194" s="134"/>
      <c r="GT194" s="134"/>
      <c r="GU194" s="134"/>
      <c r="GV194" s="134"/>
      <c r="GW194" s="134"/>
      <c r="GX194" s="134"/>
      <c r="GY194" s="134"/>
      <c r="GZ194" s="134"/>
      <c r="HA194" s="134"/>
      <c r="HB194" s="134"/>
      <c r="HC194" s="134"/>
      <c r="HD194" s="134"/>
      <c r="HE194" s="134"/>
      <c r="HF194" s="134"/>
      <c r="HG194" s="134"/>
      <c r="HH194" s="134"/>
      <c r="HI194" s="134"/>
      <c r="HJ194" s="134"/>
      <c r="HK194" s="134"/>
      <c r="HL194" s="134"/>
      <c r="HM194" s="134"/>
      <c r="HN194" s="134"/>
      <c r="HO194" s="134"/>
      <c r="HP194" s="134"/>
      <c r="HQ194" s="134"/>
      <c r="HR194" s="134"/>
      <c r="HS194" s="134"/>
      <c r="HT194" s="134"/>
      <c r="HU194" s="134"/>
      <c r="HV194" s="134"/>
      <c r="HW194" s="134"/>
      <c r="HX194" s="134"/>
      <c r="HY194" s="134"/>
      <c r="HZ194" s="134"/>
      <c r="IA194" s="134"/>
      <c r="IB194" s="134"/>
      <c r="IC194" s="134"/>
      <c r="ID194" s="134"/>
      <c r="IE194" s="134"/>
      <c r="IF194" s="134"/>
      <c r="IG194" s="134"/>
      <c r="IH194" s="134"/>
      <c r="II194" s="134"/>
      <c r="IJ194" s="134"/>
      <c r="IK194" s="134"/>
      <c r="IL194" s="134"/>
      <c r="IM194" s="134"/>
      <c r="IN194" s="134"/>
      <c r="IO194" s="134"/>
      <c r="IP194" s="134"/>
      <c r="IQ194" s="134"/>
      <c r="IR194" s="134"/>
      <c r="IS194" s="134"/>
      <c r="IT194" s="134"/>
      <c r="IU194" s="134"/>
      <c r="IV194" s="134"/>
      <c r="IW194" s="134"/>
      <c r="IX194" s="134"/>
      <c r="IY194" s="134"/>
      <c r="IZ194" s="134"/>
      <c r="JA194" s="134"/>
      <c r="JB194" s="134"/>
      <c r="JC194" s="134"/>
      <c r="JD194" s="134"/>
      <c r="JE194" s="134"/>
      <c r="JF194" s="134"/>
      <c r="JG194" s="134"/>
      <c r="JH194" s="134"/>
      <c r="JI194" s="134"/>
      <c r="JJ194" s="134"/>
      <c r="JK194" s="134"/>
      <c r="JL194" s="134"/>
      <c r="JM194" s="134"/>
      <c r="JN194" s="134"/>
      <c r="JO194" s="134"/>
      <c r="JP194" s="134"/>
      <c r="JQ194" s="134"/>
      <c r="JR194" s="134"/>
      <c r="JS194" s="134"/>
      <c r="JT194" s="134"/>
      <c r="JU194" s="134"/>
      <c r="JV194" s="134"/>
      <c r="JW194" s="134"/>
      <c r="JX194" s="134"/>
      <c r="JY194" s="134"/>
      <c r="JZ194" s="134"/>
      <c r="KA194" s="134"/>
      <c r="KB194" s="134"/>
      <c r="KC194" s="134"/>
      <c r="KD194" s="134"/>
      <c r="KE194" s="134"/>
      <c r="KF194" s="134"/>
      <c r="KG194" s="134"/>
      <c r="KH194" s="134"/>
      <c r="KI194" s="134"/>
      <c r="KJ194" s="134"/>
      <c r="KK194" s="134"/>
      <c r="KL194" s="134"/>
      <c r="KM194" s="134"/>
      <c r="KN194" s="134"/>
      <c r="KO194" s="134"/>
      <c r="KP194" s="134"/>
      <c r="KQ194" s="134"/>
      <c r="KR194" s="134"/>
      <c r="KS194" s="134"/>
      <c r="KT194" s="134"/>
      <c r="KU194" s="134"/>
      <c r="KV194" s="134"/>
      <c r="KW194" s="134"/>
      <c r="KX194" s="134"/>
      <c r="KY194" s="134"/>
      <c r="KZ194" s="134"/>
      <c r="LA194" s="134"/>
      <c r="LB194" s="134"/>
      <c r="LC194" s="134"/>
      <c r="LD194" s="134"/>
      <c r="LE194" s="134"/>
      <c r="LF194" s="134"/>
      <c r="LG194" s="134"/>
      <c r="LH194" s="134"/>
      <c r="LI194" s="134"/>
      <c r="LJ194" s="134"/>
      <c r="LK194" s="134"/>
      <c r="LL194" s="134"/>
      <c r="LM194" s="134"/>
      <c r="LN194" s="134"/>
      <c r="LO194" s="134"/>
      <c r="LP194" s="134"/>
      <c r="LQ194" s="134"/>
      <c r="LR194" s="134"/>
      <c r="LS194" s="134"/>
      <c r="LT194" s="134"/>
      <c r="LU194" s="134"/>
      <c r="LV194" s="134"/>
      <c r="LW194" s="134"/>
      <c r="LX194" s="134"/>
      <c r="LY194" s="134"/>
      <c r="LZ194" s="134"/>
      <c r="MA194" s="134"/>
      <c r="MB194" s="134"/>
      <c r="MC194" s="134"/>
      <c r="MD194" s="134"/>
      <c r="ME194" s="134"/>
      <c r="MF194" s="134"/>
      <c r="MG194" s="134"/>
      <c r="MH194" s="134"/>
      <c r="MI194" s="134"/>
      <c r="MJ194" s="134"/>
      <c r="MK194" s="134"/>
      <c r="ML194" s="134"/>
      <c r="MM194" s="88"/>
    </row>
    <row r="195" spans="2:351" ht="3.65" customHeight="1">
      <c r="B195" s="144"/>
      <c r="C195" s="153"/>
      <c r="D195" s="87"/>
      <c r="E195" s="87"/>
      <c r="F195" s="87"/>
      <c r="G195" s="87"/>
      <c r="H195" s="87"/>
      <c r="I195" s="87"/>
      <c r="J195" s="87"/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  <c r="AL195" s="87"/>
      <c r="AM195" s="87"/>
      <c r="AN195" s="87"/>
      <c r="AO195" s="87"/>
      <c r="AP195" s="87"/>
      <c r="AQ195" s="87"/>
      <c r="AR195" s="87"/>
      <c r="AS195" s="87"/>
      <c r="AT195" s="87"/>
      <c r="AU195" s="87"/>
      <c r="AV195" s="87"/>
      <c r="AW195" s="87"/>
      <c r="AX195" s="87"/>
      <c r="AY195" s="87"/>
      <c r="AZ195" s="87"/>
      <c r="BA195" s="87"/>
      <c r="BB195" s="87"/>
      <c r="BC195" s="87"/>
      <c r="BD195" s="87"/>
      <c r="BE195" s="87"/>
      <c r="BF195" s="87"/>
      <c r="BG195" s="87"/>
      <c r="BH195" s="87"/>
      <c r="BI195" s="87"/>
      <c r="BJ195" s="87"/>
      <c r="BK195" s="87"/>
      <c r="BL195" s="87"/>
      <c r="BM195" s="87"/>
      <c r="BN195" s="87"/>
      <c r="BO195" s="87"/>
      <c r="BP195" s="87"/>
      <c r="BQ195" s="87"/>
      <c r="BR195" s="87"/>
      <c r="BS195" s="87"/>
      <c r="BT195" s="87"/>
      <c r="BU195" s="87"/>
      <c r="BV195" s="87"/>
      <c r="BW195" s="87"/>
      <c r="BX195" s="87"/>
      <c r="BY195" s="87"/>
      <c r="BZ195" s="87"/>
      <c r="CA195" s="87"/>
      <c r="CB195" s="87"/>
      <c r="CC195" s="87"/>
      <c r="CD195" s="87"/>
      <c r="CE195" s="87"/>
      <c r="CF195" s="87"/>
      <c r="CG195" s="87"/>
      <c r="CH195" s="87"/>
      <c r="CI195" s="87"/>
      <c r="CJ195" s="87"/>
      <c r="CK195" s="87"/>
      <c r="CL195" s="87"/>
      <c r="CM195" s="87"/>
      <c r="CN195" s="87"/>
      <c r="CO195" s="87"/>
      <c r="CP195" s="87"/>
      <c r="CQ195" s="87"/>
      <c r="CR195" s="87"/>
      <c r="CS195" s="87"/>
      <c r="CT195" s="87"/>
      <c r="CU195" s="87"/>
      <c r="CV195" s="87"/>
      <c r="CW195" s="87"/>
      <c r="CX195" s="87"/>
      <c r="CY195" s="87"/>
      <c r="CZ195" s="87"/>
      <c r="DA195" s="87"/>
      <c r="DB195" s="87"/>
      <c r="DC195" s="87"/>
      <c r="DD195" s="87"/>
      <c r="DE195" s="87"/>
      <c r="DF195" s="87"/>
      <c r="DG195" s="87"/>
      <c r="DH195" s="87"/>
      <c r="DI195" s="87"/>
      <c r="DJ195" s="87"/>
      <c r="DK195" s="87"/>
      <c r="DL195" s="87"/>
      <c r="DM195" s="87"/>
      <c r="DN195" s="87"/>
      <c r="DO195" s="87"/>
      <c r="DP195" s="87"/>
      <c r="DQ195" s="87"/>
      <c r="DR195" s="87"/>
      <c r="DS195" s="87"/>
      <c r="DT195" s="87"/>
      <c r="DU195" s="87"/>
      <c r="DV195" s="87"/>
      <c r="DW195" s="87"/>
      <c r="DX195" s="87"/>
      <c r="DY195" s="87"/>
      <c r="DZ195" s="87"/>
      <c r="EA195" s="87"/>
      <c r="EB195" s="87"/>
      <c r="EC195" s="87"/>
      <c r="ED195" s="87"/>
      <c r="EE195" s="87"/>
      <c r="EF195" s="87"/>
      <c r="EG195" s="87"/>
      <c r="EH195" s="87"/>
      <c r="EI195" s="87"/>
      <c r="EJ195" s="87"/>
      <c r="EK195" s="87"/>
      <c r="EL195" s="87"/>
      <c r="EM195" s="87"/>
      <c r="EN195" s="87"/>
      <c r="EO195" s="87"/>
      <c r="EP195" s="87"/>
      <c r="EQ195" s="87"/>
      <c r="ER195" s="87"/>
      <c r="ES195" s="87"/>
      <c r="ET195" s="87"/>
      <c r="EU195" s="87"/>
      <c r="EV195" s="87"/>
      <c r="EW195" s="87"/>
      <c r="EX195" s="87"/>
      <c r="EY195" s="87"/>
      <c r="EZ195" s="87"/>
      <c r="FA195" s="87"/>
      <c r="FB195" s="87"/>
      <c r="FC195" s="87"/>
      <c r="FD195" s="87"/>
      <c r="FE195" s="87"/>
      <c r="FF195" s="87"/>
      <c r="FG195" s="87"/>
      <c r="FH195" s="87"/>
      <c r="FI195" s="87"/>
      <c r="FJ195" s="87"/>
      <c r="FK195" s="87"/>
      <c r="FL195" s="87"/>
      <c r="FM195" s="87"/>
      <c r="FN195" s="87"/>
      <c r="FO195" s="87"/>
      <c r="FP195" s="87"/>
      <c r="FQ195" s="87"/>
      <c r="FR195" s="87"/>
      <c r="FS195" s="87"/>
      <c r="FT195" s="87"/>
      <c r="FU195" s="87"/>
      <c r="FV195" s="87"/>
      <c r="FW195" s="87"/>
      <c r="FX195" s="87"/>
      <c r="FY195" s="87"/>
      <c r="FZ195" s="87"/>
      <c r="GA195" s="87"/>
      <c r="GB195" s="87"/>
      <c r="GC195" s="87"/>
      <c r="GD195" s="87"/>
      <c r="GE195" s="87"/>
      <c r="GF195" s="87"/>
      <c r="GG195" s="87"/>
      <c r="GH195" s="87"/>
      <c r="GI195" s="87"/>
      <c r="GJ195" s="87"/>
      <c r="GK195" s="87"/>
      <c r="GL195" s="87"/>
      <c r="GM195" s="87"/>
      <c r="GN195" s="87"/>
      <c r="GO195" s="87"/>
      <c r="GP195" s="87"/>
      <c r="GQ195" s="87"/>
      <c r="GR195" s="87"/>
      <c r="GS195" s="87"/>
      <c r="GT195" s="87"/>
      <c r="GU195" s="87"/>
      <c r="GV195" s="87"/>
      <c r="GW195" s="87"/>
      <c r="GX195" s="87"/>
      <c r="GY195" s="87"/>
      <c r="GZ195" s="87"/>
      <c r="HA195" s="87"/>
      <c r="HB195" s="87"/>
      <c r="HC195" s="87"/>
      <c r="HD195" s="87"/>
      <c r="HE195" s="87"/>
      <c r="HF195" s="87"/>
      <c r="HG195" s="87"/>
      <c r="HH195" s="87"/>
      <c r="HI195" s="87"/>
      <c r="HJ195" s="87"/>
      <c r="HK195" s="87"/>
      <c r="HL195" s="87"/>
      <c r="HM195" s="87"/>
      <c r="HN195" s="87"/>
      <c r="HO195" s="87"/>
      <c r="HP195" s="87"/>
      <c r="HQ195" s="87"/>
      <c r="HR195" s="87"/>
      <c r="HS195" s="87"/>
      <c r="HT195" s="87"/>
      <c r="HU195" s="87"/>
      <c r="HV195" s="87"/>
      <c r="HW195" s="87"/>
      <c r="HX195" s="87"/>
      <c r="HY195" s="87"/>
      <c r="HZ195" s="87"/>
      <c r="IA195" s="87"/>
      <c r="IB195" s="87"/>
      <c r="IC195" s="87"/>
      <c r="ID195" s="87"/>
      <c r="IE195" s="87"/>
      <c r="IF195" s="87"/>
      <c r="IG195" s="87"/>
      <c r="IH195" s="87"/>
      <c r="II195" s="87"/>
      <c r="IJ195" s="87"/>
      <c r="IK195" s="87"/>
      <c r="IL195" s="87"/>
      <c r="IM195" s="87"/>
      <c r="IN195" s="87"/>
      <c r="IO195" s="87"/>
      <c r="IP195" s="87"/>
      <c r="IQ195" s="87"/>
      <c r="IR195" s="87"/>
      <c r="IS195" s="87"/>
      <c r="IT195" s="87"/>
      <c r="IU195" s="87"/>
      <c r="IV195" s="87"/>
      <c r="IW195" s="87"/>
      <c r="IX195" s="87"/>
      <c r="IY195" s="87"/>
      <c r="IZ195" s="87"/>
      <c r="JA195" s="87"/>
      <c r="JB195" s="87"/>
      <c r="JC195" s="87"/>
      <c r="JD195" s="87"/>
      <c r="JE195" s="87"/>
      <c r="JF195" s="87"/>
      <c r="JG195" s="87"/>
      <c r="JH195" s="87"/>
      <c r="JI195" s="87"/>
      <c r="JJ195" s="87"/>
      <c r="JK195" s="87"/>
      <c r="JL195" s="87"/>
      <c r="JM195" s="87"/>
      <c r="JN195" s="87"/>
      <c r="JO195" s="87"/>
      <c r="JP195" s="87"/>
      <c r="JQ195" s="87"/>
      <c r="JR195" s="87"/>
      <c r="JS195" s="87"/>
      <c r="JT195" s="87"/>
      <c r="JU195" s="87"/>
      <c r="JV195" s="87"/>
      <c r="JW195" s="87"/>
      <c r="JX195" s="87"/>
      <c r="JY195" s="87"/>
      <c r="JZ195" s="87"/>
      <c r="KA195" s="87"/>
      <c r="KB195" s="87"/>
      <c r="KC195" s="87"/>
      <c r="KD195" s="87"/>
      <c r="KE195" s="87"/>
      <c r="KF195" s="87"/>
      <c r="KG195" s="87"/>
      <c r="KH195" s="87"/>
      <c r="KI195" s="87"/>
      <c r="KJ195" s="87"/>
      <c r="KK195" s="87"/>
      <c r="KL195" s="87"/>
      <c r="KM195" s="87"/>
      <c r="KN195" s="87"/>
      <c r="KO195" s="87"/>
      <c r="KP195" s="87"/>
      <c r="KQ195" s="87"/>
      <c r="KR195" s="87"/>
      <c r="KS195" s="87"/>
      <c r="KT195" s="87"/>
      <c r="KU195" s="87"/>
      <c r="KV195" s="87"/>
      <c r="KW195" s="87"/>
      <c r="KX195" s="87"/>
      <c r="KY195" s="87"/>
      <c r="KZ195" s="87"/>
      <c r="LA195" s="87"/>
      <c r="LB195" s="87"/>
      <c r="LC195" s="87"/>
      <c r="LD195" s="87"/>
      <c r="LE195" s="87"/>
      <c r="LF195" s="87"/>
      <c r="LG195" s="87"/>
      <c r="LH195" s="87"/>
      <c r="LI195" s="87"/>
      <c r="LJ195" s="87"/>
      <c r="LK195" s="87"/>
      <c r="LL195" s="87"/>
      <c r="LM195" s="87"/>
      <c r="LN195" s="87"/>
      <c r="LO195" s="87"/>
      <c r="LP195" s="87"/>
      <c r="LQ195" s="87"/>
      <c r="LR195" s="87"/>
      <c r="LS195" s="87"/>
      <c r="LT195" s="87"/>
      <c r="LU195" s="87"/>
      <c r="LV195" s="87"/>
      <c r="LW195" s="87"/>
      <c r="LX195" s="87"/>
      <c r="LY195" s="87"/>
      <c r="LZ195" s="87"/>
      <c r="MA195" s="87"/>
      <c r="MB195" s="87"/>
      <c r="MC195" s="87"/>
      <c r="MD195" s="87"/>
      <c r="ME195" s="87"/>
      <c r="MF195" s="87"/>
      <c r="MG195" s="87"/>
      <c r="MH195" s="87"/>
      <c r="MI195" s="87"/>
      <c r="MJ195" s="87"/>
      <c r="MK195" s="87"/>
      <c r="ML195" s="87"/>
      <c r="MM195" s="89"/>
    </row>
  </sheetData>
  <mergeCells count="225">
    <mergeCell ref="AT191:AV193"/>
    <mergeCell ref="AW191:BD193"/>
    <mergeCell ref="LE191:LV193"/>
    <mergeCell ref="LX191:MJ193"/>
    <mergeCell ref="MK191:ML192"/>
    <mergeCell ref="GS184:HT188"/>
    <mergeCell ref="HU184:IV188"/>
    <mergeCell ref="IW184:JX188"/>
    <mergeCell ref="C185:V188"/>
    <mergeCell ref="D191:F193"/>
    <mergeCell ref="G191:N193"/>
    <mergeCell ref="O191:V193"/>
    <mergeCell ref="Z191:AB193"/>
    <mergeCell ref="AC191:AJ193"/>
    <mergeCell ref="AK191:AR193"/>
    <mergeCell ref="AG184:BH188"/>
    <mergeCell ref="BI184:CJ188"/>
    <mergeCell ref="CK184:DL188"/>
    <mergeCell ref="DM184:EN188"/>
    <mergeCell ref="EO184:FP188"/>
    <mergeCell ref="FQ184:GR188"/>
    <mergeCell ref="FT170:GA173"/>
    <mergeCell ref="GB170:GR173"/>
    <mergeCell ref="GS170:HR173"/>
    <mergeCell ref="JJ161:JK173"/>
    <mergeCell ref="BP162:CB163"/>
    <mergeCell ref="FK175:GA176"/>
    <mergeCell ref="GB175:GR176"/>
    <mergeCell ref="GS175:HI176"/>
    <mergeCell ref="HJ175:HZ176"/>
    <mergeCell ref="IA175:IQ176"/>
    <mergeCell ref="IR175:JH176"/>
    <mergeCell ref="BM175:CC176"/>
    <mergeCell ref="CD175:CT176"/>
    <mergeCell ref="CU175:DK176"/>
    <mergeCell ref="DL175:EB176"/>
    <mergeCell ref="EC175:ES176"/>
    <mergeCell ref="ET175:FJ176"/>
    <mergeCell ref="IR170:IW173"/>
    <mergeCell ref="GI174:GJ174"/>
    <mergeCell ref="GZ174:HA174"/>
    <mergeCell ref="HQ174:HR174"/>
    <mergeCell ref="IH174:II174"/>
    <mergeCell ref="IY174:IZ174"/>
    <mergeCell ref="JI174:JK176"/>
    <mergeCell ref="BJ174:BL176"/>
    <mergeCell ref="BT174:BU174"/>
    <mergeCell ref="CK174:CL174"/>
    <mergeCell ref="DB174:DC174"/>
    <mergeCell ref="DS174:DT174"/>
    <mergeCell ref="EJ174:EK174"/>
    <mergeCell ref="FA174:FB174"/>
    <mergeCell ref="FR174:FS174"/>
    <mergeCell ref="CK170:CT173"/>
    <mergeCell ref="DL170:FJ173"/>
    <mergeCell ref="FK170:FS173"/>
    <mergeCell ref="IX171:JC173"/>
    <mergeCell ref="JD171:JH173"/>
    <mergeCell ref="DC160:DO161"/>
    <mergeCell ref="DP160:EB161"/>
    <mergeCell ref="EC160:EO161"/>
    <mergeCell ref="EP160:FB161"/>
    <mergeCell ref="FC160:FO161"/>
    <mergeCell ref="JI165:JI166"/>
    <mergeCell ref="BM166:BS169"/>
    <mergeCell ref="BT166:CC169"/>
    <mergeCell ref="CD166:CJ169"/>
    <mergeCell ref="CK166:CT169"/>
    <mergeCell ref="CX166:DH173"/>
    <mergeCell ref="DL166:DR169"/>
    <mergeCell ref="DS166:FJ169"/>
    <mergeCell ref="FK166:FN169"/>
    <mergeCell ref="FO166:GA169"/>
    <mergeCell ref="GB166:GJ169"/>
    <mergeCell ref="GK166:HR169"/>
    <mergeCell ref="HS166:II169"/>
    <mergeCell ref="IJ166:IW169"/>
    <mergeCell ref="IX168:JC170"/>
    <mergeCell ref="JD168:JH170"/>
    <mergeCell ref="HS170:HY173"/>
    <mergeCell ref="HZ170:II173"/>
    <mergeCell ref="IJ170:IQ173"/>
    <mergeCell ref="JJ122:JK134"/>
    <mergeCell ref="BJ161:BK173"/>
    <mergeCell ref="BL165:BL166"/>
    <mergeCell ref="BM170:BS173"/>
    <mergeCell ref="BT170:CC173"/>
    <mergeCell ref="CD170:CJ173"/>
    <mergeCell ref="BJ148:BK160"/>
    <mergeCell ref="JJ148:JK160"/>
    <mergeCell ref="BL153:BL154"/>
    <mergeCell ref="JI153:JI154"/>
    <mergeCell ref="BP156:FO157"/>
    <mergeCell ref="BP158:EB159"/>
    <mergeCell ref="EC158:FO159"/>
    <mergeCell ref="BP160:CB161"/>
    <mergeCell ref="CC160:CO161"/>
    <mergeCell ref="CP160:DB161"/>
    <mergeCell ref="CC162:CO163"/>
    <mergeCell ref="CP162:DB163"/>
    <mergeCell ref="DC162:DO163"/>
    <mergeCell ref="DP162:EB163"/>
    <mergeCell ref="EC162:EO163"/>
    <mergeCell ref="EP162:FB163"/>
    <mergeCell ref="FC162:FO163"/>
    <mergeCell ref="IX165:JH167"/>
    <mergeCell ref="JJ135:JK147"/>
    <mergeCell ref="BO137:BS138"/>
    <mergeCell ref="FM137:FQ138"/>
    <mergeCell ref="BL140:BL141"/>
    <mergeCell ref="JI140:JI141"/>
    <mergeCell ref="BO145:BS146"/>
    <mergeCell ref="FM145:FQ146"/>
    <mergeCell ref="BV146:BW147"/>
    <mergeCell ref="FT146:FU147"/>
    <mergeCell ref="JI114:JI115"/>
    <mergeCell ref="C118:AX125"/>
    <mergeCell ref="BO121:BS122"/>
    <mergeCell ref="FM121:FQ122"/>
    <mergeCell ref="BJ122:BK134"/>
    <mergeCell ref="C126:AX133"/>
    <mergeCell ref="BL127:BL128"/>
    <mergeCell ref="JI127:JI128"/>
    <mergeCell ref="BO129:BS130"/>
    <mergeCell ref="FM129:FQ130"/>
    <mergeCell ref="JE133:JH140"/>
    <mergeCell ref="C134:AX141"/>
    <mergeCell ref="BJ135:BK147"/>
    <mergeCell ref="JJ96:JK108"/>
    <mergeCell ref="BN97:BS98"/>
    <mergeCell ref="FL97:FQ98"/>
    <mergeCell ref="BL101:BL102"/>
    <mergeCell ref="JI101:JI102"/>
    <mergeCell ref="C102:AX109"/>
    <mergeCell ref="BO105:BS106"/>
    <mergeCell ref="FM105:FQ106"/>
    <mergeCell ref="BJ109:BK121"/>
    <mergeCell ref="JJ109:JK121"/>
    <mergeCell ref="JE81:JH132"/>
    <mergeCell ref="BJ83:BK95"/>
    <mergeCell ref="JJ83:JK95"/>
    <mergeCell ref="C86:AX93"/>
    <mergeCell ref="BL88:BL89"/>
    <mergeCell ref="JI88:JI89"/>
    <mergeCell ref="BN89:BS90"/>
    <mergeCell ref="FL89:FQ90"/>
    <mergeCell ref="C94:AX101"/>
    <mergeCell ref="BJ96:BK108"/>
    <mergeCell ref="C110:AX117"/>
    <mergeCell ref="BO113:BS114"/>
    <mergeCell ref="FM113:FQ114"/>
    <mergeCell ref="BL114:BL115"/>
    <mergeCell ref="C70:AX77"/>
    <mergeCell ref="BJ70:BK82"/>
    <mergeCell ref="JJ70:JK82"/>
    <mergeCell ref="BN73:BS74"/>
    <mergeCell ref="FL73:FQ74"/>
    <mergeCell ref="BL75:BL76"/>
    <mergeCell ref="JI75:JI76"/>
    <mergeCell ref="C78:AX85"/>
    <mergeCell ref="BN81:BS82"/>
    <mergeCell ref="FL81:FQ82"/>
    <mergeCell ref="JJ57:JK69"/>
    <mergeCell ref="C62:AX69"/>
    <mergeCell ref="BL62:BL63"/>
    <mergeCell ref="JI62:JI63"/>
    <mergeCell ref="BN65:BS66"/>
    <mergeCell ref="FL65:FQ66"/>
    <mergeCell ref="C46:AX53"/>
    <mergeCell ref="BL49:BL50"/>
    <mergeCell ref="BN49:BS50"/>
    <mergeCell ref="FL49:FQ50"/>
    <mergeCell ref="JI49:JI50"/>
    <mergeCell ref="C54:AX61"/>
    <mergeCell ref="BJ57:BK69"/>
    <mergeCell ref="BN57:BS58"/>
    <mergeCell ref="FL57:FQ58"/>
    <mergeCell ref="BJ31:BK43"/>
    <mergeCell ref="JJ31:JK43"/>
    <mergeCell ref="BV33:IZ36"/>
    <mergeCell ref="BL36:BL37"/>
    <mergeCell ref="JI36:JI37"/>
    <mergeCell ref="B2:BS10"/>
    <mergeCell ref="GV2:HH10"/>
    <mergeCell ref="HK3:JB5"/>
    <mergeCell ref="JG3:JN9"/>
    <mergeCell ref="C38:AX45"/>
    <mergeCell ref="BV39:FH42"/>
    <mergeCell ref="FN39:IZ42"/>
    <mergeCell ref="BJ44:BK56"/>
    <mergeCell ref="JJ44:JK56"/>
    <mergeCell ref="C30:AX37"/>
    <mergeCell ref="BT30:BU30"/>
    <mergeCell ref="CK30:CL30"/>
    <mergeCell ref="DB30:DC30"/>
    <mergeCell ref="DS30:DT30"/>
    <mergeCell ref="EJ30:EK30"/>
    <mergeCell ref="FA30:FB30"/>
    <mergeCell ref="GZ30:HA30"/>
    <mergeCell ref="HQ30:HR30"/>
    <mergeCell ref="IH30:II30"/>
    <mergeCell ref="JO4:LS8"/>
    <mergeCell ref="HK6:JB9"/>
    <mergeCell ref="EC28:ES29"/>
    <mergeCell ref="ET28:FJ29"/>
    <mergeCell ref="FK28:GA29"/>
    <mergeCell ref="GB28:GR29"/>
    <mergeCell ref="GS28:HI29"/>
    <mergeCell ref="HJ28:HZ29"/>
    <mergeCell ref="C11:AH16"/>
    <mergeCell ref="AI11:BN16"/>
    <mergeCell ref="BO11:CT16"/>
    <mergeCell ref="CU11:DZ16"/>
    <mergeCell ref="C22:AX29"/>
    <mergeCell ref="BJ28:BL30"/>
    <mergeCell ref="BM28:CC29"/>
    <mergeCell ref="CD28:CT29"/>
    <mergeCell ref="CU28:DK29"/>
    <mergeCell ref="DL28:EB29"/>
    <mergeCell ref="FR30:FS30"/>
    <mergeCell ref="GI30:GJ30"/>
    <mergeCell ref="IA28:IQ29"/>
    <mergeCell ref="IR28:JH29"/>
    <mergeCell ref="JI28:JK30"/>
    <mergeCell ref="IY30:IZ30"/>
  </mergeCells>
  <phoneticPr fontId="6" type="noConversion"/>
  <conditionalFormatting sqref="BN49:BS50">
    <cfRule type="notContainsBlanks" dxfId="5" priority="4">
      <formula>LEN(TRIM(BN49))&gt;0</formula>
    </cfRule>
  </conditionalFormatting>
  <conditionalFormatting sqref="BN57:BU59 BN61:BU63 BN65:BU67 BN69:BU71 BN73:BU75 BN77:BU79 BN86:BU88 BN90:BU92 BN94:BU96 BN98:BU100 BN102:BU104 BN121:BU124">
    <cfRule type="notContainsBlanks" dxfId="4" priority="6">
      <formula>LEN(TRIM(BN57))&gt;0</formula>
    </cfRule>
  </conditionalFormatting>
  <conditionalFormatting sqref="BT50:BU51 BT53:BU55">
    <cfRule type="notContainsBlanks" dxfId="3" priority="5">
      <formula>LEN(TRIM(BT50))&gt;0</formula>
    </cfRule>
  </conditionalFormatting>
  <conditionalFormatting sqref="FL49:FQ50">
    <cfRule type="notContainsBlanks" dxfId="2" priority="1">
      <formula>LEN(TRIM(FL49))&gt;0</formula>
    </cfRule>
  </conditionalFormatting>
  <conditionalFormatting sqref="FL57:FS59 FL61:FS63 FL65:FS67 FL69:FS71 FL73:FS75 FL77:FS79 FL86:FS88 FL90:FS92 FL94:FS96 FL98:FS100 FL102:FS104 FL121:FS124">
    <cfRule type="notContainsBlanks" dxfId="1" priority="3">
      <formula>LEN(TRIM(FL57))&gt;0</formula>
    </cfRule>
  </conditionalFormatting>
  <conditionalFormatting sqref="FR50:FS51 FR53:FS55">
    <cfRule type="notContainsBlanks" dxfId="0" priority="2">
      <formula>LEN(TRIM(FR50))&gt;0</formula>
    </cfRule>
  </conditionalFormatting>
  <dataValidations count="4">
    <dataValidation type="list" allowBlank="1" showInputMessage="1" showErrorMessage="1" sqref="BT121:BU125 FR121:FS125" xr:uid="{A1251DEB-A2B4-434F-9F70-17F6F463C1BA}">
      <formula1>"A0,A1,B1,B2"</formula1>
    </dataValidation>
    <dataValidation type="list" allowBlank="1" showInputMessage="1" showErrorMessage="1" sqref="BT65:BU67 BT57:BU57 FR65:FS67 FR57:FS57" xr:uid="{76469368-93D1-44F6-97A2-6849747794F6}">
      <formula1>"G-Flex, T-Power,L-Meter,C-Box,S-Energy,M-Board,V-Drive,BlokSeT,Q-Bank"</formula1>
    </dataValidation>
    <dataValidation type="list" allowBlank="1" showInputMessage="1" showErrorMessage="1" sqref="BT94:BU96 FR94:FS96" xr:uid="{54E5EFD3-1E92-4F18-AA33-729FDCD05CE3}">
      <formula1>"D.Gomez, E.Cristancho, N.Prada, A.Avila,J.Navas,E.Jaimes,A.Pinzón"</formula1>
    </dataValidation>
    <dataValidation type="list" allowBlank="1" showInputMessage="1" showErrorMessage="1" sqref="BT98:BU100 FR98:FS100" xr:uid="{06040B66-42C3-4A71-B8E9-34A7D49282D1}">
      <formula1>"D.Gomez,J.Bedoya,H.Albarracin,L.Forero,A.Pinzon,J.Ayala,N.Entralgo,N.Prada,S.Mendoza,H.Ariza,J.Avila,J.Villamizar,J.Navas,J.Jerez,J.Gomez,Y.Pedroza, E.Cristancho"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20306-3E0D-45F2-BE8F-50DBC8C8AED6}">
  <sheetPr codeName="Hoja9"/>
  <dimension ref="B2:FE780"/>
  <sheetViews>
    <sheetView topLeftCell="A476" workbookViewId="0">
      <selection activeCell="K507" sqref="K507:R590"/>
    </sheetView>
  </sheetViews>
  <sheetFormatPr baseColWidth="10" defaultColWidth="10.58203125" defaultRowHeight="19"/>
  <cols>
    <col min="1" max="1" width="1.83203125" style="157" customWidth="1"/>
    <col min="2" max="3" width="19" style="157" customWidth="1"/>
    <col min="4" max="4" width="20.1640625" style="157" customWidth="1"/>
    <col min="5" max="5" width="19.6640625" style="157" customWidth="1"/>
    <col min="6" max="7" width="16.75" style="157" customWidth="1"/>
    <col min="8" max="8" width="31.58203125" style="157" customWidth="1"/>
    <col min="9" max="66" width="0.6640625" style="157" customWidth="1"/>
    <col min="67" max="16384" width="10.58203125" style="157"/>
  </cols>
  <sheetData>
    <row r="2" spans="2:66">
      <c r="B2" s="1001" t="s">
        <v>230</v>
      </c>
      <c r="C2" s="1002"/>
      <c r="D2" s="1002"/>
      <c r="E2" s="1002"/>
      <c r="F2" s="1002"/>
      <c r="G2" s="1002"/>
      <c r="H2" s="1002"/>
      <c r="I2" s="1002"/>
      <c r="J2" s="1002"/>
      <c r="K2" s="1002"/>
      <c r="L2" s="1002"/>
      <c r="M2" s="1002"/>
      <c r="N2" s="1002"/>
      <c r="O2" s="1002"/>
      <c r="P2" s="1002"/>
      <c r="Q2" s="1002"/>
      <c r="R2" s="1002"/>
      <c r="S2" s="1002"/>
      <c r="T2" s="1002"/>
      <c r="U2" s="1002"/>
      <c r="V2" s="1002"/>
      <c r="W2" s="1002"/>
      <c r="X2" s="1002"/>
      <c r="Y2" s="1002"/>
      <c r="Z2" s="1002"/>
      <c r="AA2" s="1002"/>
      <c r="AB2" s="1002"/>
      <c r="AC2" s="1002"/>
      <c r="AD2" s="1002"/>
      <c r="AE2" s="1002"/>
      <c r="AF2" s="1002"/>
      <c r="AG2" s="1002"/>
      <c r="AH2" s="1002"/>
      <c r="AI2" s="1002"/>
      <c r="AJ2" s="1002"/>
      <c r="AK2" s="1002"/>
      <c r="AL2" s="1002"/>
      <c r="AM2" s="1002"/>
      <c r="AN2" s="1002"/>
      <c r="AO2" s="1002"/>
      <c r="AP2" s="1002"/>
      <c r="AQ2" s="1002"/>
      <c r="AR2" s="1002"/>
      <c r="AS2" s="1002"/>
      <c r="AT2" s="1002"/>
      <c r="AU2" s="1002"/>
      <c r="AV2" s="1002"/>
      <c r="AW2" s="1002"/>
      <c r="AX2" s="1002"/>
      <c r="AY2" s="1002"/>
      <c r="AZ2" s="1002"/>
      <c r="BA2" s="1002"/>
      <c r="BB2" s="1002"/>
      <c r="BC2" s="1002"/>
      <c r="BD2" s="1002"/>
      <c r="BE2" s="1002"/>
      <c r="BF2" s="1002"/>
      <c r="BG2" s="1002"/>
      <c r="BH2" s="1002"/>
      <c r="BI2" s="1002"/>
      <c r="BJ2" s="1002"/>
      <c r="BK2" s="1002"/>
      <c r="BL2" s="1002"/>
      <c r="BM2" s="1002"/>
      <c r="BN2" s="1003"/>
    </row>
    <row r="3" spans="2:66" ht="14.5" customHeight="1">
      <c r="B3" s="1004"/>
      <c r="C3" s="1005"/>
      <c r="D3" s="1005"/>
      <c r="E3" s="1005"/>
      <c r="F3" s="1005"/>
      <c r="G3" s="1005"/>
      <c r="H3" s="1005"/>
      <c r="I3" s="1005"/>
      <c r="J3" s="1005"/>
      <c r="K3" s="1005"/>
      <c r="L3" s="1005"/>
      <c r="M3" s="1005"/>
      <c r="N3" s="1005"/>
      <c r="O3" s="1005"/>
      <c r="P3" s="1005"/>
      <c r="Q3" s="1005"/>
      <c r="R3" s="1005"/>
      <c r="S3" s="1005"/>
      <c r="T3" s="1005"/>
      <c r="U3" s="1005"/>
      <c r="V3" s="1005"/>
      <c r="W3" s="1005"/>
      <c r="X3" s="1005"/>
      <c r="Y3" s="1005"/>
      <c r="Z3" s="1005"/>
      <c r="AA3" s="1005"/>
      <c r="AB3" s="1005"/>
      <c r="AC3" s="1005"/>
      <c r="AD3" s="1005"/>
      <c r="AE3" s="1005"/>
      <c r="AF3" s="1005"/>
      <c r="AG3" s="1005"/>
      <c r="AH3" s="1005"/>
      <c r="AI3" s="1005"/>
      <c r="AJ3" s="1005"/>
      <c r="AK3" s="1005"/>
      <c r="AL3" s="1005"/>
      <c r="AM3" s="1005"/>
      <c r="AN3" s="1005"/>
      <c r="AO3" s="1005"/>
      <c r="AP3" s="1005"/>
      <c r="AQ3" s="1005"/>
      <c r="AR3" s="1005"/>
      <c r="AS3" s="1005"/>
      <c r="AT3" s="1005"/>
      <c r="AU3" s="1005"/>
      <c r="AV3" s="1005"/>
      <c r="AW3" s="1005"/>
      <c r="AX3" s="1005"/>
      <c r="AY3" s="1005"/>
      <c r="AZ3" s="1005"/>
      <c r="BA3" s="1005"/>
      <c r="BB3" s="1005"/>
      <c r="BC3" s="1005"/>
      <c r="BD3" s="1005"/>
      <c r="BE3" s="1005"/>
      <c r="BF3" s="1005"/>
      <c r="BG3" s="1005"/>
      <c r="BH3" s="1005"/>
      <c r="BI3" s="1005"/>
      <c r="BJ3" s="1005"/>
      <c r="BK3" s="1005"/>
      <c r="BL3" s="1005"/>
      <c r="BM3" s="1005"/>
      <c r="BN3" s="1006"/>
    </row>
    <row r="4" spans="2:66" ht="73.900000000000006" customHeight="1">
      <c r="B4" s="255" t="s">
        <v>231</v>
      </c>
      <c r="C4" s="256" t="s">
        <v>232</v>
      </c>
      <c r="D4" s="256" t="s">
        <v>233</v>
      </c>
      <c r="E4" s="256" t="s">
        <v>234</v>
      </c>
      <c r="F4" s="256" t="s">
        <v>235</v>
      </c>
      <c r="G4" s="256" t="s">
        <v>236</v>
      </c>
      <c r="H4" s="255" t="s">
        <v>237</v>
      </c>
      <c r="I4" s="1007" t="s">
        <v>238</v>
      </c>
      <c r="J4" s="1007"/>
      <c r="K4" s="1007"/>
      <c r="L4" s="1007"/>
      <c r="M4" s="1007"/>
      <c r="N4" s="1007"/>
      <c r="O4" s="1007"/>
      <c r="P4" s="1007"/>
      <c r="Q4" s="1007"/>
      <c r="R4" s="1007"/>
      <c r="S4" s="1007"/>
      <c r="T4" s="1007"/>
      <c r="U4" s="1007"/>
      <c r="V4" s="1007"/>
      <c r="W4" s="1007"/>
      <c r="X4" s="1007"/>
      <c r="Y4" s="1007"/>
      <c r="Z4" s="1007"/>
      <c r="AA4" s="1007"/>
      <c r="AB4" s="1007"/>
      <c r="AC4" s="1007"/>
      <c r="AD4" s="1007"/>
      <c r="AE4" s="1007"/>
      <c r="AF4" s="1007"/>
      <c r="AG4" s="1007"/>
      <c r="AH4" s="1007"/>
      <c r="AI4" s="1007"/>
      <c r="AJ4" s="1007"/>
      <c r="AK4" s="1007"/>
      <c r="AL4" s="1007"/>
      <c r="AM4" s="1007"/>
      <c r="AN4" s="1007"/>
      <c r="AO4" s="1007"/>
      <c r="AP4" s="1007"/>
      <c r="AQ4" s="1007"/>
      <c r="AR4" s="1007"/>
      <c r="AS4" s="1007"/>
      <c r="AT4" s="1007"/>
      <c r="AU4" s="1007"/>
      <c r="AV4" s="1007"/>
      <c r="AW4" s="1007"/>
      <c r="AX4" s="1007"/>
      <c r="AY4" s="1007"/>
      <c r="AZ4" s="1007"/>
      <c r="BA4" s="1007"/>
      <c r="BB4" s="1007"/>
      <c r="BC4" s="1007"/>
      <c r="BD4" s="1007"/>
      <c r="BE4" s="1007"/>
      <c r="BF4" s="1007"/>
      <c r="BG4" s="1007"/>
      <c r="BH4" s="1007"/>
      <c r="BI4" s="1007"/>
      <c r="BJ4" s="1007"/>
      <c r="BK4" s="1007"/>
      <c r="BL4" s="1007"/>
      <c r="BM4" s="1007"/>
      <c r="BN4" s="1007"/>
    </row>
    <row r="5" spans="2:66" ht="14.5" customHeight="1">
      <c r="B5" s="257" t="s">
        <v>249</v>
      </c>
      <c r="C5" s="257"/>
      <c r="D5" s="258" t="s">
        <v>239</v>
      </c>
      <c r="E5" s="257" t="s">
        <v>240</v>
      </c>
      <c r="F5" s="257" t="s">
        <v>241</v>
      </c>
      <c r="G5" s="259"/>
      <c r="H5" s="260"/>
      <c r="I5" s="261"/>
      <c r="J5" s="261"/>
      <c r="K5" s="261"/>
      <c r="L5" s="261"/>
      <c r="M5" s="261"/>
      <c r="N5" s="261"/>
      <c r="O5" s="261"/>
      <c r="P5" s="261"/>
      <c r="Q5" s="261"/>
      <c r="R5" s="261"/>
      <c r="S5" s="261"/>
      <c r="T5" s="261"/>
      <c r="U5" s="261"/>
      <c r="V5" s="261"/>
      <c r="W5" s="261"/>
      <c r="X5" s="261"/>
      <c r="Y5" s="261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2"/>
    </row>
    <row r="6" spans="2:66" ht="6" customHeight="1">
      <c r="B6" s="263"/>
      <c r="D6" s="156"/>
      <c r="H6" s="264"/>
      <c r="BN6" s="265"/>
    </row>
    <row r="7" spans="2:66" ht="6" customHeight="1">
      <c r="B7" s="263"/>
      <c r="D7" s="156"/>
      <c r="H7" s="264"/>
      <c r="BN7" s="265"/>
    </row>
    <row r="8" spans="2:66" ht="6" customHeight="1">
      <c r="B8" s="263"/>
      <c r="D8" s="156"/>
      <c r="H8" s="264"/>
      <c r="BN8" s="265"/>
    </row>
    <row r="9" spans="2:66" ht="6" customHeight="1">
      <c r="B9" s="263"/>
      <c r="D9" s="156"/>
      <c r="H9" s="264"/>
      <c r="L9" s="266"/>
      <c r="M9" s="266"/>
      <c r="N9" s="266"/>
      <c r="O9" s="266"/>
      <c r="P9" s="266"/>
      <c r="Q9" s="266"/>
      <c r="R9" s="266"/>
      <c r="S9" s="266"/>
      <c r="BN9" s="265"/>
    </row>
    <row r="10" spans="2:66" ht="6" customHeight="1">
      <c r="B10" s="263"/>
      <c r="D10" s="156"/>
      <c r="H10" s="264"/>
      <c r="L10" s="266"/>
      <c r="M10" s="266"/>
      <c r="N10" s="266"/>
      <c r="O10" s="266"/>
      <c r="P10" s="266"/>
      <c r="Q10" s="266"/>
      <c r="R10" s="266"/>
      <c r="S10" s="266"/>
      <c r="BN10" s="265"/>
    </row>
    <row r="11" spans="2:66" ht="3.65" customHeight="1">
      <c r="B11" s="263"/>
      <c r="D11" s="156"/>
      <c r="H11" s="264"/>
      <c r="L11" s="190"/>
      <c r="M11" s="191"/>
      <c r="N11" s="191"/>
      <c r="O11" s="191"/>
      <c r="P11" s="191"/>
      <c r="Q11" s="191"/>
      <c r="R11" s="191"/>
      <c r="S11" s="192"/>
      <c r="BN11" s="265"/>
    </row>
    <row r="12" spans="2:66" ht="3.65" customHeight="1">
      <c r="B12" s="263"/>
      <c r="D12" s="156"/>
      <c r="H12" s="264"/>
      <c r="L12" s="193"/>
      <c r="M12" s="194"/>
      <c r="N12" s="194"/>
      <c r="O12" s="194"/>
      <c r="P12" s="194"/>
      <c r="Q12" s="194"/>
      <c r="R12" s="194"/>
      <c r="S12" s="196"/>
      <c r="BN12" s="265"/>
    </row>
    <row r="13" spans="2:66" ht="3.65" customHeight="1">
      <c r="B13" s="263"/>
      <c r="D13" s="156"/>
      <c r="H13" s="264"/>
      <c r="L13" s="197"/>
      <c r="M13" s="205"/>
      <c r="N13" s="220"/>
      <c r="O13" s="220"/>
      <c r="P13" s="220"/>
      <c r="Q13" s="220"/>
      <c r="R13" s="197"/>
      <c r="S13" s="205"/>
      <c r="BN13" s="265"/>
    </row>
    <row r="14" spans="2:66" ht="3.65" customHeight="1">
      <c r="B14" s="263"/>
      <c r="H14" s="264"/>
      <c r="L14" s="197"/>
      <c r="M14" s="205"/>
      <c r="N14" s="220"/>
      <c r="O14" s="220"/>
      <c r="P14" s="267"/>
      <c r="Q14" s="267"/>
      <c r="R14" s="197"/>
      <c r="S14" s="205"/>
      <c r="BN14" s="265"/>
    </row>
    <row r="15" spans="2:66" ht="3.65" customHeight="1">
      <c r="B15" s="263"/>
      <c r="H15" s="264"/>
      <c r="L15" s="197"/>
      <c r="M15" s="205"/>
      <c r="N15" s="220"/>
      <c r="O15" s="220"/>
      <c r="P15" s="220"/>
      <c r="Q15" s="220"/>
      <c r="R15" s="197"/>
      <c r="S15" s="205"/>
      <c r="BN15" s="265"/>
    </row>
    <row r="16" spans="2:66" ht="3.65" customHeight="1">
      <c r="B16" s="263"/>
      <c r="H16" s="264"/>
      <c r="L16" s="197"/>
      <c r="M16" s="205"/>
      <c r="N16" s="220"/>
      <c r="O16" s="220"/>
      <c r="P16" s="220"/>
      <c r="Q16" s="220"/>
      <c r="R16" s="197"/>
      <c r="S16" s="205"/>
      <c r="BN16" s="265"/>
    </row>
    <row r="17" spans="2:66" ht="3.65" customHeight="1">
      <c r="B17" s="263"/>
      <c r="H17" s="264"/>
      <c r="L17" s="197"/>
      <c r="M17" s="205"/>
      <c r="N17" s="220"/>
      <c r="O17" s="220"/>
      <c r="P17" s="220"/>
      <c r="Q17" s="220"/>
      <c r="R17" s="197"/>
      <c r="S17" s="205"/>
      <c r="BN17" s="265"/>
    </row>
    <row r="18" spans="2:66" ht="3.65" customHeight="1">
      <c r="B18" s="263"/>
      <c r="H18" s="264"/>
      <c r="L18" s="197"/>
      <c r="M18" s="205"/>
      <c r="N18" s="220"/>
      <c r="O18" s="220"/>
      <c r="P18" s="220"/>
      <c r="Q18" s="220"/>
      <c r="R18" s="197"/>
      <c r="S18" s="205"/>
      <c r="BN18" s="265"/>
    </row>
    <row r="19" spans="2:66" ht="3.65" customHeight="1">
      <c r="B19" s="263"/>
      <c r="H19" s="264"/>
      <c r="L19" s="197"/>
      <c r="M19" s="205"/>
      <c r="N19" s="220"/>
      <c r="O19" s="220"/>
      <c r="P19" s="220"/>
      <c r="Q19" s="220"/>
      <c r="R19" s="197"/>
      <c r="S19" s="205"/>
      <c r="BN19" s="265"/>
    </row>
    <row r="20" spans="2:66" ht="3.65" customHeight="1">
      <c r="B20" s="263"/>
      <c r="H20" s="264"/>
      <c r="L20" s="197"/>
      <c r="M20" s="205"/>
      <c r="N20" s="220"/>
      <c r="O20" s="220"/>
      <c r="P20" s="220"/>
      <c r="Q20" s="220"/>
      <c r="R20" s="197"/>
      <c r="S20" s="205"/>
      <c r="BN20" s="265"/>
    </row>
    <row r="21" spans="2:66" ht="3.65" customHeight="1">
      <c r="B21" s="263"/>
      <c r="H21" s="264"/>
      <c r="L21" s="197"/>
      <c r="M21" s="205"/>
      <c r="N21" s="220"/>
      <c r="O21" s="220"/>
      <c r="P21" s="220"/>
      <c r="Q21" s="220"/>
      <c r="R21" s="197"/>
      <c r="S21" s="205"/>
      <c r="BN21" s="265"/>
    </row>
    <row r="22" spans="2:66" ht="3.65" customHeight="1">
      <c r="B22" s="263"/>
      <c r="H22" s="264"/>
      <c r="L22" s="197"/>
      <c r="M22" s="205"/>
      <c r="N22" s="220"/>
      <c r="O22" s="220"/>
      <c r="P22" s="220"/>
      <c r="Q22" s="220"/>
      <c r="R22" s="197"/>
      <c r="S22" s="205"/>
      <c r="BN22" s="265"/>
    </row>
    <row r="23" spans="2:66" ht="3.65" customHeight="1">
      <c r="B23" s="263"/>
      <c r="H23" s="264"/>
      <c r="L23" s="197"/>
      <c r="M23" s="205"/>
      <c r="N23" s="220"/>
      <c r="O23" s="220"/>
      <c r="P23" s="220"/>
      <c r="Q23" s="220"/>
      <c r="R23" s="197"/>
      <c r="S23" s="205"/>
      <c r="BN23" s="265"/>
    </row>
    <row r="24" spans="2:66" ht="3.65" customHeight="1">
      <c r="B24" s="263"/>
      <c r="H24" s="264"/>
      <c r="L24" s="197"/>
      <c r="M24" s="205"/>
      <c r="N24" s="220"/>
      <c r="O24" s="220"/>
      <c r="P24" s="220"/>
      <c r="Q24" s="220"/>
      <c r="R24" s="197"/>
      <c r="S24" s="205"/>
      <c r="BN24" s="265"/>
    </row>
    <row r="25" spans="2:66" ht="3.65" customHeight="1">
      <c r="B25" s="263"/>
      <c r="H25" s="264"/>
      <c r="L25" s="197"/>
      <c r="M25" s="205"/>
      <c r="N25" s="220"/>
      <c r="O25" s="220"/>
      <c r="P25" s="220"/>
      <c r="Q25" s="220"/>
      <c r="R25" s="197"/>
      <c r="S25" s="205"/>
      <c r="BN25" s="265"/>
    </row>
    <row r="26" spans="2:66" ht="3.65" customHeight="1">
      <c r="B26" s="263"/>
      <c r="H26" s="264"/>
      <c r="L26" s="197"/>
      <c r="M26" s="205"/>
      <c r="N26" s="220"/>
      <c r="O26" s="220"/>
      <c r="P26" s="220"/>
      <c r="Q26" s="220"/>
      <c r="R26" s="197"/>
      <c r="S26" s="205"/>
      <c r="BN26" s="265"/>
    </row>
    <row r="27" spans="2:66" ht="3.65" customHeight="1">
      <c r="B27" s="263"/>
      <c r="H27" s="264"/>
      <c r="L27" s="197"/>
      <c r="M27" s="205"/>
      <c r="N27" s="220"/>
      <c r="O27" s="220"/>
      <c r="P27" s="220"/>
      <c r="Q27" s="220"/>
      <c r="R27" s="197"/>
      <c r="S27" s="205"/>
      <c r="BN27" s="265"/>
    </row>
    <row r="28" spans="2:66" ht="3.65" customHeight="1">
      <c r="B28" s="263"/>
      <c r="H28" s="264"/>
      <c r="L28" s="197"/>
      <c r="M28" s="205"/>
      <c r="N28" s="220"/>
      <c r="O28" s="220"/>
      <c r="P28" s="220"/>
      <c r="Q28" s="220"/>
      <c r="R28" s="197"/>
      <c r="S28" s="205"/>
      <c r="BN28" s="265"/>
    </row>
    <row r="29" spans="2:66" ht="3.65" customHeight="1">
      <c r="B29" s="263"/>
      <c r="H29" s="264"/>
      <c r="L29" s="197"/>
      <c r="M29" s="205"/>
      <c r="N29" s="220"/>
      <c r="O29" s="220"/>
      <c r="P29" s="220"/>
      <c r="Q29" s="220"/>
      <c r="R29" s="197"/>
      <c r="S29" s="205"/>
      <c r="BN29" s="265"/>
    </row>
    <row r="30" spans="2:66" ht="3.65" customHeight="1">
      <c r="B30" s="263"/>
      <c r="H30" s="264"/>
      <c r="L30" s="197"/>
      <c r="M30" s="205"/>
      <c r="N30" s="220"/>
      <c r="O30" s="220"/>
      <c r="P30" s="220"/>
      <c r="Q30" s="220"/>
      <c r="R30" s="197"/>
      <c r="S30" s="205"/>
      <c r="BN30" s="265"/>
    </row>
    <row r="31" spans="2:66" ht="3.65" customHeight="1">
      <c r="B31" s="263"/>
      <c r="H31" s="264"/>
      <c r="L31" s="197"/>
      <c r="M31" s="205"/>
      <c r="N31" s="220"/>
      <c r="O31" s="220"/>
      <c r="P31" s="220"/>
      <c r="Q31" s="220"/>
      <c r="R31" s="197"/>
      <c r="S31" s="205"/>
      <c r="BN31" s="265"/>
    </row>
    <row r="32" spans="2:66" ht="3.65" customHeight="1">
      <c r="B32" s="263"/>
      <c r="H32" s="264"/>
      <c r="L32" s="197"/>
      <c r="M32" s="205"/>
      <c r="N32" s="220"/>
      <c r="O32" s="220"/>
      <c r="P32" s="220"/>
      <c r="Q32" s="220"/>
      <c r="R32" s="197"/>
      <c r="S32" s="205"/>
      <c r="BN32" s="265"/>
    </row>
    <row r="33" spans="2:66" ht="3.65" customHeight="1">
      <c r="B33" s="263"/>
      <c r="H33" s="264"/>
      <c r="L33" s="197"/>
      <c r="M33" s="205"/>
      <c r="N33" s="220"/>
      <c r="O33" s="220"/>
      <c r="P33" s="220"/>
      <c r="Q33" s="220"/>
      <c r="R33" s="197"/>
      <c r="S33" s="205"/>
      <c r="BN33" s="265"/>
    </row>
    <row r="34" spans="2:66" ht="3.65" customHeight="1">
      <c r="B34" s="263"/>
      <c r="H34" s="264"/>
      <c r="L34" s="197"/>
      <c r="M34" s="205"/>
      <c r="N34" s="220"/>
      <c r="O34" s="220"/>
      <c r="P34" s="220"/>
      <c r="Q34" s="220"/>
      <c r="R34" s="197"/>
      <c r="S34" s="205"/>
      <c r="BN34" s="265"/>
    </row>
    <row r="35" spans="2:66" ht="3.65" customHeight="1">
      <c r="B35" s="263"/>
      <c r="H35" s="264"/>
      <c r="L35" s="197"/>
      <c r="M35" s="205"/>
      <c r="N35" s="220"/>
      <c r="O35" s="220"/>
      <c r="P35" s="220"/>
      <c r="Q35" s="220"/>
      <c r="R35" s="197"/>
      <c r="S35" s="205"/>
      <c r="BN35" s="265"/>
    </row>
    <row r="36" spans="2:66" ht="3.65" customHeight="1">
      <c r="B36" s="263"/>
      <c r="H36" s="264"/>
      <c r="L36" s="197"/>
      <c r="M36" s="205"/>
      <c r="N36" s="220"/>
      <c r="O36" s="220"/>
      <c r="P36" s="220"/>
      <c r="Q36" s="220"/>
      <c r="R36" s="197"/>
      <c r="S36" s="205"/>
      <c r="BN36" s="265"/>
    </row>
    <row r="37" spans="2:66" ht="3.65" customHeight="1">
      <c r="B37" s="263"/>
      <c r="H37" s="264"/>
      <c r="L37" s="197"/>
      <c r="M37" s="205"/>
      <c r="N37" s="220"/>
      <c r="O37" s="220"/>
      <c r="P37" s="220"/>
      <c r="Q37" s="220"/>
      <c r="R37" s="197"/>
      <c r="S37" s="205"/>
      <c r="BN37" s="265"/>
    </row>
    <row r="38" spans="2:66" ht="3.65" customHeight="1">
      <c r="B38" s="263"/>
      <c r="H38" s="264"/>
      <c r="L38" s="197"/>
      <c r="M38" s="205"/>
      <c r="N38" s="220"/>
      <c r="O38" s="220"/>
      <c r="P38" s="220"/>
      <c r="Q38" s="220"/>
      <c r="R38" s="197"/>
      <c r="S38" s="205"/>
      <c r="BN38" s="265"/>
    </row>
    <row r="39" spans="2:66" ht="3.65" customHeight="1">
      <c r="B39" s="263"/>
      <c r="H39" s="264"/>
      <c r="L39" s="197"/>
      <c r="M39" s="205"/>
      <c r="N39" s="220"/>
      <c r="O39" s="220"/>
      <c r="P39" s="220"/>
      <c r="Q39" s="220"/>
      <c r="R39" s="197"/>
      <c r="S39" s="205"/>
      <c r="BN39" s="265"/>
    </row>
    <row r="40" spans="2:66" ht="3.65" customHeight="1">
      <c r="B40" s="263"/>
      <c r="H40" s="264"/>
      <c r="L40" s="197"/>
      <c r="M40" s="205"/>
      <c r="N40" s="220"/>
      <c r="O40" s="220"/>
      <c r="P40" s="220"/>
      <c r="Q40" s="220"/>
      <c r="R40" s="197"/>
      <c r="S40" s="205"/>
      <c r="BN40" s="265"/>
    </row>
    <row r="41" spans="2:66" ht="3.65" customHeight="1">
      <c r="B41" s="263"/>
      <c r="H41" s="264"/>
      <c r="L41" s="197"/>
      <c r="M41" s="205"/>
      <c r="N41" s="220"/>
      <c r="O41" s="220"/>
      <c r="P41" s="220"/>
      <c r="Q41" s="220"/>
      <c r="R41" s="197"/>
      <c r="S41" s="205"/>
      <c r="BN41" s="265"/>
    </row>
    <row r="42" spans="2:66" ht="3.65" customHeight="1">
      <c r="B42" s="263"/>
      <c r="H42" s="264"/>
      <c r="L42" s="197"/>
      <c r="M42" s="205"/>
      <c r="N42" s="220"/>
      <c r="O42" s="220"/>
      <c r="P42" s="267"/>
      <c r="Q42" s="267"/>
      <c r="R42" s="197"/>
      <c r="S42" s="205"/>
      <c r="BN42" s="265"/>
    </row>
    <row r="43" spans="2:66" ht="3.65" customHeight="1">
      <c r="B43" s="263"/>
      <c r="H43" s="264"/>
      <c r="L43" s="197"/>
      <c r="M43" s="205"/>
      <c r="N43" s="220"/>
      <c r="O43" s="220"/>
      <c r="P43" s="267"/>
      <c r="Q43" s="267"/>
      <c r="R43" s="197"/>
      <c r="S43" s="205"/>
      <c r="BN43" s="265"/>
    </row>
    <row r="44" spans="2:66" ht="3.65" customHeight="1">
      <c r="B44" s="263"/>
      <c r="H44" s="264"/>
      <c r="L44" s="197"/>
      <c r="M44" s="205"/>
      <c r="N44" s="220"/>
      <c r="O44" s="220"/>
      <c r="P44" s="220"/>
      <c r="Q44" s="220"/>
      <c r="R44" s="197"/>
      <c r="S44" s="205"/>
      <c r="BN44" s="265"/>
    </row>
    <row r="45" spans="2:66" ht="3.65" customHeight="1">
      <c r="B45" s="263"/>
      <c r="H45" s="264"/>
      <c r="L45" s="197"/>
      <c r="M45" s="205"/>
      <c r="N45" s="220"/>
      <c r="O45" s="220"/>
      <c r="P45" s="220"/>
      <c r="Q45" s="220"/>
      <c r="R45" s="197"/>
      <c r="S45" s="205"/>
      <c r="BN45" s="265"/>
    </row>
    <row r="46" spans="2:66" ht="3.65" customHeight="1">
      <c r="B46" s="263"/>
      <c r="H46" s="264"/>
      <c r="L46" s="197"/>
      <c r="M46" s="205"/>
      <c r="N46" s="220"/>
      <c r="O46" s="220"/>
      <c r="P46" s="220"/>
      <c r="Q46" s="220"/>
      <c r="R46" s="197"/>
      <c r="S46" s="205"/>
      <c r="BN46" s="265"/>
    </row>
    <row r="47" spans="2:66" ht="3.65" customHeight="1">
      <c r="B47" s="263"/>
      <c r="H47" s="264"/>
      <c r="L47" s="197"/>
      <c r="M47" s="205"/>
      <c r="N47" s="220"/>
      <c r="O47" s="220"/>
      <c r="P47" s="220"/>
      <c r="Q47" s="220"/>
      <c r="R47" s="197"/>
      <c r="S47" s="205"/>
      <c r="BN47" s="265"/>
    </row>
    <row r="48" spans="2:66" ht="3.65" customHeight="1">
      <c r="B48" s="263"/>
      <c r="H48" s="264"/>
      <c r="L48" s="197"/>
      <c r="M48" s="205"/>
      <c r="N48" s="220"/>
      <c r="O48" s="220"/>
      <c r="P48" s="267"/>
      <c r="Q48" s="267"/>
      <c r="R48" s="197"/>
      <c r="S48" s="205"/>
      <c r="BN48" s="265"/>
    </row>
    <row r="49" spans="2:66" ht="3.65" customHeight="1">
      <c r="B49" s="263"/>
      <c r="H49" s="264"/>
      <c r="L49" s="197"/>
      <c r="M49" s="205"/>
      <c r="N49" s="220"/>
      <c r="O49" s="220"/>
      <c r="P49" s="267"/>
      <c r="Q49" s="267"/>
      <c r="R49" s="197"/>
      <c r="S49" s="205"/>
      <c r="BN49" s="265"/>
    </row>
    <row r="50" spans="2:66" ht="3.65" customHeight="1">
      <c r="B50" s="263"/>
      <c r="H50" s="264"/>
      <c r="L50" s="197"/>
      <c r="M50" s="205"/>
      <c r="N50" s="220"/>
      <c r="O50" s="220"/>
      <c r="P50" s="267"/>
      <c r="Q50" s="267"/>
      <c r="R50" s="197"/>
      <c r="S50" s="205"/>
      <c r="BN50" s="265"/>
    </row>
    <row r="51" spans="2:66" ht="3.65" customHeight="1">
      <c r="B51" s="263"/>
      <c r="H51" s="264"/>
      <c r="L51" s="197"/>
      <c r="M51" s="205"/>
      <c r="N51" s="220"/>
      <c r="O51" s="220"/>
      <c r="P51" s="220"/>
      <c r="Q51" s="220"/>
      <c r="R51" s="197"/>
      <c r="S51" s="205"/>
      <c r="BN51" s="265"/>
    </row>
    <row r="52" spans="2:66" ht="3.65" customHeight="1">
      <c r="B52" s="263"/>
      <c r="H52" s="264"/>
      <c r="L52" s="197"/>
      <c r="M52" s="205"/>
      <c r="N52" s="220"/>
      <c r="O52" s="220"/>
      <c r="P52" s="220"/>
      <c r="Q52" s="220"/>
      <c r="R52" s="197"/>
      <c r="S52" s="205"/>
      <c r="BN52" s="265"/>
    </row>
    <row r="53" spans="2:66" ht="3.65" customHeight="1">
      <c r="B53" s="263"/>
      <c r="H53" s="264"/>
      <c r="L53" s="197"/>
      <c r="M53" s="205"/>
      <c r="N53" s="220"/>
      <c r="O53" s="220"/>
      <c r="P53" s="220"/>
      <c r="Q53" s="220"/>
      <c r="R53" s="197"/>
      <c r="S53" s="205"/>
      <c r="BN53" s="265"/>
    </row>
    <row r="54" spans="2:66" ht="3.65" customHeight="1">
      <c r="B54" s="263"/>
      <c r="H54" s="264"/>
      <c r="L54" s="197"/>
      <c r="M54" s="205"/>
      <c r="N54" s="220"/>
      <c r="O54" s="220"/>
      <c r="P54" s="220"/>
      <c r="Q54" s="220"/>
      <c r="R54" s="197"/>
      <c r="S54" s="205"/>
      <c r="BN54" s="265"/>
    </row>
    <row r="55" spans="2:66" ht="3.65" customHeight="1">
      <c r="B55" s="263"/>
      <c r="H55" s="264"/>
      <c r="L55" s="197"/>
      <c r="M55" s="205"/>
      <c r="N55" s="220"/>
      <c r="O55" s="220"/>
      <c r="P55" s="220"/>
      <c r="Q55" s="220"/>
      <c r="R55" s="197"/>
      <c r="S55" s="205"/>
      <c r="BN55" s="265"/>
    </row>
    <row r="56" spans="2:66" ht="3.65" customHeight="1">
      <c r="B56" s="263"/>
      <c r="H56" s="264"/>
      <c r="L56" s="197"/>
      <c r="M56" s="205"/>
      <c r="N56" s="220"/>
      <c r="O56" s="220"/>
      <c r="P56" s="220"/>
      <c r="Q56" s="220"/>
      <c r="R56" s="197"/>
      <c r="S56" s="205"/>
      <c r="BN56" s="265"/>
    </row>
    <row r="57" spans="2:66" ht="3.65" customHeight="1">
      <c r="B57" s="263"/>
      <c r="H57" s="264"/>
      <c r="L57" s="197"/>
      <c r="M57" s="205"/>
      <c r="N57" s="220"/>
      <c r="O57" s="220"/>
      <c r="P57" s="220"/>
      <c r="Q57" s="220"/>
      <c r="R57" s="197"/>
      <c r="S57" s="205"/>
      <c r="BN57" s="265"/>
    </row>
    <row r="58" spans="2:66" ht="3.65" customHeight="1">
      <c r="B58" s="263"/>
      <c r="H58" s="264"/>
      <c r="L58" s="197"/>
      <c r="M58" s="205"/>
      <c r="N58" s="220"/>
      <c r="O58" s="220"/>
      <c r="P58" s="220"/>
      <c r="Q58" s="220"/>
      <c r="R58" s="197"/>
      <c r="S58" s="205"/>
      <c r="BN58" s="265"/>
    </row>
    <row r="59" spans="2:66" ht="3.65" customHeight="1">
      <c r="B59" s="263"/>
      <c r="H59" s="264"/>
      <c r="L59" s="197"/>
      <c r="M59" s="205"/>
      <c r="N59" s="220"/>
      <c r="O59" s="220"/>
      <c r="P59" s="220"/>
      <c r="Q59" s="220"/>
      <c r="R59" s="197"/>
      <c r="S59" s="205"/>
      <c r="BN59" s="265"/>
    </row>
    <row r="60" spans="2:66" ht="3.65" customHeight="1">
      <c r="B60" s="263"/>
      <c r="H60" s="264"/>
      <c r="L60" s="197"/>
      <c r="M60" s="205"/>
      <c r="N60" s="220"/>
      <c r="O60" s="220"/>
      <c r="P60" s="220"/>
      <c r="Q60" s="220"/>
      <c r="R60" s="197"/>
      <c r="S60" s="205"/>
      <c r="BN60" s="265"/>
    </row>
    <row r="61" spans="2:66" ht="3.65" customHeight="1">
      <c r="B61" s="263"/>
      <c r="H61" s="264"/>
      <c r="L61" s="197"/>
      <c r="M61" s="205"/>
      <c r="N61" s="220"/>
      <c r="O61" s="220"/>
      <c r="P61" s="220"/>
      <c r="Q61" s="220"/>
      <c r="R61" s="197"/>
      <c r="S61" s="205"/>
      <c r="BN61" s="265"/>
    </row>
    <row r="62" spans="2:66" ht="3.65" customHeight="1">
      <c r="B62" s="263"/>
      <c r="H62" s="264"/>
      <c r="L62" s="197"/>
      <c r="M62" s="205"/>
      <c r="N62" s="220"/>
      <c r="O62" s="220"/>
      <c r="P62" s="220"/>
      <c r="Q62" s="220"/>
      <c r="R62" s="197"/>
      <c r="S62" s="205"/>
      <c r="BN62" s="265"/>
    </row>
    <row r="63" spans="2:66" ht="3.65" customHeight="1">
      <c r="B63" s="263"/>
      <c r="H63" s="264"/>
      <c r="L63" s="197"/>
      <c r="M63" s="205"/>
      <c r="N63" s="220"/>
      <c r="O63" s="220"/>
      <c r="P63" s="220"/>
      <c r="Q63" s="220"/>
      <c r="R63" s="197"/>
      <c r="S63" s="205"/>
      <c r="BN63" s="265"/>
    </row>
    <row r="64" spans="2:66" ht="3.65" customHeight="1">
      <c r="B64" s="263"/>
      <c r="H64" s="264"/>
      <c r="L64" s="197"/>
      <c r="M64" s="205"/>
      <c r="N64" s="220"/>
      <c r="O64" s="220"/>
      <c r="P64" s="220"/>
      <c r="Q64" s="220"/>
      <c r="R64" s="197"/>
      <c r="S64" s="205"/>
      <c r="BN64" s="265"/>
    </row>
    <row r="65" spans="2:66" ht="3.65" customHeight="1">
      <c r="B65" s="263"/>
      <c r="H65" s="264"/>
      <c r="L65" s="197"/>
      <c r="M65" s="205"/>
      <c r="N65" s="220"/>
      <c r="O65" s="220"/>
      <c r="P65" s="220"/>
      <c r="Q65" s="220"/>
      <c r="R65" s="197"/>
      <c r="S65" s="205"/>
      <c r="BN65" s="265"/>
    </row>
    <row r="66" spans="2:66" ht="3.65" customHeight="1">
      <c r="B66" s="263"/>
      <c r="H66" s="264"/>
      <c r="L66" s="197"/>
      <c r="M66" s="205"/>
      <c r="N66" s="220"/>
      <c r="O66" s="220"/>
      <c r="P66" s="220"/>
      <c r="Q66" s="220"/>
      <c r="R66" s="197"/>
      <c r="S66" s="205"/>
      <c r="BN66" s="265"/>
    </row>
    <row r="67" spans="2:66" ht="3.65" customHeight="1">
      <c r="B67" s="263"/>
      <c r="H67" s="264"/>
      <c r="L67" s="197"/>
      <c r="M67" s="205"/>
      <c r="N67" s="220"/>
      <c r="O67" s="220"/>
      <c r="P67" s="220"/>
      <c r="Q67" s="220"/>
      <c r="R67" s="197"/>
      <c r="S67" s="205"/>
      <c r="BN67" s="265"/>
    </row>
    <row r="68" spans="2:66" ht="3.65" customHeight="1">
      <c r="B68" s="263"/>
      <c r="H68" s="264"/>
      <c r="L68" s="197"/>
      <c r="M68" s="205"/>
      <c r="N68" s="220"/>
      <c r="O68" s="220"/>
      <c r="P68" s="220"/>
      <c r="Q68" s="220"/>
      <c r="R68" s="197"/>
      <c r="S68" s="205"/>
      <c r="BN68" s="265"/>
    </row>
    <row r="69" spans="2:66" ht="3.65" customHeight="1">
      <c r="B69" s="263"/>
      <c r="H69" s="264"/>
      <c r="L69" s="197"/>
      <c r="M69" s="205"/>
      <c r="N69" s="220"/>
      <c r="O69" s="220"/>
      <c r="P69" s="220"/>
      <c r="Q69" s="220"/>
      <c r="R69" s="197"/>
      <c r="S69" s="205"/>
      <c r="BN69" s="265"/>
    </row>
    <row r="70" spans="2:66" ht="3.65" customHeight="1">
      <c r="B70" s="263"/>
      <c r="H70" s="264"/>
      <c r="L70" s="197"/>
      <c r="M70" s="205"/>
      <c r="N70" s="220"/>
      <c r="O70" s="220"/>
      <c r="P70" s="267"/>
      <c r="Q70" s="267"/>
      <c r="R70" s="197"/>
      <c r="S70" s="205"/>
      <c r="BN70" s="265"/>
    </row>
    <row r="71" spans="2:66" ht="3.65" customHeight="1">
      <c r="B71" s="263"/>
      <c r="H71" s="264"/>
      <c r="L71" s="197"/>
      <c r="M71" s="205"/>
      <c r="N71" s="220"/>
      <c r="O71" s="220"/>
      <c r="P71" s="267"/>
      <c r="Q71" s="267"/>
      <c r="R71" s="197"/>
      <c r="S71" s="205"/>
      <c r="BN71" s="265"/>
    </row>
    <row r="72" spans="2:66" ht="3.65" customHeight="1">
      <c r="B72" s="263"/>
      <c r="H72" s="264"/>
      <c r="L72" s="197"/>
      <c r="M72" s="205"/>
      <c r="N72" s="220"/>
      <c r="O72" s="220"/>
      <c r="P72" s="220"/>
      <c r="Q72" s="220"/>
      <c r="R72" s="197"/>
      <c r="S72" s="205"/>
      <c r="BN72" s="265"/>
    </row>
    <row r="73" spans="2:66" ht="3.65" customHeight="1">
      <c r="B73" s="263"/>
      <c r="H73" s="264"/>
      <c r="L73" s="190"/>
      <c r="M73" s="191"/>
      <c r="N73" s="191"/>
      <c r="O73" s="191"/>
      <c r="P73" s="191"/>
      <c r="Q73" s="191"/>
      <c r="R73" s="191"/>
      <c r="S73" s="192"/>
      <c r="BN73" s="265"/>
    </row>
    <row r="74" spans="2:66" ht="3.65" customHeight="1">
      <c r="B74" s="263"/>
      <c r="H74" s="264"/>
      <c r="L74" s="193"/>
      <c r="M74" s="194"/>
      <c r="N74" s="194"/>
      <c r="O74" s="194"/>
      <c r="P74" s="194"/>
      <c r="Q74" s="194"/>
      <c r="R74" s="194"/>
      <c r="S74" s="196"/>
      <c r="BN74" s="265"/>
    </row>
    <row r="75" spans="2:66" ht="3.65" customHeight="1">
      <c r="B75" s="263"/>
      <c r="H75" s="264"/>
      <c r="L75" s="268"/>
      <c r="M75" s="269"/>
      <c r="N75" s="269"/>
      <c r="O75" s="269"/>
      <c r="P75" s="269"/>
      <c r="Q75" s="269"/>
      <c r="R75" s="269"/>
      <c r="S75" s="270"/>
      <c r="BN75" s="265"/>
    </row>
    <row r="76" spans="2:66" ht="3.65" customHeight="1">
      <c r="B76" s="263"/>
      <c r="H76" s="264"/>
      <c r="L76" s="271"/>
      <c r="M76" s="272"/>
      <c r="N76" s="272"/>
      <c r="O76" s="272"/>
      <c r="P76" s="272"/>
      <c r="Q76" s="272"/>
      <c r="R76" s="272"/>
      <c r="S76" s="273"/>
      <c r="BN76" s="265"/>
    </row>
    <row r="77" spans="2:66" ht="3.65" customHeight="1">
      <c r="B77" s="263"/>
      <c r="H77" s="264"/>
      <c r="L77" s="271"/>
      <c r="M77" s="272"/>
      <c r="N77" s="272"/>
      <c r="O77" s="272"/>
      <c r="P77" s="272"/>
      <c r="Q77" s="272"/>
      <c r="R77" s="272"/>
      <c r="S77" s="273"/>
      <c r="BN77" s="265"/>
    </row>
    <row r="78" spans="2:66" ht="3.65" customHeight="1">
      <c r="B78" s="263"/>
      <c r="H78" s="264"/>
      <c r="L78" s="274"/>
      <c r="M78" s="275"/>
      <c r="N78" s="275"/>
      <c r="O78" s="275"/>
      <c r="P78" s="275"/>
      <c r="Q78" s="275"/>
      <c r="R78" s="275"/>
      <c r="S78" s="276"/>
      <c r="BN78" s="265"/>
    </row>
    <row r="79" spans="2:66" ht="3.65" customHeight="1">
      <c r="B79" s="263"/>
      <c r="H79" s="264"/>
      <c r="BN79" s="265"/>
    </row>
    <row r="80" spans="2:66" ht="3.65" customHeight="1">
      <c r="B80" s="263"/>
      <c r="H80" s="264"/>
      <c r="BN80" s="265"/>
    </row>
    <row r="81" spans="2:66" ht="3.65" customHeight="1">
      <c r="B81" s="263"/>
      <c r="H81" s="264"/>
      <c r="BN81" s="265"/>
    </row>
    <row r="82" spans="2:66" ht="3.65" customHeight="1">
      <c r="B82" s="263"/>
      <c r="H82" s="264"/>
      <c r="BN82" s="265"/>
    </row>
    <row r="83" spans="2:66" ht="3.65" customHeight="1">
      <c r="B83" s="277"/>
      <c r="C83" s="278"/>
      <c r="D83" s="278"/>
      <c r="E83" s="278"/>
      <c r="F83" s="278"/>
      <c r="G83" s="278"/>
      <c r="H83" s="278"/>
      <c r="I83" s="278"/>
      <c r="J83" s="278"/>
      <c r="K83" s="278"/>
      <c r="L83" s="278"/>
      <c r="M83" s="278"/>
      <c r="N83" s="278"/>
      <c r="O83" s="278"/>
      <c r="P83" s="278"/>
      <c r="Q83" s="278"/>
      <c r="R83" s="278"/>
      <c r="S83" s="278"/>
      <c r="T83" s="278"/>
      <c r="U83" s="278"/>
      <c r="V83" s="278"/>
      <c r="W83" s="278"/>
      <c r="X83" s="278"/>
      <c r="Y83" s="278"/>
      <c r="Z83" s="278"/>
      <c r="AA83" s="278"/>
      <c r="AB83" s="278"/>
      <c r="AC83" s="278"/>
      <c r="AD83" s="278"/>
      <c r="AE83" s="278"/>
      <c r="AF83" s="278"/>
      <c r="AG83" s="278"/>
      <c r="AH83" s="278"/>
      <c r="AI83" s="278"/>
      <c r="AJ83" s="278"/>
      <c r="AK83" s="278"/>
      <c r="AL83" s="278"/>
      <c r="AM83" s="278"/>
      <c r="AN83" s="278"/>
      <c r="AO83" s="278"/>
      <c r="AP83" s="278"/>
      <c r="AQ83" s="278"/>
      <c r="AR83" s="278"/>
      <c r="AS83" s="278"/>
      <c r="AT83" s="278"/>
      <c r="AU83" s="278"/>
      <c r="AV83" s="278"/>
      <c r="AW83" s="278"/>
      <c r="AX83" s="278"/>
      <c r="AY83" s="278"/>
      <c r="AZ83" s="278"/>
      <c r="BA83" s="278"/>
      <c r="BB83" s="278"/>
      <c r="BC83" s="278"/>
      <c r="BD83" s="278"/>
      <c r="BE83" s="278"/>
      <c r="BF83" s="278"/>
      <c r="BG83" s="278"/>
      <c r="BH83" s="278"/>
      <c r="BI83" s="278"/>
      <c r="BJ83" s="278"/>
      <c r="BK83" s="278"/>
      <c r="BL83" s="278"/>
      <c r="BM83" s="278"/>
      <c r="BN83" s="279"/>
    </row>
    <row r="84" spans="2:66" ht="3.65" customHeight="1">
      <c r="B84" s="280"/>
      <c r="C84" s="281"/>
      <c r="D84" s="281"/>
      <c r="E84" s="281"/>
      <c r="F84" s="281"/>
      <c r="G84" s="281"/>
      <c r="H84" s="281"/>
      <c r="I84" s="281"/>
      <c r="J84" s="281"/>
      <c r="K84" s="281"/>
      <c r="L84" s="281"/>
      <c r="M84" s="281"/>
      <c r="N84" s="281"/>
      <c r="O84" s="281"/>
      <c r="P84" s="281"/>
      <c r="Q84" s="281"/>
      <c r="R84" s="281"/>
      <c r="S84" s="281"/>
      <c r="T84" s="281"/>
      <c r="U84" s="281"/>
      <c r="V84" s="281"/>
      <c r="W84" s="281"/>
      <c r="X84" s="281"/>
      <c r="Y84" s="281"/>
      <c r="Z84" s="281"/>
      <c r="AA84" s="281"/>
      <c r="AB84" s="281"/>
      <c r="AC84" s="281"/>
      <c r="AD84" s="281"/>
      <c r="AE84" s="281"/>
      <c r="AF84" s="281"/>
      <c r="AG84" s="281"/>
      <c r="AH84" s="281"/>
      <c r="AI84" s="281"/>
      <c r="AJ84" s="281"/>
      <c r="AK84" s="281"/>
      <c r="AL84" s="281"/>
      <c r="AM84" s="281"/>
      <c r="AN84" s="281"/>
      <c r="AO84" s="281"/>
      <c r="AP84" s="281"/>
      <c r="AQ84" s="281"/>
      <c r="AR84" s="281"/>
      <c r="AS84" s="281"/>
      <c r="AT84" s="281"/>
      <c r="AU84" s="281"/>
      <c r="AV84" s="281"/>
      <c r="AW84" s="281"/>
      <c r="AX84" s="281"/>
      <c r="AY84" s="281"/>
      <c r="AZ84" s="281"/>
      <c r="BA84" s="281"/>
      <c r="BB84" s="281"/>
      <c r="BC84" s="281"/>
      <c r="BD84" s="281"/>
      <c r="BE84" s="281"/>
      <c r="BF84" s="281"/>
      <c r="BG84" s="281"/>
      <c r="BH84" s="281"/>
      <c r="BI84" s="281"/>
      <c r="BJ84" s="281"/>
      <c r="BK84" s="281"/>
      <c r="BL84" s="281"/>
      <c r="BM84" s="281"/>
      <c r="BN84" s="282"/>
    </row>
    <row r="85" spans="2:66" ht="14.5" customHeight="1">
      <c r="B85" s="257" t="s">
        <v>250</v>
      </c>
      <c r="C85" s="257"/>
      <c r="D85" s="258" t="s">
        <v>239</v>
      </c>
      <c r="E85" s="257" t="s">
        <v>240</v>
      </c>
      <c r="F85" s="257" t="s">
        <v>242</v>
      </c>
      <c r="G85" s="259"/>
      <c r="H85" s="260"/>
      <c r="I85" s="261"/>
      <c r="J85" s="261"/>
      <c r="K85" s="261"/>
      <c r="L85" s="261"/>
      <c r="M85" s="261"/>
      <c r="N85" s="261"/>
      <c r="O85" s="261"/>
      <c r="P85" s="261"/>
      <c r="Q85" s="261"/>
      <c r="R85" s="261"/>
      <c r="S85" s="261"/>
      <c r="T85" s="261"/>
      <c r="U85" s="261"/>
      <c r="V85" s="261"/>
      <c r="W85" s="261"/>
      <c r="X85" s="261"/>
      <c r="Y85" s="261"/>
      <c r="Z85" s="261"/>
      <c r="AA85" s="261"/>
      <c r="AB85" s="261"/>
      <c r="AC85" s="261"/>
      <c r="AD85" s="261"/>
      <c r="AE85" s="261"/>
      <c r="AF85" s="261"/>
      <c r="AG85" s="261"/>
      <c r="AH85" s="261"/>
      <c r="AI85" s="261"/>
      <c r="AJ85" s="261"/>
      <c r="AK85" s="261"/>
      <c r="AL85" s="261"/>
      <c r="AM85" s="261"/>
      <c r="AN85" s="261"/>
      <c r="AO85" s="261"/>
      <c r="AP85" s="261"/>
      <c r="AQ85" s="261"/>
      <c r="AR85" s="261"/>
      <c r="AS85" s="261"/>
      <c r="AT85" s="261"/>
      <c r="AU85" s="261"/>
      <c r="AV85" s="261"/>
      <c r="AW85" s="261"/>
      <c r="AX85" s="261"/>
      <c r="AY85" s="261"/>
      <c r="AZ85" s="261"/>
      <c r="BA85" s="261"/>
      <c r="BB85" s="261"/>
      <c r="BC85" s="261"/>
      <c r="BD85" s="261"/>
      <c r="BE85" s="261"/>
      <c r="BF85" s="261"/>
      <c r="BG85" s="261"/>
      <c r="BH85" s="261"/>
      <c r="BI85" s="261"/>
      <c r="BJ85" s="261"/>
      <c r="BK85" s="261"/>
      <c r="BL85" s="261"/>
      <c r="BM85" s="261"/>
      <c r="BN85" s="262"/>
    </row>
    <row r="86" spans="2:66" ht="3.65" customHeight="1">
      <c r="B86" s="263"/>
      <c r="H86" s="264"/>
      <c r="BN86" s="265"/>
    </row>
    <row r="87" spans="2:66" ht="3.65" customHeight="1">
      <c r="B87" s="263"/>
      <c r="H87" s="264"/>
      <c r="BN87" s="265"/>
    </row>
    <row r="88" spans="2:66" ht="3.65" customHeight="1">
      <c r="B88" s="263"/>
      <c r="H88" s="264"/>
      <c r="BN88" s="265"/>
    </row>
    <row r="89" spans="2:66" ht="3.65" customHeight="1">
      <c r="B89" s="263"/>
      <c r="H89" s="264"/>
      <c r="W89" s="283"/>
      <c r="BN89" s="265"/>
    </row>
    <row r="90" spans="2:66" ht="3.65" customHeight="1">
      <c r="B90" s="263"/>
      <c r="H90" s="264"/>
      <c r="W90" s="283"/>
      <c r="BN90" s="265"/>
    </row>
    <row r="91" spans="2:66" ht="3.65" customHeight="1">
      <c r="B91" s="263"/>
      <c r="H91" s="264"/>
      <c r="K91" s="248"/>
      <c r="L91" s="248"/>
      <c r="M91" s="248"/>
      <c r="N91" s="248"/>
      <c r="O91" s="248"/>
      <c r="P91" s="248"/>
      <c r="Q91" s="248"/>
      <c r="R91" s="248"/>
      <c r="S91" s="248"/>
      <c r="T91" s="248"/>
      <c r="U91" s="248"/>
      <c r="V91" s="248"/>
      <c r="W91" s="248"/>
      <c r="X91" s="248"/>
      <c r="Y91" s="248"/>
      <c r="Z91" s="248"/>
      <c r="AA91" s="248"/>
      <c r="AB91" s="248"/>
      <c r="AC91" s="248"/>
      <c r="AD91" s="248"/>
      <c r="AE91" s="248"/>
      <c r="AF91" s="248"/>
      <c r="AG91" s="248"/>
      <c r="AH91" s="248"/>
      <c r="AI91" s="248"/>
      <c r="AJ91" s="248"/>
      <c r="AK91" s="248"/>
      <c r="AL91" s="248"/>
      <c r="AM91" s="248"/>
      <c r="AN91" s="248"/>
      <c r="AO91" s="248"/>
      <c r="AP91" s="248"/>
      <c r="AQ91" s="248"/>
      <c r="BN91" s="265"/>
    </row>
    <row r="92" spans="2:66" ht="3.65" customHeight="1">
      <c r="B92" s="263"/>
      <c r="H92" s="264"/>
      <c r="K92" s="248"/>
      <c r="L92" s="248"/>
      <c r="M92" s="248"/>
      <c r="N92" s="248"/>
      <c r="O92" s="248"/>
      <c r="P92" s="248"/>
      <c r="Q92" s="248"/>
      <c r="R92" s="248"/>
      <c r="S92" s="248"/>
      <c r="T92" s="248"/>
      <c r="U92" s="248"/>
      <c r="V92" s="248"/>
      <c r="W92" s="248"/>
      <c r="X92" s="248"/>
      <c r="Y92" s="248"/>
      <c r="Z92" s="248"/>
      <c r="AA92" s="248"/>
      <c r="AB92" s="248"/>
      <c r="AC92" s="248"/>
      <c r="AD92" s="248"/>
      <c r="AE92" s="248"/>
      <c r="AF92" s="248"/>
      <c r="AG92" s="248"/>
      <c r="AH92" s="248"/>
      <c r="AI92" s="248"/>
      <c r="AJ92" s="248"/>
      <c r="AK92" s="248"/>
      <c r="AL92" s="248"/>
      <c r="AM92" s="248"/>
      <c r="AN92" s="248"/>
      <c r="AO92" s="248"/>
      <c r="AP92" s="248"/>
      <c r="AQ92" s="248"/>
      <c r="BN92" s="265"/>
    </row>
    <row r="93" spans="2:66" ht="3.65" customHeight="1">
      <c r="B93" s="263"/>
      <c r="H93" s="264"/>
      <c r="K93" s="248"/>
      <c r="L93" s="248"/>
      <c r="M93" s="248"/>
      <c r="N93" s="248"/>
      <c r="O93" s="248"/>
      <c r="P93" s="248"/>
      <c r="Q93" s="248"/>
      <c r="R93" s="248"/>
      <c r="S93" s="248"/>
      <c r="T93" s="248"/>
      <c r="U93" s="248"/>
      <c r="V93" s="248"/>
      <c r="W93" s="248"/>
      <c r="X93" s="248"/>
      <c r="Y93" s="248"/>
      <c r="Z93" s="248"/>
      <c r="AA93" s="248"/>
      <c r="AB93" s="248"/>
      <c r="AC93" s="248"/>
      <c r="AD93" s="248"/>
      <c r="AE93" s="248"/>
      <c r="AF93" s="248"/>
      <c r="AG93" s="248"/>
      <c r="AH93" s="248"/>
      <c r="AI93" s="248"/>
      <c r="AJ93" s="248"/>
      <c r="AK93" s="248"/>
      <c r="AL93" s="248"/>
      <c r="AM93" s="248"/>
      <c r="AN93" s="248"/>
      <c r="AO93" s="248"/>
      <c r="AP93" s="248"/>
      <c r="AQ93" s="248"/>
      <c r="BN93" s="265"/>
    </row>
    <row r="94" spans="2:66" ht="3.65" customHeight="1">
      <c r="B94" s="263"/>
      <c r="H94" s="264"/>
      <c r="K94" s="248"/>
      <c r="L94" s="248"/>
      <c r="M94" s="248"/>
      <c r="N94" s="248"/>
      <c r="O94" s="248"/>
      <c r="P94" s="248"/>
      <c r="Q94" s="248"/>
      <c r="R94" s="248"/>
      <c r="S94" s="248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248"/>
      <c r="AH94" s="248"/>
      <c r="AI94" s="248"/>
      <c r="AJ94" s="248"/>
      <c r="AK94" s="248"/>
      <c r="AL94" s="248"/>
      <c r="AM94" s="248"/>
      <c r="AN94" s="248"/>
      <c r="AO94" s="248"/>
      <c r="AP94" s="248"/>
      <c r="AQ94" s="248"/>
      <c r="BN94" s="265"/>
    </row>
    <row r="95" spans="2:66" ht="3.65" customHeight="1">
      <c r="B95" s="263"/>
      <c r="H95" s="264"/>
      <c r="K95" s="248"/>
      <c r="L95" s="248"/>
      <c r="M95" s="248"/>
      <c r="N95" s="248"/>
      <c r="O95" s="248"/>
      <c r="P95" s="248"/>
      <c r="Q95" s="248"/>
      <c r="R95" s="248"/>
      <c r="S95" s="248"/>
      <c r="T95" s="248"/>
      <c r="U95" s="248"/>
      <c r="V95" s="248"/>
      <c r="W95" s="248"/>
      <c r="X95" s="248"/>
      <c r="Y95" s="248"/>
      <c r="Z95" s="248"/>
      <c r="AA95" s="248"/>
      <c r="AB95" s="248"/>
      <c r="AC95" s="248"/>
      <c r="AD95" s="248"/>
      <c r="AE95" s="248"/>
      <c r="AF95" s="248"/>
      <c r="AG95" s="248"/>
      <c r="AH95" s="248"/>
      <c r="AO95" s="248"/>
      <c r="AP95" s="248"/>
      <c r="AQ95" s="248"/>
      <c r="BN95" s="265"/>
    </row>
    <row r="96" spans="2:66" ht="3.65" customHeight="1">
      <c r="B96" s="263"/>
      <c r="H96" s="264"/>
      <c r="L96" s="284"/>
      <c r="M96" s="285"/>
      <c r="N96" s="285"/>
      <c r="O96" s="285"/>
      <c r="P96" s="285"/>
      <c r="Q96" s="285"/>
      <c r="R96" s="285"/>
      <c r="S96" s="285"/>
      <c r="T96" s="285"/>
      <c r="U96" s="285"/>
      <c r="V96" s="285"/>
      <c r="W96" s="285"/>
      <c r="X96" s="285"/>
      <c r="Y96" s="285"/>
      <c r="Z96" s="285"/>
      <c r="AA96" s="286"/>
      <c r="BN96" s="265"/>
    </row>
    <row r="97" spans="2:66" ht="3.65" customHeight="1">
      <c r="B97" s="263"/>
      <c r="H97" s="264"/>
      <c r="L97" s="287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9"/>
      <c r="BN97" s="265"/>
    </row>
    <row r="98" spans="2:66" ht="3.65" customHeight="1">
      <c r="B98" s="263"/>
      <c r="H98" s="264"/>
      <c r="L98" s="290"/>
      <c r="M98" s="291"/>
      <c r="N98" s="890"/>
      <c r="O98" s="891"/>
      <c r="P98" s="891"/>
      <c r="Q98" s="894"/>
      <c r="R98" s="894"/>
      <c r="S98" s="894"/>
      <c r="T98" s="292"/>
      <c r="U98" s="292"/>
      <c r="V98" s="292"/>
      <c r="W98" s="292"/>
      <c r="X98" s="292"/>
      <c r="Y98" s="293"/>
      <c r="Z98" s="291"/>
      <c r="AA98" s="294"/>
      <c r="BN98" s="265"/>
    </row>
    <row r="99" spans="2:66" ht="3.65" customHeight="1">
      <c r="B99" s="263"/>
      <c r="H99" s="264"/>
      <c r="L99" s="290"/>
      <c r="M99" s="291"/>
      <c r="N99" s="892"/>
      <c r="O99" s="893"/>
      <c r="P99" s="893"/>
      <c r="Q99" s="895"/>
      <c r="R99" s="895"/>
      <c r="S99" s="895"/>
      <c r="T99" s="295"/>
      <c r="U99" s="295"/>
      <c r="V99" s="295"/>
      <c r="W99" s="295"/>
      <c r="X99" s="295"/>
      <c r="Y99" s="296"/>
      <c r="Z99" s="291"/>
      <c r="AA99" s="294"/>
      <c r="BN99" s="265"/>
    </row>
    <row r="100" spans="2:66" ht="3.65" customHeight="1">
      <c r="B100" s="263"/>
      <c r="H100" s="264"/>
      <c r="L100" s="290"/>
      <c r="M100" s="294"/>
      <c r="N100" s="297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298"/>
      <c r="Z100" s="290"/>
      <c r="AA100" s="294"/>
      <c r="BN100" s="265"/>
    </row>
    <row r="101" spans="2:66" ht="3.65" customHeight="1">
      <c r="B101" s="263"/>
      <c r="H101" s="264"/>
      <c r="L101" s="290"/>
      <c r="M101" s="294"/>
      <c r="N101" s="297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298"/>
      <c r="Z101" s="290"/>
      <c r="AA101" s="294"/>
      <c r="BN101" s="265"/>
    </row>
    <row r="102" spans="2:66" ht="3.65" customHeight="1">
      <c r="B102" s="263"/>
      <c r="H102" s="264"/>
      <c r="L102" s="290"/>
      <c r="M102" s="294"/>
      <c r="N102" s="297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298"/>
      <c r="Z102" s="290"/>
      <c r="AA102" s="294"/>
      <c r="BN102" s="265"/>
    </row>
    <row r="103" spans="2:66" ht="3.65" customHeight="1">
      <c r="B103" s="263"/>
      <c r="H103" s="264"/>
      <c r="L103" s="290"/>
      <c r="M103" s="294"/>
      <c r="N103" s="297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298"/>
      <c r="Z103" s="290"/>
      <c r="AA103" s="294"/>
      <c r="BN103" s="265"/>
    </row>
    <row r="104" spans="2:66" ht="3.65" customHeight="1">
      <c r="B104" s="263"/>
      <c r="H104" s="264"/>
      <c r="L104" s="290"/>
      <c r="M104" s="294"/>
      <c r="N104" s="297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298"/>
      <c r="Z104" s="290"/>
      <c r="AA104" s="294"/>
      <c r="BN104" s="265"/>
    </row>
    <row r="105" spans="2:66" ht="3.65" customHeight="1">
      <c r="B105" s="263"/>
      <c r="H105" s="264"/>
      <c r="L105" s="290"/>
      <c r="M105" s="294"/>
      <c r="N105" s="297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298"/>
      <c r="Z105" s="290"/>
      <c r="AA105" s="294"/>
      <c r="BN105" s="265"/>
    </row>
    <row r="106" spans="2:66" ht="3.65" customHeight="1">
      <c r="B106" s="263"/>
      <c r="H106" s="264"/>
      <c r="L106" s="290"/>
      <c r="M106" s="294"/>
      <c r="N106" s="297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298"/>
      <c r="Z106" s="290"/>
      <c r="AA106" s="294"/>
      <c r="BN106" s="265"/>
    </row>
    <row r="107" spans="2:66" ht="3.65" customHeight="1">
      <c r="B107" s="263"/>
      <c r="H107" s="264"/>
      <c r="L107" s="290"/>
      <c r="M107" s="294"/>
      <c r="N107" s="297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298"/>
      <c r="Z107" s="290"/>
      <c r="AA107" s="294"/>
      <c r="BN107" s="265"/>
    </row>
    <row r="108" spans="2:66" ht="3.65" customHeight="1">
      <c r="B108" s="263"/>
      <c r="H108" s="264"/>
      <c r="L108" s="290"/>
      <c r="M108" s="294"/>
      <c r="N108" s="297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298"/>
      <c r="Z108" s="290"/>
      <c r="AA108" s="294"/>
      <c r="BN108" s="265"/>
    </row>
    <row r="109" spans="2:66" ht="3.65" customHeight="1">
      <c r="B109" s="263"/>
      <c r="H109" s="264"/>
      <c r="L109" s="290"/>
      <c r="M109" s="294"/>
      <c r="N109" s="297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298"/>
      <c r="Z109" s="290"/>
      <c r="AA109" s="294"/>
      <c r="BN109" s="265"/>
    </row>
    <row r="110" spans="2:66" ht="3.65" customHeight="1">
      <c r="B110" s="263"/>
      <c r="H110" s="264"/>
      <c r="L110" s="290"/>
      <c r="M110" s="294"/>
      <c r="N110" s="297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298"/>
      <c r="Z110" s="290"/>
      <c r="AA110" s="294"/>
      <c r="BN110" s="265"/>
    </row>
    <row r="111" spans="2:66" ht="3.65" customHeight="1">
      <c r="B111" s="263"/>
      <c r="H111" s="264"/>
      <c r="L111" s="290"/>
      <c r="M111" s="294"/>
      <c r="N111" s="297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298"/>
      <c r="Z111" s="290"/>
      <c r="AA111" s="294"/>
      <c r="BN111" s="265"/>
    </row>
    <row r="112" spans="2:66" ht="3.65" customHeight="1">
      <c r="B112" s="263"/>
      <c r="H112" s="264"/>
      <c r="L112" s="290"/>
      <c r="M112" s="294"/>
      <c r="N112" s="297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298"/>
      <c r="Z112" s="290"/>
      <c r="AA112" s="294"/>
      <c r="BN112" s="265"/>
    </row>
    <row r="113" spans="2:66" ht="3.65" customHeight="1">
      <c r="B113" s="263"/>
      <c r="H113" s="264"/>
      <c r="L113" s="290"/>
      <c r="M113" s="294"/>
      <c r="N113" s="297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298"/>
      <c r="Z113" s="290"/>
      <c r="AA113" s="294"/>
      <c r="BN113" s="265"/>
    </row>
    <row r="114" spans="2:66" ht="3.65" customHeight="1">
      <c r="B114" s="263"/>
      <c r="H114" s="264"/>
      <c r="L114" s="290"/>
      <c r="M114" s="294"/>
      <c r="N114" s="297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298"/>
      <c r="Z114" s="290"/>
      <c r="AA114" s="294"/>
      <c r="BN114" s="265"/>
    </row>
    <row r="115" spans="2:66" ht="3.65" customHeight="1">
      <c r="B115" s="263"/>
      <c r="H115" s="264"/>
      <c r="L115" s="290"/>
      <c r="M115" s="294"/>
      <c r="N115" s="297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298"/>
      <c r="Z115" s="290"/>
      <c r="AA115" s="294"/>
      <c r="BN115" s="265"/>
    </row>
    <row r="116" spans="2:66" ht="3.65" customHeight="1">
      <c r="B116" s="263"/>
      <c r="H116" s="264"/>
      <c r="L116" s="290"/>
      <c r="M116" s="294"/>
      <c r="N116" s="297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298"/>
      <c r="Z116" s="290"/>
      <c r="AA116" s="294"/>
      <c r="BN116" s="265"/>
    </row>
    <row r="117" spans="2:66" ht="3.65" customHeight="1">
      <c r="B117" s="263"/>
      <c r="H117" s="264"/>
      <c r="L117" s="290"/>
      <c r="M117" s="294"/>
      <c r="N117" s="297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298"/>
      <c r="Z117" s="290"/>
      <c r="AA117" s="294"/>
      <c r="BN117" s="265"/>
    </row>
    <row r="118" spans="2:66" ht="3.65" customHeight="1">
      <c r="B118" s="263"/>
      <c r="H118" s="264"/>
      <c r="L118" s="290"/>
      <c r="M118" s="294"/>
      <c r="N118" s="297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298"/>
      <c r="Z118" s="290"/>
      <c r="AA118" s="294"/>
      <c r="BN118" s="265"/>
    </row>
    <row r="119" spans="2:66" ht="3.65" customHeight="1">
      <c r="B119" s="263"/>
      <c r="H119" s="264"/>
      <c r="L119" s="290"/>
      <c r="M119" s="294"/>
      <c r="N119" s="297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298"/>
      <c r="Z119" s="290"/>
      <c r="AA119" s="294"/>
      <c r="BN119" s="265"/>
    </row>
    <row r="120" spans="2:66" ht="3.65" customHeight="1">
      <c r="B120" s="263"/>
      <c r="H120" s="264"/>
      <c r="L120" s="290"/>
      <c r="M120" s="294"/>
      <c r="N120" s="297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298"/>
      <c r="Z120" s="290"/>
      <c r="AA120" s="294"/>
      <c r="BN120" s="265"/>
    </row>
    <row r="121" spans="2:66" ht="3.65" customHeight="1">
      <c r="B121" s="263"/>
      <c r="H121" s="264"/>
      <c r="L121" s="290"/>
      <c r="M121" s="294"/>
      <c r="N121" s="297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298"/>
      <c r="Z121" s="290"/>
      <c r="AA121" s="294"/>
      <c r="BN121" s="265"/>
    </row>
    <row r="122" spans="2:66" ht="3.65" customHeight="1">
      <c r="B122" s="263"/>
      <c r="H122" s="264"/>
      <c r="L122" s="290"/>
      <c r="M122" s="294"/>
      <c r="N122" s="297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298"/>
      <c r="Z122" s="290"/>
      <c r="AA122" s="294"/>
      <c r="BN122" s="265"/>
    </row>
    <row r="123" spans="2:66" ht="3.65" customHeight="1">
      <c r="B123" s="263"/>
      <c r="H123" s="264"/>
      <c r="L123" s="290"/>
      <c r="M123" s="294"/>
      <c r="N123" s="297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298"/>
      <c r="Z123" s="290"/>
      <c r="AA123" s="294"/>
      <c r="BN123" s="265"/>
    </row>
    <row r="124" spans="2:66" ht="3.65" customHeight="1">
      <c r="B124" s="263"/>
      <c r="H124" s="264"/>
      <c r="L124" s="290"/>
      <c r="M124" s="294"/>
      <c r="N124" s="297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298"/>
      <c r="Z124" s="290"/>
      <c r="AA124" s="294"/>
      <c r="BN124" s="265"/>
    </row>
    <row r="125" spans="2:66" ht="3.65" customHeight="1">
      <c r="B125" s="263"/>
      <c r="H125" s="264"/>
      <c r="L125" s="290"/>
      <c r="M125" s="294"/>
      <c r="N125" s="297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298"/>
      <c r="Z125" s="290"/>
      <c r="AA125" s="294"/>
      <c r="BN125" s="265"/>
    </row>
    <row r="126" spans="2:66" ht="3.65" customHeight="1">
      <c r="B126" s="263"/>
      <c r="H126" s="264"/>
      <c r="L126" s="290"/>
      <c r="M126" s="294"/>
      <c r="N126" s="297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298"/>
      <c r="Z126" s="290"/>
      <c r="AA126" s="294"/>
      <c r="BN126" s="265"/>
    </row>
    <row r="127" spans="2:66" ht="3.65" customHeight="1">
      <c r="B127" s="263"/>
      <c r="H127" s="264"/>
      <c r="L127" s="290"/>
      <c r="M127" s="294"/>
      <c r="N127" s="297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298"/>
      <c r="Z127" s="290"/>
      <c r="AA127" s="294"/>
      <c r="BN127" s="265"/>
    </row>
    <row r="128" spans="2:66" ht="3.65" customHeight="1">
      <c r="B128" s="263"/>
      <c r="H128" s="264"/>
      <c r="L128" s="290"/>
      <c r="M128" s="294"/>
      <c r="N128" s="297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298"/>
      <c r="Z128" s="290"/>
      <c r="AA128" s="294"/>
      <c r="BN128" s="265"/>
    </row>
    <row r="129" spans="2:66" ht="3.65" customHeight="1">
      <c r="B129" s="263"/>
      <c r="H129" s="264"/>
      <c r="L129" s="290"/>
      <c r="M129" s="294"/>
      <c r="N129" s="297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298"/>
      <c r="Z129" s="290"/>
      <c r="AA129" s="294"/>
      <c r="BN129" s="265"/>
    </row>
    <row r="130" spans="2:66" ht="3.65" customHeight="1">
      <c r="B130" s="263"/>
      <c r="H130" s="264"/>
      <c r="L130" s="290"/>
      <c r="M130" s="294"/>
      <c r="N130" s="297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298"/>
      <c r="Z130" s="290"/>
      <c r="AA130" s="294"/>
      <c r="BN130" s="265"/>
    </row>
    <row r="131" spans="2:66" ht="3.65" customHeight="1">
      <c r="B131" s="263"/>
      <c r="H131" s="264"/>
      <c r="L131" s="290"/>
      <c r="M131" s="294"/>
      <c r="N131" s="297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298"/>
      <c r="Z131" s="290"/>
      <c r="AA131" s="294"/>
      <c r="BN131" s="265"/>
    </row>
    <row r="132" spans="2:66" ht="3.65" customHeight="1">
      <c r="B132" s="263"/>
      <c r="H132" s="264"/>
      <c r="L132" s="290"/>
      <c r="M132" s="294"/>
      <c r="N132" s="297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298"/>
      <c r="Z132" s="290"/>
      <c r="AA132" s="294"/>
      <c r="BN132" s="265"/>
    </row>
    <row r="133" spans="2:66" ht="3.65" customHeight="1">
      <c r="B133" s="263"/>
      <c r="H133" s="264"/>
      <c r="L133" s="290"/>
      <c r="M133" s="294"/>
      <c r="N133" s="297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298"/>
      <c r="Z133" s="290"/>
      <c r="AA133" s="294"/>
      <c r="BN133" s="265"/>
    </row>
    <row r="134" spans="2:66" ht="3.65" customHeight="1">
      <c r="B134" s="263"/>
      <c r="H134" s="264"/>
      <c r="L134" s="290"/>
      <c r="M134" s="294"/>
      <c r="N134" s="297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298"/>
      <c r="Z134" s="290"/>
      <c r="AA134" s="294"/>
      <c r="BN134" s="265"/>
    </row>
    <row r="135" spans="2:66" ht="3.65" customHeight="1">
      <c r="B135" s="263"/>
      <c r="H135" s="264"/>
      <c r="L135" s="290"/>
      <c r="M135" s="294"/>
      <c r="N135" s="297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298"/>
      <c r="Z135" s="290"/>
      <c r="AA135" s="294"/>
      <c r="BN135" s="265"/>
    </row>
    <row r="136" spans="2:66" ht="3.65" customHeight="1">
      <c r="B136" s="263"/>
      <c r="H136" s="264"/>
      <c r="L136" s="290"/>
      <c r="M136" s="294"/>
      <c r="N136" s="297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298"/>
      <c r="Z136" s="290"/>
      <c r="AA136" s="294"/>
      <c r="BN136" s="265"/>
    </row>
    <row r="137" spans="2:66" ht="3.65" customHeight="1">
      <c r="B137" s="263"/>
      <c r="H137" s="264"/>
      <c r="L137" s="290"/>
      <c r="M137" s="294"/>
      <c r="N137" s="297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298"/>
      <c r="Z137" s="290"/>
      <c r="AA137" s="294"/>
      <c r="BN137" s="265"/>
    </row>
    <row r="138" spans="2:66" ht="3.65" customHeight="1">
      <c r="B138" s="263"/>
      <c r="H138" s="264"/>
      <c r="L138" s="290"/>
      <c r="M138" s="294"/>
      <c r="N138" s="297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298"/>
      <c r="Z138" s="290"/>
      <c r="AA138" s="294"/>
      <c r="BN138" s="265"/>
    </row>
    <row r="139" spans="2:66" ht="3.65" customHeight="1">
      <c r="B139" s="263"/>
      <c r="H139" s="264"/>
      <c r="L139" s="290"/>
      <c r="M139" s="294"/>
      <c r="N139" s="297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298"/>
      <c r="Z139" s="290"/>
      <c r="AA139" s="294"/>
      <c r="BN139" s="265"/>
    </row>
    <row r="140" spans="2:66" ht="3.65" customHeight="1">
      <c r="B140" s="263"/>
      <c r="H140" s="264"/>
      <c r="L140" s="290"/>
      <c r="M140" s="294"/>
      <c r="N140" s="297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298"/>
      <c r="Z140" s="290"/>
      <c r="AA140" s="294"/>
      <c r="BN140" s="265"/>
    </row>
    <row r="141" spans="2:66" ht="3.65" customHeight="1">
      <c r="B141" s="263"/>
      <c r="H141" s="264"/>
      <c r="L141" s="290"/>
      <c r="M141" s="294"/>
      <c r="N141" s="297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298"/>
      <c r="Z141" s="290"/>
      <c r="AA141" s="294"/>
      <c r="BN141" s="265"/>
    </row>
    <row r="142" spans="2:66" ht="3.65" customHeight="1">
      <c r="B142" s="263"/>
      <c r="H142" s="264"/>
      <c r="L142" s="290"/>
      <c r="M142" s="294"/>
      <c r="N142" s="297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298"/>
      <c r="Z142" s="290"/>
      <c r="AA142" s="294"/>
      <c r="BN142" s="265"/>
    </row>
    <row r="143" spans="2:66" ht="3.65" customHeight="1">
      <c r="B143" s="263"/>
      <c r="H143" s="264"/>
      <c r="L143" s="290"/>
      <c r="M143" s="294"/>
      <c r="N143" s="297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298"/>
      <c r="Z143" s="290"/>
      <c r="AA143" s="294"/>
      <c r="BN143" s="265"/>
    </row>
    <row r="144" spans="2:66" ht="3.65" customHeight="1">
      <c r="B144" s="263"/>
      <c r="H144" s="264"/>
      <c r="L144" s="290"/>
      <c r="M144" s="294"/>
      <c r="N144" s="297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298"/>
      <c r="Z144" s="290"/>
      <c r="AA144" s="294"/>
      <c r="BN144" s="265"/>
    </row>
    <row r="145" spans="2:66" ht="3.65" customHeight="1">
      <c r="B145" s="263"/>
      <c r="H145" s="264"/>
      <c r="L145" s="290"/>
      <c r="M145" s="294"/>
      <c r="N145" s="297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298"/>
      <c r="Z145" s="290"/>
      <c r="AA145" s="294"/>
      <c r="BN145" s="265"/>
    </row>
    <row r="146" spans="2:66" ht="3.65" customHeight="1">
      <c r="B146" s="263"/>
      <c r="H146" s="264"/>
      <c r="L146" s="290"/>
      <c r="M146" s="294"/>
      <c r="N146" s="297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298"/>
      <c r="Z146" s="290"/>
      <c r="AA146" s="294"/>
      <c r="BN146" s="265"/>
    </row>
    <row r="147" spans="2:66" ht="3.65" customHeight="1">
      <c r="B147" s="263"/>
      <c r="H147" s="264"/>
      <c r="L147" s="290"/>
      <c r="M147" s="294"/>
      <c r="N147" s="297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298"/>
      <c r="Z147" s="290"/>
      <c r="AA147" s="294"/>
      <c r="BN147" s="265"/>
    </row>
    <row r="148" spans="2:66" ht="3.65" customHeight="1">
      <c r="B148" s="263"/>
      <c r="H148" s="264"/>
      <c r="L148" s="290"/>
      <c r="M148" s="294"/>
      <c r="N148" s="297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298"/>
      <c r="Z148" s="290"/>
      <c r="AA148" s="294"/>
      <c r="BN148" s="265"/>
    </row>
    <row r="149" spans="2:66" ht="3.65" customHeight="1">
      <c r="B149" s="263"/>
      <c r="H149" s="264"/>
      <c r="L149" s="290"/>
      <c r="M149" s="294"/>
      <c r="N149" s="297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298"/>
      <c r="Z149" s="290"/>
      <c r="AA149" s="294"/>
      <c r="BN149" s="265"/>
    </row>
    <row r="150" spans="2:66" ht="3.65" customHeight="1">
      <c r="B150" s="263"/>
      <c r="H150" s="264"/>
      <c r="L150" s="290"/>
      <c r="M150" s="294"/>
      <c r="N150" s="297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298"/>
      <c r="Z150" s="290"/>
      <c r="AA150" s="294"/>
      <c r="BN150" s="265"/>
    </row>
    <row r="151" spans="2:66" ht="3.65" customHeight="1">
      <c r="B151" s="263"/>
      <c r="H151" s="264"/>
      <c r="L151" s="290"/>
      <c r="M151" s="294"/>
      <c r="N151" s="297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298"/>
      <c r="Z151" s="290"/>
      <c r="AA151" s="294"/>
      <c r="BN151" s="265"/>
    </row>
    <row r="152" spans="2:66" ht="3.65" customHeight="1">
      <c r="B152" s="263"/>
      <c r="H152" s="264"/>
      <c r="L152" s="290"/>
      <c r="M152" s="294"/>
      <c r="N152" s="297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298"/>
      <c r="Z152" s="290"/>
      <c r="AA152" s="294"/>
      <c r="BN152" s="265"/>
    </row>
    <row r="153" spans="2:66" ht="3.65" customHeight="1">
      <c r="B153" s="263"/>
      <c r="H153" s="264"/>
      <c r="L153" s="290"/>
      <c r="M153" s="294"/>
      <c r="N153" s="297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298"/>
      <c r="Z153" s="290"/>
      <c r="AA153" s="294"/>
      <c r="BN153" s="265"/>
    </row>
    <row r="154" spans="2:66" ht="3.65" customHeight="1">
      <c r="B154" s="263"/>
      <c r="H154" s="264"/>
      <c r="L154" s="290"/>
      <c r="M154" s="294"/>
      <c r="N154" s="297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298"/>
      <c r="Z154" s="290"/>
      <c r="AA154" s="294"/>
      <c r="BN154" s="265"/>
    </row>
    <row r="155" spans="2:66" ht="3.65" customHeight="1">
      <c r="B155" s="263"/>
      <c r="H155" s="264"/>
      <c r="L155" s="290"/>
      <c r="M155" s="294"/>
      <c r="N155" s="297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298"/>
      <c r="Z155" s="290"/>
      <c r="AA155" s="294"/>
      <c r="BN155" s="265"/>
    </row>
    <row r="156" spans="2:66" ht="3.65" customHeight="1">
      <c r="B156" s="263"/>
      <c r="H156" s="264"/>
      <c r="L156" s="290"/>
      <c r="M156" s="294"/>
      <c r="N156" s="297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298"/>
      <c r="Z156" s="290"/>
      <c r="AA156" s="294"/>
      <c r="BN156" s="265"/>
    </row>
    <row r="157" spans="2:66" ht="3.65" customHeight="1">
      <c r="B157" s="263"/>
      <c r="H157" s="264"/>
      <c r="L157" s="290"/>
      <c r="M157" s="294"/>
      <c r="N157" s="297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298"/>
      <c r="Z157" s="290"/>
      <c r="AA157" s="294"/>
      <c r="BN157" s="265"/>
    </row>
    <row r="158" spans="2:66" ht="3.65" customHeight="1">
      <c r="B158" s="263"/>
      <c r="H158" s="264"/>
      <c r="L158" s="284"/>
      <c r="M158" s="285"/>
      <c r="N158" s="285"/>
      <c r="O158" s="285"/>
      <c r="P158" s="285"/>
      <c r="Q158" s="285"/>
      <c r="R158" s="285"/>
      <c r="S158" s="285"/>
      <c r="T158" s="285"/>
      <c r="U158" s="285"/>
      <c r="V158" s="285"/>
      <c r="W158" s="285"/>
      <c r="X158" s="285"/>
      <c r="Y158" s="285"/>
      <c r="Z158" s="285"/>
      <c r="AA158" s="286"/>
      <c r="BN158" s="265"/>
    </row>
    <row r="159" spans="2:66" ht="3.65" customHeight="1">
      <c r="B159" s="263"/>
      <c r="H159" s="264"/>
      <c r="L159" s="287"/>
      <c r="M159" s="288"/>
      <c r="N159" s="288"/>
      <c r="O159" s="288"/>
      <c r="P159" s="288"/>
      <c r="Q159" s="288"/>
      <c r="R159" s="288"/>
      <c r="S159" s="288"/>
      <c r="T159" s="288"/>
      <c r="U159" s="288"/>
      <c r="V159" s="288"/>
      <c r="W159" s="288"/>
      <c r="X159" s="288"/>
      <c r="Y159" s="288"/>
      <c r="Z159" s="288"/>
      <c r="AA159" s="289"/>
      <c r="BN159" s="265"/>
    </row>
    <row r="160" spans="2:66" ht="3.65" customHeight="1">
      <c r="B160" s="263"/>
      <c r="H160" s="264"/>
      <c r="L160" s="299"/>
      <c r="M160" s="300"/>
      <c r="N160" s="300"/>
      <c r="O160" s="300"/>
      <c r="P160" s="300"/>
      <c r="Q160" s="300"/>
      <c r="R160" s="300"/>
      <c r="S160" s="300"/>
      <c r="T160" s="300"/>
      <c r="U160" s="300"/>
      <c r="V160" s="300"/>
      <c r="W160" s="300"/>
      <c r="X160" s="300"/>
      <c r="Y160" s="300"/>
      <c r="Z160" s="300"/>
      <c r="AA160" s="301"/>
      <c r="BN160" s="265"/>
    </row>
    <row r="161" spans="2:66" ht="3.65" customHeight="1">
      <c r="B161" s="263"/>
      <c r="H161" s="264"/>
      <c r="L161" s="299"/>
      <c r="M161" s="300"/>
      <c r="N161" s="300"/>
      <c r="O161" s="300"/>
      <c r="P161" s="300"/>
      <c r="Q161" s="300"/>
      <c r="R161" s="300"/>
      <c r="S161" s="300"/>
      <c r="T161" s="300"/>
      <c r="U161" s="300"/>
      <c r="V161" s="300"/>
      <c r="W161" s="300"/>
      <c r="X161" s="300"/>
      <c r="Y161" s="300"/>
      <c r="Z161" s="300"/>
      <c r="AA161" s="301"/>
      <c r="BN161" s="265"/>
    </row>
    <row r="162" spans="2:66" ht="3.65" customHeight="1">
      <c r="B162" s="263"/>
      <c r="H162" s="264"/>
      <c r="L162" s="299"/>
      <c r="M162" s="300"/>
      <c r="N162" s="300"/>
      <c r="O162" s="300"/>
      <c r="P162" s="300"/>
      <c r="Q162" s="300"/>
      <c r="R162" s="300"/>
      <c r="S162" s="300"/>
      <c r="T162" s="300"/>
      <c r="U162" s="300"/>
      <c r="V162" s="300"/>
      <c r="W162" s="300"/>
      <c r="X162" s="300"/>
      <c r="Y162" s="300"/>
      <c r="Z162" s="300"/>
      <c r="AA162" s="301"/>
      <c r="BN162" s="265"/>
    </row>
    <row r="163" spans="2:66" ht="3.65" customHeight="1">
      <c r="B163" s="263"/>
      <c r="H163" s="264"/>
      <c r="L163" s="302"/>
      <c r="M163" s="303"/>
      <c r="N163" s="303"/>
      <c r="O163" s="303"/>
      <c r="P163" s="303"/>
      <c r="Q163" s="303"/>
      <c r="R163" s="303"/>
      <c r="S163" s="303"/>
      <c r="T163" s="303"/>
      <c r="U163" s="303"/>
      <c r="V163" s="303"/>
      <c r="W163" s="303"/>
      <c r="X163" s="303"/>
      <c r="Y163" s="303"/>
      <c r="Z163" s="303"/>
      <c r="AA163" s="304"/>
      <c r="BN163" s="265"/>
    </row>
    <row r="164" spans="2:66" ht="3.65" customHeight="1">
      <c r="B164" s="263"/>
      <c r="H164" s="264"/>
      <c r="BN164" s="265"/>
    </row>
    <row r="165" spans="2:66" ht="3.65" customHeight="1">
      <c r="B165" s="263"/>
      <c r="H165" s="264"/>
      <c r="BN165" s="265"/>
    </row>
    <row r="166" spans="2:66" ht="3.65" customHeight="1">
      <c r="B166" s="263"/>
      <c r="H166" s="264"/>
      <c r="BN166" s="265"/>
    </row>
    <row r="167" spans="2:66" ht="3.65" customHeight="1">
      <c r="B167" s="277"/>
      <c r="C167" s="278"/>
      <c r="D167" s="278"/>
      <c r="E167" s="278"/>
      <c r="F167" s="278"/>
      <c r="G167" s="278"/>
      <c r="H167" s="278"/>
      <c r="I167" s="278"/>
      <c r="J167" s="278"/>
      <c r="K167" s="278"/>
      <c r="L167" s="278"/>
      <c r="M167" s="278"/>
      <c r="N167" s="278"/>
      <c r="O167" s="278"/>
      <c r="P167" s="278"/>
      <c r="Q167" s="278"/>
      <c r="R167" s="278"/>
      <c r="S167" s="278"/>
      <c r="T167" s="278"/>
      <c r="U167" s="278"/>
      <c r="V167" s="278"/>
      <c r="W167" s="278"/>
      <c r="X167" s="278"/>
      <c r="Y167" s="278"/>
      <c r="Z167" s="278"/>
      <c r="AA167" s="278"/>
      <c r="AB167" s="278"/>
      <c r="AC167" s="278"/>
      <c r="AD167" s="278"/>
      <c r="AE167" s="278"/>
      <c r="AF167" s="278"/>
      <c r="AG167" s="278"/>
      <c r="AH167" s="278"/>
      <c r="AI167" s="278"/>
      <c r="AJ167" s="278"/>
      <c r="AK167" s="278"/>
      <c r="AL167" s="278"/>
      <c r="AM167" s="278"/>
      <c r="AN167" s="278"/>
      <c r="AO167" s="278"/>
      <c r="AP167" s="278"/>
      <c r="AQ167" s="278"/>
      <c r="AR167" s="278"/>
      <c r="AS167" s="278"/>
      <c r="AT167" s="278"/>
      <c r="AU167" s="278"/>
      <c r="AV167" s="278"/>
      <c r="AW167" s="278"/>
      <c r="AX167" s="278"/>
      <c r="AY167" s="278"/>
      <c r="AZ167" s="278"/>
      <c r="BA167" s="278"/>
      <c r="BB167" s="278"/>
      <c r="BC167" s="278"/>
      <c r="BD167" s="278"/>
      <c r="BE167" s="278"/>
      <c r="BF167" s="278"/>
      <c r="BG167" s="278"/>
      <c r="BH167" s="278"/>
      <c r="BI167" s="278"/>
      <c r="BJ167" s="278"/>
      <c r="BK167" s="278"/>
      <c r="BL167" s="278"/>
      <c r="BM167" s="278"/>
      <c r="BN167" s="279"/>
    </row>
    <row r="168" spans="2:66" ht="3.65" customHeight="1">
      <c r="B168" s="280"/>
      <c r="C168" s="281"/>
      <c r="D168" s="281"/>
      <c r="E168" s="281"/>
      <c r="F168" s="281"/>
      <c r="G168" s="281"/>
      <c r="H168" s="281"/>
      <c r="I168" s="281"/>
      <c r="J168" s="281"/>
      <c r="K168" s="281"/>
      <c r="L168" s="281"/>
      <c r="M168" s="281"/>
      <c r="N168" s="281"/>
      <c r="O168" s="281"/>
      <c r="P168" s="281"/>
      <c r="Q168" s="281"/>
      <c r="R168" s="281"/>
      <c r="S168" s="281"/>
      <c r="T168" s="281"/>
      <c r="U168" s="281"/>
      <c r="V168" s="281"/>
      <c r="W168" s="281"/>
      <c r="X168" s="281"/>
      <c r="Y168" s="281"/>
      <c r="Z168" s="281"/>
      <c r="AA168" s="281"/>
      <c r="AB168" s="281"/>
      <c r="AC168" s="281"/>
      <c r="AD168" s="281"/>
      <c r="AE168" s="281"/>
      <c r="AF168" s="281"/>
      <c r="AG168" s="281"/>
      <c r="AH168" s="281"/>
      <c r="AI168" s="281"/>
      <c r="AJ168" s="281"/>
      <c r="AK168" s="281"/>
      <c r="AL168" s="281"/>
      <c r="AM168" s="281"/>
      <c r="AN168" s="281"/>
      <c r="AO168" s="281"/>
      <c r="AP168" s="281"/>
      <c r="AQ168" s="281"/>
      <c r="AR168" s="281"/>
      <c r="AS168" s="281"/>
      <c r="AT168" s="281"/>
      <c r="AU168" s="281"/>
      <c r="AV168" s="281"/>
      <c r="AW168" s="281"/>
      <c r="AX168" s="281"/>
      <c r="AY168" s="281"/>
      <c r="AZ168" s="281"/>
      <c r="BA168" s="281"/>
      <c r="BB168" s="281"/>
      <c r="BC168" s="281"/>
      <c r="BD168" s="281"/>
      <c r="BE168" s="281"/>
      <c r="BF168" s="281"/>
      <c r="BG168" s="281"/>
      <c r="BH168" s="281"/>
      <c r="BI168" s="281"/>
      <c r="BJ168" s="281"/>
      <c r="BK168" s="281"/>
      <c r="BL168" s="281"/>
      <c r="BM168" s="281"/>
      <c r="BN168" s="282"/>
    </row>
    <row r="169" spans="2:66" ht="14.5" customHeight="1">
      <c r="B169" s="257" t="s">
        <v>251</v>
      </c>
      <c r="C169" s="257"/>
      <c r="D169" s="258" t="s">
        <v>239</v>
      </c>
      <c r="E169" s="257" t="s">
        <v>240</v>
      </c>
      <c r="F169" s="257" t="s">
        <v>243</v>
      </c>
      <c r="G169" s="259" t="s">
        <v>244</v>
      </c>
      <c r="H169" s="260"/>
      <c r="I169" s="261"/>
      <c r="J169" s="261"/>
      <c r="K169" s="261"/>
      <c r="L169" s="261"/>
      <c r="M169" s="261"/>
      <c r="N169" s="261"/>
      <c r="O169" s="261"/>
      <c r="P169" s="261"/>
      <c r="Q169" s="261"/>
      <c r="R169" s="261"/>
      <c r="S169" s="261"/>
      <c r="T169" s="261"/>
      <c r="U169" s="261"/>
      <c r="V169" s="261"/>
      <c r="W169" s="261"/>
      <c r="X169" s="261"/>
      <c r="Y169" s="261"/>
      <c r="Z169" s="261"/>
      <c r="AA169" s="261"/>
      <c r="AB169" s="261"/>
      <c r="AC169" s="261"/>
      <c r="AD169" s="261"/>
      <c r="AE169" s="261"/>
      <c r="AF169" s="261"/>
      <c r="AG169" s="261"/>
      <c r="AH169" s="261"/>
      <c r="AI169" s="261"/>
      <c r="AJ169" s="261"/>
      <c r="AK169" s="261"/>
      <c r="AL169" s="261"/>
      <c r="AM169" s="261"/>
      <c r="AN169" s="261"/>
      <c r="AO169" s="261"/>
      <c r="AP169" s="261"/>
      <c r="AQ169" s="261"/>
      <c r="AR169" s="261"/>
      <c r="AS169" s="261"/>
      <c r="AT169" s="261"/>
      <c r="AU169" s="261"/>
      <c r="AV169" s="261"/>
      <c r="AW169" s="261"/>
      <c r="AX169" s="261"/>
      <c r="AY169" s="261"/>
      <c r="AZ169" s="261"/>
      <c r="BA169" s="261"/>
      <c r="BB169" s="261"/>
      <c r="BC169" s="261"/>
      <c r="BD169" s="261"/>
      <c r="BE169" s="261"/>
      <c r="BF169" s="261"/>
      <c r="BG169" s="261"/>
      <c r="BH169" s="261"/>
      <c r="BI169" s="261"/>
      <c r="BJ169" s="261"/>
      <c r="BK169" s="261"/>
      <c r="BL169" s="261"/>
      <c r="BM169" s="261"/>
      <c r="BN169" s="262"/>
    </row>
    <row r="170" spans="2:66" ht="3.65" customHeight="1">
      <c r="B170" s="263"/>
      <c r="H170" s="264"/>
      <c r="BN170" s="265"/>
    </row>
    <row r="171" spans="2:66" ht="3.65" customHeight="1">
      <c r="B171" s="263"/>
      <c r="H171" s="264"/>
      <c r="BN171" s="265"/>
    </row>
    <row r="172" spans="2:66" ht="3.65" customHeight="1">
      <c r="B172" s="263"/>
      <c r="H172" s="264"/>
      <c r="BN172" s="265"/>
    </row>
    <row r="173" spans="2:66" ht="3.65" customHeight="1">
      <c r="B173" s="263"/>
      <c r="H173" s="264"/>
      <c r="BN173" s="265"/>
    </row>
    <row r="174" spans="2:66" ht="3.65" customHeight="1">
      <c r="B174" s="263"/>
      <c r="H174" s="264"/>
      <c r="BN174" s="265"/>
    </row>
    <row r="175" spans="2:66" ht="3.65" customHeight="1">
      <c r="B175" s="263"/>
      <c r="H175" s="264"/>
      <c r="BN175" s="265"/>
    </row>
    <row r="176" spans="2:66" ht="3.65" customHeight="1">
      <c r="B176" s="263"/>
      <c r="H176" s="264"/>
      <c r="N176" s="283"/>
      <c r="O176" s="283"/>
      <c r="P176" s="283"/>
      <c r="Q176" s="283"/>
      <c r="R176" s="283"/>
      <c r="S176" s="283"/>
      <c r="BN176" s="265"/>
    </row>
    <row r="177" spans="2:66" ht="3.65" customHeight="1">
      <c r="B177" s="263"/>
      <c r="H177" s="264"/>
      <c r="N177" s="283"/>
      <c r="O177" s="283"/>
      <c r="P177" s="283"/>
      <c r="Q177" s="283"/>
      <c r="R177" s="283"/>
      <c r="S177" s="283"/>
      <c r="BN177" s="265"/>
    </row>
    <row r="178" spans="2:66" ht="3.65" customHeight="1">
      <c r="B178" s="263"/>
      <c r="H178" s="264"/>
      <c r="N178" s="305"/>
      <c r="O178" s="305"/>
      <c r="P178" s="305"/>
      <c r="Q178" s="305"/>
      <c r="R178" s="305"/>
      <c r="S178" s="305"/>
      <c r="BN178" s="265"/>
    </row>
    <row r="179" spans="2:66" ht="3.65" customHeight="1">
      <c r="B179" s="263"/>
      <c r="H179" s="264"/>
      <c r="L179" s="190"/>
      <c r="M179" s="191"/>
      <c r="N179" s="191"/>
      <c r="O179" s="191"/>
      <c r="P179" s="191"/>
      <c r="Q179" s="191"/>
      <c r="R179" s="191"/>
      <c r="S179" s="191"/>
      <c r="T179" s="191"/>
      <c r="U179" s="191"/>
      <c r="V179" s="191"/>
      <c r="W179" s="191"/>
      <c r="X179" s="191"/>
      <c r="Y179" s="191"/>
      <c r="Z179" s="191"/>
      <c r="AA179" s="191"/>
      <c r="AB179" s="191"/>
      <c r="AC179" s="191"/>
      <c r="AD179" s="191"/>
      <c r="AE179" s="191"/>
      <c r="AF179" s="191"/>
      <c r="AG179" s="191"/>
      <c r="AH179" s="191"/>
      <c r="AI179" s="191"/>
      <c r="AJ179" s="191"/>
      <c r="AK179" s="191"/>
      <c r="AL179" s="191"/>
      <c r="AM179" s="191"/>
      <c r="AN179" s="192"/>
      <c r="BN179" s="265"/>
    </row>
    <row r="180" spans="2:66" ht="3.65" customHeight="1">
      <c r="B180" s="263"/>
      <c r="H180" s="264"/>
      <c r="L180" s="193"/>
      <c r="M180" s="194"/>
      <c r="N180" s="195"/>
      <c r="O180" s="195"/>
      <c r="P180" s="195"/>
      <c r="Q180" s="195"/>
      <c r="R180" s="195"/>
      <c r="S180" s="195"/>
      <c r="T180" s="195"/>
      <c r="U180" s="195"/>
      <c r="V180" s="195"/>
      <c r="W180" s="195"/>
      <c r="X180" s="195"/>
      <c r="Y180" s="195"/>
      <c r="Z180" s="195"/>
      <c r="AA180" s="195"/>
      <c r="AB180" s="195"/>
      <c r="AC180" s="195"/>
      <c r="AD180" s="195"/>
      <c r="AE180" s="195"/>
      <c r="AF180" s="195"/>
      <c r="AG180" s="195"/>
      <c r="AH180" s="195"/>
      <c r="AI180" s="195"/>
      <c r="AJ180" s="195"/>
      <c r="AK180" s="195"/>
      <c r="AL180" s="195"/>
      <c r="AM180" s="194"/>
      <c r="AN180" s="196"/>
      <c r="BN180" s="265"/>
    </row>
    <row r="181" spans="2:66" ht="3.65" customHeight="1">
      <c r="B181" s="263"/>
      <c r="H181" s="264"/>
      <c r="L181" s="197"/>
      <c r="M181" s="198"/>
      <c r="N181" s="199"/>
      <c r="O181" s="200"/>
      <c r="P181" s="200"/>
      <c r="Q181" s="200"/>
      <c r="R181" s="200"/>
      <c r="S181" s="201"/>
      <c r="T181" s="201"/>
      <c r="U181" s="201"/>
      <c r="V181" s="201"/>
      <c r="W181" s="201"/>
      <c r="X181" s="201"/>
      <c r="Y181" s="201"/>
      <c r="Z181" s="201"/>
      <c r="AA181" s="201"/>
      <c r="AB181" s="201"/>
      <c r="AC181" s="201"/>
      <c r="AD181" s="202"/>
      <c r="AE181" s="202"/>
      <c r="AF181" s="202"/>
      <c r="AG181" s="202"/>
      <c r="AH181" s="202"/>
      <c r="AI181" s="203"/>
      <c r="AJ181" s="202"/>
      <c r="AK181" s="202"/>
      <c r="AL181" s="204"/>
      <c r="AM181" s="198"/>
      <c r="AN181" s="205"/>
      <c r="BN181" s="265"/>
    </row>
    <row r="182" spans="2:66" ht="3.65" customHeight="1">
      <c r="B182" s="263"/>
      <c r="H182" s="264"/>
      <c r="L182" s="197"/>
      <c r="M182" s="198"/>
      <c r="N182" s="206"/>
      <c r="O182" s="207"/>
      <c r="P182" s="207"/>
      <c r="Q182" s="207"/>
      <c r="R182" s="207"/>
      <c r="S182" s="208"/>
      <c r="T182" s="208"/>
      <c r="U182" s="208"/>
      <c r="V182" s="208"/>
      <c r="W182" s="208"/>
      <c r="X182" s="208"/>
      <c r="Y182" s="208"/>
      <c r="Z182" s="208"/>
      <c r="AA182" s="208"/>
      <c r="AB182" s="208"/>
      <c r="AC182" s="208"/>
      <c r="AD182" s="209"/>
      <c r="AE182" s="209"/>
      <c r="AF182" s="209"/>
      <c r="AG182" s="209"/>
      <c r="AH182" s="209"/>
      <c r="AI182" s="210"/>
      <c r="AJ182" s="209"/>
      <c r="AK182" s="209"/>
      <c r="AL182" s="211"/>
      <c r="AM182" s="198"/>
      <c r="AN182" s="205"/>
      <c r="BN182" s="265"/>
    </row>
    <row r="183" spans="2:66" ht="3.65" customHeight="1">
      <c r="B183" s="263"/>
      <c r="H183" s="264"/>
      <c r="L183" s="197"/>
      <c r="M183" s="198"/>
      <c r="N183" s="206"/>
      <c r="O183" s="207"/>
      <c r="P183" s="207"/>
      <c r="Q183" s="207"/>
      <c r="R183" s="207"/>
      <c r="S183" s="210"/>
      <c r="T183" s="210"/>
      <c r="U183" s="210"/>
      <c r="V183" s="212"/>
      <c r="W183" s="212"/>
      <c r="X183" s="212"/>
      <c r="Y183" s="212"/>
      <c r="Z183" s="212"/>
      <c r="AA183" s="212"/>
      <c r="AB183" s="212"/>
      <c r="AC183" s="212"/>
      <c r="AD183" s="212"/>
      <c r="AE183" s="210"/>
      <c r="AF183" s="210"/>
      <c r="AG183" s="210"/>
      <c r="AH183" s="209"/>
      <c r="AI183" s="209"/>
      <c r="AJ183" s="213"/>
      <c r="AK183" s="213"/>
      <c r="AL183" s="211"/>
      <c r="AM183" s="198"/>
      <c r="AN183" s="205"/>
      <c r="BN183" s="265"/>
    </row>
    <row r="184" spans="2:66" ht="3.65" customHeight="1">
      <c r="B184" s="263"/>
      <c r="H184" s="264"/>
      <c r="L184" s="197"/>
      <c r="M184" s="198"/>
      <c r="N184" s="206"/>
      <c r="O184" s="214"/>
      <c r="P184" s="214"/>
      <c r="Q184" s="214"/>
      <c r="R184" s="209"/>
      <c r="S184" s="209"/>
      <c r="T184" s="209"/>
      <c r="U184" s="209"/>
      <c r="V184" s="209"/>
      <c r="W184" s="209"/>
      <c r="X184" s="209"/>
      <c r="Y184" s="209"/>
      <c r="Z184" s="209"/>
      <c r="AA184" s="209"/>
      <c r="AB184" s="209"/>
      <c r="AC184" s="209"/>
      <c r="AD184" s="209"/>
      <c r="AE184" s="209"/>
      <c r="AF184" s="209"/>
      <c r="AG184" s="209"/>
      <c r="AH184" s="209"/>
      <c r="AI184" s="209"/>
      <c r="AJ184" s="215"/>
      <c r="AK184" s="213"/>
      <c r="AL184" s="211"/>
      <c r="AM184" s="198"/>
      <c r="AN184" s="205"/>
      <c r="BN184" s="265"/>
    </row>
    <row r="185" spans="2:66" ht="3.65" customHeight="1">
      <c r="B185" s="263"/>
      <c r="H185" s="264"/>
      <c r="L185" s="197"/>
      <c r="M185" s="198"/>
      <c r="N185" s="206"/>
      <c r="O185" s="209"/>
      <c r="P185" s="209"/>
      <c r="Q185" s="209"/>
      <c r="R185" s="209"/>
      <c r="S185" s="209"/>
      <c r="T185" s="209"/>
      <c r="U185" s="209"/>
      <c r="V185" s="209"/>
      <c r="W185" s="209"/>
      <c r="X185" s="209"/>
      <c r="Y185" s="209"/>
      <c r="Z185" s="209"/>
      <c r="AA185" s="209"/>
      <c r="AB185" s="209"/>
      <c r="AC185" s="209"/>
      <c r="AD185" s="209"/>
      <c r="AE185" s="209"/>
      <c r="AF185" s="209"/>
      <c r="AG185" s="209"/>
      <c r="AH185" s="209"/>
      <c r="AI185" s="209"/>
      <c r="AJ185" s="209"/>
      <c r="AK185" s="209"/>
      <c r="AL185" s="216"/>
      <c r="AM185" s="198"/>
      <c r="AN185" s="205"/>
      <c r="BN185" s="265"/>
    </row>
    <row r="186" spans="2:66" ht="3.65" customHeight="1">
      <c r="B186" s="263"/>
      <c r="H186" s="264"/>
      <c r="L186" s="197"/>
      <c r="M186" s="198"/>
      <c r="N186" s="206"/>
      <c r="O186" s="214"/>
      <c r="P186" s="214"/>
      <c r="Q186" s="214"/>
      <c r="R186" s="209"/>
      <c r="S186" s="209"/>
      <c r="T186" s="209"/>
      <c r="U186" s="209"/>
      <c r="V186" s="209"/>
      <c r="W186" s="209"/>
      <c r="X186" s="209"/>
      <c r="Y186" s="209"/>
      <c r="Z186" s="209"/>
      <c r="AA186" s="209"/>
      <c r="AB186" s="209"/>
      <c r="AC186" s="209"/>
      <c r="AD186" s="209"/>
      <c r="AE186" s="209"/>
      <c r="AF186" s="209"/>
      <c r="AG186" s="209"/>
      <c r="AH186" s="209"/>
      <c r="AI186" s="209"/>
      <c r="AJ186" s="215"/>
      <c r="AK186" s="213"/>
      <c r="AL186" s="211"/>
      <c r="AM186" s="198"/>
      <c r="AN186" s="205"/>
      <c r="BN186" s="265"/>
    </row>
    <row r="187" spans="2:66" ht="3.65" customHeight="1">
      <c r="B187" s="263"/>
      <c r="H187" s="264"/>
      <c r="L187" s="197"/>
      <c r="M187" s="198"/>
      <c r="N187" s="206"/>
      <c r="O187" s="209"/>
      <c r="P187" s="209"/>
      <c r="Q187" s="209"/>
      <c r="R187" s="209"/>
      <c r="S187" s="209"/>
      <c r="T187" s="209"/>
      <c r="U187" s="209"/>
      <c r="V187" s="209"/>
      <c r="W187" s="209"/>
      <c r="X187" s="209"/>
      <c r="Y187" s="209"/>
      <c r="Z187" s="209"/>
      <c r="AA187" s="209"/>
      <c r="AB187" s="209"/>
      <c r="AC187" s="209"/>
      <c r="AD187" s="209"/>
      <c r="AE187" s="209"/>
      <c r="AF187" s="209"/>
      <c r="AG187" s="209"/>
      <c r="AH187" s="209"/>
      <c r="AI187" s="209"/>
      <c r="AJ187" s="209"/>
      <c r="AK187" s="209"/>
      <c r="AL187" s="216"/>
      <c r="AM187" s="198"/>
      <c r="AN187" s="205"/>
      <c r="BN187" s="265"/>
    </row>
    <row r="188" spans="2:66" ht="3.65" customHeight="1">
      <c r="B188" s="263"/>
      <c r="H188" s="264"/>
      <c r="L188" s="197"/>
      <c r="M188" s="198"/>
      <c r="N188" s="206"/>
      <c r="O188" s="214"/>
      <c r="P188" s="214"/>
      <c r="Q188" s="214"/>
      <c r="R188" s="209"/>
      <c r="S188" s="209"/>
      <c r="T188" s="209"/>
      <c r="U188" s="209"/>
      <c r="V188" s="209"/>
      <c r="W188" s="209"/>
      <c r="X188" s="209"/>
      <c r="Y188" s="209"/>
      <c r="Z188" s="209"/>
      <c r="AA188" s="209"/>
      <c r="AB188" s="209"/>
      <c r="AC188" s="209"/>
      <c r="AD188" s="209"/>
      <c r="AE188" s="209"/>
      <c r="AF188" s="209"/>
      <c r="AG188" s="209"/>
      <c r="AH188" s="209"/>
      <c r="AI188" s="209"/>
      <c r="AJ188" s="215"/>
      <c r="AK188" s="213"/>
      <c r="AL188" s="211"/>
      <c r="AM188" s="198"/>
      <c r="AN188" s="205"/>
      <c r="BN188" s="265"/>
    </row>
    <row r="189" spans="2:66" ht="3.65" customHeight="1">
      <c r="B189" s="263"/>
      <c r="H189" s="264"/>
      <c r="L189" s="197"/>
      <c r="M189" s="198"/>
      <c r="N189" s="206"/>
      <c r="O189" s="209"/>
      <c r="P189" s="209"/>
      <c r="Q189" s="209"/>
      <c r="R189" s="209"/>
      <c r="S189" s="209"/>
      <c r="T189" s="209"/>
      <c r="U189" s="209"/>
      <c r="V189" s="209"/>
      <c r="W189" s="209"/>
      <c r="X189" s="209"/>
      <c r="Y189" s="209"/>
      <c r="Z189" s="209"/>
      <c r="AA189" s="209"/>
      <c r="AB189" s="209"/>
      <c r="AC189" s="209"/>
      <c r="AD189" s="209"/>
      <c r="AE189" s="209"/>
      <c r="AF189" s="209"/>
      <c r="AG189" s="209"/>
      <c r="AH189" s="209"/>
      <c r="AI189" s="209"/>
      <c r="AJ189" s="209"/>
      <c r="AK189" s="209"/>
      <c r="AL189" s="216"/>
      <c r="AM189" s="198"/>
      <c r="AN189" s="205"/>
      <c r="BN189" s="265"/>
    </row>
    <row r="190" spans="2:66" ht="3.65" customHeight="1">
      <c r="B190" s="263"/>
      <c r="H190" s="264"/>
      <c r="L190" s="197"/>
      <c r="M190" s="198"/>
      <c r="N190" s="206"/>
      <c r="O190" s="214"/>
      <c r="P190" s="214"/>
      <c r="Q190" s="214"/>
      <c r="R190" s="209"/>
      <c r="S190" s="209"/>
      <c r="T190" s="209"/>
      <c r="U190" s="209"/>
      <c r="V190" s="209"/>
      <c r="W190" s="209"/>
      <c r="X190" s="209"/>
      <c r="Y190" s="209"/>
      <c r="Z190" s="209"/>
      <c r="AA190" s="209"/>
      <c r="AB190" s="209"/>
      <c r="AC190" s="209"/>
      <c r="AD190" s="209"/>
      <c r="AE190" s="209"/>
      <c r="AF190" s="209"/>
      <c r="AG190" s="209"/>
      <c r="AH190" s="209"/>
      <c r="AI190" s="209"/>
      <c r="AJ190" s="215"/>
      <c r="AK190" s="213"/>
      <c r="AL190" s="211"/>
      <c r="AM190" s="198"/>
      <c r="AN190" s="205"/>
      <c r="BN190" s="265"/>
    </row>
    <row r="191" spans="2:66" ht="3.65" customHeight="1">
      <c r="B191" s="263"/>
      <c r="H191" s="264"/>
      <c r="L191" s="197"/>
      <c r="M191" s="198"/>
      <c r="N191" s="206"/>
      <c r="O191" s="209"/>
      <c r="P191" s="209"/>
      <c r="Q191" s="209"/>
      <c r="R191" s="209"/>
      <c r="S191" s="209"/>
      <c r="T191" s="209"/>
      <c r="U191" s="209"/>
      <c r="V191" s="209"/>
      <c r="W191" s="209"/>
      <c r="X191" s="209"/>
      <c r="Y191" s="209"/>
      <c r="Z191" s="209"/>
      <c r="AA191" s="209"/>
      <c r="AB191" s="209"/>
      <c r="AC191" s="209"/>
      <c r="AD191" s="209"/>
      <c r="AE191" s="209"/>
      <c r="AF191" s="209"/>
      <c r="AG191" s="209"/>
      <c r="AH191" s="209"/>
      <c r="AI191" s="209"/>
      <c r="AJ191" s="209"/>
      <c r="AK191" s="209"/>
      <c r="AL191" s="216"/>
      <c r="AM191" s="198"/>
      <c r="AN191" s="205"/>
      <c r="BN191" s="265"/>
    </row>
    <row r="192" spans="2:66" ht="3.65" customHeight="1">
      <c r="B192" s="263"/>
      <c r="H192" s="264"/>
      <c r="L192" s="197"/>
      <c r="M192" s="198"/>
      <c r="N192" s="206"/>
      <c r="O192" s="214"/>
      <c r="P192" s="214"/>
      <c r="Q192" s="214"/>
      <c r="R192" s="209"/>
      <c r="S192" s="209"/>
      <c r="T192" s="209"/>
      <c r="U192" s="209"/>
      <c r="V192" s="209"/>
      <c r="W192" s="209"/>
      <c r="X192" s="209"/>
      <c r="Y192" s="209"/>
      <c r="Z192" s="209"/>
      <c r="AA192" s="209"/>
      <c r="AB192" s="209"/>
      <c r="AC192" s="209"/>
      <c r="AD192" s="209"/>
      <c r="AE192" s="209"/>
      <c r="AF192" s="209"/>
      <c r="AG192" s="209"/>
      <c r="AH192" s="209"/>
      <c r="AI192" s="209"/>
      <c r="AJ192" s="215"/>
      <c r="AK192" s="213"/>
      <c r="AL192" s="211"/>
      <c r="AM192" s="198"/>
      <c r="AN192" s="205"/>
      <c r="BN192" s="265"/>
    </row>
    <row r="193" spans="2:66" ht="3.65" customHeight="1">
      <c r="B193" s="263"/>
      <c r="H193" s="264"/>
      <c r="L193" s="197"/>
      <c r="M193" s="198"/>
      <c r="N193" s="206"/>
      <c r="O193" s="209"/>
      <c r="P193" s="209"/>
      <c r="Q193" s="209"/>
      <c r="R193" s="209"/>
      <c r="S193" s="209"/>
      <c r="T193" s="209"/>
      <c r="U193" s="209"/>
      <c r="V193" s="209"/>
      <c r="W193" s="209"/>
      <c r="X193" s="209"/>
      <c r="Y193" s="209"/>
      <c r="Z193" s="209"/>
      <c r="AA193" s="209"/>
      <c r="AB193" s="209"/>
      <c r="AC193" s="209"/>
      <c r="AD193" s="209"/>
      <c r="AE193" s="209"/>
      <c r="AF193" s="209"/>
      <c r="AG193" s="209"/>
      <c r="AH193" s="209"/>
      <c r="AI193" s="209"/>
      <c r="AJ193" s="209"/>
      <c r="AK193" s="209"/>
      <c r="AL193" s="216"/>
      <c r="AM193" s="198"/>
      <c r="AN193" s="205"/>
      <c r="BN193" s="265"/>
    </row>
    <row r="194" spans="2:66" ht="3.65" customHeight="1">
      <c r="B194" s="263"/>
      <c r="H194" s="264"/>
      <c r="L194" s="197"/>
      <c r="M194" s="198"/>
      <c r="N194" s="206"/>
      <c r="O194" s="214"/>
      <c r="P194" s="214"/>
      <c r="Q194" s="214"/>
      <c r="R194" s="209"/>
      <c r="S194" s="209"/>
      <c r="T194" s="209"/>
      <c r="U194" s="209"/>
      <c r="V194" s="209"/>
      <c r="W194" s="209"/>
      <c r="X194" s="209"/>
      <c r="Y194" s="209"/>
      <c r="Z194" s="209"/>
      <c r="AA194" s="209"/>
      <c r="AB194" s="209"/>
      <c r="AC194" s="209"/>
      <c r="AD194" s="209"/>
      <c r="AE194" s="209"/>
      <c r="AF194" s="209"/>
      <c r="AG194" s="209"/>
      <c r="AH194" s="209"/>
      <c r="AI194" s="209"/>
      <c r="AJ194" s="215"/>
      <c r="AK194" s="213"/>
      <c r="AL194" s="211"/>
      <c r="AM194" s="198"/>
      <c r="AN194" s="205"/>
      <c r="BN194" s="265"/>
    </row>
    <row r="195" spans="2:66" ht="3.65" customHeight="1">
      <c r="B195" s="263"/>
      <c r="H195" s="264"/>
      <c r="L195" s="197"/>
      <c r="M195" s="198"/>
      <c r="N195" s="206"/>
      <c r="O195" s="209"/>
      <c r="P195" s="209"/>
      <c r="Q195" s="209"/>
      <c r="R195" s="209"/>
      <c r="S195" s="209"/>
      <c r="T195" s="209"/>
      <c r="U195" s="209"/>
      <c r="V195" s="209"/>
      <c r="W195" s="209"/>
      <c r="X195" s="209"/>
      <c r="Y195" s="209"/>
      <c r="Z195" s="209"/>
      <c r="AA195" s="209"/>
      <c r="AB195" s="209"/>
      <c r="AC195" s="209"/>
      <c r="AD195" s="209"/>
      <c r="AE195" s="209"/>
      <c r="AF195" s="209"/>
      <c r="AG195" s="209"/>
      <c r="AH195" s="209"/>
      <c r="AI195" s="209"/>
      <c r="AJ195" s="209"/>
      <c r="AK195" s="209"/>
      <c r="AL195" s="216"/>
      <c r="AM195" s="198"/>
      <c r="AN195" s="205"/>
      <c r="BN195" s="265"/>
    </row>
    <row r="196" spans="2:66" ht="3.65" customHeight="1">
      <c r="B196" s="263"/>
      <c r="H196" s="264"/>
      <c r="L196" s="197"/>
      <c r="M196" s="198"/>
      <c r="N196" s="206"/>
      <c r="O196" s="214"/>
      <c r="P196" s="214"/>
      <c r="Q196" s="214"/>
      <c r="R196" s="209"/>
      <c r="S196" s="209"/>
      <c r="T196" s="209"/>
      <c r="U196" s="209"/>
      <c r="V196" s="209"/>
      <c r="W196" s="209"/>
      <c r="X196" s="209"/>
      <c r="Y196" s="209"/>
      <c r="Z196" s="209"/>
      <c r="AA196" s="209"/>
      <c r="AB196" s="209"/>
      <c r="AC196" s="209"/>
      <c r="AD196" s="209"/>
      <c r="AE196" s="209"/>
      <c r="AF196" s="209"/>
      <c r="AG196" s="209"/>
      <c r="AH196" s="209"/>
      <c r="AI196" s="209"/>
      <c r="AJ196" s="215"/>
      <c r="AK196" s="213"/>
      <c r="AL196" s="211"/>
      <c r="AM196" s="198"/>
      <c r="AN196" s="205"/>
      <c r="BN196" s="265"/>
    </row>
    <row r="197" spans="2:66" ht="3.65" customHeight="1">
      <c r="B197" s="263"/>
      <c r="H197" s="264"/>
      <c r="L197" s="197"/>
      <c r="M197" s="198"/>
      <c r="N197" s="206"/>
      <c r="O197" s="209"/>
      <c r="P197" s="209"/>
      <c r="Q197" s="209"/>
      <c r="R197" s="209"/>
      <c r="S197" s="209"/>
      <c r="T197" s="209"/>
      <c r="U197" s="209"/>
      <c r="V197" s="209"/>
      <c r="W197" s="209"/>
      <c r="X197" s="209"/>
      <c r="Y197" s="209"/>
      <c r="Z197" s="209"/>
      <c r="AA197" s="209"/>
      <c r="AB197" s="209"/>
      <c r="AC197" s="209"/>
      <c r="AD197" s="209"/>
      <c r="AE197" s="209"/>
      <c r="AF197" s="209"/>
      <c r="AG197" s="209"/>
      <c r="AH197" s="209"/>
      <c r="AI197" s="209"/>
      <c r="AJ197" s="209"/>
      <c r="AK197" s="209"/>
      <c r="AL197" s="216"/>
      <c r="AM197" s="198"/>
      <c r="AN197" s="205"/>
      <c r="BN197" s="265"/>
    </row>
    <row r="198" spans="2:66" ht="3.65" customHeight="1">
      <c r="B198" s="263"/>
      <c r="H198" s="264"/>
      <c r="L198" s="197"/>
      <c r="M198" s="198"/>
      <c r="N198" s="206"/>
      <c r="O198" s="214"/>
      <c r="P198" s="214"/>
      <c r="Q198" s="214"/>
      <c r="R198" s="209"/>
      <c r="S198" s="209"/>
      <c r="T198" s="209"/>
      <c r="U198" s="209"/>
      <c r="V198" s="209"/>
      <c r="W198" s="209"/>
      <c r="X198" s="209"/>
      <c r="Y198" s="209"/>
      <c r="Z198" s="209"/>
      <c r="AA198" s="209"/>
      <c r="AB198" s="209"/>
      <c r="AC198" s="209"/>
      <c r="AD198" s="209"/>
      <c r="AE198" s="209"/>
      <c r="AF198" s="209"/>
      <c r="AG198" s="209"/>
      <c r="AH198" s="209"/>
      <c r="AI198" s="209"/>
      <c r="AJ198" s="215"/>
      <c r="AK198" s="213"/>
      <c r="AL198" s="211"/>
      <c r="AM198" s="198"/>
      <c r="AN198" s="205"/>
      <c r="BN198" s="265"/>
    </row>
    <row r="199" spans="2:66" ht="3.65" customHeight="1">
      <c r="B199" s="263"/>
      <c r="H199" s="264"/>
      <c r="L199" s="197"/>
      <c r="M199" s="198"/>
      <c r="N199" s="206"/>
      <c r="O199" s="209"/>
      <c r="P199" s="209"/>
      <c r="Q199" s="209"/>
      <c r="R199" s="209"/>
      <c r="S199" s="209"/>
      <c r="T199" s="209"/>
      <c r="U199" s="209"/>
      <c r="V199" s="209"/>
      <c r="W199" s="209"/>
      <c r="X199" s="209"/>
      <c r="Y199" s="209"/>
      <c r="Z199" s="209"/>
      <c r="AA199" s="209"/>
      <c r="AB199" s="209"/>
      <c r="AC199" s="209"/>
      <c r="AD199" s="209"/>
      <c r="AE199" s="209"/>
      <c r="AF199" s="209"/>
      <c r="AG199" s="209"/>
      <c r="AH199" s="209"/>
      <c r="AI199" s="209"/>
      <c r="AJ199" s="209"/>
      <c r="AK199" s="209"/>
      <c r="AL199" s="216"/>
      <c r="AM199" s="198"/>
      <c r="AN199" s="205"/>
      <c r="BN199" s="265"/>
    </row>
    <row r="200" spans="2:66" ht="3.65" customHeight="1">
      <c r="B200" s="263"/>
      <c r="H200" s="264"/>
      <c r="L200" s="197"/>
      <c r="M200" s="198"/>
      <c r="N200" s="206"/>
      <c r="O200" s="214"/>
      <c r="P200" s="214"/>
      <c r="Q200" s="214"/>
      <c r="R200" s="209"/>
      <c r="S200" s="209"/>
      <c r="T200" s="209"/>
      <c r="U200" s="209"/>
      <c r="V200" s="209"/>
      <c r="W200" s="209"/>
      <c r="X200" s="209"/>
      <c r="Y200" s="209"/>
      <c r="Z200" s="209"/>
      <c r="AA200" s="209"/>
      <c r="AB200" s="209"/>
      <c r="AC200" s="209"/>
      <c r="AD200" s="209"/>
      <c r="AE200" s="209"/>
      <c r="AF200" s="209"/>
      <c r="AG200" s="209"/>
      <c r="AH200" s="209"/>
      <c r="AI200" s="209"/>
      <c r="AJ200" s="215"/>
      <c r="AK200" s="213"/>
      <c r="AL200" s="211"/>
      <c r="AM200" s="198"/>
      <c r="AN200" s="205"/>
      <c r="BN200" s="265"/>
    </row>
    <row r="201" spans="2:66" ht="3.65" customHeight="1">
      <c r="B201" s="263"/>
      <c r="H201" s="264"/>
      <c r="L201" s="197"/>
      <c r="M201" s="198"/>
      <c r="N201" s="206"/>
      <c r="O201" s="209"/>
      <c r="P201" s="209"/>
      <c r="Q201" s="209"/>
      <c r="R201" s="209"/>
      <c r="S201" s="209"/>
      <c r="T201" s="209"/>
      <c r="U201" s="209"/>
      <c r="V201" s="209"/>
      <c r="W201" s="209"/>
      <c r="X201" s="209"/>
      <c r="Y201" s="209"/>
      <c r="Z201" s="209"/>
      <c r="AA201" s="209"/>
      <c r="AB201" s="209"/>
      <c r="AC201" s="209"/>
      <c r="AD201" s="209"/>
      <c r="AE201" s="209"/>
      <c r="AF201" s="209"/>
      <c r="AG201" s="209"/>
      <c r="AH201" s="209"/>
      <c r="AI201" s="209"/>
      <c r="AJ201" s="209"/>
      <c r="AK201" s="209"/>
      <c r="AL201" s="216"/>
      <c r="AM201" s="198"/>
      <c r="AN201" s="205"/>
      <c r="BN201" s="265"/>
    </row>
    <row r="202" spans="2:66" ht="3.65" customHeight="1">
      <c r="B202" s="263"/>
      <c r="H202" s="264"/>
      <c r="L202" s="197"/>
      <c r="M202" s="198"/>
      <c r="N202" s="206"/>
      <c r="O202" s="214"/>
      <c r="P202" s="214"/>
      <c r="Q202" s="214"/>
      <c r="R202" s="209"/>
      <c r="S202" s="209"/>
      <c r="T202" s="209"/>
      <c r="U202" s="209"/>
      <c r="V202" s="209"/>
      <c r="W202" s="209"/>
      <c r="X202" s="209"/>
      <c r="Y202" s="209"/>
      <c r="Z202" s="209"/>
      <c r="AA202" s="209"/>
      <c r="AB202" s="209"/>
      <c r="AC202" s="209"/>
      <c r="AD202" s="209"/>
      <c r="AE202" s="209"/>
      <c r="AF202" s="209"/>
      <c r="AG202" s="209"/>
      <c r="AH202" s="209"/>
      <c r="AI202" s="209"/>
      <c r="AJ202" s="215"/>
      <c r="AK202" s="213"/>
      <c r="AL202" s="211"/>
      <c r="AM202" s="198"/>
      <c r="AN202" s="205"/>
      <c r="BN202" s="265"/>
    </row>
    <row r="203" spans="2:66" ht="3.65" customHeight="1">
      <c r="B203" s="263"/>
      <c r="H203" s="264"/>
      <c r="L203" s="197"/>
      <c r="M203" s="198"/>
      <c r="N203" s="206"/>
      <c r="O203" s="209"/>
      <c r="P203" s="209"/>
      <c r="Q203" s="209"/>
      <c r="R203" s="209"/>
      <c r="S203" s="209"/>
      <c r="T203" s="209"/>
      <c r="U203" s="209"/>
      <c r="V203" s="209"/>
      <c r="W203" s="209"/>
      <c r="X203" s="209"/>
      <c r="Y203" s="209"/>
      <c r="Z203" s="209"/>
      <c r="AA203" s="209"/>
      <c r="AB203" s="209"/>
      <c r="AC203" s="209"/>
      <c r="AD203" s="209"/>
      <c r="AE203" s="209"/>
      <c r="AF203" s="209"/>
      <c r="AG203" s="209"/>
      <c r="AH203" s="209"/>
      <c r="AI203" s="209"/>
      <c r="AJ203" s="209"/>
      <c r="AK203" s="209"/>
      <c r="AL203" s="216"/>
      <c r="AM203" s="198"/>
      <c r="AN203" s="205"/>
      <c r="BN203" s="265"/>
    </row>
    <row r="204" spans="2:66" ht="3.65" customHeight="1">
      <c r="B204" s="263"/>
      <c r="H204" s="264"/>
      <c r="L204" s="197"/>
      <c r="M204" s="198"/>
      <c r="N204" s="206"/>
      <c r="O204" s="214"/>
      <c r="P204" s="214"/>
      <c r="Q204" s="214"/>
      <c r="R204" s="209"/>
      <c r="S204" s="209"/>
      <c r="T204" s="209"/>
      <c r="U204" s="209"/>
      <c r="V204" s="209"/>
      <c r="W204" s="209"/>
      <c r="X204" s="209"/>
      <c r="Y204" s="209"/>
      <c r="Z204" s="209"/>
      <c r="AA204" s="209"/>
      <c r="AB204" s="209"/>
      <c r="AC204" s="209"/>
      <c r="AD204" s="209"/>
      <c r="AE204" s="209"/>
      <c r="AF204" s="209"/>
      <c r="AG204" s="209"/>
      <c r="AH204" s="209"/>
      <c r="AI204" s="209"/>
      <c r="AJ204" s="215"/>
      <c r="AK204" s="213"/>
      <c r="AL204" s="211"/>
      <c r="AM204" s="198"/>
      <c r="AN204" s="205"/>
      <c r="BN204" s="265"/>
    </row>
    <row r="205" spans="2:66" ht="3.65" customHeight="1">
      <c r="B205" s="263"/>
      <c r="H205" s="264"/>
      <c r="L205" s="197"/>
      <c r="M205" s="198"/>
      <c r="N205" s="206"/>
      <c r="O205" s="209"/>
      <c r="P205" s="209"/>
      <c r="Q205" s="209"/>
      <c r="R205" s="209"/>
      <c r="S205" s="209"/>
      <c r="T205" s="209"/>
      <c r="U205" s="209"/>
      <c r="V205" s="209"/>
      <c r="W205" s="209"/>
      <c r="X205" s="209"/>
      <c r="Y205" s="209"/>
      <c r="Z205" s="209"/>
      <c r="AA205" s="209"/>
      <c r="AB205" s="209"/>
      <c r="AC205" s="209"/>
      <c r="AD205" s="209"/>
      <c r="AE205" s="209"/>
      <c r="AF205" s="209"/>
      <c r="AG205" s="209"/>
      <c r="AH205" s="209"/>
      <c r="AI205" s="209"/>
      <c r="AJ205" s="209"/>
      <c r="AK205" s="209"/>
      <c r="AL205" s="216"/>
      <c r="AM205" s="198"/>
      <c r="AN205" s="205"/>
      <c r="BN205" s="265"/>
    </row>
    <row r="206" spans="2:66" ht="3.65" customHeight="1">
      <c r="B206" s="263"/>
      <c r="H206" s="264"/>
      <c r="L206" s="197"/>
      <c r="M206" s="198"/>
      <c r="N206" s="206"/>
      <c r="O206" s="214"/>
      <c r="P206" s="214"/>
      <c r="Q206" s="214"/>
      <c r="R206" s="209"/>
      <c r="S206" s="209"/>
      <c r="T206" s="209"/>
      <c r="U206" s="209"/>
      <c r="V206" s="209"/>
      <c r="W206" s="209"/>
      <c r="X206" s="209"/>
      <c r="Y206" s="209"/>
      <c r="Z206" s="209"/>
      <c r="AA206" s="209"/>
      <c r="AB206" s="209"/>
      <c r="AC206" s="209"/>
      <c r="AD206" s="209"/>
      <c r="AE206" s="209"/>
      <c r="AF206" s="209"/>
      <c r="AG206" s="209"/>
      <c r="AH206" s="209"/>
      <c r="AI206" s="209"/>
      <c r="AJ206" s="215"/>
      <c r="AK206" s="213"/>
      <c r="AL206" s="211"/>
      <c r="AM206" s="198"/>
      <c r="AN206" s="205"/>
      <c r="BN206" s="265"/>
    </row>
    <row r="207" spans="2:66" ht="3.65" customHeight="1">
      <c r="B207" s="263"/>
      <c r="H207" s="264"/>
      <c r="L207" s="197"/>
      <c r="M207" s="198"/>
      <c r="N207" s="206"/>
      <c r="O207" s="209"/>
      <c r="P207" s="209"/>
      <c r="Q207" s="209"/>
      <c r="R207" s="209"/>
      <c r="S207" s="209"/>
      <c r="T207" s="209"/>
      <c r="U207" s="209"/>
      <c r="V207" s="209"/>
      <c r="W207" s="209"/>
      <c r="X207" s="209"/>
      <c r="Y207" s="209"/>
      <c r="Z207" s="209"/>
      <c r="AA207" s="209"/>
      <c r="AB207" s="209"/>
      <c r="AC207" s="209"/>
      <c r="AD207" s="209"/>
      <c r="AE207" s="209"/>
      <c r="AF207" s="209"/>
      <c r="AG207" s="209"/>
      <c r="AH207" s="209"/>
      <c r="AI207" s="209"/>
      <c r="AJ207" s="209"/>
      <c r="AK207" s="209"/>
      <c r="AL207" s="216"/>
      <c r="AM207" s="198"/>
      <c r="AN207" s="205"/>
      <c r="BN207" s="265"/>
    </row>
    <row r="208" spans="2:66" ht="3.65" customHeight="1">
      <c r="B208" s="263"/>
      <c r="H208" s="264"/>
      <c r="L208" s="197"/>
      <c r="M208" s="198"/>
      <c r="N208" s="206"/>
      <c r="O208" s="214"/>
      <c r="P208" s="214"/>
      <c r="Q208" s="214"/>
      <c r="R208" s="209"/>
      <c r="S208" s="209"/>
      <c r="T208" s="209"/>
      <c r="U208" s="209"/>
      <c r="V208" s="209"/>
      <c r="W208" s="209"/>
      <c r="X208" s="209"/>
      <c r="Y208" s="209"/>
      <c r="Z208" s="209"/>
      <c r="AA208" s="209"/>
      <c r="AB208" s="209"/>
      <c r="AC208" s="209"/>
      <c r="AD208" s="209"/>
      <c r="AE208" s="209"/>
      <c r="AF208" s="209"/>
      <c r="AG208" s="209"/>
      <c r="AH208" s="209"/>
      <c r="AI208" s="209"/>
      <c r="AJ208" s="215"/>
      <c r="AK208" s="213"/>
      <c r="AL208" s="211"/>
      <c r="AM208" s="198"/>
      <c r="AN208" s="205"/>
      <c r="BN208" s="265"/>
    </row>
    <row r="209" spans="2:66" ht="3.65" customHeight="1">
      <c r="B209" s="263"/>
      <c r="H209" s="264"/>
      <c r="L209" s="197"/>
      <c r="M209" s="198"/>
      <c r="N209" s="217"/>
      <c r="O209" s="218"/>
      <c r="P209" s="218"/>
      <c r="Q209" s="218"/>
      <c r="R209" s="218"/>
      <c r="S209" s="210"/>
      <c r="T209" s="210"/>
      <c r="U209" s="210"/>
      <c r="V209" s="210"/>
      <c r="W209" s="210"/>
      <c r="X209" s="210"/>
      <c r="Y209" s="210"/>
      <c r="Z209" s="210"/>
      <c r="AA209" s="210"/>
      <c r="AB209" s="210"/>
      <c r="AC209" s="210"/>
      <c r="AD209" s="210"/>
      <c r="AE209" s="210"/>
      <c r="AF209" s="210"/>
      <c r="AG209" s="210"/>
      <c r="AH209" s="210"/>
      <c r="AI209" s="210"/>
      <c r="AJ209" s="209"/>
      <c r="AK209" s="209"/>
      <c r="AL209" s="216"/>
      <c r="AM209" s="198"/>
      <c r="AN209" s="205"/>
      <c r="BN209" s="265"/>
    </row>
    <row r="210" spans="2:66" ht="3.65" customHeight="1">
      <c r="B210" s="263"/>
      <c r="H210" s="264"/>
      <c r="L210" s="197"/>
      <c r="M210" s="198"/>
      <c r="N210" s="219"/>
      <c r="O210" s="220"/>
      <c r="P210" s="220"/>
      <c r="Q210" s="220"/>
      <c r="R210" s="220"/>
      <c r="S210" s="220"/>
      <c r="T210" s="220"/>
      <c r="U210" s="220"/>
      <c r="V210" s="220"/>
      <c r="W210" s="220"/>
      <c r="X210" s="220"/>
      <c r="Y210" s="220"/>
      <c r="Z210" s="220"/>
      <c r="AA210" s="220"/>
      <c r="AB210" s="220"/>
      <c r="AC210" s="220"/>
      <c r="AD210" s="220"/>
      <c r="AE210" s="220"/>
      <c r="AF210" s="220"/>
      <c r="AG210" s="220"/>
      <c r="AH210" s="220"/>
      <c r="AI210" s="220"/>
      <c r="AJ210" s="220"/>
      <c r="AK210" s="220"/>
      <c r="AL210" s="221"/>
      <c r="AM210" s="198"/>
      <c r="AN210" s="205"/>
      <c r="BN210" s="265"/>
    </row>
    <row r="211" spans="2:66" ht="3.65" customHeight="1">
      <c r="B211" s="263"/>
      <c r="H211" s="264"/>
      <c r="L211" s="197"/>
      <c r="M211" s="198"/>
      <c r="N211" s="219"/>
      <c r="O211" s="220"/>
      <c r="P211" s="220"/>
      <c r="Q211" s="220"/>
      <c r="R211" s="220"/>
      <c r="S211" s="220"/>
      <c r="T211" s="220"/>
      <c r="U211" s="220"/>
      <c r="V211" s="220"/>
      <c r="W211" s="220"/>
      <c r="X211" s="220"/>
      <c r="Y211" s="220"/>
      <c r="Z211" s="220"/>
      <c r="AA211" s="220"/>
      <c r="AB211" s="220"/>
      <c r="AC211" s="220"/>
      <c r="AD211" s="220"/>
      <c r="AE211" s="220"/>
      <c r="AF211" s="220"/>
      <c r="AG211" s="220"/>
      <c r="AH211" s="220"/>
      <c r="AI211" s="220"/>
      <c r="AJ211" s="220"/>
      <c r="AK211" s="220"/>
      <c r="AL211" s="221"/>
      <c r="AM211" s="198"/>
      <c r="AN211" s="205"/>
      <c r="BN211" s="265"/>
    </row>
    <row r="212" spans="2:66" ht="3.65" customHeight="1">
      <c r="B212" s="263"/>
      <c r="H212" s="264"/>
      <c r="L212" s="197"/>
      <c r="M212" s="198"/>
      <c r="N212" s="219"/>
      <c r="O212" s="220"/>
      <c r="P212" s="220"/>
      <c r="Q212" s="220"/>
      <c r="R212" s="220"/>
      <c r="S212" s="220"/>
      <c r="T212" s="220"/>
      <c r="U212" s="220"/>
      <c r="V212" s="220"/>
      <c r="W212" s="220"/>
      <c r="X212" s="220"/>
      <c r="Y212" s="220"/>
      <c r="Z212" s="220"/>
      <c r="AA212" s="220"/>
      <c r="AB212" s="220"/>
      <c r="AC212" s="220"/>
      <c r="AD212" s="220"/>
      <c r="AE212" s="220"/>
      <c r="AF212" s="220"/>
      <c r="AG212" s="220"/>
      <c r="AH212" s="220"/>
      <c r="AI212" s="220"/>
      <c r="AJ212" s="220"/>
      <c r="AK212" s="220"/>
      <c r="AL212" s="221"/>
      <c r="AM212" s="198"/>
      <c r="AN212" s="205"/>
      <c r="BN212" s="265"/>
    </row>
    <row r="213" spans="2:66" ht="3.65" customHeight="1">
      <c r="B213" s="263"/>
      <c r="H213" s="264"/>
      <c r="L213" s="197"/>
      <c r="M213" s="198"/>
      <c r="N213" s="219"/>
      <c r="O213" s="220"/>
      <c r="P213" s="220"/>
      <c r="Q213" s="220"/>
      <c r="R213" s="220"/>
      <c r="S213" s="220"/>
      <c r="T213" s="220"/>
      <c r="U213" s="220"/>
      <c r="V213" s="220"/>
      <c r="W213" s="220"/>
      <c r="X213" s="220"/>
      <c r="Y213" s="220"/>
      <c r="Z213" s="220"/>
      <c r="AA213" s="220"/>
      <c r="AB213" s="220"/>
      <c r="AC213" s="220"/>
      <c r="AD213" s="220"/>
      <c r="AE213" s="220"/>
      <c r="AF213" s="220"/>
      <c r="AG213" s="220"/>
      <c r="AH213" s="220"/>
      <c r="AI213" s="220"/>
      <c r="AJ213" s="220"/>
      <c r="AK213" s="220"/>
      <c r="AL213" s="221"/>
      <c r="AM213" s="198"/>
      <c r="AN213" s="205"/>
      <c r="BN213" s="265"/>
    </row>
    <row r="214" spans="2:66" ht="3.65" customHeight="1">
      <c r="B214" s="263"/>
      <c r="H214" s="264"/>
      <c r="L214" s="197"/>
      <c r="M214" s="198"/>
      <c r="N214" s="219"/>
      <c r="O214" s="220"/>
      <c r="P214" s="220"/>
      <c r="Q214" s="220"/>
      <c r="R214" s="220"/>
      <c r="S214" s="220"/>
      <c r="T214" s="220"/>
      <c r="U214" s="220"/>
      <c r="V214" s="220"/>
      <c r="W214" s="220"/>
      <c r="X214" s="220"/>
      <c r="Y214" s="220"/>
      <c r="Z214" s="220"/>
      <c r="AA214" s="220"/>
      <c r="AB214" s="220"/>
      <c r="AC214" s="220"/>
      <c r="AD214" s="220"/>
      <c r="AE214" s="220"/>
      <c r="AF214" s="220"/>
      <c r="AG214" s="220"/>
      <c r="AH214" s="220"/>
      <c r="AI214" s="220"/>
      <c r="AJ214" s="220"/>
      <c r="AK214" s="220"/>
      <c r="AL214" s="221"/>
      <c r="AM214" s="198"/>
      <c r="AN214" s="205"/>
      <c r="BN214" s="265"/>
    </row>
    <row r="215" spans="2:66" ht="3.65" customHeight="1">
      <c r="B215" s="263"/>
      <c r="H215" s="264"/>
      <c r="L215" s="197"/>
      <c r="M215" s="198"/>
      <c r="N215" s="219"/>
      <c r="O215" s="220"/>
      <c r="P215" s="220"/>
      <c r="Q215" s="220"/>
      <c r="R215" s="220"/>
      <c r="S215" s="220"/>
      <c r="T215" s="220"/>
      <c r="U215" s="220"/>
      <c r="V215" s="220"/>
      <c r="W215" s="220"/>
      <c r="X215" s="220"/>
      <c r="Y215" s="220"/>
      <c r="Z215" s="220"/>
      <c r="AA215" s="220"/>
      <c r="AB215" s="220"/>
      <c r="AC215" s="220"/>
      <c r="AD215" s="220"/>
      <c r="AE215" s="220"/>
      <c r="AF215" s="220"/>
      <c r="AG215" s="220"/>
      <c r="AH215" s="220"/>
      <c r="AI215" s="220"/>
      <c r="AJ215" s="220"/>
      <c r="AK215" s="220"/>
      <c r="AL215" s="221"/>
      <c r="AM215" s="198"/>
      <c r="AN215" s="205"/>
      <c r="BN215" s="265"/>
    </row>
    <row r="216" spans="2:66" ht="3.65" customHeight="1">
      <c r="B216" s="263"/>
      <c r="H216" s="264"/>
      <c r="L216" s="197"/>
      <c r="M216" s="198"/>
      <c r="N216" s="219"/>
      <c r="O216" s="220"/>
      <c r="P216" s="220"/>
      <c r="Q216" s="220"/>
      <c r="R216" s="220"/>
      <c r="S216" s="220"/>
      <c r="T216" s="220"/>
      <c r="U216" s="220"/>
      <c r="V216" s="220"/>
      <c r="W216" s="220"/>
      <c r="X216" s="220"/>
      <c r="Y216" s="220"/>
      <c r="Z216" s="220"/>
      <c r="AA216" s="220"/>
      <c r="AB216" s="220"/>
      <c r="AC216" s="220"/>
      <c r="AD216" s="220"/>
      <c r="AE216" s="220"/>
      <c r="AF216" s="220"/>
      <c r="AG216" s="220"/>
      <c r="AH216" s="220"/>
      <c r="AI216" s="220"/>
      <c r="AJ216" s="220"/>
      <c r="AK216" s="220"/>
      <c r="AL216" s="221"/>
      <c r="AM216" s="198"/>
      <c r="AN216" s="205"/>
      <c r="BN216" s="265"/>
    </row>
    <row r="217" spans="2:66" ht="3.65" customHeight="1">
      <c r="B217" s="263"/>
      <c r="H217" s="264"/>
      <c r="L217" s="197"/>
      <c r="M217" s="198"/>
      <c r="N217" s="219"/>
      <c r="O217" s="220"/>
      <c r="P217" s="220"/>
      <c r="Q217" s="220"/>
      <c r="R217" s="220"/>
      <c r="S217" s="220"/>
      <c r="T217" s="220"/>
      <c r="U217" s="220"/>
      <c r="V217" s="220"/>
      <c r="W217" s="220"/>
      <c r="X217" s="220"/>
      <c r="Y217" s="220"/>
      <c r="Z217" s="220"/>
      <c r="AA217" s="220"/>
      <c r="AB217" s="220"/>
      <c r="AC217" s="220"/>
      <c r="AD217" s="220"/>
      <c r="AE217" s="220"/>
      <c r="AF217" s="220"/>
      <c r="AG217" s="220"/>
      <c r="AH217" s="220"/>
      <c r="AI217" s="220"/>
      <c r="AJ217" s="220"/>
      <c r="AK217" s="220"/>
      <c r="AL217" s="221"/>
      <c r="AM217" s="198"/>
      <c r="AN217" s="205"/>
      <c r="BN217" s="265"/>
    </row>
    <row r="218" spans="2:66" ht="3.65" customHeight="1">
      <c r="B218" s="263"/>
      <c r="H218" s="264"/>
      <c r="L218" s="197"/>
      <c r="M218" s="198"/>
      <c r="N218" s="219"/>
      <c r="O218" s="220"/>
      <c r="P218" s="220"/>
      <c r="Q218" s="220"/>
      <c r="R218" s="220"/>
      <c r="S218" s="220"/>
      <c r="T218" s="220"/>
      <c r="U218" s="220"/>
      <c r="V218" s="220"/>
      <c r="W218" s="220"/>
      <c r="X218" s="220"/>
      <c r="Y218" s="220"/>
      <c r="Z218" s="220"/>
      <c r="AA218" s="220"/>
      <c r="AB218" s="220"/>
      <c r="AC218" s="220"/>
      <c r="AD218" s="220"/>
      <c r="AE218" s="220"/>
      <c r="AF218" s="220"/>
      <c r="AG218" s="220"/>
      <c r="AH218" s="220"/>
      <c r="AI218" s="220"/>
      <c r="AJ218" s="220"/>
      <c r="AK218" s="220"/>
      <c r="AL218" s="221"/>
      <c r="AM218" s="198"/>
      <c r="AN218" s="205"/>
      <c r="BN218" s="265"/>
    </row>
    <row r="219" spans="2:66" ht="3.65" customHeight="1">
      <c r="B219" s="263"/>
      <c r="H219" s="264"/>
      <c r="L219" s="197"/>
      <c r="M219" s="198"/>
      <c r="N219" s="219"/>
      <c r="O219" s="220"/>
      <c r="P219" s="220"/>
      <c r="Q219" s="220"/>
      <c r="R219" s="220"/>
      <c r="S219" s="220"/>
      <c r="T219" s="220"/>
      <c r="U219" s="220"/>
      <c r="V219" s="220"/>
      <c r="W219" s="220"/>
      <c r="X219" s="220"/>
      <c r="Y219" s="220"/>
      <c r="Z219" s="220"/>
      <c r="AA219" s="220"/>
      <c r="AB219" s="220"/>
      <c r="AC219" s="220"/>
      <c r="AD219" s="220"/>
      <c r="AE219" s="220"/>
      <c r="AF219" s="220"/>
      <c r="AG219" s="220"/>
      <c r="AH219" s="220"/>
      <c r="AI219" s="220"/>
      <c r="AJ219" s="220"/>
      <c r="AK219" s="220"/>
      <c r="AL219" s="221"/>
      <c r="AM219" s="198"/>
      <c r="AN219" s="205"/>
      <c r="BN219" s="265"/>
    </row>
    <row r="220" spans="2:66" ht="3.65" customHeight="1">
      <c r="B220" s="263"/>
      <c r="H220" s="264"/>
      <c r="L220" s="197"/>
      <c r="M220" s="198"/>
      <c r="N220" s="219"/>
      <c r="O220" s="220"/>
      <c r="P220" s="220"/>
      <c r="Q220" s="220"/>
      <c r="R220" s="220"/>
      <c r="S220" s="220"/>
      <c r="T220" s="220"/>
      <c r="U220" s="220"/>
      <c r="V220" s="220"/>
      <c r="W220" s="220"/>
      <c r="X220" s="220"/>
      <c r="Y220" s="220"/>
      <c r="Z220" s="220"/>
      <c r="AA220" s="220"/>
      <c r="AB220" s="220"/>
      <c r="AC220" s="220"/>
      <c r="AD220" s="220"/>
      <c r="AE220" s="220"/>
      <c r="AF220" s="220"/>
      <c r="AG220" s="220"/>
      <c r="AH220" s="220"/>
      <c r="AI220" s="220"/>
      <c r="AJ220" s="220"/>
      <c r="AK220" s="220"/>
      <c r="AL220" s="221"/>
      <c r="AM220" s="198"/>
      <c r="AN220" s="205"/>
      <c r="BN220" s="265"/>
    </row>
    <row r="221" spans="2:66" ht="3.65" customHeight="1">
      <c r="B221" s="263"/>
      <c r="H221" s="264"/>
      <c r="L221" s="197"/>
      <c r="M221" s="198"/>
      <c r="N221" s="219"/>
      <c r="O221" s="220"/>
      <c r="P221" s="220"/>
      <c r="Q221" s="220"/>
      <c r="R221" s="220"/>
      <c r="S221" s="220"/>
      <c r="T221" s="220"/>
      <c r="U221" s="220"/>
      <c r="V221" s="220"/>
      <c r="W221" s="220"/>
      <c r="X221" s="220"/>
      <c r="Y221" s="220"/>
      <c r="Z221" s="220"/>
      <c r="AA221" s="220"/>
      <c r="AB221" s="220"/>
      <c r="AC221" s="220"/>
      <c r="AD221" s="220"/>
      <c r="AE221" s="220"/>
      <c r="AF221" s="220"/>
      <c r="AG221" s="220"/>
      <c r="AH221" s="220"/>
      <c r="AI221" s="220"/>
      <c r="AJ221" s="220"/>
      <c r="AK221" s="220"/>
      <c r="AL221" s="221"/>
      <c r="AM221" s="198"/>
      <c r="AN221" s="205"/>
      <c r="BN221" s="265"/>
    </row>
    <row r="222" spans="2:66" ht="3.65" customHeight="1">
      <c r="B222" s="263"/>
      <c r="H222" s="264"/>
      <c r="L222" s="197"/>
      <c r="M222" s="198"/>
      <c r="N222" s="219"/>
      <c r="O222" s="220"/>
      <c r="P222" s="220"/>
      <c r="Q222" s="220"/>
      <c r="R222" s="220"/>
      <c r="S222" s="220"/>
      <c r="T222" s="220"/>
      <c r="U222" s="220"/>
      <c r="V222" s="220"/>
      <c r="W222" s="220"/>
      <c r="X222" s="220"/>
      <c r="Y222" s="220"/>
      <c r="Z222" s="220"/>
      <c r="AA222" s="220"/>
      <c r="AB222" s="220"/>
      <c r="AC222" s="220"/>
      <c r="AD222" s="220"/>
      <c r="AE222" s="220"/>
      <c r="AF222" s="220"/>
      <c r="AG222" s="220"/>
      <c r="AH222" s="220"/>
      <c r="AI222" s="220"/>
      <c r="AJ222" s="220"/>
      <c r="AK222" s="220"/>
      <c r="AL222" s="221"/>
      <c r="AM222" s="198"/>
      <c r="AN222" s="205"/>
      <c r="BN222" s="265"/>
    </row>
    <row r="223" spans="2:66" ht="3.65" customHeight="1">
      <c r="B223" s="263"/>
      <c r="H223" s="264"/>
      <c r="L223" s="197"/>
      <c r="M223" s="198"/>
      <c r="N223" s="219"/>
      <c r="O223" s="220"/>
      <c r="P223" s="220"/>
      <c r="Q223" s="220"/>
      <c r="R223" s="220"/>
      <c r="S223" s="220"/>
      <c r="T223" s="220"/>
      <c r="U223" s="220"/>
      <c r="V223" s="220"/>
      <c r="W223" s="220"/>
      <c r="X223" s="220"/>
      <c r="Y223" s="220"/>
      <c r="Z223" s="220"/>
      <c r="AA223" s="220"/>
      <c r="AB223" s="220"/>
      <c r="AC223" s="220"/>
      <c r="AD223" s="220"/>
      <c r="AE223" s="220"/>
      <c r="AF223" s="220"/>
      <c r="AG223" s="220"/>
      <c r="AH223" s="220"/>
      <c r="AI223" s="220"/>
      <c r="AJ223" s="220"/>
      <c r="AK223" s="220"/>
      <c r="AL223" s="221"/>
      <c r="AM223" s="198"/>
      <c r="AN223" s="205"/>
      <c r="BN223" s="265"/>
    </row>
    <row r="224" spans="2:66" ht="3.65" customHeight="1">
      <c r="B224" s="263"/>
      <c r="H224" s="264"/>
      <c r="L224" s="197"/>
      <c r="M224" s="198"/>
      <c r="N224" s="219"/>
      <c r="O224" s="220"/>
      <c r="P224" s="220"/>
      <c r="Q224" s="220"/>
      <c r="R224" s="220"/>
      <c r="S224" s="220"/>
      <c r="T224" s="220"/>
      <c r="U224" s="220"/>
      <c r="V224" s="220"/>
      <c r="W224" s="220"/>
      <c r="X224" s="220"/>
      <c r="Y224" s="220"/>
      <c r="Z224" s="220"/>
      <c r="AA224" s="220"/>
      <c r="AB224" s="220"/>
      <c r="AC224" s="220"/>
      <c r="AD224" s="220"/>
      <c r="AE224" s="220"/>
      <c r="AF224" s="220"/>
      <c r="AG224" s="220"/>
      <c r="AH224" s="220"/>
      <c r="AI224" s="220"/>
      <c r="AJ224" s="220"/>
      <c r="AK224" s="220"/>
      <c r="AL224" s="221"/>
      <c r="AM224" s="198"/>
      <c r="AN224" s="205"/>
      <c r="BN224" s="265"/>
    </row>
    <row r="225" spans="2:66" ht="3.65" customHeight="1">
      <c r="B225" s="263"/>
      <c r="H225" s="264"/>
      <c r="L225" s="197"/>
      <c r="M225" s="198"/>
      <c r="N225" s="219"/>
      <c r="O225" s="220"/>
      <c r="P225" s="220"/>
      <c r="Q225" s="220"/>
      <c r="R225" s="220"/>
      <c r="S225" s="220"/>
      <c r="T225" s="220"/>
      <c r="U225" s="220"/>
      <c r="V225" s="220"/>
      <c r="W225" s="220"/>
      <c r="X225" s="220"/>
      <c r="Y225" s="220"/>
      <c r="Z225" s="220"/>
      <c r="AA225" s="220"/>
      <c r="AB225" s="220"/>
      <c r="AC225" s="220"/>
      <c r="AD225" s="220"/>
      <c r="AE225" s="220"/>
      <c r="AF225" s="220"/>
      <c r="AG225" s="220"/>
      <c r="AH225" s="220"/>
      <c r="AI225" s="220"/>
      <c r="AJ225" s="220"/>
      <c r="AK225" s="220"/>
      <c r="AL225" s="221"/>
      <c r="AM225" s="198"/>
      <c r="AN225" s="205"/>
      <c r="BN225" s="265"/>
    </row>
    <row r="226" spans="2:66" ht="3.65" customHeight="1">
      <c r="B226" s="263"/>
      <c r="H226" s="264"/>
      <c r="L226" s="197"/>
      <c r="M226" s="198"/>
      <c r="N226" s="219"/>
      <c r="O226" s="220"/>
      <c r="P226" s="220"/>
      <c r="Q226" s="220"/>
      <c r="R226" s="220"/>
      <c r="S226" s="220"/>
      <c r="T226" s="220"/>
      <c r="U226" s="220"/>
      <c r="V226" s="220"/>
      <c r="W226" s="220"/>
      <c r="X226" s="220"/>
      <c r="Y226" s="220"/>
      <c r="Z226" s="220"/>
      <c r="AA226" s="220"/>
      <c r="AB226" s="220"/>
      <c r="AC226" s="220"/>
      <c r="AD226" s="220"/>
      <c r="AE226" s="220"/>
      <c r="AF226" s="220"/>
      <c r="AG226" s="220"/>
      <c r="AH226" s="220"/>
      <c r="AI226" s="220"/>
      <c r="AJ226" s="220"/>
      <c r="AK226" s="220"/>
      <c r="AL226" s="221"/>
      <c r="AM226" s="198"/>
      <c r="AN226" s="205"/>
      <c r="BN226" s="265"/>
    </row>
    <row r="227" spans="2:66" ht="3.65" customHeight="1">
      <c r="B227" s="263"/>
      <c r="H227" s="264"/>
      <c r="L227" s="197"/>
      <c r="M227" s="198"/>
      <c r="N227" s="219"/>
      <c r="O227" s="220"/>
      <c r="P227" s="220"/>
      <c r="Q227" s="220"/>
      <c r="R227" s="220"/>
      <c r="S227" s="220"/>
      <c r="T227" s="220"/>
      <c r="U227" s="220"/>
      <c r="V227" s="220"/>
      <c r="W227" s="220"/>
      <c r="X227" s="220"/>
      <c r="Y227" s="220"/>
      <c r="Z227" s="220"/>
      <c r="AA227" s="220"/>
      <c r="AB227" s="220"/>
      <c r="AC227" s="220"/>
      <c r="AD227" s="220"/>
      <c r="AE227" s="220"/>
      <c r="AF227" s="220"/>
      <c r="AG227" s="220"/>
      <c r="AH227" s="220"/>
      <c r="AI227" s="220"/>
      <c r="AJ227" s="220"/>
      <c r="AK227" s="220"/>
      <c r="AL227" s="221"/>
      <c r="AM227" s="198"/>
      <c r="AN227" s="205"/>
      <c r="BN227" s="265"/>
    </row>
    <row r="228" spans="2:66" ht="3.65" customHeight="1">
      <c r="B228" s="263"/>
      <c r="H228" s="264"/>
      <c r="L228" s="197"/>
      <c r="M228" s="198"/>
      <c r="N228" s="219"/>
      <c r="O228" s="220"/>
      <c r="P228" s="220"/>
      <c r="Q228" s="220"/>
      <c r="R228" s="220"/>
      <c r="S228" s="220"/>
      <c r="T228" s="220"/>
      <c r="U228" s="220"/>
      <c r="V228" s="220"/>
      <c r="W228" s="220"/>
      <c r="X228" s="220"/>
      <c r="Y228" s="220"/>
      <c r="Z228" s="220"/>
      <c r="AA228" s="220"/>
      <c r="AB228" s="220"/>
      <c r="AC228" s="220"/>
      <c r="AD228" s="220"/>
      <c r="AE228" s="220"/>
      <c r="AF228" s="220"/>
      <c r="AG228" s="220"/>
      <c r="AH228" s="220"/>
      <c r="AI228" s="220"/>
      <c r="AJ228" s="220"/>
      <c r="AK228" s="220"/>
      <c r="AL228" s="221"/>
      <c r="AM228" s="198"/>
      <c r="AN228" s="205"/>
      <c r="BN228" s="265"/>
    </row>
    <row r="229" spans="2:66" ht="3.65" customHeight="1">
      <c r="B229" s="263"/>
      <c r="H229" s="264"/>
      <c r="L229" s="197"/>
      <c r="M229" s="198"/>
      <c r="N229" s="219"/>
      <c r="O229" s="220"/>
      <c r="P229" s="220"/>
      <c r="Q229" s="220"/>
      <c r="R229" s="220"/>
      <c r="S229" s="220"/>
      <c r="T229" s="220"/>
      <c r="U229" s="220"/>
      <c r="V229" s="220"/>
      <c r="W229" s="220"/>
      <c r="X229" s="220"/>
      <c r="Y229" s="220"/>
      <c r="Z229" s="220"/>
      <c r="AA229" s="220"/>
      <c r="AB229" s="220"/>
      <c r="AC229" s="220"/>
      <c r="AD229" s="220"/>
      <c r="AE229" s="220"/>
      <c r="AF229" s="220"/>
      <c r="AG229" s="220"/>
      <c r="AH229" s="220"/>
      <c r="AI229" s="220"/>
      <c r="AJ229" s="220"/>
      <c r="AK229" s="220"/>
      <c r="AL229" s="221"/>
      <c r="AM229" s="198"/>
      <c r="AN229" s="205"/>
      <c r="BN229" s="265"/>
    </row>
    <row r="230" spans="2:66" ht="3.65" customHeight="1">
      <c r="B230" s="263"/>
      <c r="H230" s="264"/>
      <c r="L230" s="197"/>
      <c r="M230" s="198"/>
      <c r="N230" s="219"/>
      <c r="O230" s="220"/>
      <c r="P230" s="220"/>
      <c r="Q230" s="220"/>
      <c r="R230" s="220"/>
      <c r="S230" s="220"/>
      <c r="T230" s="220"/>
      <c r="U230" s="220"/>
      <c r="V230" s="220"/>
      <c r="W230" s="220"/>
      <c r="X230" s="220"/>
      <c r="Y230" s="220"/>
      <c r="Z230" s="220"/>
      <c r="AA230" s="220"/>
      <c r="AB230" s="220"/>
      <c r="AC230" s="220"/>
      <c r="AD230" s="220"/>
      <c r="AE230" s="220"/>
      <c r="AF230" s="220"/>
      <c r="AG230" s="220"/>
      <c r="AH230" s="220"/>
      <c r="AI230" s="220"/>
      <c r="AJ230" s="220"/>
      <c r="AK230" s="220"/>
      <c r="AL230" s="221"/>
      <c r="AM230" s="198"/>
      <c r="AN230" s="205"/>
      <c r="BN230" s="265"/>
    </row>
    <row r="231" spans="2:66" ht="3.65" customHeight="1">
      <c r="B231" s="263"/>
      <c r="H231" s="264"/>
      <c r="L231" s="197"/>
      <c r="M231" s="198"/>
      <c r="N231" s="219"/>
      <c r="O231" s="220"/>
      <c r="P231" s="220"/>
      <c r="Q231" s="220"/>
      <c r="R231" s="220"/>
      <c r="S231" s="220"/>
      <c r="T231" s="220"/>
      <c r="U231" s="220"/>
      <c r="V231" s="220"/>
      <c r="W231" s="220"/>
      <c r="X231" s="220"/>
      <c r="Y231" s="220"/>
      <c r="Z231" s="220"/>
      <c r="AA231" s="220"/>
      <c r="AB231" s="220"/>
      <c r="AC231" s="220"/>
      <c r="AD231" s="220"/>
      <c r="AE231" s="220"/>
      <c r="AF231" s="220"/>
      <c r="AG231" s="220"/>
      <c r="AH231" s="220"/>
      <c r="AI231" s="220"/>
      <c r="AJ231" s="220"/>
      <c r="AK231" s="220"/>
      <c r="AL231" s="221"/>
      <c r="AM231" s="198"/>
      <c r="AN231" s="205"/>
      <c r="BN231" s="265"/>
    </row>
    <row r="232" spans="2:66" ht="3.65" customHeight="1">
      <c r="B232" s="263"/>
      <c r="H232" s="264"/>
      <c r="L232" s="197"/>
      <c r="M232" s="198"/>
      <c r="N232" s="219"/>
      <c r="O232" s="220"/>
      <c r="P232" s="220"/>
      <c r="Q232" s="220"/>
      <c r="R232" s="220"/>
      <c r="S232" s="220"/>
      <c r="T232" s="220"/>
      <c r="U232" s="220"/>
      <c r="V232" s="220"/>
      <c r="W232" s="220"/>
      <c r="X232" s="220"/>
      <c r="Y232" s="220"/>
      <c r="Z232" s="220"/>
      <c r="AA232" s="220"/>
      <c r="AB232" s="220"/>
      <c r="AC232" s="220"/>
      <c r="AD232" s="220"/>
      <c r="AE232" s="220"/>
      <c r="AF232" s="220"/>
      <c r="AG232" s="220"/>
      <c r="AH232" s="220"/>
      <c r="AI232" s="220"/>
      <c r="AJ232" s="220"/>
      <c r="AK232" s="220"/>
      <c r="AL232" s="221"/>
      <c r="AM232" s="198"/>
      <c r="AN232" s="205"/>
      <c r="BN232" s="265"/>
    </row>
    <row r="233" spans="2:66" ht="3.65" customHeight="1">
      <c r="B233" s="263"/>
      <c r="H233" s="264"/>
      <c r="L233" s="197"/>
      <c r="M233" s="198"/>
      <c r="N233" s="219"/>
      <c r="O233" s="220"/>
      <c r="P233" s="220"/>
      <c r="Q233" s="220"/>
      <c r="R233" s="220"/>
      <c r="S233" s="220"/>
      <c r="T233" s="220"/>
      <c r="U233" s="220"/>
      <c r="V233" s="220"/>
      <c r="W233" s="220"/>
      <c r="X233" s="220"/>
      <c r="Y233" s="220"/>
      <c r="Z233" s="220"/>
      <c r="AA233" s="220"/>
      <c r="AB233" s="220"/>
      <c r="AC233" s="220"/>
      <c r="AD233" s="220"/>
      <c r="AE233" s="220"/>
      <c r="AF233" s="220"/>
      <c r="AG233" s="220"/>
      <c r="AH233" s="220"/>
      <c r="AI233" s="220"/>
      <c r="AJ233" s="220"/>
      <c r="AK233" s="220"/>
      <c r="AL233" s="221"/>
      <c r="AM233" s="198"/>
      <c r="AN233" s="205"/>
      <c r="BN233" s="265"/>
    </row>
    <row r="234" spans="2:66" ht="3.65" customHeight="1">
      <c r="B234" s="263"/>
      <c r="H234" s="264"/>
      <c r="L234" s="197"/>
      <c r="M234" s="198"/>
      <c r="N234" s="219"/>
      <c r="O234" s="220"/>
      <c r="P234" s="220"/>
      <c r="Q234" s="220"/>
      <c r="R234" s="220"/>
      <c r="S234" s="220"/>
      <c r="T234" s="220"/>
      <c r="U234" s="220"/>
      <c r="V234" s="220"/>
      <c r="W234" s="220"/>
      <c r="X234" s="220"/>
      <c r="Y234" s="220"/>
      <c r="Z234" s="220"/>
      <c r="AA234" s="220"/>
      <c r="AB234" s="220"/>
      <c r="AC234" s="220"/>
      <c r="AD234" s="220"/>
      <c r="AE234" s="220"/>
      <c r="AF234" s="220"/>
      <c r="AG234" s="220"/>
      <c r="AH234" s="220"/>
      <c r="AI234" s="220"/>
      <c r="AJ234" s="220"/>
      <c r="AK234" s="220"/>
      <c r="AL234" s="221"/>
      <c r="AM234" s="198"/>
      <c r="AN234" s="205"/>
      <c r="BN234" s="265"/>
    </row>
    <row r="235" spans="2:66" ht="3.65" customHeight="1">
      <c r="B235" s="263"/>
      <c r="H235" s="264"/>
      <c r="L235" s="197"/>
      <c r="M235" s="198"/>
      <c r="N235" s="219"/>
      <c r="O235" s="220"/>
      <c r="P235" s="220"/>
      <c r="Q235" s="220"/>
      <c r="R235" s="220"/>
      <c r="S235" s="220"/>
      <c r="T235" s="220"/>
      <c r="U235" s="220"/>
      <c r="V235" s="220"/>
      <c r="W235" s="220"/>
      <c r="X235" s="220"/>
      <c r="Y235" s="220"/>
      <c r="Z235" s="220"/>
      <c r="AA235" s="220"/>
      <c r="AB235" s="220"/>
      <c r="AC235" s="220"/>
      <c r="AD235" s="220"/>
      <c r="AE235" s="220"/>
      <c r="AF235" s="220"/>
      <c r="AG235" s="220"/>
      <c r="AH235" s="220"/>
      <c r="AI235" s="220"/>
      <c r="AJ235" s="220"/>
      <c r="AK235" s="220"/>
      <c r="AL235" s="221"/>
      <c r="AM235" s="198"/>
      <c r="AN235" s="205"/>
      <c r="BN235" s="265"/>
    </row>
    <row r="236" spans="2:66" ht="3.65" customHeight="1">
      <c r="B236" s="263"/>
      <c r="H236" s="264"/>
      <c r="L236" s="197"/>
      <c r="M236" s="198"/>
      <c r="N236" s="222"/>
      <c r="O236" s="223"/>
      <c r="P236" s="223"/>
      <c r="Q236" s="223"/>
      <c r="R236" s="223"/>
      <c r="S236" s="223"/>
      <c r="T236" s="223"/>
      <c r="U236" s="223"/>
      <c r="V236" s="223"/>
      <c r="W236" s="223"/>
      <c r="X236" s="223"/>
      <c r="Y236" s="223"/>
      <c r="Z236" s="223"/>
      <c r="AA236" s="223"/>
      <c r="AB236" s="223"/>
      <c r="AC236" s="223"/>
      <c r="AD236" s="223"/>
      <c r="AE236" s="223"/>
      <c r="AF236" s="223"/>
      <c r="AG236" s="223"/>
      <c r="AH236" s="223"/>
      <c r="AI236" s="223"/>
      <c r="AJ236" s="223"/>
      <c r="AK236" s="223"/>
      <c r="AL236" s="224"/>
      <c r="AM236" s="198"/>
      <c r="AN236" s="205"/>
      <c r="BN236" s="265"/>
    </row>
    <row r="237" spans="2:66" ht="3.65" customHeight="1">
      <c r="B237" s="263"/>
      <c r="H237" s="264"/>
      <c r="L237" s="197"/>
      <c r="M237" s="205"/>
      <c r="N237" s="225"/>
      <c r="O237" s="905"/>
      <c r="P237" s="905"/>
      <c r="Q237" s="811"/>
      <c r="R237" s="811"/>
      <c r="S237" s="227"/>
      <c r="T237" s="228"/>
      <c r="U237" s="228"/>
      <c r="V237" s="228"/>
      <c r="W237" s="228"/>
      <c r="X237" s="228"/>
      <c r="Y237" s="718" t="s">
        <v>219</v>
      </c>
      <c r="Z237" s="718"/>
      <c r="AA237" s="718"/>
      <c r="AB237" s="228"/>
      <c r="AC237" s="228"/>
      <c r="AD237" s="228"/>
      <c r="AE237" s="227"/>
      <c r="AF237" s="724"/>
      <c r="AG237" s="724"/>
      <c r="AH237" s="724"/>
      <c r="AI237" s="724"/>
      <c r="AJ237" s="724"/>
      <c r="AK237" s="724"/>
      <c r="AL237" s="229"/>
      <c r="AM237" s="197"/>
      <c r="AN237" s="205"/>
      <c r="BN237" s="265"/>
    </row>
    <row r="238" spans="2:66" ht="3.65" customHeight="1">
      <c r="B238" s="263"/>
      <c r="H238" s="264"/>
      <c r="L238" s="197"/>
      <c r="M238" s="205"/>
      <c r="N238" s="225"/>
      <c r="O238" s="905"/>
      <c r="P238" s="905"/>
      <c r="Q238" s="811"/>
      <c r="R238" s="811"/>
      <c r="S238" s="228"/>
      <c r="T238" s="228"/>
      <c r="U238" s="228"/>
      <c r="V238" s="228"/>
      <c r="W238" s="228"/>
      <c r="X238" s="227"/>
      <c r="Y238" s="718"/>
      <c r="Z238" s="718"/>
      <c r="AA238" s="718"/>
      <c r="AB238" s="227"/>
      <c r="AC238" s="227"/>
      <c r="AD238" s="228"/>
      <c r="AE238" s="228"/>
      <c r="AF238" s="724"/>
      <c r="AG238" s="724"/>
      <c r="AH238" s="724"/>
      <c r="AI238" s="724"/>
      <c r="AJ238" s="724"/>
      <c r="AK238" s="724"/>
      <c r="AL238" s="229"/>
      <c r="AM238" s="197"/>
      <c r="AN238" s="205"/>
      <c r="BN238" s="265"/>
    </row>
    <row r="239" spans="2:66" ht="3.65" customHeight="1">
      <c r="B239" s="263"/>
      <c r="H239" s="264"/>
      <c r="L239" s="197"/>
      <c r="M239" s="205"/>
      <c r="N239" s="225"/>
      <c r="O239" s="719"/>
      <c r="P239" s="719"/>
      <c r="Q239" s="719"/>
      <c r="R239" s="230"/>
      <c r="S239" s="719"/>
      <c r="T239" s="719"/>
      <c r="U239" s="719"/>
      <c r="V239" s="719"/>
      <c r="W239" s="228"/>
      <c r="X239" s="227"/>
      <c r="Y239" s="718"/>
      <c r="Z239" s="718"/>
      <c r="AA239" s="718"/>
      <c r="AB239" s="227"/>
      <c r="AC239" s="231"/>
      <c r="AD239" s="231"/>
      <c r="AE239" s="231"/>
      <c r="AF239" s="724"/>
      <c r="AG239" s="724"/>
      <c r="AH239" s="724"/>
      <c r="AI239" s="724"/>
      <c r="AJ239" s="719"/>
      <c r="AK239" s="719"/>
      <c r="AL239" s="232"/>
      <c r="AM239" s="197"/>
      <c r="AN239" s="205"/>
      <c r="BN239" s="265"/>
    </row>
    <row r="240" spans="2:66" ht="3.65" customHeight="1">
      <c r="B240" s="263"/>
      <c r="H240" s="264"/>
      <c r="L240" s="197"/>
      <c r="M240" s="205"/>
      <c r="N240" s="233"/>
      <c r="O240" s="807"/>
      <c r="P240" s="807"/>
      <c r="Q240" s="807"/>
      <c r="R240" s="234"/>
      <c r="S240" s="807"/>
      <c r="T240" s="807"/>
      <c r="U240" s="807"/>
      <c r="V240" s="807"/>
      <c r="W240" s="235"/>
      <c r="X240" s="235"/>
      <c r="Y240" s="903"/>
      <c r="Z240" s="903"/>
      <c r="AA240" s="903"/>
      <c r="AB240" s="235"/>
      <c r="AC240" s="236"/>
      <c r="AD240" s="236"/>
      <c r="AE240" s="236"/>
      <c r="AF240" s="904"/>
      <c r="AG240" s="904"/>
      <c r="AH240" s="904"/>
      <c r="AI240" s="904"/>
      <c r="AJ240" s="807"/>
      <c r="AK240" s="807"/>
      <c r="AL240" s="237"/>
      <c r="AM240" s="197"/>
      <c r="AN240" s="205"/>
      <c r="BN240" s="265"/>
    </row>
    <row r="241" spans="2:66" ht="3.65" customHeight="1">
      <c r="B241" s="263"/>
      <c r="H241" s="264"/>
      <c r="L241" s="190"/>
      <c r="M241" s="191"/>
      <c r="N241" s="191"/>
      <c r="O241" s="191"/>
      <c r="P241" s="191"/>
      <c r="Q241" s="191"/>
      <c r="R241" s="191"/>
      <c r="S241" s="191"/>
      <c r="T241" s="191"/>
      <c r="U241" s="191"/>
      <c r="V241" s="191"/>
      <c r="W241" s="191"/>
      <c r="X241" s="191"/>
      <c r="Y241" s="191"/>
      <c r="Z241" s="191"/>
      <c r="AA241" s="191"/>
      <c r="AB241" s="191"/>
      <c r="AC241" s="191"/>
      <c r="AD241" s="191"/>
      <c r="AE241" s="191"/>
      <c r="AF241" s="191"/>
      <c r="AG241" s="191"/>
      <c r="AH241" s="191"/>
      <c r="AI241" s="191"/>
      <c r="AJ241" s="191"/>
      <c r="AK241" s="191"/>
      <c r="AL241" s="191"/>
      <c r="AM241" s="191"/>
      <c r="AN241" s="192"/>
      <c r="BN241" s="265"/>
    </row>
    <row r="242" spans="2:66" ht="3.65" customHeight="1">
      <c r="B242" s="263"/>
      <c r="H242" s="264"/>
      <c r="L242" s="193"/>
      <c r="M242" s="194"/>
      <c r="N242" s="194"/>
      <c r="O242" s="194"/>
      <c r="P242" s="194"/>
      <c r="Q242" s="194"/>
      <c r="R242" s="194"/>
      <c r="S242" s="194"/>
      <c r="T242" s="194"/>
      <c r="U242" s="194"/>
      <c r="V242" s="194"/>
      <c r="W242" s="194"/>
      <c r="X242" s="194"/>
      <c r="Y242" s="194"/>
      <c r="Z242" s="194"/>
      <c r="AA242" s="194"/>
      <c r="AB242" s="194"/>
      <c r="AC242" s="194"/>
      <c r="AD242" s="194"/>
      <c r="AE242" s="194"/>
      <c r="AF242" s="194"/>
      <c r="AG242" s="194"/>
      <c r="AH242" s="194"/>
      <c r="AI242" s="194"/>
      <c r="AJ242" s="194"/>
      <c r="AK242" s="194"/>
      <c r="AL242" s="194"/>
      <c r="AM242" s="194"/>
      <c r="AN242" s="196"/>
      <c r="BN242" s="265"/>
    </row>
    <row r="243" spans="2:66" ht="3.65" customHeight="1">
      <c r="B243" s="263"/>
      <c r="H243" s="264"/>
      <c r="L243" s="238"/>
      <c r="M243" s="239"/>
      <c r="N243" s="239"/>
      <c r="O243" s="239"/>
      <c r="P243" s="239"/>
      <c r="Q243" s="239"/>
      <c r="R243" s="239"/>
      <c r="S243" s="239"/>
      <c r="T243" s="239"/>
      <c r="U243" s="239"/>
      <c r="V243" s="239"/>
      <c r="W243" s="239"/>
      <c r="X243" s="239"/>
      <c r="Y243" s="239"/>
      <c r="Z243" s="239"/>
      <c r="AA243" s="239"/>
      <c r="AB243" s="239"/>
      <c r="AC243" s="239"/>
      <c r="AD243" s="239"/>
      <c r="AE243" s="239"/>
      <c r="AF243" s="239"/>
      <c r="AG243" s="239"/>
      <c r="AH243" s="239"/>
      <c r="AI243" s="239"/>
      <c r="AJ243" s="239"/>
      <c r="AK243" s="239"/>
      <c r="AL243" s="239"/>
      <c r="AM243" s="239"/>
      <c r="AN243" s="240"/>
      <c r="BN243" s="265"/>
    </row>
    <row r="244" spans="2:66" ht="3.65" customHeight="1">
      <c r="B244" s="263"/>
      <c r="H244" s="264"/>
      <c r="L244" s="241"/>
      <c r="M244" s="198"/>
      <c r="N244" s="198"/>
      <c r="O244" s="198"/>
      <c r="P244" s="198"/>
      <c r="Q244" s="198"/>
      <c r="R244" s="198"/>
      <c r="S244" s="198"/>
      <c r="T244" s="198"/>
      <c r="U244" s="198"/>
      <c r="V244" s="198"/>
      <c r="W244" s="198"/>
      <c r="X244" s="198"/>
      <c r="Y244" s="198"/>
      <c r="Z244" s="198"/>
      <c r="AA244" s="198"/>
      <c r="AB244" s="198"/>
      <c r="AC244" s="198"/>
      <c r="AD244" s="198"/>
      <c r="AE244" s="198"/>
      <c r="AF244" s="198"/>
      <c r="AG244" s="198"/>
      <c r="AH244" s="198"/>
      <c r="AI244" s="198"/>
      <c r="AJ244" s="198"/>
      <c r="AK244" s="198"/>
      <c r="AL244" s="198"/>
      <c r="AM244" s="198"/>
      <c r="AN244" s="242"/>
      <c r="BN244" s="265"/>
    </row>
    <row r="245" spans="2:66" ht="3.65" customHeight="1">
      <c r="B245" s="263"/>
      <c r="H245" s="264"/>
      <c r="L245" s="241"/>
      <c r="M245" s="198"/>
      <c r="N245" s="198"/>
      <c r="O245" s="198"/>
      <c r="P245" s="198"/>
      <c r="Q245" s="198"/>
      <c r="R245" s="198"/>
      <c r="S245" s="198"/>
      <c r="T245" s="198"/>
      <c r="U245" s="198"/>
      <c r="V245" s="198"/>
      <c r="W245" s="198"/>
      <c r="X245" s="198"/>
      <c r="Y245" s="198"/>
      <c r="Z245" s="198"/>
      <c r="AA245" s="198"/>
      <c r="AB245" s="198"/>
      <c r="AC245" s="198"/>
      <c r="AD245" s="198"/>
      <c r="AE245" s="198"/>
      <c r="AF245" s="198"/>
      <c r="AG245" s="198"/>
      <c r="AH245" s="198"/>
      <c r="AI245" s="198"/>
      <c r="AJ245" s="198"/>
      <c r="AK245" s="198"/>
      <c r="AL245" s="198"/>
      <c r="AM245" s="198"/>
      <c r="AN245" s="242"/>
      <c r="BN245" s="265"/>
    </row>
    <row r="246" spans="2:66" ht="3.65" customHeight="1">
      <c r="B246" s="263"/>
      <c r="H246" s="264"/>
      <c r="L246" s="243"/>
      <c r="M246" s="244"/>
      <c r="N246" s="244"/>
      <c r="O246" s="244"/>
      <c r="P246" s="244"/>
      <c r="Q246" s="244"/>
      <c r="R246" s="244"/>
      <c r="S246" s="244"/>
      <c r="T246" s="244"/>
      <c r="U246" s="244"/>
      <c r="V246" s="244"/>
      <c r="W246" s="244"/>
      <c r="X246" s="244"/>
      <c r="Y246" s="244"/>
      <c r="Z246" s="244"/>
      <c r="AA246" s="244"/>
      <c r="AB246" s="244"/>
      <c r="AC246" s="244"/>
      <c r="AD246" s="244"/>
      <c r="AE246" s="244"/>
      <c r="AF246" s="244"/>
      <c r="AG246" s="244"/>
      <c r="AH246" s="244"/>
      <c r="AI246" s="244"/>
      <c r="AJ246" s="244"/>
      <c r="AK246" s="244"/>
      <c r="AL246" s="244"/>
      <c r="AM246" s="244"/>
      <c r="AN246" s="245"/>
      <c r="BN246" s="265"/>
    </row>
    <row r="247" spans="2:66" ht="3.65" customHeight="1">
      <c r="B247" s="263"/>
      <c r="H247" s="264"/>
      <c r="BN247" s="265"/>
    </row>
    <row r="248" spans="2:66" ht="3.65" customHeight="1">
      <c r="B248" s="263"/>
      <c r="H248" s="264"/>
      <c r="BN248" s="265"/>
    </row>
    <row r="249" spans="2:66" ht="3.65" customHeight="1">
      <c r="B249" s="263"/>
      <c r="H249" s="264"/>
      <c r="BN249" s="265"/>
    </row>
    <row r="250" spans="2:66" ht="3.65" customHeight="1">
      <c r="B250" s="277"/>
      <c r="C250" s="278"/>
      <c r="D250" s="278"/>
      <c r="E250" s="278"/>
      <c r="F250" s="278"/>
      <c r="G250" s="278"/>
      <c r="H250" s="278"/>
      <c r="I250" s="278"/>
      <c r="J250" s="278"/>
      <c r="K250" s="278"/>
      <c r="L250" s="278"/>
      <c r="M250" s="278"/>
      <c r="N250" s="278"/>
      <c r="O250" s="278"/>
      <c r="P250" s="278"/>
      <c r="Q250" s="278"/>
      <c r="R250" s="278"/>
      <c r="S250" s="278"/>
      <c r="T250" s="278"/>
      <c r="U250" s="278"/>
      <c r="V250" s="278"/>
      <c r="W250" s="278"/>
      <c r="X250" s="278"/>
      <c r="Y250" s="278"/>
      <c r="Z250" s="278"/>
      <c r="AA250" s="278"/>
      <c r="AB250" s="278"/>
      <c r="AC250" s="278"/>
      <c r="AD250" s="278"/>
      <c r="AE250" s="278"/>
      <c r="AF250" s="278"/>
      <c r="AG250" s="278"/>
      <c r="AH250" s="278"/>
      <c r="AI250" s="278"/>
      <c r="AJ250" s="278"/>
      <c r="AK250" s="278"/>
      <c r="AL250" s="278"/>
      <c r="AM250" s="278"/>
      <c r="AN250" s="278"/>
      <c r="AO250" s="278"/>
      <c r="AP250" s="278"/>
      <c r="AQ250" s="278"/>
      <c r="AR250" s="278"/>
      <c r="AS250" s="278"/>
      <c r="AT250" s="278"/>
      <c r="AU250" s="278"/>
      <c r="AV250" s="278"/>
      <c r="AW250" s="278"/>
      <c r="AX250" s="278"/>
      <c r="AY250" s="278"/>
      <c r="AZ250" s="278"/>
      <c r="BA250" s="278"/>
      <c r="BB250" s="278"/>
      <c r="BC250" s="278"/>
      <c r="BD250" s="278"/>
      <c r="BE250" s="278"/>
      <c r="BF250" s="278"/>
      <c r="BG250" s="278"/>
      <c r="BH250" s="278"/>
      <c r="BI250" s="278"/>
      <c r="BJ250" s="278"/>
      <c r="BK250" s="278"/>
      <c r="BL250" s="278"/>
      <c r="BM250" s="278"/>
      <c r="BN250" s="279"/>
    </row>
    <row r="251" spans="2:66" ht="3.65" customHeight="1">
      <c r="B251" s="280"/>
      <c r="C251" s="281"/>
      <c r="D251" s="281"/>
      <c r="E251" s="281"/>
      <c r="F251" s="281"/>
      <c r="G251" s="281"/>
      <c r="H251" s="281"/>
      <c r="I251" s="281"/>
      <c r="J251" s="281"/>
      <c r="K251" s="281"/>
      <c r="L251" s="281"/>
      <c r="M251" s="281"/>
      <c r="N251" s="281"/>
      <c r="O251" s="281"/>
      <c r="P251" s="281"/>
      <c r="Q251" s="281"/>
      <c r="R251" s="281"/>
      <c r="S251" s="281"/>
      <c r="T251" s="281"/>
      <c r="U251" s="281"/>
      <c r="V251" s="281"/>
      <c r="W251" s="281"/>
      <c r="X251" s="281"/>
      <c r="Y251" s="281"/>
      <c r="Z251" s="281"/>
      <c r="AA251" s="281"/>
      <c r="AB251" s="281"/>
      <c r="AC251" s="281"/>
      <c r="AD251" s="281"/>
      <c r="AE251" s="281"/>
      <c r="AF251" s="281"/>
      <c r="AG251" s="281"/>
      <c r="AH251" s="281"/>
      <c r="AI251" s="281"/>
      <c r="AJ251" s="281"/>
      <c r="AK251" s="281"/>
      <c r="AL251" s="281"/>
      <c r="AM251" s="281"/>
      <c r="AN251" s="281"/>
      <c r="AO251" s="281"/>
      <c r="AP251" s="281"/>
      <c r="AQ251" s="281"/>
      <c r="AR251" s="281"/>
      <c r="AS251" s="281"/>
      <c r="AT251" s="281"/>
      <c r="AU251" s="281"/>
      <c r="AV251" s="281"/>
      <c r="AW251" s="281"/>
      <c r="AX251" s="281"/>
      <c r="AY251" s="281"/>
      <c r="AZ251" s="281"/>
      <c r="BA251" s="281"/>
      <c r="BB251" s="281"/>
      <c r="BC251" s="281"/>
      <c r="BD251" s="281"/>
      <c r="BE251" s="281"/>
      <c r="BF251" s="281"/>
      <c r="BG251" s="281"/>
      <c r="BH251" s="281"/>
      <c r="BI251" s="281"/>
      <c r="BJ251" s="281"/>
      <c r="BK251" s="281"/>
      <c r="BL251" s="281"/>
      <c r="BM251" s="281"/>
      <c r="BN251" s="282"/>
    </row>
    <row r="252" spans="2:66" ht="14.5" customHeight="1">
      <c r="B252" s="257" t="s">
        <v>252</v>
      </c>
      <c r="C252" s="257"/>
      <c r="D252" s="258" t="s">
        <v>239</v>
      </c>
      <c r="E252" s="257" t="s">
        <v>245</v>
      </c>
      <c r="F252" s="257" t="s">
        <v>241</v>
      </c>
      <c r="G252" s="259" t="s">
        <v>244</v>
      </c>
      <c r="H252" s="260"/>
      <c r="I252" s="261"/>
      <c r="J252" s="261"/>
      <c r="K252" s="261"/>
      <c r="L252" s="261"/>
      <c r="M252" s="261"/>
      <c r="N252" s="261"/>
      <c r="O252" s="261"/>
      <c r="P252" s="261"/>
      <c r="Q252" s="261"/>
      <c r="R252" s="261"/>
      <c r="S252" s="261"/>
      <c r="T252" s="261"/>
      <c r="U252" s="261"/>
      <c r="V252" s="261"/>
      <c r="W252" s="261"/>
      <c r="X252" s="261"/>
      <c r="Y252" s="261"/>
      <c r="Z252" s="261"/>
      <c r="AA252" s="261"/>
      <c r="AB252" s="261"/>
      <c r="AC252" s="261"/>
      <c r="AD252" s="261"/>
      <c r="AE252" s="261"/>
      <c r="AF252" s="261"/>
      <c r="AG252" s="261"/>
      <c r="AH252" s="261"/>
      <c r="AI252" s="261"/>
      <c r="AJ252" s="261"/>
      <c r="AK252" s="261"/>
      <c r="AL252" s="261"/>
      <c r="AM252" s="261"/>
      <c r="AN252" s="261"/>
      <c r="AO252" s="261"/>
      <c r="AP252" s="261"/>
      <c r="AQ252" s="261"/>
      <c r="AR252" s="261"/>
      <c r="AS252" s="261"/>
      <c r="AT252" s="261"/>
      <c r="AU252" s="261"/>
      <c r="AV252" s="261"/>
      <c r="AW252" s="261"/>
      <c r="AX252" s="261"/>
      <c r="AY252" s="261"/>
      <c r="AZ252" s="261"/>
      <c r="BA252" s="261"/>
      <c r="BB252" s="261"/>
      <c r="BC252" s="261"/>
      <c r="BD252" s="261"/>
      <c r="BE252" s="261"/>
      <c r="BF252" s="261"/>
      <c r="BG252" s="261"/>
      <c r="BH252" s="261"/>
      <c r="BI252" s="261"/>
      <c r="BJ252" s="261"/>
      <c r="BK252" s="261"/>
      <c r="BL252" s="261"/>
      <c r="BM252" s="261"/>
      <c r="BN252" s="262"/>
    </row>
    <row r="253" spans="2:66" ht="6" customHeight="1">
      <c r="B253" s="263"/>
      <c r="D253" s="156"/>
      <c r="H253" s="264"/>
      <c r="BN253" s="265"/>
    </row>
    <row r="254" spans="2:66" ht="3.65" customHeight="1">
      <c r="B254" s="263"/>
      <c r="D254" s="156"/>
      <c r="H254" s="264"/>
      <c r="L254" s="190"/>
      <c r="M254" s="191"/>
      <c r="N254" s="191"/>
      <c r="O254" s="191"/>
      <c r="P254" s="191"/>
      <c r="Q254" s="191"/>
      <c r="R254" s="191"/>
      <c r="S254" s="192"/>
      <c r="BN254" s="265"/>
    </row>
    <row r="255" spans="2:66" ht="3.65" customHeight="1">
      <c r="B255" s="263"/>
      <c r="D255" s="156"/>
      <c r="H255" s="264"/>
      <c r="L255" s="193"/>
      <c r="M255" s="194"/>
      <c r="N255" s="194"/>
      <c r="O255" s="194"/>
      <c r="P255" s="194"/>
      <c r="Q255" s="194"/>
      <c r="R255" s="194"/>
      <c r="S255" s="196"/>
      <c r="BN255" s="265"/>
    </row>
    <row r="256" spans="2:66" ht="3.65" customHeight="1">
      <c r="B256" s="263"/>
      <c r="D256" s="156"/>
      <c r="H256" s="264"/>
      <c r="L256" s="197"/>
      <c r="M256" s="205"/>
      <c r="N256" s="220"/>
      <c r="O256" s="220"/>
      <c r="P256" s="220"/>
      <c r="Q256" s="220"/>
      <c r="R256" s="197"/>
      <c r="S256" s="205"/>
      <c r="BN256" s="265"/>
    </row>
    <row r="257" spans="2:161" ht="3.65" customHeight="1">
      <c r="B257" s="263"/>
      <c r="H257" s="264"/>
      <c r="L257" s="197"/>
      <c r="M257" s="205"/>
      <c r="N257" s="220"/>
      <c r="O257" s="220"/>
      <c r="P257" s="267"/>
      <c r="Q257" s="267"/>
      <c r="R257" s="197"/>
      <c r="S257" s="205"/>
      <c r="BN257" s="265"/>
    </row>
    <row r="258" spans="2:161" ht="3.65" customHeight="1">
      <c r="B258" s="263"/>
      <c r="H258" s="264"/>
      <c r="L258" s="197"/>
      <c r="M258" s="205"/>
      <c r="N258" s="220"/>
      <c r="O258" s="220"/>
      <c r="P258" s="220"/>
      <c r="Q258" s="220"/>
      <c r="R258" s="197"/>
      <c r="S258" s="205"/>
      <c r="BN258" s="265"/>
    </row>
    <row r="259" spans="2:161" ht="3.65" customHeight="1">
      <c r="B259" s="306"/>
      <c r="C259" s="307"/>
      <c r="D259" s="307"/>
      <c r="E259" s="307"/>
      <c r="F259" s="307"/>
      <c r="G259" s="307"/>
      <c r="H259" s="308"/>
      <c r="I259" s="307"/>
      <c r="J259" s="307"/>
      <c r="K259" s="307"/>
      <c r="L259" s="197"/>
      <c r="M259" s="205"/>
      <c r="N259" s="220"/>
      <c r="O259" s="220"/>
      <c r="P259" s="220"/>
      <c r="Q259" s="220"/>
      <c r="R259" s="197"/>
      <c r="S259" s="205"/>
      <c r="T259" s="307"/>
      <c r="U259" s="307"/>
      <c r="V259" s="307"/>
      <c r="W259" s="307"/>
      <c r="X259" s="307"/>
      <c r="Y259" s="307"/>
      <c r="Z259" s="307"/>
      <c r="AA259" s="307"/>
      <c r="AB259" s="307"/>
      <c r="AC259" s="307"/>
      <c r="AD259" s="307"/>
      <c r="AE259" s="307"/>
      <c r="AF259" s="307"/>
      <c r="AG259" s="307"/>
      <c r="AH259" s="307"/>
      <c r="AI259" s="307"/>
      <c r="AJ259" s="307"/>
      <c r="AK259" s="307"/>
      <c r="AL259" s="307"/>
      <c r="AM259" s="307"/>
      <c r="AN259" s="307"/>
      <c r="AO259" s="307"/>
      <c r="AP259" s="307"/>
      <c r="AQ259" s="307"/>
      <c r="AR259" s="307"/>
      <c r="AS259" s="307"/>
      <c r="AT259" s="307"/>
      <c r="AU259" s="307"/>
      <c r="AV259" s="307"/>
      <c r="AW259" s="307"/>
      <c r="AX259" s="307"/>
      <c r="AY259" s="307"/>
      <c r="AZ259" s="307"/>
      <c r="BA259" s="307"/>
      <c r="BB259" s="307"/>
      <c r="BC259" s="307"/>
      <c r="BD259" s="307"/>
      <c r="BE259" s="307"/>
      <c r="BF259" s="307"/>
      <c r="BG259" s="307"/>
      <c r="BH259" s="307"/>
      <c r="BI259" s="307"/>
      <c r="BJ259" s="307"/>
      <c r="BK259" s="307"/>
      <c r="BL259" s="307"/>
      <c r="BM259" s="307"/>
      <c r="BN259" s="309"/>
      <c r="BO259" s="307"/>
      <c r="BP259" s="307"/>
      <c r="BQ259" s="307"/>
      <c r="BR259" s="307"/>
      <c r="BS259" s="307"/>
      <c r="BT259" s="307"/>
      <c r="BU259" s="307"/>
      <c r="BV259" s="307"/>
      <c r="BW259" s="307"/>
      <c r="BX259" s="307"/>
      <c r="BY259" s="307"/>
      <c r="BZ259" s="307"/>
      <c r="CA259" s="307"/>
      <c r="CB259" s="307"/>
      <c r="CC259" s="307"/>
      <c r="CD259" s="307"/>
      <c r="CE259" s="307"/>
      <c r="CF259" s="307"/>
      <c r="CG259" s="307"/>
      <c r="CH259" s="307"/>
      <c r="CI259" s="307"/>
      <c r="CJ259" s="307"/>
      <c r="CK259" s="307"/>
      <c r="CL259" s="307"/>
      <c r="CM259" s="307"/>
      <c r="CN259" s="307"/>
      <c r="CO259" s="307"/>
      <c r="CP259" s="307"/>
      <c r="CQ259" s="307"/>
      <c r="CR259" s="307"/>
      <c r="CS259" s="307"/>
      <c r="CT259" s="307"/>
      <c r="CU259" s="307"/>
      <c r="CV259" s="307"/>
      <c r="CW259" s="307"/>
      <c r="CX259" s="307"/>
      <c r="CY259" s="307"/>
      <c r="CZ259" s="307"/>
      <c r="DA259" s="307"/>
      <c r="DB259" s="307"/>
      <c r="DC259" s="307"/>
      <c r="DD259" s="307"/>
      <c r="DE259" s="307"/>
      <c r="DF259" s="307"/>
      <c r="DG259" s="307"/>
      <c r="DH259" s="307"/>
      <c r="DI259" s="307"/>
      <c r="DJ259" s="307"/>
      <c r="DK259" s="307"/>
      <c r="DL259" s="307"/>
      <c r="DM259" s="307"/>
      <c r="DN259" s="307"/>
      <c r="DO259" s="307"/>
      <c r="DP259" s="307"/>
      <c r="DQ259" s="307"/>
      <c r="DR259" s="307"/>
      <c r="DS259" s="307"/>
      <c r="DT259" s="307"/>
      <c r="DU259" s="307"/>
      <c r="DV259" s="307"/>
      <c r="DW259" s="307"/>
      <c r="DX259" s="307"/>
      <c r="DY259" s="307"/>
      <c r="DZ259" s="307"/>
      <c r="EA259" s="307"/>
      <c r="EB259" s="307"/>
      <c r="EC259" s="307"/>
      <c r="ED259" s="307"/>
      <c r="EE259" s="307"/>
      <c r="EF259" s="307"/>
      <c r="EG259" s="307"/>
      <c r="EH259" s="307"/>
      <c r="EI259" s="307"/>
      <c r="EJ259" s="307"/>
      <c r="EK259" s="307"/>
      <c r="EL259" s="307"/>
      <c r="EM259" s="307"/>
      <c r="EN259" s="307"/>
      <c r="EO259" s="307"/>
      <c r="EP259" s="307"/>
      <c r="EQ259" s="307"/>
      <c r="ER259" s="307"/>
      <c r="ES259" s="307"/>
      <c r="ET259" s="307"/>
      <c r="EU259" s="307"/>
      <c r="EV259" s="307"/>
      <c r="EW259" s="307"/>
      <c r="EX259" s="307"/>
      <c r="EY259" s="307"/>
      <c r="EZ259" s="307"/>
      <c r="FA259" s="307"/>
      <c r="FB259" s="307"/>
      <c r="FC259" s="307"/>
      <c r="FD259" s="307"/>
      <c r="FE259" s="307"/>
    </row>
    <row r="260" spans="2:161" ht="3.65" customHeight="1">
      <c r="B260" s="263"/>
      <c r="H260" s="264"/>
      <c r="L260" s="197"/>
      <c r="M260" s="205"/>
      <c r="N260" s="220"/>
      <c r="O260" s="220"/>
      <c r="P260" s="220"/>
      <c r="Q260" s="220"/>
      <c r="R260" s="197"/>
      <c r="S260" s="205"/>
      <c r="BN260" s="265"/>
    </row>
    <row r="261" spans="2:161" ht="3.65" customHeight="1">
      <c r="B261" s="263"/>
      <c r="H261" s="264"/>
      <c r="L261" s="197"/>
      <c r="M261" s="205"/>
      <c r="N261" s="220"/>
      <c r="O261" s="220"/>
      <c r="P261" s="220"/>
      <c r="Q261" s="220"/>
      <c r="R261" s="197"/>
      <c r="S261" s="205"/>
      <c r="BN261" s="265"/>
    </row>
    <row r="262" spans="2:161" ht="3.65" customHeight="1">
      <c r="B262" s="263"/>
      <c r="H262" s="264"/>
      <c r="L262" s="197"/>
      <c r="M262" s="205"/>
      <c r="N262" s="220"/>
      <c r="O262" s="220"/>
      <c r="P262" s="220"/>
      <c r="Q262" s="220"/>
      <c r="R262" s="197"/>
      <c r="S262" s="205"/>
      <c r="BN262" s="265"/>
    </row>
    <row r="263" spans="2:161" ht="3.65" customHeight="1">
      <c r="B263" s="263"/>
      <c r="H263" s="264"/>
      <c r="L263" s="197"/>
      <c r="M263" s="205"/>
      <c r="N263" s="220"/>
      <c r="O263" s="220"/>
      <c r="P263" s="220"/>
      <c r="Q263" s="220"/>
      <c r="R263" s="197"/>
      <c r="S263" s="205"/>
      <c r="BN263" s="265"/>
    </row>
    <row r="264" spans="2:161" ht="3.65" customHeight="1">
      <c r="B264" s="263"/>
      <c r="H264" s="264"/>
      <c r="L264" s="197"/>
      <c r="M264" s="205"/>
      <c r="N264" s="220"/>
      <c r="O264" s="220"/>
      <c r="P264" s="220"/>
      <c r="Q264" s="220"/>
      <c r="R264" s="197"/>
      <c r="S264" s="205"/>
      <c r="AD264" s="156"/>
      <c r="AE264" s="247"/>
      <c r="AF264" s="247"/>
      <c r="AG264" s="247"/>
      <c r="AH264" s="247"/>
      <c r="AI264" s="247"/>
      <c r="AJ264" s="247"/>
      <c r="AK264" s="247"/>
      <c r="AL264" s="247"/>
      <c r="AM264" s="247"/>
      <c r="AN264" s="247"/>
      <c r="AO264" s="247"/>
      <c r="AP264" s="247"/>
      <c r="AQ264" s="247"/>
      <c r="AR264" s="247"/>
      <c r="AS264" s="247"/>
      <c r="AT264" s="247"/>
      <c r="AU264" s="247"/>
      <c r="AV264" s="247"/>
      <c r="AW264" s="247"/>
      <c r="AX264" s="247"/>
      <c r="AY264" s="247"/>
      <c r="AZ264" s="247"/>
      <c r="BA264" s="247"/>
      <c r="BB264" s="247"/>
      <c r="BC264" s="247"/>
      <c r="BD264" s="156"/>
      <c r="BE264" s="156"/>
      <c r="BN264" s="265"/>
    </row>
    <row r="265" spans="2:161" ht="3.65" customHeight="1">
      <c r="B265" s="263"/>
      <c r="H265" s="264"/>
      <c r="L265" s="197"/>
      <c r="M265" s="205"/>
      <c r="N265" s="220"/>
      <c r="O265" s="220"/>
      <c r="P265" s="220"/>
      <c r="Q265" s="220"/>
      <c r="R265" s="197"/>
      <c r="S265" s="205"/>
      <c r="AD265" s="247"/>
      <c r="AE265" s="310"/>
      <c r="AF265" s="310"/>
      <c r="AG265" s="310"/>
      <c r="AH265" s="311"/>
      <c r="AI265" s="312"/>
      <c r="AJ265" s="247"/>
      <c r="AK265" s="247"/>
      <c r="AL265" s="247"/>
      <c r="AM265" s="247"/>
      <c r="AN265" s="246"/>
      <c r="AO265" s="246"/>
      <c r="AP265" s="246"/>
      <c r="AQ265" s="246"/>
      <c r="AR265" s="246"/>
      <c r="AS265" s="246"/>
      <c r="AT265" s="246"/>
      <c r="AU265" s="246"/>
      <c r="AV265" s="246"/>
      <c r="AW265" s="246"/>
      <c r="AX265" s="247"/>
      <c r="AY265" s="247"/>
      <c r="AZ265" s="247"/>
      <c r="BA265" s="248"/>
      <c r="BB265" s="247"/>
      <c r="BC265" s="247"/>
      <c r="BD265" s="247"/>
      <c r="BE265" s="156"/>
      <c r="BN265" s="265"/>
    </row>
    <row r="266" spans="2:161" ht="3.65" customHeight="1">
      <c r="B266" s="263"/>
      <c r="H266" s="264"/>
      <c r="L266" s="197"/>
      <c r="M266" s="205"/>
      <c r="N266" s="220"/>
      <c r="O266" s="220"/>
      <c r="P266" s="220"/>
      <c r="Q266" s="220"/>
      <c r="R266" s="197"/>
      <c r="S266" s="205"/>
      <c r="AD266" s="247"/>
      <c r="AE266" s="310"/>
      <c r="AF266" s="310"/>
      <c r="AG266" s="310"/>
      <c r="AH266" s="310"/>
      <c r="AI266" s="310"/>
      <c r="AJ266" s="312"/>
      <c r="AK266" s="312"/>
      <c r="AL266" s="312"/>
      <c r="AM266" s="312"/>
      <c r="AN266" s="246"/>
      <c r="AO266" s="246"/>
      <c r="AP266" s="246"/>
      <c r="AQ266" s="246"/>
      <c r="AR266" s="246"/>
      <c r="AS266" s="246"/>
      <c r="AT266" s="246"/>
      <c r="AU266" s="246"/>
      <c r="AV266" s="246"/>
      <c r="AW266" s="246"/>
      <c r="AX266" s="247"/>
      <c r="AY266" s="247"/>
      <c r="AZ266" s="247"/>
      <c r="BA266" s="248"/>
      <c r="BB266" s="247"/>
      <c r="BC266" s="247"/>
      <c r="BD266" s="313"/>
      <c r="BE266" s="156"/>
      <c r="BN266" s="265"/>
    </row>
    <row r="267" spans="2:161" ht="3.65" customHeight="1">
      <c r="B267" s="263"/>
      <c r="H267" s="264"/>
      <c r="L267" s="197"/>
      <c r="M267" s="205"/>
      <c r="N267" s="220"/>
      <c r="O267" s="220"/>
      <c r="P267" s="220"/>
      <c r="Q267" s="220"/>
      <c r="R267" s="197"/>
      <c r="S267" s="205"/>
      <c r="AD267" s="247"/>
      <c r="AE267" s="314"/>
      <c r="AF267" s="310"/>
      <c r="AG267" s="310"/>
      <c r="AH267" s="310"/>
      <c r="AI267" s="310"/>
      <c r="AJ267" s="312"/>
      <c r="AK267" s="312"/>
      <c r="AL267" s="312"/>
      <c r="AM267" s="312"/>
      <c r="AN267" s="246"/>
      <c r="AO267" s="246"/>
      <c r="AP267" s="247"/>
      <c r="AQ267" s="247"/>
      <c r="AR267" s="247"/>
      <c r="AS267" s="247"/>
      <c r="AT267" s="247"/>
      <c r="AU267" s="247"/>
      <c r="AV267" s="247"/>
      <c r="AW267" s="247"/>
      <c r="AX267" s="247"/>
      <c r="AY267" s="313"/>
      <c r="AZ267" s="313"/>
      <c r="BA267" s="248"/>
      <c r="BB267" s="313"/>
      <c r="BC267" s="313"/>
      <c r="BD267" s="313"/>
      <c r="BE267" s="156"/>
      <c r="BN267" s="265"/>
    </row>
    <row r="268" spans="2:161" ht="3.65" customHeight="1">
      <c r="B268" s="263"/>
      <c r="H268" s="264"/>
      <c r="L268" s="197"/>
      <c r="M268" s="205"/>
      <c r="N268" s="220"/>
      <c r="O268" s="220"/>
      <c r="P268" s="220"/>
      <c r="Q268" s="220"/>
      <c r="R268" s="197"/>
      <c r="S268" s="205"/>
      <c r="AD268" s="247"/>
      <c r="AE268" s="314"/>
      <c r="AF268" s="311"/>
      <c r="AG268" s="311"/>
      <c r="AH268" s="311"/>
      <c r="AI268" s="315"/>
      <c r="AJ268" s="312"/>
      <c r="AK268" s="312"/>
      <c r="AL268" s="312"/>
      <c r="AM268" s="312"/>
      <c r="AN268" s="246"/>
      <c r="AO268" s="246"/>
      <c r="AP268" s="247"/>
      <c r="AQ268" s="247"/>
      <c r="AR268" s="247"/>
      <c r="AS268" s="247"/>
      <c r="AT268" s="247"/>
      <c r="AU268" s="316"/>
      <c r="AV268" s="316"/>
      <c r="AW268" s="316"/>
      <c r="AX268" s="316"/>
      <c r="AY268" s="247"/>
      <c r="AZ268" s="247"/>
      <c r="BA268" s="248"/>
      <c r="BB268" s="313"/>
      <c r="BC268" s="313"/>
      <c r="BD268" s="313"/>
      <c r="BE268" s="156"/>
      <c r="BN268" s="265"/>
    </row>
    <row r="269" spans="2:161" ht="3.65" customHeight="1">
      <c r="B269" s="263"/>
      <c r="H269" s="264"/>
      <c r="L269" s="197"/>
      <c r="M269" s="205"/>
      <c r="N269" s="220"/>
      <c r="O269" s="220"/>
      <c r="P269" s="220"/>
      <c r="Q269" s="220"/>
      <c r="R269" s="197"/>
      <c r="S269" s="205"/>
      <c r="AD269" s="247"/>
      <c r="AE269" s="248"/>
      <c r="AF269" s="247"/>
      <c r="AG269" s="247"/>
      <c r="AH269" s="247"/>
      <c r="AI269" s="247"/>
      <c r="AJ269" s="312"/>
      <c r="AK269" s="312"/>
      <c r="AL269" s="312"/>
      <c r="AM269" s="312"/>
      <c r="AN269" s="246"/>
      <c r="AO269" s="246"/>
      <c r="AP269" s="247"/>
      <c r="AQ269" s="247"/>
      <c r="AR269" s="247"/>
      <c r="AS269" s="247"/>
      <c r="AT269" s="247"/>
      <c r="AU269" s="316"/>
      <c r="AV269" s="316"/>
      <c r="AW269" s="316"/>
      <c r="AX269" s="316"/>
      <c r="AY269" s="247"/>
      <c r="AZ269" s="247"/>
      <c r="BA269" s="248"/>
      <c r="BB269" s="247"/>
      <c r="BC269" s="247"/>
      <c r="BD269" s="247"/>
      <c r="BE269" s="156"/>
      <c r="BN269" s="265"/>
    </row>
    <row r="270" spans="2:161" ht="3.65" customHeight="1">
      <c r="B270" s="263"/>
      <c r="H270" s="264"/>
      <c r="L270" s="197"/>
      <c r="M270" s="205"/>
      <c r="N270" s="220"/>
      <c r="O270" s="220"/>
      <c r="P270" s="220"/>
      <c r="Q270" s="220"/>
      <c r="R270" s="197"/>
      <c r="S270" s="205"/>
      <c r="AD270" s="247"/>
      <c r="AE270" s="248"/>
      <c r="AF270" s="247"/>
      <c r="AG270" s="247"/>
      <c r="AH270" s="247"/>
      <c r="AI270" s="247"/>
      <c r="AJ270" s="312"/>
      <c r="AK270" s="312"/>
      <c r="AL270" s="312"/>
      <c r="AM270" s="312"/>
      <c r="AN270" s="246"/>
      <c r="AO270" s="246"/>
      <c r="AP270" s="247"/>
      <c r="AQ270" s="247"/>
      <c r="AR270" s="247"/>
      <c r="AS270" s="247"/>
      <c r="AT270" s="247"/>
      <c r="AU270" s="316"/>
      <c r="AV270" s="316"/>
      <c r="AW270" s="316"/>
      <c r="AX270" s="316"/>
      <c r="AY270" s="247"/>
      <c r="AZ270" s="247"/>
      <c r="BA270" s="248"/>
      <c r="BB270" s="247"/>
      <c r="BC270" s="247"/>
      <c r="BD270" s="247"/>
      <c r="BE270" s="156"/>
      <c r="BN270" s="265"/>
    </row>
    <row r="271" spans="2:161" ht="3.65" customHeight="1">
      <c r="B271" s="263"/>
      <c r="H271" s="264"/>
      <c r="L271" s="197"/>
      <c r="M271" s="205"/>
      <c r="N271" s="220"/>
      <c r="O271" s="220"/>
      <c r="P271" s="220"/>
      <c r="Q271" s="220"/>
      <c r="R271" s="197"/>
      <c r="S271" s="205"/>
      <c r="AD271" s="247"/>
      <c r="AE271" s="248"/>
      <c r="AF271" s="315"/>
      <c r="AG271" s="315"/>
      <c r="AH271" s="315"/>
      <c r="AI271" s="315"/>
      <c r="AJ271" s="312"/>
      <c r="AK271" s="312"/>
      <c r="AL271" s="312"/>
      <c r="AM271" s="312"/>
      <c r="AN271" s="246"/>
      <c r="AO271" s="246"/>
      <c r="AP271" s="312"/>
      <c r="AQ271" s="312"/>
      <c r="AR271" s="312"/>
      <c r="AS271" s="312"/>
      <c r="AT271" s="312"/>
      <c r="AU271" s="316"/>
      <c r="AV271" s="316"/>
      <c r="AW271" s="316"/>
      <c r="AX271" s="316"/>
      <c r="AY271" s="312"/>
      <c r="AZ271" s="312"/>
      <c r="BA271" s="248"/>
      <c r="BB271" s="247"/>
      <c r="BC271" s="247"/>
      <c r="BD271" s="247"/>
      <c r="BE271" s="156"/>
      <c r="BN271" s="265"/>
    </row>
    <row r="272" spans="2:161" ht="3.65" customHeight="1">
      <c r="B272" s="263"/>
      <c r="H272" s="264"/>
      <c r="L272" s="197"/>
      <c r="M272" s="205"/>
      <c r="N272" s="220"/>
      <c r="O272" s="220"/>
      <c r="P272" s="220"/>
      <c r="Q272" s="220"/>
      <c r="R272" s="197"/>
      <c r="S272" s="205"/>
      <c r="AD272" s="247"/>
      <c r="AE272" s="248"/>
      <c r="AF272" s="248"/>
      <c r="AG272" s="248"/>
      <c r="AH272" s="248"/>
      <c r="AI272" s="248"/>
      <c r="AJ272" s="312"/>
      <c r="AK272" s="312"/>
      <c r="AL272" s="312"/>
      <c r="AM272" s="312"/>
      <c r="AN272" s="312"/>
      <c r="AO272" s="312"/>
      <c r="AP272" s="312"/>
      <c r="AQ272" s="312"/>
      <c r="AR272" s="312"/>
      <c r="AS272" s="312"/>
      <c r="AT272" s="312"/>
      <c r="AU272" s="312"/>
      <c r="AV272" s="312"/>
      <c r="AW272" s="312"/>
      <c r="AX272" s="312"/>
      <c r="AY272" s="312"/>
      <c r="AZ272" s="312"/>
      <c r="BA272" s="248"/>
      <c r="BB272" s="315"/>
      <c r="BC272" s="315"/>
      <c r="BD272" s="315"/>
      <c r="BE272" s="156"/>
      <c r="BN272" s="265"/>
    </row>
    <row r="273" spans="2:66" ht="3.65" customHeight="1">
      <c r="B273" s="263"/>
      <c r="H273" s="264"/>
      <c r="L273" s="197"/>
      <c r="M273" s="205"/>
      <c r="N273" s="220"/>
      <c r="O273" s="220"/>
      <c r="P273" s="220"/>
      <c r="Q273" s="220"/>
      <c r="R273" s="197"/>
      <c r="S273" s="205"/>
      <c r="AD273" s="312"/>
      <c r="AE273" s="247"/>
      <c r="AF273" s="247"/>
      <c r="AG273" s="247"/>
      <c r="AH273" s="247"/>
      <c r="AI273" s="248"/>
      <c r="AJ273" s="246"/>
      <c r="AK273" s="246"/>
      <c r="AL273" s="246"/>
      <c r="AM273" s="246"/>
      <c r="AN273" s="246"/>
      <c r="AO273" s="246"/>
      <c r="AP273" s="246"/>
      <c r="AQ273" s="246"/>
      <c r="AR273" s="246"/>
      <c r="AS273" s="246"/>
      <c r="AT273" s="246"/>
      <c r="AU273" s="246"/>
      <c r="AV273" s="246"/>
      <c r="AW273" s="246"/>
      <c r="AX273" s="246"/>
      <c r="AY273" s="247"/>
      <c r="AZ273" s="247"/>
      <c r="BA273" s="248"/>
      <c r="BB273" s="247"/>
      <c r="BC273" s="247"/>
      <c r="BD273" s="313"/>
      <c r="BE273" s="156"/>
      <c r="BN273" s="265"/>
    </row>
    <row r="274" spans="2:66" ht="3.65" customHeight="1">
      <c r="B274" s="263"/>
      <c r="H274" s="264"/>
      <c r="L274" s="197"/>
      <c r="M274" s="205"/>
      <c r="N274" s="220"/>
      <c r="O274" s="220"/>
      <c r="P274" s="220"/>
      <c r="Q274" s="220"/>
      <c r="R274" s="197"/>
      <c r="S274" s="205"/>
      <c r="AD274" s="312"/>
      <c r="AE274" s="247"/>
      <c r="AF274" s="247"/>
      <c r="AG274" s="247"/>
      <c r="AH274" s="247"/>
      <c r="AI274" s="312"/>
      <c r="AJ274" s="246"/>
      <c r="AK274" s="246"/>
      <c r="AL274" s="246"/>
      <c r="AM274" s="246"/>
      <c r="AN274" s="246"/>
      <c r="AO274" s="246"/>
      <c r="AP274" s="246"/>
      <c r="AQ274" s="246"/>
      <c r="AR274" s="246"/>
      <c r="AS274" s="246"/>
      <c r="AT274" s="246"/>
      <c r="AU274" s="246"/>
      <c r="AV274" s="246"/>
      <c r="AW274" s="246"/>
      <c r="AX274" s="246"/>
      <c r="AY274" s="247"/>
      <c r="AZ274" s="247"/>
      <c r="BA274" s="248"/>
      <c r="BB274" s="247"/>
      <c r="BC274" s="247"/>
      <c r="BD274" s="247"/>
      <c r="BE274" s="156"/>
      <c r="BN274" s="265"/>
    </row>
    <row r="275" spans="2:66" ht="3.65" customHeight="1">
      <c r="B275" s="263"/>
      <c r="H275" s="264"/>
      <c r="L275" s="197"/>
      <c r="M275" s="205"/>
      <c r="N275" s="220"/>
      <c r="O275" s="220"/>
      <c r="P275" s="220"/>
      <c r="Q275" s="220"/>
      <c r="R275" s="197"/>
      <c r="S275" s="205"/>
      <c r="AD275" s="156"/>
      <c r="AE275" s="247"/>
      <c r="AF275" s="310"/>
      <c r="AG275" s="310"/>
      <c r="AH275" s="310"/>
      <c r="AI275" s="310"/>
      <c r="AJ275" s="247"/>
      <c r="AK275" s="246"/>
      <c r="AL275" s="246"/>
      <c r="AM275" s="246"/>
      <c r="AN275" s="246"/>
      <c r="AO275" s="246"/>
      <c r="AP275" s="246"/>
      <c r="AQ275" s="246"/>
      <c r="AR275" s="246"/>
      <c r="AS275" s="246"/>
      <c r="AT275" s="246"/>
      <c r="AU275" s="246"/>
      <c r="AV275" s="246"/>
      <c r="AW275" s="246"/>
      <c r="AX275" s="246"/>
      <c r="AY275" s="246"/>
      <c r="AZ275" s="246"/>
      <c r="BA275" s="247"/>
      <c r="BB275" s="247"/>
      <c r="BC275" s="313"/>
      <c r="BD275" s="156"/>
      <c r="BE275" s="156"/>
      <c r="BN275" s="265"/>
    </row>
    <row r="276" spans="2:66" ht="3.65" customHeight="1">
      <c r="B276" s="263"/>
      <c r="H276" s="264"/>
      <c r="L276" s="197"/>
      <c r="M276" s="205"/>
      <c r="N276" s="220"/>
      <c r="O276" s="220"/>
      <c r="P276" s="220"/>
      <c r="Q276" s="220"/>
      <c r="R276" s="197"/>
      <c r="S276" s="205"/>
      <c r="AD276" s="156"/>
      <c r="AE276" s="247"/>
      <c r="AF276" s="310"/>
      <c r="AG276" s="310"/>
      <c r="AH276" s="310"/>
      <c r="AI276" s="310"/>
      <c r="AJ276" s="247"/>
      <c r="AK276" s="246"/>
      <c r="AL276" s="246"/>
      <c r="AM276" s="246"/>
      <c r="AN276" s="246"/>
      <c r="AO276" s="246"/>
      <c r="AP276" s="246"/>
      <c r="AQ276" s="246"/>
      <c r="AR276" s="246"/>
      <c r="AS276" s="246"/>
      <c r="AT276" s="246"/>
      <c r="AU276" s="246"/>
      <c r="AV276" s="246"/>
      <c r="AW276" s="246"/>
      <c r="AX276" s="246"/>
      <c r="AY276" s="246"/>
      <c r="AZ276" s="246"/>
      <c r="BA276" s="247"/>
      <c r="BB276" s="247"/>
      <c r="BC276" s="247"/>
      <c r="BD276" s="156"/>
      <c r="BE276" s="156"/>
      <c r="BN276" s="265"/>
    </row>
    <row r="277" spans="2:66" ht="3.65" customHeight="1">
      <c r="B277" s="263"/>
      <c r="H277" s="264"/>
      <c r="L277" s="197"/>
      <c r="M277" s="205"/>
      <c r="N277" s="220"/>
      <c r="O277" s="220"/>
      <c r="P277" s="220"/>
      <c r="Q277" s="220"/>
      <c r="R277" s="197"/>
      <c r="S277" s="205"/>
      <c r="AD277" s="156"/>
      <c r="AE277" s="315"/>
      <c r="AF277" s="315"/>
      <c r="AG277" s="315"/>
      <c r="AH277" s="315"/>
      <c r="AI277" s="315"/>
      <c r="AJ277" s="311"/>
      <c r="AK277" s="311"/>
      <c r="AL277" s="311"/>
      <c r="AM277" s="311"/>
      <c r="AN277" s="311"/>
      <c r="AO277" s="311"/>
      <c r="AP277" s="311"/>
      <c r="AQ277" s="311"/>
      <c r="AR277" s="311"/>
      <c r="AS277" s="246"/>
      <c r="AT277" s="247"/>
      <c r="AU277" s="247"/>
      <c r="AV277" s="247"/>
      <c r="AW277" s="247"/>
      <c r="AX277" s="247"/>
      <c r="AY277" s="246"/>
      <c r="AZ277" s="311"/>
      <c r="BA277" s="317"/>
      <c r="BB277" s="317"/>
      <c r="BC277" s="313"/>
      <c r="BD277" s="156"/>
      <c r="BE277" s="156"/>
      <c r="BN277" s="265"/>
    </row>
    <row r="278" spans="2:66" ht="3.65" customHeight="1">
      <c r="B278" s="263"/>
      <c r="H278" s="264"/>
      <c r="L278" s="197"/>
      <c r="M278" s="205"/>
      <c r="N278" s="220"/>
      <c r="O278" s="220"/>
      <c r="P278" s="220"/>
      <c r="Q278" s="220"/>
      <c r="R278" s="197"/>
      <c r="S278" s="205"/>
      <c r="AD278" s="156"/>
      <c r="AE278" s="311"/>
      <c r="AF278" s="311"/>
      <c r="AG278" s="311"/>
      <c r="AH278" s="311"/>
      <c r="AI278" s="311"/>
      <c r="AJ278" s="311"/>
      <c r="AK278" s="311"/>
      <c r="AL278" s="311"/>
      <c r="AM278" s="311"/>
      <c r="AN278" s="311"/>
      <c r="AO278" s="311"/>
      <c r="AP278" s="311"/>
      <c r="AQ278" s="311"/>
      <c r="AR278" s="311"/>
      <c r="AS278" s="246"/>
      <c r="AT278" s="247"/>
      <c r="AU278" s="247"/>
      <c r="AV278" s="247"/>
      <c r="AW278" s="247"/>
      <c r="AX278" s="247"/>
      <c r="AY278" s="246"/>
      <c r="AZ278" s="311"/>
      <c r="BA278" s="247"/>
      <c r="BB278" s="247"/>
      <c r="BC278" s="247"/>
      <c r="BD278" s="156"/>
      <c r="BE278" s="156"/>
      <c r="BN278" s="265"/>
    </row>
    <row r="279" spans="2:66" ht="3.65" customHeight="1">
      <c r="B279" s="263"/>
      <c r="H279" s="264"/>
      <c r="L279" s="197"/>
      <c r="M279" s="205"/>
      <c r="N279" s="220"/>
      <c r="O279" s="220"/>
      <c r="P279" s="220"/>
      <c r="Q279" s="220"/>
      <c r="R279" s="197"/>
      <c r="S279" s="205"/>
      <c r="AD279" s="156"/>
      <c r="AE279" s="311"/>
      <c r="AF279" s="311"/>
      <c r="AG279" s="315"/>
      <c r="AH279" s="315"/>
      <c r="AI279" s="315"/>
      <c r="AJ279" s="315"/>
      <c r="AK279" s="315"/>
      <c r="AL279" s="315"/>
      <c r="AM279" s="315"/>
      <c r="AN279" s="315"/>
      <c r="AO279" s="315"/>
      <c r="AP279" s="315"/>
      <c r="AQ279" s="315"/>
      <c r="AR279" s="315"/>
      <c r="AS279" s="246"/>
      <c r="AT279" s="247"/>
      <c r="AU279" s="247"/>
      <c r="AV279" s="247"/>
      <c r="AW279" s="247"/>
      <c r="AX279" s="247"/>
      <c r="AY279" s="246"/>
      <c r="AZ279" s="311"/>
      <c r="BA279" s="247"/>
      <c r="BB279" s="247"/>
      <c r="BC279" s="247"/>
      <c r="BD279" s="156"/>
      <c r="BE279" s="156"/>
      <c r="BN279" s="265"/>
    </row>
    <row r="280" spans="2:66" ht="3.65" customHeight="1">
      <c r="B280" s="263"/>
      <c r="H280" s="264"/>
      <c r="L280" s="197"/>
      <c r="M280" s="205"/>
      <c r="N280" s="220"/>
      <c r="O280" s="220"/>
      <c r="P280" s="220"/>
      <c r="Q280" s="220"/>
      <c r="R280" s="197"/>
      <c r="S280" s="205"/>
      <c r="AD280" s="156"/>
      <c r="AE280" s="311"/>
      <c r="AF280" s="311"/>
      <c r="AG280" s="311"/>
      <c r="AH280" s="311"/>
      <c r="AI280" s="311"/>
      <c r="AJ280" s="311"/>
      <c r="AK280" s="311"/>
      <c r="AL280" s="311"/>
      <c r="AM280" s="311"/>
      <c r="AN280" s="311"/>
      <c r="AO280" s="311"/>
      <c r="AP280" s="311"/>
      <c r="AQ280" s="311"/>
      <c r="AR280" s="311"/>
      <c r="AS280" s="246"/>
      <c r="AT280" s="247"/>
      <c r="AU280" s="247"/>
      <c r="AV280" s="247"/>
      <c r="AW280" s="247"/>
      <c r="AX280" s="247"/>
      <c r="AY280" s="246"/>
      <c r="AZ280" s="311"/>
      <c r="BA280" s="315"/>
      <c r="BB280" s="315"/>
      <c r="BC280" s="247"/>
      <c r="BD280" s="156"/>
      <c r="BE280" s="156"/>
      <c r="BN280" s="265"/>
    </row>
    <row r="281" spans="2:66" ht="3.65" customHeight="1">
      <c r="B281" s="263"/>
      <c r="H281" s="264"/>
      <c r="L281" s="197"/>
      <c r="M281" s="205"/>
      <c r="N281" s="220"/>
      <c r="O281" s="220"/>
      <c r="P281" s="220"/>
      <c r="Q281" s="220"/>
      <c r="R281" s="197"/>
      <c r="S281" s="205"/>
      <c r="AD281" s="156"/>
      <c r="AE281" s="247"/>
      <c r="AF281" s="247"/>
      <c r="AG281" s="247"/>
      <c r="AH281" s="247"/>
      <c r="AI281" s="247"/>
      <c r="AJ281" s="246"/>
      <c r="AK281" s="246"/>
      <c r="AL281" s="246"/>
      <c r="AM281" s="246"/>
      <c r="AN281" s="246"/>
      <c r="AO281" s="246"/>
      <c r="AP281" s="246"/>
      <c r="AQ281" s="246"/>
      <c r="AR281" s="246"/>
      <c r="AS281" s="246"/>
      <c r="AT281" s="246"/>
      <c r="AU281" s="246"/>
      <c r="AV281" s="246"/>
      <c r="AW281" s="246"/>
      <c r="AX281" s="246"/>
      <c r="AY281" s="246"/>
      <c r="AZ281" s="246"/>
      <c r="BA281" s="247"/>
      <c r="BB281" s="247"/>
      <c r="BC281" s="315"/>
      <c r="BD281" s="156"/>
      <c r="BE281" s="156"/>
      <c r="BN281" s="265"/>
    </row>
    <row r="282" spans="2:66" ht="3.65" customHeight="1">
      <c r="B282" s="263"/>
      <c r="H282" s="264"/>
      <c r="L282" s="197"/>
      <c r="M282" s="205"/>
      <c r="N282" s="220"/>
      <c r="O282" s="220"/>
      <c r="P282" s="220"/>
      <c r="Q282" s="220"/>
      <c r="R282" s="197"/>
      <c r="S282" s="205"/>
      <c r="AD282" s="156"/>
      <c r="AE282" s="247"/>
      <c r="AF282" s="247"/>
      <c r="AG282" s="247"/>
      <c r="AH282" s="247"/>
      <c r="AI282" s="247"/>
      <c r="AJ282" s="246"/>
      <c r="AK282" s="246"/>
      <c r="AL282" s="246"/>
      <c r="AM282" s="246"/>
      <c r="AN282" s="246"/>
      <c r="AO282" s="246"/>
      <c r="AP282" s="246"/>
      <c r="AQ282" s="246"/>
      <c r="AR282" s="246"/>
      <c r="AS282" s="246"/>
      <c r="AT282" s="246"/>
      <c r="AU282" s="246"/>
      <c r="AV282" s="246"/>
      <c r="AW282" s="246"/>
      <c r="AX282" s="246"/>
      <c r="AY282" s="246"/>
      <c r="AZ282" s="246"/>
      <c r="BA282" s="247"/>
      <c r="BB282" s="247"/>
      <c r="BC282" s="313"/>
      <c r="BD282" s="156"/>
      <c r="BE282" s="156"/>
      <c r="BN282" s="265"/>
    </row>
    <row r="283" spans="2:66" ht="3.65" customHeight="1">
      <c r="B283" s="263"/>
      <c r="H283" s="264"/>
      <c r="L283" s="197"/>
      <c r="M283" s="205"/>
      <c r="N283" s="220"/>
      <c r="O283" s="220"/>
      <c r="P283" s="220"/>
      <c r="Q283" s="220"/>
      <c r="R283" s="197"/>
      <c r="S283" s="205"/>
      <c r="BN283" s="265"/>
    </row>
    <row r="284" spans="2:66" ht="3.65" customHeight="1">
      <c r="B284" s="263"/>
      <c r="H284" s="264"/>
      <c r="L284" s="197"/>
      <c r="M284" s="205"/>
      <c r="N284" s="220"/>
      <c r="O284" s="220"/>
      <c r="P284" s="220"/>
      <c r="Q284" s="220"/>
      <c r="R284" s="197"/>
      <c r="S284" s="205"/>
      <c r="BN284" s="265"/>
    </row>
    <row r="285" spans="2:66" ht="3.65" customHeight="1">
      <c r="B285" s="263"/>
      <c r="H285" s="264"/>
      <c r="L285" s="197"/>
      <c r="M285" s="205"/>
      <c r="N285" s="220"/>
      <c r="O285" s="220"/>
      <c r="P285" s="220"/>
      <c r="Q285" s="220"/>
      <c r="R285" s="197"/>
      <c r="S285" s="205"/>
      <c r="BN285" s="265"/>
    </row>
    <row r="286" spans="2:66" ht="3.65" customHeight="1">
      <c r="B286" s="263"/>
      <c r="H286" s="264"/>
      <c r="L286" s="197"/>
      <c r="M286" s="205"/>
      <c r="N286" s="220"/>
      <c r="O286" s="220"/>
      <c r="P286" s="220"/>
      <c r="Q286" s="220"/>
      <c r="R286" s="197"/>
      <c r="S286" s="205"/>
      <c r="BN286" s="265"/>
    </row>
    <row r="287" spans="2:66" ht="3.65" customHeight="1">
      <c r="B287" s="263"/>
      <c r="H287" s="264"/>
      <c r="L287" s="197"/>
      <c r="M287" s="205"/>
      <c r="N287" s="220"/>
      <c r="O287" s="220"/>
      <c r="P287" s="220"/>
      <c r="Q287" s="220"/>
      <c r="R287" s="197"/>
      <c r="S287" s="205"/>
      <c r="BN287" s="265"/>
    </row>
    <row r="288" spans="2:66" ht="3.65" customHeight="1">
      <c r="B288" s="263"/>
      <c r="H288" s="264"/>
      <c r="L288" s="197"/>
      <c r="M288" s="205"/>
      <c r="N288" s="220"/>
      <c r="O288" s="220"/>
      <c r="P288" s="220"/>
      <c r="Q288" s="220"/>
      <c r="R288" s="197"/>
      <c r="S288" s="205"/>
      <c r="BN288" s="265"/>
    </row>
    <row r="289" spans="2:66" ht="3.65" customHeight="1">
      <c r="B289" s="263"/>
      <c r="H289" s="264"/>
      <c r="L289" s="197"/>
      <c r="M289" s="205"/>
      <c r="N289" s="220"/>
      <c r="O289" s="220"/>
      <c r="P289" s="220"/>
      <c r="Q289" s="220"/>
      <c r="R289" s="197"/>
      <c r="S289" s="205"/>
      <c r="BN289" s="265"/>
    </row>
    <row r="290" spans="2:66" ht="3.65" customHeight="1">
      <c r="B290" s="263"/>
      <c r="H290" s="264"/>
      <c r="L290" s="197"/>
      <c r="M290" s="205"/>
      <c r="N290" s="220"/>
      <c r="O290" s="220"/>
      <c r="P290" s="220"/>
      <c r="Q290" s="220"/>
      <c r="R290" s="197"/>
      <c r="S290" s="205"/>
      <c r="BN290" s="265"/>
    </row>
    <row r="291" spans="2:66" ht="3.65" customHeight="1">
      <c r="B291" s="263"/>
      <c r="H291" s="264"/>
      <c r="L291" s="197"/>
      <c r="M291" s="205"/>
      <c r="N291" s="220"/>
      <c r="O291" s="220"/>
      <c r="P291" s="220"/>
      <c r="Q291" s="220"/>
      <c r="R291" s="197"/>
      <c r="S291" s="205"/>
      <c r="BN291" s="265"/>
    </row>
    <row r="292" spans="2:66" ht="3.65" customHeight="1">
      <c r="B292" s="263"/>
      <c r="H292" s="264"/>
      <c r="L292" s="197"/>
      <c r="M292" s="205"/>
      <c r="N292" s="220"/>
      <c r="O292" s="220"/>
      <c r="P292" s="220"/>
      <c r="Q292" s="220"/>
      <c r="R292" s="197"/>
      <c r="S292" s="205"/>
      <c r="BN292" s="265"/>
    </row>
    <row r="293" spans="2:66" ht="3.65" customHeight="1">
      <c r="B293" s="263"/>
      <c r="H293" s="264"/>
      <c r="L293" s="197"/>
      <c r="M293" s="205"/>
      <c r="N293" s="220"/>
      <c r="O293" s="220"/>
      <c r="P293" s="267"/>
      <c r="Q293" s="267"/>
      <c r="R293" s="197"/>
      <c r="S293" s="205"/>
      <c r="BN293" s="265"/>
    </row>
    <row r="294" spans="2:66" ht="3.65" customHeight="1">
      <c r="B294" s="263"/>
      <c r="H294" s="264"/>
      <c r="L294" s="197"/>
      <c r="M294" s="205"/>
      <c r="N294" s="220"/>
      <c r="O294" s="220"/>
      <c r="P294" s="267"/>
      <c r="Q294" s="267"/>
      <c r="R294" s="197"/>
      <c r="S294" s="205"/>
      <c r="BN294" s="265"/>
    </row>
    <row r="295" spans="2:66" ht="3.65" customHeight="1">
      <c r="B295" s="263"/>
      <c r="H295" s="264"/>
      <c r="L295" s="197"/>
      <c r="M295" s="205"/>
      <c r="N295" s="220"/>
      <c r="O295" s="220"/>
      <c r="P295" s="220"/>
      <c r="Q295" s="220"/>
      <c r="R295" s="197"/>
      <c r="S295" s="205"/>
      <c r="BN295" s="265"/>
    </row>
    <row r="296" spans="2:66" ht="3.65" customHeight="1">
      <c r="B296" s="263"/>
      <c r="H296" s="264"/>
      <c r="L296" s="197"/>
      <c r="M296" s="205"/>
      <c r="N296" s="220"/>
      <c r="O296" s="220"/>
      <c r="P296" s="220"/>
      <c r="Q296" s="220"/>
      <c r="R296" s="197"/>
      <c r="S296" s="205"/>
      <c r="BN296" s="265"/>
    </row>
    <row r="297" spans="2:66" ht="3.65" customHeight="1">
      <c r="B297" s="263"/>
      <c r="H297" s="264"/>
      <c r="L297" s="197"/>
      <c r="M297" s="205"/>
      <c r="N297" s="220"/>
      <c r="O297" s="220"/>
      <c r="P297" s="220"/>
      <c r="Q297" s="220"/>
      <c r="R297" s="197"/>
      <c r="S297" s="205"/>
      <c r="BN297" s="265"/>
    </row>
    <row r="298" spans="2:66" ht="3.65" customHeight="1">
      <c r="B298" s="263"/>
      <c r="H298" s="264"/>
      <c r="L298" s="197"/>
      <c r="M298" s="205"/>
      <c r="N298" s="220"/>
      <c r="O298" s="220"/>
      <c r="P298" s="220"/>
      <c r="Q298" s="220"/>
      <c r="R298" s="197"/>
      <c r="S298" s="205"/>
      <c r="BN298" s="265"/>
    </row>
    <row r="299" spans="2:66" ht="3.65" customHeight="1">
      <c r="B299" s="263"/>
      <c r="H299" s="264"/>
      <c r="L299" s="197"/>
      <c r="M299" s="205"/>
      <c r="N299" s="220"/>
      <c r="O299" s="220"/>
      <c r="P299" s="267"/>
      <c r="Q299" s="267"/>
      <c r="R299" s="197"/>
      <c r="S299" s="205"/>
      <c r="BN299" s="265"/>
    </row>
    <row r="300" spans="2:66" ht="3.65" customHeight="1">
      <c r="B300" s="263"/>
      <c r="H300" s="264"/>
      <c r="L300" s="197"/>
      <c r="M300" s="205"/>
      <c r="N300" s="220"/>
      <c r="O300" s="220"/>
      <c r="P300" s="267"/>
      <c r="Q300" s="267"/>
      <c r="R300" s="197"/>
      <c r="S300" s="205"/>
      <c r="BN300" s="265"/>
    </row>
    <row r="301" spans="2:66" ht="3.65" customHeight="1">
      <c r="B301" s="263"/>
      <c r="H301" s="264"/>
      <c r="L301" s="197"/>
      <c r="M301" s="205"/>
      <c r="N301" s="220"/>
      <c r="O301" s="220"/>
      <c r="P301" s="267"/>
      <c r="Q301" s="267"/>
      <c r="R301" s="197"/>
      <c r="S301" s="205"/>
      <c r="BN301" s="265"/>
    </row>
    <row r="302" spans="2:66" ht="3.65" customHeight="1">
      <c r="B302" s="263"/>
      <c r="H302" s="264"/>
      <c r="L302" s="197"/>
      <c r="M302" s="205"/>
      <c r="N302" s="220"/>
      <c r="O302" s="220"/>
      <c r="P302" s="220"/>
      <c r="Q302" s="220"/>
      <c r="R302" s="197"/>
      <c r="S302" s="205"/>
      <c r="BN302" s="265"/>
    </row>
    <row r="303" spans="2:66" ht="3.65" customHeight="1">
      <c r="B303" s="263"/>
      <c r="H303" s="264"/>
      <c r="L303" s="197"/>
      <c r="M303" s="205"/>
      <c r="N303" s="220"/>
      <c r="O303" s="220"/>
      <c r="P303" s="220"/>
      <c r="Q303" s="220"/>
      <c r="R303" s="197"/>
      <c r="S303" s="205"/>
      <c r="BN303" s="265"/>
    </row>
    <row r="304" spans="2:66" ht="3.65" customHeight="1">
      <c r="B304" s="263"/>
      <c r="H304" s="264"/>
      <c r="L304" s="197"/>
      <c r="M304" s="205"/>
      <c r="N304" s="220"/>
      <c r="O304" s="220"/>
      <c r="P304" s="220"/>
      <c r="Q304" s="220"/>
      <c r="R304" s="197"/>
      <c r="S304" s="205"/>
      <c r="BN304" s="265"/>
    </row>
    <row r="305" spans="2:66" ht="3.65" customHeight="1">
      <c r="B305" s="263"/>
      <c r="H305" s="264"/>
      <c r="L305" s="197"/>
      <c r="M305" s="205"/>
      <c r="N305" s="220"/>
      <c r="O305" s="220"/>
      <c r="P305" s="220"/>
      <c r="Q305" s="220"/>
      <c r="R305" s="197"/>
      <c r="S305" s="205"/>
      <c r="BN305" s="265"/>
    </row>
    <row r="306" spans="2:66" ht="3.65" customHeight="1">
      <c r="B306" s="263"/>
      <c r="H306" s="264"/>
      <c r="L306" s="197"/>
      <c r="M306" s="205"/>
      <c r="N306" s="220"/>
      <c r="O306" s="220"/>
      <c r="P306" s="220"/>
      <c r="Q306" s="220"/>
      <c r="R306" s="197"/>
      <c r="S306" s="205"/>
      <c r="BN306" s="265"/>
    </row>
    <row r="307" spans="2:66" ht="3.65" customHeight="1">
      <c r="B307" s="263"/>
      <c r="H307" s="264"/>
      <c r="L307" s="197"/>
      <c r="M307" s="205"/>
      <c r="N307" s="220"/>
      <c r="O307" s="220"/>
      <c r="P307" s="220"/>
      <c r="Q307" s="220"/>
      <c r="R307" s="197"/>
      <c r="S307" s="205"/>
      <c r="BN307" s="265"/>
    </row>
    <row r="308" spans="2:66" ht="3.65" customHeight="1">
      <c r="B308" s="263"/>
      <c r="H308" s="264"/>
      <c r="L308" s="197"/>
      <c r="M308" s="205"/>
      <c r="N308" s="220"/>
      <c r="O308" s="220"/>
      <c r="P308" s="220"/>
      <c r="Q308" s="220"/>
      <c r="R308" s="197"/>
      <c r="S308" s="205"/>
      <c r="BN308" s="265"/>
    </row>
    <row r="309" spans="2:66" ht="3.65" customHeight="1">
      <c r="B309" s="263"/>
      <c r="H309" s="264"/>
      <c r="L309" s="197"/>
      <c r="M309" s="205"/>
      <c r="N309" s="220"/>
      <c r="O309" s="220"/>
      <c r="P309" s="220"/>
      <c r="Q309" s="220"/>
      <c r="R309" s="197"/>
      <c r="S309" s="205"/>
      <c r="BN309" s="265"/>
    </row>
    <row r="310" spans="2:66" ht="3.65" customHeight="1">
      <c r="B310" s="263"/>
      <c r="H310" s="264"/>
      <c r="L310" s="197"/>
      <c r="M310" s="205"/>
      <c r="N310" s="220"/>
      <c r="O310" s="220"/>
      <c r="P310" s="220"/>
      <c r="Q310" s="220"/>
      <c r="R310" s="197"/>
      <c r="S310" s="205"/>
      <c r="BN310" s="265"/>
    </row>
    <row r="311" spans="2:66" ht="3.65" customHeight="1">
      <c r="B311" s="263"/>
      <c r="H311" s="264"/>
      <c r="L311" s="197"/>
      <c r="M311" s="205"/>
      <c r="N311" s="220"/>
      <c r="O311" s="220"/>
      <c r="P311" s="220"/>
      <c r="Q311" s="220"/>
      <c r="R311" s="197"/>
      <c r="S311" s="205"/>
      <c r="BN311" s="265"/>
    </row>
    <row r="312" spans="2:66" ht="3.65" customHeight="1">
      <c r="B312" s="263"/>
      <c r="H312" s="264"/>
      <c r="L312" s="197"/>
      <c r="M312" s="205"/>
      <c r="N312" s="220"/>
      <c r="O312" s="220"/>
      <c r="P312" s="220"/>
      <c r="Q312" s="220"/>
      <c r="R312" s="197"/>
      <c r="S312" s="205"/>
      <c r="BN312" s="265"/>
    </row>
    <row r="313" spans="2:66" ht="3.65" customHeight="1">
      <c r="B313" s="263"/>
      <c r="H313" s="264"/>
      <c r="L313" s="197"/>
      <c r="M313" s="205"/>
      <c r="N313" s="220"/>
      <c r="O313" s="220"/>
      <c r="P313" s="220"/>
      <c r="Q313" s="220"/>
      <c r="R313" s="197"/>
      <c r="S313" s="205"/>
      <c r="BN313" s="265"/>
    </row>
    <row r="314" spans="2:66" ht="3.65" customHeight="1">
      <c r="B314" s="263"/>
      <c r="H314" s="264"/>
      <c r="L314" s="197"/>
      <c r="M314" s="205"/>
      <c r="N314" s="220"/>
      <c r="O314" s="220"/>
      <c r="P314" s="220"/>
      <c r="Q314" s="220"/>
      <c r="R314" s="197"/>
      <c r="S314" s="205"/>
      <c r="BN314" s="265"/>
    </row>
    <row r="315" spans="2:66" ht="3.65" customHeight="1">
      <c r="B315" s="263"/>
      <c r="H315" s="264"/>
      <c r="L315" s="197"/>
      <c r="M315" s="205"/>
      <c r="N315" s="220"/>
      <c r="O315" s="220"/>
      <c r="P315" s="220"/>
      <c r="Q315" s="220"/>
      <c r="R315" s="197"/>
      <c r="S315" s="205"/>
      <c r="BN315" s="265"/>
    </row>
    <row r="316" spans="2:66" ht="3.65" customHeight="1">
      <c r="B316" s="263"/>
      <c r="H316" s="264"/>
      <c r="L316" s="197"/>
      <c r="M316" s="205"/>
      <c r="N316" s="220"/>
      <c r="O316" s="220"/>
      <c r="P316" s="220"/>
      <c r="Q316" s="220"/>
      <c r="R316" s="197"/>
      <c r="S316" s="205"/>
      <c r="BN316" s="265"/>
    </row>
    <row r="317" spans="2:66" ht="3.65" customHeight="1">
      <c r="B317" s="263"/>
      <c r="H317" s="264"/>
      <c r="L317" s="197"/>
      <c r="M317" s="205"/>
      <c r="N317" s="220"/>
      <c r="O317" s="220"/>
      <c r="P317" s="220"/>
      <c r="Q317" s="220"/>
      <c r="R317" s="197"/>
      <c r="S317" s="205"/>
      <c r="BN317" s="265"/>
    </row>
    <row r="318" spans="2:66" ht="3.65" customHeight="1">
      <c r="B318" s="263"/>
      <c r="H318" s="264"/>
      <c r="L318" s="197"/>
      <c r="M318" s="205"/>
      <c r="N318" s="220"/>
      <c r="O318" s="220"/>
      <c r="P318" s="220"/>
      <c r="Q318" s="220"/>
      <c r="R318" s="197"/>
      <c r="S318" s="205"/>
      <c r="BN318" s="265"/>
    </row>
    <row r="319" spans="2:66" ht="3.65" customHeight="1">
      <c r="B319" s="263"/>
      <c r="H319" s="264"/>
      <c r="L319" s="197"/>
      <c r="M319" s="205"/>
      <c r="N319" s="220"/>
      <c r="O319" s="220"/>
      <c r="P319" s="220"/>
      <c r="Q319" s="220"/>
      <c r="R319" s="197"/>
      <c r="S319" s="205"/>
      <c r="BN319" s="265"/>
    </row>
    <row r="320" spans="2:66" ht="3.65" customHeight="1">
      <c r="B320" s="263"/>
      <c r="H320" s="264"/>
      <c r="L320" s="197"/>
      <c r="M320" s="205"/>
      <c r="N320" s="220"/>
      <c r="O320" s="220"/>
      <c r="P320" s="220"/>
      <c r="Q320" s="220"/>
      <c r="R320" s="197"/>
      <c r="S320" s="205"/>
      <c r="BN320" s="265"/>
    </row>
    <row r="321" spans="2:66" ht="3.65" customHeight="1">
      <c r="B321" s="263"/>
      <c r="H321" s="264"/>
      <c r="L321" s="197"/>
      <c r="M321" s="205"/>
      <c r="N321" s="220"/>
      <c r="O321" s="220"/>
      <c r="P321" s="267"/>
      <c r="Q321" s="267"/>
      <c r="R321" s="197"/>
      <c r="S321" s="205"/>
      <c r="BN321" s="265"/>
    </row>
    <row r="322" spans="2:66" ht="3.65" customHeight="1">
      <c r="B322" s="263"/>
      <c r="H322" s="264"/>
      <c r="L322" s="197"/>
      <c r="M322" s="205"/>
      <c r="N322" s="220"/>
      <c r="O322" s="220"/>
      <c r="P322" s="267"/>
      <c r="Q322" s="267"/>
      <c r="R322" s="197"/>
      <c r="S322" s="205"/>
      <c r="BN322" s="265"/>
    </row>
    <row r="323" spans="2:66" ht="3.65" customHeight="1">
      <c r="B323" s="263"/>
      <c r="H323" s="264"/>
      <c r="L323" s="197"/>
      <c r="M323" s="205"/>
      <c r="N323" s="220"/>
      <c r="O323" s="220"/>
      <c r="P323" s="220"/>
      <c r="Q323" s="220"/>
      <c r="R323" s="197"/>
      <c r="S323" s="205"/>
      <c r="BN323" s="265"/>
    </row>
    <row r="324" spans="2:66" ht="3.65" customHeight="1">
      <c r="B324" s="263"/>
      <c r="H324" s="264"/>
      <c r="L324" s="190"/>
      <c r="M324" s="191"/>
      <c r="N324" s="191"/>
      <c r="O324" s="191"/>
      <c r="P324" s="191"/>
      <c r="Q324" s="191"/>
      <c r="R324" s="191"/>
      <c r="S324" s="192"/>
      <c r="BN324" s="265"/>
    </row>
    <row r="325" spans="2:66" ht="3.65" customHeight="1">
      <c r="B325" s="263"/>
      <c r="H325" s="264"/>
      <c r="L325" s="193"/>
      <c r="M325" s="194"/>
      <c r="N325" s="194"/>
      <c r="O325" s="194"/>
      <c r="P325" s="194"/>
      <c r="Q325" s="194"/>
      <c r="R325" s="194"/>
      <c r="S325" s="196"/>
      <c r="BN325" s="265"/>
    </row>
    <row r="326" spans="2:66" ht="3.65" customHeight="1">
      <c r="B326" s="263"/>
      <c r="H326" s="264"/>
      <c r="L326" s="268"/>
      <c r="M326" s="269"/>
      <c r="N326" s="269"/>
      <c r="O326" s="269"/>
      <c r="P326" s="269"/>
      <c r="Q326" s="269"/>
      <c r="R326" s="269"/>
      <c r="S326" s="270"/>
      <c r="BN326" s="265"/>
    </row>
    <row r="327" spans="2:66" ht="3.65" customHeight="1">
      <c r="B327" s="263"/>
      <c r="H327" s="264"/>
      <c r="L327" s="271"/>
      <c r="M327" s="272"/>
      <c r="N327" s="272"/>
      <c r="O327" s="272"/>
      <c r="P327" s="272"/>
      <c r="Q327" s="272"/>
      <c r="R327" s="272"/>
      <c r="S327" s="273"/>
      <c r="BN327" s="265"/>
    </row>
    <row r="328" spans="2:66" ht="3.65" customHeight="1">
      <c r="B328" s="263"/>
      <c r="H328" s="264"/>
      <c r="L328" s="271"/>
      <c r="M328" s="272"/>
      <c r="N328" s="272"/>
      <c r="O328" s="272"/>
      <c r="P328" s="272"/>
      <c r="Q328" s="272"/>
      <c r="R328" s="272"/>
      <c r="S328" s="273"/>
      <c r="BN328" s="265"/>
    </row>
    <row r="329" spans="2:66" ht="3.65" customHeight="1">
      <c r="B329" s="263"/>
      <c r="H329" s="264"/>
      <c r="L329" s="274"/>
      <c r="M329" s="275"/>
      <c r="N329" s="275"/>
      <c r="O329" s="275"/>
      <c r="P329" s="275"/>
      <c r="Q329" s="275"/>
      <c r="R329" s="275"/>
      <c r="S329" s="276"/>
      <c r="BN329" s="265"/>
    </row>
    <row r="330" spans="2:66" ht="3.65" customHeight="1">
      <c r="B330" s="263"/>
      <c r="H330" s="264"/>
      <c r="BN330" s="265"/>
    </row>
    <row r="331" spans="2:66" ht="3.65" customHeight="1">
      <c r="B331" s="263"/>
      <c r="H331" s="264"/>
      <c r="BN331" s="265"/>
    </row>
    <row r="332" spans="2:66" ht="3.65" customHeight="1">
      <c r="B332" s="263"/>
      <c r="H332" s="264"/>
      <c r="BN332" s="265"/>
    </row>
    <row r="333" spans="2:66" ht="3.65" customHeight="1">
      <c r="B333" s="263"/>
      <c r="H333" s="264"/>
      <c r="BN333" s="265"/>
    </row>
    <row r="334" spans="2:66" ht="3.65" customHeight="1">
      <c r="B334" s="277"/>
      <c r="C334" s="278"/>
      <c r="D334" s="278"/>
      <c r="E334" s="278"/>
      <c r="F334" s="278"/>
      <c r="G334" s="278"/>
      <c r="H334" s="278"/>
      <c r="I334" s="278"/>
      <c r="J334" s="278"/>
      <c r="K334" s="278"/>
      <c r="L334" s="278"/>
      <c r="M334" s="278"/>
      <c r="N334" s="278"/>
      <c r="O334" s="278"/>
      <c r="P334" s="278"/>
      <c r="Q334" s="278"/>
      <c r="R334" s="278"/>
      <c r="S334" s="278"/>
      <c r="T334" s="278"/>
      <c r="U334" s="278"/>
      <c r="V334" s="278"/>
      <c r="W334" s="278"/>
      <c r="X334" s="278"/>
      <c r="Y334" s="278"/>
      <c r="Z334" s="278"/>
      <c r="AA334" s="278"/>
      <c r="AB334" s="278"/>
      <c r="AC334" s="278"/>
      <c r="AD334" s="278"/>
      <c r="AE334" s="278"/>
      <c r="AF334" s="278"/>
      <c r="AG334" s="278"/>
      <c r="AH334" s="278"/>
      <c r="AI334" s="278"/>
      <c r="AJ334" s="278"/>
      <c r="AK334" s="278"/>
      <c r="AL334" s="278"/>
      <c r="AM334" s="278"/>
      <c r="AN334" s="278"/>
      <c r="AO334" s="278"/>
      <c r="AP334" s="278"/>
      <c r="AQ334" s="278"/>
      <c r="AR334" s="278"/>
      <c r="AS334" s="278"/>
      <c r="AT334" s="278"/>
      <c r="AU334" s="278"/>
      <c r="AV334" s="278"/>
      <c r="AW334" s="278"/>
      <c r="AX334" s="278"/>
      <c r="AY334" s="278"/>
      <c r="AZ334" s="278"/>
      <c r="BA334" s="278"/>
      <c r="BB334" s="278"/>
      <c r="BC334" s="278"/>
      <c r="BD334" s="278"/>
      <c r="BE334" s="278"/>
      <c r="BF334" s="278"/>
      <c r="BG334" s="278"/>
      <c r="BH334" s="278"/>
      <c r="BI334" s="278"/>
      <c r="BJ334" s="278"/>
      <c r="BK334" s="278"/>
      <c r="BL334" s="278"/>
      <c r="BM334" s="278"/>
      <c r="BN334" s="279"/>
    </row>
    <row r="335" spans="2:66" ht="3.5" customHeight="1">
      <c r="B335" s="280"/>
      <c r="C335" s="281"/>
      <c r="D335" s="281"/>
      <c r="E335" s="281"/>
      <c r="F335" s="281"/>
      <c r="G335" s="281"/>
      <c r="H335" s="281"/>
      <c r="I335" s="281"/>
      <c r="J335" s="281"/>
      <c r="K335" s="281"/>
      <c r="L335" s="281"/>
      <c r="M335" s="281"/>
      <c r="N335" s="281"/>
      <c r="O335" s="281"/>
      <c r="P335" s="281"/>
      <c r="Q335" s="281"/>
      <c r="R335" s="281"/>
      <c r="S335" s="281"/>
      <c r="T335" s="281"/>
      <c r="U335" s="281"/>
      <c r="V335" s="281"/>
      <c r="W335" s="281"/>
      <c r="X335" s="281"/>
      <c r="Y335" s="281"/>
      <c r="Z335" s="281"/>
      <c r="AA335" s="281"/>
      <c r="AB335" s="281"/>
      <c r="AC335" s="281"/>
      <c r="AD335" s="281"/>
      <c r="AE335" s="281"/>
      <c r="AF335" s="281"/>
      <c r="AG335" s="281"/>
      <c r="AH335" s="281"/>
      <c r="AI335" s="281"/>
      <c r="AJ335" s="281"/>
      <c r="AK335" s="281"/>
      <c r="AL335" s="281"/>
      <c r="AM335" s="281"/>
      <c r="AN335" s="281"/>
      <c r="AO335" s="281"/>
      <c r="AP335" s="281"/>
      <c r="AQ335" s="281"/>
      <c r="AR335" s="281"/>
      <c r="AS335" s="281"/>
      <c r="AT335" s="281"/>
      <c r="AU335" s="281"/>
      <c r="AV335" s="281"/>
      <c r="AW335" s="281"/>
      <c r="AX335" s="281"/>
      <c r="AY335" s="281"/>
      <c r="AZ335" s="281"/>
      <c r="BA335" s="281"/>
      <c r="BB335" s="281"/>
      <c r="BC335" s="281"/>
      <c r="BD335" s="281"/>
      <c r="BE335" s="281"/>
      <c r="BF335" s="281"/>
      <c r="BG335" s="281"/>
      <c r="BH335" s="281"/>
      <c r="BI335" s="281"/>
      <c r="BJ335" s="281"/>
      <c r="BK335" s="281"/>
      <c r="BL335" s="281"/>
      <c r="BM335" s="281"/>
      <c r="BN335" s="282"/>
    </row>
    <row r="336" spans="2:66" ht="14.5" customHeight="1">
      <c r="B336" s="257" t="s">
        <v>253</v>
      </c>
      <c r="C336" s="257"/>
      <c r="D336" s="258" t="s">
        <v>239</v>
      </c>
      <c r="E336" s="257" t="s">
        <v>245</v>
      </c>
      <c r="F336" s="257" t="s">
        <v>242</v>
      </c>
      <c r="G336" s="259"/>
      <c r="H336" s="260"/>
      <c r="I336" s="261"/>
      <c r="J336" s="261"/>
      <c r="K336" s="261"/>
      <c r="L336" s="261"/>
      <c r="M336" s="261"/>
      <c r="N336" s="261"/>
      <c r="O336" s="261"/>
      <c r="P336" s="261"/>
      <c r="Q336" s="261"/>
      <c r="R336" s="261"/>
      <c r="S336" s="261"/>
      <c r="T336" s="261"/>
      <c r="U336" s="261"/>
      <c r="V336" s="261"/>
      <c r="W336" s="261"/>
      <c r="X336" s="261"/>
      <c r="Y336" s="261"/>
      <c r="Z336" s="261"/>
      <c r="AA336" s="261"/>
      <c r="AB336" s="261"/>
      <c r="AC336" s="261"/>
      <c r="AD336" s="261"/>
      <c r="AE336" s="261"/>
      <c r="AF336" s="261"/>
      <c r="AG336" s="261"/>
      <c r="AH336" s="261"/>
      <c r="AI336" s="261"/>
      <c r="AJ336" s="261"/>
      <c r="AK336" s="261"/>
      <c r="AL336" s="261"/>
      <c r="AM336" s="261"/>
      <c r="AN336" s="261"/>
      <c r="AO336" s="261"/>
      <c r="AP336" s="261"/>
      <c r="AQ336" s="261"/>
      <c r="AR336" s="261"/>
      <c r="AS336" s="261"/>
      <c r="AT336" s="261"/>
      <c r="AU336" s="261"/>
      <c r="AV336" s="261"/>
      <c r="AW336" s="261"/>
      <c r="AX336" s="261"/>
      <c r="AY336" s="261"/>
      <c r="AZ336" s="261"/>
      <c r="BA336" s="261"/>
      <c r="BB336" s="261"/>
      <c r="BC336" s="261"/>
      <c r="BD336" s="261"/>
      <c r="BE336" s="261"/>
      <c r="BF336" s="261"/>
      <c r="BG336" s="261"/>
      <c r="BH336" s="261"/>
      <c r="BI336" s="261"/>
      <c r="BJ336" s="261"/>
      <c r="BK336" s="261"/>
      <c r="BL336" s="261"/>
      <c r="BM336" s="261"/>
      <c r="BN336" s="262"/>
    </row>
    <row r="337" spans="2:66" ht="3.65" customHeight="1">
      <c r="B337" s="263"/>
      <c r="H337" s="264"/>
      <c r="BN337" s="265"/>
    </row>
    <row r="338" spans="2:66" ht="3.65" customHeight="1">
      <c r="B338" s="263"/>
      <c r="H338" s="264"/>
      <c r="BN338" s="265"/>
    </row>
    <row r="339" spans="2:66" ht="3.65" customHeight="1">
      <c r="B339" s="263"/>
      <c r="H339" s="264"/>
      <c r="BN339" s="265"/>
    </row>
    <row r="340" spans="2:66" ht="3.65" customHeight="1">
      <c r="B340" s="263"/>
      <c r="H340" s="264"/>
      <c r="L340" s="284"/>
      <c r="M340" s="285"/>
      <c r="N340" s="285"/>
      <c r="O340" s="285"/>
      <c r="P340" s="285"/>
      <c r="Q340" s="285"/>
      <c r="R340" s="285"/>
      <c r="S340" s="285"/>
      <c r="T340" s="285"/>
      <c r="U340" s="285"/>
      <c r="V340" s="285"/>
      <c r="W340" s="285"/>
      <c r="X340" s="285"/>
      <c r="Y340" s="285"/>
      <c r="Z340" s="285"/>
      <c r="AA340" s="286"/>
      <c r="BN340" s="265"/>
    </row>
    <row r="341" spans="2:66" ht="3.65" customHeight="1">
      <c r="B341" s="263"/>
      <c r="H341" s="264"/>
      <c r="L341" s="287"/>
      <c r="M341" s="288"/>
      <c r="N341" s="288"/>
      <c r="O341" s="288"/>
      <c r="P341" s="288"/>
      <c r="Q341" s="288"/>
      <c r="R341" s="288"/>
      <c r="S341" s="288"/>
      <c r="T341" s="288"/>
      <c r="U341" s="288"/>
      <c r="V341" s="288"/>
      <c r="W341" s="288"/>
      <c r="X341" s="288"/>
      <c r="Y341" s="288"/>
      <c r="Z341" s="288"/>
      <c r="AA341" s="289"/>
      <c r="BN341" s="265"/>
    </row>
    <row r="342" spans="2:66" ht="3.65" customHeight="1">
      <c r="B342" s="263"/>
      <c r="H342" s="264"/>
      <c r="L342" s="290"/>
      <c r="M342" s="294"/>
      <c r="N342" s="890"/>
      <c r="O342" s="891"/>
      <c r="P342" s="891"/>
      <c r="Q342" s="894"/>
      <c r="R342" s="894"/>
      <c r="S342" s="894"/>
      <c r="T342" s="292"/>
      <c r="U342" s="292"/>
      <c r="V342" s="292"/>
      <c r="W342" s="292"/>
      <c r="X342" s="292"/>
      <c r="Y342" s="293"/>
      <c r="Z342" s="290"/>
      <c r="AA342" s="294"/>
      <c r="BN342" s="265"/>
    </row>
    <row r="343" spans="2:66" ht="3.65" customHeight="1">
      <c r="B343" s="263"/>
      <c r="H343" s="264"/>
      <c r="L343" s="290"/>
      <c r="M343" s="294"/>
      <c r="N343" s="892"/>
      <c r="O343" s="893"/>
      <c r="P343" s="893"/>
      <c r="Q343" s="895"/>
      <c r="R343" s="895"/>
      <c r="S343" s="895"/>
      <c r="T343" s="295"/>
      <c r="U343" s="295"/>
      <c r="V343" s="295"/>
      <c r="W343" s="295"/>
      <c r="X343" s="295"/>
      <c r="Y343" s="296"/>
      <c r="Z343" s="290"/>
      <c r="AA343" s="294"/>
      <c r="BN343" s="265"/>
    </row>
    <row r="344" spans="2:66" ht="3.65" customHeight="1">
      <c r="B344" s="263"/>
      <c r="H344" s="264"/>
      <c r="L344" s="290"/>
      <c r="M344" s="294"/>
      <c r="N344" s="297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298"/>
      <c r="Z344" s="290"/>
      <c r="AA344" s="294"/>
      <c r="BN344" s="265"/>
    </row>
    <row r="345" spans="2:66" ht="3.65" customHeight="1">
      <c r="B345" s="263"/>
      <c r="H345" s="264"/>
      <c r="L345" s="290"/>
      <c r="M345" s="294"/>
      <c r="N345" s="297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298"/>
      <c r="Z345" s="290"/>
      <c r="AA345" s="294"/>
      <c r="BN345" s="265"/>
    </row>
    <row r="346" spans="2:66" ht="3.65" customHeight="1">
      <c r="B346" s="263"/>
      <c r="H346" s="264"/>
      <c r="L346" s="290"/>
      <c r="M346" s="294"/>
      <c r="N346" s="297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298"/>
      <c r="Z346" s="290"/>
      <c r="AA346" s="294"/>
      <c r="BN346" s="265"/>
    </row>
    <row r="347" spans="2:66" ht="3.65" customHeight="1">
      <c r="B347" s="263"/>
      <c r="H347" s="264"/>
      <c r="L347" s="290"/>
      <c r="M347" s="294"/>
      <c r="N347" s="297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298"/>
      <c r="Z347" s="290"/>
      <c r="AA347" s="294"/>
      <c r="BN347" s="265"/>
    </row>
    <row r="348" spans="2:66" ht="3.65" customHeight="1">
      <c r="B348" s="263"/>
      <c r="H348" s="264"/>
      <c r="L348" s="290"/>
      <c r="M348" s="294"/>
      <c r="N348" s="297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298"/>
      <c r="Z348" s="290"/>
      <c r="AA348" s="294"/>
      <c r="BN348" s="265"/>
    </row>
    <row r="349" spans="2:66" ht="3.65" customHeight="1">
      <c r="B349" s="263"/>
      <c r="H349" s="264"/>
      <c r="L349" s="290"/>
      <c r="M349" s="294"/>
      <c r="N349" s="297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298"/>
      <c r="Z349" s="290"/>
      <c r="AA349" s="294"/>
      <c r="BN349" s="265"/>
    </row>
    <row r="350" spans="2:66" ht="3.65" customHeight="1">
      <c r="B350" s="263"/>
      <c r="H350" s="264"/>
      <c r="L350" s="290"/>
      <c r="M350" s="294"/>
      <c r="N350" s="297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298"/>
      <c r="Z350" s="290"/>
      <c r="AA350" s="294"/>
      <c r="BN350" s="265"/>
    </row>
    <row r="351" spans="2:66" ht="3.65" customHeight="1">
      <c r="B351" s="263"/>
      <c r="H351" s="264"/>
      <c r="L351" s="290"/>
      <c r="M351" s="294"/>
      <c r="N351" s="297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298"/>
      <c r="Z351" s="290"/>
      <c r="AA351" s="294"/>
      <c r="BN351" s="265"/>
    </row>
    <row r="352" spans="2:66" ht="3.65" customHeight="1">
      <c r="B352" s="263"/>
      <c r="H352" s="264"/>
      <c r="L352" s="290"/>
      <c r="M352" s="294"/>
      <c r="N352" s="297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298"/>
      <c r="Z352" s="290"/>
      <c r="AA352" s="294"/>
      <c r="BN352" s="265"/>
    </row>
    <row r="353" spans="2:66" ht="3.65" customHeight="1">
      <c r="B353" s="263"/>
      <c r="H353" s="264"/>
      <c r="L353" s="290"/>
      <c r="M353" s="294"/>
      <c r="N353" s="297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298"/>
      <c r="Z353" s="290"/>
      <c r="AA353" s="294"/>
      <c r="BN353" s="265"/>
    </row>
    <row r="354" spans="2:66" ht="3.65" customHeight="1">
      <c r="B354" s="263"/>
      <c r="H354" s="264"/>
      <c r="L354" s="290"/>
      <c r="M354" s="294"/>
      <c r="N354" s="297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298"/>
      <c r="Z354" s="290"/>
      <c r="AA354" s="294"/>
      <c r="BN354" s="265"/>
    </row>
    <row r="355" spans="2:66" ht="3.65" customHeight="1">
      <c r="B355" s="263"/>
      <c r="H355" s="264"/>
      <c r="L355" s="290"/>
      <c r="M355" s="294"/>
      <c r="N355" s="297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298"/>
      <c r="Z355" s="290"/>
      <c r="AA355" s="294"/>
      <c r="BN355" s="265"/>
    </row>
    <row r="356" spans="2:66" ht="3.65" customHeight="1">
      <c r="B356" s="263"/>
      <c r="H356" s="264"/>
      <c r="L356" s="290"/>
      <c r="M356" s="294"/>
      <c r="N356" s="297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298"/>
      <c r="Z356" s="290"/>
      <c r="AA356" s="294"/>
      <c r="BN356" s="265"/>
    </row>
    <row r="357" spans="2:66" ht="3.65" customHeight="1">
      <c r="B357" s="263"/>
      <c r="H357" s="264"/>
      <c r="L357" s="290"/>
      <c r="M357" s="294"/>
      <c r="N357" s="297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298"/>
      <c r="Z357" s="290"/>
      <c r="AA357" s="294"/>
      <c r="BN357" s="265"/>
    </row>
    <row r="358" spans="2:66" ht="3.65" customHeight="1">
      <c r="B358" s="263"/>
      <c r="H358" s="264"/>
      <c r="L358" s="290"/>
      <c r="M358" s="294"/>
      <c r="N358" s="297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298"/>
      <c r="Z358" s="290"/>
      <c r="AA358" s="294"/>
      <c r="BN358" s="265"/>
    </row>
    <row r="359" spans="2:66" ht="3.65" customHeight="1">
      <c r="B359" s="263"/>
      <c r="H359" s="264"/>
      <c r="L359" s="290"/>
      <c r="M359" s="294"/>
      <c r="N359" s="297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298"/>
      <c r="Z359" s="290"/>
      <c r="AA359" s="294"/>
      <c r="BN359" s="265"/>
    </row>
    <row r="360" spans="2:66" ht="3.65" customHeight="1">
      <c r="B360" s="263"/>
      <c r="H360" s="264"/>
      <c r="L360" s="290"/>
      <c r="M360" s="294"/>
      <c r="N360" s="297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298"/>
      <c r="Z360" s="290"/>
      <c r="AA360" s="294"/>
      <c r="BN360" s="265"/>
    </row>
    <row r="361" spans="2:66" ht="3.65" customHeight="1">
      <c r="B361" s="263"/>
      <c r="H361" s="264"/>
      <c r="L361" s="290"/>
      <c r="M361" s="294"/>
      <c r="N361" s="297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298"/>
      <c r="Z361" s="290"/>
      <c r="AA361" s="294"/>
      <c r="BN361" s="265"/>
    </row>
    <row r="362" spans="2:66" ht="3.65" customHeight="1">
      <c r="B362" s="263"/>
      <c r="H362" s="264"/>
      <c r="L362" s="290"/>
      <c r="M362" s="294"/>
      <c r="N362" s="297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298"/>
      <c r="Z362" s="290"/>
      <c r="AA362" s="294"/>
      <c r="BN362" s="265"/>
    </row>
    <row r="363" spans="2:66" ht="3.65" customHeight="1">
      <c r="B363" s="263"/>
      <c r="H363" s="264"/>
      <c r="L363" s="290"/>
      <c r="M363" s="294"/>
      <c r="N363" s="297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298"/>
      <c r="Z363" s="290"/>
      <c r="AA363" s="294"/>
      <c r="BN363" s="265"/>
    </row>
    <row r="364" spans="2:66" ht="3.65" customHeight="1">
      <c r="B364" s="263"/>
      <c r="H364" s="264"/>
      <c r="L364" s="290"/>
      <c r="M364" s="294"/>
      <c r="N364" s="297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298"/>
      <c r="Z364" s="290"/>
      <c r="AA364" s="294"/>
      <c r="BN364" s="265"/>
    </row>
    <row r="365" spans="2:66" ht="3.65" customHeight="1">
      <c r="B365" s="263"/>
      <c r="H365" s="264"/>
      <c r="L365" s="290"/>
      <c r="M365" s="294"/>
      <c r="N365" s="297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298"/>
      <c r="Z365" s="290"/>
      <c r="AA365" s="294"/>
      <c r="BN365" s="265"/>
    </row>
    <row r="366" spans="2:66" ht="3.65" customHeight="1">
      <c r="B366" s="263"/>
      <c r="H366" s="264"/>
      <c r="L366" s="290"/>
      <c r="M366" s="294"/>
      <c r="N366" s="297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298"/>
      <c r="Z366" s="290"/>
      <c r="AA366" s="294"/>
      <c r="BN366" s="265"/>
    </row>
    <row r="367" spans="2:66" ht="3.65" customHeight="1">
      <c r="B367" s="263"/>
      <c r="H367" s="264"/>
      <c r="L367" s="290"/>
      <c r="M367" s="294"/>
      <c r="N367" s="297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298"/>
      <c r="Z367" s="290"/>
      <c r="AA367" s="294"/>
      <c r="BN367" s="265"/>
    </row>
    <row r="368" spans="2:66" ht="3.65" customHeight="1">
      <c r="B368" s="263"/>
      <c r="H368" s="264"/>
      <c r="L368" s="290"/>
      <c r="M368" s="294"/>
      <c r="N368" s="297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298"/>
      <c r="Z368" s="290"/>
      <c r="AA368" s="294"/>
      <c r="BN368" s="265"/>
    </row>
    <row r="369" spans="2:66" ht="3.65" customHeight="1">
      <c r="B369" s="263"/>
      <c r="H369" s="264"/>
      <c r="L369" s="290"/>
      <c r="M369" s="294"/>
      <c r="N369" s="297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298"/>
      <c r="Z369" s="290"/>
      <c r="AA369" s="294"/>
      <c r="BN369" s="265"/>
    </row>
    <row r="370" spans="2:66" ht="3.65" customHeight="1">
      <c r="B370" s="263"/>
      <c r="H370" s="264"/>
      <c r="L370" s="290"/>
      <c r="M370" s="294"/>
      <c r="N370" s="297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298"/>
      <c r="Z370" s="290"/>
      <c r="AA370" s="294"/>
      <c r="BN370" s="265"/>
    </row>
    <row r="371" spans="2:66" ht="3.65" customHeight="1">
      <c r="B371" s="263"/>
      <c r="H371" s="264"/>
      <c r="L371" s="290"/>
      <c r="M371" s="294"/>
      <c r="N371" s="297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298"/>
      <c r="Z371" s="290"/>
      <c r="AA371" s="294"/>
      <c r="BN371" s="265"/>
    </row>
    <row r="372" spans="2:66" ht="3.65" customHeight="1">
      <c r="B372" s="263"/>
      <c r="H372" s="264"/>
      <c r="L372" s="290"/>
      <c r="M372" s="294"/>
      <c r="N372" s="297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298"/>
      <c r="Z372" s="290"/>
      <c r="AA372" s="294"/>
      <c r="BN372" s="265"/>
    </row>
    <row r="373" spans="2:66" ht="3.65" customHeight="1">
      <c r="B373" s="263"/>
      <c r="H373" s="264"/>
      <c r="L373" s="290"/>
      <c r="M373" s="294"/>
      <c r="N373" s="297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298"/>
      <c r="Z373" s="290"/>
      <c r="AA373" s="294"/>
      <c r="BN373" s="265"/>
    </row>
    <row r="374" spans="2:66" ht="3.65" customHeight="1">
      <c r="B374" s="263"/>
      <c r="H374" s="264"/>
      <c r="L374" s="290"/>
      <c r="M374" s="294"/>
      <c r="N374" s="297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298"/>
      <c r="Z374" s="290"/>
      <c r="AA374" s="294"/>
      <c r="BN374" s="265"/>
    </row>
    <row r="375" spans="2:66" ht="3.65" customHeight="1">
      <c r="B375" s="263"/>
      <c r="H375" s="264"/>
      <c r="L375" s="290"/>
      <c r="M375" s="294"/>
      <c r="N375" s="297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298"/>
      <c r="Z375" s="290"/>
      <c r="AA375" s="294"/>
      <c r="BN375" s="265"/>
    </row>
    <row r="376" spans="2:66" ht="3.65" customHeight="1">
      <c r="B376" s="263"/>
      <c r="H376" s="264"/>
      <c r="L376" s="290"/>
      <c r="M376" s="294"/>
      <c r="N376" s="297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298"/>
      <c r="Z376" s="290"/>
      <c r="AA376" s="294"/>
      <c r="BN376" s="265"/>
    </row>
    <row r="377" spans="2:66" ht="3.65" customHeight="1">
      <c r="B377" s="263"/>
      <c r="H377" s="264"/>
      <c r="L377" s="290"/>
      <c r="M377" s="294"/>
      <c r="N377" s="297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298"/>
      <c r="Z377" s="290"/>
      <c r="AA377" s="294"/>
      <c r="BN377" s="265"/>
    </row>
    <row r="378" spans="2:66" ht="3.65" customHeight="1">
      <c r="B378" s="263"/>
      <c r="H378" s="264"/>
      <c r="L378" s="290"/>
      <c r="M378" s="294"/>
      <c r="N378" s="297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298"/>
      <c r="Z378" s="290"/>
      <c r="AA378" s="294"/>
      <c r="BN378" s="265"/>
    </row>
    <row r="379" spans="2:66" ht="3.65" customHeight="1">
      <c r="B379" s="263"/>
      <c r="H379" s="264"/>
      <c r="L379" s="290"/>
      <c r="M379" s="294"/>
      <c r="N379" s="297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298"/>
      <c r="Z379" s="290"/>
      <c r="AA379" s="294"/>
      <c r="BN379" s="265"/>
    </row>
    <row r="380" spans="2:66" ht="3.65" customHeight="1">
      <c r="B380" s="263"/>
      <c r="H380" s="264"/>
      <c r="L380" s="290"/>
      <c r="M380" s="294"/>
      <c r="N380" s="297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298"/>
      <c r="Z380" s="290"/>
      <c r="AA380" s="294"/>
      <c r="BN380" s="265"/>
    </row>
    <row r="381" spans="2:66" ht="3.65" customHeight="1">
      <c r="B381" s="263"/>
      <c r="H381" s="264"/>
      <c r="L381" s="290"/>
      <c r="M381" s="294"/>
      <c r="N381" s="297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298"/>
      <c r="Z381" s="290"/>
      <c r="AA381" s="294"/>
      <c r="BN381" s="265"/>
    </row>
    <row r="382" spans="2:66" ht="3.65" customHeight="1">
      <c r="B382" s="263"/>
      <c r="H382" s="264"/>
      <c r="L382" s="290"/>
      <c r="M382" s="294"/>
      <c r="N382" s="297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298"/>
      <c r="Z382" s="290"/>
      <c r="AA382" s="294"/>
      <c r="BN382" s="265"/>
    </row>
    <row r="383" spans="2:66" ht="3.65" customHeight="1">
      <c r="B383" s="263"/>
      <c r="H383" s="264"/>
      <c r="L383" s="290"/>
      <c r="M383" s="294"/>
      <c r="N383" s="297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298"/>
      <c r="Z383" s="290"/>
      <c r="AA383" s="294"/>
      <c r="BN383" s="265"/>
    </row>
    <row r="384" spans="2:66" ht="3.65" customHeight="1">
      <c r="B384" s="263"/>
      <c r="H384" s="264"/>
      <c r="L384" s="290"/>
      <c r="M384" s="294"/>
      <c r="N384" s="297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298"/>
      <c r="Z384" s="290"/>
      <c r="AA384" s="294"/>
      <c r="BN384" s="265"/>
    </row>
    <row r="385" spans="2:66" ht="3.65" customHeight="1">
      <c r="B385" s="263"/>
      <c r="H385" s="264"/>
      <c r="L385" s="290"/>
      <c r="M385" s="294"/>
      <c r="N385" s="297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298"/>
      <c r="Z385" s="290"/>
      <c r="AA385" s="294"/>
      <c r="BN385" s="265"/>
    </row>
    <row r="386" spans="2:66" ht="3.65" customHeight="1">
      <c r="B386" s="263"/>
      <c r="H386" s="264"/>
      <c r="L386" s="290"/>
      <c r="M386" s="294"/>
      <c r="N386" s="297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298"/>
      <c r="Z386" s="290"/>
      <c r="AA386" s="294"/>
      <c r="BN386" s="265"/>
    </row>
    <row r="387" spans="2:66" ht="3.65" customHeight="1">
      <c r="B387" s="263"/>
      <c r="H387" s="264"/>
      <c r="L387" s="290"/>
      <c r="M387" s="294"/>
      <c r="N387" s="297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298"/>
      <c r="Z387" s="290"/>
      <c r="AA387" s="294"/>
      <c r="BN387" s="265"/>
    </row>
    <row r="388" spans="2:66" ht="3.65" customHeight="1">
      <c r="B388" s="263"/>
      <c r="H388" s="264"/>
      <c r="L388" s="290"/>
      <c r="M388" s="294"/>
      <c r="N388" s="297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298"/>
      <c r="Z388" s="290"/>
      <c r="AA388" s="294"/>
      <c r="BN388" s="265"/>
    </row>
    <row r="389" spans="2:66" ht="3.65" customHeight="1">
      <c r="B389" s="263"/>
      <c r="H389" s="264"/>
      <c r="L389" s="290"/>
      <c r="M389" s="294"/>
      <c r="N389" s="297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298"/>
      <c r="Z389" s="290"/>
      <c r="AA389" s="294"/>
      <c r="BN389" s="265"/>
    </row>
    <row r="390" spans="2:66" ht="3.65" customHeight="1">
      <c r="B390" s="263"/>
      <c r="H390" s="264"/>
      <c r="L390" s="290"/>
      <c r="M390" s="294"/>
      <c r="N390" s="297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298"/>
      <c r="Z390" s="290"/>
      <c r="AA390" s="294"/>
      <c r="BN390" s="265"/>
    </row>
    <row r="391" spans="2:66" ht="3.65" customHeight="1">
      <c r="B391" s="263"/>
      <c r="H391" s="264"/>
      <c r="L391" s="290"/>
      <c r="M391" s="294"/>
      <c r="N391" s="297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298"/>
      <c r="Z391" s="290"/>
      <c r="AA391" s="294"/>
      <c r="BN391" s="265"/>
    </row>
    <row r="392" spans="2:66" ht="3.65" customHeight="1">
      <c r="B392" s="263"/>
      <c r="H392" s="264"/>
      <c r="L392" s="290"/>
      <c r="M392" s="294"/>
      <c r="N392" s="297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298"/>
      <c r="Z392" s="290"/>
      <c r="AA392" s="294"/>
      <c r="BN392" s="265"/>
    </row>
    <row r="393" spans="2:66" ht="3.65" customHeight="1">
      <c r="B393" s="263"/>
      <c r="H393" s="264"/>
      <c r="L393" s="290"/>
      <c r="M393" s="294"/>
      <c r="N393" s="297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298"/>
      <c r="Z393" s="290"/>
      <c r="AA393" s="294"/>
      <c r="BN393" s="265"/>
    </row>
    <row r="394" spans="2:66" ht="3.65" customHeight="1">
      <c r="B394" s="263"/>
      <c r="H394" s="264"/>
      <c r="L394" s="290"/>
      <c r="M394" s="294"/>
      <c r="N394" s="297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298"/>
      <c r="Z394" s="290"/>
      <c r="AA394" s="294"/>
      <c r="BN394" s="265"/>
    </row>
    <row r="395" spans="2:66" ht="3.65" customHeight="1">
      <c r="B395" s="263"/>
      <c r="H395" s="264"/>
      <c r="L395" s="290"/>
      <c r="M395" s="294"/>
      <c r="N395" s="297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298"/>
      <c r="Z395" s="290"/>
      <c r="AA395" s="294"/>
      <c r="BN395" s="265"/>
    </row>
    <row r="396" spans="2:66" ht="3.65" customHeight="1">
      <c r="B396" s="263"/>
      <c r="H396" s="264"/>
      <c r="L396" s="290"/>
      <c r="M396" s="294"/>
      <c r="N396" s="297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298"/>
      <c r="Z396" s="290"/>
      <c r="AA396" s="294"/>
      <c r="BN396" s="265"/>
    </row>
    <row r="397" spans="2:66" ht="3.65" customHeight="1">
      <c r="B397" s="263"/>
      <c r="H397" s="264"/>
      <c r="L397" s="290"/>
      <c r="M397" s="294"/>
      <c r="N397" s="297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298"/>
      <c r="Z397" s="290"/>
      <c r="AA397" s="294"/>
      <c r="BN397" s="265"/>
    </row>
    <row r="398" spans="2:66" ht="3.65" customHeight="1">
      <c r="B398" s="263"/>
      <c r="H398" s="264"/>
      <c r="L398" s="290"/>
      <c r="M398" s="294"/>
      <c r="N398" s="297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298"/>
      <c r="Z398" s="290"/>
      <c r="AA398" s="294"/>
      <c r="BN398" s="265"/>
    </row>
    <row r="399" spans="2:66" ht="3.65" customHeight="1">
      <c r="B399" s="263"/>
      <c r="H399" s="264"/>
      <c r="L399" s="290"/>
      <c r="M399" s="294"/>
      <c r="N399" s="297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298"/>
      <c r="Z399" s="290"/>
      <c r="AA399" s="294"/>
      <c r="BN399" s="265"/>
    </row>
    <row r="400" spans="2:66" ht="3.65" customHeight="1">
      <c r="B400" s="263"/>
      <c r="H400" s="264"/>
      <c r="L400" s="290"/>
      <c r="M400" s="294"/>
      <c r="N400" s="297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298"/>
      <c r="Z400" s="290"/>
      <c r="AA400" s="294"/>
      <c r="BN400" s="265"/>
    </row>
    <row r="401" spans="2:66" ht="3.65" customHeight="1">
      <c r="B401" s="263"/>
      <c r="H401" s="264"/>
      <c r="L401" s="290"/>
      <c r="M401" s="294"/>
      <c r="N401" s="297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298"/>
      <c r="Z401" s="290"/>
      <c r="AA401" s="294"/>
      <c r="BN401" s="265"/>
    </row>
    <row r="402" spans="2:66" ht="3.65" customHeight="1">
      <c r="B402" s="263"/>
      <c r="H402" s="264"/>
      <c r="L402" s="290"/>
      <c r="M402" s="294"/>
      <c r="N402" s="297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298"/>
      <c r="Z402" s="290"/>
      <c r="AA402" s="294"/>
      <c r="BN402" s="265"/>
    </row>
    <row r="403" spans="2:66" ht="3.65" customHeight="1">
      <c r="B403" s="263"/>
      <c r="H403" s="264"/>
      <c r="L403" s="290"/>
      <c r="M403" s="294"/>
      <c r="N403" s="297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298"/>
      <c r="Z403" s="290"/>
      <c r="AA403" s="294"/>
      <c r="BN403" s="265"/>
    </row>
    <row r="404" spans="2:66" ht="3.65" customHeight="1">
      <c r="B404" s="263"/>
      <c r="H404" s="264"/>
      <c r="L404" s="290"/>
      <c r="M404" s="294"/>
      <c r="N404" s="297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298"/>
      <c r="Z404" s="290"/>
      <c r="AA404" s="294"/>
      <c r="BN404" s="265"/>
    </row>
    <row r="405" spans="2:66" ht="3.65" customHeight="1">
      <c r="B405" s="263"/>
      <c r="H405" s="264"/>
      <c r="L405" s="290"/>
      <c r="M405" s="294"/>
      <c r="N405" s="297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298"/>
      <c r="Z405" s="290"/>
      <c r="AA405" s="294"/>
      <c r="BN405" s="265"/>
    </row>
    <row r="406" spans="2:66" ht="3.65" customHeight="1">
      <c r="B406" s="263"/>
      <c r="H406" s="264"/>
      <c r="L406" s="290"/>
      <c r="M406" s="294"/>
      <c r="N406" s="297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298"/>
      <c r="Z406" s="290"/>
      <c r="AA406" s="294"/>
      <c r="BN406" s="265"/>
    </row>
    <row r="407" spans="2:66" ht="3.65" customHeight="1">
      <c r="B407" s="263"/>
      <c r="H407" s="264"/>
      <c r="L407" s="290"/>
      <c r="M407" s="294"/>
      <c r="N407" s="297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298"/>
      <c r="Z407" s="290"/>
      <c r="AA407" s="294"/>
      <c r="BN407" s="265"/>
    </row>
    <row r="408" spans="2:66" ht="3.65" customHeight="1">
      <c r="B408" s="263"/>
      <c r="H408" s="264"/>
      <c r="L408" s="290"/>
      <c r="M408" s="294"/>
      <c r="N408" s="297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298"/>
      <c r="Z408" s="290"/>
      <c r="AA408" s="294"/>
      <c r="BN408" s="265"/>
    </row>
    <row r="409" spans="2:66" ht="3.65" customHeight="1">
      <c r="B409" s="263"/>
      <c r="H409" s="264"/>
      <c r="L409" s="290"/>
      <c r="M409" s="294"/>
      <c r="N409" s="297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298"/>
      <c r="Z409" s="290"/>
      <c r="AA409" s="294"/>
      <c r="BN409" s="265"/>
    </row>
    <row r="410" spans="2:66" ht="3.65" customHeight="1">
      <c r="B410" s="263"/>
      <c r="H410" s="264"/>
      <c r="L410" s="284"/>
      <c r="M410" s="285"/>
      <c r="N410" s="285"/>
      <c r="O410" s="285"/>
      <c r="P410" s="285"/>
      <c r="Q410" s="285"/>
      <c r="R410" s="285"/>
      <c r="S410" s="285"/>
      <c r="T410" s="285"/>
      <c r="U410" s="285"/>
      <c r="V410" s="285"/>
      <c r="W410" s="285"/>
      <c r="X410" s="285"/>
      <c r="Y410" s="285"/>
      <c r="Z410" s="285"/>
      <c r="AA410" s="286"/>
      <c r="BN410" s="265"/>
    </row>
    <row r="411" spans="2:66" ht="3.65" customHeight="1">
      <c r="B411" s="263"/>
      <c r="H411" s="264"/>
      <c r="L411" s="287"/>
      <c r="M411" s="288"/>
      <c r="N411" s="288"/>
      <c r="O411" s="288"/>
      <c r="P411" s="288"/>
      <c r="Q411" s="288"/>
      <c r="R411" s="288"/>
      <c r="S411" s="288"/>
      <c r="T411" s="288"/>
      <c r="U411" s="288"/>
      <c r="V411" s="288"/>
      <c r="W411" s="288"/>
      <c r="X411" s="288"/>
      <c r="Y411" s="288"/>
      <c r="Z411" s="288"/>
      <c r="AA411" s="289"/>
      <c r="BN411" s="265"/>
    </row>
    <row r="412" spans="2:66" ht="3.65" customHeight="1">
      <c r="B412" s="263"/>
      <c r="H412" s="264"/>
      <c r="L412" s="299"/>
      <c r="M412" s="300"/>
      <c r="N412" s="300"/>
      <c r="O412" s="300"/>
      <c r="P412" s="300"/>
      <c r="Q412" s="300"/>
      <c r="R412" s="300"/>
      <c r="S412" s="300"/>
      <c r="T412" s="300"/>
      <c r="U412" s="300"/>
      <c r="V412" s="300"/>
      <c r="W412" s="300"/>
      <c r="X412" s="300"/>
      <c r="Y412" s="300"/>
      <c r="Z412" s="300"/>
      <c r="AA412" s="301"/>
      <c r="BN412" s="265"/>
    </row>
    <row r="413" spans="2:66" ht="3.65" customHeight="1">
      <c r="B413" s="263"/>
      <c r="H413" s="264"/>
      <c r="L413" s="299"/>
      <c r="M413" s="300"/>
      <c r="N413" s="300"/>
      <c r="O413" s="300"/>
      <c r="P413" s="300"/>
      <c r="Q413" s="300"/>
      <c r="R413" s="300"/>
      <c r="S413" s="300"/>
      <c r="T413" s="300"/>
      <c r="U413" s="300"/>
      <c r="V413" s="300"/>
      <c r="W413" s="300"/>
      <c r="X413" s="300"/>
      <c r="Y413" s="300"/>
      <c r="Z413" s="300"/>
      <c r="AA413" s="301"/>
      <c r="BN413" s="265"/>
    </row>
    <row r="414" spans="2:66" ht="3.65" customHeight="1">
      <c r="B414" s="263"/>
      <c r="H414" s="264"/>
      <c r="L414" s="299"/>
      <c r="M414" s="300"/>
      <c r="N414" s="300"/>
      <c r="O414" s="300"/>
      <c r="P414" s="300"/>
      <c r="Q414" s="300"/>
      <c r="R414" s="300"/>
      <c r="S414" s="300"/>
      <c r="T414" s="300"/>
      <c r="U414" s="300"/>
      <c r="V414" s="300"/>
      <c r="W414" s="300"/>
      <c r="X414" s="300"/>
      <c r="Y414" s="300"/>
      <c r="Z414" s="300"/>
      <c r="AA414" s="301"/>
      <c r="BN414" s="265"/>
    </row>
    <row r="415" spans="2:66" ht="3.65" customHeight="1">
      <c r="B415" s="263"/>
      <c r="H415" s="264"/>
      <c r="L415" s="302"/>
      <c r="M415" s="303"/>
      <c r="N415" s="303"/>
      <c r="O415" s="303"/>
      <c r="P415" s="303"/>
      <c r="Q415" s="303"/>
      <c r="R415" s="303"/>
      <c r="S415" s="303"/>
      <c r="T415" s="303"/>
      <c r="U415" s="303"/>
      <c r="V415" s="303"/>
      <c r="W415" s="303"/>
      <c r="X415" s="303"/>
      <c r="Y415" s="303"/>
      <c r="Z415" s="303"/>
      <c r="AA415" s="304"/>
      <c r="BN415" s="265"/>
    </row>
    <row r="416" spans="2:66" ht="3.65" customHeight="1">
      <c r="B416" s="263"/>
      <c r="H416" s="264"/>
      <c r="BN416" s="265"/>
    </row>
    <row r="417" spans="2:66" ht="3.65" customHeight="1">
      <c r="B417" s="263"/>
      <c r="H417" s="264"/>
      <c r="BN417" s="265"/>
    </row>
    <row r="418" spans="2:66" ht="3.65" customHeight="1">
      <c r="B418" s="263"/>
      <c r="H418" s="264"/>
      <c r="BN418" s="265"/>
    </row>
    <row r="419" spans="2:66" ht="3.65" customHeight="1">
      <c r="B419" s="277"/>
      <c r="C419" s="278"/>
      <c r="D419" s="278"/>
      <c r="E419" s="278"/>
      <c r="F419" s="278"/>
      <c r="G419" s="278"/>
      <c r="H419" s="278"/>
      <c r="I419" s="278"/>
      <c r="J419" s="278"/>
      <c r="K419" s="278"/>
      <c r="L419" s="278"/>
      <c r="M419" s="278"/>
      <c r="N419" s="278"/>
      <c r="O419" s="278"/>
      <c r="P419" s="278"/>
      <c r="Q419" s="278"/>
      <c r="R419" s="278"/>
      <c r="S419" s="278"/>
      <c r="T419" s="278"/>
      <c r="U419" s="278"/>
      <c r="V419" s="278"/>
      <c r="W419" s="278"/>
      <c r="X419" s="278"/>
      <c r="Y419" s="278"/>
      <c r="Z419" s="278"/>
      <c r="AA419" s="278"/>
      <c r="AB419" s="278"/>
      <c r="AC419" s="278"/>
      <c r="AD419" s="278"/>
      <c r="AE419" s="278"/>
      <c r="AF419" s="278"/>
      <c r="AG419" s="278"/>
      <c r="AH419" s="278"/>
      <c r="AI419" s="278"/>
      <c r="AJ419" s="278"/>
      <c r="AK419" s="278"/>
      <c r="AL419" s="278"/>
      <c r="AM419" s="278"/>
      <c r="AN419" s="278"/>
      <c r="AO419" s="278"/>
      <c r="AP419" s="278"/>
      <c r="AQ419" s="278"/>
      <c r="AR419" s="278"/>
      <c r="AS419" s="278"/>
      <c r="AT419" s="278"/>
      <c r="AU419" s="278"/>
      <c r="AV419" s="278"/>
      <c r="AW419" s="278"/>
      <c r="AX419" s="278"/>
      <c r="AY419" s="278"/>
      <c r="AZ419" s="278"/>
      <c r="BA419" s="278"/>
      <c r="BB419" s="278"/>
      <c r="BC419" s="278"/>
      <c r="BD419" s="278"/>
      <c r="BE419" s="278"/>
      <c r="BF419" s="278"/>
      <c r="BG419" s="278"/>
      <c r="BH419" s="278"/>
      <c r="BI419" s="278"/>
      <c r="BJ419" s="278"/>
      <c r="BK419" s="278"/>
      <c r="BL419" s="278"/>
      <c r="BM419" s="278"/>
      <c r="BN419" s="279"/>
    </row>
    <row r="420" spans="2:66" ht="3.65" customHeight="1">
      <c r="B420" s="280"/>
      <c r="C420" s="281"/>
      <c r="D420" s="281"/>
      <c r="E420" s="281"/>
      <c r="F420" s="281"/>
      <c r="G420" s="281"/>
      <c r="H420" s="281"/>
      <c r="I420" s="281"/>
      <c r="J420" s="281"/>
      <c r="K420" s="281"/>
      <c r="L420" s="281"/>
      <c r="M420" s="281"/>
      <c r="N420" s="281"/>
      <c r="O420" s="281"/>
      <c r="P420" s="281"/>
      <c r="Q420" s="281"/>
      <c r="R420" s="281"/>
      <c r="S420" s="281"/>
      <c r="T420" s="281"/>
      <c r="U420" s="281"/>
      <c r="V420" s="281"/>
      <c r="W420" s="281"/>
      <c r="X420" s="281"/>
      <c r="Y420" s="281"/>
      <c r="Z420" s="281"/>
      <c r="AA420" s="281"/>
      <c r="AB420" s="281"/>
      <c r="AC420" s="281"/>
      <c r="AD420" s="281"/>
      <c r="AE420" s="281"/>
      <c r="AF420" s="281"/>
      <c r="AG420" s="281"/>
      <c r="AH420" s="281"/>
      <c r="AI420" s="281"/>
      <c r="AJ420" s="281"/>
      <c r="AK420" s="281"/>
      <c r="AL420" s="281"/>
      <c r="AM420" s="281"/>
      <c r="AN420" s="281"/>
      <c r="AO420" s="281"/>
      <c r="AP420" s="281"/>
      <c r="AQ420" s="281"/>
      <c r="AR420" s="281"/>
      <c r="AS420" s="281"/>
      <c r="AT420" s="281"/>
      <c r="AU420" s="281"/>
      <c r="AV420" s="281"/>
      <c r="AW420" s="281"/>
      <c r="AX420" s="281"/>
      <c r="AY420" s="281"/>
      <c r="AZ420" s="281"/>
      <c r="BA420" s="281"/>
      <c r="BB420" s="281"/>
      <c r="BC420" s="281"/>
      <c r="BD420" s="281"/>
      <c r="BE420" s="281"/>
      <c r="BF420" s="281"/>
      <c r="BG420" s="281"/>
      <c r="BH420" s="281"/>
      <c r="BI420" s="281"/>
      <c r="BJ420" s="281"/>
      <c r="BK420" s="281"/>
      <c r="BL420" s="281"/>
      <c r="BM420" s="281"/>
      <c r="BN420" s="282"/>
    </row>
    <row r="421" spans="2:66" ht="14.5" customHeight="1">
      <c r="B421" s="257" t="s">
        <v>254</v>
      </c>
      <c r="C421" s="257"/>
      <c r="D421" s="258" t="s">
        <v>239</v>
      </c>
      <c r="E421" s="257" t="s">
        <v>245</v>
      </c>
      <c r="F421" s="257" t="s">
        <v>243</v>
      </c>
      <c r="G421" s="259" t="s">
        <v>244</v>
      </c>
      <c r="H421" s="260"/>
      <c r="I421" s="261"/>
      <c r="J421" s="261"/>
      <c r="K421" s="261"/>
      <c r="L421" s="261"/>
      <c r="M421" s="261"/>
      <c r="N421" s="261"/>
      <c r="O421" s="261"/>
      <c r="P421" s="261"/>
      <c r="Q421" s="261"/>
      <c r="R421" s="261"/>
      <c r="S421" s="261"/>
      <c r="T421" s="261"/>
      <c r="U421" s="261"/>
      <c r="V421" s="261"/>
      <c r="W421" s="261"/>
      <c r="X421" s="261"/>
      <c r="Y421" s="261"/>
      <c r="Z421" s="261"/>
      <c r="AA421" s="261"/>
      <c r="AB421" s="261"/>
      <c r="AC421" s="261"/>
      <c r="AD421" s="261"/>
      <c r="AE421" s="261"/>
      <c r="AF421" s="261"/>
      <c r="AG421" s="261"/>
      <c r="AH421" s="261"/>
      <c r="AI421" s="261"/>
      <c r="AJ421" s="261"/>
      <c r="AK421" s="261"/>
      <c r="AL421" s="261"/>
      <c r="AM421" s="261"/>
      <c r="AN421" s="261"/>
      <c r="AO421" s="261"/>
      <c r="AP421" s="261"/>
      <c r="AQ421" s="261"/>
      <c r="AR421" s="261"/>
      <c r="AS421" s="261"/>
      <c r="AT421" s="261"/>
      <c r="AU421" s="261"/>
      <c r="AV421" s="261"/>
      <c r="AW421" s="261"/>
      <c r="AX421" s="261"/>
      <c r="AY421" s="261"/>
      <c r="AZ421" s="261"/>
      <c r="BA421" s="261"/>
      <c r="BB421" s="261"/>
      <c r="BC421" s="261"/>
      <c r="BD421" s="261"/>
      <c r="BE421" s="261"/>
      <c r="BF421" s="261"/>
      <c r="BG421" s="261"/>
      <c r="BH421" s="261"/>
      <c r="BI421" s="261"/>
      <c r="BJ421" s="261"/>
      <c r="BK421" s="261"/>
      <c r="BL421" s="261"/>
      <c r="BM421" s="261"/>
      <c r="BN421" s="262"/>
    </row>
    <row r="422" spans="2:66" ht="3.65" customHeight="1">
      <c r="B422" s="263"/>
      <c r="H422" s="264"/>
      <c r="BN422" s="265"/>
    </row>
    <row r="423" spans="2:66" ht="3.65" customHeight="1">
      <c r="B423" s="263"/>
      <c r="H423" s="264"/>
      <c r="L423" s="190"/>
      <c r="M423" s="191"/>
      <c r="N423" s="191"/>
      <c r="O423" s="191"/>
      <c r="P423" s="191"/>
      <c r="Q423" s="191"/>
      <c r="R423" s="191"/>
      <c r="S423" s="191"/>
      <c r="T423" s="191"/>
      <c r="U423" s="191"/>
      <c r="V423" s="191"/>
      <c r="W423" s="191"/>
      <c r="X423" s="191"/>
      <c r="Y423" s="191"/>
      <c r="Z423" s="191"/>
      <c r="AA423" s="191"/>
      <c r="AB423" s="191"/>
      <c r="AC423" s="191"/>
      <c r="AD423" s="191"/>
      <c r="AE423" s="191"/>
      <c r="AF423" s="191"/>
      <c r="AG423" s="191"/>
      <c r="AH423" s="191"/>
      <c r="AI423" s="191"/>
      <c r="AJ423" s="191"/>
      <c r="AK423" s="191"/>
      <c r="AL423" s="191"/>
      <c r="AM423" s="191"/>
      <c r="AN423" s="192"/>
      <c r="BN423" s="265"/>
    </row>
    <row r="424" spans="2:66" ht="3.65" customHeight="1">
      <c r="B424" s="263"/>
      <c r="H424" s="264"/>
      <c r="L424" s="193"/>
      <c r="M424" s="194"/>
      <c r="N424" s="194"/>
      <c r="O424" s="194"/>
      <c r="P424" s="194"/>
      <c r="Q424" s="194"/>
      <c r="R424" s="194"/>
      <c r="S424" s="194"/>
      <c r="T424" s="194"/>
      <c r="U424" s="194"/>
      <c r="V424" s="194"/>
      <c r="W424" s="194"/>
      <c r="X424" s="194"/>
      <c r="Y424" s="194"/>
      <c r="Z424" s="194"/>
      <c r="AA424" s="194"/>
      <c r="AB424" s="194"/>
      <c r="AC424" s="194"/>
      <c r="AD424" s="194"/>
      <c r="AE424" s="194"/>
      <c r="AF424" s="194"/>
      <c r="AG424" s="194"/>
      <c r="AH424" s="194"/>
      <c r="AI424" s="194"/>
      <c r="AJ424" s="194"/>
      <c r="AK424" s="194"/>
      <c r="AL424" s="194"/>
      <c r="AM424" s="194"/>
      <c r="AN424" s="196"/>
      <c r="BN424" s="265"/>
    </row>
    <row r="425" spans="2:66" ht="3.65" customHeight="1">
      <c r="B425" s="263"/>
      <c r="H425" s="264"/>
      <c r="L425" s="197"/>
      <c r="M425" s="205"/>
      <c r="N425" s="891"/>
      <c r="O425" s="891"/>
      <c r="P425" s="891"/>
      <c r="Q425" s="894"/>
      <c r="R425" s="894"/>
      <c r="S425" s="894"/>
      <c r="T425" s="1008" t="s">
        <v>246</v>
      </c>
      <c r="U425" s="1008"/>
      <c r="V425" s="1008"/>
      <c r="W425" s="1008"/>
      <c r="X425" s="1008"/>
      <c r="Y425" s="1008"/>
      <c r="Z425" s="1008"/>
      <c r="AA425" s="1008"/>
      <c r="AB425" s="1008"/>
      <c r="AC425" s="1008"/>
      <c r="AD425" s="1008"/>
      <c r="AE425" s="1008"/>
      <c r="AF425" s="1008"/>
      <c r="AG425" s="1008"/>
      <c r="AH425" s="318"/>
      <c r="AI425" s="318"/>
      <c r="AJ425" s="318"/>
      <c r="AK425" s="318"/>
      <c r="AL425" s="319"/>
      <c r="AM425" s="197"/>
      <c r="AN425" s="205"/>
      <c r="BN425" s="265"/>
    </row>
    <row r="426" spans="2:66" ht="3.65" customHeight="1">
      <c r="B426" s="263"/>
      <c r="H426" s="264"/>
      <c r="L426" s="197"/>
      <c r="M426" s="205"/>
      <c r="N426" s="893"/>
      <c r="O426" s="893"/>
      <c r="P426" s="893"/>
      <c r="Q426" s="895"/>
      <c r="R426" s="895"/>
      <c r="S426" s="895"/>
      <c r="T426" s="1009"/>
      <c r="U426" s="1009"/>
      <c r="V426" s="1009"/>
      <c r="W426" s="1009"/>
      <c r="X426" s="1009"/>
      <c r="Y426" s="1009"/>
      <c r="Z426" s="1009"/>
      <c r="AA426" s="1009"/>
      <c r="AB426" s="1009"/>
      <c r="AC426" s="1009"/>
      <c r="AD426" s="1009"/>
      <c r="AE426" s="1009"/>
      <c r="AF426" s="1009"/>
      <c r="AG426" s="1009"/>
      <c r="AH426" s="320"/>
      <c r="AI426" s="320"/>
      <c r="AJ426" s="320"/>
      <c r="AK426" s="320"/>
      <c r="AL426" s="321"/>
      <c r="AM426" s="197"/>
      <c r="AN426" s="205"/>
      <c r="BN426" s="265"/>
    </row>
    <row r="427" spans="2:66" ht="3.65" customHeight="1">
      <c r="B427" s="263"/>
      <c r="H427" s="264"/>
      <c r="L427" s="197"/>
      <c r="M427" s="205"/>
      <c r="N427" s="220"/>
      <c r="O427" s="220"/>
      <c r="P427" s="220"/>
      <c r="Q427" s="220"/>
      <c r="R427" s="220"/>
      <c r="S427" s="220"/>
      <c r="T427" s="220"/>
      <c r="U427" s="220"/>
      <c r="V427" s="220"/>
      <c r="W427" s="220"/>
      <c r="X427" s="220"/>
      <c r="Y427" s="220"/>
      <c r="Z427" s="220"/>
      <c r="AA427" s="220"/>
      <c r="AB427" s="220"/>
      <c r="AC427" s="220"/>
      <c r="AD427" s="220"/>
      <c r="AE427" s="220"/>
      <c r="AF427" s="220"/>
      <c r="AG427" s="220"/>
      <c r="AH427" s="220"/>
      <c r="AI427" s="220"/>
      <c r="AJ427" s="220"/>
      <c r="AK427" s="220"/>
      <c r="AL427" s="220"/>
      <c r="AM427" s="197"/>
      <c r="AN427" s="205"/>
      <c r="BN427" s="265"/>
    </row>
    <row r="428" spans="2:66" ht="3.65" customHeight="1">
      <c r="B428" s="263"/>
      <c r="H428" s="264"/>
      <c r="L428" s="197"/>
      <c r="M428" s="205"/>
      <c r="N428" s="220"/>
      <c r="O428" s="220"/>
      <c r="P428" s="220"/>
      <c r="Q428" s="220"/>
      <c r="R428" s="220"/>
      <c r="S428" s="220"/>
      <c r="T428" s="220"/>
      <c r="U428" s="220"/>
      <c r="V428" s="220"/>
      <c r="W428" s="220"/>
      <c r="X428" s="220"/>
      <c r="Y428" s="220"/>
      <c r="Z428" s="220"/>
      <c r="AA428" s="220"/>
      <c r="AB428" s="220"/>
      <c r="AC428" s="220"/>
      <c r="AD428" s="220"/>
      <c r="AE428" s="220"/>
      <c r="AF428" s="220"/>
      <c r="AG428" s="220"/>
      <c r="AH428" s="220"/>
      <c r="AI428" s="220"/>
      <c r="AJ428" s="220"/>
      <c r="AK428" s="220"/>
      <c r="AL428" s="220"/>
      <c r="AM428" s="197"/>
      <c r="AN428" s="205"/>
      <c r="BN428" s="265"/>
    </row>
    <row r="429" spans="2:66" ht="3.65" customHeight="1">
      <c r="B429" s="263"/>
      <c r="H429" s="264"/>
      <c r="L429" s="197"/>
      <c r="M429" s="205"/>
      <c r="N429" s="220"/>
      <c r="O429" s="220"/>
      <c r="P429" s="220"/>
      <c r="Q429" s="220"/>
      <c r="R429" s="220"/>
      <c r="S429" s="220"/>
      <c r="T429" s="220"/>
      <c r="U429" s="220"/>
      <c r="V429" s="220"/>
      <c r="W429" s="220"/>
      <c r="X429" s="220"/>
      <c r="Y429" s="220"/>
      <c r="Z429" s="220"/>
      <c r="AA429" s="220"/>
      <c r="AB429" s="220"/>
      <c r="AC429" s="220"/>
      <c r="AD429" s="220"/>
      <c r="AE429" s="220"/>
      <c r="AF429" s="220"/>
      <c r="AG429" s="220"/>
      <c r="AH429" s="220"/>
      <c r="AI429" s="220"/>
      <c r="AJ429" s="220"/>
      <c r="AK429" s="220"/>
      <c r="AL429" s="220"/>
      <c r="AM429" s="197"/>
      <c r="AN429" s="205"/>
      <c r="BN429" s="265"/>
    </row>
    <row r="430" spans="2:66" ht="3.65" customHeight="1">
      <c r="B430" s="263"/>
      <c r="H430" s="264"/>
      <c r="L430" s="197"/>
      <c r="M430" s="205"/>
      <c r="N430" s="220"/>
      <c r="O430" s="220"/>
      <c r="P430" s="220"/>
      <c r="Q430" s="220"/>
      <c r="R430" s="220"/>
      <c r="S430" s="220"/>
      <c r="T430" s="220"/>
      <c r="U430" s="220"/>
      <c r="V430" s="220"/>
      <c r="W430" s="220"/>
      <c r="X430" s="220"/>
      <c r="Y430" s="220"/>
      <c r="Z430" s="220"/>
      <c r="AA430" s="220"/>
      <c r="AB430" s="220"/>
      <c r="AC430" s="220"/>
      <c r="AD430" s="220"/>
      <c r="AE430" s="220"/>
      <c r="AF430" s="220"/>
      <c r="AG430" s="220"/>
      <c r="AH430" s="220"/>
      <c r="AI430" s="220"/>
      <c r="AJ430" s="220"/>
      <c r="AK430" s="220"/>
      <c r="AL430" s="220"/>
      <c r="AM430" s="197"/>
      <c r="AN430" s="205"/>
      <c r="BN430" s="265"/>
    </row>
    <row r="431" spans="2:66" ht="3.65" customHeight="1">
      <c r="B431" s="263"/>
      <c r="H431" s="264"/>
      <c r="L431" s="197"/>
      <c r="M431" s="205"/>
      <c r="N431" s="220"/>
      <c r="O431" s="220"/>
      <c r="P431" s="220"/>
      <c r="Q431" s="220"/>
      <c r="R431" s="220"/>
      <c r="S431" s="220"/>
      <c r="T431" s="220"/>
      <c r="U431" s="220"/>
      <c r="V431" s="220"/>
      <c r="W431" s="220"/>
      <c r="X431" s="220"/>
      <c r="Y431" s="220"/>
      <c r="Z431" s="220"/>
      <c r="AA431" s="220"/>
      <c r="AB431" s="220"/>
      <c r="AC431" s="220"/>
      <c r="AD431" s="220"/>
      <c r="AE431" s="220"/>
      <c r="AF431" s="220"/>
      <c r="AG431" s="220"/>
      <c r="AH431" s="220"/>
      <c r="AI431" s="220"/>
      <c r="AJ431" s="220"/>
      <c r="AK431" s="220"/>
      <c r="AL431" s="220"/>
      <c r="AM431" s="197"/>
      <c r="AN431" s="205"/>
      <c r="BN431" s="265"/>
    </row>
    <row r="432" spans="2:66" ht="3.65" customHeight="1">
      <c r="B432" s="263"/>
      <c r="H432" s="264"/>
      <c r="L432" s="197"/>
      <c r="M432" s="205"/>
      <c r="N432" s="220"/>
      <c r="O432" s="220"/>
      <c r="P432" s="220"/>
      <c r="Q432" s="220"/>
      <c r="R432" s="220"/>
      <c r="S432" s="220"/>
      <c r="T432" s="220"/>
      <c r="U432" s="220"/>
      <c r="V432" s="220"/>
      <c r="W432" s="220"/>
      <c r="X432" s="220"/>
      <c r="Y432" s="220"/>
      <c r="Z432" s="220"/>
      <c r="AA432" s="220"/>
      <c r="AB432" s="220"/>
      <c r="AC432" s="220"/>
      <c r="AD432" s="220"/>
      <c r="AE432" s="220"/>
      <c r="AF432" s="220"/>
      <c r="AG432" s="220"/>
      <c r="AH432" s="220"/>
      <c r="AI432" s="220"/>
      <c r="AJ432" s="220"/>
      <c r="AK432" s="220"/>
      <c r="AL432" s="220"/>
      <c r="AM432" s="197"/>
      <c r="AN432" s="205"/>
      <c r="BN432" s="265"/>
    </row>
    <row r="433" spans="2:66" ht="3.65" customHeight="1">
      <c r="B433" s="263"/>
      <c r="H433" s="264"/>
      <c r="L433" s="197"/>
      <c r="M433" s="205"/>
      <c r="N433" s="220"/>
      <c r="O433" s="220"/>
      <c r="P433" s="220"/>
      <c r="Q433" s="220"/>
      <c r="R433" s="220"/>
      <c r="S433" s="220"/>
      <c r="T433" s="220"/>
      <c r="U433" s="220"/>
      <c r="V433" s="220"/>
      <c r="W433" s="220"/>
      <c r="X433" s="220"/>
      <c r="Y433" s="220"/>
      <c r="Z433" s="220"/>
      <c r="AA433" s="220"/>
      <c r="AB433" s="220"/>
      <c r="AC433" s="220"/>
      <c r="AD433" s="220"/>
      <c r="AE433" s="220"/>
      <c r="AF433" s="220"/>
      <c r="AG433" s="220"/>
      <c r="AH433" s="220"/>
      <c r="AI433" s="220"/>
      <c r="AJ433" s="220"/>
      <c r="AK433" s="220"/>
      <c r="AL433" s="220"/>
      <c r="AM433" s="197"/>
      <c r="AN433" s="205"/>
      <c r="BN433" s="265"/>
    </row>
    <row r="434" spans="2:66" ht="3.65" customHeight="1">
      <c r="B434" s="263"/>
      <c r="H434" s="264"/>
      <c r="L434" s="197"/>
      <c r="M434" s="205"/>
      <c r="N434" s="220"/>
      <c r="O434" s="220"/>
      <c r="P434" s="220"/>
      <c r="Q434" s="220"/>
      <c r="R434" s="220"/>
      <c r="S434" s="220"/>
      <c r="T434" s="220"/>
      <c r="U434" s="220"/>
      <c r="V434" s="220"/>
      <c r="W434" s="220"/>
      <c r="X434" s="220"/>
      <c r="Y434" s="220"/>
      <c r="Z434" s="220"/>
      <c r="AA434" s="220"/>
      <c r="AB434" s="220"/>
      <c r="AC434" s="220"/>
      <c r="AD434" s="220"/>
      <c r="AE434" s="220"/>
      <c r="AF434" s="220"/>
      <c r="AG434" s="220"/>
      <c r="AH434" s="220"/>
      <c r="AI434" s="220"/>
      <c r="AJ434" s="220"/>
      <c r="AK434" s="220"/>
      <c r="AL434" s="220"/>
      <c r="AM434" s="197"/>
      <c r="AN434" s="205"/>
      <c r="BN434" s="265"/>
    </row>
    <row r="435" spans="2:66" ht="3.65" customHeight="1">
      <c r="B435" s="263"/>
      <c r="H435" s="264"/>
      <c r="L435" s="197"/>
      <c r="M435" s="205"/>
      <c r="N435" s="220"/>
      <c r="O435" s="220"/>
      <c r="P435" s="220"/>
      <c r="Q435" s="220"/>
      <c r="R435" s="220"/>
      <c r="S435" s="220"/>
      <c r="T435" s="220"/>
      <c r="U435" s="220"/>
      <c r="V435" s="220"/>
      <c r="W435" s="220"/>
      <c r="X435" s="220"/>
      <c r="Y435" s="220"/>
      <c r="Z435" s="220"/>
      <c r="AA435" s="220"/>
      <c r="AB435" s="220"/>
      <c r="AC435" s="220"/>
      <c r="AD435" s="220"/>
      <c r="AE435" s="220"/>
      <c r="AF435" s="220"/>
      <c r="AG435" s="220"/>
      <c r="AH435" s="220"/>
      <c r="AI435" s="220"/>
      <c r="AJ435" s="220"/>
      <c r="AK435" s="220"/>
      <c r="AL435" s="220"/>
      <c r="AM435" s="197"/>
      <c r="AN435" s="205"/>
      <c r="BN435" s="265"/>
    </row>
    <row r="436" spans="2:66" ht="3.65" customHeight="1">
      <c r="B436" s="263"/>
      <c r="H436" s="264"/>
      <c r="L436" s="197"/>
      <c r="M436" s="205"/>
      <c r="N436" s="220"/>
      <c r="O436" s="220"/>
      <c r="P436" s="220"/>
      <c r="Q436" s="220"/>
      <c r="R436" s="220"/>
      <c r="S436" s="220"/>
      <c r="T436" s="220"/>
      <c r="U436" s="220"/>
      <c r="V436" s="220"/>
      <c r="W436" s="220"/>
      <c r="X436" s="220"/>
      <c r="Y436" s="220"/>
      <c r="Z436" s="220"/>
      <c r="AA436" s="220"/>
      <c r="AB436" s="220"/>
      <c r="AC436" s="220"/>
      <c r="AD436" s="220"/>
      <c r="AE436" s="220"/>
      <c r="AF436" s="220"/>
      <c r="AG436" s="220"/>
      <c r="AH436" s="220"/>
      <c r="AI436" s="220"/>
      <c r="AJ436" s="220"/>
      <c r="AK436" s="220"/>
      <c r="AL436" s="220"/>
      <c r="AM436" s="197"/>
      <c r="AN436" s="205"/>
      <c r="BN436" s="265"/>
    </row>
    <row r="437" spans="2:66" ht="3.65" customHeight="1">
      <c r="B437" s="263"/>
      <c r="H437" s="264"/>
      <c r="L437" s="197"/>
      <c r="M437" s="205"/>
      <c r="N437" s="220"/>
      <c r="O437" s="220"/>
      <c r="P437" s="220"/>
      <c r="Q437" s="220"/>
      <c r="R437" s="220"/>
      <c r="S437" s="220"/>
      <c r="T437" s="220"/>
      <c r="U437" s="220"/>
      <c r="V437" s="220"/>
      <c r="W437" s="220"/>
      <c r="X437" s="220"/>
      <c r="Y437" s="220"/>
      <c r="Z437" s="220"/>
      <c r="AA437" s="220"/>
      <c r="AB437" s="220"/>
      <c r="AC437" s="220"/>
      <c r="AD437" s="220"/>
      <c r="AE437" s="220"/>
      <c r="AF437" s="220"/>
      <c r="AG437" s="220"/>
      <c r="AH437" s="220"/>
      <c r="AI437" s="220"/>
      <c r="AJ437" s="220"/>
      <c r="AK437" s="220"/>
      <c r="AL437" s="220"/>
      <c r="AM437" s="197"/>
      <c r="AN437" s="205"/>
      <c r="BN437" s="265"/>
    </row>
    <row r="438" spans="2:66" ht="3.65" customHeight="1">
      <c r="B438" s="263"/>
      <c r="H438" s="264"/>
      <c r="L438" s="197"/>
      <c r="M438" s="205"/>
      <c r="N438" s="220"/>
      <c r="O438" s="220"/>
      <c r="P438" s="220"/>
      <c r="Q438" s="220"/>
      <c r="R438" s="220"/>
      <c r="S438" s="220"/>
      <c r="T438" s="220"/>
      <c r="U438" s="220"/>
      <c r="V438" s="220"/>
      <c r="W438" s="220"/>
      <c r="X438" s="220"/>
      <c r="Y438" s="220"/>
      <c r="Z438" s="220"/>
      <c r="AA438" s="220"/>
      <c r="AB438" s="220"/>
      <c r="AC438" s="220"/>
      <c r="AD438" s="220"/>
      <c r="AE438" s="220"/>
      <c r="AF438" s="220"/>
      <c r="AG438" s="220"/>
      <c r="AH438" s="220"/>
      <c r="AI438" s="220"/>
      <c r="AJ438" s="220"/>
      <c r="AK438" s="220"/>
      <c r="AL438" s="220"/>
      <c r="AM438" s="197"/>
      <c r="AN438" s="205"/>
      <c r="BN438" s="265"/>
    </row>
    <row r="439" spans="2:66" ht="3.65" customHeight="1">
      <c r="B439" s="263"/>
      <c r="H439" s="264"/>
      <c r="L439" s="197"/>
      <c r="M439" s="205"/>
      <c r="N439" s="220"/>
      <c r="O439" s="220"/>
      <c r="P439" s="220"/>
      <c r="Q439" s="220"/>
      <c r="R439" s="220"/>
      <c r="S439" s="220"/>
      <c r="T439" s="220"/>
      <c r="U439" s="220"/>
      <c r="V439" s="220"/>
      <c r="W439" s="220"/>
      <c r="X439" s="220"/>
      <c r="Y439" s="220"/>
      <c r="Z439" s="220"/>
      <c r="AA439" s="220"/>
      <c r="AB439" s="220"/>
      <c r="AC439" s="220"/>
      <c r="AD439" s="220"/>
      <c r="AE439" s="220"/>
      <c r="AF439" s="220"/>
      <c r="AG439" s="220"/>
      <c r="AH439" s="220"/>
      <c r="AI439" s="220"/>
      <c r="AJ439" s="220"/>
      <c r="AK439" s="220"/>
      <c r="AL439" s="220"/>
      <c r="AM439" s="197"/>
      <c r="AN439" s="205"/>
      <c r="BN439" s="265"/>
    </row>
    <row r="440" spans="2:66" ht="3.65" customHeight="1">
      <c r="B440" s="263"/>
      <c r="H440" s="264"/>
      <c r="L440" s="197"/>
      <c r="M440" s="205"/>
      <c r="N440" s="220"/>
      <c r="O440" s="220"/>
      <c r="P440" s="220"/>
      <c r="Q440" s="220"/>
      <c r="R440" s="220"/>
      <c r="S440" s="220"/>
      <c r="T440" s="220"/>
      <c r="U440" s="220"/>
      <c r="V440" s="220"/>
      <c r="W440" s="220"/>
      <c r="X440" s="220"/>
      <c r="Y440" s="220"/>
      <c r="Z440" s="220"/>
      <c r="AA440" s="220"/>
      <c r="AB440" s="220"/>
      <c r="AC440" s="220"/>
      <c r="AD440" s="220"/>
      <c r="AE440" s="220"/>
      <c r="AF440" s="220"/>
      <c r="AG440" s="220"/>
      <c r="AH440" s="220"/>
      <c r="AI440" s="220"/>
      <c r="AJ440" s="220"/>
      <c r="AK440" s="220"/>
      <c r="AL440" s="220"/>
      <c r="AM440" s="197"/>
      <c r="AN440" s="205"/>
      <c r="BN440" s="265"/>
    </row>
    <row r="441" spans="2:66" ht="3.65" customHeight="1">
      <c r="B441" s="263"/>
      <c r="H441" s="264"/>
      <c r="L441" s="197"/>
      <c r="M441" s="205"/>
      <c r="N441" s="220"/>
      <c r="O441" s="220"/>
      <c r="P441" s="220"/>
      <c r="Q441" s="220"/>
      <c r="R441" s="220"/>
      <c r="S441" s="220"/>
      <c r="T441" s="220"/>
      <c r="U441" s="220"/>
      <c r="V441" s="220"/>
      <c r="W441" s="220"/>
      <c r="X441" s="220"/>
      <c r="Y441" s="220"/>
      <c r="Z441" s="220"/>
      <c r="AA441" s="220"/>
      <c r="AB441" s="220"/>
      <c r="AC441" s="220"/>
      <c r="AD441" s="220"/>
      <c r="AE441" s="220"/>
      <c r="AF441" s="220"/>
      <c r="AG441" s="220"/>
      <c r="AH441" s="220"/>
      <c r="AI441" s="220"/>
      <c r="AJ441" s="220"/>
      <c r="AK441" s="220"/>
      <c r="AL441" s="220"/>
      <c r="AM441" s="197"/>
      <c r="AN441" s="205"/>
      <c r="BN441" s="265"/>
    </row>
    <row r="442" spans="2:66" ht="3.65" customHeight="1">
      <c r="B442" s="263"/>
      <c r="H442" s="264"/>
      <c r="L442" s="197"/>
      <c r="M442" s="205"/>
      <c r="N442" s="322"/>
      <c r="O442" s="220"/>
      <c r="P442" s="220"/>
      <c r="Q442" s="220"/>
      <c r="R442" s="220"/>
      <c r="S442" s="220"/>
      <c r="T442" s="220"/>
      <c r="U442" s="220"/>
      <c r="V442" s="220"/>
      <c r="W442" s="220"/>
      <c r="X442" s="220"/>
      <c r="Y442" s="220"/>
      <c r="Z442" s="220"/>
      <c r="AA442" s="220"/>
      <c r="AB442" s="220"/>
      <c r="AC442" s="220"/>
      <c r="AD442" s="220"/>
      <c r="AE442" s="220"/>
      <c r="AF442" s="220"/>
      <c r="AG442" s="220"/>
      <c r="AH442" s="220"/>
      <c r="AI442" s="220"/>
      <c r="AJ442" s="220"/>
      <c r="AK442" s="220"/>
      <c r="AL442" s="323"/>
      <c r="AM442" s="197"/>
      <c r="AN442" s="205"/>
      <c r="BN442" s="265"/>
    </row>
    <row r="443" spans="2:66" ht="3.65" customHeight="1">
      <c r="B443" s="263"/>
      <c r="H443" s="264"/>
      <c r="L443" s="197"/>
      <c r="M443" s="205"/>
      <c r="N443" s="322"/>
      <c r="O443" s="220"/>
      <c r="P443" s="220"/>
      <c r="Q443" s="220"/>
      <c r="R443" s="220"/>
      <c r="S443" s="220"/>
      <c r="T443" s="220"/>
      <c r="U443" s="220"/>
      <c r="V443" s="220"/>
      <c r="W443" s="220"/>
      <c r="X443" s="220"/>
      <c r="Y443" s="220"/>
      <c r="Z443" s="220"/>
      <c r="AA443" s="220"/>
      <c r="AB443" s="220"/>
      <c r="AC443" s="220"/>
      <c r="AD443" s="220"/>
      <c r="AE443" s="220"/>
      <c r="AF443" s="220"/>
      <c r="AG443" s="220"/>
      <c r="AH443" s="220"/>
      <c r="AI443" s="220"/>
      <c r="AJ443" s="220"/>
      <c r="AK443" s="220"/>
      <c r="AL443" s="323"/>
      <c r="AM443" s="197"/>
      <c r="AN443" s="205"/>
      <c r="BN443" s="265"/>
    </row>
    <row r="444" spans="2:66" ht="3.65" customHeight="1">
      <c r="B444" s="263"/>
      <c r="H444" s="264"/>
      <c r="L444" s="197"/>
      <c r="M444" s="205"/>
      <c r="N444" s="322"/>
      <c r="O444" s="220"/>
      <c r="P444" s="220"/>
      <c r="Q444" s="220"/>
      <c r="R444" s="220"/>
      <c r="S444" s="220"/>
      <c r="T444" s="220"/>
      <c r="U444" s="220"/>
      <c r="V444" s="220"/>
      <c r="W444" s="220"/>
      <c r="X444" s="220"/>
      <c r="Y444" s="220"/>
      <c r="Z444" s="220"/>
      <c r="AA444" s="220"/>
      <c r="AB444" s="220"/>
      <c r="AC444" s="220"/>
      <c r="AD444" s="220"/>
      <c r="AE444" s="220"/>
      <c r="AF444" s="220"/>
      <c r="AG444" s="220"/>
      <c r="AH444" s="220"/>
      <c r="AI444" s="220"/>
      <c r="AJ444" s="220"/>
      <c r="AK444" s="220"/>
      <c r="AL444" s="323"/>
      <c r="AM444" s="197"/>
      <c r="AN444" s="205"/>
      <c r="BN444" s="265"/>
    </row>
    <row r="445" spans="2:66" ht="3.65" customHeight="1">
      <c r="B445" s="263"/>
      <c r="H445" s="264"/>
      <c r="L445" s="197"/>
      <c r="M445" s="205"/>
      <c r="N445" s="322"/>
      <c r="O445" s="220"/>
      <c r="P445" s="220"/>
      <c r="Q445" s="220"/>
      <c r="R445" s="220"/>
      <c r="S445" s="220"/>
      <c r="T445" s="220"/>
      <c r="U445" s="220"/>
      <c r="V445" s="220"/>
      <c r="W445" s="220"/>
      <c r="X445" s="220"/>
      <c r="Y445" s="220"/>
      <c r="Z445" s="220"/>
      <c r="AA445" s="220"/>
      <c r="AB445" s="220"/>
      <c r="AC445" s="220"/>
      <c r="AD445" s="220"/>
      <c r="AE445" s="220"/>
      <c r="AF445" s="220"/>
      <c r="AG445" s="220"/>
      <c r="AH445" s="220"/>
      <c r="AI445" s="220"/>
      <c r="AJ445" s="220"/>
      <c r="AK445" s="220"/>
      <c r="AL445" s="323"/>
      <c r="AM445" s="197"/>
      <c r="AN445" s="205"/>
      <c r="BN445" s="265"/>
    </row>
    <row r="446" spans="2:66" ht="3.65" customHeight="1">
      <c r="B446" s="263"/>
      <c r="H446" s="264"/>
      <c r="L446" s="197"/>
      <c r="M446" s="205"/>
      <c r="N446" s="322"/>
      <c r="O446" s="220"/>
      <c r="P446" s="220"/>
      <c r="Q446" s="220"/>
      <c r="R446" s="220"/>
      <c r="S446" s="220"/>
      <c r="T446" s="220"/>
      <c r="U446" s="220"/>
      <c r="V446" s="220"/>
      <c r="W446" s="220"/>
      <c r="X446" s="220"/>
      <c r="Y446" s="220"/>
      <c r="Z446" s="220"/>
      <c r="AA446" s="220"/>
      <c r="AB446" s="220"/>
      <c r="AC446" s="220"/>
      <c r="AD446" s="220"/>
      <c r="AE446" s="220"/>
      <c r="AF446" s="220"/>
      <c r="AG446" s="220"/>
      <c r="AH446" s="220"/>
      <c r="AI446" s="220"/>
      <c r="AJ446" s="220"/>
      <c r="AK446" s="220"/>
      <c r="AL446" s="323"/>
      <c r="AM446" s="197"/>
      <c r="AN446" s="205"/>
      <c r="BN446" s="265"/>
    </row>
    <row r="447" spans="2:66" ht="3.65" customHeight="1">
      <c r="B447" s="263"/>
      <c r="H447" s="264"/>
      <c r="L447" s="197"/>
      <c r="M447" s="205"/>
      <c r="N447" s="322"/>
      <c r="O447" s="220"/>
      <c r="P447" s="220"/>
      <c r="Q447" s="220"/>
      <c r="R447" s="220"/>
      <c r="S447" s="220"/>
      <c r="T447" s="220"/>
      <c r="U447" s="220"/>
      <c r="V447" s="220"/>
      <c r="W447" s="220"/>
      <c r="X447" s="220"/>
      <c r="Y447" s="220"/>
      <c r="Z447" s="220"/>
      <c r="AA447" s="220"/>
      <c r="AB447" s="220"/>
      <c r="AC447" s="220"/>
      <c r="AD447" s="220"/>
      <c r="AE447" s="220"/>
      <c r="AF447" s="220"/>
      <c r="AG447" s="220"/>
      <c r="AH447" s="220"/>
      <c r="AI447" s="220"/>
      <c r="AJ447" s="220"/>
      <c r="AK447" s="220"/>
      <c r="AL447" s="323"/>
      <c r="AM447" s="197"/>
      <c r="AN447" s="205"/>
      <c r="BN447" s="265"/>
    </row>
    <row r="448" spans="2:66" ht="3.65" customHeight="1">
      <c r="B448" s="263"/>
      <c r="H448" s="264"/>
      <c r="L448" s="197"/>
      <c r="M448" s="205"/>
      <c r="N448" s="322"/>
      <c r="O448" s="220"/>
      <c r="P448" s="220"/>
      <c r="Q448" s="220"/>
      <c r="R448" s="220"/>
      <c r="S448" s="220"/>
      <c r="T448" s="220"/>
      <c r="U448" s="220"/>
      <c r="V448" s="220"/>
      <c r="W448" s="220"/>
      <c r="X448" s="220"/>
      <c r="Y448" s="220"/>
      <c r="Z448" s="220"/>
      <c r="AA448" s="220"/>
      <c r="AB448" s="220"/>
      <c r="AC448" s="220"/>
      <c r="AD448" s="220"/>
      <c r="AE448" s="220"/>
      <c r="AF448" s="220"/>
      <c r="AG448" s="220"/>
      <c r="AH448" s="220"/>
      <c r="AI448" s="220"/>
      <c r="AJ448" s="220"/>
      <c r="AK448" s="220"/>
      <c r="AL448" s="323"/>
      <c r="AM448" s="197"/>
      <c r="AN448" s="205"/>
      <c r="BN448" s="265"/>
    </row>
    <row r="449" spans="2:66" ht="3.65" customHeight="1">
      <c r="B449" s="263"/>
      <c r="H449" s="264"/>
      <c r="L449" s="197"/>
      <c r="M449" s="205"/>
      <c r="N449" s="322"/>
      <c r="O449" s="220"/>
      <c r="P449" s="220"/>
      <c r="Q449" s="220"/>
      <c r="R449" s="220"/>
      <c r="S449" s="220"/>
      <c r="T449" s="220"/>
      <c r="U449" s="220"/>
      <c r="V449" s="220"/>
      <c r="W449" s="220"/>
      <c r="X449" s="220"/>
      <c r="Y449" s="220"/>
      <c r="Z449" s="220"/>
      <c r="AA449" s="220"/>
      <c r="AB449" s="220"/>
      <c r="AC449" s="220"/>
      <c r="AD449" s="220"/>
      <c r="AE449" s="220"/>
      <c r="AF449" s="220"/>
      <c r="AG449" s="220"/>
      <c r="AH449" s="220"/>
      <c r="AI449" s="220"/>
      <c r="AJ449" s="220"/>
      <c r="AK449" s="220"/>
      <c r="AL449" s="323"/>
      <c r="AM449" s="197"/>
      <c r="AN449" s="205"/>
      <c r="BN449" s="265"/>
    </row>
    <row r="450" spans="2:66" ht="3.65" customHeight="1">
      <c r="B450" s="263"/>
      <c r="H450" s="264"/>
      <c r="L450" s="197"/>
      <c r="M450" s="205"/>
      <c r="N450" s="322"/>
      <c r="O450" s="220"/>
      <c r="P450" s="220"/>
      <c r="Q450" s="220"/>
      <c r="R450" s="220"/>
      <c r="S450" s="220"/>
      <c r="T450" s="220"/>
      <c r="U450" s="220"/>
      <c r="V450" s="220"/>
      <c r="W450" s="220"/>
      <c r="X450" s="220"/>
      <c r="Y450" s="220"/>
      <c r="Z450" s="220"/>
      <c r="AA450" s="220"/>
      <c r="AB450" s="220"/>
      <c r="AC450" s="220"/>
      <c r="AD450" s="220"/>
      <c r="AE450" s="220"/>
      <c r="AF450" s="220"/>
      <c r="AG450" s="220"/>
      <c r="AH450" s="220"/>
      <c r="AI450" s="220"/>
      <c r="AJ450" s="220"/>
      <c r="AK450" s="220"/>
      <c r="AL450" s="323"/>
      <c r="AM450" s="197"/>
      <c r="AN450" s="205"/>
      <c r="BN450" s="265"/>
    </row>
    <row r="451" spans="2:66" ht="3.65" customHeight="1">
      <c r="B451" s="263"/>
      <c r="H451" s="264"/>
      <c r="L451" s="197"/>
      <c r="M451" s="205"/>
      <c r="N451" s="322"/>
      <c r="O451" s="220"/>
      <c r="P451" s="220"/>
      <c r="Q451" s="220"/>
      <c r="R451" s="220"/>
      <c r="S451" s="220"/>
      <c r="T451" s="220"/>
      <c r="U451" s="220"/>
      <c r="V451" s="220"/>
      <c r="W451" s="220"/>
      <c r="X451" s="220"/>
      <c r="Y451" s="220"/>
      <c r="Z451" s="220"/>
      <c r="AA451" s="220"/>
      <c r="AB451" s="220"/>
      <c r="AC451" s="220"/>
      <c r="AD451" s="220"/>
      <c r="AE451" s="220"/>
      <c r="AF451" s="220"/>
      <c r="AG451" s="220"/>
      <c r="AH451" s="220"/>
      <c r="AI451" s="220"/>
      <c r="AJ451" s="220"/>
      <c r="AK451" s="220"/>
      <c r="AL451" s="323"/>
      <c r="AM451" s="197"/>
      <c r="AN451" s="205"/>
      <c r="BN451" s="265"/>
    </row>
    <row r="452" spans="2:66" ht="3.65" customHeight="1">
      <c r="B452" s="263"/>
      <c r="H452" s="264"/>
      <c r="L452" s="197"/>
      <c r="M452" s="205"/>
      <c r="N452" s="322"/>
      <c r="O452" s="220"/>
      <c r="P452" s="220"/>
      <c r="Q452" s="220"/>
      <c r="R452" s="220"/>
      <c r="S452" s="220"/>
      <c r="T452" s="220"/>
      <c r="U452" s="220"/>
      <c r="V452" s="220"/>
      <c r="W452" s="220"/>
      <c r="X452" s="220"/>
      <c r="Y452" s="220"/>
      <c r="Z452" s="220"/>
      <c r="AA452" s="220"/>
      <c r="AB452" s="220"/>
      <c r="AC452" s="220"/>
      <c r="AD452" s="220"/>
      <c r="AE452" s="220"/>
      <c r="AF452" s="220"/>
      <c r="AG452" s="220"/>
      <c r="AH452" s="220"/>
      <c r="AI452" s="220"/>
      <c r="AJ452" s="220"/>
      <c r="AK452" s="220"/>
      <c r="AL452" s="323"/>
      <c r="AM452" s="197"/>
      <c r="AN452" s="205"/>
      <c r="BN452" s="265"/>
    </row>
    <row r="453" spans="2:66" ht="3.65" customHeight="1">
      <c r="B453" s="263"/>
      <c r="H453" s="264"/>
      <c r="L453" s="197"/>
      <c r="M453" s="205"/>
      <c r="N453" s="322"/>
      <c r="O453" s="220"/>
      <c r="P453" s="220"/>
      <c r="Q453" s="220"/>
      <c r="R453" s="220"/>
      <c r="S453" s="220"/>
      <c r="T453" s="220"/>
      <c r="U453" s="220"/>
      <c r="V453" s="220"/>
      <c r="W453" s="220"/>
      <c r="X453" s="220"/>
      <c r="Y453" s="220"/>
      <c r="Z453" s="220"/>
      <c r="AA453" s="220"/>
      <c r="AB453" s="220"/>
      <c r="AC453" s="220"/>
      <c r="AD453" s="220"/>
      <c r="AE453" s="220"/>
      <c r="AF453" s="220"/>
      <c r="AG453" s="220"/>
      <c r="AH453" s="220"/>
      <c r="AI453" s="220"/>
      <c r="AJ453" s="220"/>
      <c r="AK453" s="220"/>
      <c r="AL453" s="323"/>
      <c r="AM453" s="197"/>
      <c r="AN453" s="205"/>
      <c r="BN453" s="265"/>
    </row>
    <row r="454" spans="2:66" ht="3.65" customHeight="1">
      <c r="B454" s="263"/>
      <c r="H454" s="264"/>
      <c r="L454" s="197"/>
      <c r="M454" s="205"/>
      <c r="N454" s="322"/>
      <c r="O454" s="220"/>
      <c r="P454" s="220"/>
      <c r="Q454" s="220"/>
      <c r="R454" s="220"/>
      <c r="S454" s="220"/>
      <c r="T454" s="220"/>
      <c r="U454" s="220"/>
      <c r="V454" s="220"/>
      <c r="W454" s="220"/>
      <c r="X454" s="220"/>
      <c r="Y454" s="220"/>
      <c r="Z454" s="220"/>
      <c r="AA454" s="220"/>
      <c r="AB454" s="220"/>
      <c r="AC454" s="220"/>
      <c r="AD454" s="220"/>
      <c r="AE454" s="220"/>
      <c r="AF454" s="220"/>
      <c r="AG454" s="220"/>
      <c r="AH454" s="220"/>
      <c r="AI454" s="220"/>
      <c r="AJ454" s="220"/>
      <c r="AK454" s="220"/>
      <c r="AL454" s="323"/>
      <c r="AM454" s="197"/>
      <c r="AN454" s="205"/>
      <c r="BN454" s="265"/>
    </row>
    <row r="455" spans="2:66" ht="3.65" customHeight="1">
      <c r="B455" s="263"/>
      <c r="H455" s="264"/>
      <c r="L455" s="197"/>
      <c r="M455" s="205"/>
      <c r="N455" s="322"/>
      <c r="O455" s="220"/>
      <c r="P455" s="220"/>
      <c r="Q455" s="220"/>
      <c r="R455" s="220"/>
      <c r="S455" s="220"/>
      <c r="T455" s="220"/>
      <c r="U455" s="220"/>
      <c r="V455" s="220"/>
      <c r="W455" s="220"/>
      <c r="X455" s="220"/>
      <c r="Y455" s="220"/>
      <c r="Z455" s="220"/>
      <c r="AA455" s="220"/>
      <c r="AB455" s="220"/>
      <c r="AC455" s="220"/>
      <c r="AD455" s="220"/>
      <c r="AE455" s="220"/>
      <c r="AF455" s="220"/>
      <c r="AG455" s="220"/>
      <c r="AH455" s="220"/>
      <c r="AI455" s="220"/>
      <c r="AJ455" s="220"/>
      <c r="AK455" s="220"/>
      <c r="AL455" s="323"/>
      <c r="AM455" s="197"/>
      <c r="AN455" s="205"/>
      <c r="BN455" s="265"/>
    </row>
    <row r="456" spans="2:66" ht="3.65" customHeight="1">
      <c r="B456" s="263"/>
      <c r="H456" s="264"/>
      <c r="L456" s="197"/>
      <c r="M456" s="205"/>
      <c r="N456" s="322"/>
      <c r="O456" s="220"/>
      <c r="P456" s="220"/>
      <c r="Q456" s="220"/>
      <c r="R456" s="220"/>
      <c r="S456" s="220"/>
      <c r="T456" s="220"/>
      <c r="U456" s="220"/>
      <c r="V456" s="220"/>
      <c r="W456" s="220"/>
      <c r="X456" s="220"/>
      <c r="Y456" s="220"/>
      <c r="Z456" s="220"/>
      <c r="AA456" s="220"/>
      <c r="AB456" s="220"/>
      <c r="AC456" s="220"/>
      <c r="AD456" s="220"/>
      <c r="AE456" s="220"/>
      <c r="AF456" s="220"/>
      <c r="AG456" s="220"/>
      <c r="AH456" s="220"/>
      <c r="AI456" s="220"/>
      <c r="AJ456" s="220"/>
      <c r="AK456" s="220"/>
      <c r="AL456" s="323"/>
      <c r="AM456" s="197"/>
      <c r="AN456" s="205"/>
      <c r="BN456" s="265"/>
    </row>
    <row r="457" spans="2:66" ht="3.65" customHeight="1">
      <c r="B457" s="263"/>
      <c r="H457" s="264"/>
      <c r="L457" s="197"/>
      <c r="M457" s="205"/>
      <c r="N457" s="322"/>
      <c r="O457" s="220"/>
      <c r="P457" s="220"/>
      <c r="Q457" s="220"/>
      <c r="R457" s="220"/>
      <c r="S457" s="220"/>
      <c r="T457" s="220"/>
      <c r="U457" s="220"/>
      <c r="V457" s="220"/>
      <c r="W457" s="220"/>
      <c r="X457" s="220"/>
      <c r="Y457" s="220"/>
      <c r="Z457" s="220"/>
      <c r="AA457" s="220"/>
      <c r="AB457" s="220"/>
      <c r="AC457" s="220"/>
      <c r="AD457" s="220"/>
      <c r="AE457" s="220"/>
      <c r="AF457" s="220"/>
      <c r="AG457" s="220"/>
      <c r="AH457" s="220"/>
      <c r="AI457" s="220"/>
      <c r="AJ457" s="220"/>
      <c r="AK457" s="220"/>
      <c r="AL457" s="323"/>
      <c r="AM457" s="197"/>
      <c r="AN457" s="205"/>
      <c r="BN457" s="265"/>
    </row>
    <row r="458" spans="2:66" ht="3.65" customHeight="1">
      <c r="B458" s="263"/>
      <c r="H458" s="264"/>
      <c r="L458" s="197"/>
      <c r="M458" s="205"/>
      <c r="N458" s="220"/>
      <c r="O458" s="220"/>
      <c r="P458" s="220"/>
      <c r="Q458" s="220"/>
      <c r="R458" s="220"/>
      <c r="S458" s="220"/>
      <c r="T458" s="220"/>
      <c r="U458" s="220"/>
      <c r="V458" s="220"/>
      <c r="W458" s="220"/>
      <c r="X458" s="220"/>
      <c r="Y458" s="220"/>
      <c r="Z458" s="220"/>
      <c r="AA458" s="220"/>
      <c r="AB458" s="220"/>
      <c r="AC458" s="220"/>
      <c r="AD458" s="220"/>
      <c r="AE458" s="220"/>
      <c r="AF458" s="220"/>
      <c r="AG458" s="220"/>
      <c r="AH458" s="220"/>
      <c r="AI458" s="220"/>
      <c r="AJ458" s="220"/>
      <c r="AK458" s="220"/>
      <c r="AL458" s="220"/>
      <c r="AM458" s="197"/>
      <c r="AN458" s="205"/>
      <c r="BN458" s="265"/>
    </row>
    <row r="459" spans="2:66" ht="3.65" customHeight="1">
      <c r="B459" s="263"/>
      <c r="H459" s="264"/>
      <c r="L459" s="197"/>
      <c r="M459" s="205"/>
      <c r="N459" s="220"/>
      <c r="O459" s="220"/>
      <c r="P459" s="220"/>
      <c r="Q459" s="220"/>
      <c r="R459" s="220"/>
      <c r="S459" s="220"/>
      <c r="T459" s="220"/>
      <c r="U459" s="220"/>
      <c r="V459" s="220"/>
      <c r="W459" s="220"/>
      <c r="X459" s="220"/>
      <c r="Y459" s="220"/>
      <c r="Z459" s="220"/>
      <c r="AA459" s="220"/>
      <c r="AB459" s="220"/>
      <c r="AC459" s="220"/>
      <c r="AD459" s="220"/>
      <c r="AE459" s="220"/>
      <c r="AF459" s="220"/>
      <c r="AG459" s="220"/>
      <c r="AH459" s="220"/>
      <c r="AI459" s="220"/>
      <c r="AJ459" s="220"/>
      <c r="AK459" s="220"/>
      <c r="AL459" s="220"/>
      <c r="AM459" s="197"/>
      <c r="AN459" s="205"/>
      <c r="BN459" s="265"/>
    </row>
    <row r="460" spans="2:66" ht="3.65" customHeight="1">
      <c r="B460" s="263"/>
      <c r="H460" s="264"/>
      <c r="L460" s="197"/>
      <c r="M460" s="205"/>
      <c r="N460" s="220"/>
      <c r="O460" s="220"/>
      <c r="P460" s="220"/>
      <c r="Q460" s="220"/>
      <c r="R460" s="220"/>
      <c r="S460" s="220"/>
      <c r="T460" s="220"/>
      <c r="U460" s="220"/>
      <c r="V460" s="220"/>
      <c r="W460" s="220"/>
      <c r="X460" s="220"/>
      <c r="Y460" s="220"/>
      <c r="Z460" s="220"/>
      <c r="AA460" s="220"/>
      <c r="AB460" s="220"/>
      <c r="AC460" s="220"/>
      <c r="AD460" s="220"/>
      <c r="AE460" s="220"/>
      <c r="AF460" s="220"/>
      <c r="AG460" s="220"/>
      <c r="AH460" s="220"/>
      <c r="AI460" s="220"/>
      <c r="AJ460" s="220"/>
      <c r="AK460" s="220"/>
      <c r="AL460" s="220"/>
      <c r="AM460" s="197"/>
      <c r="AN460" s="205"/>
      <c r="BN460" s="265"/>
    </row>
    <row r="461" spans="2:66" ht="3.65" customHeight="1">
      <c r="B461" s="263"/>
      <c r="H461" s="264"/>
      <c r="L461" s="197"/>
      <c r="M461" s="205"/>
      <c r="N461" s="220"/>
      <c r="O461" s="220"/>
      <c r="P461" s="220"/>
      <c r="Q461" s="220"/>
      <c r="R461" s="220"/>
      <c r="S461" s="220"/>
      <c r="T461" s="220"/>
      <c r="U461" s="220"/>
      <c r="V461" s="220"/>
      <c r="W461" s="220"/>
      <c r="X461" s="220"/>
      <c r="Y461" s="220"/>
      <c r="Z461" s="220"/>
      <c r="AA461" s="220"/>
      <c r="AB461" s="220"/>
      <c r="AC461" s="220"/>
      <c r="AD461" s="220"/>
      <c r="AE461" s="220"/>
      <c r="AF461" s="220"/>
      <c r="AG461" s="220"/>
      <c r="AH461" s="220"/>
      <c r="AI461" s="220"/>
      <c r="AJ461" s="220"/>
      <c r="AK461" s="220"/>
      <c r="AL461" s="220"/>
      <c r="AM461" s="197"/>
      <c r="AN461" s="205"/>
      <c r="BN461" s="265"/>
    </row>
    <row r="462" spans="2:66" ht="3.65" customHeight="1">
      <c r="B462" s="263"/>
      <c r="H462" s="264"/>
      <c r="L462" s="197"/>
      <c r="M462" s="205"/>
      <c r="N462" s="220"/>
      <c r="O462" s="220"/>
      <c r="P462" s="220"/>
      <c r="Q462" s="220"/>
      <c r="R462" s="220"/>
      <c r="S462" s="220"/>
      <c r="T462" s="220"/>
      <c r="U462" s="220"/>
      <c r="V462" s="220"/>
      <c r="W462" s="220"/>
      <c r="X462" s="220"/>
      <c r="Y462" s="220"/>
      <c r="Z462" s="220"/>
      <c r="AA462" s="220"/>
      <c r="AB462" s="220"/>
      <c r="AC462" s="220"/>
      <c r="AD462" s="220"/>
      <c r="AE462" s="220"/>
      <c r="AF462" s="220"/>
      <c r="AG462" s="220"/>
      <c r="AH462" s="220"/>
      <c r="AI462" s="220"/>
      <c r="AJ462" s="220"/>
      <c r="AK462" s="220"/>
      <c r="AL462" s="220"/>
      <c r="AM462" s="197"/>
      <c r="AN462" s="205"/>
      <c r="BN462" s="265"/>
    </row>
    <row r="463" spans="2:66" ht="3.65" customHeight="1">
      <c r="B463" s="263"/>
      <c r="H463" s="264"/>
      <c r="L463" s="197"/>
      <c r="M463" s="205"/>
      <c r="N463" s="220"/>
      <c r="O463" s="220"/>
      <c r="P463" s="220"/>
      <c r="Q463" s="220"/>
      <c r="R463" s="220"/>
      <c r="S463" s="220"/>
      <c r="T463" s="220"/>
      <c r="U463" s="220"/>
      <c r="V463" s="220"/>
      <c r="W463" s="220"/>
      <c r="X463" s="220"/>
      <c r="Y463" s="220"/>
      <c r="Z463" s="220"/>
      <c r="AA463" s="220"/>
      <c r="AB463" s="220"/>
      <c r="AC463" s="220"/>
      <c r="AD463" s="220"/>
      <c r="AE463" s="220"/>
      <c r="AF463" s="220"/>
      <c r="AG463" s="220"/>
      <c r="AH463" s="220"/>
      <c r="AI463" s="220"/>
      <c r="AJ463" s="220"/>
      <c r="AK463" s="220"/>
      <c r="AL463" s="220"/>
      <c r="AM463" s="197"/>
      <c r="AN463" s="205"/>
      <c r="BN463" s="265"/>
    </row>
    <row r="464" spans="2:66" ht="3.65" customHeight="1">
      <c r="B464" s="263"/>
      <c r="H464" s="264"/>
      <c r="L464" s="197"/>
      <c r="M464" s="205"/>
      <c r="N464" s="220"/>
      <c r="O464" s="220"/>
      <c r="P464" s="220"/>
      <c r="Q464" s="220"/>
      <c r="R464" s="220"/>
      <c r="S464" s="220"/>
      <c r="T464" s="220"/>
      <c r="U464" s="220"/>
      <c r="V464" s="220"/>
      <c r="W464" s="220"/>
      <c r="X464" s="220"/>
      <c r="Y464" s="220"/>
      <c r="Z464" s="220"/>
      <c r="AA464" s="220"/>
      <c r="AB464" s="220"/>
      <c r="AC464" s="220"/>
      <c r="AD464" s="220"/>
      <c r="AE464" s="220"/>
      <c r="AF464" s="220"/>
      <c r="AG464" s="220"/>
      <c r="AH464" s="220"/>
      <c r="AI464" s="220"/>
      <c r="AJ464" s="220"/>
      <c r="AK464" s="220"/>
      <c r="AL464" s="220"/>
      <c r="AM464" s="197"/>
      <c r="AN464" s="205"/>
      <c r="BN464" s="265"/>
    </row>
    <row r="465" spans="2:66" ht="3.65" customHeight="1">
      <c r="B465" s="263"/>
      <c r="H465" s="264"/>
      <c r="L465" s="197"/>
      <c r="M465" s="205"/>
      <c r="N465" s="220"/>
      <c r="O465" s="220"/>
      <c r="P465" s="220"/>
      <c r="Q465" s="220"/>
      <c r="R465" s="220"/>
      <c r="S465" s="220"/>
      <c r="T465" s="220"/>
      <c r="U465" s="220"/>
      <c r="V465" s="220"/>
      <c r="W465" s="220"/>
      <c r="X465" s="220"/>
      <c r="Y465" s="220"/>
      <c r="Z465" s="220"/>
      <c r="AA465" s="220"/>
      <c r="AB465" s="220"/>
      <c r="AC465" s="220"/>
      <c r="AD465" s="220"/>
      <c r="AE465" s="220"/>
      <c r="AF465" s="220"/>
      <c r="AG465" s="220"/>
      <c r="AH465" s="220"/>
      <c r="AI465" s="220"/>
      <c r="AJ465" s="220"/>
      <c r="AK465" s="220"/>
      <c r="AL465" s="220"/>
      <c r="AM465" s="197"/>
      <c r="AN465" s="205"/>
      <c r="BN465" s="265"/>
    </row>
    <row r="466" spans="2:66" ht="3.65" customHeight="1">
      <c r="B466" s="263"/>
      <c r="H466" s="264"/>
      <c r="L466" s="197"/>
      <c r="M466" s="205"/>
      <c r="N466" s="220"/>
      <c r="O466" s="220"/>
      <c r="P466" s="220"/>
      <c r="Q466" s="220"/>
      <c r="R466" s="220"/>
      <c r="S466" s="220"/>
      <c r="T466" s="220"/>
      <c r="U466" s="220"/>
      <c r="V466" s="220"/>
      <c r="W466" s="220"/>
      <c r="X466" s="220"/>
      <c r="Y466" s="220"/>
      <c r="Z466" s="220"/>
      <c r="AA466" s="220"/>
      <c r="AB466" s="220"/>
      <c r="AC466" s="220"/>
      <c r="AD466" s="220"/>
      <c r="AE466" s="220"/>
      <c r="AF466" s="220"/>
      <c r="AG466" s="220"/>
      <c r="AH466" s="220"/>
      <c r="AI466" s="220"/>
      <c r="AJ466" s="220"/>
      <c r="AK466" s="220"/>
      <c r="AL466" s="220"/>
      <c r="AM466" s="197"/>
      <c r="AN466" s="205"/>
      <c r="BN466" s="265"/>
    </row>
    <row r="467" spans="2:66" ht="3.65" customHeight="1">
      <c r="B467" s="263"/>
      <c r="H467" s="264"/>
      <c r="L467" s="197"/>
      <c r="M467" s="205"/>
      <c r="N467" s="220"/>
      <c r="O467" s="220"/>
      <c r="P467" s="220"/>
      <c r="Q467" s="220"/>
      <c r="R467" s="220"/>
      <c r="S467" s="220"/>
      <c r="T467" s="220"/>
      <c r="U467" s="220"/>
      <c r="V467" s="220"/>
      <c r="W467" s="220"/>
      <c r="X467" s="220"/>
      <c r="Y467" s="220"/>
      <c r="Z467" s="220"/>
      <c r="AA467" s="220"/>
      <c r="AB467" s="220"/>
      <c r="AC467" s="220"/>
      <c r="AD467" s="220"/>
      <c r="AE467" s="220"/>
      <c r="AF467" s="220"/>
      <c r="AG467" s="220"/>
      <c r="AH467" s="220"/>
      <c r="AI467" s="220"/>
      <c r="AJ467" s="220"/>
      <c r="AK467" s="220"/>
      <c r="AL467" s="220"/>
      <c r="AM467" s="197"/>
      <c r="AN467" s="205"/>
      <c r="BN467" s="265"/>
    </row>
    <row r="468" spans="2:66" ht="3.65" customHeight="1">
      <c r="B468" s="263"/>
      <c r="H468" s="264"/>
      <c r="L468" s="197"/>
      <c r="M468" s="205"/>
      <c r="N468" s="220"/>
      <c r="O468" s="220"/>
      <c r="P468" s="220"/>
      <c r="Q468" s="220"/>
      <c r="R468" s="220"/>
      <c r="S468" s="220"/>
      <c r="T468" s="220"/>
      <c r="U468" s="220"/>
      <c r="V468" s="220"/>
      <c r="W468" s="220"/>
      <c r="X468" s="220"/>
      <c r="Y468" s="220"/>
      <c r="Z468" s="220"/>
      <c r="AA468" s="220"/>
      <c r="AB468" s="220"/>
      <c r="AC468" s="220"/>
      <c r="AD468" s="220"/>
      <c r="AE468" s="220"/>
      <c r="AF468" s="220"/>
      <c r="AG468" s="220"/>
      <c r="AH468" s="220"/>
      <c r="AI468" s="220"/>
      <c r="AJ468" s="220"/>
      <c r="AK468" s="220"/>
      <c r="AL468" s="220"/>
      <c r="AM468" s="197"/>
      <c r="AN468" s="205"/>
      <c r="BN468" s="265"/>
    </row>
    <row r="469" spans="2:66" ht="3.65" customHeight="1">
      <c r="B469" s="263"/>
      <c r="H469" s="264"/>
      <c r="L469" s="197"/>
      <c r="M469" s="205"/>
      <c r="N469" s="220"/>
      <c r="O469" s="220"/>
      <c r="P469" s="220"/>
      <c r="Q469" s="220"/>
      <c r="R469" s="220"/>
      <c r="S469" s="220"/>
      <c r="T469" s="220"/>
      <c r="U469" s="220"/>
      <c r="V469" s="220"/>
      <c r="W469" s="220"/>
      <c r="X469" s="220"/>
      <c r="Y469" s="220"/>
      <c r="Z469" s="220"/>
      <c r="AA469" s="220"/>
      <c r="AB469" s="220"/>
      <c r="AC469" s="220"/>
      <c r="AD469" s="220"/>
      <c r="AE469" s="220"/>
      <c r="AF469" s="220"/>
      <c r="AG469" s="220"/>
      <c r="AH469" s="220"/>
      <c r="AI469" s="220"/>
      <c r="AJ469" s="220"/>
      <c r="AK469" s="220"/>
      <c r="AL469" s="220"/>
      <c r="AM469" s="197"/>
      <c r="AN469" s="205"/>
      <c r="BN469" s="265"/>
    </row>
    <row r="470" spans="2:66" ht="3.65" customHeight="1">
      <c r="B470" s="263"/>
      <c r="H470" s="264"/>
      <c r="L470" s="197"/>
      <c r="M470" s="205"/>
      <c r="N470" s="220"/>
      <c r="O470" s="220"/>
      <c r="P470" s="220"/>
      <c r="Q470" s="220"/>
      <c r="R470" s="220"/>
      <c r="S470" s="220"/>
      <c r="T470" s="220"/>
      <c r="U470" s="220"/>
      <c r="V470" s="220"/>
      <c r="W470" s="220"/>
      <c r="X470" s="220"/>
      <c r="Y470" s="220"/>
      <c r="Z470" s="220"/>
      <c r="AA470" s="220"/>
      <c r="AB470" s="220"/>
      <c r="AC470" s="220"/>
      <c r="AD470" s="220"/>
      <c r="AE470" s="220"/>
      <c r="AF470" s="220"/>
      <c r="AG470" s="220"/>
      <c r="AH470" s="220"/>
      <c r="AI470" s="220"/>
      <c r="AJ470" s="220"/>
      <c r="AK470" s="220"/>
      <c r="AL470" s="220"/>
      <c r="AM470" s="197"/>
      <c r="AN470" s="205"/>
      <c r="BN470" s="265"/>
    </row>
    <row r="471" spans="2:66" ht="3.65" customHeight="1">
      <c r="B471" s="263"/>
      <c r="H471" s="264"/>
      <c r="L471" s="197"/>
      <c r="M471" s="205"/>
      <c r="N471" s="220"/>
      <c r="O471" s="220"/>
      <c r="P471" s="220"/>
      <c r="Q471" s="220"/>
      <c r="R471" s="220"/>
      <c r="S471" s="220"/>
      <c r="T471" s="220"/>
      <c r="U471" s="220"/>
      <c r="V471" s="220"/>
      <c r="W471" s="220"/>
      <c r="X471" s="220"/>
      <c r="Y471" s="220"/>
      <c r="Z471" s="220"/>
      <c r="AA471" s="220"/>
      <c r="AB471" s="220"/>
      <c r="AC471" s="220"/>
      <c r="AD471" s="220"/>
      <c r="AE471" s="220"/>
      <c r="AF471" s="220"/>
      <c r="AG471" s="220"/>
      <c r="AH471" s="220"/>
      <c r="AI471" s="220"/>
      <c r="AJ471" s="220"/>
      <c r="AK471" s="220"/>
      <c r="AL471" s="220"/>
      <c r="AM471" s="197"/>
      <c r="AN471" s="205"/>
      <c r="BN471" s="265"/>
    </row>
    <row r="472" spans="2:66" ht="3.65" customHeight="1">
      <c r="B472" s="263"/>
      <c r="H472" s="264"/>
      <c r="L472" s="197"/>
      <c r="M472" s="205"/>
      <c r="N472" s="220"/>
      <c r="O472" s="220"/>
      <c r="P472" s="220"/>
      <c r="Q472" s="220"/>
      <c r="R472" s="220"/>
      <c r="S472" s="220"/>
      <c r="T472" s="220"/>
      <c r="U472" s="220"/>
      <c r="V472" s="220"/>
      <c r="W472" s="220"/>
      <c r="X472" s="220"/>
      <c r="Y472" s="220"/>
      <c r="Z472" s="220"/>
      <c r="AA472" s="220"/>
      <c r="AB472" s="220"/>
      <c r="AC472" s="220"/>
      <c r="AD472" s="220"/>
      <c r="AE472" s="220"/>
      <c r="AF472" s="220"/>
      <c r="AG472" s="220"/>
      <c r="AH472" s="220"/>
      <c r="AI472" s="220"/>
      <c r="AJ472" s="220"/>
      <c r="AK472" s="220"/>
      <c r="AL472" s="220"/>
      <c r="AM472" s="197"/>
      <c r="AN472" s="205"/>
      <c r="BN472" s="265"/>
    </row>
    <row r="473" spans="2:66" ht="3.65" customHeight="1">
      <c r="B473" s="263"/>
      <c r="H473" s="264"/>
      <c r="L473" s="197"/>
      <c r="M473" s="205"/>
      <c r="N473" s="220"/>
      <c r="O473" s="220"/>
      <c r="P473" s="220"/>
      <c r="Q473" s="220"/>
      <c r="R473" s="220"/>
      <c r="S473" s="220"/>
      <c r="T473" s="220"/>
      <c r="U473" s="220"/>
      <c r="V473" s="220"/>
      <c r="W473" s="220"/>
      <c r="X473" s="220"/>
      <c r="Y473" s="220"/>
      <c r="Z473" s="220"/>
      <c r="AA473" s="220"/>
      <c r="AB473" s="220"/>
      <c r="AC473" s="220"/>
      <c r="AD473" s="220"/>
      <c r="AE473" s="220"/>
      <c r="AF473" s="220"/>
      <c r="AG473" s="220"/>
      <c r="AH473" s="220"/>
      <c r="AI473" s="220"/>
      <c r="AJ473" s="220"/>
      <c r="AK473" s="220"/>
      <c r="AL473" s="220"/>
      <c r="AM473" s="197"/>
      <c r="AN473" s="205"/>
      <c r="BN473" s="265"/>
    </row>
    <row r="474" spans="2:66" ht="3.65" customHeight="1">
      <c r="B474" s="263"/>
      <c r="H474" s="264"/>
      <c r="L474" s="197"/>
      <c r="M474" s="205"/>
      <c r="N474" s="220"/>
      <c r="O474" s="220"/>
      <c r="P474" s="220"/>
      <c r="Q474" s="220"/>
      <c r="R474" s="220"/>
      <c r="S474" s="220"/>
      <c r="T474" s="220"/>
      <c r="U474" s="220"/>
      <c r="V474" s="220"/>
      <c r="W474" s="220"/>
      <c r="X474" s="220"/>
      <c r="Y474" s="220"/>
      <c r="Z474" s="220"/>
      <c r="AA474" s="220"/>
      <c r="AB474" s="220"/>
      <c r="AC474" s="220"/>
      <c r="AD474" s="220"/>
      <c r="AE474" s="220"/>
      <c r="AF474" s="220"/>
      <c r="AG474" s="220"/>
      <c r="AH474" s="220"/>
      <c r="AI474" s="220"/>
      <c r="AJ474" s="220"/>
      <c r="AK474" s="220"/>
      <c r="AL474" s="220"/>
      <c r="AM474" s="197"/>
      <c r="AN474" s="205"/>
      <c r="BN474" s="265"/>
    </row>
    <row r="475" spans="2:66" ht="3.65" customHeight="1">
      <c r="B475" s="263"/>
      <c r="H475" s="264"/>
      <c r="L475" s="197"/>
      <c r="M475" s="205"/>
      <c r="N475" s="220"/>
      <c r="O475" s="220"/>
      <c r="P475" s="220"/>
      <c r="Q475" s="220"/>
      <c r="R475" s="220"/>
      <c r="S475" s="220"/>
      <c r="T475" s="220"/>
      <c r="U475" s="220"/>
      <c r="V475" s="220"/>
      <c r="W475" s="220"/>
      <c r="X475" s="220"/>
      <c r="Y475" s="220"/>
      <c r="Z475" s="220"/>
      <c r="AA475" s="220"/>
      <c r="AB475" s="220"/>
      <c r="AC475" s="220"/>
      <c r="AD475" s="220"/>
      <c r="AE475" s="220"/>
      <c r="AF475" s="220"/>
      <c r="AG475" s="220"/>
      <c r="AH475" s="220"/>
      <c r="AI475" s="220"/>
      <c r="AJ475" s="220"/>
      <c r="AK475" s="220"/>
      <c r="AL475" s="220"/>
      <c r="AM475" s="197"/>
      <c r="AN475" s="205"/>
      <c r="BN475" s="265"/>
    </row>
    <row r="476" spans="2:66" ht="3.65" customHeight="1">
      <c r="B476" s="263"/>
      <c r="H476" s="264"/>
      <c r="L476" s="197"/>
      <c r="M476" s="205"/>
      <c r="N476" s="220"/>
      <c r="O476" s="220"/>
      <c r="P476" s="220"/>
      <c r="Q476" s="220"/>
      <c r="R476" s="220"/>
      <c r="S476" s="220"/>
      <c r="T476" s="220"/>
      <c r="U476" s="220"/>
      <c r="V476" s="220"/>
      <c r="W476" s="220"/>
      <c r="X476" s="220"/>
      <c r="Y476" s="220"/>
      <c r="Z476" s="220"/>
      <c r="AA476" s="220"/>
      <c r="AB476" s="220"/>
      <c r="AC476" s="220"/>
      <c r="AD476" s="220"/>
      <c r="AE476" s="220"/>
      <c r="AF476" s="220"/>
      <c r="AG476" s="220"/>
      <c r="AH476" s="220"/>
      <c r="AI476" s="220"/>
      <c r="AJ476" s="220"/>
      <c r="AK476" s="220"/>
      <c r="AL476" s="220"/>
      <c r="AM476" s="197"/>
      <c r="AN476" s="205"/>
      <c r="BN476" s="265"/>
    </row>
    <row r="477" spans="2:66" ht="3.65" customHeight="1">
      <c r="B477" s="263"/>
      <c r="H477" s="264"/>
      <c r="L477" s="197"/>
      <c r="M477" s="205"/>
      <c r="N477" s="220"/>
      <c r="O477" s="220"/>
      <c r="P477" s="220"/>
      <c r="Q477" s="220"/>
      <c r="R477" s="220"/>
      <c r="S477" s="220"/>
      <c r="T477" s="220"/>
      <c r="U477" s="220"/>
      <c r="V477" s="220"/>
      <c r="W477" s="220"/>
      <c r="X477" s="220"/>
      <c r="Y477" s="220"/>
      <c r="Z477" s="220"/>
      <c r="AA477" s="220"/>
      <c r="AB477" s="220"/>
      <c r="AC477" s="220"/>
      <c r="AD477" s="220"/>
      <c r="AE477" s="220"/>
      <c r="AF477" s="220"/>
      <c r="AG477" s="220"/>
      <c r="AH477" s="220"/>
      <c r="AI477" s="220"/>
      <c r="AJ477" s="220"/>
      <c r="AK477" s="220"/>
      <c r="AL477" s="220"/>
      <c r="AM477" s="197"/>
      <c r="AN477" s="205"/>
      <c r="BN477" s="265"/>
    </row>
    <row r="478" spans="2:66" ht="3.65" customHeight="1">
      <c r="B478" s="263"/>
      <c r="H478" s="264"/>
      <c r="L478" s="197"/>
      <c r="M478" s="205"/>
      <c r="N478" s="220"/>
      <c r="O478" s="220"/>
      <c r="P478" s="220"/>
      <c r="Q478" s="220"/>
      <c r="R478" s="220"/>
      <c r="S478" s="220"/>
      <c r="T478" s="220"/>
      <c r="U478" s="220"/>
      <c r="V478" s="220"/>
      <c r="W478" s="220"/>
      <c r="X478" s="220"/>
      <c r="Y478" s="220"/>
      <c r="Z478" s="220"/>
      <c r="AA478" s="220"/>
      <c r="AB478" s="220"/>
      <c r="AC478" s="220"/>
      <c r="AD478" s="220"/>
      <c r="AE478" s="220"/>
      <c r="AF478" s="220"/>
      <c r="AG478" s="220"/>
      <c r="AH478" s="220"/>
      <c r="AI478" s="220"/>
      <c r="AJ478" s="220"/>
      <c r="AK478" s="220"/>
      <c r="AL478" s="220"/>
      <c r="AM478" s="197"/>
      <c r="AN478" s="205"/>
      <c r="BN478" s="265"/>
    </row>
    <row r="479" spans="2:66" ht="3.65" customHeight="1">
      <c r="B479" s="263"/>
      <c r="H479" s="264"/>
      <c r="L479" s="197"/>
      <c r="M479" s="205"/>
      <c r="N479" s="220"/>
      <c r="O479" s="220"/>
      <c r="P479" s="220"/>
      <c r="Q479" s="220"/>
      <c r="R479" s="220"/>
      <c r="S479" s="220"/>
      <c r="T479" s="220"/>
      <c r="U479" s="220"/>
      <c r="V479" s="220"/>
      <c r="W479" s="220"/>
      <c r="X479" s="220"/>
      <c r="Y479" s="220"/>
      <c r="Z479" s="220"/>
      <c r="AA479" s="220"/>
      <c r="AB479" s="220"/>
      <c r="AC479" s="220"/>
      <c r="AD479" s="220"/>
      <c r="AE479" s="220"/>
      <c r="AF479" s="220"/>
      <c r="AG479" s="220"/>
      <c r="AH479" s="220"/>
      <c r="AI479" s="220"/>
      <c r="AJ479" s="220"/>
      <c r="AK479" s="220"/>
      <c r="AL479" s="220"/>
      <c r="AM479" s="197"/>
      <c r="AN479" s="205"/>
      <c r="BN479" s="265"/>
    </row>
    <row r="480" spans="2:66" ht="3.65" customHeight="1">
      <c r="B480" s="263"/>
      <c r="H480" s="264"/>
      <c r="L480" s="197"/>
      <c r="M480" s="205"/>
      <c r="N480" s="220"/>
      <c r="O480" s="220"/>
      <c r="P480" s="220"/>
      <c r="Q480" s="220"/>
      <c r="R480" s="220"/>
      <c r="S480" s="220"/>
      <c r="T480" s="220"/>
      <c r="U480" s="220"/>
      <c r="V480" s="220"/>
      <c r="W480" s="220"/>
      <c r="X480" s="220"/>
      <c r="Y480" s="220"/>
      <c r="Z480" s="220"/>
      <c r="AA480" s="220"/>
      <c r="AB480" s="220"/>
      <c r="AC480" s="220"/>
      <c r="AD480" s="220"/>
      <c r="AE480" s="220"/>
      <c r="AF480" s="220"/>
      <c r="AG480" s="220"/>
      <c r="AH480" s="220"/>
      <c r="AI480" s="220"/>
      <c r="AJ480" s="220"/>
      <c r="AK480" s="220"/>
      <c r="AL480" s="220"/>
      <c r="AM480" s="197"/>
      <c r="AN480" s="205"/>
      <c r="BN480" s="265"/>
    </row>
    <row r="481" spans="2:66" ht="3.65" customHeight="1">
      <c r="B481" s="263"/>
      <c r="H481" s="264"/>
      <c r="L481" s="197"/>
      <c r="M481" s="205"/>
      <c r="N481" s="220"/>
      <c r="O481" s="220"/>
      <c r="P481" s="220"/>
      <c r="Q481" s="220"/>
      <c r="R481" s="220"/>
      <c r="S481" s="220"/>
      <c r="T481" s="220"/>
      <c r="U481" s="220"/>
      <c r="V481" s="220"/>
      <c r="W481" s="220"/>
      <c r="X481" s="220"/>
      <c r="Y481" s="220"/>
      <c r="Z481" s="220"/>
      <c r="AA481" s="220"/>
      <c r="AB481" s="220"/>
      <c r="AC481" s="220"/>
      <c r="AD481" s="220"/>
      <c r="AE481" s="220"/>
      <c r="AF481" s="220"/>
      <c r="AG481" s="220"/>
      <c r="AH481" s="220"/>
      <c r="AI481" s="220"/>
      <c r="AJ481" s="220"/>
      <c r="AK481" s="220"/>
      <c r="AL481" s="220"/>
      <c r="AM481" s="197"/>
      <c r="AN481" s="205"/>
      <c r="BN481" s="265"/>
    </row>
    <row r="482" spans="2:66" ht="3.65" customHeight="1">
      <c r="B482" s="263"/>
      <c r="H482" s="264"/>
      <c r="L482" s="197"/>
      <c r="M482" s="205"/>
      <c r="N482" s="220"/>
      <c r="O482" s="220"/>
      <c r="P482" s="220"/>
      <c r="Q482" s="220"/>
      <c r="R482" s="220"/>
      <c r="S482" s="220"/>
      <c r="T482" s="220"/>
      <c r="U482" s="220"/>
      <c r="V482" s="220"/>
      <c r="W482" s="220"/>
      <c r="X482" s="220"/>
      <c r="Y482" s="220"/>
      <c r="Z482" s="220"/>
      <c r="AA482" s="220"/>
      <c r="AB482" s="220"/>
      <c r="AC482" s="220"/>
      <c r="AD482" s="220"/>
      <c r="AE482" s="220"/>
      <c r="AF482" s="220"/>
      <c r="AG482" s="220"/>
      <c r="AH482" s="220"/>
      <c r="AI482" s="220"/>
      <c r="AJ482" s="220"/>
      <c r="AK482" s="220"/>
      <c r="AL482" s="220"/>
      <c r="AM482" s="197"/>
      <c r="AN482" s="205"/>
      <c r="BN482" s="265"/>
    </row>
    <row r="483" spans="2:66" ht="3.65" customHeight="1">
      <c r="B483" s="263"/>
      <c r="H483" s="264"/>
      <c r="L483" s="197"/>
      <c r="M483" s="205"/>
      <c r="N483" s="220"/>
      <c r="O483" s="220"/>
      <c r="P483" s="220"/>
      <c r="Q483" s="220"/>
      <c r="R483" s="220"/>
      <c r="S483" s="220"/>
      <c r="T483" s="220"/>
      <c r="U483" s="220"/>
      <c r="V483" s="220"/>
      <c r="W483" s="220"/>
      <c r="X483" s="220"/>
      <c r="Y483" s="220"/>
      <c r="Z483" s="220"/>
      <c r="AA483" s="220"/>
      <c r="AB483" s="220"/>
      <c r="AC483" s="220"/>
      <c r="AD483" s="220"/>
      <c r="AE483" s="220"/>
      <c r="AF483" s="220"/>
      <c r="AG483" s="220"/>
      <c r="AH483" s="220"/>
      <c r="AI483" s="220"/>
      <c r="AJ483" s="220"/>
      <c r="AK483" s="220"/>
      <c r="AL483" s="220"/>
      <c r="AM483" s="197"/>
      <c r="AN483" s="205"/>
      <c r="BN483" s="265"/>
    </row>
    <row r="484" spans="2:66" ht="3.65" customHeight="1">
      <c r="B484" s="263"/>
      <c r="H484" s="264"/>
      <c r="L484" s="197"/>
      <c r="M484" s="205"/>
      <c r="N484" s="220"/>
      <c r="O484" s="220"/>
      <c r="P484" s="220"/>
      <c r="Q484" s="220"/>
      <c r="R484" s="220"/>
      <c r="S484" s="220"/>
      <c r="T484" s="220"/>
      <c r="U484" s="220"/>
      <c r="V484" s="220"/>
      <c r="W484" s="220"/>
      <c r="X484" s="220"/>
      <c r="Y484" s="220"/>
      <c r="Z484" s="220"/>
      <c r="AA484" s="220"/>
      <c r="AB484" s="220"/>
      <c r="AC484" s="220"/>
      <c r="AD484" s="220"/>
      <c r="AE484" s="220"/>
      <c r="AF484" s="220"/>
      <c r="AG484" s="220"/>
      <c r="AH484" s="220"/>
      <c r="AI484" s="220"/>
      <c r="AJ484" s="220"/>
      <c r="AK484" s="220"/>
      <c r="AL484" s="220"/>
      <c r="AM484" s="197"/>
      <c r="AN484" s="205"/>
      <c r="BN484" s="265"/>
    </row>
    <row r="485" spans="2:66" ht="3.65" customHeight="1">
      <c r="B485" s="263"/>
      <c r="H485" s="264"/>
      <c r="L485" s="197"/>
      <c r="M485" s="205"/>
      <c r="N485" s="220"/>
      <c r="O485" s="220"/>
      <c r="P485" s="220"/>
      <c r="Q485" s="220"/>
      <c r="R485" s="220"/>
      <c r="S485" s="220"/>
      <c r="T485" s="220"/>
      <c r="U485" s="220"/>
      <c r="V485" s="220"/>
      <c r="W485" s="220"/>
      <c r="X485" s="220"/>
      <c r="Y485" s="220"/>
      <c r="Z485" s="220"/>
      <c r="AA485" s="220"/>
      <c r="AB485" s="220"/>
      <c r="AC485" s="220"/>
      <c r="AD485" s="220"/>
      <c r="AE485" s="220"/>
      <c r="AF485" s="220"/>
      <c r="AG485" s="220"/>
      <c r="AH485" s="220"/>
      <c r="AI485" s="220"/>
      <c r="AJ485" s="220"/>
      <c r="AK485" s="220"/>
      <c r="AL485" s="220"/>
      <c r="AM485" s="197"/>
      <c r="AN485" s="205"/>
      <c r="BN485" s="265"/>
    </row>
    <row r="486" spans="2:66" ht="3.65" customHeight="1">
      <c r="B486" s="263"/>
      <c r="H486" s="264"/>
      <c r="L486" s="197"/>
      <c r="M486" s="205"/>
      <c r="N486" s="220"/>
      <c r="O486" s="220"/>
      <c r="P486" s="220"/>
      <c r="Q486" s="220"/>
      <c r="R486" s="220"/>
      <c r="S486" s="220"/>
      <c r="T486" s="220"/>
      <c r="U486" s="220"/>
      <c r="V486" s="220"/>
      <c r="W486" s="220"/>
      <c r="X486" s="220"/>
      <c r="Y486" s="220"/>
      <c r="Z486" s="220"/>
      <c r="AA486" s="220"/>
      <c r="AB486" s="220"/>
      <c r="AC486" s="220"/>
      <c r="AD486" s="220"/>
      <c r="AE486" s="220"/>
      <c r="AF486" s="220"/>
      <c r="AG486" s="220"/>
      <c r="AH486" s="220"/>
      <c r="AI486" s="220"/>
      <c r="AJ486" s="220"/>
      <c r="AK486" s="220"/>
      <c r="AL486" s="220"/>
      <c r="AM486" s="197"/>
      <c r="AN486" s="205"/>
      <c r="BN486" s="265"/>
    </row>
    <row r="487" spans="2:66" ht="3.65" customHeight="1">
      <c r="B487" s="263"/>
      <c r="H487" s="264"/>
      <c r="L487" s="197"/>
      <c r="M487" s="205"/>
      <c r="N487" s="220"/>
      <c r="O487" s="220"/>
      <c r="P487" s="220"/>
      <c r="Q487" s="220"/>
      <c r="R487" s="220"/>
      <c r="S487" s="220"/>
      <c r="T487" s="220"/>
      <c r="U487" s="220"/>
      <c r="V487" s="220"/>
      <c r="W487" s="220"/>
      <c r="X487" s="220"/>
      <c r="Y487" s="220"/>
      <c r="Z487" s="220"/>
      <c r="AA487" s="220"/>
      <c r="AB487" s="220"/>
      <c r="AC487" s="220"/>
      <c r="AD487" s="220"/>
      <c r="AE487" s="220"/>
      <c r="AF487" s="220"/>
      <c r="AG487" s="220"/>
      <c r="AH487" s="220"/>
      <c r="AI487" s="220"/>
      <c r="AJ487" s="220"/>
      <c r="AK487" s="220"/>
      <c r="AL487" s="220"/>
      <c r="AM487" s="197"/>
      <c r="AN487" s="205"/>
      <c r="BN487" s="265"/>
    </row>
    <row r="488" spans="2:66" ht="3.65" customHeight="1">
      <c r="B488" s="263"/>
      <c r="H488" s="264"/>
      <c r="L488" s="197"/>
      <c r="M488" s="205"/>
      <c r="N488" s="220"/>
      <c r="O488" s="220"/>
      <c r="P488" s="220"/>
      <c r="Q488" s="220"/>
      <c r="R488" s="220"/>
      <c r="S488" s="220"/>
      <c r="T488" s="220"/>
      <c r="U488" s="220"/>
      <c r="V488" s="220"/>
      <c r="W488" s="220"/>
      <c r="X488" s="220"/>
      <c r="Y488" s="220"/>
      <c r="Z488" s="220"/>
      <c r="AA488" s="220"/>
      <c r="AB488" s="220"/>
      <c r="AC488" s="220"/>
      <c r="AD488" s="220"/>
      <c r="AE488" s="220"/>
      <c r="AF488" s="220"/>
      <c r="AG488" s="220"/>
      <c r="AH488" s="220"/>
      <c r="AI488" s="220"/>
      <c r="AJ488" s="220"/>
      <c r="AK488" s="220"/>
      <c r="AL488" s="220"/>
      <c r="AM488" s="197"/>
      <c r="AN488" s="205"/>
      <c r="BN488" s="265"/>
    </row>
    <row r="489" spans="2:66" ht="3.65" customHeight="1">
      <c r="B489" s="263"/>
      <c r="H489" s="264"/>
      <c r="L489" s="197"/>
      <c r="M489" s="205"/>
      <c r="N489" s="324"/>
      <c r="O489" s="1010"/>
      <c r="P489" s="1010"/>
      <c r="Q489" s="810"/>
      <c r="R489" s="810"/>
      <c r="S489" s="325"/>
      <c r="T489" s="326"/>
      <c r="U489" s="326"/>
      <c r="V489" s="326"/>
      <c r="W489" s="326"/>
      <c r="X489" s="326"/>
      <c r="Y489" s="1011" t="s">
        <v>219</v>
      </c>
      <c r="Z489" s="1011"/>
      <c r="AA489" s="1011"/>
      <c r="AB489" s="326"/>
      <c r="AC489" s="326"/>
      <c r="AD489" s="326"/>
      <c r="AE489" s="325"/>
      <c r="AF489" s="1012"/>
      <c r="AG489" s="1012"/>
      <c r="AH489" s="1012"/>
      <c r="AI489" s="1012"/>
      <c r="AJ489" s="1012"/>
      <c r="AK489" s="1012"/>
      <c r="AL489" s="327"/>
      <c r="AM489" s="197"/>
      <c r="AN489" s="205"/>
      <c r="BN489" s="265"/>
    </row>
    <row r="490" spans="2:66" ht="3.65" customHeight="1">
      <c r="B490" s="263"/>
      <c r="H490" s="264"/>
      <c r="L490" s="197"/>
      <c r="M490" s="205"/>
      <c r="N490" s="225"/>
      <c r="O490" s="905"/>
      <c r="P490" s="905"/>
      <c r="Q490" s="811"/>
      <c r="R490" s="811"/>
      <c r="S490" s="228"/>
      <c r="T490" s="228"/>
      <c r="U490" s="228"/>
      <c r="V490" s="228"/>
      <c r="W490" s="228"/>
      <c r="X490" s="227"/>
      <c r="Y490" s="718"/>
      <c r="Z490" s="718"/>
      <c r="AA490" s="718"/>
      <c r="AB490" s="227"/>
      <c r="AC490" s="227"/>
      <c r="AD490" s="228"/>
      <c r="AE490" s="228"/>
      <c r="AF490" s="724"/>
      <c r="AG490" s="724"/>
      <c r="AH490" s="724"/>
      <c r="AI490" s="724"/>
      <c r="AJ490" s="724"/>
      <c r="AK490" s="724"/>
      <c r="AL490" s="229"/>
      <c r="AM490" s="197"/>
      <c r="AN490" s="205"/>
      <c r="BN490" s="265"/>
    </row>
    <row r="491" spans="2:66" ht="3.65" customHeight="1">
      <c r="B491" s="263"/>
      <c r="H491" s="264"/>
      <c r="L491" s="197"/>
      <c r="M491" s="205"/>
      <c r="N491" s="225"/>
      <c r="O491" s="719"/>
      <c r="P491" s="719"/>
      <c r="Q491" s="719"/>
      <c r="R491" s="230"/>
      <c r="S491" s="719"/>
      <c r="T491" s="719"/>
      <c r="U491" s="719"/>
      <c r="V491" s="719"/>
      <c r="W491" s="228"/>
      <c r="X491" s="227"/>
      <c r="Y491" s="718"/>
      <c r="Z491" s="718"/>
      <c r="AA491" s="718"/>
      <c r="AB491" s="227"/>
      <c r="AC491" s="231"/>
      <c r="AD491" s="231"/>
      <c r="AE491" s="231"/>
      <c r="AF491" s="724"/>
      <c r="AG491" s="724"/>
      <c r="AH491" s="724"/>
      <c r="AI491" s="724"/>
      <c r="AJ491" s="719"/>
      <c r="AK491" s="719"/>
      <c r="AL491" s="232"/>
      <c r="AM491" s="197"/>
      <c r="AN491" s="205"/>
      <c r="BN491" s="265"/>
    </row>
    <row r="492" spans="2:66" ht="3.65" customHeight="1">
      <c r="B492" s="263"/>
      <c r="H492" s="264"/>
      <c r="L492" s="197"/>
      <c r="M492" s="205"/>
      <c r="N492" s="233"/>
      <c r="O492" s="807"/>
      <c r="P492" s="807"/>
      <c r="Q492" s="807"/>
      <c r="R492" s="234"/>
      <c r="S492" s="807"/>
      <c r="T492" s="807"/>
      <c r="U492" s="807"/>
      <c r="V492" s="807"/>
      <c r="W492" s="235"/>
      <c r="X492" s="235"/>
      <c r="Y492" s="903"/>
      <c r="Z492" s="903"/>
      <c r="AA492" s="903"/>
      <c r="AB492" s="235"/>
      <c r="AC492" s="236"/>
      <c r="AD492" s="236"/>
      <c r="AE492" s="236"/>
      <c r="AF492" s="904"/>
      <c r="AG492" s="904"/>
      <c r="AH492" s="904"/>
      <c r="AI492" s="904"/>
      <c r="AJ492" s="807"/>
      <c r="AK492" s="807"/>
      <c r="AL492" s="237"/>
      <c r="AM492" s="197"/>
      <c r="AN492" s="205"/>
      <c r="BN492" s="265"/>
    </row>
    <row r="493" spans="2:66" ht="3.65" customHeight="1">
      <c r="B493" s="263"/>
      <c r="H493" s="264"/>
      <c r="L493" s="190"/>
      <c r="M493" s="191"/>
      <c r="N493" s="191"/>
      <c r="O493" s="191"/>
      <c r="P493" s="191"/>
      <c r="Q493" s="191"/>
      <c r="R493" s="191"/>
      <c r="S493" s="191"/>
      <c r="T493" s="191"/>
      <c r="U493" s="191"/>
      <c r="V493" s="191"/>
      <c r="W493" s="191"/>
      <c r="X493" s="191"/>
      <c r="Y493" s="191"/>
      <c r="Z493" s="191"/>
      <c r="AA493" s="191"/>
      <c r="AB493" s="191"/>
      <c r="AC493" s="191"/>
      <c r="AD493" s="191"/>
      <c r="AE493" s="191"/>
      <c r="AF493" s="191"/>
      <c r="AG493" s="191"/>
      <c r="AH493" s="191"/>
      <c r="AI493" s="191"/>
      <c r="AJ493" s="191"/>
      <c r="AK493" s="191"/>
      <c r="AL493" s="191"/>
      <c r="AM493" s="191"/>
      <c r="AN493" s="192"/>
      <c r="BN493" s="265"/>
    </row>
    <row r="494" spans="2:66" ht="3.65" customHeight="1">
      <c r="B494" s="263"/>
      <c r="H494" s="264"/>
      <c r="L494" s="193"/>
      <c r="M494" s="194"/>
      <c r="N494" s="194"/>
      <c r="O494" s="194"/>
      <c r="P494" s="194"/>
      <c r="Q494" s="194"/>
      <c r="R494" s="194"/>
      <c r="S494" s="194"/>
      <c r="T494" s="194"/>
      <c r="U494" s="194"/>
      <c r="V494" s="194"/>
      <c r="W494" s="194"/>
      <c r="X494" s="194"/>
      <c r="Y494" s="194"/>
      <c r="Z494" s="194"/>
      <c r="AA494" s="194"/>
      <c r="AB494" s="194"/>
      <c r="AC494" s="194"/>
      <c r="AD494" s="194"/>
      <c r="AE494" s="194"/>
      <c r="AF494" s="194"/>
      <c r="AG494" s="194"/>
      <c r="AH494" s="194"/>
      <c r="AI494" s="194"/>
      <c r="AJ494" s="194"/>
      <c r="AK494" s="194"/>
      <c r="AL494" s="194"/>
      <c r="AM494" s="194"/>
      <c r="AN494" s="196"/>
      <c r="BN494" s="265"/>
    </row>
    <row r="495" spans="2:66" ht="3.65" customHeight="1">
      <c r="B495" s="263"/>
      <c r="H495" s="264"/>
      <c r="L495" s="238"/>
      <c r="M495" s="239"/>
      <c r="N495" s="239"/>
      <c r="O495" s="239"/>
      <c r="P495" s="239"/>
      <c r="Q495" s="239"/>
      <c r="R495" s="239"/>
      <c r="S495" s="239"/>
      <c r="T495" s="239"/>
      <c r="U495" s="239"/>
      <c r="V495" s="239"/>
      <c r="W495" s="239"/>
      <c r="X495" s="239"/>
      <c r="Y495" s="239"/>
      <c r="Z495" s="239"/>
      <c r="AA495" s="239"/>
      <c r="AB495" s="239"/>
      <c r="AC495" s="239"/>
      <c r="AD495" s="239"/>
      <c r="AE495" s="239"/>
      <c r="AF495" s="239"/>
      <c r="AG495" s="239"/>
      <c r="AH495" s="239"/>
      <c r="AI495" s="239"/>
      <c r="AJ495" s="239"/>
      <c r="AK495" s="239"/>
      <c r="AL495" s="239"/>
      <c r="AM495" s="239"/>
      <c r="AN495" s="240"/>
      <c r="BN495" s="265"/>
    </row>
    <row r="496" spans="2:66" ht="3.65" customHeight="1">
      <c r="B496" s="263"/>
      <c r="H496" s="264"/>
      <c r="L496" s="241"/>
      <c r="M496" s="198"/>
      <c r="N496" s="198"/>
      <c r="O496" s="198"/>
      <c r="P496" s="198"/>
      <c r="Q496" s="198"/>
      <c r="R496" s="198"/>
      <c r="S496" s="198"/>
      <c r="T496" s="198"/>
      <c r="U496" s="198"/>
      <c r="V496" s="198"/>
      <c r="W496" s="198"/>
      <c r="X496" s="198"/>
      <c r="Y496" s="198"/>
      <c r="Z496" s="198"/>
      <c r="AA496" s="198"/>
      <c r="AB496" s="198"/>
      <c r="AC496" s="198"/>
      <c r="AD496" s="198"/>
      <c r="AE496" s="198"/>
      <c r="AF496" s="198"/>
      <c r="AG496" s="198"/>
      <c r="AH496" s="198"/>
      <c r="AI496" s="198"/>
      <c r="AJ496" s="198"/>
      <c r="AK496" s="198"/>
      <c r="AL496" s="198"/>
      <c r="AM496" s="198"/>
      <c r="AN496" s="242"/>
      <c r="BN496" s="265"/>
    </row>
    <row r="497" spans="2:66" ht="3.65" customHeight="1">
      <c r="B497" s="263"/>
      <c r="H497" s="264"/>
      <c r="L497" s="241"/>
      <c r="M497" s="198"/>
      <c r="N497" s="198"/>
      <c r="O497" s="198"/>
      <c r="P497" s="198"/>
      <c r="Q497" s="198"/>
      <c r="R497" s="198"/>
      <c r="S497" s="198"/>
      <c r="T497" s="198"/>
      <c r="U497" s="198"/>
      <c r="V497" s="198"/>
      <c r="W497" s="198"/>
      <c r="X497" s="198"/>
      <c r="Y497" s="198"/>
      <c r="Z497" s="198"/>
      <c r="AA497" s="198"/>
      <c r="AB497" s="198"/>
      <c r="AC497" s="198"/>
      <c r="AD497" s="198"/>
      <c r="AE497" s="198"/>
      <c r="AF497" s="198"/>
      <c r="AG497" s="198"/>
      <c r="AH497" s="198"/>
      <c r="AI497" s="198"/>
      <c r="AJ497" s="198"/>
      <c r="AK497" s="198"/>
      <c r="AL497" s="198"/>
      <c r="AM497" s="198"/>
      <c r="AN497" s="242"/>
      <c r="BN497" s="265"/>
    </row>
    <row r="498" spans="2:66" ht="3.65" customHeight="1">
      <c r="B498" s="263"/>
      <c r="H498" s="264"/>
      <c r="L498" s="243"/>
      <c r="M498" s="244"/>
      <c r="N498" s="244"/>
      <c r="O498" s="244"/>
      <c r="P498" s="244"/>
      <c r="Q498" s="244"/>
      <c r="R498" s="244"/>
      <c r="S498" s="244"/>
      <c r="T498" s="244"/>
      <c r="U498" s="244"/>
      <c r="V498" s="244"/>
      <c r="W498" s="244"/>
      <c r="X498" s="244"/>
      <c r="Y498" s="244"/>
      <c r="Z498" s="244"/>
      <c r="AA498" s="244"/>
      <c r="AB498" s="244"/>
      <c r="AC498" s="244"/>
      <c r="AD498" s="244"/>
      <c r="AE498" s="244"/>
      <c r="AF498" s="244"/>
      <c r="AG498" s="244"/>
      <c r="AH498" s="244"/>
      <c r="AI498" s="244"/>
      <c r="AJ498" s="244"/>
      <c r="AK498" s="244"/>
      <c r="AL498" s="244"/>
      <c r="AM498" s="244"/>
      <c r="AN498" s="245"/>
      <c r="BN498" s="265"/>
    </row>
    <row r="499" spans="2:66" ht="3.65" customHeight="1">
      <c r="B499" s="263"/>
      <c r="H499" s="264"/>
      <c r="BN499" s="265"/>
    </row>
    <row r="500" spans="2:66" ht="3.65" customHeight="1">
      <c r="B500" s="263"/>
      <c r="H500" s="264"/>
      <c r="BN500" s="265"/>
    </row>
    <row r="501" spans="2:66" ht="3.65" customHeight="1">
      <c r="B501" s="263"/>
      <c r="H501" s="264"/>
      <c r="BN501" s="265"/>
    </row>
    <row r="502" spans="2:66" ht="3.65" customHeight="1">
      <c r="B502" s="277"/>
      <c r="C502" s="278"/>
      <c r="D502" s="278"/>
      <c r="E502" s="278"/>
      <c r="F502" s="278"/>
      <c r="G502" s="278"/>
      <c r="H502" s="278"/>
      <c r="I502" s="278"/>
      <c r="J502" s="278"/>
      <c r="K502" s="278"/>
      <c r="L502" s="278"/>
      <c r="M502" s="278"/>
      <c r="N502" s="278"/>
      <c r="O502" s="278"/>
      <c r="P502" s="278"/>
      <c r="Q502" s="278"/>
      <c r="R502" s="278"/>
      <c r="S502" s="278"/>
      <c r="T502" s="278"/>
      <c r="U502" s="278"/>
      <c r="V502" s="278"/>
      <c r="W502" s="278"/>
      <c r="X502" s="278"/>
      <c r="Y502" s="278"/>
      <c r="Z502" s="278"/>
      <c r="AA502" s="278"/>
      <c r="AB502" s="278"/>
      <c r="AC502" s="278"/>
      <c r="AD502" s="278"/>
      <c r="AE502" s="278"/>
      <c r="AF502" s="278"/>
      <c r="AG502" s="278"/>
      <c r="AH502" s="278"/>
      <c r="AI502" s="278"/>
      <c r="AJ502" s="278"/>
      <c r="AK502" s="278"/>
      <c r="AL502" s="278"/>
      <c r="AM502" s="278"/>
      <c r="AN502" s="278"/>
      <c r="AO502" s="278"/>
      <c r="AP502" s="278"/>
      <c r="AQ502" s="278"/>
      <c r="AR502" s="278"/>
      <c r="AS502" s="278"/>
      <c r="AT502" s="278"/>
      <c r="AU502" s="278"/>
      <c r="AV502" s="278"/>
      <c r="AW502" s="278"/>
      <c r="AX502" s="278"/>
      <c r="AY502" s="278"/>
      <c r="AZ502" s="278"/>
      <c r="BA502" s="278"/>
      <c r="BB502" s="278"/>
      <c r="BC502" s="278"/>
      <c r="BD502" s="278"/>
      <c r="BE502" s="278"/>
      <c r="BF502" s="278"/>
      <c r="BG502" s="278"/>
      <c r="BH502" s="278"/>
      <c r="BI502" s="278"/>
      <c r="BJ502" s="278"/>
      <c r="BK502" s="278"/>
      <c r="BL502" s="278"/>
      <c r="BM502" s="278"/>
      <c r="BN502" s="279"/>
    </row>
    <row r="503" spans="2:66" ht="3.65" customHeight="1">
      <c r="B503" s="280"/>
      <c r="C503" s="281"/>
      <c r="D503" s="281"/>
      <c r="E503" s="281"/>
      <c r="F503" s="281"/>
      <c r="G503" s="281"/>
      <c r="H503" s="281"/>
      <c r="I503" s="281"/>
      <c r="J503" s="281"/>
      <c r="K503" s="281"/>
      <c r="L503" s="281"/>
      <c r="M503" s="281"/>
      <c r="N503" s="281"/>
      <c r="O503" s="281"/>
      <c r="P503" s="281"/>
      <c r="Q503" s="281"/>
      <c r="R503" s="281"/>
      <c r="S503" s="281"/>
      <c r="T503" s="281"/>
      <c r="U503" s="281"/>
      <c r="V503" s="281"/>
      <c r="W503" s="281"/>
      <c r="X503" s="281"/>
      <c r="Y503" s="281"/>
      <c r="Z503" s="281"/>
      <c r="AA503" s="281"/>
      <c r="AB503" s="281"/>
      <c r="AC503" s="281"/>
      <c r="AD503" s="281"/>
      <c r="AE503" s="281"/>
      <c r="AF503" s="281"/>
      <c r="AG503" s="281"/>
      <c r="AH503" s="281"/>
      <c r="AI503" s="281"/>
      <c r="AJ503" s="281"/>
      <c r="AK503" s="281"/>
      <c r="AL503" s="281"/>
      <c r="AM503" s="281"/>
      <c r="AN503" s="281"/>
      <c r="AO503" s="281"/>
      <c r="AP503" s="281"/>
      <c r="AQ503" s="281"/>
      <c r="AR503" s="281"/>
      <c r="AS503" s="281"/>
      <c r="AT503" s="281"/>
      <c r="AU503" s="281"/>
      <c r="AV503" s="281"/>
      <c r="AW503" s="281"/>
      <c r="AX503" s="281"/>
      <c r="AY503" s="281"/>
      <c r="AZ503" s="281"/>
      <c r="BA503" s="281"/>
      <c r="BB503" s="281"/>
      <c r="BC503" s="281"/>
      <c r="BD503" s="281"/>
      <c r="BE503" s="281"/>
      <c r="BF503" s="281"/>
      <c r="BG503" s="281"/>
      <c r="BH503" s="281"/>
      <c r="BI503" s="281"/>
      <c r="BJ503" s="281"/>
      <c r="BK503" s="281"/>
      <c r="BL503" s="281"/>
      <c r="BM503" s="281"/>
      <c r="BN503" s="282"/>
    </row>
    <row r="504" spans="2:66" ht="14.5" customHeight="1">
      <c r="B504" s="257" t="s">
        <v>255</v>
      </c>
      <c r="C504" s="257"/>
      <c r="D504" s="258" t="s">
        <v>239</v>
      </c>
      <c r="E504" s="257" t="s">
        <v>247</v>
      </c>
      <c r="F504" s="257" t="s">
        <v>241</v>
      </c>
      <c r="G504" s="259"/>
      <c r="H504" s="260"/>
      <c r="I504" s="261"/>
      <c r="J504" s="261"/>
      <c r="K504" s="261"/>
      <c r="L504" s="261"/>
      <c r="M504" s="261"/>
      <c r="N504" s="261"/>
      <c r="O504" s="261"/>
      <c r="P504" s="261"/>
      <c r="Q504" s="261"/>
      <c r="R504" s="261"/>
      <c r="S504" s="261"/>
      <c r="T504" s="261"/>
      <c r="U504" s="261"/>
      <c r="V504" s="261"/>
      <c r="W504" s="261"/>
      <c r="X504" s="261"/>
      <c r="Y504" s="261"/>
      <c r="Z504" s="261"/>
      <c r="AA504" s="261"/>
      <c r="AB504" s="261"/>
      <c r="AC504" s="261"/>
      <c r="AD504" s="261"/>
      <c r="AE504" s="261"/>
      <c r="AF504" s="261"/>
      <c r="AG504" s="261"/>
      <c r="AH504" s="261"/>
      <c r="AI504" s="261"/>
      <c r="AJ504" s="261"/>
      <c r="AK504" s="261"/>
      <c r="AL504" s="261"/>
      <c r="AM504" s="261"/>
      <c r="AN504" s="261"/>
      <c r="AO504" s="261"/>
      <c r="AP504" s="261"/>
      <c r="AQ504" s="261"/>
      <c r="AR504" s="261"/>
      <c r="AS504" s="261"/>
      <c r="AT504" s="261"/>
      <c r="AU504" s="261"/>
      <c r="AV504" s="261"/>
      <c r="AW504" s="261"/>
      <c r="AX504" s="261"/>
      <c r="AY504" s="261"/>
      <c r="AZ504" s="261"/>
      <c r="BA504" s="261"/>
      <c r="BB504" s="261"/>
      <c r="BC504" s="261"/>
      <c r="BD504" s="261"/>
      <c r="BE504" s="261"/>
      <c r="BF504" s="261"/>
      <c r="BG504" s="261"/>
      <c r="BH504" s="261"/>
      <c r="BI504" s="261"/>
      <c r="BJ504" s="261"/>
      <c r="BK504" s="261"/>
      <c r="BL504" s="261"/>
      <c r="BM504" s="261"/>
      <c r="BN504" s="262"/>
    </row>
    <row r="505" spans="2:66" ht="3.65" customHeight="1">
      <c r="B505" s="263"/>
      <c r="H505" s="264"/>
      <c r="BN505" s="265"/>
    </row>
    <row r="506" spans="2:66" ht="3.65" customHeight="1">
      <c r="B506" s="263"/>
      <c r="H506" s="264"/>
      <c r="BN506" s="265"/>
    </row>
    <row r="507" spans="2:66" ht="3.65" customHeight="1">
      <c r="B507" s="263"/>
      <c r="H507" s="264"/>
      <c r="K507" s="284"/>
      <c r="L507" s="285"/>
      <c r="M507" s="285"/>
      <c r="N507" s="285"/>
      <c r="O507" s="285"/>
      <c r="P507" s="285"/>
      <c r="Q507" s="285"/>
      <c r="R507" s="286"/>
      <c r="BN507" s="265"/>
    </row>
    <row r="508" spans="2:66" ht="3.65" customHeight="1">
      <c r="B508" s="263"/>
      <c r="H508" s="264"/>
      <c r="K508" s="287"/>
      <c r="L508" s="288"/>
      <c r="M508" s="288"/>
      <c r="N508" s="288"/>
      <c r="O508" s="288"/>
      <c r="P508" s="288"/>
      <c r="Q508" s="288"/>
      <c r="R508" s="289"/>
      <c r="BN508" s="265"/>
    </row>
    <row r="509" spans="2:66" ht="3.65" customHeight="1">
      <c r="B509" s="263"/>
      <c r="H509" s="264"/>
      <c r="K509" s="290"/>
      <c r="L509" s="294"/>
      <c r="M509" s="297"/>
      <c r="N509" s="1"/>
      <c r="O509" s="1"/>
      <c r="P509" s="298"/>
      <c r="Q509" s="290"/>
      <c r="R509" s="294"/>
      <c r="BN509" s="265"/>
    </row>
    <row r="510" spans="2:66" ht="3.65" customHeight="1">
      <c r="B510" s="263"/>
      <c r="H510" s="264"/>
      <c r="K510" s="290"/>
      <c r="L510" s="294"/>
      <c r="M510" s="1"/>
      <c r="N510" s="1"/>
      <c r="O510" s="1"/>
      <c r="P510" s="1"/>
      <c r="Q510" s="290"/>
      <c r="R510" s="294"/>
      <c r="BN510" s="265"/>
    </row>
    <row r="511" spans="2:66" ht="3.65" customHeight="1">
      <c r="B511" s="263"/>
      <c r="H511" s="264"/>
      <c r="K511" s="290"/>
      <c r="L511" s="294"/>
      <c r="M511" s="1"/>
      <c r="N511" s="1"/>
      <c r="O511" s="1"/>
      <c r="P511" s="1"/>
      <c r="Q511" s="290"/>
      <c r="R511" s="294"/>
      <c r="BN511" s="265"/>
    </row>
    <row r="512" spans="2:66" ht="3.65" customHeight="1">
      <c r="B512" s="263"/>
      <c r="H512" s="264"/>
      <c r="K512" s="290"/>
      <c r="L512" s="294"/>
      <c r="M512" s="1"/>
      <c r="N512" s="1"/>
      <c r="O512" s="1"/>
      <c r="P512" s="1"/>
      <c r="Q512" s="290"/>
      <c r="R512" s="294"/>
      <c r="BN512" s="265"/>
    </row>
    <row r="513" spans="2:66" ht="3.65" customHeight="1">
      <c r="B513" s="263"/>
      <c r="H513" s="264"/>
      <c r="K513" s="290"/>
      <c r="L513" s="294"/>
      <c r="M513" s="1"/>
      <c r="N513" s="1"/>
      <c r="O513" s="1"/>
      <c r="P513" s="1"/>
      <c r="Q513" s="290"/>
      <c r="R513" s="294"/>
      <c r="BN513" s="265"/>
    </row>
    <row r="514" spans="2:66" ht="3.65" customHeight="1">
      <c r="B514" s="263"/>
      <c r="H514" s="264"/>
      <c r="K514" s="290"/>
      <c r="L514" s="294"/>
      <c r="M514" s="1"/>
      <c r="N514" s="1"/>
      <c r="O514" s="1"/>
      <c r="P514" s="1"/>
      <c r="Q514" s="290"/>
      <c r="R514" s="294"/>
      <c r="BN514" s="265"/>
    </row>
    <row r="515" spans="2:66" ht="3.65" customHeight="1">
      <c r="B515" s="263"/>
      <c r="H515" s="264"/>
      <c r="K515" s="290"/>
      <c r="L515" s="294"/>
      <c r="M515" s="1"/>
      <c r="N515" s="1"/>
      <c r="O515" s="1"/>
      <c r="P515" s="1"/>
      <c r="Q515" s="290"/>
      <c r="R515" s="294"/>
      <c r="BN515" s="265"/>
    </row>
    <row r="516" spans="2:66" ht="3.65" customHeight="1">
      <c r="B516" s="263"/>
      <c r="H516" s="264"/>
      <c r="K516" s="290"/>
      <c r="L516" s="294"/>
      <c r="M516" s="1"/>
      <c r="N516" s="1"/>
      <c r="O516" s="1"/>
      <c r="P516" s="1"/>
      <c r="Q516" s="290"/>
      <c r="R516" s="294"/>
      <c r="BN516" s="265"/>
    </row>
    <row r="517" spans="2:66" ht="3.65" customHeight="1">
      <c r="B517" s="263"/>
      <c r="H517" s="264"/>
      <c r="K517" s="290"/>
      <c r="L517" s="294"/>
      <c r="M517" s="1"/>
      <c r="N517" s="1"/>
      <c r="O517" s="1"/>
      <c r="P517" s="1"/>
      <c r="Q517" s="290"/>
      <c r="R517" s="294"/>
      <c r="BN517" s="265"/>
    </row>
    <row r="518" spans="2:66" ht="3.65" customHeight="1">
      <c r="B518" s="263"/>
      <c r="H518" s="264"/>
      <c r="K518" s="290"/>
      <c r="L518" s="294"/>
      <c r="M518" s="1"/>
      <c r="N518" s="1"/>
      <c r="O518" s="1"/>
      <c r="P518" s="1"/>
      <c r="Q518" s="290"/>
      <c r="R518" s="294"/>
      <c r="BN518" s="265"/>
    </row>
    <row r="519" spans="2:66" ht="3.65" customHeight="1">
      <c r="B519" s="263"/>
      <c r="H519" s="264"/>
      <c r="K519" s="290"/>
      <c r="L519" s="294"/>
      <c r="M519" s="1"/>
      <c r="N519" s="1"/>
      <c r="O519" s="1"/>
      <c r="P519" s="1"/>
      <c r="Q519" s="290"/>
      <c r="R519" s="294"/>
      <c r="BN519" s="265"/>
    </row>
    <row r="520" spans="2:66" ht="3.65" customHeight="1">
      <c r="B520" s="263"/>
      <c r="H520" s="264"/>
      <c r="K520" s="290"/>
      <c r="L520" s="294"/>
      <c r="M520" s="1"/>
      <c r="N520" s="1"/>
      <c r="O520" s="1"/>
      <c r="P520" s="1"/>
      <c r="Q520" s="290"/>
      <c r="R520" s="294"/>
      <c r="BN520" s="265"/>
    </row>
    <row r="521" spans="2:66" ht="3.65" customHeight="1">
      <c r="B521" s="263"/>
      <c r="H521" s="264"/>
      <c r="K521" s="290"/>
      <c r="L521" s="294"/>
      <c r="M521" s="1"/>
      <c r="N521" s="1"/>
      <c r="O521" s="1"/>
      <c r="P521" s="1"/>
      <c r="Q521" s="290"/>
      <c r="R521" s="294"/>
      <c r="BN521" s="265"/>
    </row>
    <row r="522" spans="2:66" ht="3.65" customHeight="1">
      <c r="B522" s="263"/>
      <c r="H522" s="264"/>
      <c r="K522" s="290"/>
      <c r="L522" s="294"/>
      <c r="M522" s="1"/>
      <c r="N522" s="1"/>
      <c r="O522" s="1"/>
      <c r="P522" s="1"/>
      <c r="Q522" s="290"/>
      <c r="R522" s="294"/>
      <c r="BN522" s="265"/>
    </row>
    <row r="523" spans="2:66" ht="3.65" customHeight="1">
      <c r="B523" s="263"/>
      <c r="H523" s="264"/>
      <c r="K523" s="290"/>
      <c r="L523" s="294"/>
      <c r="M523" s="1"/>
      <c r="N523" s="1"/>
      <c r="O523" s="1"/>
      <c r="P523" s="1"/>
      <c r="Q523" s="290"/>
      <c r="R523" s="294"/>
      <c r="BN523" s="265"/>
    </row>
    <row r="524" spans="2:66" ht="3.65" customHeight="1">
      <c r="B524" s="263"/>
      <c r="H524" s="264"/>
      <c r="K524" s="290"/>
      <c r="L524" s="294"/>
      <c r="M524" s="1"/>
      <c r="N524" s="1"/>
      <c r="O524" s="1"/>
      <c r="P524" s="1"/>
      <c r="Q524" s="290"/>
      <c r="R524" s="294"/>
      <c r="BN524" s="265"/>
    </row>
    <row r="525" spans="2:66" ht="3.65" customHeight="1">
      <c r="B525" s="263"/>
      <c r="H525" s="264"/>
      <c r="K525" s="290"/>
      <c r="L525" s="294"/>
      <c r="M525" s="1"/>
      <c r="N525" s="1"/>
      <c r="O525" s="1"/>
      <c r="P525" s="1"/>
      <c r="Q525" s="290"/>
      <c r="R525" s="294"/>
      <c r="BN525" s="265"/>
    </row>
    <row r="526" spans="2:66" ht="3.65" customHeight="1">
      <c r="B526" s="263"/>
      <c r="H526" s="264"/>
      <c r="K526" s="290"/>
      <c r="L526" s="294"/>
      <c r="M526" s="1"/>
      <c r="N526" s="1"/>
      <c r="O526" s="1"/>
      <c r="P526" s="1"/>
      <c r="Q526" s="290"/>
      <c r="R526" s="294"/>
      <c r="BN526" s="265"/>
    </row>
    <row r="527" spans="2:66" ht="3.65" customHeight="1">
      <c r="B527" s="263"/>
      <c r="H527" s="264"/>
      <c r="K527" s="290"/>
      <c r="L527" s="294"/>
      <c r="M527" s="1"/>
      <c r="N527" s="1"/>
      <c r="O527" s="1"/>
      <c r="P527" s="1"/>
      <c r="Q527" s="290"/>
      <c r="R527" s="294"/>
      <c r="BN527" s="265"/>
    </row>
    <row r="528" spans="2:66" ht="3.65" customHeight="1">
      <c r="B528" s="263"/>
      <c r="H528" s="264"/>
      <c r="K528" s="290"/>
      <c r="L528" s="294"/>
      <c r="M528" s="1"/>
      <c r="N528" s="1"/>
      <c r="O528" s="1"/>
      <c r="P528" s="1"/>
      <c r="Q528" s="290"/>
      <c r="R528" s="294"/>
      <c r="BN528" s="265"/>
    </row>
    <row r="529" spans="2:66" ht="3.65" customHeight="1">
      <c r="B529" s="263"/>
      <c r="H529" s="264"/>
      <c r="K529" s="290"/>
      <c r="L529" s="294"/>
      <c r="M529" s="1"/>
      <c r="N529" s="1"/>
      <c r="O529" s="1"/>
      <c r="P529" s="1"/>
      <c r="Q529" s="290"/>
      <c r="R529" s="294"/>
      <c r="BN529" s="265"/>
    </row>
    <row r="530" spans="2:66" ht="3.65" customHeight="1">
      <c r="B530" s="263"/>
      <c r="H530" s="264"/>
      <c r="K530" s="290"/>
      <c r="L530" s="294"/>
      <c r="M530" s="1"/>
      <c r="N530" s="1"/>
      <c r="O530" s="1"/>
      <c r="P530" s="1"/>
      <c r="Q530" s="290"/>
      <c r="R530" s="294"/>
      <c r="BN530" s="265"/>
    </row>
    <row r="531" spans="2:66" ht="3.65" customHeight="1">
      <c r="B531" s="263"/>
      <c r="H531" s="264"/>
      <c r="K531" s="290"/>
      <c r="L531" s="294"/>
      <c r="M531" s="1"/>
      <c r="N531" s="1"/>
      <c r="O531" s="1"/>
      <c r="P531" s="1"/>
      <c r="Q531" s="290"/>
      <c r="R531" s="294"/>
      <c r="BN531" s="265"/>
    </row>
    <row r="532" spans="2:66" ht="3.65" customHeight="1">
      <c r="B532" s="263"/>
      <c r="H532" s="264"/>
      <c r="K532" s="290"/>
      <c r="L532" s="294"/>
      <c r="M532" s="1"/>
      <c r="N532" s="1"/>
      <c r="O532" s="1"/>
      <c r="P532" s="1"/>
      <c r="Q532" s="290"/>
      <c r="R532" s="294"/>
      <c r="BN532" s="265"/>
    </row>
    <row r="533" spans="2:66" ht="3.65" customHeight="1">
      <c r="B533" s="263"/>
      <c r="H533" s="264"/>
      <c r="K533" s="290"/>
      <c r="L533" s="294"/>
      <c r="M533" s="1"/>
      <c r="N533" s="1"/>
      <c r="O533" s="1"/>
      <c r="P533" s="1"/>
      <c r="Q533" s="290"/>
      <c r="R533" s="294"/>
      <c r="BN533" s="265"/>
    </row>
    <row r="534" spans="2:66" ht="3.65" customHeight="1">
      <c r="B534" s="263"/>
      <c r="H534" s="264"/>
      <c r="K534" s="290"/>
      <c r="L534" s="294"/>
      <c r="M534" s="1"/>
      <c r="N534" s="1"/>
      <c r="O534" s="1"/>
      <c r="P534" s="1"/>
      <c r="Q534" s="290"/>
      <c r="R534" s="294"/>
      <c r="BN534" s="265"/>
    </row>
    <row r="535" spans="2:66" ht="3.65" customHeight="1">
      <c r="B535" s="263"/>
      <c r="H535" s="264"/>
      <c r="K535" s="290"/>
      <c r="L535" s="294"/>
      <c r="M535" s="1"/>
      <c r="N535" s="1"/>
      <c r="O535" s="1"/>
      <c r="P535" s="1"/>
      <c r="Q535" s="290"/>
      <c r="R535" s="294"/>
      <c r="BN535" s="265"/>
    </row>
    <row r="536" spans="2:66" ht="3.65" customHeight="1">
      <c r="B536" s="263"/>
      <c r="H536" s="264"/>
      <c r="K536" s="290"/>
      <c r="L536" s="294"/>
      <c r="M536" s="1"/>
      <c r="N536" s="1"/>
      <c r="O536" s="1"/>
      <c r="P536" s="1"/>
      <c r="Q536" s="290"/>
      <c r="R536" s="294"/>
      <c r="BN536" s="265"/>
    </row>
    <row r="537" spans="2:66" ht="3.65" customHeight="1">
      <c r="B537" s="263"/>
      <c r="H537" s="264"/>
      <c r="K537" s="290"/>
      <c r="L537" s="294"/>
      <c r="M537" s="1"/>
      <c r="N537" s="1"/>
      <c r="O537" s="1"/>
      <c r="P537" s="1"/>
      <c r="Q537" s="290"/>
      <c r="R537" s="294"/>
      <c r="BN537" s="265"/>
    </row>
    <row r="538" spans="2:66" ht="3.65" customHeight="1">
      <c r="B538" s="263"/>
      <c r="H538" s="264"/>
      <c r="K538" s="290"/>
      <c r="L538" s="294"/>
      <c r="M538" s="1"/>
      <c r="N538" s="1"/>
      <c r="O538" s="1"/>
      <c r="P538" s="1"/>
      <c r="Q538" s="290"/>
      <c r="R538" s="294"/>
      <c r="BN538" s="265"/>
    </row>
    <row r="539" spans="2:66" ht="3.65" customHeight="1">
      <c r="B539" s="263"/>
      <c r="H539" s="264"/>
      <c r="K539" s="290"/>
      <c r="L539" s="294"/>
      <c r="M539" s="1"/>
      <c r="N539" s="1"/>
      <c r="O539" s="1"/>
      <c r="P539" s="1"/>
      <c r="Q539" s="290"/>
      <c r="R539" s="294"/>
      <c r="BN539" s="265"/>
    </row>
    <row r="540" spans="2:66" ht="3.65" customHeight="1">
      <c r="B540" s="263"/>
      <c r="H540" s="264"/>
      <c r="K540" s="290"/>
      <c r="L540" s="294"/>
      <c r="M540" s="1"/>
      <c r="N540" s="1"/>
      <c r="O540" s="1"/>
      <c r="P540" s="1"/>
      <c r="Q540" s="290"/>
      <c r="R540" s="294"/>
      <c r="BN540" s="265"/>
    </row>
    <row r="541" spans="2:66" ht="3.65" customHeight="1">
      <c r="B541" s="263"/>
      <c r="H541" s="264"/>
      <c r="K541" s="290"/>
      <c r="L541" s="294"/>
      <c r="M541" s="1"/>
      <c r="N541" s="1"/>
      <c r="O541" s="1"/>
      <c r="P541" s="1"/>
      <c r="Q541" s="290"/>
      <c r="R541" s="294"/>
      <c r="BN541" s="265"/>
    </row>
    <row r="542" spans="2:66" ht="3.65" customHeight="1">
      <c r="B542" s="263"/>
      <c r="H542" s="264"/>
      <c r="K542" s="290"/>
      <c r="L542" s="294"/>
      <c r="M542" s="1"/>
      <c r="N542" s="1"/>
      <c r="O542" s="1"/>
      <c r="P542" s="1"/>
      <c r="Q542" s="290"/>
      <c r="R542" s="294"/>
      <c r="BN542" s="265"/>
    </row>
    <row r="543" spans="2:66" ht="3.65" customHeight="1">
      <c r="B543" s="263"/>
      <c r="H543" s="264"/>
      <c r="K543" s="290"/>
      <c r="L543" s="294"/>
      <c r="M543" s="1"/>
      <c r="N543" s="1"/>
      <c r="O543" s="1"/>
      <c r="P543" s="1"/>
      <c r="Q543" s="290"/>
      <c r="R543" s="294"/>
      <c r="BN543" s="265"/>
    </row>
    <row r="544" spans="2:66" ht="3.65" customHeight="1">
      <c r="B544" s="263"/>
      <c r="H544" s="264"/>
      <c r="K544" s="290"/>
      <c r="L544" s="294"/>
      <c r="M544" s="1"/>
      <c r="N544" s="1"/>
      <c r="O544" s="1"/>
      <c r="P544" s="1"/>
      <c r="Q544" s="290"/>
      <c r="R544" s="294"/>
      <c r="BN544" s="265"/>
    </row>
    <row r="545" spans="2:66" ht="3.65" customHeight="1">
      <c r="B545" s="263"/>
      <c r="H545" s="264"/>
      <c r="K545" s="290"/>
      <c r="L545" s="294"/>
      <c r="M545" s="1"/>
      <c r="N545" s="1"/>
      <c r="O545" s="1"/>
      <c r="P545" s="1"/>
      <c r="Q545" s="290"/>
      <c r="R545" s="294"/>
      <c r="BN545" s="265"/>
    </row>
    <row r="546" spans="2:66" ht="3.65" customHeight="1">
      <c r="B546" s="263"/>
      <c r="H546" s="264"/>
      <c r="K546" s="290"/>
      <c r="L546" s="294"/>
      <c r="M546" s="1"/>
      <c r="N546" s="1"/>
      <c r="O546" s="1"/>
      <c r="P546" s="1"/>
      <c r="Q546" s="290"/>
      <c r="R546" s="294"/>
      <c r="BN546" s="265"/>
    </row>
    <row r="547" spans="2:66" ht="3.65" customHeight="1">
      <c r="B547" s="263"/>
      <c r="H547" s="264"/>
      <c r="K547" s="290"/>
      <c r="L547" s="294"/>
      <c r="M547" s="1"/>
      <c r="N547" s="1"/>
      <c r="O547" s="1"/>
      <c r="P547" s="1"/>
      <c r="Q547" s="290"/>
      <c r="R547" s="294"/>
      <c r="BN547" s="265"/>
    </row>
    <row r="548" spans="2:66" ht="3.65" customHeight="1">
      <c r="B548" s="263"/>
      <c r="H548" s="264"/>
      <c r="K548" s="290"/>
      <c r="L548" s="294"/>
      <c r="M548" s="1"/>
      <c r="N548" s="1"/>
      <c r="O548" s="1"/>
      <c r="P548" s="1"/>
      <c r="Q548" s="290"/>
      <c r="R548" s="294"/>
      <c r="BN548" s="265"/>
    </row>
    <row r="549" spans="2:66" ht="3.65" customHeight="1">
      <c r="B549" s="263"/>
      <c r="H549" s="264"/>
      <c r="K549" s="290"/>
      <c r="L549" s="294"/>
      <c r="M549" s="1"/>
      <c r="N549" s="1"/>
      <c r="O549" s="1"/>
      <c r="P549" s="1"/>
      <c r="Q549" s="290"/>
      <c r="R549" s="294"/>
      <c r="BN549" s="265"/>
    </row>
    <row r="550" spans="2:66" ht="3.65" customHeight="1">
      <c r="B550" s="263"/>
      <c r="H550" s="264"/>
      <c r="K550" s="290"/>
      <c r="L550" s="294"/>
      <c r="M550" s="1"/>
      <c r="N550" s="1"/>
      <c r="O550" s="1"/>
      <c r="P550" s="1"/>
      <c r="Q550" s="290"/>
      <c r="R550" s="294"/>
      <c r="BN550" s="265"/>
    </row>
    <row r="551" spans="2:66" ht="3.65" customHeight="1">
      <c r="B551" s="263"/>
      <c r="H551" s="264"/>
      <c r="K551" s="290"/>
      <c r="L551" s="294"/>
      <c r="M551" s="1"/>
      <c r="N551" s="1"/>
      <c r="O551" s="1"/>
      <c r="P551" s="1"/>
      <c r="Q551" s="290"/>
      <c r="R551" s="294"/>
      <c r="BN551" s="265"/>
    </row>
    <row r="552" spans="2:66" ht="3.65" customHeight="1">
      <c r="B552" s="263"/>
      <c r="H552" s="264"/>
      <c r="K552" s="290"/>
      <c r="L552" s="294"/>
      <c r="M552" s="1"/>
      <c r="N552" s="1"/>
      <c r="O552" s="1"/>
      <c r="P552" s="1"/>
      <c r="Q552" s="290"/>
      <c r="R552" s="294"/>
      <c r="BN552" s="265"/>
    </row>
    <row r="553" spans="2:66" ht="3.65" customHeight="1">
      <c r="B553" s="263"/>
      <c r="H553" s="264"/>
      <c r="K553" s="290"/>
      <c r="L553" s="294"/>
      <c r="M553" s="1"/>
      <c r="N553" s="1"/>
      <c r="O553" s="1"/>
      <c r="P553" s="1"/>
      <c r="Q553" s="290"/>
      <c r="R553" s="294"/>
      <c r="BN553" s="265"/>
    </row>
    <row r="554" spans="2:66" ht="3.65" customHeight="1">
      <c r="B554" s="263"/>
      <c r="H554" s="264"/>
      <c r="K554" s="290"/>
      <c r="L554" s="294"/>
      <c r="M554" s="1"/>
      <c r="N554" s="1"/>
      <c r="O554" s="328"/>
      <c r="P554" s="328"/>
      <c r="Q554" s="290"/>
      <c r="R554" s="294"/>
      <c r="BN554" s="265"/>
    </row>
    <row r="555" spans="2:66" ht="3.65" customHeight="1">
      <c r="B555" s="263"/>
      <c r="H555" s="264"/>
      <c r="K555" s="290"/>
      <c r="L555" s="294"/>
      <c r="M555" s="1"/>
      <c r="N555" s="1"/>
      <c r="O555" s="328"/>
      <c r="P555" s="328"/>
      <c r="Q555" s="290"/>
      <c r="R555" s="294"/>
      <c r="BN555" s="265"/>
    </row>
    <row r="556" spans="2:66" ht="3.65" customHeight="1">
      <c r="B556" s="263"/>
      <c r="H556" s="264"/>
      <c r="K556" s="290"/>
      <c r="L556" s="294"/>
      <c r="M556" s="1"/>
      <c r="N556" s="1"/>
      <c r="O556" s="1"/>
      <c r="P556" s="1"/>
      <c r="Q556" s="290"/>
      <c r="R556" s="294"/>
      <c r="BN556" s="265"/>
    </row>
    <row r="557" spans="2:66" ht="3.65" customHeight="1">
      <c r="B557" s="263"/>
      <c r="H557" s="264"/>
      <c r="K557" s="290"/>
      <c r="L557" s="294"/>
      <c r="M557" s="1"/>
      <c r="N557" s="1"/>
      <c r="O557" s="1"/>
      <c r="P557" s="1"/>
      <c r="Q557" s="290"/>
      <c r="R557" s="294"/>
      <c r="BN557" s="265"/>
    </row>
    <row r="558" spans="2:66" ht="3.65" customHeight="1">
      <c r="B558" s="263"/>
      <c r="H558" s="264"/>
      <c r="K558" s="290"/>
      <c r="L558" s="294"/>
      <c r="M558" s="1"/>
      <c r="N558" s="1"/>
      <c r="O558" s="1"/>
      <c r="P558" s="1"/>
      <c r="Q558" s="290"/>
      <c r="R558" s="294"/>
      <c r="BN558" s="265"/>
    </row>
    <row r="559" spans="2:66" ht="3.65" customHeight="1">
      <c r="B559" s="263"/>
      <c r="H559" s="264"/>
      <c r="K559" s="290"/>
      <c r="L559" s="294"/>
      <c r="M559" s="1"/>
      <c r="N559" s="1"/>
      <c r="O559" s="1"/>
      <c r="P559" s="1"/>
      <c r="Q559" s="290"/>
      <c r="R559" s="294"/>
      <c r="BN559" s="265"/>
    </row>
    <row r="560" spans="2:66" ht="3.65" customHeight="1">
      <c r="B560" s="263"/>
      <c r="H560" s="264"/>
      <c r="K560" s="290"/>
      <c r="L560" s="294"/>
      <c r="M560" s="1"/>
      <c r="N560" s="1"/>
      <c r="O560" s="329"/>
      <c r="P560" s="329"/>
      <c r="Q560" s="290"/>
      <c r="R560" s="294"/>
      <c r="BN560" s="265"/>
    </row>
    <row r="561" spans="2:66" ht="3.65" customHeight="1">
      <c r="B561" s="263"/>
      <c r="H561" s="264"/>
      <c r="K561" s="290"/>
      <c r="L561" s="294"/>
      <c r="M561" s="1"/>
      <c r="N561" s="1"/>
      <c r="O561" s="329"/>
      <c r="P561" s="329"/>
      <c r="Q561" s="290"/>
      <c r="R561" s="294"/>
      <c r="BN561" s="265"/>
    </row>
    <row r="562" spans="2:66" ht="3.65" customHeight="1">
      <c r="B562" s="263"/>
      <c r="H562" s="264"/>
      <c r="K562" s="290"/>
      <c r="L562" s="294"/>
      <c r="M562" s="1"/>
      <c r="N562" s="1"/>
      <c r="O562" s="329"/>
      <c r="P562" s="329"/>
      <c r="Q562" s="290"/>
      <c r="R562" s="294"/>
      <c r="BN562" s="265"/>
    </row>
    <row r="563" spans="2:66" ht="3.65" customHeight="1">
      <c r="B563" s="263"/>
      <c r="H563" s="264"/>
      <c r="K563" s="290"/>
      <c r="L563" s="294"/>
      <c r="M563" s="1"/>
      <c r="N563" s="1"/>
      <c r="O563" s="1"/>
      <c r="P563" s="1"/>
      <c r="Q563" s="290"/>
      <c r="R563" s="294"/>
      <c r="BN563" s="265"/>
    </row>
    <row r="564" spans="2:66" ht="3.65" customHeight="1">
      <c r="B564" s="263"/>
      <c r="H564" s="264"/>
      <c r="K564" s="290"/>
      <c r="L564" s="294"/>
      <c r="M564" s="1"/>
      <c r="N564" s="1"/>
      <c r="O564" s="1"/>
      <c r="P564" s="1"/>
      <c r="Q564" s="290"/>
      <c r="R564" s="294"/>
      <c r="BN564" s="265"/>
    </row>
    <row r="565" spans="2:66" ht="3.65" customHeight="1">
      <c r="B565" s="263"/>
      <c r="H565" s="264"/>
      <c r="K565" s="290"/>
      <c r="L565" s="294"/>
      <c r="M565" s="1"/>
      <c r="N565" s="1"/>
      <c r="O565" s="1"/>
      <c r="P565" s="1"/>
      <c r="Q565" s="290"/>
      <c r="R565" s="294"/>
      <c r="BN565" s="265"/>
    </row>
    <row r="566" spans="2:66" ht="3.65" customHeight="1">
      <c r="B566" s="263"/>
      <c r="H566" s="264"/>
      <c r="K566" s="290"/>
      <c r="L566" s="294"/>
      <c r="M566" s="1"/>
      <c r="N566" s="1"/>
      <c r="O566" s="1"/>
      <c r="P566" s="1"/>
      <c r="Q566" s="290"/>
      <c r="R566" s="294"/>
      <c r="BN566" s="265"/>
    </row>
    <row r="567" spans="2:66" ht="3.65" customHeight="1">
      <c r="B567" s="263"/>
      <c r="H567" s="264"/>
      <c r="K567" s="290"/>
      <c r="L567" s="294"/>
      <c r="M567" s="1"/>
      <c r="N567" s="1"/>
      <c r="O567" s="1"/>
      <c r="P567" s="1"/>
      <c r="Q567" s="290"/>
      <c r="R567" s="294"/>
      <c r="BN567" s="265"/>
    </row>
    <row r="568" spans="2:66" ht="3.65" customHeight="1">
      <c r="B568" s="263"/>
      <c r="H568" s="264"/>
      <c r="K568" s="290"/>
      <c r="L568" s="294"/>
      <c r="M568" s="1"/>
      <c r="N568" s="1"/>
      <c r="O568" s="1"/>
      <c r="P568" s="1"/>
      <c r="Q568" s="290"/>
      <c r="R568" s="294"/>
      <c r="BN568" s="265"/>
    </row>
    <row r="569" spans="2:66" ht="3.65" customHeight="1">
      <c r="B569" s="263"/>
      <c r="H569" s="264"/>
      <c r="K569" s="290"/>
      <c r="L569" s="294"/>
      <c r="M569" s="1"/>
      <c r="N569" s="1"/>
      <c r="O569" s="1"/>
      <c r="P569" s="1"/>
      <c r="Q569" s="290"/>
      <c r="R569" s="294"/>
      <c r="BN569" s="265"/>
    </row>
    <row r="570" spans="2:66" ht="3.65" customHeight="1">
      <c r="B570" s="263"/>
      <c r="H570" s="264"/>
      <c r="K570" s="290"/>
      <c r="L570" s="294"/>
      <c r="M570" s="1"/>
      <c r="N570" s="1"/>
      <c r="O570" s="1"/>
      <c r="P570" s="1"/>
      <c r="Q570" s="290"/>
      <c r="R570" s="294"/>
      <c r="BN570" s="265"/>
    </row>
    <row r="571" spans="2:66" ht="3.65" customHeight="1">
      <c r="B571" s="263"/>
      <c r="H571" s="264"/>
      <c r="K571" s="290"/>
      <c r="L571" s="294"/>
      <c r="M571" s="1"/>
      <c r="N571" s="1"/>
      <c r="O571" s="1"/>
      <c r="P571" s="1"/>
      <c r="Q571" s="290"/>
      <c r="R571" s="294"/>
      <c r="BN571" s="265"/>
    </row>
    <row r="572" spans="2:66" ht="3.65" customHeight="1">
      <c r="B572" s="263"/>
      <c r="H572" s="264"/>
      <c r="K572" s="290"/>
      <c r="L572" s="294"/>
      <c r="M572" s="1"/>
      <c r="N572" s="1"/>
      <c r="O572" s="1"/>
      <c r="P572" s="1"/>
      <c r="Q572" s="290"/>
      <c r="R572" s="294"/>
      <c r="BN572" s="265"/>
    </row>
    <row r="573" spans="2:66" ht="3.65" customHeight="1">
      <c r="B573" s="263"/>
      <c r="H573" s="264"/>
      <c r="K573" s="290"/>
      <c r="L573" s="294"/>
      <c r="M573" s="1"/>
      <c r="N573" s="1"/>
      <c r="O573" s="1"/>
      <c r="P573" s="1"/>
      <c r="Q573" s="290"/>
      <c r="R573" s="294"/>
      <c r="BN573" s="265"/>
    </row>
    <row r="574" spans="2:66" ht="3.65" customHeight="1">
      <c r="B574" s="263"/>
      <c r="H574" s="264"/>
      <c r="K574" s="290"/>
      <c r="L574" s="294"/>
      <c r="M574" s="1"/>
      <c r="N574" s="1"/>
      <c r="O574" s="1"/>
      <c r="P574" s="1"/>
      <c r="Q574" s="290"/>
      <c r="R574" s="294"/>
      <c r="BN574" s="265"/>
    </row>
    <row r="575" spans="2:66" ht="3.65" customHeight="1">
      <c r="B575" s="263"/>
      <c r="H575" s="264"/>
      <c r="K575" s="290"/>
      <c r="L575" s="294"/>
      <c r="M575" s="1"/>
      <c r="N575" s="1"/>
      <c r="O575" s="1"/>
      <c r="P575" s="1"/>
      <c r="Q575" s="290"/>
      <c r="R575" s="294"/>
      <c r="BN575" s="265"/>
    </row>
    <row r="576" spans="2:66" ht="3.65" customHeight="1">
      <c r="B576" s="263"/>
      <c r="H576" s="264"/>
      <c r="K576" s="290"/>
      <c r="L576" s="294"/>
      <c r="M576" s="1"/>
      <c r="N576" s="1"/>
      <c r="O576" s="1"/>
      <c r="P576" s="1"/>
      <c r="Q576" s="290"/>
      <c r="R576" s="294"/>
      <c r="BN576" s="265"/>
    </row>
    <row r="577" spans="2:66" ht="3.65" customHeight="1">
      <c r="B577" s="263"/>
      <c r="H577" s="264"/>
      <c r="K577" s="290"/>
      <c r="L577" s="294"/>
      <c r="M577" s="1"/>
      <c r="N577" s="1"/>
      <c r="O577" s="1"/>
      <c r="P577" s="1"/>
      <c r="Q577" s="290"/>
      <c r="R577" s="294"/>
      <c r="BN577" s="265"/>
    </row>
    <row r="578" spans="2:66" ht="3.65" customHeight="1">
      <c r="B578" s="263"/>
      <c r="H578" s="264"/>
      <c r="K578" s="290"/>
      <c r="L578" s="294"/>
      <c r="M578" s="1"/>
      <c r="N578" s="1"/>
      <c r="O578" s="1"/>
      <c r="P578" s="1"/>
      <c r="Q578" s="290"/>
      <c r="R578" s="294"/>
      <c r="BN578" s="265"/>
    </row>
    <row r="579" spans="2:66" ht="3.65" customHeight="1">
      <c r="B579" s="263"/>
      <c r="H579" s="264"/>
      <c r="K579" s="290"/>
      <c r="L579" s="294"/>
      <c r="M579" s="1"/>
      <c r="N579" s="1"/>
      <c r="O579" s="1"/>
      <c r="P579" s="1"/>
      <c r="Q579" s="290"/>
      <c r="R579" s="294"/>
      <c r="BN579" s="265"/>
    </row>
    <row r="580" spans="2:66" ht="3.65" customHeight="1">
      <c r="B580" s="263"/>
      <c r="H580" s="264"/>
      <c r="K580" s="290"/>
      <c r="L580" s="294"/>
      <c r="M580" s="1"/>
      <c r="N580" s="1"/>
      <c r="O580" s="1"/>
      <c r="P580" s="1"/>
      <c r="Q580" s="290"/>
      <c r="R580" s="294"/>
      <c r="BN580" s="265"/>
    </row>
    <row r="581" spans="2:66" ht="3.65" customHeight="1">
      <c r="B581" s="263"/>
      <c r="H581" s="264"/>
      <c r="K581" s="290"/>
      <c r="L581" s="294"/>
      <c r="M581" s="1"/>
      <c r="N581" s="1"/>
      <c r="O581" s="1"/>
      <c r="P581" s="1"/>
      <c r="Q581" s="290"/>
      <c r="R581" s="294"/>
      <c r="BN581" s="265"/>
    </row>
    <row r="582" spans="2:66" ht="3.65" customHeight="1">
      <c r="B582" s="263"/>
      <c r="H582" s="264"/>
      <c r="K582" s="290"/>
      <c r="L582" s="294"/>
      <c r="M582" s="1"/>
      <c r="N582" s="1"/>
      <c r="O582" s="328"/>
      <c r="P582" s="328"/>
      <c r="Q582" s="290"/>
      <c r="R582" s="294"/>
      <c r="BN582" s="265"/>
    </row>
    <row r="583" spans="2:66" ht="3.65" customHeight="1">
      <c r="B583" s="263"/>
      <c r="H583" s="264"/>
      <c r="K583" s="290"/>
      <c r="L583" s="294"/>
      <c r="M583" s="1"/>
      <c r="N583" s="1"/>
      <c r="O583" s="328"/>
      <c r="P583" s="328"/>
      <c r="Q583" s="290"/>
      <c r="R583" s="294"/>
      <c r="BN583" s="265"/>
    </row>
    <row r="584" spans="2:66" ht="3.65" customHeight="1">
      <c r="B584" s="263"/>
      <c r="H584" s="264"/>
      <c r="K584" s="290"/>
      <c r="L584" s="294"/>
      <c r="M584" s="1"/>
      <c r="N584" s="1"/>
      <c r="O584" s="1"/>
      <c r="P584" s="1"/>
      <c r="Q584" s="290"/>
      <c r="R584" s="294"/>
      <c r="BN584" s="265"/>
    </row>
    <row r="585" spans="2:66" ht="3.65" customHeight="1">
      <c r="B585" s="263"/>
      <c r="H585" s="264"/>
      <c r="K585" s="284"/>
      <c r="L585" s="285"/>
      <c r="M585" s="285"/>
      <c r="N585" s="285"/>
      <c r="O585" s="285"/>
      <c r="P585" s="285"/>
      <c r="Q585" s="285"/>
      <c r="R585" s="286"/>
      <c r="BN585" s="265"/>
    </row>
    <row r="586" spans="2:66" ht="3.65" customHeight="1">
      <c r="B586" s="263"/>
      <c r="H586" s="264"/>
      <c r="K586" s="287"/>
      <c r="L586" s="288"/>
      <c r="M586" s="288"/>
      <c r="N586" s="288"/>
      <c r="O586" s="288"/>
      <c r="P586" s="288"/>
      <c r="Q586" s="288"/>
      <c r="R586" s="289"/>
      <c r="BN586" s="265"/>
    </row>
    <row r="587" spans="2:66" ht="3.65" customHeight="1">
      <c r="B587" s="263"/>
      <c r="H587" s="264"/>
      <c r="K587" s="330"/>
      <c r="L587" s="331"/>
      <c r="M587" s="331"/>
      <c r="N587" s="331"/>
      <c r="O587" s="331"/>
      <c r="P587" s="331"/>
      <c r="Q587" s="331"/>
      <c r="R587" s="332"/>
      <c r="BN587" s="265"/>
    </row>
    <row r="588" spans="2:66" ht="3.65" customHeight="1">
      <c r="B588" s="263"/>
      <c r="H588" s="264"/>
      <c r="K588" s="299"/>
      <c r="L588" s="300"/>
      <c r="M588" s="300"/>
      <c r="N588" s="300"/>
      <c r="O588" s="300"/>
      <c r="P588" s="300"/>
      <c r="Q588" s="300"/>
      <c r="R588" s="301"/>
      <c r="BN588" s="265"/>
    </row>
    <row r="589" spans="2:66" ht="3.65" customHeight="1">
      <c r="B589" s="263"/>
      <c r="H589" s="264"/>
      <c r="K589" s="299"/>
      <c r="L589" s="300"/>
      <c r="M589" s="300"/>
      <c r="N589" s="300"/>
      <c r="O589" s="300"/>
      <c r="P589" s="300"/>
      <c r="Q589" s="300"/>
      <c r="R589" s="301"/>
      <c r="BN589" s="265"/>
    </row>
    <row r="590" spans="2:66" ht="3.65" customHeight="1">
      <c r="B590" s="263"/>
      <c r="H590" s="264"/>
      <c r="K590" s="302"/>
      <c r="L590" s="303"/>
      <c r="M590" s="303"/>
      <c r="N590" s="303"/>
      <c r="O590" s="303"/>
      <c r="P590" s="303"/>
      <c r="Q590" s="303"/>
      <c r="R590" s="304"/>
      <c r="BN590" s="265"/>
    </row>
    <row r="591" spans="2:66" ht="3.65" customHeight="1">
      <c r="B591" s="263"/>
      <c r="H591" s="264"/>
      <c r="BN591" s="265"/>
    </row>
    <row r="592" spans="2:66" ht="3.65" customHeight="1">
      <c r="B592" s="263"/>
      <c r="H592" s="264"/>
      <c r="BN592" s="265"/>
    </row>
    <row r="593" spans="2:66" ht="3.65" customHeight="1">
      <c r="B593" s="263"/>
      <c r="H593" s="264"/>
      <c r="BN593" s="265"/>
    </row>
    <row r="594" spans="2:66" ht="3.65" customHeight="1">
      <c r="B594" s="277"/>
      <c r="C594" s="278"/>
      <c r="D594" s="278"/>
      <c r="E594" s="278"/>
      <c r="F594" s="278"/>
      <c r="G594" s="278"/>
      <c r="H594" s="278"/>
      <c r="I594" s="278"/>
      <c r="J594" s="278"/>
      <c r="K594" s="278"/>
      <c r="L594" s="278"/>
      <c r="M594" s="278"/>
      <c r="N594" s="278"/>
      <c r="O594" s="278"/>
      <c r="P594" s="278"/>
      <c r="Q594" s="278"/>
      <c r="R594" s="278"/>
      <c r="S594" s="278"/>
      <c r="T594" s="278"/>
      <c r="U594" s="278"/>
      <c r="V594" s="278"/>
      <c r="W594" s="278"/>
      <c r="X594" s="278"/>
      <c r="Y594" s="278"/>
      <c r="Z594" s="278"/>
      <c r="AA594" s="278"/>
      <c r="AB594" s="278"/>
      <c r="AC594" s="278"/>
      <c r="AD594" s="278"/>
      <c r="AE594" s="278"/>
      <c r="AF594" s="278"/>
      <c r="AG594" s="278"/>
      <c r="AH594" s="278"/>
      <c r="AI594" s="278"/>
      <c r="AJ594" s="278"/>
      <c r="AK594" s="278"/>
      <c r="AL594" s="278"/>
      <c r="AM594" s="278"/>
      <c r="AN594" s="278"/>
      <c r="AO594" s="278"/>
      <c r="AP594" s="278"/>
      <c r="AQ594" s="278"/>
      <c r="AR594" s="278"/>
      <c r="AS594" s="278"/>
      <c r="AT594" s="278"/>
      <c r="AU594" s="278"/>
      <c r="AV594" s="278"/>
      <c r="AW594" s="278"/>
      <c r="AX594" s="278"/>
      <c r="AY594" s="278"/>
      <c r="AZ594" s="278"/>
      <c r="BA594" s="278"/>
      <c r="BB594" s="278"/>
      <c r="BC594" s="278"/>
      <c r="BD594" s="278"/>
      <c r="BE594" s="278"/>
      <c r="BF594" s="278"/>
      <c r="BG594" s="278"/>
      <c r="BH594" s="278"/>
      <c r="BI594" s="278"/>
      <c r="BJ594" s="278"/>
      <c r="BK594" s="278"/>
      <c r="BL594" s="278"/>
      <c r="BM594" s="278"/>
      <c r="BN594" s="279"/>
    </row>
    <row r="595" spans="2:66" ht="3.65" customHeight="1">
      <c r="B595" s="280"/>
      <c r="C595" s="281"/>
      <c r="D595" s="281"/>
      <c r="E595" s="281"/>
      <c r="F595" s="281"/>
      <c r="G595" s="281"/>
      <c r="H595" s="281"/>
      <c r="I595" s="281"/>
      <c r="J595" s="281"/>
      <c r="K595" s="281"/>
      <c r="L595" s="281"/>
      <c r="M595" s="281"/>
      <c r="N595" s="281"/>
      <c r="O595" s="281"/>
      <c r="P595" s="281"/>
      <c r="Q595" s="281"/>
      <c r="R595" s="281"/>
      <c r="S595" s="281"/>
      <c r="T595" s="281"/>
      <c r="U595" s="281"/>
      <c r="V595" s="281"/>
      <c r="W595" s="281"/>
      <c r="X595" s="281"/>
      <c r="Y595" s="281"/>
      <c r="Z595" s="281"/>
      <c r="AA595" s="281"/>
      <c r="AB595" s="281"/>
      <c r="AC595" s="281"/>
      <c r="AD595" s="281"/>
      <c r="AE595" s="281"/>
      <c r="AF595" s="281"/>
      <c r="AG595" s="281"/>
      <c r="AH595" s="281"/>
      <c r="AI595" s="281"/>
      <c r="AJ595" s="281"/>
      <c r="AK595" s="281"/>
      <c r="AL595" s="281"/>
      <c r="AM595" s="281"/>
      <c r="AN595" s="281"/>
      <c r="AO595" s="281"/>
      <c r="AP595" s="281"/>
      <c r="AQ595" s="281"/>
      <c r="AR595" s="281"/>
      <c r="AS595" s="281"/>
      <c r="AT595" s="281"/>
      <c r="AU595" s="281"/>
      <c r="AV595" s="281"/>
      <c r="AW595" s="281"/>
      <c r="AX595" s="281"/>
      <c r="AY595" s="281"/>
      <c r="AZ595" s="281"/>
      <c r="BA595" s="281"/>
      <c r="BB595" s="281"/>
      <c r="BC595" s="281"/>
      <c r="BD595" s="281"/>
      <c r="BE595" s="281"/>
      <c r="BF595" s="281"/>
      <c r="BG595" s="281"/>
      <c r="BH595" s="281"/>
      <c r="BI595" s="281"/>
      <c r="BJ595" s="281"/>
      <c r="BK595" s="281"/>
      <c r="BL595" s="281"/>
      <c r="BM595" s="281"/>
      <c r="BN595" s="282"/>
    </row>
    <row r="596" spans="2:66" ht="14.5" customHeight="1">
      <c r="B596" s="257" t="s">
        <v>256</v>
      </c>
      <c r="C596" s="257"/>
      <c r="D596" s="258" t="s">
        <v>239</v>
      </c>
      <c r="E596" s="257" t="s">
        <v>247</v>
      </c>
      <c r="F596" s="257" t="s">
        <v>242</v>
      </c>
      <c r="G596" s="259"/>
      <c r="H596" s="260"/>
      <c r="I596" s="261"/>
      <c r="J596" s="261"/>
      <c r="K596" s="261"/>
      <c r="L596" s="261"/>
      <c r="M596" s="261"/>
      <c r="N596" s="261"/>
      <c r="O596" s="261"/>
      <c r="P596" s="261"/>
      <c r="Q596" s="261"/>
      <c r="R596" s="261"/>
      <c r="S596" s="261"/>
      <c r="T596" s="261"/>
      <c r="U596" s="261"/>
      <c r="V596" s="261"/>
      <c r="W596" s="261"/>
      <c r="X596" s="261"/>
      <c r="Y596" s="261"/>
      <c r="Z596" s="261"/>
      <c r="AA596" s="261"/>
      <c r="AB596" s="261"/>
      <c r="AC596" s="261"/>
      <c r="AD596" s="261"/>
      <c r="AE596" s="261"/>
      <c r="AF596" s="261"/>
      <c r="AG596" s="261"/>
      <c r="AH596" s="261"/>
      <c r="AI596" s="261"/>
      <c r="AJ596" s="261"/>
      <c r="AK596" s="261"/>
      <c r="AL596" s="261"/>
      <c r="AM596" s="261"/>
      <c r="AN596" s="261"/>
      <c r="AO596" s="261"/>
      <c r="AP596" s="261"/>
      <c r="AQ596" s="261"/>
      <c r="AR596" s="261"/>
      <c r="AS596" s="261"/>
      <c r="AT596" s="261"/>
      <c r="AU596" s="261"/>
      <c r="AV596" s="261"/>
      <c r="AW596" s="261"/>
      <c r="AX596" s="261"/>
      <c r="AY596" s="261"/>
      <c r="AZ596" s="261"/>
      <c r="BA596" s="261"/>
      <c r="BB596" s="261"/>
      <c r="BC596" s="261"/>
      <c r="BD596" s="261"/>
      <c r="BE596" s="261"/>
      <c r="BF596" s="261"/>
      <c r="BG596" s="261"/>
      <c r="BH596" s="261"/>
      <c r="BI596" s="261"/>
      <c r="BJ596" s="261"/>
      <c r="BK596" s="261"/>
      <c r="BL596" s="261"/>
      <c r="BM596" s="261"/>
      <c r="BN596" s="262"/>
    </row>
    <row r="597" spans="2:66" ht="3.65" customHeight="1">
      <c r="B597" s="263"/>
      <c r="H597" s="264"/>
      <c r="BN597" s="265"/>
    </row>
    <row r="598" spans="2:66" ht="3.65" customHeight="1">
      <c r="B598" s="263"/>
      <c r="H598" s="264"/>
      <c r="BN598" s="265"/>
    </row>
    <row r="599" spans="2:66" ht="3.65" customHeight="1">
      <c r="B599" s="263"/>
      <c r="H599" s="264"/>
      <c r="K599" s="284"/>
      <c r="L599" s="285"/>
      <c r="M599" s="285"/>
      <c r="N599" s="285"/>
      <c r="O599" s="285"/>
      <c r="P599" s="285"/>
      <c r="Q599" s="285"/>
      <c r="R599" s="285"/>
      <c r="S599" s="285"/>
      <c r="T599" s="285"/>
      <c r="U599" s="285"/>
      <c r="V599" s="285"/>
      <c r="W599" s="285"/>
      <c r="X599" s="285"/>
      <c r="Y599" s="285"/>
      <c r="Z599" s="286"/>
      <c r="BN599" s="265"/>
    </row>
    <row r="600" spans="2:66" ht="3.65" customHeight="1">
      <c r="B600" s="263"/>
      <c r="H600" s="264"/>
      <c r="K600" s="287"/>
      <c r="L600" s="288"/>
      <c r="M600" s="288"/>
      <c r="N600" s="288"/>
      <c r="O600" s="288"/>
      <c r="P600" s="288"/>
      <c r="Q600" s="288"/>
      <c r="R600" s="288"/>
      <c r="S600" s="288"/>
      <c r="T600" s="288"/>
      <c r="U600" s="288"/>
      <c r="V600" s="288"/>
      <c r="W600" s="288"/>
      <c r="X600" s="288"/>
      <c r="Y600" s="288"/>
      <c r="Z600" s="289"/>
      <c r="BN600" s="265"/>
    </row>
    <row r="601" spans="2:66" ht="3.65" customHeight="1">
      <c r="B601" s="263"/>
      <c r="H601" s="264"/>
      <c r="K601" s="290"/>
      <c r="L601" s="294"/>
      <c r="M601" s="890"/>
      <c r="N601" s="891"/>
      <c r="O601" s="891"/>
      <c r="P601" s="894"/>
      <c r="Q601" s="894"/>
      <c r="R601" s="894"/>
      <c r="S601" s="292"/>
      <c r="T601" s="292"/>
      <c r="U601" s="292"/>
      <c r="V601" s="292"/>
      <c r="W601" s="292"/>
      <c r="X601" s="293"/>
      <c r="Y601" s="290"/>
      <c r="Z601" s="294"/>
      <c r="BN601" s="265"/>
    </row>
    <row r="602" spans="2:66" ht="3.65" customHeight="1">
      <c r="B602" s="263"/>
      <c r="H602" s="264"/>
      <c r="K602" s="290"/>
      <c r="L602" s="294"/>
      <c r="M602" s="892"/>
      <c r="N602" s="893"/>
      <c r="O602" s="893"/>
      <c r="P602" s="895"/>
      <c r="Q602" s="895"/>
      <c r="R602" s="895"/>
      <c r="S602" s="295"/>
      <c r="T602" s="295"/>
      <c r="U602" s="295"/>
      <c r="V602" s="295"/>
      <c r="W602" s="295"/>
      <c r="X602" s="296"/>
      <c r="Y602" s="290"/>
      <c r="Z602" s="294"/>
      <c r="BN602" s="265"/>
    </row>
    <row r="603" spans="2:66" ht="3.65" customHeight="1">
      <c r="B603" s="263"/>
      <c r="H603" s="264"/>
      <c r="K603" s="290"/>
      <c r="L603" s="294"/>
      <c r="M603" s="297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298"/>
      <c r="Y603" s="290"/>
      <c r="Z603" s="294"/>
      <c r="BN603" s="265"/>
    </row>
    <row r="604" spans="2:66" ht="3.65" customHeight="1">
      <c r="B604" s="263"/>
      <c r="H604" s="264"/>
      <c r="K604" s="290"/>
      <c r="L604" s="294"/>
      <c r="M604" s="297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298"/>
      <c r="Y604" s="290"/>
      <c r="Z604" s="294"/>
      <c r="BN604" s="265"/>
    </row>
    <row r="605" spans="2:66" ht="3.65" customHeight="1">
      <c r="B605" s="263"/>
      <c r="H605" s="264"/>
      <c r="K605" s="290"/>
      <c r="L605" s="294"/>
      <c r="M605" s="297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298"/>
      <c r="Y605" s="290"/>
      <c r="Z605" s="294"/>
      <c r="BN605" s="265"/>
    </row>
    <row r="606" spans="2:66" ht="3.65" customHeight="1">
      <c r="B606" s="263"/>
      <c r="H606" s="264"/>
      <c r="K606" s="290"/>
      <c r="L606" s="294"/>
      <c r="M606" s="297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298"/>
      <c r="Y606" s="290"/>
      <c r="Z606" s="294"/>
      <c r="BN606" s="265"/>
    </row>
    <row r="607" spans="2:66" ht="3.65" customHeight="1">
      <c r="B607" s="263"/>
      <c r="H607" s="264"/>
      <c r="K607" s="290"/>
      <c r="L607" s="294"/>
      <c r="M607" s="297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298"/>
      <c r="Y607" s="290"/>
      <c r="Z607" s="294"/>
      <c r="BN607" s="265"/>
    </row>
    <row r="608" spans="2:66" ht="3.65" customHeight="1">
      <c r="B608" s="263"/>
      <c r="H608" s="264"/>
      <c r="K608" s="290"/>
      <c r="L608" s="294"/>
      <c r="M608" s="297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298"/>
      <c r="Y608" s="290"/>
      <c r="Z608" s="294"/>
      <c r="BN608" s="265"/>
    </row>
    <row r="609" spans="2:66" ht="3.65" customHeight="1">
      <c r="B609" s="263"/>
      <c r="H609" s="264"/>
      <c r="K609" s="290"/>
      <c r="L609" s="294"/>
      <c r="M609" s="297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298"/>
      <c r="Y609" s="290"/>
      <c r="Z609" s="294"/>
      <c r="BN609" s="265"/>
    </row>
    <row r="610" spans="2:66" ht="3.65" customHeight="1">
      <c r="B610" s="263"/>
      <c r="H610" s="264"/>
      <c r="K610" s="290"/>
      <c r="L610" s="294"/>
      <c r="M610" s="297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298"/>
      <c r="Y610" s="290"/>
      <c r="Z610" s="294"/>
      <c r="BN610" s="265"/>
    </row>
    <row r="611" spans="2:66" ht="3.65" customHeight="1">
      <c r="B611" s="263"/>
      <c r="H611" s="264"/>
      <c r="K611" s="290"/>
      <c r="L611" s="294"/>
      <c r="M611" s="297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298"/>
      <c r="Y611" s="290"/>
      <c r="Z611" s="294"/>
      <c r="BN611" s="265"/>
    </row>
    <row r="612" spans="2:66" ht="3.65" customHeight="1">
      <c r="B612" s="263"/>
      <c r="H612" s="264"/>
      <c r="K612" s="290"/>
      <c r="L612" s="294"/>
      <c r="M612" s="297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298"/>
      <c r="Y612" s="290"/>
      <c r="Z612" s="294"/>
      <c r="BN612" s="265"/>
    </row>
    <row r="613" spans="2:66" ht="3.65" customHeight="1">
      <c r="B613" s="263"/>
      <c r="H613" s="264"/>
      <c r="K613" s="290"/>
      <c r="L613" s="294"/>
      <c r="M613" s="297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298"/>
      <c r="Y613" s="290"/>
      <c r="Z613" s="294"/>
      <c r="BN613" s="265"/>
    </row>
    <row r="614" spans="2:66" ht="3.65" customHeight="1">
      <c r="B614" s="263"/>
      <c r="H614" s="264"/>
      <c r="K614" s="290"/>
      <c r="L614" s="294"/>
      <c r="M614" s="297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298"/>
      <c r="Y614" s="290"/>
      <c r="Z614" s="294"/>
      <c r="BN614" s="265"/>
    </row>
    <row r="615" spans="2:66" ht="3.65" customHeight="1">
      <c r="B615" s="263"/>
      <c r="H615" s="264"/>
      <c r="K615" s="290"/>
      <c r="L615" s="294"/>
      <c r="M615" s="297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298"/>
      <c r="Y615" s="290"/>
      <c r="Z615" s="294"/>
      <c r="BN615" s="265"/>
    </row>
    <row r="616" spans="2:66" ht="3.65" customHeight="1">
      <c r="B616" s="263"/>
      <c r="H616" s="264"/>
      <c r="K616" s="290"/>
      <c r="L616" s="294"/>
      <c r="M616" s="297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298"/>
      <c r="Y616" s="290"/>
      <c r="Z616" s="294"/>
      <c r="BN616" s="265"/>
    </row>
    <row r="617" spans="2:66" ht="3.65" customHeight="1">
      <c r="B617" s="263"/>
      <c r="H617" s="264"/>
      <c r="K617" s="290"/>
      <c r="L617" s="294"/>
      <c r="M617" s="297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298"/>
      <c r="Y617" s="290"/>
      <c r="Z617" s="294"/>
      <c r="BN617" s="265"/>
    </row>
    <row r="618" spans="2:66" ht="3.65" customHeight="1">
      <c r="B618" s="263"/>
      <c r="H618" s="264"/>
      <c r="K618" s="290"/>
      <c r="L618" s="294"/>
      <c r="M618" s="297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298"/>
      <c r="Y618" s="290"/>
      <c r="Z618" s="294"/>
      <c r="BN618" s="265"/>
    </row>
    <row r="619" spans="2:66" ht="3.65" customHeight="1">
      <c r="B619" s="263"/>
      <c r="H619" s="264"/>
      <c r="K619" s="290"/>
      <c r="L619" s="294"/>
      <c r="M619" s="297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298"/>
      <c r="Y619" s="290"/>
      <c r="Z619" s="294"/>
      <c r="BN619" s="265"/>
    </row>
    <row r="620" spans="2:66" ht="3.65" customHeight="1">
      <c r="B620" s="263"/>
      <c r="H620" s="264"/>
      <c r="K620" s="290"/>
      <c r="L620" s="294"/>
      <c r="M620" s="297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298"/>
      <c r="Y620" s="290"/>
      <c r="Z620" s="294"/>
      <c r="BN620" s="265"/>
    </row>
    <row r="621" spans="2:66" ht="3.65" customHeight="1">
      <c r="B621" s="263"/>
      <c r="H621" s="264"/>
      <c r="K621" s="290"/>
      <c r="L621" s="294"/>
      <c r="M621" s="297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298"/>
      <c r="Y621" s="290"/>
      <c r="Z621" s="294"/>
      <c r="BN621" s="265"/>
    </row>
    <row r="622" spans="2:66" ht="3.65" customHeight="1">
      <c r="B622" s="263"/>
      <c r="H622" s="264"/>
      <c r="K622" s="290"/>
      <c r="L622" s="294"/>
      <c r="M622" s="297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298"/>
      <c r="Y622" s="290"/>
      <c r="Z622" s="294"/>
      <c r="BN622" s="265"/>
    </row>
    <row r="623" spans="2:66" ht="3.65" customHeight="1">
      <c r="B623" s="263"/>
      <c r="H623" s="264"/>
      <c r="K623" s="290"/>
      <c r="L623" s="294"/>
      <c r="M623" s="297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298"/>
      <c r="Y623" s="290"/>
      <c r="Z623" s="294"/>
      <c r="BN623" s="265"/>
    </row>
    <row r="624" spans="2:66" ht="3.65" customHeight="1">
      <c r="B624" s="263"/>
      <c r="H624" s="264"/>
      <c r="K624" s="290"/>
      <c r="L624" s="294"/>
      <c r="M624" s="297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298"/>
      <c r="Y624" s="290"/>
      <c r="Z624" s="294"/>
      <c r="BN624" s="265"/>
    </row>
    <row r="625" spans="2:66" ht="3.65" customHeight="1">
      <c r="B625" s="263"/>
      <c r="H625" s="264"/>
      <c r="K625" s="290"/>
      <c r="L625" s="294"/>
      <c r="M625" s="297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298"/>
      <c r="Y625" s="290"/>
      <c r="Z625" s="294"/>
      <c r="BN625" s="265"/>
    </row>
    <row r="626" spans="2:66" ht="3.65" customHeight="1">
      <c r="B626" s="263"/>
      <c r="H626" s="264"/>
      <c r="K626" s="290"/>
      <c r="L626" s="294"/>
      <c r="M626" s="297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298"/>
      <c r="Y626" s="290"/>
      <c r="Z626" s="294"/>
      <c r="BN626" s="265"/>
    </row>
    <row r="627" spans="2:66" ht="3.65" customHeight="1">
      <c r="B627" s="263"/>
      <c r="H627" s="264"/>
      <c r="K627" s="290"/>
      <c r="L627" s="294"/>
      <c r="M627" s="297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298"/>
      <c r="Y627" s="290"/>
      <c r="Z627" s="294"/>
      <c r="BN627" s="265"/>
    </row>
    <row r="628" spans="2:66" ht="3.65" customHeight="1">
      <c r="B628" s="263"/>
      <c r="H628" s="264"/>
      <c r="K628" s="290"/>
      <c r="L628" s="294"/>
      <c r="M628" s="297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298"/>
      <c r="Y628" s="290"/>
      <c r="Z628" s="294"/>
      <c r="BN628" s="265"/>
    </row>
    <row r="629" spans="2:66" ht="3.65" customHeight="1">
      <c r="B629" s="263"/>
      <c r="H629" s="264"/>
      <c r="K629" s="290"/>
      <c r="L629" s="294"/>
      <c r="M629" s="297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298"/>
      <c r="Y629" s="290"/>
      <c r="Z629" s="294"/>
      <c r="BN629" s="265"/>
    </row>
    <row r="630" spans="2:66" ht="3.65" customHeight="1">
      <c r="B630" s="263"/>
      <c r="H630" s="264"/>
      <c r="K630" s="290"/>
      <c r="L630" s="294"/>
      <c r="M630" s="297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298"/>
      <c r="Y630" s="290"/>
      <c r="Z630" s="294"/>
      <c r="BN630" s="265"/>
    </row>
    <row r="631" spans="2:66" ht="3.65" customHeight="1">
      <c r="B631" s="263"/>
      <c r="H631" s="264"/>
      <c r="K631" s="290"/>
      <c r="L631" s="294"/>
      <c r="M631" s="297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298"/>
      <c r="Y631" s="290"/>
      <c r="Z631" s="294"/>
      <c r="BN631" s="265"/>
    </row>
    <row r="632" spans="2:66" ht="3.65" customHeight="1">
      <c r="B632" s="263"/>
      <c r="H632" s="264"/>
      <c r="K632" s="290"/>
      <c r="L632" s="294"/>
      <c r="M632" s="297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298"/>
      <c r="Y632" s="290"/>
      <c r="Z632" s="294"/>
      <c r="BN632" s="265"/>
    </row>
    <row r="633" spans="2:66" ht="3.65" customHeight="1">
      <c r="B633" s="263"/>
      <c r="H633" s="264"/>
      <c r="K633" s="290"/>
      <c r="L633" s="294"/>
      <c r="M633" s="297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298"/>
      <c r="Y633" s="290"/>
      <c r="Z633" s="294"/>
      <c r="BN633" s="265"/>
    </row>
    <row r="634" spans="2:66" ht="3.65" customHeight="1">
      <c r="B634" s="263"/>
      <c r="H634" s="264"/>
      <c r="K634" s="290"/>
      <c r="L634" s="294"/>
      <c r="M634" s="297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298"/>
      <c r="Y634" s="290"/>
      <c r="Z634" s="294"/>
      <c r="BN634" s="265"/>
    </row>
    <row r="635" spans="2:66" ht="3.65" customHeight="1">
      <c r="B635" s="263"/>
      <c r="H635" s="264"/>
      <c r="K635" s="290"/>
      <c r="L635" s="294"/>
      <c r="M635" s="297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298"/>
      <c r="Y635" s="290"/>
      <c r="Z635" s="294"/>
      <c r="BN635" s="265"/>
    </row>
    <row r="636" spans="2:66" ht="3.65" customHeight="1">
      <c r="B636" s="263"/>
      <c r="H636" s="264"/>
      <c r="K636" s="290"/>
      <c r="L636" s="294"/>
      <c r="M636" s="297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298"/>
      <c r="Y636" s="290"/>
      <c r="Z636" s="294"/>
      <c r="BN636" s="265"/>
    </row>
    <row r="637" spans="2:66" ht="3.65" customHeight="1">
      <c r="B637" s="263"/>
      <c r="H637" s="264"/>
      <c r="K637" s="290"/>
      <c r="L637" s="294"/>
      <c r="M637" s="297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298"/>
      <c r="Y637" s="290"/>
      <c r="Z637" s="294"/>
      <c r="BN637" s="265"/>
    </row>
    <row r="638" spans="2:66" ht="3.65" customHeight="1">
      <c r="B638" s="263"/>
      <c r="H638" s="264"/>
      <c r="K638" s="290"/>
      <c r="L638" s="294"/>
      <c r="M638" s="297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298"/>
      <c r="Y638" s="290"/>
      <c r="Z638" s="294"/>
      <c r="BN638" s="265"/>
    </row>
    <row r="639" spans="2:66" ht="3.65" customHeight="1">
      <c r="B639" s="263"/>
      <c r="H639" s="264"/>
      <c r="K639" s="290"/>
      <c r="L639" s="294"/>
      <c r="M639" s="297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298"/>
      <c r="Y639" s="290"/>
      <c r="Z639" s="294"/>
      <c r="BN639" s="265"/>
    </row>
    <row r="640" spans="2:66" ht="3.65" customHeight="1">
      <c r="B640" s="263"/>
      <c r="H640" s="264"/>
      <c r="K640" s="290"/>
      <c r="L640" s="294"/>
      <c r="M640" s="297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298"/>
      <c r="Y640" s="290"/>
      <c r="Z640" s="294"/>
      <c r="BN640" s="265"/>
    </row>
    <row r="641" spans="2:66" ht="3.65" customHeight="1">
      <c r="B641" s="263"/>
      <c r="H641" s="264"/>
      <c r="K641" s="290"/>
      <c r="L641" s="294"/>
      <c r="M641" s="297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298"/>
      <c r="Y641" s="290"/>
      <c r="Z641" s="294"/>
      <c r="BN641" s="265"/>
    </row>
    <row r="642" spans="2:66" ht="3.65" customHeight="1">
      <c r="B642" s="263"/>
      <c r="H642" s="264"/>
      <c r="K642" s="290"/>
      <c r="L642" s="294"/>
      <c r="M642" s="297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298"/>
      <c r="Y642" s="290"/>
      <c r="Z642" s="294"/>
      <c r="BN642" s="265"/>
    </row>
    <row r="643" spans="2:66" ht="3.65" customHeight="1">
      <c r="B643" s="263"/>
      <c r="H643" s="264"/>
      <c r="K643" s="290"/>
      <c r="L643" s="294"/>
      <c r="M643" s="297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298"/>
      <c r="Y643" s="290"/>
      <c r="Z643" s="294"/>
      <c r="BN643" s="265"/>
    </row>
    <row r="644" spans="2:66" ht="3.65" customHeight="1">
      <c r="B644" s="263"/>
      <c r="H644" s="264"/>
      <c r="K644" s="290"/>
      <c r="L644" s="294"/>
      <c r="M644" s="297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298"/>
      <c r="Y644" s="290"/>
      <c r="Z644" s="294"/>
      <c r="BN644" s="265"/>
    </row>
    <row r="645" spans="2:66" ht="3.65" customHeight="1">
      <c r="B645" s="263"/>
      <c r="H645" s="264"/>
      <c r="K645" s="290"/>
      <c r="L645" s="294"/>
      <c r="M645" s="297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298"/>
      <c r="Y645" s="290"/>
      <c r="Z645" s="294"/>
      <c r="BN645" s="265"/>
    </row>
    <row r="646" spans="2:66" ht="3.65" customHeight="1">
      <c r="B646" s="263"/>
      <c r="H646" s="264"/>
      <c r="K646" s="290"/>
      <c r="L646" s="294"/>
      <c r="M646" s="297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298"/>
      <c r="Y646" s="290"/>
      <c r="Z646" s="294"/>
      <c r="BN646" s="265"/>
    </row>
    <row r="647" spans="2:66" ht="3.65" customHeight="1">
      <c r="B647" s="263"/>
      <c r="H647" s="264"/>
      <c r="K647" s="290"/>
      <c r="L647" s="294"/>
      <c r="M647" s="297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298"/>
      <c r="Y647" s="290"/>
      <c r="Z647" s="294"/>
      <c r="BN647" s="265"/>
    </row>
    <row r="648" spans="2:66" ht="3.65" customHeight="1">
      <c r="B648" s="263"/>
      <c r="H648" s="264"/>
      <c r="K648" s="290"/>
      <c r="L648" s="294"/>
      <c r="M648" s="297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298"/>
      <c r="Y648" s="290"/>
      <c r="Z648" s="294"/>
      <c r="BN648" s="265"/>
    </row>
    <row r="649" spans="2:66" ht="3.65" customHeight="1">
      <c r="B649" s="263"/>
      <c r="H649" s="264"/>
      <c r="K649" s="290"/>
      <c r="L649" s="294"/>
      <c r="M649" s="297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298"/>
      <c r="Y649" s="290"/>
      <c r="Z649" s="294"/>
      <c r="BN649" s="265"/>
    </row>
    <row r="650" spans="2:66" ht="3.65" customHeight="1">
      <c r="B650" s="263"/>
      <c r="H650" s="264"/>
      <c r="K650" s="290"/>
      <c r="L650" s="294"/>
      <c r="M650" s="297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298"/>
      <c r="Y650" s="290"/>
      <c r="Z650" s="294"/>
      <c r="BN650" s="265"/>
    </row>
    <row r="651" spans="2:66" ht="3.65" customHeight="1">
      <c r="B651" s="263"/>
      <c r="H651" s="264"/>
      <c r="K651" s="290"/>
      <c r="L651" s="294"/>
      <c r="M651" s="297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298"/>
      <c r="Y651" s="290"/>
      <c r="Z651" s="294"/>
      <c r="BN651" s="265"/>
    </row>
    <row r="652" spans="2:66" ht="3.65" customHeight="1">
      <c r="B652" s="263"/>
      <c r="H652" s="264"/>
      <c r="K652" s="290"/>
      <c r="L652" s="294"/>
      <c r="M652" s="297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298"/>
      <c r="Y652" s="290"/>
      <c r="Z652" s="294"/>
      <c r="BN652" s="265"/>
    </row>
    <row r="653" spans="2:66" ht="3.65" customHeight="1">
      <c r="B653" s="263"/>
      <c r="H653" s="264"/>
      <c r="K653" s="290"/>
      <c r="L653" s="294"/>
      <c r="M653" s="297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298"/>
      <c r="Y653" s="290"/>
      <c r="Z653" s="294"/>
      <c r="BN653" s="265"/>
    </row>
    <row r="654" spans="2:66" ht="3.65" customHeight="1">
      <c r="B654" s="263"/>
      <c r="H654" s="264"/>
      <c r="K654" s="290"/>
      <c r="L654" s="294"/>
      <c r="M654" s="297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298"/>
      <c r="Y654" s="290"/>
      <c r="Z654" s="294"/>
      <c r="BN654" s="265"/>
    </row>
    <row r="655" spans="2:66" ht="3.65" customHeight="1">
      <c r="B655" s="263"/>
      <c r="H655" s="264"/>
      <c r="K655" s="290"/>
      <c r="L655" s="294"/>
      <c r="M655" s="297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298"/>
      <c r="Y655" s="290"/>
      <c r="Z655" s="294"/>
      <c r="BN655" s="265"/>
    </row>
    <row r="656" spans="2:66" ht="3.65" customHeight="1">
      <c r="B656" s="263"/>
      <c r="H656" s="264"/>
      <c r="K656" s="290"/>
      <c r="L656" s="294"/>
      <c r="M656" s="297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298"/>
      <c r="Y656" s="290"/>
      <c r="Z656" s="294"/>
      <c r="BN656" s="265"/>
    </row>
    <row r="657" spans="2:66" ht="3.65" customHeight="1">
      <c r="B657" s="263"/>
      <c r="H657" s="264"/>
      <c r="K657" s="290"/>
      <c r="L657" s="294"/>
      <c r="M657" s="297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298"/>
      <c r="Y657" s="290"/>
      <c r="Z657" s="294"/>
      <c r="BN657" s="265"/>
    </row>
    <row r="658" spans="2:66" ht="3.65" customHeight="1">
      <c r="B658" s="263"/>
      <c r="H658" s="264"/>
      <c r="K658" s="290"/>
      <c r="L658" s="294"/>
      <c r="M658" s="297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298"/>
      <c r="Y658" s="290"/>
      <c r="Z658" s="294"/>
      <c r="BN658" s="265"/>
    </row>
    <row r="659" spans="2:66" ht="3.65" customHeight="1">
      <c r="B659" s="263"/>
      <c r="H659" s="264"/>
      <c r="K659" s="290"/>
      <c r="L659" s="294"/>
      <c r="M659" s="297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298"/>
      <c r="Y659" s="290"/>
      <c r="Z659" s="294"/>
      <c r="BN659" s="265"/>
    </row>
    <row r="660" spans="2:66" ht="3.65" customHeight="1">
      <c r="B660" s="263"/>
      <c r="H660" s="264"/>
      <c r="K660" s="290"/>
      <c r="L660" s="294"/>
      <c r="M660" s="297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298"/>
      <c r="Y660" s="290"/>
      <c r="Z660" s="294"/>
      <c r="BN660" s="265"/>
    </row>
    <row r="661" spans="2:66" ht="3.65" customHeight="1">
      <c r="B661" s="263"/>
      <c r="H661" s="264"/>
      <c r="K661" s="290"/>
      <c r="L661" s="294"/>
      <c r="M661" s="297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298"/>
      <c r="Y661" s="290"/>
      <c r="Z661" s="294"/>
      <c r="BN661" s="265"/>
    </row>
    <row r="662" spans="2:66" ht="3.65" customHeight="1">
      <c r="B662" s="263"/>
      <c r="H662" s="264"/>
      <c r="K662" s="290"/>
      <c r="L662" s="294"/>
      <c r="M662" s="297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298"/>
      <c r="Y662" s="290"/>
      <c r="Z662" s="294"/>
      <c r="BN662" s="265"/>
    </row>
    <row r="663" spans="2:66" ht="3.65" customHeight="1">
      <c r="B663" s="263"/>
      <c r="H663" s="264"/>
      <c r="K663" s="290"/>
      <c r="L663" s="294"/>
      <c r="M663" s="297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298"/>
      <c r="Y663" s="290"/>
      <c r="Z663" s="294"/>
      <c r="BN663" s="265"/>
    </row>
    <row r="664" spans="2:66" ht="3.65" customHeight="1">
      <c r="B664" s="263"/>
      <c r="H664" s="264"/>
      <c r="K664" s="290"/>
      <c r="L664" s="294"/>
      <c r="M664" s="297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298"/>
      <c r="Y664" s="290"/>
      <c r="Z664" s="294"/>
      <c r="BN664" s="265"/>
    </row>
    <row r="665" spans="2:66" ht="3.65" customHeight="1">
      <c r="B665" s="263"/>
      <c r="H665" s="264"/>
      <c r="K665" s="290"/>
      <c r="L665" s="294"/>
      <c r="M665" s="297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298"/>
      <c r="Y665" s="290"/>
      <c r="Z665" s="294"/>
      <c r="BN665" s="265"/>
    </row>
    <row r="666" spans="2:66" ht="3.65" customHeight="1">
      <c r="B666" s="263"/>
      <c r="H666" s="264"/>
      <c r="K666" s="290"/>
      <c r="L666" s="294"/>
      <c r="M666" s="297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298"/>
      <c r="Y666" s="290"/>
      <c r="Z666" s="294"/>
      <c r="BN666" s="265"/>
    </row>
    <row r="667" spans="2:66" ht="3.65" customHeight="1">
      <c r="B667" s="263"/>
      <c r="H667" s="264"/>
      <c r="K667" s="290"/>
      <c r="L667" s="294"/>
      <c r="M667" s="297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298"/>
      <c r="Y667" s="290"/>
      <c r="Z667" s="294"/>
      <c r="BN667" s="265"/>
    </row>
    <row r="668" spans="2:66" ht="3.65" customHeight="1">
      <c r="B668" s="263"/>
      <c r="H668" s="264"/>
      <c r="K668" s="290"/>
      <c r="L668" s="294"/>
      <c r="M668" s="297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298"/>
      <c r="Y668" s="290"/>
      <c r="Z668" s="294"/>
      <c r="BN668" s="265"/>
    </row>
    <row r="669" spans="2:66" ht="3.65" customHeight="1">
      <c r="B669" s="263"/>
      <c r="H669" s="264"/>
      <c r="K669" s="290"/>
      <c r="L669" s="294"/>
      <c r="M669" s="297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298"/>
      <c r="Y669" s="290"/>
      <c r="Z669" s="294"/>
      <c r="BN669" s="265"/>
    </row>
    <row r="670" spans="2:66" ht="3.65" customHeight="1">
      <c r="B670" s="263"/>
      <c r="H670" s="264"/>
      <c r="K670" s="290"/>
      <c r="L670" s="294"/>
      <c r="M670" s="297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298"/>
      <c r="Y670" s="290"/>
      <c r="Z670" s="294"/>
      <c r="BN670" s="265"/>
    </row>
    <row r="671" spans="2:66" ht="3.65" customHeight="1">
      <c r="B671" s="263"/>
      <c r="H671" s="264"/>
      <c r="K671" s="290"/>
      <c r="L671" s="294"/>
      <c r="M671" s="297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298"/>
      <c r="Y671" s="290"/>
      <c r="Z671" s="294"/>
      <c r="BN671" s="265"/>
    </row>
    <row r="672" spans="2:66" ht="3.65" customHeight="1">
      <c r="B672" s="263"/>
      <c r="H672" s="264"/>
      <c r="K672" s="290"/>
      <c r="L672" s="294"/>
      <c r="M672" s="297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298"/>
      <c r="Y672" s="290"/>
      <c r="Z672" s="294"/>
      <c r="BN672" s="265"/>
    </row>
    <row r="673" spans="2:66" ht="3.65" customHeight="1">
      <c r="B673" s="263"/>
      <c r="H673" s="264"/>
      <c r="K673" s="290"/>
      <c r="L673" s="294"/>
      <c r="M673" s="297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298"/>
      <c r="Y673" s="290"/>
      <c r="Z673" s="294"/>
      <c r="BN673" s="265"/>
    </row>
    <row r="674" spans="2:66" ht="3.65" customHeight="1">
      <c r="B674" s="263"/>
      <c r="H674" s="264"/>
      <c r="K674" s="290"/>
      <c r="L674" s="294"/>
      <c r="M674" s="297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298"/>
      <c r="Y674" s="290"/>
      <c r="Z674" s="294"/>
      <c r="BN674" s="265"/>
    </row>
    <row r="675" spans="2:66" ht="3.65" customHeight="1">
      <c r="B675" s="263"/>
      <c r="H675" s="264"/>
      <c r="K675" s="290"/>
      <c r="L675" s="294"/>
      <c r="M675" s="297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298"/>
      <c r="Y675" s="290"/>
      <c r="Z675" s="294"/>
      <c r="BN675" s="265"/>
    </row>
    <row r="676" spans="2:66" ht="3.65" customHeight="1">
      <c r="B676" s="263"/>
      <c r="H676" s="264"/>
      <c r="K676" s="290"/>
      <c r="L676" s="294"/>
      <c r="M676" s="297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298"/>
      <c r="Y676" s="290"/>
      <c r="Z676" s="294"/>
      <c r="BN676" s="265"/>
    </row>
    <row r="677" spans="2:66" ht="3.65" customHeight="1">
      <c r="B677" s="263"/>
      <c r="H677" s="264"/>
      <c r="K677" s="284"/>
      <c r="L677" s="285"/>
      <c r="M677" s="285"/>
      <c r="N677" s="285"/>
      <c r="O677" s="285"/>
      <c r="P677" s="285"/>
      <c r="Q677" s="285"/>
      <c r="R677" s="285"/>
      <c r="S677" s="285"/>
      <c r="T677" s="285"/>
      <c r="U677" s="285"/>
      <c r="V677" s="285"/>
      <c r="W677" s="285"/>
      <c r="X677" s="285"/>
      <c r="Y677" s="285"/>
      <c r="Z677" s="286"/>
      <c r="BN677" s="265"/>
    </row>
    <row r="678" spans="2:66" ht="3.65" customHeight="1">
      <c r="B678" s="263"/>
      <c r="H678" s="264"/>
      <c r="K678" s="287"/>
      <c r="L678" s="288"/>
      <c r="M678" s="288"/>
      <c r="N678" s="288"/>
      <c r="O678" s="288"/>
      <c r="P678" s="288"/>
      <c r="Q678" s="288"/>
      <c r="R678" s="288"/>
      <c r="S678" s="288"/>
      <c r="T678" s="288"/>
      <c r="U678" s="288"/>
      <c r="V678" s="288"/>
      <c r="W678" s="288"/>
      <c r="X678" s="288"/>
      <c r="Y678" s="288"/>
      <c r="Z678" s="289"/>
      <c r="BN678" s="265"/>
    </row>
    <row r="679" spans="2:66" ht="3.65" customHeight="1">
      <c r="B679" s="263"/>
      <c r="H679" s="264"/>
      <c r="K679" s="299"/>
      <c r="L679" s="300"/>
      <c r="M679" s="300"/>
      <c r="N679" s="300"/>
      <c r="O679" s="300"/>
      <c r="P679" s="300"/>
      <c r="Q679" s="300"/>
      <c r="R679" s="300"/>
      <c r="S679" s="300"/>
      <c r="T679" s="300"/>
      <c r="U679" s="300"/>
      <c r="V679" s="300"/>
      <c r="W679" s="300"/>
      <c r="X679" s="300"/>
      <c r="Y679" s="300"/>
      <c r="Z679" s="301"/>
      <c r="BN679" s="265"/>
    </row>
    <row r="680" spans="2:66" ht="3.65" customHeight="1">
      <c r="B680" s="263"/>
      <c r="H680" s="264"/>
      <c r="K680" s="299"/>
      <c r="L680" s="300"/>
      <c r="M680" s="300"/>
      <c r="N680" s="300"/>
      <c r="O680" s="300"/>
      <c r="P680" s="300"/>
      <c r="Q680" s="300"/>
      <c r="R680" s="300"/>
      <c r="S680" s="300"/>
      <c r="T680" s="300"/>
      <c r="U680" s="300"/>
      <c r="V680" s="300"/>
      <c r="W680" s="300"/>
      <c r="X680" s="300"/>
      <c r="Y680" s="300"/>
      <c r="Z680" s="301"/>
      <c r="BN680" s="265"/>
    </row>
    <row r="681" spans="2:66" ht="3.65" customHeight="1">
      <c r="B681" s="263"/>
      <c r="H681" s="264"/>
      <c r="K681" s="299"/>
      <c r="L681" s="300"/>
      <c r="M681" s="300"/>
      <c r="N681" s="300"/>
      <c r="O681" s="300"/>
      <c r="P681" s="300"/>
      <c r="Q681" s="300"/>
      <c r="R681" s="300"/>
      <c r="S681" s="300"/>
      <c r="T681" s="300"/>
      <c r="U681" s="300"/>
      <c r="V681" s="300"/>
      <c r="W681" s="300"/>
      <c r="X681" s="300"/>
      <c r="Y681" s="300"/>
      <c r="Z681" s="301"/>
      <c r="BN681" s="265"/>
    </row>
    <row r="682" spans="2:66" ht="3.65" customHeight="1">
      <c r="B682" s="263"/>
      <c r="H682" s="264"/>
      <c r="K682" s="302"/>
      <c r="L682" s="303"/>
      <c r="M682" s="303"/>
      <c r="N682" s="303"/>
      <c r="O682" s="303"/>
      <c r="P682" s="303"/>
      <c r="Q682" s="303"/>
      <c r="R682" s="303"/>
      <c r="S682" s="303"/>
      <c r="T682" s="303"/>
      <c r="U682" s="303"/>
      <c r="V682" s="303"/>
      <c r="W682" s="303"/>
      <c r="X682" s="303"/>
      <c r="Y682" s="303"/>
      <c r="Z682" s="304"/>
      <c r="BN682" s="265"/>
    </row>
    <row r="683" spans="2:66" ht="3.65" customHeight="1">
      <c r="B683" s="263"/>
      <c r="H683" s="264"/>
      <c r="BN683" s="265"/>
    </row>
    <row r="684" spans="2:66" ht="3.65" customHeight="1">
      <c r="B684" s="263"/>
      <c r="H684" s="264"/>
      <c r="BN684" s="265"/>
    </row>
    <row r="685" spans="2:66" ht="3.65" customHeight="1">
      <c r="B685" s="263"/>
      <c r="H685" s="264"/>
      <c r="BN685" s="265"/>
    </row>
    <row r="686" spans="2:66" ht="3.65" customHeight="1">
      <c r="B686" s="263"/>
      <c r="H686" s="264"/>
      <c r="BN686" s="265"/>
    </row>
    <row r="687" spans="2:66" ht="3.65" customHeight="1">
      <c r="B687" s="277"/>
      <c r="C687" s="278"/>
      <c r="D687" s="278"/>
      <c r="E687" s="278"/>
      <c r="F687" s="278"/>
      <c r="G687" s="278"/>
      <c r="H687" s="278"/>
      <c r="I687" s="278"/>
      <c r="J687" s="278"/>
      <c r="K687" s="278"/>
      <c r="L687" s="278"/>
      <c r="M687" s="278"/>
      <c r="N687" s="278"/>
      <c r="O687" s="278"/>
      <c r="P687" s="278"/>
      <c r="Q687" s="278"/>
      <c r="R687" s="278"/>
      <c r="S687" s="278"/>
      <c r="T687" s="278"/>
      <c r="U687" s="278"/>
      <c r="V687" s="278"/>
      <c r="W687" s="278"/>
      <c r="X687" s="278"/>
      <c r="Y687" s="278"/>
      <c r="Z687" s="278"/>
      <c r="AA687" s="278"/>
      <c r="AB687" s="278"/>
      <c r="AC687" s="278"/>
      <c r="AD687" s="278"/>
      <c r="AE687" s="278"/>
      <c r="AF687" s="278"/>
      <c r="AG687" s="278"/>
      <c r="AH687" s="278"/>
      <c r="AI687" s="278"/>
      <c r="AJ687" s="278"/>
      <c r="AK687" s="278"/>
      <c r="AL687" s="278"/>
      <c r="AM687" s="278"/>
      <c r="AN687" s="278"/>
      <c r="AO687" s="278"/>
      <c r="AP687" s="278"/>
      <c r="AQ687" s="278"/>
      <c r="AR687" s="278"/>
      <c r="AS687" s="278"/>
      <c r="AT687" s="278"/>
      <c r="AU687" s="278"/>
      <c r="AV687" s="278"/>
      <c r="AW687" s="278"/>
      <c r="AX687" s="278"/>
      <c r="AY687" s="278"/>
      <c r="AZ687" s="278"/>
      <c r="BA687" s="278"/>
      <c r="BB687" s="278"/>
      <c r="BC687" s="278"/>
      <c r="BD687" s="278"/>
      <c r="BE687" s="278"/>
      <c r="BF687" s="278"/>
      <c r="BG687" s="278"/>
      <c r="BH687" s="278"/>
      <c r="BI687" s="278"/>
      <c r="BJ687" s="278"/>
      <c r="BK687" s="278"/>
      <c r="BL687" s="278"/>
      <c r="BM687" s="278"/>
      <c r="BN687" s="279"/>
    </row>
    <row r="688" spans="2:66" ht="3.65" customHeight="1">
      <c r="B688" s="280"/>
      <c r="C688" s="281"/>
      <c r="D688" s="281"/>
      <c r="E688" s="281"/>
      <c r="F688" s="281"/>
      <c r="G688" s="281"/>
      <c r="H688" s="281"/>
      <c r="I688" s="281"/>
      <c r="J688" s="281"/>
      <c r="K688" s="281"/>
      <c r="L688" s="281"/>
      <c r="M688" s="281"/>
      <c r="N688" s="281"/>
      <c r="O688" s="281"/>
      <c r="P688" s="281"/>
      <c r="Q688" s="281"/>
      <c r="R688" s="281"/>
      <c r="S688" s="281"/>
      <c r="T688" s="281"/>
      <c r="U688" s="281"/>
      <c r="V688" s="281"/>
      <c r="W688" s="281"/>
      <c r="X688" s="281"/>
      <c r="Y688" s="281"/>
      <c r="Z688" s="281"/>
      <c r="AA688" s="281"/>
      <c r="AB688" s="281"/>
      <c r="AC688" s="281"/>
      <c r="AD688" s="281"/>
      <c r="AE688" s="281"/>
      <c r="AF688" s="281"/>
      <c r="AG688" s="281"/>
      <c r="AH688" s="281"/>
      <c r="AI688" s="281"/>
      <c r="AJ688" s="281"/>
      <c r="AK688" s="281"/>
      <c r="AL688" s="281"/>
      <c r="AM688" s="281"/>
      <c r="AN688" s="281"/>
      <c r="AO688" s="281"/>
      <c r="AP688" s="281"/>
      <c r="AQ688" s="281"/>
      <c r="AR688" s="281"/>
      <c r="AS688" s="281"/>
      <c r="AT688" s="281"/>
      <c r="AU688" s="281"/>
      <c r="AV688" s="281"/>
      <c r="AW688" s="281"/>
      <c r="AX688" s="281"/>
      <c r="AY688" s="281"/>
      <c r="AZ688" s="281"/>
      <c r="BA688" s="281"/>
      <c r="BB688" s="281"/>
      <c r="BC688" s="281"/>
      <c r="BD688" s="281"/>
      <c r="BE688" s="281"/>
      <c r="BF688" s="281"/>
      <c r="BG688" s="281"/>
      <c r="BH688" s="281"/>
      <c r="BI688" s="281"/>
      <c r="BJ688" s="281"/>
      <c r="BK688" s="281"/>
      <c r="BL688" s="281"/>
      <c r="BM688" s="281"/>
      <c r="BN688" s="282"/>
    </row>
    <row r="689" spans="2:66" ht="14.5" customHeight="1">
      <c r="B689" s="257" t="s">
        <v>257</v>
      </c>
      <c r="C689" s="257"/>
      <c r="D689" s="258" t="s">
        <v>239</v>
      </c>
      <c r="E689" s="257" t="s">
        <v>247</v>
      </c>
      <c r="F689" s="257" t="s">
        <v>243</v>
      </c>
      <c r="G689" s="259"/>
      <c r="H689" s="260"/>
      <c r="I689" s="261"/>
      <c r="J689" s="261"/>
      <c r="K689" s="261"/>
      <c r="L689" s="261"/>
      <c r="M689" s="261"/>
      <c r="N689" s="261"/>
      <c r="O689" s="261"/>
      <c r="P689" s="261"/>
      <c r="Q689" s="261"/>
      <c r="R689" s="261"/>
      <c r="S689" s="261"/>
      <c r="T689" s="261"/>
      <c r="U689" s="261"/>
      <c r="V689" s="261"/>
      <c r="W689" s="261"/>
      <c r="X689" s="261"/>
      <c r="Y689" s="261"/>
      <c r="Z689" s="261"/>
      <c r="AA689" s="261"/>
      <c r="AB689" s="261"/>
      <c r="AC689" s="261"/>
      <c r="AD689" s="261"/>
      <c r="AE689" s="261"/>
      <c r="AF689" s="261"/>
      <c r="AG689" s="261"/>
      <c r="AH689" s="261"/>
      <c r="AI689" s="261"/>
      <c r="AJ689" s="261"/>
      <c r="AK689" s="261"/>
      <c r="AL689" s="261"/>
      <c r="AM689" s="261"/>
      <c r="AN689" s="261"/>
      <c r="AO689" s="261"/>
      <c r="AP689" s="261"/>
      <c r="AQ689" s="261"/>
      <c r="AR689" s="261"/>
      <c r="AS689" s="261"/>
      <c r="AT689" s="261"/>
      <c r="AU689" s="261"/>
      <c r="AV689" s="261"/>
      <c r="AW689" s="261"/>
      <c r="AX689" s="261"/>
      <c r="AY689" s="261"/>
      <c r="AZ689" s="261"/>
      <c r="BA689" s="261"/>
      <c r="BB689" s="261"/>
      <c r="BC689" s="261"/>
      <c r="BD689" s="261"/>
      <c r="BE689" s="261"/>
      <c r="BF689" s="261"/>
      <c r="BG689" s="261"/>
      <c r="BH689" s="261"/>
      <c r="BI689" s="261"/>
      <c r="BJ689" s="261"/>
      <c r="BK689" s="261"/>
      <c r="BL689" s="261"/>
      <c r="BM689" s="261"/>
      <c r="BN689" s="262"/>
    </row>
    <row r="690" spans="2:66" ht="3.65" customHeight="1">
      <c r="B690" s="263"/>
      <c r="H690" s="264"/>
      <c r="BN690" s="265"/>
    </row>
    <row r="691" spans="2:66" ht="3.65" customHeight="1">
      <c r="B691" s="263"/>
      <c r="H691" s="264"/>
      <c r="BN691" s="265"/>
    </row>
    <row r="692" spans="2:66" ht="3.65" customHeight="1">
      <c r="B692" s="263"/>
      <c r="H692" s="264"/>
      <c r="K692" s="284"/>
      <c r="L692" s="285"/>
      <c r="M692" s="285"/>
      <c r="N692" s="285"/>
      <c r="O692" s="285"/>
      <c r="P692" s="285"/>
      <c r="Q692" s="285"/>
      <c r="R692" s="285"/>
      <c r="S692" s="285"/>
      <c r="T692" s="285"/>
      <c r="U692" s="285"/>
      <c r="V692" s="285"/>
      <c r="W692" s="285"/>
      <c r="X692" s="285"/>
      <c r="Y692" s="285"/>
      <c r="Z692" s="285"/>
      <c r="AA692" s="285"/>
      <c r="AB692" s="285"/>
      <c r="AC692" s="285"/>
      <c r="AD692" s="285"/>
      <c r="AE692" s="285"/>
      <c r="AF692" s="285"/>
      <c r="AG692" s="285"/>
      <c r="AH692" s="285"/>
      <c r="AI692" s="285"/>
      <c r="AJ692" s="285"/>
      <c r="AK692" s="285"/>
      <c r="AL692" s="285"/>
      <c r="AM692" s="286"/>
      <c r="BN692" s="265"/>
    </row>
    <row r="693" spans="2:66" ht="3.65" customHeight="1">
      <c r="B693" s="263"/>
      <c r="H693" s="264"/>
      <c r="K693" s="287"/>
      <c r="L693" s="288"/>
      <c r="M693" s="288"/>
      <c r="N693" s="288"/>
      <c r="O693" s="288"/>
      <c r="P693" s="288"/>
      <c r="Q693" s="288"/>
      <c r="R693" s="288"/>
      <c r="S693" s="288"/>
      <c r="T693" s="288"/>
      <c r="U693" s="288"/>
      <c r="V693" s="288"/>
      <c r="W693" s="288"/>
      <c r="X693" s="288"/>
      <c r="Y693" s="288"/>
      <c r="Z693" s="288"/>
      <c r="AA693" s="288"/>
      <c r="AB693" s="288"/>
      <c r="AC693" s="288"/>
      <c r="AD693" s="288"/>
      <c r="AE693" s="288"/>
      <c r="AF693" s="288"/>
      <c r="AG693" s="288"/>
      <c r="AH693" s="288"/>
      <c r="AI693" s="288"/>
      <c r="AJ693" s="288"/>
      <c r="AK693" s="288"/>
      <c r="AL693" s="288"/>
      <c r="AM693" s="289"/>
      <c r="BN693" s="265"/>
    </row>
    <row r="694" spans="2:66" ht="3.65" customHeight="1">
      <c r="B694" s="263"/>
      <c r="H694" s="264"/>
      <c r="K694" s="290"/>
      <c r="L694" s="294"/>
      <c r="M694" s="891"/>
      <c r="N694" s="891"/>
      <c r="O694" s="891"/>
      <c r="P694" s="894"/>
      <c r="Q694" s="894"/>
      <c r="R694" s="894"/>
      <c r="S694" s="1008" t="s">
        <v>248</v>
      </c>
      <c r="T694" s="1008"/>
      <c r="U694" s="1008"/>
      <c r="V694" s="1008"/>
      <c r="W694" s="1008"/>
      <c r="X694" s="1008"/>
      <c r="Y694" s="1008"/>
      <c r="Z694" s="1008"/>
      <c r="AA694" s="1008"/>
      <c r="AB694" s="1008"/>
      <c r="AC694" s="1008"/>
      <c r="AD694" s="1008"/>
      <c r="AE694" s="1008"/>
      <c r="AF694" s="1008"/>
      <c r="AG694" s="318"/>
      <c r="AH694" s="318"/>
      <c r="AI694" s="318"/>
      <c r="AJ694" s="318"/>
      <c r="AK694" s="319"/>
      <c r="AL694" s="290"/>
      <c r="AM694" s="294"/>
      <c r="BN694" s="265"/>
    </row>
    <row r="695" spans="2:66" ht="3.65" customHeight="1">
      <c r="B695" s="263"/>
      <c r="H695" s="264"/>
      <c r="K695" s="290"/>
      <c r="L695" s="294"/>
      <c r="M695" s="893"/>
      <c r="N695" s="893"/>
      <c r="O695" s="893"/>
      <c r="P695" s="895"/>
      <c r="Q695" s="895"/>
      <c r="R695" s="895"/>
      <c r="S695" s="1009"/>
      <c r="T695" s="1009"/>
      <c r="U695" s="1009"/>
      <c r="V695" s="1009"/>
      <c r="W695" s="1009"/>
      <c r="X695" s="1009"/>
      <c r="Y695" s="1009"/>
      <c r="Z695" s="1009"/>
      <c r="AA695" s="1009"/>
      <c r="AB695" s="1009"/>
      <c r="AC695" s="1009"/>
      <c r="AD695" s="1009"/>
      <c r="AE695" s="1009"/>
      <c r="AF695" s="1009"/>
      <c r="AG695" s="320"/>
      <c r="AH695" s="320"/>
      <c r="AI695" s="320"/>
      <c r="AJ695" s="320"/>
      <c r="AK695" s="321"/>
      <c r="AL695" s="290"/>
      <c r="AM695" s="294"/>
      <c r="BN695" s="265"/>
    </row>
    <row r="696" spans="2:66" ht="3.65" customHeight="1">
      <c r="B696" s="263"/>
      <c r="H696" s="264"/>
      <c r="K696" s="290"/>
      <c r="L696" s="294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290"/>
      <c r="AM696" s="294"/>
      <c r="BN696" s="265"/>
    </row>
    <row r="697" spans="2:66" ht="3.65" customHeight="1">
      <c r="B697" s="263"/>
      <c r="H697" s="264"/>
      <c r="K697" s="290"/>
      <c r="L697" s="294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290"/>
      <c r="AM697" s="294"/>
      <c r="BN697" s="265"/>
    </row>
    <row r="698" spans="2:66" ht="3.65" customHeight="1">
      <c r="B698" s="263"/>
      <c r="H698" s="264"/>
      <c r="K698" s="290"/>
      <c r="L698" s="294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290"/>
      <c r="AM698" s="294"/>
      <c r="BN698" s="265"/>
    </row>
    <row r="699" spans="2:66" ht="3.65" customHeight="1">
      <c r="B699" s="263"/>
      <c r="H699" s="264"/>
      <c r="K699" s="290"/>
      <c r="L699" s="294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290"/>
      <c r="AM699" s="294"/>
      <c r="BN699" s="265"/>
    </row>
    <row r="700" spans="2:66" ht="3.65" customHeight="1">
      <c r="B700" s="263"/>
      <c r="H700" s="264"/>
      <c r="K700" s="290"/>
      <c r="L700" s="294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290"/>
      <c r="AM700" s="294"/>
      <c r="BN700" s="265"/>
    </row>
    <row r="701" spans="2:66" ht="3.65" customHeight="1">
      <c r="B701" s="263"/>
      <c r="H701" s="264"/>
      <c r="K701" s="290"/>
      <c r="L701" s="294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290"/>
      <c r="AM701" s="294"/>
      <c r="BN701" s="265"/>
    </row>
    <row r="702" spans="2:66" ht="3.65" customHeight="1">
      <c r="B702" s="263"/>
      <c r="H702" s="264"/>
      <c r="K702" s="290"/>
      <c r="L702" s="294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290"/>
      <c r="AM702" s="294"/>
      <c r="BN702" s="265"/>
    </row>
    <row r="703" spans="2:66" ht="3.65" customHeight="1">
      <c r="B703" s="263"/>
      <c r="H703" s="264"/>
      <c r="K703" s="290"/>
      <c r="L703" s="294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290"/>
      <c r="AM703" s="294"/>
      <c r="BN703" s="265"/>
    </row>
    <row r="704" spans="2:66" ht="3.65" customHeight="1">
      <c r="B704" s="263"/>
      <c r="H704" s="264"/>
      <c r="K704" s="290"/>
      <c r="L704" s="294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290"/>
      <c r="AM704" s="294"/>
      <c r="BN704" s="265"/>
    </row>
    <row r="705" spans="2:66" ht="3.65" customHeight="1">
      <c r="B705" s="263"/>
      <c r="H705" s="264"/>
      <c r="K705" s="290"/>
      <c r="L705" s="294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290"/>
      <c r="AM705" s="294"/>
      <c r="BN705" s="265"/>
    </row>
    <row r="706" spans="2:66" ht="3.65" customHeight="1">
      <c r="B706" s="263"/>
      <c r="H706" s="264"/>
      <c r="K706" s="290"/>
      <c r="L706" s="294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290"/>
      <c r="AM706" s="294"/>
      <c r="BN706" s="265"/>
    </row>
    <row r="707" spans="2:66" ht="3.65" customHeight="1">
      <c r="B707" s="263"/>
      <c r="H707" s="264"/>
      <c r="K707" s="290"/>
      <c r="L707" s="294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290"/>
      <c r="AM707" s="294"/>
      <c r="BN707" s="265"/>
    </row>
    <row r="708" spans="2:66" ht="3.65" customHeight="1">
      <c r="B708" s="263"/>
      <c r="H708" s="264"/>
      <c r="K708" s="290"/>
      <c r="L708" s="294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290"/>
      <c r="AM708" s="294"/>
      <c r="BN708" s="265"/>
    </row>
    <row r="709" spans="2:66" ht="3.65" customHeight="1">
      <c r="B709" s="263"/>
      <c r="H709" s="264"/>
      <c r="K709" s="290"/>
      <c r="L709" s="294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290"/>
      <c r="AM709" s="294"/>
      <c r="BN709" s="265"/>
    </row>
    <row r="710" spans="2:66" ht="3.65" customHeight="1">
      <c r="B710" s="263"/>
      <c r="H710" s="264"/>
      <c r="K710" s="290"/>
      <c r="L710" s="294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290"/>
      <c r="AM710" s="294"/>
      <c r="BN710" s="265"/>
    </row>
    <row r="711" spans="2:66" ht="3.65" customHeight="1">
      <c r="B711" s="263"/>
      <c r="H711" s="264"/>
      <c r="K711" s="290"/>
      <c r="L711" s="294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290"/>
      <c r="AM711" s="294"/>
      <c r="BN711" s="265"/>
    </row>
    <row r="712" spans="2:66" ht="3.65" customHeight="1">
      <c r="B712" s="263"/>
      <c r="H712" s="264"/>
      <c r="K712" s="290"/>
      <c r="L712" s="294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290"/>
      <c r="AM712" s="294"/>
      <c r="BN712" s="265"/>
    </row>
    <row r="713" spans="2:66" ht="3.65" customHeight="1">
      <c r="B713" s="263"/>
      <c r="H713" s="264"/>
      <c r="K713" s="290"/>
      <c r="L713" s="294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290"/>
      <c r="AM713" s="294"/>
      <c r="BN713" s="265"/>
    </row>
    <row r="714" spans="2:66" ht="3.65" customHeight="1">
      <c r="B714" s="263"/>
      <c r="H714" s="264"/>
      <c r="K714" s="290"/>
      <c r="L714" s="294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290"/>
      <c r="AM714" s="294"/>
      <c r="BN714" s="265"/>
    </row>
    <row r="715" spans="2:66" ht="3.65" customHeight="1">
      <c r="B715" s="263"/>
      <c r="H715" s="264"/>
      <c r="K715" s="290"/>
      <c r="L715" s="294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290"/>
      <c r="AM715" s="294"/>
      <c r="BN715" s="265"/>
    </row>
    <row r="716" spans="2:66" ht="3.65" customHeight="1">
      <c r="B716" s="263"/>
      <c r="H716" s="264"/>
      <c r="K716" s="290"/>
      <c r="L716" s="294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290"/>
      <c r="AM716" s="294"/>
      <c r="BN716" s="265"/>
    </row>
    <row r="717" spans="2:66" ht="3.65" customHeight="1">
      <c r="B717" s="263"/>
      <c r="H717" s="264"/>
      <c r="K717" s="290"/>
      <c r="L717" s="294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290"/>
      <c r="AM717" s="294"/>
      <c r="BN717" s="265"/>
    </row>
    <row r="718" spans="2:66" ht="3.65" customHeight="1">
      <c r="B718" s="263"/>
      <c r="H718" s="264"/>
      <c r="K718" s="290"/>
      <c r="L718" s="294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290"/>
      <c r="AM718" s="294"/>
      <c r="BN718" s="265"/>
    </row>
    <row r="719" spans="2:66" ht="3.65" customHeight="1">
      <c r="B719" s="263"/>
      <c r="H719" s="264"/>
      <c r="K719" s="290"/>
      <c r="L719" s="294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290"/>
      <c r="AM719" s="294"/>
      <c r="BN719" s="265"/>
    </row>
    <row r="720" spans="2:66" ht="3.65" customHeight="1">
      <c r="B720" s="263"/>
      <c r="H720" s="264"/>
      <c r="K720" s="290"/>
      <c r="L720" s="294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290"/>
      <c r="AM720" s="294"/>
      <c r="BN720" s="265"/>
    </row>
    <row r="721" spans="2:66" ht="3.65" customHeight="1">
      <c r="B721" s="263"/>
      <c r="H721" s="264"/>
      <c r="K721" s="290"/>
      <c r="L721" s="294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290"/>
      <c r="AM721" s="294"/>
      <c r="BN721" s="265"/>
    </row>
    <row r="722" spans="2:66" ht="3.65" customHeight="1">
      <c r="B722" s="263"/>
      <c r="H722" s="264"/>
      <c r="K722" s="290"/>
      <c r="L722" s="294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290"/>
      <c r="AM722" s="294"/>
      <c r="BN722" s="265"/>
    </row>
    <row r="723" spans="2:66" ht="3.65" customHeight="1">
      <c r="B723" s="263"/>
      <c r="H723" s="264"/>
      <c r="K723" s="290"/>
      <c r="L723" s="294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290"/>
      <c r="AM723" s="294"/>
      <c r="BN723" s="265"/>
    </row>
    <row r="724" spans="2:66" ht="3.65" customHeight="1">
      <c r="B724" s="263"/>
      <c r="H724" s="264"/>
      <c r="K724" s="290"/>
      <c r="L724" s="294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290"/>
      <c r="AM724" s="294"/>
      <c r="BN724" s="265"/>
    </row>
    <row r="725" spans="2:66" ht="3.65" customHeight="1">
      <c r="B725" s="263"/>
      <c r="H725" s="264"/>
      <c r="K725" s="290"/>
      <c r="L725" s="294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290"/>
      <c r="AM725" s="294"/>
      <c r="BN725" s="265"/>
    </row>
    <row r="726" spans="2:66" ht="3.65" customHeight="1">
      <c r="B726" s="263"/>
      <c r="H726" s="264"/>
      <c r="K726" s="290"/>
      <c r="L726" s="294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290"/>
      <c r="AM726" s="294"/>
      <c r="BN726" s="265"/>
    </row>
    <row r="727" spans="2:66" ht="3.65" customHeight="1">
      <c r="B727" s="263"/>
      <c r="H727" s="264"/>
      <c r="K727" s="290"/>
      <c r="L727" s="294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290"/>
      <c r="AM727" s="294"/>
      <c r="BN727" s="265"/>
    </row>
    <row r="728" spans="2:66" ht="3.65" customHeight="1">
      <c r="B728" s="263"/>
      <c r="H728" s="264"/>
      <c r="K728" s="290"/>
      <c r="L728" s="294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290"/>
      <c r="AM728" s="294"/>
      <c r="BN728" s="265"/>
    </row>
    <row r="729" spans="2:66" ht="3.65" customHeight="1">
      <c r="B729" s="263"/>
      <c r="H729" s="264"/>
      <c r="K729" s="290"/>
      <c r="L729" s="294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290"/>
      <c r="AM729" s="294"/>
      <c r="BN729" s="265"/>
    </row>
    <row r="730" spans="2:66" ht="3.65" customHeight="1">
      <c r="B730" s="263"/>
      <c r="H730" s="264"/>
      <c r="K730" s="290"/>
      <c r="L730" s="294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290"/>
      <c r="AM730" s="294"/>
      <c r="BN730" s="265"/>
    </row>
    <row r="731" spans="2:66" ht="3.65" customHeight="1">
      <c r="B731" s="263"/>
      <c r="H731" s="264"/>
      <c r="K731" s="290"/>
      <c r="L731" s="294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290"/>
      <c r="AM731" s="294"/>
      <c r="BN731" s="265"/>
    </row>
    <row r="732" spans="2:66" ht="3.65" customHeight="1">
      <c r="B732" s="263"/>
      <c r="H732" s="264"/>
      <c r="K732" s="290"/>
      <c r="L732" s="294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290"/>
      <c r="AM732" s="294"/>
      <c r="BN732" s="265"/>
    </row>
    <row r="733" spans="2:66" ht="3.65" customHeight="1">
      <c r="B733" s="263"/>
      <c r="H733" s="264"/>
      <c r="K733" s="290"/>
      <c r="L733" s="294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290"/>
      <c r="AM733" s="294"/>
      <c r="BN733" s="265"/>
    </row>
    <row r="734" spans="2:66" ht="3.65" customHeight="1">
      <c r="B734" s="263"/>
      <c r="H734" s="264"/>
      <c r="K734" s="290"/>
      <c r="L734" s="294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290"/>
      <c r="AM734" s="294"/>
      <c r="BN734" s="265"/>
    </row>
    <row r="735" spans="2:66" ht="3.65" customHeight="1">
      <c r="B735" s="263"/>
      <c r="H735" s="264"/>
      <c r="K735" s="290"/>
      <c r="L735" s="294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290"/>
      <c r="AM735" s="294"/>
      <c r="BN735" s="265"/>
    </row>
    <row r="736" spans="2:66" ht="3.65" customHeight="1">
      <c r="B736" s="263"/>
      <c r="H736" s="264"/>
      <c r="K736" s="290"/>
      <c r="L736" s="294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290"/>
      <c r="AM736" s="294"/>
      <c r="BN736" s="265"/>
    </row>
    <row r="737" spans="2:66" ht="3.65" customHeight="1">
      <c r="B737" s="263"/>
      <c r="H737" s="264"/>
      <c r="K737" s="290"/>
      <c r="L737" s="294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290"/>
      <c r="AM737" s="294"/>
      <c r="BN737" s="265"/>
    </row>
    <row r="738" spans="2:66" ht="3.65" customHeight="1">
      <c r="B738" s="263"/>
      <c r="H738" s="264"/>
      <c r="K738" s="290"/>
      <c r="L738" s="294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290"/>
      <c r="AM738" s="294"/>
      <c r="BN738" s="265"/>
    </row>
    <row r="739" spans="2:66" ht="3.65" customHeight="1">
      <c r="B739" s="263"/>
      <c r="H739" s="264"/>
      <c r="K739" s="290"/>
      <c r="L739" s="294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290"/>
      <c r="AM739" s="294"/>
      <c r="BN739" s="265"/>
    </row>
    <row r="740" spans="2:66" ht="3.65" customHeight="1">
      <c r="B740" s="263"/>
      <c r="H740" s="264"/>
      <c r="K740" s="290"/>
      <c r="L740" s="294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290"/>
      <c r="AM740" s="294"/>
      <c r="BN740" s="265"/>
    </row>
    <row r="741" spans="2:66" ht="3.65" customHeight="1">
      <c r="B741" s="263"/>
      <c r="H741" s="264"/>
      <c r="K741" s="290"/>
      <c r="L741" s="294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290"/>
      <c r="AM741" s="294"/>
      <c r="BN741" s="265"/>
    </row>
    <row r="742" spans="2:66" ht="3.65" customHeight="1">
      <c r="B742" s="263"/>
      <c r="H742" s="264"/>
      <c r="K742" s="290"/>
      <c r="L742" s="294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290"/>
      <c r="AM742" s="294"/>
      <c r="BN742" s="265"/>
    </row>
    <row r="743" spans="2:66" ht="3.65" customHeight="1">
      <c r="B743" s="263"/>
      <c r="H743" s="264"/>
      <c r="K743" s="290"/>
      <c r="L743" s="294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290"/>
      <c r="AM743" s="294"/>
      <c r="BN743" s="265"/>
    </row>
    <row r="744" spans="2:66" ht="3.65" customHeight="1">
      <c r="B744" s="263"/>
      <c r="H744" s="264"/>
      <c r="K744" s="290"/>
      <c r="L744" s="294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290"/>
      <c r="AM744" s="294"/>
      <c r="BN744" s="265"/>
    </row>
    <row r="745" spans="2:66" ht="3.65" customHeight="1">
      <c r="B745" s="263"/>
      <c r="H745" s="264"/>
      <c r="K745" s="290"/>
      <c r="L745" s="294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290"/>
      <c r="AM745" s="294"/>
      <c r="BN745" s="265"/>
    </row>
    <row r="746" spans="2:66" ht="3.65" customHeight="1">
      <c r="B746" s="263"/>
      <c r="H746" s="264"/>
      <c r="K746" s="290"/>
      <c r="L746" s="294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290"/>
      <c r="AM746" s="294"/>
      <c r="BN746" s="265"/>
    </row>
    <row r="747" spans="2:66" ht="3.65" customHeight="1">
      <c r="B747" s="263"/>
      <c r="H747" s="264"/>
      <c r="K747" s="290"/>
      <c r="L747" s="294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290"/>
      <c r="AM747" s="294"/>
      <c r="BN747" s="265"/>
    </row>
    <row r="748" spans="2:66" ht="3.65" customHeight="1">
      <c r="B748" s="263"/>
      <c r="H748" s="264"/>
      <c r="K748" s="290"/>
      <c r="L748" s="294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290"/>
      <c r="AM748" s="294"/>
      <c r="BN748" s="265"/>
    </row>
    <row r="749" spans="2:66" ht="3.65" customHeight="1">
      <c r="B749" s="263"/>
      <c r="H749" s="264"/>
      <c r="K749" s="290"/>
      <c r="L749" s="294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290"/>
      <c r="AM749" s="294"/>
      <c r="BN749" s="265"/>
    </row>
    <row r="750" spans="2:66" ht="3.65" customHeight="1">
      <c r="B750" s="263"/>
      <c r="H750" s="264"/>
      <c r="K750" s="290"/>
      <c r="L750" s="294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290"/>
      <c r="AM750" s="294"/>
      <c r="BN750" s="265"/>
    </row>
    <row r="751" spans="2:66" ht="3.65" customHeight="1">
      <c r="B751" s="263"/>
      <c r="H751" s="264"/>
      <c r="K751" s="290"/>
      <c r="L751" s="294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290"/>
      <c r="AM751" s="294"/>
      <c r="BN751" s="265"/>
    </row>
    <row r="752" spans="2:66" ht="3.65" customHeight="1">
      <c r="B752" s="263"/>
      <c r="H752" s="264"/>
      <c r="K752" s="290"/>
      <c r="L752" s="294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290"/>
      <c r="AM752" s="294"/>
      <c r="BN752" s="265"/>
    </row>
    <row r="753" spans="2:66" ht="3.65" customHeight="1">
      <c r="B753" s="263"/>
      <c r="H753" s="264"/>
      <c r="K753" s="290"/>
      <c r="L753" s="294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290"/>
      <c r="AM753" s="294"/>
      <c r="BN753" s="265"/>
    </row>
    <row r="754" spans="2:66" ht="3.65" customHeight="1">
      <c r="B754" s="263"/>
      <c r="H754" s="264"/>
      <c r="K754" s="290"/>
      <c r="L754" s="294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290"/>
      <c r="AM754" s="294"/>
      <c r="BN754" s="265"/>
    </row>
    <row r="755" spans="2:66" ht="3.65" customHeight="1">
      <c r="B755" s="263"/>
      <c r="H755" s="264"/>
      <c r="K755" s="290"/>
      <c r="L755" s="294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290"/>
      <c r="AM755" s="294"/>
      <c r="BN755" s="265"/>
    </row>
    <row r="756" spans="2:66" ht="3.65" customHeight="1">
      <c r="B756" s="263"/>
      <c r="H756" s="264"/>
      <c r="K756" s="290"/>
      <c r="L756" s="294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290"/>
      <c r="AM756" s="294"/>
      <c r="BN756" s="265"/>
    </row>
    <row r="757" spans="2:66" ht="3.65" customHeight="1">
      <c r="B757" s="263"/>
      <c r="H757" s="264"/>
      <c r="K757" s="290"/>
      <c r="L757" s="294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290"/>
      <c r="AM757" s="294"/>
      <c r="BN757" s="265"/>
    </row>
    <row r="758" spans="2:66" ht="3.65" customHeight="1">
      <c r="B758" s="263"/>
      <c r="H758" s="264"/>
      <c r="K758" s="290"/>
      <c r="L758" s="294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290"/>
      <c r="AM758" s="294"/>
      <c r="BN758" s="265"/>
    </row>
    <row r="759" spans="2:66" ht="3.65" customHeight="1">
      <c r="B759" s="263"/>
      <c r="H759" s="264"/>
      <c r="K759" s="290"/>
      <c r="L759" s="294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290"/>
      <c r="AM759" s="294"/>
      <c r="BN759" s="265"/>
    </row>
    <row r="760" spans="2:66" ht="3.65" customHeight="1">
      <c r="B760" s="263"/>
      <c r="H760" s="264"/>
      <c r="K760" s="290"/>
      <c r="L760" s="294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290"/>
      <c r="AM760" s="294"/>
      <c r="BN760" s="265"/>
    </row>
    <row r="761" spans="2:66" ht="3.65" customHeight="1">
      <c r="B761" s="263"/>
      <c r="H761" s="264"/>
      <c r="K761" s="290"/>
      <c r="L761" s="294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290"/>
      <c r="AM761" s="294"/>
      <c r="BN761" s="265"/>
    </row>
    <row r="762" spans="2:66" ht="3.65" customHeight="1">
      <c r="B762" s="263"/>
      <c r="H762" s="264"/>
      <c r="K762" s="290"/>
      <c r="L762" s="294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290"/>
      <c r="AM762" s="294"/>
      <c r="BN762" s="265"/>
    </row>
    <row r="763" spans="2:66" ht="3.65" customHeight="1">
      <c r="B763" s="263"/>
      <c r="H763" s="264"/>
      <c r="K763" s="290"/>
      <c r="L763" s="294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290"/>
      <c r="AM763" s="294"/>
      <c r="BN763" s="265"/>
    </row>
    <row r="764" spans="2:66" ht="3.65" customHeight="1">
      <c r="B764" s="263"/>
      <c r="H764" s="264"/>
      <c r="K764" s="290"/>
      <c r="L764" s="294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290"/>
      <c r="AM764" s="294"/>
      <c r="BN764" s="265"/>
    </row>
    <row r="765" spans="2:66" ht="3.65" customHeight="1">
      <c r="B765" s="263"/>
      <c r="H765" s="264"/>
      <c r="K765" s="290"/>
      <c r="L765" s="294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290"/>
      <c r="AM765" s="294"/>
      <c r="BN765" s="265"/>
    </row>
    <row r="766" spans="2:66" ht="3.65" customHeight="1">
      <c r="B766" s="263"/>
      <c r="H766" s="264"/>
      <c r="K766" s="290"/>
      <c r="L766" s="294"/>
      <c r="M766" s="324"/>
      <c r="N766" s="1010"/>
      <c r="O766" s="1010"/>
      <c r="P766" s="810"/>
      <c r="Q766" s="810"/>
      <c r="R766" s="325"/>
      <c r="S766" s="326"/>
      <c r="T766" s="326"/>
      <c r="U766" s="326"/>
      <c r="V766" s="326"/>
      <c r="W766" s="326"/>
      <c r="X766" s="1011" t="s">
        <v>219</v>
      </c>
      <c r="Y766" s="1011"/>
      <c r="Z766" s="1011"/>
      <c r="AA766" s="326"/>
      <c r="AB766" s="326"/>
      <c r="AC766" s="326"/>
      <c r="AD766" s="325"/>
      <c r="AE766" s="1012"/>
      <c r="AF766" s="1012"/>
      <c r="AG766" s="1012"/>
      <c r="AH766" s="1012"/>
      <c r="AI766" s="1012"/>
      <c r="AJ766" s="1012"/>
      <c r="AK766" s="327"/>
      <c r="AL766" s="290"/>
      <c r="AM766" s="294"/>
      <c r="BN766" s="265"/>
    </row>
    <row r="767" spans="2:66" ht="3.65" customHeight="1">
      <c r="B767" s="263"/>
      <c r="H767" s="264"/>
      <c r="K767" s="290"/>
      <c r="L767" s="294"/>
      <c r="M767" s="225"/>
      <c r="N767" s="905"/>
      <c r="O767" s="905"/>
      <c r="P767" s="811"/>
      <c r="Q767" s="811"/>
      <c r="R767" s="228"/>
      <c r="S767" s="228"/>
      <c r="T767" s="228"/>
      <c r="U767" s="228"/>
      <c r="V767" s="228"/>
      <c r="W767" s="227"/>
      <c r="X767" s="718"/>
      <c r="Y767" s="718"/>
      <c r="Z767" s="718"/>
      <c r="AA767" s="227"/>
      <c r="AB767" s="227"/>
      <c r="AC767" s="228"/>
      <c r="AD767" s="228"/>
      <c r="AE767" s="724"/>
      <c r="AF767" s="724"/>
      <c r="AG767" s="724"/>
      <c r="AH767" s="724"/>
      <c r="AI767" s="724"/>
      <c r="AJ767" s="724"/>
      <c r="AK767" s="229"/>
      <c r="AL767" s="290"/>
      <c r="AM767" s="294"/>
      <c r="BN767" s="265"/>
    </row>
    <row r="768" spans="2:66" ht="3.65" customHeight="1">
      <c r="B768" s="263"/>
      <c r="H768" s="264"/>
      <c r="K768" s="290"/>
      <c r="L768" s="294"/>
      <c r="M768" s="225"/>
      <c r="N768" s="719"/>
      <c r="O768" s="719"/>
      <c r="P768" s="719"/>
      <c r="Q768" s="230"/>
      <c r="R768" s="719"/>
      <c r="S768" s="719"/>
      <c r="T768" s="719"/>
      <c r="U768" s="719"/>
      <c r="V768" s="228"/>
      <c r="W768" s="227"/>
      <c r="X768" s="718"/>
      <c r="Y768" s="718"/>
      <c r="Z768" s="718"/>
      <c r="AA768" s="227"/>
      <c r="AB768" s="231"/>
      <c r="AC768" s="231"/>
      <c r="AD768" s="231"/>
      <c r="AE768" s="724"/>
      <c r="AF768" s="724"/>
      <c r="AG768" s="724"/>
      <c r="AH768" s="724"/>
      <c r="AI768" s="719"/>
      <c r="AJ768" s="719"/>
      <c r="AK768" s="232"/>
      <c r="AL768" s="290"/>
      <c r="AM768" s="294"/>
      <c r="BN768" s="265"/>
    </row>
    <row r="769" spans="2:66" ht="3.65" customHeight="1">
      <c r="B769" s="263"/>
      <c r="H769" s="264"/>
      <c r="K769" s="290"/>
      <c r="L769" s="294"/>
      <c r="M769" s="233"/>
      <c r="N769" s="807"/>
      <c r="O769" s="807"/>
      <c r="P769" s="807"/>
      <c r="Q769" s="234"/>
      <c r="R769" s="807"/>
      <c r="S769" s="807"/>
      <c r="T769" s="807"/>
      <c r="U769" s="807"/>
      <c r="V769" s="235"/>
      <c r="W769" s="235"/>
      <c r="X769" s="903"/>
      <c r="Y769" s="903"/>
      <c r="Z769" s="903"/>
      <c r="AA769" s="235"/>
      <c r="AB769" s="236"/>
      <c r="AC769" s="236"/>
      <c r="AD769" s="236"/>
      <c r="AE769" s="904"/>
      <c r="AF769" s="904"/>
      <c r="AG769" s="904"/>
      <c r="AH769" s="904"/>
      <c r="AI769" s="807"/>
      <c r="AJ769" s="807"/>
      <c r="AK769" s="237"/>
      <c r="AL769" s="290"/>
      <c r="AM769" s="294"/>
      <c r="BN769" s="265"/>
    </row>
    <row r="770" spans="2:66" ht="3.65" customHeight="1">
      <c r="B770" s="263"/>
      <c r="H770" s="264"/>
      <c r="K770" s="284"/>
      <c r="L770" s="285"/>
      <c r="M770" s="285"/>
      <c r="N770" s="285"/>
      <c r="O770" s="285"/>
      <c r="P770" s="285"/>
      <c r="Q770" s="285"/>
      <c r="R770" s="285"/>
      <c r="S770" s="285"/>
      <c r="T770" s="285"/>
      <c r="U770" s="285"/>
      <c r="V770" s="285"/>
      <c r="W770" s="285"/>
      <c r="X770" s="285"/>
      <c r="Y770" s="285"/>
      <c r="Z770" s="285"/>
      <c r="AA770" s="285"/>
      <c r="AB770" s="285"/>
      <c r="AC770" s="285"/>
      <c r="AD770" s="285"/>
      <c r="AE770" s="285"/>
      <c r="AF770" s="285"/>
      <c r="AG770" s="285"/>
      <c r="AH770" s="285"/>
      <c r="AI770" s="285"/>
      <c r="AJ770" s="285"/>
      <c r="AK770" s="285"/>
      <c r="AL770" s="285"/>
      <c r="AM770" s="286"/>
      <c r="BN770" s="265"/>
    </row>
    <row r="771" spans="2:66" ht="3.65" customHeight="1">
      <c r="B771" s="263"/>
      <c r="H771" s="264"/>
      <c r="K771" s="287"/>
      <c r="L771" s="288"/>
      <c r="M771" s="288"/>
      <c r="N771" s="288"/>
      <c r="O771" s="288"/>
      <c r="P771" s="288"/>
      <c r="Q771" s="288"/>
      <c r="R771" s="288"/>
      <c r="S771" s="288"/>
      <c r="T771" s="288"/>
      <c r="U771" s="288"/>
      <c r="V771" s="288"/>
      <c r="W771" s="288"/>
      <c r="X771" s="288"/>
      <c r="Y771" s="288"/>
      <c r="Z771" s="288"/>
      <c r="AA771" s="288"/>
      <c r="AB771" s="288"/>
      <c r="AC771" s="288"/>
      <c r="AD771" s="288"/>
      <c r="AE771" s="288"/>
      <c r="AF771" s="288"/>
      <c r="AG771" s="288"/>
      <c r="AH771" s="288"/>
      <c r="AI771" s="288"/>
      <c r="AJ771" s="288"/>
      <c r="AK771" s="288"/>
      <c r="AL771" s="288"/>
      <c r="AM771" s="289"/>
      <c r="BN771" s="265"/>
    </row>
    <row r="772" spans="2:66" ht="3.65" customHeight="1">
      <c r="B772" s="263"/>
      <c r="H772" s="264"/>
      <c r="K772" s="284"/>
      <c r="L772" s="285"/>
      <c r="M772" s="285"/>
      <c r="N772" s="285"/>
      <c r="O772" s="285"/>
      <c r="P772" s="285"/>
      <c r="Q772" s="285"/>
      <c r="R772" s="285"/>
      <c r="S772" s="285"/>
      <c r="T772" s="285"/>
      <c r="U772" s="285"/>
      <c r="V772" s="285"/>
      <c r="W772" s="285"/>
      <c r="X772" s="285"/>
      <c r="Y772" s="285"/>
      <c r="Z772" s="285"/>
      <c r="AA772" s="285"/>
      <c r="AB772" s="285"/>
      <c r="AC772" s="285"/>
      <c r="AD772" s="285"/>
      <c r="AE772" s="285"/>
      <c r="AF772" s="285"/>
      <c r="AG772" s="285"/>
      <c r="AH772" s="285"/>
      <c r="AI772" s="285"/>
      <c r="AJ772" s="285"/>
      <c r="AK772" s="285"/>
      <c r="AL772" s="285"/>
      <c r="AM772" s="286"/>
      <c r="BN772" s="265"/>
    </row>
    <row r="773" spans="2:66" ht="3.65" customHeight="1">
      <c r="B773" s="263"/>
      <c r="H773" s="264"/>
      <c r="K773" s="333"/>
      <c r="L773" s="291"/>
      <c r="M773" s="291"/>
      <c r="N773" s="291"/>
      <c r="O773" s="291"/>
      <c r="P773" s="291"/>
      <c r="Q773" s="291"/>
      <c r="R773" s="291"/>
      <c r="S773" s="291"/>
      <c r="T773" s="291"/>
      <c r="U773" s="291"/>
      <c r="V773" s="291"/>
      <c r="W773" s="291"/>
      <c r="X773" s="291"/>
      <c r="Y773" s="291"/>
      <c r="Z773" s="291"/>
      <c r="AA773" s="291"/>
      <c r="AB773" s="291"/>
      <c r="AC773" s="291"/>
      <c r="AD773" s="291"/>
      <c r="AE773" s="291"/>
      <c r="AF773" s="291"/>
      <c r="AG773" s="291"/>
      <c r="AH773" s="291"/>
      <c r="AI773" s="291"/>
      <c r="AJ773" s="291"/>
      <c r="AK773" s="291"/>
      <c r="AL773" s="291"/>
      <c r="AM773" s="334"/>
      <c r="BN773" s="265"/>
    </row>
    <row r="774" spans="2:66" ht="3.65" customHeight="1">
      <c r="B774" s="263"/>
      <c r="H774" s="264"/>
      <c r="K774" s="333"/>
      <c r="L774" s="291"/>
      <c r="M774" s="291"/>
      <c r="N774" s="291"/>
      <c r="O774" s="291"/>
      <c r="P774" s="291"/>
      <c r="Q774" s="291"/>
      <c r="R774" s="291"/>
      <c r="S774" s="291"/>
      <c r="T774" s="291"/>
      <c r="U774" s="291"/>
      <c r="V774" s="291"/>
      <c r="W774" s="291"/>
      <c r="X774" s="291"/>
      <c r="Y774" s="291"/>
      <c r="Z774" s="291"/>
      <c r="AA774" s="291"/>
      <c r="AB774" s="291"/>
      <c r="AC774" s="291"/>
      <c r="AD774" s="291"/>
      <c r="AE774" s="291"/>
      <c r="AF774" s="291"/>
      <c r="AG774" s="291"/>
      <c r="AH774" s="291"/>
      <c r="AI774" s="291"/>
      <c r="AJ774" s="291"/>
      <c r="AK774" s="291"/>
      <c r="AL774" s="291"/>
      <c r="AM774" s="334"/>
      <c r="BN774" s="265"/>
    </row>
    <row r="775" spans="2:66" ht="3.65" customHeight="1">
      <c r="B775" s="263"/>
      <c r="H775" s="264"/>
      <c r="K775" s="287"/>
      <c r="L775" s="288"/>
      <c r="M775" s="288"/>
      <c r="N775" s="288"/>
      <c r="O775" s="288"/>
      <c r="P775" s="288"/>
      <c r="Q775" s="288"/>
      <c r="R775" s="288"/>
      <c r="S775" s="288"/>
      <c r="T775" s="288"/>
      <c r="U775" s="288"/>
      <c r="V775" s="288"/>
      <c r="W775" s="288"/>
      <c r="X775" s="288"/>
      <c r="Y775" s="288"/>
      <c r="Z775" s="288"/>
      <c r="AA775" s="288"/>
      <c r="AB775" s="288"/>
      <c r="AC775" s="288"/>
      <c r="AD775" s="288"/>
      <c r="AE775" s="288"/>
      <c r="AF775" s="288"/>
      <c r="AG775" s="288"/>
      <c r="AH775" s="288"/>
      <c r="AI775" s="288"/>
      <c r="AJ775" s="288"/>
      <c r="AK775" s="288"/>
      <c r="AL775" s="288"/>
      <c r="AM775" s="289"/>
      <c r="BN775" s="265"/>
    </row>
    <row r="776" spans="2:66" ht="3.65" customHeight="1">
      <c r="B776" s="263"/>
      <c r="H776" s="264"/>
      <c r="BN776" s="265"/>
    </row>
    <row r="777" spans="2:66" ht="3.65" customHeight="1">
      <c r="B777" s="263"/>
      <c r="H777" s="264"/>
      <c r="BN777" s="265"/>
    </row>
    <row r="778" spans="2:66" ht="3.65" customHeight="1">
      <c r="B778" s="263"/>
      <c r="H778" s="264"/>
      <c r="BN778" s="265"/>
    </row>
    <row r="779" spans="2:66" ht="3.65" customHeight="1">
      <c r="B779" s="277"/>
      <c r="C779" s="278"/>
      <c r="D779" s="278"/>
      <c r="E779" s="278"/>
      <c r="F779" s="278"/>
      <c r="G779" s="278"/>
      <c r="H779" s="278"/>
      <c r="I779" s="278"/>
      <c r="J779" s="278"/>
      <c r="K779" s="278"/>
      <c r="L779" s="278"/>
      <c r="M779" s="278"/>
      <c r="N779" s="278"/>
      <c r="O779" s="278"/>
      <c r="P779" s="278"/>
      <c r="Q779" s="278"/>
      <c r="R779" s="278"/>
      <c r="S779" s="278"/>
      <c r="T779" s="278"/>
      <c r="U779" s="278"/>
      <c r="V779" s="278"/>
      <c r="W779" s="278"/>
      <c r="X779" s="278"/>
      <c r="Y779" s="278"/>
      <c r="Z779" s="278"/>
      <c r="AA779" s="278"/>
      <c r="AB779" s="278"/>
      <c r="AC779" s="278"/>
      <c r="AD779" s="278"/>
      <c r="AE779" s="278"/>
      <c r="AF779" s="278"/>
      <c r="AG779" s="278"/>
      <c r="AH779" s="278"/>
      <c r="AI779" s="278"/>
      <c r="AJ779" s="278"/>
      <c r="AK779" s="278"/>
      <c r="AL779" s="278"/>
      <c r="AM779" s="278"/>
      <c r="AN779" s="278"/>
      <c r="AO779" s="278"/>
      <c r="AP779" s="278"/>
      <c r="AQ779" s="278"/>
      <c r="AR779" s="278"/>
      <c r="AS779" s="278"/>
      <c r="AT779" s="278"/>
      <c r="AU779" s="278"/>
      <c r="AV779" s="278"/>
      <c r="AW779" s="278"/>
      <c r="AX779" s="278"/>
      <c r="AY779" s="278"/>
      <c r="AZ779" s="278"/>
      <c r="BA779" s="278"/>
      <c r="BB779" s="278"/>
      <c r="BC779" s="278"/>
      <c r="BD779" s="278"/>
      <c r="BE779" s="278"/>
      <c r="BF779" s="278"/>
      <c r="BG779" s="278"/>
      <c r="BH779" s="278"/>
      <c r="BI779" s="278"/>
      <c r="BJ779" s="278"/>
      <c r="BK779" s="278"/>
      <c r="BL779" s="278"/>
      <c r="BM779" s="278"/>
      <c r="BN779" s="279"/>
    </row>
    <row r="780" spans="2:66" ht="3.65" customHeight="1">
      <c r="B780" s="280"/>
      <c r="C780" s="281"/>
      <c r="D780" s="281"/>
      <c r="E780" s="281"/>
      <c r="F780" s="281"/>
      <c r="G780" s="281"/>
      <c r="H780" s="281"/>
      <c r="I780" s="281"/>
      <c r="J780" s="281"/>
      <c r="K780" s="281"/>
      <c r="L780" s="281"/>
      <c r="M780" s="281"/>
      <c r="N780" s="281"/>
      <c r="O780" s="281"/>
      <c r="P780" s="281"/>
      <c r="Q780" s="281"/>
      <c r="R780" s="281"/>
      <c r="S780" s="281"/>
      <c r="T780" s="281"/>
      <c r="U780" s="281"/>
      <c r="V780" s="281"/>
      <c r="W780" s="281"/>
      <c r="X780" s="281"/>
      <c r="Y780" s="281"/>
      <c r="Z780" s="281"/>
      <c r="AA780" s="281"/>
      <c r="AB780" s="281"/>
      <c r="AC780" s="281"/>
      <c r="AD780" s="281"/>
      <c r="AE780" s="281"/>
      <c r="AF780" s="281"/>
      <c r="AG780" s="281"/>
      <c r="AH780" s="281"/>
      <c r="AI780" s="281"/>
      <c r="AJ780" s="281"/>
      <c r="AK780" s="281"/>
      <c r="AL780" s="281"/>
      <c r="AM780" s="281"/>
      <c r="AN780" s="281"/>
      <c r="AO780" s="281"/>
      <c r="AP780" s="281"/>
      <c r="AQ780" s="281"/>
      <c r="AR780" s="281"/>
      <c r="AS780" s="281"/>
      <c r="AT780" s="281"/>
      <c r="AU780" s="281"/>
      <c r="AV780" s="281"/>
      <c r="AW780" s="281"/>
      <c r="AX780" s="281"/>
      <c r="AY780" s="281"/>
      <c r="AZ780" s="281"/>
      <c r="BA780" s="281"/>
      <c r="BB780" s="281"/>
      <c r="BC780" s="281"/>
      <c r="BD780" s="281"/>
      <c r="BE780" s="281"/>
      <c r="BF780" s="281"/>
      <c r="BG780" s="281"/>
      <c r="BH780" s="281"/>
      <c r="BI780" s="281"/>
      <c r="BJ780" s="281"/>
      <c r="BK780" s="281"/>
      <c r="BL780" s="281"/>
      <c r="BM780" s="281"/>
      <c r="BN780" s="282"/>
    </row>
  </sheetData>
  <mergeCells count="38">
    <mergeCell ref="R768:U769"/>
    <mergeCell ref="AE768:AH769"/>
    <mergeCell ref="AI768:AJ769"/>
    <mergeCell ref="M601:O602"/>
    <mergeCell ref="P601:R602"/>
    <mergeCell ref="M694:O695"/>
    <mergeCell ref="P694:R695"/>
    <mergeCell ref="S694:AF695"/>
    <mergeCell ref="N766:O767"/>
    <mergeCell ref="P766:Q767"/>
    <mergeCell ref="X766:Z769"/>
    <mergeCell ref="AE766:AJ767"/>
    <mergeCell ref="N768:P769"/>
    <mergeCell ref="O489:P490"/>
    <mergeCell ref="Q489:R490"/>
    <mergeCell ref="Y489:AA492"/>
    <mergeCell ref="AF489:AK490"/>
    <mergeCell ref="O491:Q492"/>
    <mergeCell ref="S491:V492"/>
    <mergeCell ref="AF491:AI492"/>
    <mergeCell ref="AJ491:AK492"/>
    <mergeCell ref="N342:P343"/>
    <mergeCell ref="Q342:S343"/>
    <mergeCell ref="N425:P426"/>
    <mergeCell ref="Q425:S426"/>
    <mergeCell ref="T425:AG426"/>
    <mergeCell ref="B2:BN3"/>
    <mergeCell ref="I4:BN4"/>
    <mergeCell ref="N98:P99"/>
    <mergeCell ref="Q98:S99"/>
    <mergeCell ref="O237:P238"/>
    <mergeCell ref="Q237:R238"/>
    <mergeCell ref="Y237:AA240"/>
    <mergeCell ref="AF237:AK238"/>
    <mergeCell ref="O239:Q240"/>
    <mergeCell ref="S239:V240"/>
    <mergeCell ref="AF239:AI240"/>
    <mergeCell ref="AJ239:AK240"/>
  </mergeCells>
  <dataValidations count="1">
    <dataValidation type="list" allowBlank="1" showInputMessage="1" showErrorMessage="1" sqref="D252:D256 D421 D336 D504 D689 D596 D85 D5:D13 D169" xr:uid="{7DB660D6-CCFA-4AE6-9A54-DA15F7A1B2E6}">
      <formula1>"Envolvente frente muerto, Envolvente Puerta, Envolvente superior, Envolvente inferior, Envolvente lateral"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77B18-AAF8-482C-B7F4-411D06AE8666}">
  <sheetPr codeName="Hoja10"/>
  <dimension ref="A1:BJ1067"/>
  <sheetViews>
    <sheetView zoomScale="115" zoomScaleNormal="115" workbookViewId="0">
      <pane ySplit="4" topLeftCell="A476" activePane="bottomLeft" state="frozen"/>
      <selection activeCell="D1990" sqref="D1990"/>
      <selection pane="bottomLeft" activeCell="D562" sqref="D562"/>
    </sheetView>
  </sheetViews>
  <sheetFormatPr baseColWidth="10" defaultColWidth="10.58203125" defaultRowHeight="19"/>
  <cols>
    <col min="1" max="1" width="1.83203125" style="335" customWidth="1"/>
    <col min="2" max="3" width="19" style="335" customWidth="1"/>
    <col min="4" max="4" width="18.33203125" style="336" customWidth="1"/>
    <col min="5" max="5" width="13.75" style="335" customWidth="1"/>
    <col min="6" max="6" width="10.5" style="335" customWidth="1"/>
    <col min="7" max="8" width="10.08203125" style="335" customWidth="1"/>
    <col min="9" max="9" width="11.58203125" style="335" customWidth="1"/>
    <col min="10" max="62" width="0.6640625" style="335" customWidth="1"/>
    <col min="63" max="171" width="0.58203125" style="335" customWidth="1"/>
    <col min="172" max="16384" width="10.58203125" style="335"/>
  </cols>
  <sheetData>
    <row r="1" spans="2:62" ht="7" customHeight="1"/>
    <row r="2" spans="2:62" ht="12" customHeight="1">
      <c r="B2" s="518" t="s">
        <v>301</v>
      </c>
      <c r="C2" s="516"/>
      <c r="D2" s="517"/>
      <c r="E2" s="516"/>
      <c r="F2" s="516"/>
      <c r="G2" s="516"/>
      <c r="H2" s="516"/>
      <c r="I2" s="519"/>
      <c r="J2" s="516"/>
      <c r="K2" s="516"/>
      <c r="L2" s="516"/>
      <c r="M2" s="516"/>
      <c r="N2" s="516"/>
      <c r="O2" s="516"/>
      <c r="P2" s="516"/>
      <c r="Q2" s="516"/>
      <c r="R2" s="516"/>
      <c r="S2" s="516"/>
      <c r="T2" s="516"/>
      <c r="U2" s="516"/>
      <c r="V2" s="516"/>
      <c r="W2" s="516"/>
      <c r="X2" s="516"/>
      <c r="Y2" s="516"/>
      <c r="Z2" s="516"/>
      <c r="AA2" s="516"/>
      <c r="AB2" s="516"/>
      <c r="AC2" s="516"/>
      <c r="AD2" s="516"/>
      <c r="AE2" s="516"/>
      <c r="AF2" s="516"/>
      <c r="AG2" s="516"/>
      <c r="AH2" s="516"/>
      <c r="AI2" s="516"/>
      <c r="AJ2" s="516"/>
      <c r="AK2" s="516"/>
      <c r="AL2" s="516"/>
      <c r="AM2" s="516"/>
      <c r="AN2" s="516"/>
      <c r="AO2" s="516"/>
      <c r="AP2" s="516"/>
      <c r="AQ2" s="516"/>
      <c r="AR2" s="516"/>
      <c r="AS2" s="516"/>
      <c r="AT2" s="516"/>
      <c r="AU2" s="516"/>
      <c r="AV2" s="516"/>
      <c r="AW2" s="516"/>
      <c r="AX2" s="516"/>
      <c r="AY2" s="516"/>
      <c r="AZ2" s="516"/>
      <c r="BA2" s="516"/>
      <c r="BB2" s="516"/>
      <c r="BC2" s="516"/>
      <c r="BD2" s="516"/>
      <c r="BE2" s="516"/>
      <c r="BF2" s="516"/>
      <c r="BG2" s="516"/>
      <c r="BH2" s="516"/>
      <c r="BI2" s="516"/>
      <c r="BJ2" s="515"/>
    </row>
    <row r="3" spans="2:62" ht="10.5" customHeight="1">
      <c r="B3" s="514"/>
      <c r="C3" s="512"/>
      <c r="D3" s="513"/>
      <c r="E3" s="512"/>
      <c r="F3" s="512"/>
      <c r="G3" s="512"/>
      <c r="H3" s="512"/>
      <c r="I3" s="520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  <c r="AE3" s="512"/>
      <c r="AF3" s="512"/>
      <c r="AG3" s="512"/>
      <c r="AH3" s="512"/>
      <c r="AI3" s="512"/>
      <c r="AJ3" s="512"/>
      <c r="AK3" s="512"/>
      <c r="AL3" s="512"/>
      <c r="AM3" s="512"/>
      <c r="AN3" s="512"/>
      <c r="AO3" s="512"/>
      <c r="AP3" s="512"/>
      <c r="AQ3" s="512"/>
      <c r="AR3" s="512"/>
      <c r="AS3" s="512"/>
      <c r="AT3" s="512"/>
      <c r="AU3" s="512"/>
      <c r="AV3" s="512"/>
      <c r="AW3" s="512"/>
      <c r="AX3" s="512"/>
      <c r="AY3" s="512"/>
      <c r="AZ3" s="512"/>
      <c r="BA3" s="512"/>
      <c r="BB3" s="512"/>
      <c r="BC3" s="512"/>
      <c r="BD3" s="512"/>
      <c r="BE3" s="512"/>
      <c r="BF3" s="512"/>
      <c r="BG3" s="512"/>
      <c r="BH3" s="512"/>
      <c r="BI3" s="512"/>
      <c r="BJ3" s="511"/>
    </row>
    <row r="4" spans="2:62" ht="45" customHeight="1">
      <c r="B4" s="510" t="s">
        <v>231</v>
      </c>
      <c r="C4" s="508" t="s">
        <v>232</v>
      </c>
      <c r="D4" s="509" t="s">
        <v>233</v>
      </c>
      <c r="E4" s="508" t="s">
        <v>234</v>
      </c>
      <c r="F4" s="508" t="s">
        <v>235</v>
      </c>
      <c r="G4" s="508" t="s">
        <v>236</v>
      </c>
      <c r="H4" s="508" t="s">
        <v>300</v>
      </c>
      <c r="I4" s="521" t="s">
        <v>302</v>
      </c>
      <c r="J4" s="1024" t="s">
        <v>238</v>
      </c>
      <c r="K4" s="1025"/>
      <c r="L4" s="1025"/>
      <c r="M4" s="1025"/>
      <c r="N4" s="1025"/>
      <c r="O4" s="1025"/>
      <c r="P4" s="1025"/>
      <c r="Q4" s="1025"/>
      <c r="R4" s="1025"/>
      <c r="S4" s="1025"/>
      <c r="T4" s="1025"/>
      <c r="U4" s="1025"/>
      <c r="V4" s="1025"/>
      <c r="W4" s="1025"/>
      <c r="X4" s="1025"/>
      <c r="Y4" s="1025"/>
      <c r="Z4" s="1025"/>
      <c r="AA4" s="1025"/>
      <c r="AB4" s="1025"/>
      <c r="AC4" s="1025"/>
      <c r="AD4" s="1025"/>
      <c r="AE4" s="1025"/>
      <c r="AF4" s="1025"/>
      <c r="AG4" s="1025"/>
      <c r="AH4" s="1025"/>
      <c r="AI4" s="1025"/>
      <c r="AJ4" s="1025"/>
      <c r="AK4" s="1025"/>
      <c r="AL4" s="1025"/>
      <c r="AM4" s="1025"/>
      <c r="AN4" s="1025"/>
      <c r="AO4" s="1025"/>
      <c r="AP4" s="1025"/>
      <c r="AQ4" s="1025"/>
      <c r="AR4" s="1025"/>
      <c r="AS4" s="1025"/>
      <c r="AT4" s="1025"/>
      <c r="AU4" s="1025"/>
      <c r="AV4" s="1025"/>
      <c r="AW4" s="1025"/>
      <c r="AX4" s="1025"/>
      <c r="AY4" s="1025"/>
      <c r="AZ4" s="1025"/>
      <c r="BA4" s="1025"/>
      <c r="BB4" s="1025"/>
      <c r="BC4" s="1025"/>
      <c r="BD4" s="1025"/>
      <c r="BE4" s="1025"/>
      <c r="BF4" s="1025"/>
      <c r="BG4" s="1025"/>
      <c r="BH4" s="1025"/>
      <c r="BI4" s="1025"/>
      <c r="BJ4" s="1026"/>
    </row>
    <row r="5" spans="2:62" ht="14.5" customHeight="1">
      <c r="B5" s="380" t="str" cm="1">
        <f t="array" ref="B5">"U"&amp;D5&amp;"X"&amp;MID(F5,3,3)&amp;(_xlfn.IFS(E5="V. compactA","VC",E5="Horizontal","H",E5="H. Compuesta","HC",E5="Vertical","V"))&amp;I5</f>
        <v>UMiniBreakerX720VC_NA</v>
      </c>
      <c r="C5" s="380"/>
      <c r="D5" s="438" t="s">
        <v>299</v>
      </c>
      <c r="E5" s="380" t="s">
        <v>292</v>
      </c>
      <c r="F5" s="380" t="s">
        <v>243</v>
      </c>
      <c r="G5" s="377" t="s">
        <v>262</v>
      </c>
      <c r="H5" s="377"/>
      <c r="I5" s="459" t="str" cm="1">
        <f t="array" ref="I5">_xlfn.IFS(H5="Derecha","_DR",H5="Izquierda","_IZ",H5="","_NA")</f>
        <v>_NA</v>
      </c>
      <c r="J5" s="376"/>
      <c r="K5" s="376"/>
      <c r="L5" s="376"/>
      <c r="M5" s="376"/>
      <c r="N5" s="376"/>
      <c r="O5" s="376"/>
      <c r="P5" s="376"/>
      <c r="Q5" s="376"/>
      <c r="R5" s="376"/>
      <c r="S5" s="376"/>
      <c r="T5" s="376"/>
      <c r="U5" s="376"/>
      <c r="V5" s="376"/>
      <c r="W5" s="376"/>
      <c r="X5" s="376"/>
      <c r="Y5" s="376"/>
      <c r="Z5" s="376"/>
      <c r="AA5" s="376"/>
      <c r="AB5" s="376"/>
      <c r="AC5" s="376"/>
      <c r="AD5" s="376"/>
      <c r="AE5" s="376"/>
      <c r="AF5" s="376"/>
      <c r="AG5" s="376"/>
      <c r="AH5" s="376"/>
      <c r="AI5" s="376"/>
      <c r="AJ5" s="376"/>
      <c r="AK5" s="376"/>
      <c r="AL5" s="376"/>
      <c r="AM5" s="376"/>
      <c r="AN5" s="376"/>
      <c r="AO5" s="376"/>
      <c r="AP5" s="376"/>
      <c r="AQ5" s="376"/>
      <c r="AR5" s="376"/>
      <c r="AS5" s="376"/>
      <c r="AT5" s="376"/>
      <c r="AU5" s="376"/>
      <c r="AV5" s="376"/>
      <c r="AW5" s="376"/>
      <c r="AX5" s="376"/>
      <c r="AY5" s="376"/>
      <c r="AZ5" s="376"/>
      <c r="BA5" s="376"/>
      <c r="BB5" s="376"/>
      <c r="BC5" s="376"/>
      <c r="BD5" s="376"/>
      <c r="BE5" s="376"/>
      <c r="BF5" s="376"/>
      <c r="BG5" s="376"/>
      <c r="BH5" s="376"/>
      <c r="BI5" s="376"/>
      <c r="BJ5" s="375"/>
    </row>
    <row r="6" spans="2:62" ht="5.5" customHeight="1">
      <c r="B6" s="343"/>
      <c r="D6" s="342"/>
      <c r="I6" s="451"/>
      <c r="BJ6" s="341"/>
    </row>
    <row r="7" spans="2:62" ht="3.65" customHeight="1">
      <c r="B7" s="343"/>
      <c r="D7" s="342"/>
      <c r="I7" s="451"/>
      <c r="BJ7" s="341"/>
    </row>
    <row r="8" spans="2:62" ht="3.65" customHeight="1">
      <c r="B8" s="343"/>
      <c r="D8" s="342"/>
      <c r="I8" s="451"/>
      <c r="L8" s="405" t="e" vm="13">
        <v>#VALUE!</v>
      </c>
      <c r="M8" s="732" t="s">
        <v>261</v>
      </c>
      <c r="N8" s="732"/>
      <c r="O8" s="732"/>
      <c r="P8" s="403"/>
      <c r="Q8" s="401"/>
      <c r="R8" s="741" t="s">
        <v>299</v>
      </c>
      <c r="S8" s="741"/>
      <c r="T8" s="741"/>
      <c r="U8" s="741"/>
      <c r="V8" s="741"/>
      <c r="W8" s="741"/>
      <c r="X8" s="741"/>
      <c r="Y8" s="741"/>
      <c r="Z8" s="741"/>
      <c r="AA8" s="741"/>
      <c r="AB8" s="741"/>
      <c r="AC8" s="741"/>
      <c r="AD8" s="741"/>
      <c r="AE8" s="813" t="s">
        <v>275</v>
      </c>
      <c r="AF8" s="813"/>
      <c r="AG8" s="813"/>
      <c r="AH8" s="743" t="s">
        <v>298</v>
      </c>
      <c r="AI8" s="743"/>
      <c r="AJ8" s="434" t="e" vm="13">
        <v>#VALUE!</v>
      </c>
      <c r="AK8" s="345"/>
      <c r="AL8" s="344"/>
      <c r="AM8" s="344"/>
      <c r="AN8" s="344"/>
      <c r="AO8" s="344"/>
      <c r="AP8" s="344"/>
      <c r="AQ8" s="344"/>
      <c r="AR8" s="344"/>
      <c r="AS8" s="344"/>
      <c r="AT8" s="344"/>
      <c r="AU8" s="344"/>
      <c r="AV8" s="344"/>
      <c r="AW8" s="344"/>
      <c r="AX8" s="344"/>
      <c r="AY8" s="344"/>
      <c r="AZ8" s="344"/>
      <c r="BA8" s="344"/>
      <c r="BB8" s="344"/>
      <c r="BC8" s="344"/>
      <c r="BD8" s="344"/>
      <c r="BE8" s="344"/>
      <c r="BF8" s="344"/>
      <c r="BG8" s="344"/>
      <c r="BJ8" s="341"/>
    </row>
    <row r="9" spans="2:62" ht="3.65" customHeight="1">
      <c r="B9" s="343"/>
      <c r="D9" s="342"/>
      <c r="I9" s="451"/>
      <c r="L9" s="387"/>
      <c r="M9" s="733"/>
      <c r="N9" s="733"/>
      <c r="O9" s="733"/>
      <c r="P9" s="433"/>
      <c r="Q9" s="425"/>
      <c r="R9" s="742"/>
      <c r="S9" s="742"/>
      <c r="T9" s="742"/>
      <c r="U9" s="742"/>
      <c r="V9" s="742"/>
      <c r="W9" s="742"/>
      <c r="X9" s="742"/>
      <c r="Y9" s="742"/>
      <c r="Z9" s="742"/>
      <c r="AA9" s="742"/>
      <c r="AB9" s="742"/>
      <c r="AC9" s="742"/>
      <c r="AD9" s="742"/>
      <c r="AE9" s="814"/>
      <c r="AF9" s="814"/>
      <c r="AG9" s="814"/>
      <c r="AH9" s="737"/>
      <c r="AI9" s="737"/>
      <c r="AJ9" s="399"/>
      <c r="AK9" s="345"/>
      <c r="AL9" s="344"/>
      <c r="AM9" s="344"/>
      <c r="AN9" s="344"/>
      <c r="AO9" s="344"/>
      <c r="AP9" s="344"/>
      <c r="AQ9" s="344"/>
      <c r="AR9" s="344"/>
      <c r="AS9" s="344"/>
      <c r="AT9" s="344"/>
      <c r="AU9" s="344"/>
      <c r="AV9" s="344"/>
      <c r="AW9" s="344"/>
      <c r="AX9" s="344"/>
      <c r="AY9" s="344"/>
      <c r="AZ9" s="344"/>
      <c r="BA9" s="344"/>
      <c r="BB9" s="344"/>
      <c r="BC9" s="344"/>
      <c r="BD9" s="344"/>
      <c r="BE9" s="344"/>
      <c r="BF9" s="344"/>
      <c r="BG9" s="344"/>
      <c r="BJ9" s="341"/>
    </row>
    <row r="10" spans="2:62" ht="3.65" customHeight="1">
      <c r="B10" s="343"/>
      <c r="D10" s="342"/>
      <c r="E10" s="1016" t="s">
        <v>297</v>
      </c>
      <c r="F10" s="1016"/>
      <c r="G10" s="1016"/>
      <c r="I10" s="451"/>
      <c r="L10" s="387"/>
      <c r="M10" s="737" t="e" vm="75">
        <v>#VALUE!</v>
      </c>
      <c r="N10" s="737" t="e" vm="75">
        <v>#VALUE!</v>
      </c>
      <c r="O10" s="737" t="e" vm="75">
        <v>#VALUE!</v>
      </c>
      <c r="P10" s="737" t="e" vm="75">
        <v>#VALUE!</v>
      </c>
      <c r="Q10" s="737" t="e" vm="75">
        <v>#VALUE!</v>
      </c>
      <c r="R10" s="737" t="e" vm="75">
        <v>#VALUE!</v>
      </c>
      <c r="S10" s="737" t="e" vm="75">
        <v>#VALUE!</v>
      </c>
      <c r="T10" s="737" t="e" vm="75">
        <v>#VALUE!</v>
      </c>
      <c r="U10" s="737" t="e" vm="75">
        <v>#VALUE!</v>
      </c>
      <c r="V10" s="737" t="e" vm="75">
        <v>#VALUE!</v>
      </c>
      <c r="W10" s="737" t="e" vm="75">
        <v>#VALUE!</v>
      </c>
      <c r="X10" s="1027" t="e" vm="75">
        <v>#VALUE!</v>
      </c>
      <c r="Y10" s="1027" t="e" vm="75">
        <v>#VALUE!</v>
      </c>
      <c r="Z10" s="1027" t="e" vm="75">
        <v>#VALUE!</v>
      </c>
      <c r="AA10" s="1027" t="e" vm="75">
        <v>#VALUE!</v>
      </c>
      <c r="AB10" s="737" t="e" vm="75">
        <v>#VALUE!</v>
      </c>
      <c r="AC10" s="737" t="e" vm="75">
        <v>#VALUE!</v>
      </c>
      <c r="AD10" s="737" t="e" vm="75">
        <v>#VALUE!</v>
      </c>
      <c r="AE10" s="737" t="e" vm="75">
        <v>#VALUE!</v>
      </c>
      <c r="AF10" s="737" t="e" vm="75">
        <v>#VALUE!</v>
      </c>
      <c r="AG10" s="737" t="e" vm="75">
        <v>#VALUE!</v>
      </c>
      <c r="AH10" s="737" t="e" vm="75">
        <v>#VALUE!</v>
      </c>
      <c r="AI10" s="737" t="e" vm="75">
        <v>#VALUE!</v>
      </c>
      <c r="AJ10" s="388"/>
      <c r="AL10" s="498"/>
      <c r="AM10" s="498"/>
      <c r="AN10" s="498"/>
      <c r="AO10" s="498"/>
      <c r="AP10" s="498"/>
      <c r="AQ10" s="498"/>
      <c r="AR10" s="498"/>
      <c r="AS10" s="498"/>
      <c r="AT10" s="498"/>
      <c r="AU10" s="498"/>
      <c r="AV10" s="498"/>
      <c r="AW10" s="498"/>
      <c r="AX10" s="498"/>
      <c r="AY10" s="498"/>
      <c r="AZ10" s="498"/>
      <c r="BA10" s="498"/>
      <c r="BB10" s="498"/>
      <c r="BC10" s="498"/>
      <c r="BD10" s="498"/>
      <c r="BE10" s="498"/>
      <c r="BF10" s="498"/>
      <c r="BG10" s="498"/>
      <c r="BJ10" s="341"/>
    </row>
    <row r="11" spans="2:62" ht="3.65" customHeight="1">
      <c r="B11" s="343"/>
      <c r="D11" s="342"/>
      <c r="E11" s="1016"/>
      <c r="F11" s="1016"/>
      <c r="G11" s="1016"/>
      <c r="I11" s="451"/>
      <c r="L11" s="387"/>
      <c r="M11" s="737"/>
      <c r="N11" s="737"/>
      <c r="O11" s="737"/>
      <c r="P11" s="737"/>
      <c r="Q11" s="737"/>
      <c r="R11" s="737"/>
      <c r="S11" s="737"/>
      <c r="T11" s="737"/>
      <c r="U11" s="737"/>
      <c r="V11" s="737"/>
      <c r="W11" s="737"/>
      <c r="X11" s="1027"/>
      <c r="Y11" s="1027"/>
      <c r="Z11" s="1027"/>
      <c r="AA11" s="1027"/>
      <c r="AB11" s="737"/>
      <c r="AC11" s="737"/>
      <c r="AD11" s="737"/>
      <c r="AE11" s="737"/>
      <c r="AF11" s="737"/>
      <c r="AG11" s="737"/>
      <c r="AH11" s="737"/>
      <c r="AI11" s="737"/>
      <c r="AJ11" s="388"/>
      <c r="AL11" s="498"/>
      <c r="AM11" s="498"/>
      <c r="AN11" s="498"/>
      <c r="AO11" s="498"/>
      <c r="AP11" s="498"/>
      <c r="AQ11" s="498"/>
      <c r="AR11" s="498"/>
      <c r="AS11" s="498"/>
      <c r="AT11" s="498"/>
      <c r="AU11" s="498"/>
      <c r="AV11" s="498"/>
      <c r="AW11" s="498"/>
      <c r="AX11" s="498"/>
      <c r="AY11" s="498"/>
      <c r="AZ11" s="498"/>
      <c r="BA11" s="498"/>
      <c r="BB11" s="498"/>
      <c r="BC11" s="498"/>
      <c r="BD11" s="498"/>
      <c r="BE11" s="498"/>
      <c r="BF11" s="498"/>
      <c r="BG11" s="498"/>
      <c r="BJ11" s="341"/>
    </row>
    <row r="12" spans="2:62" ht="3.65" customHeight="1">
      <c r="B12" s="343"/>
      <c r="D12" s="342"/>
      <c r="E12" s="1016"/>
      <c r="F12" s="1016"/>
      <c r="G12" s="1016"/>
      <c r="I12" s="451"/>
      <c r="L12" s="387"/>
      <c r="M12" s="737"/>
      <c r="N12" s="737"/>
      <c r="O12" s="737"/>
      <c r="P12" s="737"/>
      <c r="Q12" s="737"/>
      <c r="R12" s="737"/>
      <c r="S12" s="737"/>
      <c r="T12" s="737"/>
      <c r="U12" s="737"/>
      <c r="V12" s="737"/>
      <c r="W12" s="737"/>
      <c r="X12" s="1027"/>
      <c r="Y12" s="1027"/>
      <c r="Z12" s="1027"/>
      <c r="AA12" s="1027"/>
      <c r="AB12" s="737"/>
      <c r="AC12" s="737"/>
      <c r="AD12" s="737"/>
      <c r="AE12" s="737"/>
      <c r="AF12" s="737"/>
      <c r="AG12" s="737"/>
      <c r="AH12" s="737"/>
      <c r="AI12" s="737"/>
      <c r="AJ12" s="388"/>
      <c r="AL12" s="498"/>
      <c r="AM12" s="498"/>
      <c r="AN12" s="498"/>
      <c r="AO12" s="498"/>
      <c r="AP12" s="498"/>
      <c r="AQ12" s="498"/>
      <c r="AR12" s="498"/>
      <c r="AS12" s="498"/>
      <c r="AT12" s="498"/>
      <c r="AU12" s="498"/>
      <c r="AV12" s="498"/>
      <c r="AW12" s="498"/>
      <c r="AX12" s="498"/>
      <c r="AY12" s="498"/>
      <c r="AZ12" s="498"/>
      <c r="BA12" s="498"/>
      <c r="BB12" s="498"/>
      <c r="BC12" s="498"/>
      <c r="BD12" s="498"/>
      <c r="BE12" s="498"/>
      <c r="BF12" s="498"/>
      <c r="BG12" s="498"/>
      <c r="BJ12" s="341"/>
    </row>
    <row r="13" spans="2:62" ht="3.65" customHeight="1">
      <c r="B13" s="343"/>
      <c r="D13" s="342"/>
      <c r="E13" s="1016"/>
      <c r="F13" s="1016"/>
      <c r="G13" s="1016"/>
      <c r="I13" s="451"/>
      <c r="L13" s="432"/>
      <c r="M13" s="737"/>
      <c r="N13" s="737"/>
      <c r="O13" s="737"/>
      <c r="P13" s="737"/>
      <c r="Q13" s="737"/>
      <c r="R13" s="737"/>
      <c r="S13" s="737"/>
      <c r="T13" s="737"/>
      <c r="U13" s="737"/>
      <c r="V13" s="737"/>
      <c r="W13" s="737"/>
      <c r="X13" s="1027"/>
      <c r="Y13" s="1027"/>
      <c r="Z13" s="1027"/>
      <c r="AA13" s="1027"/>
      <c r="AB13" s="737"/>
      <c r="AC13" s="737"/>
      <c r="AD13" s="737"/>
      <c r="AE13" s="737"/>
      <c r="AF13" s="737"/>
      <c r="AG13" s="737"/>
      <c r="AH13" s="737"/>
      <c r="AI13" s="737"/>
      <c r="AJ13" s="385"/>
      <c r="AK13" s="345"/>
      <c r="AL13" s="344"/>
      <c r="AM13" s="344"/>
      <c r="AN13" s="344"/>
      <c r="AO13" s="344"/>
      <c r="AP13" s="344"/>
      <c r="AQ13" s="344"/>
      <c r="AR13" s="344"/>
      <c r="AS13" s="344"/>
      <c r="AT13" s="344"/>
      <c r="AU13" s="344"/>
      <c r="AV13" s="344"/>
      <c r="AW13" s="344"/>
      <c r="AX13" s="344"/>
      <c r="AY13" s="344"/>
      <c r="AZ13" s="344"/>
      <c r="BA13" s="344"/>
      <c r="BB13" s="344"/>
      <c r="BC13" s="344"/>
      <c r="BD13" s="344"/>
      <c r="BE13" s="344"/>
      <c r="BF13" s="344"/>
      <c r="BG13" s="344"/>
      <c r="BJ13" s="341"/>
    </row>
    <row r="14" spans="2:62" ht="3.65" customHeight="1">
      <c r="B14" s="343"/>
      <c r="D14" s="342"/>
      <c r="E14" s="1016"/>
      <c r="F14" s="1016"/>
      <c r="G14" s="1016"/>
      <c r="I14" s="451"/>
      <c r="L14" s="387"/>
      <c r="M14" s="737" t="s">
        <v>260</v>
      </c>
      <c r="N14" s="737"/>
      <c r="O14" s="737"/>
      <c r="P14" s="737"/>
      <c r="Q14" s="737"/>
      <c r="R14" s="737"/>
      <c r="S14" s="737"/>
      <c r="T14" s="737"/>
      <c r="U14" s="389"/>
      <c r="V14" s="389"/>
      <c r="W14" s="389"/>
      <c r="X14" s="389"/>
      <c r="Y14" s="389"/>
      <c r="Z14" s="389"/>
      <c r="AA14" s="389"/>
      <c r="AB14" s="389"/>
      <c r="AC14" s="389"/>
      <c r="AD14" s="390"/>
      <c r="AE14" s="390"/>
      <c r="AF14" s="390"/>
      <c r="AG14" s="390"/>
      <c r="AH14" s="814"/>
      <c r="AI14" s="814"/>
      <c r="AJ14" s="385"/>
      <c r="AK14" s="345"/>
      <c r="AL14" s="344"/>
      <c r="AM14" s="344"/>
      <c r="AN14" s="344"/>
      <c r="AO14" s="344"/>
      <c r="AP14" s="344"/>
      <c r="AQ14" s="344"/>
      <c r="AR14" s="344"/>
      <c r="AS14" s="344"/>
      <c r="AT14" s="344"/>
      <c r="AU14" s="344"/>
      <c r="AV14" s="344"/>
      <c r="AW14" s="344"/>
      <c r="AX14" s="344"/>
      <c r="AY14" s="344"/>
      <c r="AZ14" s="344"/>
      <c r="BA14" s="344"/>
      <c r="BB14" s="344"/>
      <c r="BC14" s="344"/>
      <c r="BD14" s="344"/>
      <c r="BE14" s="344"/>
      <c r="BF14" s="344"/>
      <c r="BG14" s="344"/>
      <c r="BJ14" s="341"/>
    </row>
    <row r="15" spans="2:62" ht="3.65" customHeight="1">
      <c r="B15" s="343"/>
      <c r="D15" s="342"/>
      <c r="E15" s="1016"/>
      <c r="F15" s="1016"/>
      <c r="G15" s="1016"/>
      <c r="I15" s="451"/>
      <c r="L15" s="384" t="e" vm="13">
        <v>#VALUE!</v>
      </c>
      <c r="M15" s="738"/>
      <c r="N15" s="738"/>
      <c r="O15" s="738"/>
      <c r="P15" s="738"/>
      <c r="Q15" s="738"/>
      <c r="R15" s="738"/>
      <c r="S15" s="738"/>
      <c r="T15" s="738"/>
      <c r="U15" s="382"/>
      <c r="V15" s="382"/>
      <c r="W15" s="382"/>
      <c r="X15" s="382"/>
      <c r="Y15" s="382"/>
      <c r="Z15" s="382"/>
      <c r="AA15" s="382"/>
      <c r="AB15" s="382"/>
      <c r="AC15" s="382"/>
      <c r="AD15" s="383"/>
      <c r="AE15" s="383"/>
      <c r="AF15" s="383"/>
      <c r="AG15" s="383"/>
      <c r="AH15" s="1028"/>
      <c r="AI15" s="1028"/>
      <c r="AJ15" s="421" t="e" vm="13">
        <v>#VALUE!</v>
      </c>
      <c r="AK15" s="345"/>
      <c r="AL15" s="344"/>
      <c r="AM15" s="344"/>
      <c r="AN15" s="344"/>
      <c r="AO15" s="344"/>
      <c r="AP15" s="344"/>
      <c r="AQ15" s="344"/>
      <c r="AR15" s="344"/>
      <c r="AS15" s="344"/>
      <c r="AT15" s="344"/>
      <c r="AU15" s="344"/>
      <c r="AV15" s="344"/>
      <c r="AW15" s="344"/>
      <c r="AX15" s="344"/>
      <c r="AY15" s="344"/>
      <c r="AZ15" s="344"/>
      <c r="BA15" s="344"/>
      <c r="BB15" s="344"/>
      <c r="BC15" s="344"/>
      <c r="BD15" s="344"/>
      <c r="BE15" s="344"/>
      <c r="BF15" s="344"/>
      <c r="BG15" s="344"/>
      <c r="BJ15" s="341"/>
    </row>
    <row r="16" spans="2:62" ht="3.65" customHeight="1">
      <c r="B16" s="343"/>
      <c r="D16" s="342"/>
      <c r="I16" s="451"/>
      <c r="BJ16" s="341"/>
    </row>
    <row r="17" spans="2:62" ht="3.65" customHeight="1">
      <c r="B17" s="340"/>
      <c r="C17" s="338"/>
      <c r="D17" s="339"/>
      <c r="E17" s="338"/>
      <c r="F17" s="338"/>
      <c r="G17" s="338"/>
      <c r="H17" s="338"/>
      <c r="I17" s="522"/>
      <c r="J17" s="338"/>
      <c r="K17" s="338"/>
      <c r="L17" s="338"/>
      <c r="M17" s="338"/>
      <c r="N17" s="338"/>
      <c r="O17" s="338"/>
      <c r="P17" s="338"/>
      <c r="Q17" s="338"/>
      <c r="R17" s="338"/>
      <c r="S17" s="338"/>
      <c r="T17" s="338"/>
      <c r="U17" s="338"/>
      <c r="V17" s="338"/>
      <c r="W17" s="338"/>
      <c r="X17" s="338"/>
      <c r="Y17" s="338"/>
      <c r="Z17" s="338"/>
      <c r="AA17" s="338"/>
      <c r="AB17" s="338"/>
      <c r="AC17" s="338"/>
      <c r="AD17" s="338"/>
      <c r="AE17" s="338"/>
      <c r="AF17" s="338"/>
      <c r="AG17" s="338"/>
      <c r="AH17" s="338"/>
      <c r="AI17" s="338"/>
      <c r="AJ17" s="338"/>
      <c r="AK17" s="338"/>
      <c r="AL17" s="338"/>
      <c r="AM17" s="338"/>
      <c r="AN17" s="338"/>
      <c r="AO17" s="338"/>
      <c r="AP17" s="338"/>
      <c r="AQ17" s="338"/>
      <c r="AR17" s="338"/>
      <c r="AS17" s="338"/>
      <c r="AT17" s="338"/>
      <c r="AU17" s="338"/>
      <c r="AV17" s="338"/>
      <c r="AW17" s="338"/>
      <c r="AX17" s="338"/>
      <c r="AY17" s="338"/>
      <c r="AZ17" s="338"/>
      <c r="BA17" s="338"/>
      <c r="BB17" s="338"/>
      <c r="BC17" s="338"/>
      <c r="BD17" s="338"/>
      <c r="BE17" s="338"/>
      <c r="BF17" s="338"/>
      <c r="BG17" s="338"/>
      <c r="BH17" s="338"/>
      <c r="BI17" s="338"/>
      <c r="BJ17" s="337"/>
    </row>
    <row r="18" spans="2:62" ht="3.65" customHeight="1">
      <c r="B18" s="340"/>
      <c r="C18" s="338"/>
      <c r="D18" s="339"/>
      <c r="E18" s="338"/>
      <c r="F18" s="338"/>
      <c r="G18" s="338"/>
      <c r="H18" s="338"/>
      <c r="I18" s="522"/>
      <c r="J18" s="338"/>
      <c r="K18" s="338"/>
      <c r="L18" s="338"/>
      <c r="M18" s="338"/>
      <c r="N18" s="338"/>
      <c r="O18" s="338"/>
      <c r="P18" s="338"/>
      <c r="Q18" s="338"/>
      <c r="R18" s="338"/>
      <c r="S18" s="338"/>
      <c r="T18" s="338"/>
      <c r="U18" s="338"/>
      <c r="V18" s="338"/>
      <c r="W18" s="338"/>
      <c r="X18" s="338"/>
      <c r="Y18" s="338"/>
      <c r="Z18" s="338"/>
      <c r="AA18" s="338"/>
      <c r="AB18" s="338"/>
      <c r="AC18" s="338"/>
      <c r="AD18" s="338"/>
      <c r="AE18" s="338"/>
      <c r="AF18" s="338"/>
      <c r="AG18" s="338"/>
      <c r="AH18" s="338"/>
      <c r="AI18" s="338"/>
      <c r="AJ18" s="338"/>
      <c r="AK18" s="338"/>
      <c r="AL18" s="338"/>
      <c r="AM18" s="338"/>
      <c r="AN18" s="338"/>
      <c r="AO18" s="338"/>
      <c r="AP18" s="338"/>
      <c r="AQ18" s="338"/>
      <c r="AR18" s="338"/>
      <c r="AS18" s="338"/>
      <c r="AT18" s="338"/>
      <c r="AU18" s="338"/>
      <c r="AV18" s="338"/>
      <c r="AW18" s="338"/>
      <c r="AX18" s="338"/>
      <c r="AY18" s="338"/>
      <c r="AZ18" s="338"/>
      <c r="BA18" s="338"/>
      <c r="BB18" s="338"/>
      <c r="BC18" s="338"/>
      <c r="BD18" s="338"/>
      <c r="BE18" s="338"/>
      <c r="BF18" s="338"/>
      <c r="BG18" s="338"/>
      <c r="BH18" s="338"/>
      <c r="BI18" s="338"/>
      <c r="BJ18" s="337"/>
    </row>
    <row r="19" spans="2:62" s="448" customFormat="1">
      <c r="B19" s="380" t="str" cm="1">
        <f t="array" ref="B19">"U"&amp;D19&amp;"X"&amp;MID(F19,3,3)&amp;(_xlfn.IFS(E19="V. compactA","VC",E19="Horizontal","H",E19="H. Compuesta","HC",E19="Vertical","V"))&amp;I19</f>
        <v>UGoPact100X720H_DR</v>
      </c>
      <c r="C19" s="490"/>
      <c r="D19" s="379" t="s">
        <v>295</v>
      </c>
      <c r="E19" s="380" t="s">
        <v>276</v>
      </c>
      <c r="F19" s="380" t="s">
        <v>243</v>
      </c>
      <c r="G19" s="377" t="s">
        <v>262</v>
      </c>
      <c r="H19" s="524" t="s">
        <v>272</v>
      </c>
      <c r="I19" s="459" t="str" cm="1">
        <f t="array" ref="I19">_xlfn.IFS(H19="Derecha","_DR",H19="Izquierda","_IZ",H19="","_NA")</f>
        <v>_DR</v>
      </c>
      <c r="J19" s="489"/>
      <c r="K19" s="489"/>
      <c r="L19" s="489"/>
      <c r="M19" s="489"/>
      <c r="N19" s="489"/>
      <c r="O19" s="489"/>
      <c r="P19" s="489"/>
      <c r="Q19" s="489"/>
      <c r="R19" s="489"/>
      <c r="S19" s="489"/>
      <c r="T19" s="489"/>
      <c r="U19" s="489"/>
      <c r="V19" s="489"/>
      <c r="W19" s="489"/>
      <c r="X19" s="489"/>
      <c r="Y19" s="489"/>
      <c r="Z19" s="489"/>
      <c r="AA19" s="489"/>
      <c r="AB19" s="489"/>
      <c r="AC19" s="489"/>
      <c r="AD19" s="489"/>
      <c r="AE19" s="489"/>
      <c r="AF19" s="489"/>
      <c r="AG19" s="489"/>
      <c r="AH19" s="489"/>
      <c r="AI19" s="489"/>
      <c r="AJ19" s="489"/>
      <c r="AK19" s="489"/>
      <c r="AL19" s="489"/>
      <c r="AM19" s="489"/>
      <c r="AN19" s="489"/>
      <c r="AO19" s="489"/>
      <c r="AP19" s="489"/>
      <c r="AQ19" s="489"/>
      <c r="AR19" s="489"/>
      <c r="AS19" s="489"/>
      <c r="AT19" s="489"/>
      <c r="AU19" s="489"/>
      <c r="AV19" s="489"/>
      <c r="AW19" s="489"/>
      <c r="AX19" s="489"/>
      <c r="AY19" s="489"/>
      <c r="AZ19" s="489"/>
      <c r="BA19" s="489"/>
      <c r="BB19" s="489"/>
      <c r="BC19" s="489"/>
      <c r="BD19" s="489"/>
      <c r="BE19" s="489"/>
      <c r="BF19" s="489"/>
      <c r="BG19" s="489"/>
      <c r="BH19" s="489"/>
      <c r="BI19" s="489"/>
      <c r="BJ19" s="488"/>
    </row>
    <row r="20" spans="2:62" s="448" customFormat="1" ht="3.65" customHeight="1">
      <c r="B20" s="487"/>
      <c r="I20" s="451"/>
      <c r="BJ20" s="482"/>
    </row>
    <row r="21" spans="2:62" s="448" customFormat="1" ht="3.65" customHeight="1">
      <c r="B21" s="484"/>
      <c r="I21" s="451"/>
      <c r="J21" s="499"/>
      <c r="BJ21" s="482"/>
    </row>
    <row r="22" spans="2:62" s="448" customFormat="1" ht="3.65" customHeight="1">
      <c r="B22" s="484"/>
      <c r="I22" s="451"/>
      <c r="J22" s="499"/>
      <c r="L22" s="405" t="e" vm="13">
        <v>#VALUE!</v>
      </c>
      <c r="M22" s="732" t="s">
        <v>261</v>
      </c>
      <c r="N22" s="732"/>
      <c r="O22" s="732"/>
      <c r="P22" s="403"/>
      <c r="Q22" s="401"/>
      <c r="R22" s="401"/>
      <c r="S22" s="741" t="s">
        <v>295</v>
      </c>
      <c r="T22" s="741"/>
      <c r="U22" s="741"/>
      <c r="V22" s="741"/>
      <c r="W22" s="741"/>
      <c r="X22" s="741"/>
      <c r="Y22" s="741"/>
      <c r="Z22" s="741"/>
      <c r="AA22" s="741"/>
      <c r="AB22" s="741"/>
      <c r="AC22" s="741"/>
      <c r="AD22" s="741"/>
      <c r="AE22" s="813" t="s">
        <v>275</v>
      </c>
      <c r="AF22" s="813"/>
      <c r="AG22" s="813"/>
      <c r="AH22" s="743" t="s">
        <v>270</v>
      </c>
      <c r="AI22" s="743"/>
      <c r="AJ22" s="434" t="e" vm="13">
        <v>#VALUE!</v>
      </c>
      <c r="BJ22" s="482"/>
    </row>
    <row r="23" spans="2:62" s="448" customFormat="1" ht="3.65" customHeight="1">
      <c r="B23" s="484"/>
      <c r="I23" s="451"/>
      <c r="J23" s="499"/>
      <c r="L23" s="387"/>
      <c r="M23" s="733"/>
      <c r="N23" s="733"/>
      <c r="O23" s="733"/>
      <c r="P23" s="433"/>
      <c r="Q23" s="389"/>
      <c r="R23" s="389"/>
      <c r="S23" s="742"/>
      <c r="T23" s="742"/>
      <c r="U23" s="742"/>
      <c r="V23" s="742"/>
      <c r="W23" s="742"/>
      <c r="X23" s="742"/>
      <c r="Y23" s="742"/>
      <c r="Z23" s="742"/>
      <c r="AA23" s="742"/>
      <c r="AB23" s="742"/>
      <c r="AC23" s="742"/>
      <c r="AD23" s="742"/>
      <c r="AE23" s="814"/>
      <c r="AF23" s="814"/>
      <c r="AG23" s="814"/>
      <c r="AH23" s="737"/>
      <c r="AI23" s="737"/>
      <c r="AJ23" s="399"/>
      <c r="BJ23" s="482"/>
    </row>
    <row r="24" spans="2:62" s="448" customFormat="1" ht="3.65" customHeight="1">
      <c r="B24" s="484"/>
      <c r="I24" s="451"/>
      <c r="J24" s="499"/>
      <c r="L24" s="387"/>
      <c r="M24" s="389"/>
      <c r="N24" s="389"/>
      <c r="O24" s="389"/>
      <c r="P24" s="389"/>
      <c r="Q24" s="486"/>
      <c r="R24" s="486"/>
      <c r="S24" s="486"/>
      <c r="T24" s="424"/>
      <c r="U24" s="424"/>
      <c r="V24" s="424"/>
      <c r="W24" s="424"/>
      <c r="X24" s="424"/>
      <c r="Y24" s="424"/>
      <c r="Z24" s="424"/>
      <c r="AA24" s="424"/>
      <c r="AB24" s="424"/>
      <c r="AC24" s="737" t="e" vm="76">
        <v>#VALUE!</v>
      </c>
      <c r="AD24" s="737"/>
      <c r="AE24" s="737"/>
      <c r="AF24" s="389"/>
      <c r="AG24" s="389"/>
      <c r="AH24" s="423"/>
      <c r="AI24" s="423"/>
      <c r="AJ24" s="399"/>
      <c r="BJ24" s="482"/>
    </row>
    <row r="25" spans="2:62" s="448" customFormat="1" ht="3.65" customHeight="1">
      <c r="B25" s="484"/>
      <c r="I25" s="451"/>
      <c r="J25" s="499"/>
      <c r="L25" s="387"/>
      <c r="M25" s="389"/>
      <c r="N25" s="389"/>
      <c r="O25" s="389"/>
      <c r="P25" s="389"/>
      <c r="Q25" s="486"/>
      <c r="R25" s="486"/>
      <c r="S25" s="486"/>
      <c r="T25" s="389"/>
      <c r="U25" s="389"/>
      <c r="V25" s="389"/>
      <c r="W25" s="389"/>
      <c r="X25" s="389"/>
      <c r="Y25" s="389"/>
      <c r="Z25" s="389"/>
      <c r="AA25" s="389"/>
      <c r="AB25" s="389"/>
      <c r="AC25" s="737"/>
      <c r="AD25" s="737"/>
      <c r="AE25" s="737"/>
      <c r="AF25" s="389"/>
      <c r="AG25" s="389"/>
      <c r="AH25" s="814" t="e" vm="16">
        <v>#VALUE!</v>
      </c>
      <c r="AI25" s="814"/>
      <c r="AJ25" s="388"/>
      <c r="BJ25" s="482"/>
    </row>
    <row r="26" spans="2:62" s="448" customFormat="1" ht="3.65" customHeight="1">
      <c r="B26" s="484"/>
      <c r="I26" s="451"/>
      <c r="J26" s="499"/>
      <c r="L26" s="387"/>
      <c r="M26" s="389"/>
      <c r="N26" s="389"/>
      <c r="O26" s="389"/>
      <c r="P26" s="389"/>
      <c r="Q26" s="486"/>
      <c r="R26" s="486"/>
      <c r="S26" s="486"/>
      <c r="T26" s="389"/>
      <c r="U26" s="389"/>
      <c r="V26" s="389"/>
      <c r="W26" s="389"/>
      <c r="X26" s="430"/>
      <c r="Y26" s="430"/>
      <c r="Z26" s="430"/>
      <c r="AA26" s="430"/>
      <c r="AB26" s="430"/>
      <c r="AC26" s="737"/>
      <c r="AD26" s="737"/>
      <c r="AE26" s="737"/>
      <c r="AF26" s="429"/>
      <c r="AG26" s="429"/>
      <c r="AH26" s="814"/>
      <c r="AI26" s="814"/>
      <c r="AJ26" s="427"/>
      <c r="BJ26" s="482"/>
    </row>
    <row r="27" spans="2:62" s="448" customFormat="1" ht="3.65" customHeight="1">
      <c r="B27" s="484"/>
      <c r="I27" s="451"/>
      <c r="J27" s="499"/>
      <c r="L27" s="387"/>
      <c r="M27" s="389"/>
      <c r="N27" s="389"/>
      <c r="O27" s="389"/>
      <c r="P27" s="389"/>
      <c r="Q27" s="389"/>
      <c r="R27" s="389"/>
      <c r="S27" s="389"/>
      <c r="T27" s="389"/>
      <c r="U27" s="389"/>
      <c r="V27" s="389"/>
      <c r="W27" s="389"/>
      <c r="X27" s="389"/>
      <c r="Y27" s="389"/>
      <c r="Z27" s="389"/>
      <c r="AA27" s="389"/>
      <c r="AB27" s="389"/>
      <c r="AC27" s="737"/>
      <c r="AD27" s="737"/>
      <c r="AE27" s="737"/>
      <c r="AF27" s="389"/>
      <c r="AG27" s="389"/>
      <c r="AH27" s="425"/>
      <c r="AI27" s="425"/>
      <c r="AJ27" s="388"/>
      <c r="BJ27" s="482"/>
    </row>
    <row r="28" spans="2:62" s="448" customFormat="1" ht="3.65" customHeight="1">
      <c r="B28" s="484"/>
      <c r="I28" s="451"/>
      <c r="J28" s="499"/>
      <c r="L28" s="387"/>
      <c r="M28" s="737" t="s">
        <v>260</v>
      </c>
      <c r="N28" s="737"/>
      <c r="O28" s="737"/>
      <c r="P28" s="737"/>
      <c r="Q28" s="390"/>
      <c r="R28" s="390"/>
      <c r="S28" s="390"/>
      <c r="T28" s="390"/>
      <c r="U28" s="390"/>
      <c r="V28" s="390"/>
      <c r="W28" s="390"/>
      <c r="X28" s="390"/>
      <c r="Y28" s="390"/>
      <c r="Z28" s="390"/>
      <c r="AA28" s="390"/>
      <c r="AB28" s="390"/>
      <c r="AC28" s="390"/>
      <c r="AD28" s="390"/>
      <c r="AE28" s="390"/>
      <c r="AF28" s="390"/>
      <c r="AG28" s="390"/>
      <c r="AH28" s="389"/>
      <c r="AI28" s="389"/>
      <c r="AJ28" s="385"/>
      <c r="BJ28" s="482"/>
    </row>
    <row r="29" spans="2:62" s="448" customFormat="1" ht="3.65" customHeight="1">
      <c r="B29" s="484"/>
      <c r="I29" s="451"/>
      <c r="J29" s="499"/>
      <c r="L29" s="384" t="e" vm="13">
        <v>#VALUE!</v>
      </c>
      <c r="M29" s="738"/>
      <c r="N29" s="738"/>
      <c r="O29" s="738"/>
      <c r="P29" s="738"/>
      <c r="Q29" s="383"/>
      <c r="R29" s="383"/>
      <c r="S29" s="383"/>
      <c r="T29" s="383"/>
      <c r="U29" s="383"/>
      <c r="V29" s="383"/>
      <c r="W29" s="383"/>
      <c r="X29" s="383"/>
      <c r="Y29" s="383"/>
      <c r="Z29" s="383"/>
      <c r="AA29" s="383"/>
      <c r="AB29" s="383"/>
      <c r="AC29" s="383"/>
      <c r="AD29" s="383"/>
      <c r="AE29" s="383"/>
      <c r="AF29" s="383"/>
      <c r="AG29" s="383"/>
      <c r="AH29" s="382"/>
      <c r="AI29" s="382"/>
      <c r="AJ29" s="421" t="e" vm="13">
        <v>#VALUE!</v>
      </c>
      <c r="BJ29" s="482"/>
    </row>
    <row r="30" spans="2:62" s="448" customFormat="1" ht="3.65" customHeight="1">
      <c r="B30" s="484"/>
      <c r="I30" s="451"/>
      <c r="BJ30" s="482"/>
    </row>
    <row r="31" spans="2:62" s="448" customFormat="1" ht="3.65" customHeight="1">
      <c r="B31" s="484"/>
      <c r="I31" s="451"/>
      <c r="BJ31" s="482"/>
    </row>
    <row r="32" spans="2:62" ht="3.65" customHeight="1">
      <c r="B32" s="343"/>
      <c r="D32" s="342"/>
      <c r="I32" s="451"/>
      <c r="BJ32" s="341"/>
    </row>
    <row r="33" spans="2:62" ht="3.65" customHeight="1">
      <c r="B33" s="340"/>
      <c r="C33" s="338"/>
      <c r="D33" s="338"/>
      <c r="E33" s="338"/>
      <c r="F33" s="338"/>
      <c r="G33" s="338"/>
      <c r="H33" s="338"/>
      <c r="I33" s="338"/>
      <c r="J33" s="505"/>
      <c r="K33" s="505"/>
      <c r="L33" s="505"/>
      <c r="M33" s="505"/>
      <c r="N33" s="505"/>
      <c r="O33" s="505"/>
      <c r="P33" s="505"/>
      <c r="Q33" s="505"/>
      <c r="R33" s="505"/>
      <c r="S33" s="505"/>
      <c r="T33" s="505"/>
      <c r="U33" s="505"/>
      <c r="V33" s="505"/>
      <c r="W33" s="505"/>
      <c r="X33" s="505"/>
      <c r="Y33" s="505"/>
      <c r="Z33" s="505"/>
      <c r="AA33" s="505"/>
      <c r="AB33" s="505"/>
      <c r="AC33" s="505"/>
      <c r="AD33" s="505"/>
      <c r="AE33" s="505"/>
      <c r="AF33" s="505"/>
      <c r="AG33" s="505"/>
      <c r="AH33" s="505"/>
      <c r="AI33" s="505"/>
      <c r="AJ33" s="505"/>
      <c r="AK33" s="505"/>
      <c r="AL33" s="505"/>
      <c r="AM33" s="505"/>
      <c r="AN33" s="505"/>
      <c r="AO33" s="505"/>
      <c r="AP33" s="505"/>
      <c r="AQ33" s="505"/>
      <c r="AR33" s="505"/>
      <c r="AS33" s="505"/>
      <c r="AT33" s="505"/>
      <c r="AU33" s="505"/>
      <c r="AV33" s="505"/>
      <c r="AW33" s="505"/>
      <c r="AX33" s="505"/>
      <c r="AY33" s="505"/>
      <c r="AZ33" s="505"/>
      <c r="BA33" s="505"/>
      <c r="BB33" s="505"/>
      <c r="BC33" s="505"/>
      <c r="BD33" s="505"/>
      <c r="BE33" s="505"/>
      <c r="BF33" s="505"/>
      <c r="BG33" s="505"/>
      <c r="BH33" s="505"/>
      <c r="BI33" s="505"/>
      <c r="BJ33" s="504"/>
    </row>
    <row r="34" spans="2:62" ht="3.65" customHeight="1">
      <c r="B34" s="503"/>
      <c r="C34" s="502"/>
      <c r="D34" s="502"/>
      <c r="E34" s="502"/>
      <c r="F34" s="502"/>
      <c r="G34" s="502"/>
      <c r="H34" s="502"/>
      <c r="I34" s="502"/>
      <c r="J34" s="501"/>
      <c r="K34" s="501"/>
      <c r="L34" s="501"/>
      <c r="M34" s="501"/>
      <c r="N34" s="501"/>
      <c r="O34" s="501"/>
      <c r="P34" s="501"/>
      <c r="Q34" s="501"/>
      <c r="R34" s="501"/>
      <c r="S34" s="501"/>
      <c r="T34" s="501"/>
      <c r="U34" s="501"/>
      <c r="V34" s="501"/>
      <c r="W34" s="501"/>
      <c r="X34" s="501"/>
      <c r="Y34" s="501"/>
      <c r="Z34" s="501"/>
      <c r="AA34" s="501"/>
      <c r="AB34" s="501"/>
      <c r="AC34" s="501"/>
      <c r="AD34" s="501"/>
      <c r="AE34" s="501"/>
      <c r="AF34" s="501"/>
      <c r="AG34" s="501"/>
      <c r="AH34" s="501"/>
      <c r="AI34" s="501"/>
      <c r="AJ34" s="501"/>
      <c r="AK34" s="501"/>
      <c r="AL34" s="501"/>
      <c r="AM34" s="501"/>
      <c r="AN34" s="501"/>
      <c r="AO34" s="501"/>
      <c r="AP34" s="501"/>
      <c r="AQ34" s="501"/>
      <c r="AR34" s="501"/>
      <c r="AS34" s="501"/>
      <c r="AT34" s="501"/>
      <c r="AU34" s="501"/>
      <c r="AV34" s="501"/>
      <c r="AW34" s="501"/>
      <c r="AX34" s="501"/>
      <c r="AY34" s="501"/>
      <c r="AZ34" s="501"/>
      <c r="BA34" s="501"/>
      <c r="BB34" s="501"/>
      <c r="BC34" s="501"/>
      <c r="BD34" s="501"/>
      <c r="BE34" s="501"/>
      <c r="BF34" s="501"/>
      <c r="BG34" s="501"/>
      <c r="BH34" s="501"/>
      <c r="BI34" s="501"/>
      <c r="BJ34" s="500"/>
    </row>
    <row r="35" spans="2:62" ht="19" customHeight="1">
      <c r="B35" s="380" t="str" cm="1">
        <f t="array" ref="B35">"U"&amp;D35&amp;"X"&amp;MID(F35,3,3)&amp;(_xlfn.IFS(E35="V. compactA","VC",E35="Horizontal","H",E35="H. Compuesta","HC",E35="Vertical","V"))&amp;I35</f>
        <v>UGoPact100X720H_IZ</v>
      </c>
      <c r="C35" s="380"/>
      <c r="D35" s="438" t="s">
        <v>295</v>
      </c>
      <c r="E35" s="380" t="s">
        <v>276</v>
      </c>
      <c r="F35" s="380" t="s">
        <v>243</v>
      </c>
      <c r="G35" s="377" t="s">
        <v>262</v>
      </c>
      <c r="H35" s="528" t="s">
        <v>277</v>
      </c>
      <c r="I35" s="459" t="str" cm="1">
        <f t="array" ref="I35">_xlfn.IFS(H35="Derecha","_DR",H35="Izquierda","_IZ",H35="","_NA")</f>
        <v>_IZ</v>
      </c>
      <c r="J35" s="376"/>
      <c r="K35" s="376"/>
      <c r="L35" s="376"/>
      <c r="M35" s="376"/>
      <c r="N35" s="376"/>
      <c r="O35" s="376"/>
      <c r="P35" s="376"/>
      <c r="Q35" s="376"/>
      <c r="R35" s="376"/>
      <c r="S35" s="376"/>
      <c r="T35" s="376"/>
      <c r="U35" s="376"/>
      <c r="V35" s="376"/>
      <c r="W35" s="376"/>
      <c r="X35" s="376"/>
      <c r="Y35" s="376"/>
      <c r="Z35" s="376"/>
      <c r="AA35" s="376"/>
      <c r="AB35" s="376"/>
      <c r="AC35" s="376"/>
      <c r="AD35" s="376"/>
      <c r="AE35" s="376"/>
      <c r="AF35" s="376"/>
      <c r="AG35" s="376"/>
      <c r="AH35" s="376"/>
      <c r="AI35" s="376"/>
      <c r="AJ35" s="376"/>
      <c r="AK35" s="376"/>
      <c r="AL35" s="376"/>
      <c r="AM35" s="376"/>
      <c r="AN35" s="376"/>
      <c r="AO35" s="376"/>
      <c r="AP35" s="376"/>
      <c r="AQ35" s="376"/>
      <c r="AR35" s="376"/>
      <c r="AS35" s="376"/>
      <c r="AT35" s="376"/>
      <c r="AU35" s="376"/>
      <c r="AV35" s="376"/>
      <c r="AW35" s="376"/>
      <c r="AX35" s="376"/>
      <c r="AY35" s="376"/>
      <c r="AZ35" s="376"/>
      <c r="BA35" s="376"/>
      <c r="BB35" s="376"/>
      <c r="BC35" s="376"/>
      <c r="BD35" s="376"/>
      <c r="BE35" s="376"/>
      <c r="BF35" s="376"/>
      <c r="BG35" s="376"/>
      <c r="BH35" s="376"/>
      <c r="BI35" s="376"/>
      <c r="BJ35" s="375"/>
    </row>
    <row r="36" spans="2:62" ht="3.65" customHeight="1">
      <c r="B36" s="343"/>
      <c r="D36" s="342"/>
      <c r="I36" s="451"/>
      <c r="BJ36" s="341"/>
    </row>
    <row r="37" spans="2:62" ht="3.65" customHeight="1">
      <c r="B37" s="343"/>
      <c r="D37" s="342"/>
      <c r="I37" s="451"/>
      <c r="L37" s="405" t="e" vm="13">
        <v>#VALUE!</v>
      </c>
      <c r="M37" s="732" t="s">
        <v>261</v>
      </c>
      <c r="N37" s="732"/>
      <c r="O37" s="732"/>
      <c r="P37" s="403"/>
      <c r="Q37" s="401"/>
      <c r="R37" s="401"/>
      <c r="S37" s="741" t="s">
        <v>295</v>
      </c>
      <c r="T37" s="741"/>
      <c r="U37" s="741"/>
      <c r="V37" s="741"/>
      <c r="W37" s="741"/>
      <c r="X37" s="741"/>
      <c r="Y37" s="741"/>
      <c r="Z37" s="741"/>
      <c r="AA37" s="741"/>
      <c r="AB37" s="741"/>
      <c r="AC37" s="741"/>
      <c r="AD37" s="741"/>
      <c r="AE37" s="813" t="s">
        <v>275</v>
      </c>
      <c r="AF37" s="813"/>
      <c r="AG37" s="813"/>
      <c r="AH37" s="743" t="s">
        <v>270</v>
      </c>
      <c r="AI37" s="743"/>
      <c r="AJ37" s="434" t="e" vm="13">
        <v>#VALUE!</v>
      </c>
      <c r="BJ37" s="341"/>
    </row>
    <row r="38" spans="2:62" ht="3.65" customHeight="1">
      <c r="B38" s="343"/>
      <c r="D38" s="342"/>
      <c r="I38" s="451"/>
      <c r="L38" s="387"/>
      <c r="M38" s="733"/>
      <c r="N38" s="733"/>
      <c r="O38" s="733"/>
      <c r="P38" s="433"/>
      <c r="Q38" s="389"/>
      <c r="R38" s="389"/>
      <c r="S38" s="742"/>
      <c r="T38" s="742"/>
      <c r="U38" s="742"/>
      <c r="V38" s="742"/>
      <c r="W38" s="742"/>
      <c r="X38" s="742"/>
      <c r="Y38" s="742"/>
      <c r="Z38" s="742"/>
      <c r="AA38" s="742"/>
      <c r="AB38" s="742"/>
      <c r="AC38" s="742"/>
      <c r="AD38" s="742"/>
      <c r="AE38" s="814"/>
      <c r="AF38" s="814"/>
      <c r="AG38" s="814"/>
      <c r="AH38" s="737"/>
      <c r="AI38" s="737"/>
      <c r="AJ38" s="399"/>
      <c r="AK38" s="498"/>
      <c r="AL38" s="498"/>
      <c r="AM38" s="498"/>
      <c r="AN38" s="498"/>
      <c r="AO38" s="498"/>
      <c r="AP38" s="498"/>
      <c r="AQ38" s="498"/>
      <c r="AR38" s="498"/>
      <c r="AS38" s="498"/>
      <c r="AT38" s="498"/>
      <c r="AU38" s="498"/>
      <c r="AV38" s="498"/>
      <c r="AW38" s="498"/>
      <c r="AX38" s="498"/>
      <c r="AY38" s="498"/>
      <c r="AZ38" s="498"/>
      <c r="BA38" s="498"/>
      <c r="BB38" s="498"/>
      <c r="BC38" s="498"/>
      <c r="BD38" s="498"/>
      <c r="BE38" s="498"/>
      <c r="BF38" s="498"/>
      <c r="BG38" s="498"/>
      <c r="BJ38" s="341"/>
    </row>
    <row r="39" spans="2:62" ht="3.65" customHeight="1">
      <c r="B39" s="343"/>
      <c r="D39" s="342"/>
      <c r="I39" s="451"/>
      <c r="L39" s="432"/>
      <c r="M39" s="425"/>
      <c r="N39" s="425"/>
      <c r="O39" s="425"/>
      <c r="P39" s="425"/>
      <c r="Q39" s="737" t="e" vm="76">
        <v>#VALUE!</v>
      </c>
      <c r="R39" s="737"/>
      <c r="S39" s="737"/>
      <c r="T39" s="389"/>
      <c r="U39" s="389"/>
      <c r="V39" s="389"/>
      <c r="W39" s="389"/>
      <c r="X39" s="389"/>
      <c r="Y39" s="389"/>
      <c r="Z39" s="389"/>
      <c r="AA39" s="389"/>
      <c r="AB39" s="389"/>
      <c r="AC39" s="389"/>
      <c r="AD39" s="389"/>
      <c r="AE39" s="389"/>
      <c r="AF39" s="389"/>
      <c r="AG39" s="389"/>
      <c r="AH39" s="423"/>
      <c r="AI39" s="423"/>
      <c r="AJ39" s="399"/>
      <c r="AK39" s="498"/>
      <c r="AL39" s="498"/>
      <c r="AM39" s="498"/>
      <c r="AN39" s="498"/>
      <c r="AO39" s="498"/>
      <c r="AP39" s="498"/>
      <c r="AQ39" s="498"/>
      <c r="AR39" s="498"/>
      <c r="AS39" s="498"/>
      <c r="AT39" s="498"/>
      <c r="AU39" s="498"/>
      <c r="AV39" s="498"/>
      <c r="AW39" s="498"/>
      <c r="AX39" s="498"/>
      <c r="AY39" s="498"/>
      <c r="AZ39" s="498"/>
      <c r="BA39" s="498"/>
      <c r="BB39" s="498"/>
      <c r="BC39" s="498"/>
      <c r="BD39" s="498"/>
      <c r="BE39" s="498"/>
      <c r="BF39" s="498"/>
      <c r="BG39" s="498"/>
      <c r="BJ39" s="341"/>
    </row>
    <row r="40" spans="2:62" ht="3.65" customHeight="1">
      <c r="B40" s="343"/>
      <c r="D40" s="342"/>
      <c r="I40" s="451"/>
      <c r="L40" s="432"/>
      <c r="M40" s="425"/>
      <c r="N40" s="425"/>
      <c r="O40" s="425"/>
      <c r="P40" s="425"/>
      <c r="Q40" s="737"/>
      <c r="R40" s="737"/>
      <c r="S40" s="737"/>
      <c r="T40" s="389"/>
      <c r="U40" s="389"/>
      <c r="V40" s="389"/>
      <c r="W40" s="389"/>
      <c r="X40" s="389"/>
      <c r="Y40" s="389"/>
      <c r="Z40" s="389"/>
      <c r="AA40" s="389"/>
      <c r="AB40" s="389"/>
      <c r="AC40" s="389"/>
      <c r="AD40" s="389"/>
      <c r="AE40" s="389"/>
      <c r="AF40" s="389"/>
      <c r="AG40" s="389"/>
      <c r="AH40" s="814" t="e" vm="16">
        <v>#VALUE!</v>
      </c>
      <c r="AI40" s="814"/>
      <c r="AJ40" s="388"/>
      <c r="AK40" s="498"/>
      <c r="AL40" s="498"/>
      <c r="AM40" s="498"/>
      <c r="AN40" s="498"/>
      <c r="AO40" s="498"/>
      <c r="AP40" s="498"/>
      <c r="AQ40" s="498"/>
      <c r="AR40" s="498"/>
      <c r="AS40" s="498"/>
      <c r="AT40" s="498"/>
      <c r="AU40" s="498"/>
      <c r="AV40" s="498"/>
      <c r="AW40" s="498"/>
      <c r="AX40" s="498"/>
      <c r="AY40" s="498"/>
      <c r="AZ40" s="498"/>
      <c r="BA40" s="498"/>
      <c r="BB40" s="498"/>
      <c r="BC40" s="498"/>
      <c r="BD40" s="498"/>
      <c r="BE40" s="498"/>
      <c r="BF40" s="498"/>
      <c r="BG40" s="498"/>
      <c r="BJ40" s="341"/>
    </row>
    <row r="41" spans="2:62" ht="3.65" customHeight="1">
      <c r="B41" s="343"/>
      <c r="D41" s="342"/>
      <c r="I41" s="451"/>
      <c r="L41" s="507"/>
      <c r="M41" s="492"/>
      <c r="N41" s="492"/>
      <c r="O41" s="492"/>
      <c r="P41" s="492"/>
      <c r="Q41" s="737"/>
      <c r="R41" s="737"/>
      <c r="S41" s="737"/>
      <c r="T41" s="506"/>
      <c r="U41" s="506"/>
      <c r="V41" s="506"/>
      <c r="W41" s="506"/>
      <c r="X41" s="389"/>
      <c r="Y41" s="389"/>
      <c r="Z41" s="389"/>
      <c r="AA41" s="389"/>
      <c r="AB41" s="389"/>
      <c r="AC41" s="389"/>
      <c r="AD41" s="389"/>
      <c r="AE41" s="389"/>
      <c r="AF41" s="389"/>
      <c r="AG41" s="389"/>
      <c r="AH41" s="814"/>
      <c r="AI41" s="814"/>
      <c r="AJ41" s="427"/>
      <c r="AK41" s="498"/>
      <c r="AL41" s="498"/>
      <c r="AM41" s="498"/>
      <c r="AN41" s="498"/>
      <c r="AO41" s="498"/>
      <c r="AP41" s="498"/>
      <c r="AQ41" s="498"/>
      <c r="AR41" s="498"/>
      <c r="AS41" s="498"/>
      <c r="AT41" s="498"/>
      <c r="AU41" s="498"/>
      <c r="AV41" s="498"/>
      <c r="AW41" s="498"/>
      <c r="AX41" s="498"/>
      <c r="AY41" s="498"/>
      <c r="AZ41" s="498"/>
      <c r="BA41" s="498"/>
      <c r="BB41" s="498"/>
      <c r="BC41" s="498"/>
      <c r="BD41" s="498"/>
      <c r="BE41" s="498"/>
      <c r="BF41" s="498"/>
      <c r="BG41" s="498"/>
      <c r="BJ41" s="341"/>
    </row>
    <row r="42" spans="2:62" ht="3.65" customHeight="1">
      <c r="B42" s="343"/>
      <c r="D42" s="342"/>
      <c r="I42" s="451"/>
      <c r="L42" s="387"/>
      <c r="M42" s="389"/>
      <c r="N42" s="389"/>
      <c r="O42" s="389"/>
      <c r="P42" s="389"/>
      <c r="Q42" s="737"/>
      <c r="R42" s="737"/>
      <c r="S42" s="737"/>
      <c r="T42" s="389"/>
      <c r="U42" s="389"/>
      <c r="V42" s="389"/>
      <c r="W42" s="389"/>
      <c r="X42" s="389"/>
      <c r="Y42" s="389"/>
      <c r="Z42" s="389"/>
      <c r="AA42" s="389"/>
      <c r="AB42" s="389"/>
      <c r="AC42" s="389"/>
      <c r="AD42" s="389"/>
      <c r="AE42" s="389"/>
      <c r="AF42" s="389"/>
      <c r="AG42" s="389"/>
      <c r="AH42" s="425"/>
      <c r="AI42" s="425"/>
      <c r="AJ42" s="388"/>
      <c r="AK42" s="344"/>
      <c r="AL42" s="344"/>
      <c r="AM42" s="344"/>
      <c r="AN42" s="344"/>
      <c r="AO42" s="344"/>
      <c r="AP42" s="344"/>
      <c r="AQ42" s="344"/>
      <c r="AR42" s="344"/>
      <c r="AS42" s="344"/>
      <c r="AT42" s="344"/>
      <c r="AU42" s="344"/>
      <c r="AV42" s="344"/>
      <c r="AW42" s="344"/>
      <c r="AX42" s="344"/>
      <c r="AY42" s="344"/>
      <c r="AZ42" s="344"/>
      <c r="BA42" s="344"/>
      <c r="BB42" s="344"/>
      <c r="BC42" s="344"/>
      <c r="BD42" s="344"/>
      <c r="BE42" s="344"/>
      <c r="BF42" s="344"/>
      <c r="BG42" s="344"/>
      <c r="BJ42" s="341"/>
    </row>
    <row r="43" spans="2:62" ht="3.65" customHeight="1">
      <c r="B43" s="343"/>
      <c r="D43" s="342"/>
      <c r="I43" s="451"/>
      <c r="L43" s="387"/>
      <c r="M43" s="737" t="s">
        <v>260</v>
      </c>
      <c r="N43" s="737"/>
      <c r="O43" s="737"/>
      <c r="P43" s="737"/>
      <c r="Q43" s="389"/>
      <c r="R43" s="389"/>
      <c r="S43" s="389"/>
      <c r="T43" s="389"/>
      <c r="U43" s="389"/>
      <c r="V43" s="389"/>
      <c r="W43" s="389"/>
      <c r="X43" s="389"/>
      <c r="Y43" s="389"/>
      <c r="Z43" s="389"/>
      <c r="AA43" s="389"/>
      <c r="AB43" s="389"/>
      <c r="AC43" s="389"/>
      <c r="AD43" s="390"/>
      <c r="AE43" s="390"/>
      <c r="AF43" s="390"/>
      <c r="AG43" s="390"/>
      <c r="AH43" s="389"/>
      <c r="AI43" s="389"/>
      <c r="AJ43" s="385"/>
      <c r="AK43" s="344"/>
      <c r="AL43" s="344"/>
      <c r="AM43" s="344"/>
      <c r="AN43" s="344"/>
      <c r="AO43" s="344"/>
      <c r="AP43" s="344"/>
      <c r="AQ43" s="344"/>
      <c r="AR43" s="344"/>
      <c r="AS43" s="344"/>
      <c r="AT43" s="344"/>
      <c r="AU43" s="344"/>
      <c r="AV43" s="344"/>
      <c r="AW43" s="344"/>
      <c r="AX43" s="344"/>
      <c r="AY43" s="344"/>
      <c r="AZ43" s="344"/>
      <c r="BA43" s="344"/>
      <c r="BB43" s="344"/>
      <c r="BC43" s="344"/>
      <c r="BD43" s="344"/>
      <c r="BE43" s="344"/>
      <c r="BF43" s="344"/>
      <c r="BG43" s="344"/>
      <c r="BJ43" s="341"/>
    </row>
    <row r="44" spans="2:62" ht="3.65" customHeight="1">
      <c r="B44" s="343"/>
      <c r="D44" s="342"/>
      <c r="I44" s="451"/>
      <c r="L44" s="384" t="e" vm="13">
        <v>#VALUE!</v>
      </c>
      <c r="M44" s="738"/>
      <c r="N44" s="738"/>
      <c r="O44" s="738"/>
      <c r="P44" s="738"/>
      <c r="Q44" s="382"/>
      <c r="R44" s="382"/>
      <c r="S44" s="382"/>
      <c r="T44" s="382"/>
      <c r="U44" s="382"/>
      <c r="V44" s="382"/>
      <c r="W44" s="382"/>
      <c r="X44" s="382"/>
      <c r="Y44" s="382"/>
      <c r="Z44" s="382"/>
      <c r="AA44" s="382"/>
      <c r="AB44" s="382"/>
      <c r="AC44" s="382"/>
      <c r="AD44" s="383"/>
      <c r="AE44" s="383"/>
      <c r="AF44" s="383"/>
      <c r="AG44" s="383"/>
      <c r="AH44" s="382"/>
      <c r="AI44" s="382"/>
      <c r="AJ44" s="421" t="e" vm="13">
        <v>#VALUE!</v>
      </c>
      <c r="BJ44" s="341"/>
    </row>
    <row r="45" spans="2:62" ht="3.65" customHeight="1">
      <c r="B45" s="343"/>
      <c r="D45" s="342"/>
      <c r="I45" s="451"/>
      <c r="BJ45" s="341"/>
    </row>
    <row r="46" spans="2:62" ht="3.65" customHeight="1">
      <c r="B46" s="343"/>
      <c r="D46" s="342"/>
      <c r="I46" s="523"/>
      <c r="BJ46" s="341"/>
    </row>
    <row r="47" spans="2:62" ht="3.65" customHeight="1">
      <c r="B47" s="343"/>
      <c r="D47" s="342"/>
      <c r="I47" s="523"/>
      <c r="BJ47" s="341"/>
    </row>
    <row r="48" spans="2:62" ht="3.65" customHeight="1">
      <c r="B48" s="340"/>
      <c r="C48" s="338"/>
      <c r="D48" s="338"/>
      <c r="E48" s="338"/>
      <c r="F48" s="338"/>
      <c r="G48" s="338"/>
      <c r="H48" s="338"/>
      <c r="I48" s="505"/>
      <c r="J48" s="505"/>
      <c r="K48" s="505"/>
      <c r="L48" s="505"/>
      <c r="M48" s="505"/>
      <c r="N48" s="505"/>
      <c r="O48" s="505"/>
      <c r="P48" s="505"/>
      <c r="Q48" s="505"/>
      <c r="R48" s="505"/>
      <c r="S48" s="505"/>
      <c r="T48" s="505"/>
      <c r="U48" s="505"/>
      <c r="V48" s="505"/>
      <c r="W48" s="505"/>
      <c r="X48" s="505"/>
      <c r="Y48" s="505"/>
      <c r="Z48" s="505"/>
      <c r="AA48" s="505"/>
      <c r="AB48" s="505"/>
      <c r="AC48" s="505"/>
      <c r="AD48" s="505"/>
      <c r="AE48" s="505"/>
      <c r="AF48" s="505"/>
      <c r="AG48" s="505"/>
      <c r="AH48" s="505"/>
      <c r="AI48" s="505"/>
      <c r="AJ48" s="505"/>
      <c r="AK48" s="505"/>
      <c r="AL48" s="505"/>
      <c r="AM48" s="505"/>
      <c r="AN48" s="505"/>
      <c r="AO48" s="505"/>
      <c r="AP48" s="505"/>
      <c r="AQ48" s="505"/>
      <c r="AR48" s="505"/>
      <c r="AS48" s="505"/>
      <c r="AT48" s="505"/>
      <c r="AU48" s="505"/>
      <c r="AV48" s="505"/>
      <c r="AW48" s="505"/>
      <c r="AX48" s="505"/>
      <c r="AY48" s="505"/>
      <c r="AZ48" s="505"/>
      <c r="BA48" s="505"/>
      <c r="BB48" s="505"/>
      <c r="BC48" s="505"/>
      <c r="BD48" s="505"/>
      <c r="BE48" s="505"/>
      <c r="BF48" s="505"/>
      <c r="BG48" s="505"/>
      <c r="BH48" s="505"/>
      <c r="BI48" s="505"/>
      <c r="BJ48" s="504"/>
    </row>
    <row r="49" spans="2:62" ht="7.5" customHeight="1">
      <c r="B49" s="503"/>
      <c r="C49" s="502"/>
      <c r="D49" s="502"/>
      <c r="E49" s="502"/>
      <c r="F49" s="502"/>
      <c r="G49" s="502"/>
      <c r="H49" s="502"/>
      <c r="I49" s="501"/>
      <c r="J49" s="501"/>
      <c r="K49" s="501"/>
      <c r="L49" s="501"/>
      <c r="M49" s="501"/>
      <c r="N49" s="501"/>
      <c r="O49" s="501"/>
      <c r="P49" s="501"/>
      <c r="Q49" s="501"/>
      <c r="R49" s="501"/>
      <c r="S49" s="501"/>
      <c r="T49" s="501"/>
      <c r="U49" s="501"/>
      <c r="V49" s="501"/>
      <c r="W49" s="501"/>
      <c r="X49" s="501"/>
      <c r="Y49" s="501"/>
      <c r="Z49" s="501"/>
      <c r="AA49" s="501"/>
      <c r="AB49" s="501"/>
      <c r="AC49" s="501"/>
      <c r="AD49" s="501"/>
      <c r="AE49" s="501"/>
      <c r="AF49" s="501"/>
      <c r="AG49" s="501"/>
      <c r="AH49" s="501"/>
      <c r="AI49" s="501"/>
      <c r="AJ49" s="501"/>
      <c r="AK49" s="501"/>
      <c r="AL49" s="501"/>
      <c r="AM49" s="501"/>
      <c r="AN49" s="501"/>
      <c r="AO49" s="501"/>
      <c r="AP49" s="501"/>
      <c r="AQ49" s="501"/>
      <c r="AR49" s="501"/>
      <c r="AS49" s="501"/>
      <c r="AT49" s="501"/>
      <c r="AU49" s="501"/>
      <c r="AV49" s="501"/>
      <c r="AW49" s="501"/>
      <c r="AX49" s="501"/>
      <c r="AY49" s="501"/>
      <c r="AZ49" s="501"/>
      <c r="BA49" s="501"/>
      <c r="BB49" s="501"/>
      <c r="BC49" s="501"/>
      <c r="BD49" s="501"/>
      <c r="BE49" s="501"/>
      <c r="BF49" s="501"/>
      <c r="BG49" s="501"/>
      <c r="BH49" s="501"/>
      <c r="BI49" s="501"/>
      <c r="BJ49" s="500"/>
    </row>
    <row r="50" spans="2:62" s="448" customFormat="1" ht="19" customHeight="1">
      <c r="B50" s="380" t="str" cm="1">
        <f t="array" ref="B50">"U"&amp;D50&amp;"X"&amp;MID(F50,3,3)&amp;(_xlfn.IFS(E50="V. compactA","VC",E50="Horizontal","H",E50="H. Compuesta","HC",E50="Vertical","V"))&amp;I50</f>
        <v>UGoPact100X720HC_DR</v>
      </c>
      <c r="C50" s="490"/>
      <c r="D50" s="379" t="s">
        <v>295</v>
      </c>
      <c r="E50" s="379" t="s">
        <v>273</v>
      </c>
      <c r="F50" s="380" t="s">
        <v>243</v>
      </c>
      <c r="G50" s="377" t="s">
        <v>262</v>
      </c>
      <c r="H50" s="524" t="s">
        <v>272</v>
      </c>
      <c r="I50" s="459" t="str" cm="1">
        <f t="array" ref="I50">_xlfn.IFS(H50="Derecha","_DR",H50="Izquierda","_IZ",H50="","_NA")</f>
        <v>_DR</v>
      </c>
      <c r="J50" s="489"/>
      <c r="K50" s="489"/>
      <c r="L50" s="489"/>
      <c r="M50" s="489"/>
      <c r="N50" s="489"/>
      <c r="O50" s="489"/>
      <c r="P50" s="489"/>
      <c r="Q50" s="489"/>
      <c r="R50" s="489"/>
      <c r="S50" s="489"/>
      <c r="T50" s="489"/>
      <c r="U50" s="489"/>
      <c r="V50" s="489"/>
      <c r="W50" s="489"/>
      <c r="X50" s="489"/>
      <c r="Y50" s="489"/>
      <c r="Z50" s="489"/>
      <c r="AA50" s="489"/>
      <c r="AB50" s="489"/>
      <c r="AC50" s="489"/>
      <c r="AD50" s="489"/>
      <c r="AE50" s="489"/>
      <c r="AF50" s="489"/>
      <c r="AG50" s="489"/>
      <c r="AH50" s="489"/>
      <c r="AI50" s="489"/>
      <c r="AJ50" s="489"/>
      <c r="AK50" s="489"/>
      <c r="AL50" s="489"/>
      <c r="AM50" s="489"/>
      <c r="AN50" s="489"/>
      <c r="AO50" s="489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489"/>
      <c r="BA50" s="489"/>
      <c r="BB50" s="489"/>
      <c r="BC50" s="489"/>
      <c r="BD50" s="489"/>
      <c r="BE50" s="489"/>
      <c r="BF50" s="489"/>
      <c r="BG50" s="489"/>
      <c r="BH50" s="489"/>
      <c r="BI50" s="489"/>
      <c r="BJ50" s="488"/>
    </row>
    <row r="51" spans="2:62" s="448" customFormat="1" ht="3.65" customHeight="1">
      <c r="B51" s="487"/>
      <c r="I51" s="485"/>
      <c r="BJ51" s="482"/>
    </row>
    <row r="52" spans="2:62" s="448" customFormat="1" ht="3.65" customHeight="1">
      <c r="B52" s="484"/>
      <c r="I52" s="485"/>
      <c r="J52" s="499"/>
      <c r="BJ52" s="482"/>
    </row>
    <row r="53" spans="2:62" s="448" customFormat="1" ht="3.65" customHeight="1">
      <c r="B53" s="484"/>
      <c r="I53" s="485"/>
      <c r="J53" s="499"/>
      <c r="L53" s="405" t="e" vm="13">
        <v>#VALUE!</v>
      </c>
      <c r="M53" s="732" t="s">
        <v>261</v>
      </c>
      <c r="N53" s="732"/>
      <c r="O53" s="732"/>
      <c r="P53" s="403"/>
      <c r="Q53" s="401"/>
      <c r="R53" s="401"/>
      <c r="S53" s="401"/>
      <c r="T53" s="435"/>
      <c r="U53" s="435"/>
      <c r="V53" s="435"/>
      <c r="W53" s="435"/>
      <c r="X53" s="435"/>
      <c r="Y53" s="435"/>
      <c r="Z53" s="435"/>
      <c r="AA53" s="435"/>
      <c r="AB53" s="435"/>
      <c r="AC53" s="435"/>
      <c r="AD53" s="435"/>
      <c r="AE53" s="435"/>
      <c r="AF53" s="401"/>
      <c r="AG53" s="401"/>
      <c r="AH53" s="401"/>
      <c r="AI53" s="401"/>
      <c r="AJ53" s="434" t="e" vm="13">
        <v>#VALUE!</v>
      </c>
      <c r="BJ53" s="482"/>
    </row>
    <row r="54" spans="2:62" s="448" customFormat="1" ht="3.65" customHeight="1">
      <c r="B54" s="484"/>
      <c r="I54" s="485"/>
      <c r="J54" s="499"/>
      <c r="L54" s="387"/>
      <c r="M54" s="733"/>
      <c r="N54" s="733"/>
      <c r="O54" s="733"/>
      <c r="P54" s="433"/>
      <c r="Q54" s="389"/>
      <c r="R54" s="389"/>
      <c r="S54" s="389"/>
      <c r="T54" s="390"/>
      <c r="U54" s="390"/>
      <c r="V54" s="390"/>
      <c r="W54" s="390"/>
      <c r="X54" s="390"/>
      <c r="Y54" s="390"/>
      <c r="Z54" s="390"/>
      <c r="AA54" s="390"/>
      <c r="AB54" s="390"/>
      <c r="AC54" s="390"/>
      <c r="AD54" s="390"/>
      <c r="AE54" s="390"/>
      <c r="AF54" s="389"/>
      <c r="AG54" s="389"/>
      <c r="AH54" s="389"/>
      <c r="AI54" s="389"/>
      <c r="AJ54" s="388"/>
      <c r="BJ54" s="482"/>
    </row>
    <row r="55" spans="2:62" s="448" customFormat="1" ht="3.65" customHeight="1">
      <c r="B55" s="484"/>
      <c r="I55" s="485"/>
      <c r="J55" s="499"/>
      <c r="L55" s="387"/>
      <c r="M55" s="389"/>
      <c r="N55" s="389"/>
      <c r="O55" s="389"/>
      <c r="P55" s="389"/>
      <c r="Q55" s="486"/>
      <c r="R55" s="486"/>
      <c r="S55" s="486"/>
      <c r="T55" s="424"/>
      <c r="U55" s="424"/>
      <c r="V55" s="424"/>
      <c r="W55" s="424"/>
      <c r="X55" s="424"/>
      <c r="Y55" s="424"/>
      <c r="Z55" s="424"/>
      <c r="AA55" s="424"/>
      <c r="AB55" s="424"/>
      <c r="AC55" s="737" t="e" vm="76">
        <v>#VALUE!</v>
      </c>
      <c r="AD55" s="737"/>
      <c r="AE55" s="737"/>
      <c r="AF55" s="389"/>
      <c r="AG55" s="389"/>
      <c r="AH55" s="423"/>
      <c r="AI55" s="423"/>
      <c r="AJ55" s="399"/>
      <c r="BJ55" s="482"/>
    </row>
    <row r="56" spans="2:62" s="448" customFormat="1" ht="3.65" customHeight="1">
      <c r="B56" s="484"/>
      <c r="I56" s="485"/>
      <c r="J56" s="499"/>
      <c r="L56" s="387"/>
      <c r="M56" s="389"/>
      <c r="N56" s="389"/>
      <c r="O56" s="389"/>
      <c r="P56" s="389"/>
      <c r="Q56" s="486"/>
      <c r="R56" s="486"/>
      <c r="S56" s="486"/>
      <c r="T56" s="389"/>
      <c r="U56" s="389"/>
      <c r="V56" s="389"/>
      <c r="W56" s="389"/>
      <c r="X56" s="389"/>
      <c r="Y56" s="389"/>
      <c r="Z56" s="389"/>
      <c r="AA56" s="389"/>
      <c r="AB56" s="389"/>
      <c r="AC56" s="737"/>
      <c r="AD56" s="737"/>
      <c r="AE56" s="737"/>
      <c r="AF56" s="389"/>
      <c r="AG56" s="389"/>
      <c r="AH56" s="814" t="e" vm="16">
        <v>#VALUE!</v>
      </c>
      <c r="AI56" s="814"/>
      <c r="AJ56" s="388"/>
      <c r="BJ56" s="482"/>
    </row>
    <row r="57" spans="2:62" s="448" customFormat="1" ht="3.65" customHeight="1">
      <c r="B57" s="484"/>
      <c r="I57" s="485"/>
      <c r="J57" s="499"/>
      <c r="L57" s="387"/>
      <c r="M57" s="389"/>
      <c r="N57" s="389"/>
      <c r="O57" s="389"/>
      <c r="P57" s="389"/>
      <c r="Q57" s="486"/>
      <c r="R57" s="486"/>
      <c r="S57" s="486"/>
      <c r="T57" s="389"/>
      <c r="U57" s="389"/>
      <c r="V57" s="389"/>
      <c r="W57" s="389"/>
      <c r="X57" s="430"/>
      <c r="Y57" s="430"/>
      <c r="Z57" s="430"/>
      <c r="AA57" s="430"/>
      <c r="AB57" s="430"/>
      <c r="AC57" s="737"/>
      <c r="AD57" s="737"/>
      <c r="AE57" s="737"/>
      <c r="AF57" s="429"/>
      <c r="AG57" s="429"/>
      <c r="AH57" s="814"/>
      <c r="AI57" s="814"/>
      <c r="AJ57" s="427"/>
      <c r="BJ57" s="482"/>
    </row>
    <row r="58" spans="2:62" s="448" customFormat="1" ht="3.65" customHeight="1">
      <c r="B58" s="484"/>
      <c r="I58" s="485"/>
      <c r="J58" s="499"/>
      <c r="L58" s="387"/>
      <c r="M58" s="389"/>
      <c r="N58" s="389"/>
      <c r="O58" s="389"/>
      <c r="P58" s="389"/>
      <c r="Q58" s="389"/>
      <c r="R58" s="389"/>
      <c r="S58" s="389"/>
      <c r="T58" s="389"/>
      <c r="U58" s="389"/>
      <c r="V58" s="389"/>
      <c r="W58" s="389"/>
      <c r="X58" s="389"/>
      <c r="Y58" s="389"/>
      <c r="Z58" s="389"/>
      <c r="AA58" s="389"/>
      <c r="AB58" s="389"/>
      <c r="AC58" s="737"/>
      <c r="AD58" s="737"/>
      <c r="AE58" s="737"/>
      <c r="AF58" s="389"/>
      <c r="AG58" s="389"/>
      <c r="AH58" s="425"/>
      <c r="AI58" s="425"/>
      <c r="AJ58" s="388"/>
      <c r="BJ58" s="482"/>
    </row>
    <row r="59" spans="2:62" s="448" customFormat="1" ht="3.65" customHeight="1">
      <c r="B59" s="484"/>
      <c r="I59" s="485"/>
      <c r="J59" s="499"/>
      <c r="L59" s="387"/>
      <c r="M59" s="737" t="s">
        <v>260</v>
      </c>
      <c r="N59" s="737"/>
      <c r="O59" s="737"/>
      <c r="P59" s="737"/>
      <c r="Q59" s="742" t="s">
        <v>296</v>
      </c>
      <c r="R59" s="742"/>
      <c r="S59" s="742"/>
      <c r="T59" s="742"/>
      <c r="U59" s="742"/>
      <c r="V59" s="742"/>
      <c r="W59" s="742"/>
      <c r="X59" s="742"/>
      <c r="Y59" s="742"/>
      <c r="Z59" s="742"/>
      <c r="AA59" s="742"/>
      <c r="AB59" s="742"/>
      <c r="AC59" s="742"/>
      <c r="AD59" s="742"/>
      <c r="AE59" s="742"/>
      <c r="AF59" s="742"/>
      <c r="AG59" s="742"/>
      <c r="AH59" s="737" t="s">
        <v>270</v>
      </c>
      <c r="AI59" s="737"/>
      <c r="AJ59" s="385"/>
      <c r="BJ59" s="482"/>
    </row>
    <row r="60" spans="2:62" s="448" customFormat="1" ht="3.65" customHeight="1">
      <c r="B60" s="484"/>
      <c r="I60" s="485"/>
      <c r="J60" s="499"/>
      <c r="L60" s="384" t="e" vm="13">
        <v>#VALUE!</v>
      </c>
      <c r="M60" s="738"/>
      <c r="N60" s="738"/>
      <c r="O60" s="738"/>
      <c r="P60" s="738"/>
      <c r="Q60" s="1017"/>
      <c r="R60" s="1017"/>
      <c r="S60" s="1017"/>
      <c r="T60" s="1017"/>
      <c r="U60" s="1017"/>
      <c r="V60" s="1017"/>
      <c r="W60" s="1017"/>
      <c r="X60" s="1017"/>
      <c r="Y60" s="1017"/>
      <c r="Z60" s="1017"/>
      <c r="AA60" s="1017"/>
      <c r="AB60" s="1017"/>
      <c r="AC60" s="1017"/>
      <c r="AD60" s="1017"/>
      <c r="AE60" s="1017"/>
      <c r="AF60" s="1017"/>
      <c r="AG60" s="1017"/>
      <c r="AH60" s="738"/>
      <c r="AI60" s="738"/>
      <c r="AJ60" s="421" t="e" vm="13">
        <v>#VALUE!</v>
      </c>
      <c r="BJ60" s="482"/>
    </row>
    <row r="61" spans="2:62" s="448" customFormat="1" ht="3.65" customHeight="1">
      <c r="B61" s="484"/>
      <c r="I61" s="485"/>
      <c r="BJ61" s="482"/>
    </row>
    <row r="62" spans="2:62" s="448" customFormat="1" ht="3.65" customHeight="1">
      <c r="B62" s="484"/>
      <c r="I62" s="483"/>
      <c r="BJ62" s="482"/>
    </row>
    <row r="63" spans="2:62" s="448" customFormat="1" ht="3.65" customHeight="1">
      <c r="B63" s="447"/>
      <c r="C63" s="446"/>
      <c r="D63" s="446"/>
      <c r="E63" s="446"/>
      <c r="F63" s="446"/>
      <c r="G63" s="446"/>
      <c r="H63" s="446"/>
      <c r="I63" s="481"/>
      <c r="J63" s="445"/>
      <c r="K63" s="445"/>
      <c r="L63" s="445"/>
      <c r="M63" s="445"/>
      <c r="N63" s="445"/>
      <c r="O63" s="445"/>
      <c r="P63" s="445"/>
      <c r="Q63" s="445"/>
      <c r="R63" s="445"/>
      <c r="S63" s="445"/>
      <c r="T63" s="445"/>
      <c r="U63" s="445"/>
      <c r="V63" s="445"/>
      <c r="W63" s="445"/>
      <c r="X63" s="445"/>
      <c r="Y63" s="445"/>
      <c r="Z63" s="445"/>
      <c r="AA63" s="445"/>
      <c r="AB63" s="445"/>
      <c r="AC63" s="445"/>
      <c r="AD63" s="445"/>
      <c r="AE63" s="445"/>
      <c r="AF63" s="445"/>
      <c r="AG63" s="445"/>
      <c r="AH63" s="445"/>
      <c r="AI63" s="445"/>
      <c r="AJ63" s="445"/>
      <c r="AK63" s="445"/>
      <c r="AL63" s="445"/>
      <c r="AM63" s="445"/>
      <c r="AN63" s="445"/>
      <c r="AO63" s="445"/>
      <c r="AP63" s="445"/>
      <c r="AQ63" s="445"/>
      <c r="AR63" s="445"/>
      <c r="AS63" s="445"/>
      <c r="AT63" s="445"/>
      <c r="AU63" s="445"/>
      <c r="AV63" s="445"/>
      <c r="AW63" s="445"/>
      <c r="AX63" s="445"/>
      <c r="AY63" s="445"/>
      <c r="AZ63" s="445"/>
      <c r="BA63" s="445"/>
      <c r="BB63" s="445"/>
      <c r="BC63" s="445"/>
      <c r="BD63" s="445"/>
      <c r="BE63" s="445"/>
      <c r="BF63" s="445"/>
      <c r="BG63" s="445"/>
      <c r="BH63" s="445"/>
      <c r="BI63" s="445"/>
      <c r="BJ63" s="444"/>
    </row>
    <row r="64" spans="2:62" s="448" customFormat="1" ht="3.65" customHeight="1">
      <c r="B64" s="470"/>
      <c r="C64" s="468"/>
      <c r="D64" s="468"/>
      <c r="E64" s="468"/>
      <c r="F64" s="468"/>
      <c r="G64" s="468"/>
      <c r="H64" s="468"/>
      <c r="I64" s="480"/>
      <c r="J64" s="479"/>
      <c r="K64" s="479"/>
      <c r="L64" s="479"/>
      <c r="M64" s="479"/>
      <c r="N64" s="479"/>
      <c r="O64" s="479"/>
      <c r="P64" s="479"/>
      <c r="Q64" s="479"/>
      <c r="R64" s="479"/>
      <c r="S64" s="479"/>
      <c r="T64" s="479"/>
      <c r="U64" s="479"/>
      <c r="V64" s="479"/>
      <c r="W64" s="479"/>
      <c r="X64" s="479"/>
      <c r="Y64" s="479"/>
      <c r="Z64" s="479"/>
      <c r="AA64" s="479"/>
      <c r="AB64" s="479"/>
      <c r="AC64" s="479"/>
      <c r="AD64" s="479"/>
      <c r="AE64" s="479"/>
      <c r="AF64" s="479"/>
      <c r="AG64" s="479"/>
      <c r="AH64" s="479"/>
      <c r="AI64" s="479"/>
      <c r="AJ64" s="479"/>
      <c r="AK64" s="479"/>
      <c r="AL64" s="479"/>
      <c r="AM64" s="479"/>
      <c r="AN64" s="479"/>
      <c r="AO64" s="479"/>
      <c r="AP64" s="479"/>
      <c r="AQ64" s="479"/>
      <c r="AR64" s="479"/>
      <c r="AS64" s="479"/>
      <c r="AT64" s="479"/>
      <c r="AU64" s="479"/>
      <c r="AV64" s="479"/>
      <c r="AW64" s="479"/>
      <c r="AX64" s="479"/>
      <c r="AY64" s="479"/>
      <c r="AZ64" s="479"/>
      <c r="BA64" s="479"/>
      <c r="BB64" s="479"/>
      <c r="BC64" s="479"/>
      <c r="BD64" s="479"/>
      <c r="BE64" s="479"/>
      <c r="BF64" s="479"/>
      <c r="BG64" s="479"/>
      <c r="BH64" s="479"/>
      <c r="BI64" s="479"/>
      <c r="BJ64" s="478"/>
    </row>
    <row r="65" spans="2:62" s="419" customFormat="1" ht="15" customHeight="1">
      <c r="B65" s="380" t="str" cm="1">
        <f t="array" ref="B65">"U"&amp;D65&amp;"X"&amp;MID(F65,3,3)&amp;(_xlfn.IFS(E65="V. compactA","VC",E65="Horizontal","H",E65="H. Compuesta","HC",E65="Vertical","V"))&amp;I65</f>
        <v>UGoPact100X720VC_NA</v>
      </c>
      <c r="C65" s="380"/>
      <c r="D65" s="438" t="s">
        <v>295</v>
      </c>
      <c r="E65" s="380" t="s">
        <v>292</v>
      </c>
      <c r="F65" s="380" t="s">
        <v>243</v>
      </c>
      <c r="G65" s="377" t="s">
        <v>291</v>
      </c>
      <c r="H65" s="377"/>
      <c r="I65" s="459" t="str" cm="1">
        <f t="array" ref="I65">_xlfn.IFS(H65="Derecha","_DR",H65="Izquierda","_IZ",H65="","_NA")</f>
        <v>_NA</v>
      </c>
      <c r="J65" s="437"/>
      <c r="K65" s="437"/>
      <c r="L65" s="437"/>
      <c r="M65" s="437"/>
      <c r="N65" s="437"/>
      <c r="O65" s="437"/>
      <c r="P65" s="437"/>
      <c r="Q65" s="437"/>
      <c r="R65" s="437"/>
      <c r="S65" s="437"/>
      <c r="T65" s="437"/>
      <c r="U65" s="437"/>
      <c r="V65" s="437"/>
      <c r="W65" s="437"/>
      <c r="X65" s="437"/>
      <c r="Y65" s="437"/>
      <c r="Z65" s="437"/>
      <c r="AA65" s="437"/>
      <c r="AB65" s="437"/>
      <c r="AC65" s="437"/>
      <c r="AD65" s="437"/>
      <c r="AE65" s="437"/>
      <c r="AF65" s="437"/>
      <c r="AG65" s="437"/>
      <c r="AH65" s="437"/>
      <c r="AI65" s="437"/>
      <c r="AJ65" s="437"/>
      <c r="AK65" s="437"/>
      <c r="AL65" s="437"/>
      <c r="AM65" s="437"/>
      <c r="AN65" s="437"/>
      <c r="AO65" s="437"/>
      <c r="AP65" s="437"/>
      <c r="AQ65" s="437"/>
      <c r="AR65" s="437"/>
      <c r="AS65" s="437"/>
      <c r="AT65" s="437"/>
      <c r="AU65" s="437"/>
      <c r="AV65" s="437"/>
      <c r="AW65" s="437"/>
      <c r="AX65" s="437"/>
      <c r="AY65" s="437"/>
      <c r="AZ65" s="437"/>
      <c r="BA65" s="437"/>
      <c r="BB65" s="437"/>
      <c r="BC65" s="437"/>
      <c r="BD65" s="437"/>
      <c r="BE65" s="437"/>
      <c r="BF65" s="437"/>
      <c r="BG65" s="437"/>
      <c r="BH65" s="437"/>
      <c r="BI65" s="437"/>
      <c r="BJ65" s="436"/>
    </row>
    <row r="66" spans="2:62" s="419" customFormat="1" ht="3.65" customHeight="1">
      <c r="B66" s="420"/>
      <c r="D66" s="336"/>
      <c r="I66" s="451"/>
      <c r="BJ66" s="418"/>
    </row>
    <row r="67" spans="2:62" s="419" customFormat="1" ht="3.65" customHeight="1">
      <c r="B67" s="420"/>
      <c r="D67" s="336"/>
      <c r="I67" s="451"/>
      <c r="BJ67" s="418"/>
    </row>
    <row r="68" spans="2:62" s="419" customFormat="1" ht="3.65" customHeight="1">
      <c r="B68" s="420"/>
      <c r="D68" s="336"/>
      <c r="I68" s="451"/>
      <c r="L68" s="405" t="e" vm="13">
        <v>#VALUE!</v>
      </c>
      <c r="M68" s="732" t="s">
        <v>261</v>
      </c>
      <c r="N68" s="732"/>
      <c r="O68" s="732"/>
      <c r="P68" s="403"/>
      <c r="Q68" s="741" t="s">
        <v>295</v>
      </c>
      <c r="R68" s="741"/>
      <c r="S68" s="741"/>
      <c r="T68" s="741"/>
      <c r="U68" s="741"/>
      <c r="V68" s="741"/>
      <c r="W68" s="741"/>
      <c r="X68" s="741"/>
      <c r="Y68" s="741"/>
      <c r="Z68" s="741"/>
      <c r="AA68" s="741"/>
      <c r="AB68" s="741"/>
      <c r="AC68" s="741"/>
      <c r="AD68" s="741"/>
      <c r="AE68" s="813" t="s">
        <v>275</v>
      </c>
      <c r="AF68" s="813"/>
      <c r="AG68" s="813"/>
      <c r="AH68" s="743" t="s">
        <v>289</v>
      </c>
      <c r="AI68" s="743"/>
      <c r="AJ68" s="434" t="e" vm="13">
        <v>#VALUE!</v>
      </c>
      <c r="BJ68" s="418"/>
    </row>
    <row r="69" spans="2:62" s="419" customFormat="1" ht="3.65" customHeight="1">
      <c r="B69" s="420"/>
      <c r="D69" s="336"/>
      <c r="I69" s="451"/>
      <c r="L69" s="387"/>
      <c r="M69" s="733"/>
      <c r="N69" s="733"/>
      <c r="O69" s="733"/>
      <c r="P69" s="433"/>
      <c r="Q69" s="742"/>
      <c r="R69" s="742"/>
      <c r="S69" s="742"/>
      <c r="T69" s="742"/>
      <c r="U69" s="742"/>
      <c r="V69" s="742"/>
      <c r="W69" s="742"/>
      <c r="X69" s="742"/>
      <c r="Y69" s="742"/>
      <c r="Z69" s="742"/>
      <c r="AA69" s="742"/>
      <c r="AB69" s="742"/>
      <c r="AC69" s="742"/>
      <c r="AD69" s="742"/>
      <c r="AE69" s="814"/>
      <c r="AF69" s="814"/>
      <c r="AG69" s="814"/>
      <c r="AH69" s="737"/>
      <c r="AI69" s="737"/>
      <c r="AJ69" s="399"/>
      <c r="BJ69" s="418"/>
    </row>
    <row r="70" spans="2:62" s="419" customFormat="1" ht="3.65" customHeight="1">
      <c r="B70" s="420"/>
      <c r="D70" s="336"/>
      <c r="I70" s="451"/>
      <c r="L70" s="432"/>
      <c r="M70" s="425"/>
      <c r="N70" s="425"/>
      <c r="O70" s="492"/>
      <c r="P70" s="425"/>
      <c r="Q70" s="431"/>
      <c r="R70" s="493"/>
      <c r="S70" s="431"/>
      <c r="T70" s="431"/>
      <c r="U70" s="493"/>
      <c r="V70" s="431"/>
      <c r="W70" s="431"/>
      <c r="X70" s="493"/>
      <c r="Y70" s="431"/>
      <c r="Z70" s="431"/>
      <c r="AA70" s="493"/>
      <c r="AB70" s="431"/>
      <c r="AC70" s="431"/>
      <c r="AD70" s="493"/>
      <c r="AE70" s="431"/>
      <c r="AF70" s="431"/>
      <c r="AG70" s="493"/>
      <c r="AH70" s="431"/>
      <c r="AI70" s="431"/>
      <c r="AJ70" s="399"/>
      <c r="BJ70" s="418"/>
    </row>
    <row r="71" spans="2:62" s="419" customFormat="1" ht="3.65" customHeight="1">
      <c r="B71" s="420"/>
      <c r="D71" s="336"/>
      <c r="I71" s="451"/>
      <c r="L71" s="432"/>
      <c r="M71" s="425"/>
      <c r="N71" s="425"/>
      <c r="O71" s="492"/>
      <c r="P71" s="425"/>
      <c r="Q71" s="425"/>
      <c r="R71" s="492"/>
      <c r="S71" s="425"/>
      <c r="T71" s="425"/>
      <c r="U71" s="492"/>
      <c r="V71" s="425"/>
      <c r="W71" s="425"/>
      <c r="X71" s="492"/>
      <c r="Y71" s="425"/>
      <c r="Z71" s="425"/>
      <c r="AA71" s="492"/>
      <c r="AB71" s="425"/>
      <c r="AC71" s="425"/>
      <c r="AD71" s="492"/>
      <c r="AE71" s="425"/>
      <c r="AF71" s="425"/>
      <c r="AG71" s="492"/>
      <c r="AH71" s="389"/>
      <c r="AI71" s="389"/>
      <c r="AJ71" s="388"/>
      <c r="BJ71" s="418"/>
    </row>
    <row r="72" spans="2:62" s="419" customFormat="1" ht="3.65" customHeight="1">
      <c r="B72" s="420"/>
      <c r="D72" s="336"/>
      <c r="I72" s="451"/>
      <c r="L72" s="432"/>
      <c r="M72" s="425"/>
      <c r="N72" s="389"/>
      <c r="O72" s="430"/>
      <c r="P72" s="389"/>
      <c r="Q72" s="389"/>
      <c r="R72" s="430"/>
      <c r="S72" s="389"/>
      <c r="T72" s="389"/>
      <c r="U72" s="430"/>
      <c r="V72" s="389"/>
      <c r="W72" s="389"/>
      <c r="X72" s="430"/>
      <c r="Y72" s="389"/>
      <c r="Z72" s="389"/>
      <c r="AA72" s="430"/>
      <c r="AB72" s="389"/>
      <c r="AC72" s="389"/>
      <c r="AD72" s="430"/>
      <c r="AE72" s="389"/>
      <c r="AF72" s="389"/>
      <c r="AG72" s="430"/>
      <c r="AH72" s="389"/>
      <c r="AI72" s="389"/>
      <c r="AJ72" s="388"/>
      <c r="AL72" s="344"/>
      <c r="AM72" s="344"/>
      <c r="AN72" s="344"/>
      <c r="AO72" s="344"/>
      <c r="AP72" s="344"/>
      <c r="AQ72" s="344"/>
      <c r="AR72" s="344"/>
      <c r="AS72" s="344"/>
      <c r="AT72" s="344"/>
      <c r="AU72" s="344"/>
      <c r="AV72" s="344"/>
      <c r="AW72" s="344"/>
      <c r="AX72" s="344"/>
      <c r="AY72" s="344"/>
      <c r="AZ72" s="344"/>
      <c r="BA72" s="344"/>
      <c r="BB72" s="344"/>
      <c r="BC72" s="344"/>
      <c r="BD72" s="344"/>
      <c r="BE72" s="344"/>
      <c r="BF72" s="344"/>
      <c r="BG72" s="344"/>
      <c r="BJ72" s="418"/>
    </row>
    <row r="73" spans="2:62" s="419" customFormat="1" ht="3.65" customHeight="1">
      <c r="B73" s="420"/>
      <c r="D73" s="336"/>
      <c r="I73" s="451"/>
      <c r="L73" s="432"/>
      <c r="M73" s="425"/>
      <c r="N73" s="1018" t="e" vm="77">
        <v>#VALUE!</v>
      </c>
      <c r="O73" s="1018"/>
      <c r="P73" s="1018"/>
      <c r="Q73" s="1018" t="e" vm="77">
        <v>#VALUE!</v>
      </c>
      <c r="R73" s="1018"/>
      <c r="S73" s="1018"/>
      <c r="T73" s="1018" t="e" vm="77">
        <v>#VALUE!</v>
      </c>
      <c r="U73" s="1018"/>
      <c r="V73" s="1018"/>
      <c r="W73" s="1018" t="e" vm="77">
        <v>#VALUE!</v>
      </c>
      <c r="X73" s="1018"/>
      <c r="Y73" s="1018"/>
      <c r="Z73" s="1018" t="e" vm="77">
        <v>#VALUE!</v>
      </c>
      <c r="AA73" s="1018"/>
      <c r="AB73" s="1018"/>
      <c r="AC73" s="1018" t="e" vm="77">
        <v>#VALUE!</v>
      </c>
      <c r="AD73" s="1018"/>
      <c r="AE73" s="1018"/>
      <c r="AF73" s="1018" t="e" vm="77">
        <v>#VALUE!</v>
      </c>
      <c r="AG73" s="1018"/>
      <c r="AH73" s="1018"/>
      <c r="AI73" s="389"/>
      <c r="AJ73" s="388"/>
      <c r="AL73" s="344"/>
      <c r="AM73" s="344"/>
      <c r="AN73" s="344"/>
      <c r="AO73" s="344"/>
      <c r="AP73" s="344"/>
      <c r="AQ73" s="344"/>
      <c r="AR73" s="344"/>
      <c r="AS73" s="344"/>
      <c r="AT73" s="344"/>
      <c r="AU73" s="344"/>
      <c r="AV73" s="344"/>
      <c r="AW73" s="344"/>
      <c r="AX73" s="344"/>
      <c r="AY73" s="344"/>
      <c r="AZ73" s="344"/>
      <c r="BA73" s="344"/>
      <c r="BB73" s="344"/>
      <c r="BC73" s="344"/>
      <c r="BD73" s="344"/>
      <c r="BE73" s="344"/>
      <c r="BF73" s="344"/>
      <c r="BG73" s="344"/>
      <c r="BJ73" s="418"/>
    </row>
    <row r="74" spans="2:62" s="419" customFormat="1" ht="3.65" customHeight="1">
      <c r="B74" s="420"/>
      <c r="D74" s="336"/>
      <c r="I74" s="451"/>
      <c r="L74" s="432"/>
      <c r="M74" s="425"/>
      <c r="N74" s="1018"/>
      <c r="O74" s="1018"/>
      <c r="P74" s="1018"/>
      <c r="Q74" s="1018"/>
      <c r="R74" s="1018"/>
      <c r="S74" s="1018"/>
      <c r="T74" s="1018"/>
      <c r="U74" s="1018"/>
      <c r="V74" s="1018"/>
      <c r="W74" s="1018"/>
      <c r="X74" s="1018"/>
      <c r="Y74" s="1018"/>
      <c r="Z74" s="1018"/>
      <c r="AA74" s="1018"/>
      <c r="AB74" s="1018"/>
      <c r="AC74" s="1018"/>
      <c r="AD74" s="1018"/>
      <c r="AE74" s="1018"/>
      <c r="AF74" s="1018"/>
      <c r="AG74" s="1018"/>
      <c r="AH74" s="1018"/>
      <c r="AI74" s="389"/>
      <c r="AJ74" s="388"/>
      <c r="AL74" s="344"/>
      <c r="AM74" s="344"/>
      <c r="AN74" s="344"/>
      <c r="AO74" s="344"/>
      <c r="AP74" s="344"/>
      <c r="AQ74" s="344"/>
      <c r="AR74" s="344"/>
      <c r="AS74" s="344"/>
      <c r="AT74" s="344"/>
      <c r="AU74" s="344"/>
      <c r="AV74" s="344"/>
      <c r="AW74" s="344"/>
      <c r="AX74" s="344"/>
      <c r="AY74" s="344"/>
      <c r="AZ74" s="344"/>
      <c r="BA74" s="344"/>
      <c r="BB74" s="344"/>
      <c r="BC74" s="344"/>
      <c r="BD74" s="344"/>
      <c r="BE74" s="344"/>
      <c r="BF74" s="344"/>
      <c r="BG74" s="344"/>
      <c r="BJ74" s="418"/>
    </row>
    <row r="75" spans="2:62" s="419" customFormat="1" ht="3.65" customHeight="1">
      <c r="B75" s="420"/>
      <c r="D75" s="336"/>
      <c r="I75" s="451"/>
      <c r="L75" s="432"/>
      <c r="M75" s="425"/>
      <c r="N75" s="389"/>
      <c r="O75" s="429"/>
      <c r="P75" s="389"/>
      <c r="Q75" s="389"/>
      <c r="R75" s="429"/>
      <c r="S75" s="389"/>
      <c r="T75" s="389"/>
      <c r="U75" s="429"/>
      <c r="V75" s="389"/>
      <c r="W75" s="389"/>
      <c r="X75" s="429"/>
      <c r="Y75" s="389"/>
      <c r="Z75" s="389"/>
      <c r="AA75" s="429"/>
      <c r="AB75" s="389"/>
      <c r="AC75" s="389"/>
      <c r="AD75" s="429"/>
      <c r="AE75" s="389"/>
      <c r="AF75" s="389"/>
      <c r="AG75" s="429"/>
      <c r="AH75" s="389"/>
      <c r="AI75" s="425"/>
      <c r="AJ75" s="385"/>
      <c r="AL75" s="344"/>
      <c r="AM75" s="344"/>
      <c r="AN75" s="344"/>
      <c r="AO75" s="344"/>
      <c r="AP75" s="344"/>
      <c r="AQ75" s="344"/>
      <c r="AR75" s="344"/>
      <c r="AS75" s="344"/>
      <c r="AT75" s="344"/>
      <c r="AU75" s="344"/>
      <c r="AV75" s="344"/>
      <c r="AW75" s="344"/>
      <c r="AX75" s="344"/>
      <c r="AY75" s="344"/>
      <c r="AZ75" s="344"/>
      <c r="BA75" s="344"/>
      <c r="BB75" s="344"/>
      <c r="BC75" s="344"/>
      <c r="BD75" s="344"/>
      <c r="BE75" s="344"/>
      <c r="BF75" s="344"/>
      <c r="BG75" s="344"/>
      <c r="BJ75" s="418"/>
    </row>
    <row r="76" spans="2:62" s="419" customFormat="1" ht="3.65" customHeight="1">
      <c r="B76" s="420"/>
      <c r="D76" s="336"/>
      <c r="I76" s="451"/>
      <c r="L76" s="432"/>
      <c r="M76" s="425"/>
      <c r="N76" s="425"/>
      <c r="O76" s="491"/>
      <c r="P76" s="425"/>
      <c r="Q76" s="425"/>
      <c r="R76" s="491"/>
      <c r="S76" s="425"/>
      <c r="T76" s="425"/>
      <c r="U76" s="491"/>
      <c r="V76" s="425"/>
      <c r="W76" s="425"/>
      <c r="X76" s="491"/>
      <c r="Y76" s="425"/>
      <c r="Z76" s="425"/>
      <c r="AA76" s="491"/>
      <c r="AB76" s="425"/>
      <c r="AC76" s="425"/>
      <c r="AD76" s="491"/>
      <c r="AE76" s="425"/>
      <c r="AF76" s="425"/>
      <c r="AG76" s="491"/>
      <c r="AH76" s="425"/>
      <c r="AI76" s="425"/>
      <c r="AJ76" s="385"/>
      <c r="AL76" s="344"/>
      <c r="AM76" s="344"/>
      <c r="AN76" s="344"/>
      <c r="AO76" s="344"/>
      <c r="AP76" s="344"/>
      <c r="AQ76" s="344"/>
      <c r="AR76" s="344"/>
      <c r="AS76" s="344"/>
      <c r="AT76" s="344"/>
      <c r="AU76" s="344"/>
      <c r="AV76" s="344"/>
      <c r="AW76" s="344"/>
      <c r="AX76" s="344"/>
      <c r="AY76" s="344"/>
      <c r="AZ76" s="344"/>
      <c r="BA76" s="344"/>
      <c r="BB76" s="344"/>
      <c r="BC76" s="344"/>
      <c r="BD76" s="344"/>
      <c r="BE76" s="344"/>
      <c r="BF76" s="344"/>
      <c r="BG76" s="344"/>
      <c r="BJ76" s="418"/>
    </row>
    <row r="77" spans="2:62" s="419" customFormat="1" ht="3.65" customHeight="1">
      <c r="B77" s="420"/>
      <c r="D77" s="336"/>
      <c r="I77" s="451"/>
      <c r="L77" s="432"/>
      <c r="M77" s="425"/>
      <c r="N77" s="425"/>
      <c r="O77" s="491"/>
      <c r="P77" s="425"/>
      <c r="Q77" s="425"/>
      <c r="R77" s="491"/>
      <c r="S77" s="425"/>
      <c r="T77" s="425"/>
      <c r="U77" s="491"/>
      <c r="V77" s="425"/>
      <c r="W77" s="425"/>
      <c r="X77" s="491"/>
      <c r="Y77" s="425"/>
      <c r="Z77" s="425"/>
      <c r="AA77" s="491"/>
      <c r="AB77" s="425"/>
      <c r="AC77" s="425"/>
      <c r="AD77" s="491"/>
      <c r="AE77" s="425"/>
      <c r="AF77" s="425"/>
      <c r="AG77" s="491"/>
      <c r="AH77" s="425"/>
      <c r="AI77" s="425"/>
      <c r="AJ77" s="385"/>
      <c r="AL77" s="344"/>
      <c r="AM77" s="344"/>
      <c r="AN77" s="344"/>
      <c r="AO77" s="344"/>
      <c r="AP77" s="344"/>
      <c r="AQ77" s="344"/>
      <c r="AR77" s="344"/>
      <c r="AS77" s="344"/>
      <c r="AT77" s="344"/>
      <c r="AU77" s="344"/>
      <c r="AV77" s="344"/>
      <c r="AW77" s="344"/>
      <c r="AX77" s="344"/>
      <c r="AY77" s="344"/>
      <c r="AZ77" s="344"/>
      <c r="BA77" s="344"/>
      <c r="BB77" s="344"/>
      <c r="BC77" s="344"/>
      <c r="BD77" s="344"/>
      <c r="BE77" s="344"/>
      <c r="BF77" s="344"/>
      <c r="BG77" s="344"/>
      <c r="BJ77" s="418"/>
    </row>
    <row r="78" spans="2:62" s="419" customFormat="1" ht="3.65" customHeight="1">
      <c r="B78" s="420"/>
      <c r="D78" s="336"/>
      <c r="I78" s="451"/>
      <c r="L78" s="387"/>
      <c r="M78" s="737" t="s">
        <v>288</v>
      </c>
      <c r="N78" s="737"/>
      <c r="O78" s="737"/>
      <c r="P78" s="737"/>
      <c r="Q78" s="737"/>
      <c r="R78" s="737"/>
      <c r="S78" s="737"/>
      <c r="T78" s="737"/>
      <c r="U78" s="429"/>
      <c r="V78" s="389"/>
      <c r="W78" s="389"/>
      <c r="X78" s="389"/>
      <c r="Y78" s="389"/>
      <c r="Z78" s="389"/>
      <c r="AA78" s="389"/>
      <c r="AB78" s="389"/>
      <c r="AC78" s="389"/>
      <c r="AD78" s="390"/>
      <c r="AE78" s="390"/>
      <c r="AF78" s="390"/>
      <c r="AG78" s="390"/>
      <c r="AH78" s="389"/>
      <c r="AI78" s="389"/>
      <c r="AJ78" s="385"/>
      <c r="AL78" s="344"/>
      <c r="AM78" s="344"/>
      <c r="AN78" s="344"/>
      <c r="AO78" s="344"/>
      <c r="AP78" s="344"/>
      <c r="AQ78" s="344"/>
      <c r="AR78" s="344"/>
      <c r="AS78" s="344"/>
      <c r="AT78" s="344"/>
      <c r="AU78" s="344"/>
      <c r="AV78" s="344"/>
      <c r="AW78" s="344"/>
      <c r="AX78" s="344"/>
      <c r="AY78" s="344"/>
      <c r="AZ78" s="344"/>
      <c r="BA78" s="344"/>
      <c r="BB78" s="344"/>
      <c r="BC78" s="344"/>
      <c r="BD78" s="344"/>
      <c r="BE78" s="344"/>
      <c r="BF78" s="344"/>
      <c r="BG78" s="344"/>
      <c r="BJ78" s="418"/>
    </row>
    <row r="79" spans="2:62" s="419" customFormat="1" ht="3.65" customHeight="1">
      <c r="B79" s="420"/>
      <c r="D79" s="336"/>
      <c r="I79" s="451"/>
      <c r="L79" s="384" t="e" vm="13">
        <v>#VALUE!</v>
      </c>
      <c r="M79" s="738"/>
      <c r="N79" s="738"/>
      <c r="O79" s="738"/>
      <c r="P79" s="738"/>
      <c r="Q79" s="738"/>
      <c r="R79" s="738"/>
      <c r="S79" s="738"/>
      <c r="T79" s="738"/>
      <c r="U79" s="382"/>
      <c r="V79" s="382"/>
      <c r="W79" s="382"/>
      <c r="X79" s="382"/>
      <c r="Y79" s="382"/>
      <c r="Z79" s="382"/>
      <c r="AA79" s="382"/>
      <c r="AB79" s="382"/>
      <c r="AC79" s="382"/>
      <c r="AD79" s="383"/>
      <c r="AE79" s="383"/>
      <c r="AF79" s="383"/>
      <c r="AG79" s="383"/>
      <c r="AH79" s="382"/>
      <c r="AI79" s="382"/>
      <c r="AJ79" s="421" t="e" vm="13">
        <v>#VALUE!</v>
      </c>
      <c r="AL79" s="498"/>
      <c r="AM79" s="498"/>
      <c r="AN79" s="498"/>
      <c r="AO79" s="498"/>
      <c r="AP79" s="498"/>
      <c r="AQ79" s="498"/>
      <c r="AR79" s="498"/>
      <c r="AS79" s="498"/>
      <c r="AT79" s="498"/>
      <c r="AU79" s="498"/>
      <c r="AV79" s="498"/>
      <c r="AW79" s="498"/>
      <c r="AX79" s="498"/>
      <c r="AY79" s="498"/>
      <c r="AZ79" s="498"/>
      <c r="BA79" s="498"/>
      <c r="BB79" s="498"/>
      <c r="BC79" s="498"/>
      <c r="BD79" s="498"/>
      <c r="BE79" s="498"/>
      <c r="BF79" s="498"/>
      <c r="BG79" s="498"/>
      <c r="BJ79" s="418"/>
    </row>
    <row r="80" spans="2:62" s="419" customFormat="1" ht="3.65" customHeight="1">
      <c r="B80" s="420"/>
      <c r="D80" s="336"/>
      <c r="I80" s="451"/>
      <c r="AL80" s="498"/>
      <c r="AM80" s="498"/>
      <c r="AN80" s="498"/>
      <c r="AO80" s="498"/>
      <c r="AP80" s="498"/>
      <c r="AQ80" s="498"/>
      <c r="AR80" s="498"/>
      <c r="AS80" s="498"/>
      <c r="AT80" s="498"/>
      <c r="AU80" s="498"/>
      <c r="AV80" s="498"/>
      <c r="AW80" s="498"/>
      <c r="AX80" s="498"/>
      <c r="AY80" s="498"/>
      <c r="AZ80" s="498"/>
      <c r="BA80" s="498"/>
      <c r="BB80" s="498"/>
      <c r="BC80" s="498"/>
      <c r="BD80" s="498"/>
      <c r="BE80" s="498"/>
      <c r="BF80" s="498"/>
      <c r="BG80" s="498"/>
      <c r="BJ80" s="418"/>
    </row>
    <row r="81" spans="2:62" s="419" customFormat="1" ht="3.65" customHeight="1">
      <c r="B81" s="420"/>
      <c r="D81" s="336"/>
      <c r="I81" s="451"/>
      <c r="AL81" s="497"/>
      <c r="AM81" s="497"/>
      <c r="AN81" s="497"/>
      <c r="AO81" s="497"/>
      <c r="AP81" s="497"/>
      <c r="AQ81" s="497"/>
      <c r="AR81" s="497"/>
      <c r="AS81" s="497"/>
      <c r="AT81" s="497"/>
      <c r="AU81" s="497"/>
      <c r="AV81" s="497"/>
      <c r="AW81" s="497"/>
      <c r="AX81" s="497"/>
      <c r="AY81" s="497"/>
      <c r="AZ81" s="497"/>
      <c r="BA81" s="497"/>
      <c r="BB81" s="497"/>
      <c r="BC81" s="497"/>
      <c r="BD81" s="497"/>
      <c r="BE81" s="497"/>
      <c r="BF81" s="497"/>
      <c r="BG81" s="497"/>
      <c r="BJ81" s="418"/>
    </row>
    <row r="82" spans="2:62" s="419" customFormat="1" ht="3.65" customHeight="1">
      <c r="B82" s="420"/>
      <c r="D82" s="336"/>
      <c r="I82" s="451"/>
      <c r="AL82" s="497"/>
      <c r="AM82" s="497"/>
      <c r="AN82" s="497"/>
      <c r="AO82" s="497"/>
      <c r="AP82" s="497"/>
      <c r="AQ82" s="497"/>
      <c r="AR82" s="497"/>
      <c r="AS82" s="497"/>
      <c r="AT82" s="497"/>
      <c r="AU82" s="497"/>
      <c r="AV82" s="497"/>
      <c r="AW82" s="497"/>
      <c r="AX82" s="497"/>
      <c r="AY82" s="497"/>
      <c r="AZ82" s="497"/>
      <c r="BA82" s="497"/>
      <c r="BB82" s="497"/>
      <c r="BC82" s="497"/>
      <c r="BD82" s="497"/>
      <c r="BE82" s="497"/>
      <c r="BF82" s="497"/>
      <c r="BG82" s="497"/>
      <c r="BJ82" s="418"/>
    </row>
    <row r="83" spans="2:62" s="419" customFormat="1" ht="3.65" customHeight="1">
      <c r="B83" s="420"/>
      <c r="D83" s="336"/>
      <c r="I83" s="451"/>
      <c r="AL83" s="344"/>
      <c r="AM83" s="344"/>
      <c r="AN83" s="344"/>
      <c r="AO83" s="344"/>
      <c r="AP83" s="344"/>
      <c r="AQ83" s="344"/>
      <c r="AR83" s="344"/>
      <c r="AS83" s="344"/>
      <c r="AT83" s="344"/>
      <c r="AU83" s="344"/>
      <c r="AV83" s="344"/>
      <c r="AW83" s="344"/>
      <c r="AX83" s="344"/>
      <c r="AY83" s="344"/>
      <c r="AZ83" s="344"/>
      <c r="BA83" s="344"/>
      <c r="BB83" s="344"/>
      <c r="BC83" s="344"/>
      <c r="BD83" s="344"/>
      <c r="BE83" s="344"/>
      <c r="BF83" s="344"/>
      <c r="BG83" s="344"/>
      <c r="BJ83" s="418"/>
    </row>
    <row r="84" spans="2:62" s="419" customFormat="1" ht="3.65" customHeight="1">
      <c r="B84" s="420"/>
      <c r="D84" s="336"/>
      <c r="I84" s="451"/>
      <c r="BJ84" s="418"/>
    </row>
    <row r="85" spans="2:62" s="419" customFormat="1" ht="3.65" customHeight="1">
      <c r="B85" s="420"/>
      <c r="D85" s="336"/>
      <c r="I85" s="451"/>
      <c r="BJ85" s="418"/>
    </row>
    <row r="86" spans="2:62" s="419" customFormat="1" ht="3.65" customHeight="1">
      <c r="B86" s="417"/>
      <c r="C86" s="416"/>
      <c r="D86" s="416"/>
      <c r="E86" s="416"/>
      <c r="F86" s="416"/>
      <c r="G86" s="416"/>
      <c r="H86" s="416"/>
      <c r="I86" s="415"/>
      <c r="J86" s="415"/>
      <c r="K86" s="415"/>
      <c r="L86" s="415"/>
      <c r="M86" s="415"/>
      <c r="N86" s="415"/>
      <c r="O86" s="415"/>
      <c r="P86" s="415"/>
      <c r="Q86" s="415"/>
      <c r="R86" s="415"/>
      <c r="S86" s="415"/>
      <c r="T86" s="415"/>
      <c r="U86" s="415"/>
      <c r="V86" s="415"/>
      <c r="W86" s="415"/>
      <c r="X86" s="415"/>
      <c r="Y86" s="415"/>
      <c r="Z86" s="415"/>
      <c r="AA86" s="415"/>
      <c r="AB86" s="415"/>
      <c r="AC86" s="415"/>
      <c r="AD86" s="415"/>
      <c r="AE86" s="415"/>
      <c r="AF86" s="415"/>
      <c r="AG86" s="415"/>
      <c r="AH86" s="415"/>
      <c r="AI86" s="415"/>
      <c r="AJ86" s="415"/>
      <c r="AK86" s="415"/>
      <c r="AL86" s="415"/>
      <c r="AM86" s="415"/>
      <c r="AN86" s="415"/>
      <c r="AO86" s="415"/>
      <c r="AP86" s="415"/>
      <c r="AQ86" s="415"/>
      <c r="AR86" s="415"/>
      <c r="AS86" s="415"/>
      <c r="AT86" s="415"/>
      <c r="AU86" s="415"/>
      <c r="AV86" s="415"/>
      <c r="AW86" s="415"/>
      <c r="AX86" s="415"/>
      <c r="AY86" s="415"/>
      <c r="AZ86" s="415"/>
      <c r="BA86" s="415"/>
      <c r="BB86" s="415"/>
      <c r="BC86" s="415"/>
      <c r="BD86" s="415"/>
      <c r="BE86" s="415"/>
      <c r="BF86" s="415"/>
      <c r="BG86" s="415"/>
      <c r="BH86" s="415"/>
      <c r="BI86" s="415"/>
      <c r="BJ86" s="414"/>
    </row>
    <row r="87" spans="2:62" s="419" customFormat="1" ht="3.65" customHeight="1">
      <c r="B87" s="413"/>
      <c r="C87" s="412"/>
      <c r="D87" s="412"/>
      <c r="E87" s="412"/>
      <c r="F87" s="412"/>
      <c r="G87" s="412"/>
      <c r="H87" s="412"/>
      <c r="I87" s="411"/>
      <c r="J87" s="411"/>
      <c r="K87" s="411"/>
      <c r="L87" s="411"/>
      <c r="M87" s="411"/>
      <c r="N87" s="411"/>
      <c r="O87" s="411"/>
      <c r="P87" s="411"/>
      <c r="Q87" s="411"/>
      <c r="R87" s="411"/>
      <c r="S87" s="411"/>
      <c r="T87" s="411"/>
      <c r="U87" s="411"/>
      <c r="V87" s="411"/>
      <c r="W87" s="411"/>
      <c r="X87" s="411"/>
      <c r="Y87" s="411"/>
      <c r="Z87" s="411"/>
      <c r="AA87" s="411"/>
      <c r="AB87" s="411"/>
      <c r="AC87" s="411"/>
      <c r="AD87" s="411"/>
      <c r="AE87" s="411"/>
      <c r="AF87" s="411"/>
      <c r="AG87" s="411"/>
      <c r="AH87" s="411"/>
      <c r="AI87" s="411"/>
      <c r="AJ87" s="411"/>
      <c r="AK87" s="411"/>
      <c r="AL87" s="411"/>
      <c r="AM87" s="411"/>
      <c r="AN87" s="411"/>
      <c r="AO87" s="411"/>
      <c r="AP87" s="411"/>
      <c r="AQ87" s="411"/>
      <c r="AR87" s="411"/>
      <c r="AS87" s="411"/>
      <c r="AT87" s="411"/>
      <c r="AU87" s="411"/>
      <c r="AV87" s="411"/>
      <c r="AW87" s="411"/>
      <c r="AX87" s="411"/>
      <c r="AY87" s="411"/>
      <c r="AZ87" s="411"/>
      <c r="BA87" s="411"/>
      <c r="BB87" s="411"/>
      <c r="BC87" s="411"/>
      <c r="BD87" s="411"/>
      <c r="BE87" s="411"/>
      <c r="BF87" s="411"/>
      <c r="BG87" s="411"/>
      <c r="BH87" s="411"/>
      <c r="BI87" s="411"/>
      <c r="BJ87" s="410"/>
    </row>
    <row r="88" spans="2:62" s="419" customFormat="1" ht="15.65" customHeight="1">
      <c r="B88" s="380" t="str" cm="1">
        <f t="array" ref="B88">"U"&amp;D88&amp;"X"&amp;MID(F88,3,3)&amp;(_xlfn.IFS(E88="V. compactA","VC",E88="Horizontal","H",E88="H. Compuesta","HC",E88="Vertical","V"))&amp;I88</f>
        <v>UGoPact250X720H_IZ</v>
      </c>
      <c r="C88" s="380"/>
      <c r="D88" s="438" t="s">
        <v>294</v>
      </c>
      <c r="E88" s="380" t="s">
        <v>276</v>
      </c>
      <c r="F88" s="380" t="s">
        <v>243</v>
      </c>
      <c r="G88" s="377" t="s">
        <v>262</v>
      </c>
      <c r="H88" s="528" t="s">
        <v>277</v>
      </c>
      <c r="I88" s="459" t="str" cm="1">
        <f t="array" ref="I88">_xlfn.IFS(H88="Derecha","_DR",H88="Izquierda","_IZ",H88="","_NA")</f>
        <v>_IZ</v>
      </c>
      <c r="J88" s="437"/>
      <c r="K88" s="437"/>
      <c r="L88" s="437"/>
      <c r="M88" s="437"/>
      <c r="N88" s="437"/>
      <c r="O88" s="437"/>
      <c r="P88" s="437"/>
      <c r="Q88" s="437"/>
      <c r="R88" s="437"/>
      <c r="S88" s="437"/>
      <c r="T88" s="437"/>
      <c r="U88" s="437"/>
      <c r="V88" s="437"/>
      <c r="W88" s="437"/>
      <c r="X88" s="437"/>
      <c r="Y88" s="437"/>
      <c r="Z88" s="437"/>
      <c r="AA88" s="437"/>
      <c r="AB88" s="437"/>
      <c r="AC88" s="437"/>
      <c r="AD88" s="437"/>
      <c r="AE88" s="437"/>
      <c r="AF88" s="437"/>
      <c r="AG88" s="437"/>
      <c r="AH88" s="437"/>
      <c r="AI88" s="437"/>
      <c r="AJ88" s="437"/>
      <c r="AK88" s="437"/>
      <c r="AL88" s="437"/>
      <c r="AM88" s="437"/>
      <c r="AN88" s="437"/>
      <c r="AO88" s="437"/>
      <c r="AP88" s="437"/>
      <c r="AQ88" s="437"/>
      <c r="AR88" s="437"/>
      <c r="AS88" s="437"/>
      <c r="AT88" s="437"/>
      <c r="AU88" s="437"/>
      <c r="AV88" s="437"/>
      <c r="AW88" s="437"/>
      <c r="AX88" s="437"/>
      <c r="AY88" s="437"/>
      <c r="AZ88" s="437"/>
      <c r="BA88" s="437"/>
      <c r="BB88" s="437"/>
      <c r="BC88" s="437"/>
      <c r="BD88" s="437"/>
      <c r="BE88" s="437"/>
      <c r="BF88" s="437"/>
      <c r="BG88" s="437"/>
      <c r="BH88" s="437"/>
      <c r="BI88" s="437"/>
      <c r="BJ88" s="436"/>
    </row>
    <row r="89" spans="2:62" s="419" customFormat="1" ht="3.65" customHeight="1">
      <c r="B89" s="420"/>
      <c r="D89" s="336"/>
      <c r="I89" s="451"/>
      <c r="BJ89" s="418"/>
    </row>
    <row r="90" spans="2:62" s="419" customFormat="1" ht="3.65" customHeight="1">
      <c r="B90" s="420"/>
      <c r="D90" s="336"/>
      <c r="I90" s="451"/>
      <c r="BJ90" s="418"/>
    </row>
    <row r="91" spans="2:62" s="419" customFormat="1" ht="3.65" customHeight="1">
      <c r="B91" s="420"/>
      <c r="D91" s="336"/>
      <c r="I91" s="451"/>
      <c r="L91" s="405" t="e" vm="13">
        <v>#VALUE!</v>
      </c>
      <c r="M91" s="732" t="s">
        <v>261</v>
      </c>
      <c r="N91" s="732"/>
      <c r="O91" s="732"/>
      <c r="P91" s="403"/>
      <c r="Q91" s="741" t="s">
        <v>294</v>
      </c>
      <c r="R91" s="741"/>
      <c r="S91" s="741"/>
      <c r="T91" s="741"/>
      <c r="U91" s="741"/>
      <c r="V91" s="741"/>
      <c r="W91" s="741"/>
      <c r="X91" s="741"/>
      <c r="Y91" s="741"/>
      <c r="Z91" s="741"/>
      <c r="AA91" s="741"/>
      <c r="AB91" s="741"/>
      <c r="AC91" s="741"/>
      <c r="AD91" s="741"/>
      <c r="AE91" s="813" t="s">
        <v>275</v>
      </c>
      <c r="AF91" s="813"/>
      <c r="AG91" s="813"/>
      <c r="AH91" s="743" t="s">
        <v>270</v>
      </c>
      <c r="AI91" s="743"/>
      <c r="AJ91" s="434" t="e" vm="13">
        <v>#VALUE!</v>
      </c>
      <c r="BJ91" s="418"/>
    </row>
    <row r="92" spans="2:62" s="419" customFormat="1" ht="3.65" customHeight="1">
      <c r="B92" s="420"/>
      <c r="D92" s="336"/>
      <c r="I92" s="451"/>
      <c r="L92" s="387"/>
      <c r="M92" s="733"/>
      <c r="N92" s="733"/>
      <c r="O92" s="733"/>
      <c r="P92" s="433"/>
      <c r="Q92" s="742"/>
      <c r="R92" s="742"/>
      <c r="S92" s="742"/>
      <c r="T92" s="742"/>
      <c r="U92" s="742"/>
      <c r="V92" s="742"/>
      <c r="W92" s="742"/>
      <c r="X92" s="742"/>
      <c r="Y92" s="742"/>
      <c r="Z92" s="742"/>
      <c r="AA92" s="742"/>
      <c r="AB92" s="742"/>
      <c r="AC92" s="742"/>
      <c r="AD92" s="742"/>
      <c r="AE92" s="814"/>
      <c r="AF92" s="814"/>
      <c r="AG92" s="814"/>
      <c r="AH92" s="737"/>
      <c r="AI92" s="737"/>
      <c r="AJ92" s="399"/>
      <c r="BJ92" s="418"/>
    </row>
    <row r="93" spans="2:62" s="419" customFormat="1" ht="3.65" customHeight="1">
      <c r="B93" s="420"/>
      <c r="D93" s="336"/>
      <c r="I93" s="451"/>
      <c r="L93" s="432"/>
      <c r="M93" s="425"/>
      <c r="N93" s="425"/>
      <c r="O93" s="425"/>
      <c r="P93" s="425"/>
      <c r="Q93" s="737" t="e" vm="78">
        <v>#VALUE!</v>
      </c>
      <c r="R93" s="737"/>
      <c r="S93" s="737"/>
      <c r="T93" s="389"/>
      <c r="U93" s="389"/>
      <c r="V93" s="389"/>
      <c r="W93" s="389"/>
      <c r="X93" s="389"/>
      <c r="Y93" s="389"/>
      <c r="Z93" s="389"/>
      <c r="AA93" s="389"/>
      <c r="AB93" s="389"/>
      <c r="AC93" s="389"/>
      <c r="AD93" s="389"/>
      <c r="AE93" s="389"/>
      <c r="AF93" s="389"/>
      <c r="AG93" s="389"/>
      <c r="AH93" s="423"/>
      <c r="AI93" s="423"/>
      <c r="AJ93" s="399"/>
      <c r="BJ93" s="418"/>
    </row>
    <row r="94" spans="2:62" s="419" customFormat="1" ht="3.65" customHeight="1">
      <c r="B94" s="420"/>
      <c r="D94" s="336"/>
      <c r="I94" s="451"/>
      <c r="L94" s="462"/>
      <c r="M94" s="430"/>
      <c r="N94" s="430"/>
      <c r="O94" s="430"/>
      <c r="P94" s="430"/>
      <c r="Q94" s="737"/>
      <c r="R94" s="737"/>
      <c r="S94" s="737"/>
      <c r="T94" s="429"/>
      <c r="U94" s="429"/>
      <c r="V94" s="429"/>
      <c r="W94" s="429"/>
      <c r="X94" s="429"/>
      <c r="Y94" s="389"/>
      <c r="Z94" s="389"/>
      <c r="AA94" s="389"/>
      <c r="AB94" s="389"/>
      <c r="AC94" s="389"/>
      <c r="AD94" s="389"/>
      <c r="AE94" s="389"/>
      <c r="AF94" s="389"/>
      <c r="AG94" s="389"/>
      <c r="AH94" s="814" t="e" vm="16">
        <v>#VALUE!</v>
      </c>
      <c r="AI94" s="814"/>
      <c r="AJ94" s="388"/>
      <c r="BJ94" s="418"/>
    </row>
    <row r="95" spans="2:62" s="419" customFormat="1" ht="3.65" customHeight="1">
      <c r="B95" s="420"/>
      <c r="D95" s="336"/>
      <c r="I95" s="451"/>
      <c r="L95" s="462"/>
      <c r="M95" s="430"/>
      <c r="N95" s="430"/>
      <c r="O95" s="430"/>
      <c r="P95" s="430"/>
      <c r="Q95" s="737"/>
      <c r="R95" s="737"/>
      <c r="S95" s="737"/>
      <c r="T95" s="429"/>
      <c r="U95" s="429"/>
      <c r="V95" s="429"/>
      <c r="W95" s="429"/>
      <c r="X95" s="429"/>
      <c r="Y95" s="389"/>
      <c r="Z95" s="389"/>
      <c r="AA95" s="389"/>
      <c r="AB95" s="389"/>
      <c r="AC95" s="389"/>
      <c r="AD95" s="389"/>
      <c r="AE95" s="389"/>
      <c r="AF95" s="389"/>
      <c r="AG95" s="389"/>
      <c r="AH95" s="814"/>
      <c r="AI95" s="814"/>
      <c r="AJ95" s="427"/>
      <c r="BJ95" s="418"/>
    </row>
    <row r="96" spans="2:62" s="419" customFormat="1" ht="3.65" customHeight="1">
      <c r="B96" s="420"/>
      <c r="D96" s="336"/>
      <c r="I96" s="451"/>
      <c r="L96" s="387"/>
      <c r="M96" s="389"/>
      <c r="N96" s="389"/>
      <c r="O96" s="389"/>
      <c r="P96" s="389"/>
      <c r="Q96" s="737"/>
      <c r="R96" s="737"/>
      <c r="S96" s="737"/>
      <c r="T96" s="389"/>
      <c r="U96" s="389"/>
      <c r="V96" s="389"/>
      <c r="W96" s="389"/>
      <c r="X96" s="389"/>
      <c r="Y96" s="389"/>
      <c r="Z96" s="389"/>
      <c r="AA96" s="389"/>
      <c r="AB96" s="389"/>
      <c r="AC96" s="389"/>
      <c r="AD96" s="389"/>
      <c r="AE96" s="389"/>
      <c r="AF96" s="389"/>
      <c r="AG96" s="389"/>
      <c r="AH96" s="425"/>
      <c r="AI96" s="425"/>
      <c r="AJ96" s="388"/>
      <c r="BJ96" s="418"/>
    </row>
    <row r="97" spans="2:62" s="419" customFormat="1" ht="3.65" customHeight="1">
      <c r="B97" s="420"/>
      <c r="D97" s="336"/>
      <c r="I97" s="451"/>
      <c r="L97" s="387"/>
      <c r="M97" s="737" t="s">
        <v>260</v>
      </c>
      <c r="N97" s="737"/>
      <c r="O97" s="737"/>
      <c r="P97" s="737"/>
      <c r="Q97" s="737"/>
      <c r="R97" s="737"/>
      <c r="S97" s="737"/>
      <c r="T97" s="737"/>
      <c r="U97" s="389"/>
      <c r="V97" s="389"/>
      <c r="W97" s="389"/>
      <c r="X97" s="389"/>
      <c r="Y97" s="389"/>
      <c r="Z97" s="389"/>
      <c r="AA97" s="389"/>
      <c r="AB97" s="389"/>
      <c r="AC97" s="389"/>
      <c r="AD97" s="1020"/>
      <c r="AE97" s="1020"/>
      <c r="AF97" s="1020"/>
      <c r="AG97" s="1020"/>
      <c r="AH97" s="389"/>
      <c r="AI97" s="389"/>
      <c r="AJ97" s="385"/>
      <c r="BJ97" s="418"/>
    </row>
    <row r="98" spans="2:62" s="419" customFormat="1" ht="3.65" customHeight="1">
      <c r="B98" s="420"/>
      <c r="D98" s="336"/>
      <c r="I98" s="451"/>
      <c r="L98" s="384" t="e" vm="13">
        <v>#VALUE!</v>
      </c>
      <c r="M98" s="738"/>
      <c r="N98" s="738"/>
      <c r="O98" s="738"/>
      <c r="P98" s="738"/>
      <c r="Q98" s="1022"/>
      <c r="R98" s="1022"/>
      <c r="S98" s="1022"/>
      <c r="T98" s="1022"/>
      <c r="U98" s="382"/>
      <c r="V98" s="382"/>
      <c r="W98" s="382"/>
      <c r="X98" s="382"/>
      <c r="Y98" s="382"/>
      <c r="Z98" s="382"/>
      <c r="AA98" s="382"/>
      <c r="AB98" s="382"/>
      <c r="AC98" s="382"/>
      <c r="AD98" s="1021"/>
      <c r="AE98" s="1021"/>
      <c r="AF98" s="1021"/>
      <c r="AG98" s="1021"/>
      <c r="AH98" s="382"/>
      <c r="AI98" s="382"/>
      <c r="AJ98" s="421" t="e" vm="13">
        <v>#VALUE!</v>
      </c>
      <c r="BJ98" s="418"/>
    </row>
    <row r="99" spans="2:62" s="419" customFormat="1" ht="3.65" customHeight="1">
      <c r="B99" s="420"/>
      <c r="D99" s="336"/>
      <c r="I99" s="451"/>
      <c r="BJ99" s="418"/>
    </row>
    <row r="100" spans="2:62" s="419" customFormat="1" ht="3.65" customHeight="1">
      <c r="B100" s="420"/>
      <c r="D100" s="336"/>
      <c r="I100" s="451"/>
      <c r="BJ100" s="418"/>
    </row>
    <row r="101" spans="2:62" s="419" customFormat="1" ht="3.65" customHeight="1">
      <c r="B101" s="417"/>
      <c r="C101" s="416"/>
      <c r="D101" s="416"/>
      <c r="E101" s="416"/>
      <c r="F101" s="416"/>
      <c r="G101" s="416"/>
      <c r="H101" s="416"/>
      <c r="I101" s="415"/>
      <c r="J101" s="415"/>
      <c r="K101" s="415"/>
      <c r="L101" s="415"/>
      <c r="M101" s="415"/>
      <c r="N101" s="415"/>
      <c r="O101" s="415"/>
      <c r="P101" s="415"/>
      <c r="Q101" s="415"/>
      <c r="R101" s="415"/>
      <c r="S101" s="415"/>
      <c r="T101" s="415"/>
      <c r="U101" s="415"/>
      <c r="V101" s="415"/>
      <c r="W101" s="415"/>
      <c r="X101" s="415"/>
      <c r="Y101" s="415"/>
      <c r="Z101" s="415"/>
      <c r="AA101" s="415"/>
      <c r="AB101" s="415"/>
      <c r="AC101" s="415"/>
      <c r="AD101" s="415"/>
      <c r="AE101" s="415"/>
      <c r="AF101" s="415"/>
      <c r="AG101" s="415"/>
      <c r="AH101" s="415"/>
      <c r="AI101" s="415"/>
      <c r="AJ101" s="415"/>
      <c r="AK101" s="415"/>
      <c r="AL101" s="415"/>
      <c r="AM101" s="415"/>
      <c r="AN101" s="415"/>
      <c r="AO101" s="415"/>
      <c r="AP101" s="415"/>
      <c r="AQ101" s="415"/>
      <c r="AR101" s="415"/>
      <c r="AS101" s="415"/>
      <c r="AT101" s="415"/>
      <c r="AU101" s="415"/>
      <c r="AV101" s="415"/>
      <c r="AW101" s="415"/>
      <c r="AX101" s="415"/>
      <c r="AY101" s="415"/>
      <c r="AZ101" s="415"/>
      <c r="BA101" s="415"/>
      <c r="BB101" s="415"/>
      <c r="BC101" s="415"/>
      <c r="BD101" s="415"/>
      <c r="BE101" s="415"/>
      <c r="BF101" s="415"/>
      <c r="BG101" s="415"/>
      <c r="BH101" s="415"/>
      <c r="BI101" s="415"/>
      <c r="BJ101" s="414"/>
    </row>
    <row r="102" spans="2:62" s="419" customFormat="1" ht="3.65" customHeight="1">
      <c r="B102" s="413"/>
      <c r="C102" s="412"/>
      <c r="D102" s="412"/>
      <c r="E102" s="412"/>
      <c r="F102" s="412"/>
      <c r="G102" s="412"/>
      <c r="H102" s="412"/>
      <c r="I102" s="411"/>
      <c r="J102" s="411"/>
      <c r="K102" s="411"/>
      <c r="L102" s="411"/>
      <c r="M102" s="411"/>
      <c r="N102" s="411"/>
      <c r="O102" s="411"/>
      <c r="P102" s="411"/>
      <c r="Q102" s="411"/>
      <c r="R102" s="411"/>
      <c r="S102" s="411"/>
      <c r="T102" s="411"/>
      <c r="U102" s="411"/>
      <c r="V102" s="411"/>
      <c r="W102" s="411"/>
      <c r="X102" s="411"/>
      <c r="Y102" s="411"/>
      <c r="Z102" s="411"/>
      <c r="AA102" s="411"/>
      <c r="AB102" s="411"/>
      <c r="AC102" s="411"/>
      <c r="AD102" s="411"/>
      <c r="AE102" s="411"/>
      <c r="AF102" s="411"/>
      <c r="AG102" s="411"/>
      <c r="AH102" s="411"/>
      <c r="AI102" s="411"/>
      <c r="AJ102" s="411"/>
      <c r="AK102" s="411"/>
      <c r="AL102" s="411"/>
      <c r="AM102" s="411"/>
      <c r="AN102" s="411"/>
      <c r="AO102" s="411"/>
      <c r="AP102" s="411"/>
      <c r="AQ102" s="411"/>
      <c r="AR102" s="411"/>
      <c r="AS102" s="411"/>
      <c r="AT102" s="411"/>
      <c r="AU102" s="411"/>
      <c r="AV102" s="411"/>
      <c r="AW102" s="411"/>
      <c r="AX102" s="411"/>
      <c r="AY102" s="411"/>
      <c r="AZ102" s="411"/>
      <c r="BA102" s="411"/>
      <c r="BB102" s="411"/>
      <c r="BC102" s="411"/>
      <c r="BD102" s="411"/>
      <c r="BE102" s="411"/>
      <c r="BF102" s="411"/>
      <c r="BG102" s="411"/>
      <c r="BH102" s="411"/>
      <c r="BI102" s="411"/>
      <c r="BJ102" s="410"/>
    </row>
    <row r="103" spans="2:62" s="419" customFormat="1" ht="15.65" customHeight="1">
      <c r="B103" s="380" t="str" cm="1">
        <f t="array" ref="B103">"U"&amp;D103&amp;"X"&amp;MID(F103,3,3)&amp;(_xlfn.IFS(E103="V. compactA","VC",E103="Horizontal","H",E103="H. Compuesta","HC",E103="Vertical","V"))&amp;I103</f>
        <v>UGoPact250X720H_DR</v>
      </c>
      <c r="C103" s="380"/>
      <c r="D103" s="438" t="s">
        <v>294</v>
      </c>
      <c r="E103" s="380" t="s">
        <v>276</v>
      </c>
      <c r="F103" s="380" t="s">
        <v>243</v>
      </c>
      <c r="G103" s="377" t="s">
        <v>262</v>
      </c>
      <c r="H103" s="525" t="s">
        <v>272</v>
      </c>
      <c r="I103" s="459" t="str" cm="1">
        <f t="array" ref="I103">_xlfn.IFS(H103="Derecha","_DR",H103="Izquierda","_IZ",H103="","_NA")</f>
        <v>_DR</v>
      </c>
      <c r="J103" s="437"/>
      <c r="K103" s="437"/>
      <c r="L103" s="437"/>
      <c r="M103" s="437"/>
      <c r="N103" s="437"/>
      <c r="O103" s="437"/>
      <c r="P103" s="437"/>
      <c r="Q103" s="437"/>
      <c r="R103" s="437"/>
      <c r="S103" s="437"/>
      <c r="T103" s="437"/>
      <c r="U103" s="437"/>
      <c r="V103" s="437"/>
      <c r="W103" s="437"/>
      <c r="X103" s="437"/>
      <c r="Y103" s="437"/>
      <c r="Z103" s="437"/>
      <c r="AA103" s="437"/>
      <c r="AB103" s="437"/>
      <c r="AC103" s="437"/>
      <c r="AD103" s="437"/>
      <c r="AE103" s="437"/>
      <c r="AF103" s="437"/>
      <c r="AG103" s="437"/>
      <c r="AH103" s="437"/>
      <c r="AI103" s="437"/>
      <c r="AJ103" s="437"/>
      <c r="AK103" s="437"/>
      <c r="AL103" s="437"/>
      <c r="AM103" s="437"/>
      <c r="AN103" s="437"/>
      <c r="AO103" s="437"/>
      <c r="AP103" s="437"/>
      <c r="AQ103" s="437"/>
      <c r="AR103" s="437"/>
      <c r="AS103" s="437"/>
      <c r="AT103" s="437"/>
      <c r="AU103" s="437"/>
      <c r="AV103" s="437"/>
      <c r="AW103" s="437"/>
      <c r="AX103" s="437"/>
      <c r="AY103" s="437"/>
      <c r="AZ103" s="437"/>
      <c r="BA103" s="437"/>
      <c r="BB103" s="437"/>
      <c r="BC103" s="437"/>
      <c r="BD103" s="437"/>
      <c r="BE103" s="437"/>
      <c r="BF103" s="437"/>
      <c r="BG103" s="437"/>
      <c r="BH103" s="437"/>
      <c r="BI103" s="437"/>
      <c r="BJ103" s="436"/>
    </row>
    <row r="104" spans="2:62" s="419" customFormat="1" ht="3.65" customHeight="1">
      <c r="B104" s="420"/>
      <c r="D104" s="336"/>
      <c r="I104" s="451"/>
      <c r="BJ104" s="418"/>
    </row>
    <row r="105" spans="2:62" s="419" customFormat="1" ht="3.65" customHeight="1">
      <c r="B105" s="420"/>
      <c r="D105" s="336"/>
      <c r="I105" s="451"/>
      <c r="BJ105" s="418"/>
    </row>
    <row r="106" spans="2:62" s="419" customFormat="1" ht="3.65" customHeight="1">
      <c r="B106" s="420"/>
      <c r="D106" s="336"/>
      <c r="I106" s="451"/>
      <c r="L106" s="405" t="e" vm="13">
        <v>#VALUE!</v>
      </c>
      <c r="M106" s="732" t="s">
        <v>261</v>
      </c>
      <c r="N106" s="732"/>
      <c r="O106" s="732"/>
      <c r="P106" s="403"/>
      <c r="Q106" s="741" t="s">
        <v>294</v>
      </c>
      <c r="R106" s="741"/>
      <c r="S106" s="741"/>
      <c r="T106" s="741"/>
      <c r="U106" s="741"/>
      <c r="V106" s="741"/>
      <c r="W106" s="741"/>
      <c r="X106" s="741"/>
      <c r="Y106" s="741"/>
      <c r="Z106" s="741"/>
      <c r="AA106" s="741"/>
      <c r="AB106" s="741"/>
      <c r="AC106" s="741"/>
      <c r="AD106" s="741"/>
      <c r="AE106" s="813" t="s">
        <v>275</v>
      </c>
      <c r="AF106" s="813"/>
      <c r="AG106" s="813"/>
      <c r="AH106" s="743" t="s">
        <v>270</v>
      </c>
      <c r="AI106" s="743"/>
      <c r="AJ106" s="434" t="e" vm="13">
        <v>#VALUE!</v>
      </c>
      <c r="BJ106" s="418"/>
    </row>
    <row r="107" spans="2:62" s="419" customFormat="1" ht="3.65" customHeight="1">
      <c r="B107" s="420"/>
      <c r="D107" s="336"/>
      <c r="I107" s="451"/>
      <c r="L107" s="387"/>
      <c r="M107" s="733"/>
      <c r="N107" s="733"/>
      <c r="O107" s="733"/>
      <c r="P107" s="433"/>
      <c r="Q107" s="742"/>
      <c r="R107" s="742"/>
      <c r="S107" s="742"/>
      <c r="T107" s="742"/>
      <c r="U107" s="742"/>
      <c r="V107" s="742"/>
      <c r="W107" s="742"/>
      <c r="X107" s="742"/>
      <c r="Y107" s="742"/>
      <c r="Z107" s="742"/>
      <c r="AA107" s="742"/>
      <c r="AB107" s="742"/>
      <c r="AC107" s="742"/>
      <c r="AD107" s="742"/>
      <c r="AE107" s="814"/>
      <c r="AF107" s="814"/>
      <c r="AG107" s="814"/>
      <c r="AH107" s="737"/>
      <c r="AI107" s="737"/>
      <c r="AJ107" s="399"/>
      <c r="BJ107" s="418"/>
    </row>
    <row r="108" spans="2:62" s="419" customFormat="1" ht="3.65" customHeight="1">
      <c r="B108" s="420"/>
      <c r="D108" s="336"/>
      <c r="I108" s="451"/>
      <c r="L108" s="432"/>
      <c r="M108" s="425"/>
      <c r="N108" s="425"/>
      <c r="O108" s="425"/>
      <c r="P108" s="425"/>
      <c r="Q108" s="389"/>
      <c r="R108" s="389"/>
      <c r="S108" s="389"/>
      <c r="T108" s="389"/>
      <c r="U108" s="389"/>
      <c r="V108" s="389"/>
      <c r="W108" s="389"/>
      <c r="X108" s="389"/>
      <c r="Y108" s="389"/>
      <c r="Z108" s="389"/>
      <c r="AA108" s="389"/>
      <c r="AB108" s="389"/>
      <c r="AC108" s="737" t="e" vm="79">
        <v>#VALUE!</v>
      </c>
      <c r="AD108" s="737"/>
      <c r="AE108" s="737"/>
      <c r="AF108" s="389"/>
      <c r="AG108" s="389"/>
      <c r="AH108" s="423"/>
      <c r="AI108" s="423"/>
      <c r="AJ108" s="399"/>
      <c r="BJ108" s="418"/>
    </row>
    <row r="109" spans="2:62" s="419" customFormat="1" ht="3.65" customHeight="1">
      <c r="B109" s="420"/>
      <c r="D109" s="336"/>
      <c r="I109" s="451"/>
      <c r="L109" s="387"/>
      <c r="M109" s="1023" t="e" vm="16">
        <v>#VALUE!</v>
      </c>
      <c r="N109" s="1023"/>
      <c r="O109" s="389"/>
      <c r="P109" s="389"/>
      <c r="Q109" s="389"/>
      <c r="R109" s="389"/>
      <c r="S109" s="389"/>
      <c r="T109" s="389"/>
      <c r="U109" s="389"/>
      <c r="V109" s="389"/>
      <c r="W109" s="389"/>
      <c r="X109" s="430"/>
      <c r="Y109" s="430"/>
      <c r="Z109" s="430"/>
      <c r="AA109" s="430"/>
      <c r="AB109" s="430"/>
      <c r="AC109" s="737"/>
      <c r="AD109" s="737"/>
      <c r="AE109" s="737"/>
      <c r="AF109" s="429"/>
      <c r="AG109" s="429"/>
      <c r="AH109" s="814" t="e" vm="16">
        <v>#VALUE!</v>
      </c>
      <c r="AI109" s="814"/>
      <c r="AJ109" s="388"/>
      <c r="BJ109" s="418"/>
    </row>
    <row r="110" spans="2:62" s="419" customFormat="1" ht="3.65" customHeight="1">
      <c r="B110" s="420"/>
      <c r="D110" s="336"/>
      <c r="I110" s="451"/>
      <c r="L110" s="387"/>
      <c r="M110" s="1023"/>
      <c r="N110" s="1023"/>
      <c r="O110" s="389"/>
      <c r="P110" s="389"/>
      <c r="Q110" s="389"/>
      <c r="R110" s="389"/>
      <c r="S110" s="389"/>
      <c r="T110" s="389"/>
      <c r="U110" s="389"/>
      <c r="V110" s="389"/>
      <c r="W110" s="389"/>
      <c r="X110" s="430"/>
      <c r="Y110" s="430"/>
      <c r="Z110" s="430"/>
      <c r="AA110" s="430"/>
      <c r="AB110" s="430"/>
      <c r="AC110" s="737"/>
      <c r="AD110" s="737"/>
      <c r="AE110" s="737"/>
      <c r="AF110" s="429"/>
      <c r="AG110" s="429"/>
      <c r="AH110" s="814"/>
      <c r="AI110" s="814"/>
      <c r="AJ110" s="427"/>
      <c r="BJ110" s="418"/>
    </row>
    <row r="111" spans="2:62" s="419" customFormat="1" ht="3.65" customHeight="1">
      <c r="B111" s="420"/>
      <c r="D111" s="336"/>
      <c r="I111" s="451"/>
      <c r="L111" s="387"/>
      <c r="M111" s="389"/>
      <c r="N111" s="389"/>
      <c r="O111" s="389"/>
      <c r="P111" s="389"/>
      <c r="Q111" s="389"/>
      <c r="R111" s="389"/>
      <c r="S111" s="389"/>
      <c r="T111" s="389"/>
      <c r="U111" s="389"/>
      <c r="V111" s="389"/>
      <c r="W111" s="389"/>
      <c r="X111" s="389"/>
      <c r="Y111" s="389"/>
      <c r="Z111" s="389"/>
      <c r="AA111" s="389"/>
      <c r="AB111" s="389"/>
      <c r="AC111" s="737"/>
      <c r="AD111" s="737"/>
      <c r="AE111" s="737"/>
      <c r="AF111" s="389"/>
      <c r="AG111" s="389"/>
      <c r="AH111" s="425"/>
      <c r="AI111" s="425"/>
      <c r="AJ111" s="388"/>
      <c r="BJ111" s="418"/>
    </row>
    <row r="112" spans="2:62" s="419" customFormat="1" ht="3.65" customHeight="1">
      <c r="B112" s="420"/>
      <c r="D112" s="336"/>
      <c r="I112" s="451"/>
      <c r="L112" s="387"/>
      <c r="M112" s="737" t="s">
        <v>260</v>
      </c>
      <c r="N112" s="737"/>
      <c r="O112" s="737"/>
      <c r="P112" s="737"/>
      <c r="Q112" s="390"/>
      <c r="R112" s="390"/>
      <c r="S112" s="390"/>
      <c r="T112" s="390"/>
      <c r="U112" s="390"/>
      <c r="V112" s="390"/>
      <c r="W112" s="390"/>
      <c r="X112" s="390"/>
      <c r="Y112" s="390"/>
      <c r="Z112" s="390"/>
      <c r="AA112" s="390"/>
      <c r="AB112" s="390"/>
      <c r="AC112" s="390"/>
      <c r="AD112" s="390"/>
      <c r="AE112" s="390"/>
      <c r="AF112" s="390"/>
      <c r="AG112" s="390"/>
      <c r="AH112" s="389"/>
      <c r="AI112" s="389"/>
      <c r="AJ112" s="385"/>
      <c r="BJ112" s="418"/>
    </row>
    <row r="113" spans="2:62" s="419" customFormat="1" ht="3.65" customHeight="1">
      <c r="B113" s="420"/>
      <c r="D113" s="336"/>
      <c r="I113" s="451"/>
      <c r="L113" s="384" t="e" vm="13">
        <v>#VALUE!</v>
      </c>
      <c r="M113" s="738"/>
      <c r="N113" s="738"/>
      <c r="O113" s="738"/>
      <c r="P113" s="738"/>
      <c r="Q113" s="383"/>
      <c r="R113" s="383"/>
      <c r="S113" s="383"/>
      <c r="T113" s="383"/>
      <c r="U113" s="383"/>
      <c r="V113" s="383"/>
      <c r="W113" s="383"/>
      <c r="X113" s="383"/>
      <c r="Y113" s="383"/>
      <c r="Z113" s="383"/>
      <c r="AA113" s="383"/>
      <c r="AB113" s="383"/>
      <c r="AC113" s="383"/>
      <c r="AD113" s="383"/>
      <c r="AE113" s="383"/>
      <c r="AF113" s="383"/>
      <c r="AG113" s="383"/>
      <c r="AH113" s="382"/>
      <c r="AI113" s="382"/>
      <c r="AJ113" s="421" t="e" vm="13">
        <v>#VALUE!</v>
      </c>
      <c r="BJ113" s="418"/>
    </row>
    <row r="114" spans="2:62" s="419" customFormat="1" ht="3.65" customHeight="1">
      <c r="B114" s="420"/>
      <c r="D114" s="336"/>
      <c r="I114" s="451"/>
      <c r="BJ114" s="418"/>
    </row>
    <row r="115" spans="2:62" s="419" customFormat="1" ht="3.65" customHeight="1">
      <c r="B115" s="420"/>
      <c r="D115" s="336"/>
      <c r="I115" s="451"/>
      <c r="BJ115" s="418"/>
    </row>
    <row r="116" spans="2:62" s="419" customFormat="1" ht="3.65" customHeight="1">
      <c r="B116" s="417"/>
      <c r="C116" s="416"/>
      <c r="D116" s="416"/>
      <c r="E116" s="416"/>
      <c r="F116" s="416"/>
      <c r="G116" s="416"/>
      <c r="H116" s="416"/>
      <c r="I116" s="415"/>
      <c r="J116" s="415"/>
      <c r="K116" s="415"/>
      <c r="L116" s="415"/>
      <c r="M116" s="415"/>
      <c r="N116" s="415"/>
      <c r="O116" s="415"/>
      <c r="P116" s="415"/>
      <c r="Q116" s="415"/>
      <c r="R116" s="415"/>
      <c r="S116" s="415"/>
      <c r="T116" s="415"/>
      <c r="U116" s="415"/>
      <c r="V116" s="415"/>
      <c r="W116" s="415"/>
      <c r="X116" s="415"/>
      <c r="Y116" s="415"/>
      <c r="Z116" s="415"/>
      <c r="AA116" s="415"/>
      <c r="AB116" s="415"/>
      <c r="AC116" s="415"/>
      <c r="AD116" s="415"/>
      <c r="AE116" s="415"/>
      <c r="AF116" s="415"/>
      <c r="AG116" s="415"/>
      <c r="AH116" s="415"/>
      <c r="AI116" s="415"/>
      <c r="AJ116" s="415"/>
      <c r="AK116" s="415"/>
      <c r="AL116" s="415"/>
      <c r="AM116" s="415"/>
      <c r="AN116" s="415"/>
      <c r="AO116" s="415"/>
      <c r="AP116" s="415"/>
      <c r="AQ116" s="415"/>
      <c r="AR116" s="415"/>
      <c r="AS116" s="415"/>
      <c r="AT116" s="415"/>
      <c r="AU116" s="415"/>
      <c r="AV116" s="415"/>
      <c r="AW116" s="415"/>
      <c r="AX116" s="415"/>
      <c r="AY116" s="415"/>
      <c r="AZ116" s="415"/>
      <c r="BA116" s="415"/>
      <c r="BB116" s="415"/>
      <c r="BC116" s="415"/>
      <c r="BD116" s="415"/>
      <c r="BE116" s="415"/>
      <c r="BF116" s="415"/>
      <c r="BG116" s="415"/>
      <c r="BH116" s="415"/>
      <c r="BI116" s="415"/>
      <c r="BJ116" s="414"/>
    </row>
    <row r="117" spans="2:62" s="419" customFormat="1" ht="3.65" customHeight="1">
      <c r="B117" s="413"/>
      <c r="C117" s="412"/>
      <c r="D117" s="412"/>
      <c r="E117" s="412"/>
      <c r="F117" s="412"/>
      <c r="G117" s="412"/>
      <c r="H117" s="412"/>
      <c r="I117" s="411"/>
      <c r="J117" s="411"/>
      <c r="K117" s="411"/>
      <c r="L117" s="411"/>
      <c r="M117" s="411"/>
      <c r="N117" s="411"/>
      <c r="O117" s="411"/>
      <c r="P117" s="411"/>
      <c r="Q117" s="411"/>
      <c r="R117" s="411"/>
      <c r="S117" s="411"/>
      <c r="T117" s="411"/>
      <c r="U117" s="411"/>
      <c r="V117" s="411"/>
      <c r="W117" s="411"/>
      <c r="X117" s="411"/>
      <c r="Y117" s="411"/>
      <c r="Z117" s="411"/>
      <c r="AA117" s="411"/>
      <c r="AB117" s="411"/>
      <c r="AC117" s="411"/>
      <c r="AD117" s="411"/>
      <c r="AE117" s="411"/>
      <c r="AF117" s="411"/>
      <c r="AG117" s="411"/>
      <c r="AH117" s="411"/>
      <c r="AI117" s="411"/>
      <c r="AJ117" s="411"/>
      <c r="AK117" s="411"/>
      <c r="AL117" s="411"/>
      <c r="AM117" s="411"/>
      <c r="AN117" s="411"/>
      <c r="AO117" s="411"/>
      <c r="AP117" s="411"/>
      <c r="AQ117" s="411"/>
      <c r="AR117" s="411"/>
      <c r="AS117" s="411"/>
      <c r="AT117" s="411"/>
      <c r="AU117" s="411"/>
      <c r="AV117" s="411"/>
      <c r="AW117" s="411"/>
      <c r="AX117" s="411"/>
      <c r="AY117" s="411"/>
      <c r="AZ117" s="411"/>
      <c r="BA117" s="411"/>
      <c r="BB117" s="411"/>
      <c r="BC117" s="411"/>
      <c r="BD117" s="411"/>
      <c r="BE117" s="411"/>
      <c r="BF117" s="411"/>
      <c r="BG117" s="411"/>
      <c r="BH117" s="411"/>
      <c r="BI117" s="411"/>
      <c r="BJ117" s="410"/>
    </row>
    <row r="118" spans="2:62" s="419" customFormat="1" ht="15.65" customHeight="1">
      <c r="B118" s="380" t="str" cm="1">
        <f t="array" ref="B118">"U"&amp;D118&amp;"X"&amp;MID(F118,3,3)&amp;(_xlfn.IFS(E118="V. compactA","VC",E118="Horizontal","H",E118="H. Compuesta","HC",E118="Vertical","V"))&amp;I118</f>
        <v>UGoPact250X720HC_DR</v>
      </c>
      <c r="C118" s="380"/>
      <c r="D118" s="438" t="s">
        <v>294</v>
      </c>
      <c r="E118" s="379" t="s">
        <v>273</v>
      </c>
      <c r="F118" s="380" t="s">
        <v>243</v>
      </c>
      <c r="G118" s="377" t="s">
        <v>262</v>
      </c>
      <c r="H118" s="525" t="s">
        <v>272</v>
      </c>
      <c r="I118" s="459" t="str" cm="1">
        <f t="array" ref="I118">_xlfn.IFS(H118="Derecha","_DR",H118="Izquierda","_IZ",H118="","_NA")</f>
        <v>_DR</v>
      </c>
      <c r="J118" s="437"/>
      <c r="K118" s="437"/>
      <c r="L118" s="437"/>
      <c r="M118" s="437"/>
      <c r="N118" s="437"/>
      <c r="O118" s="437"/>
      <c r="P118" s="437"/>
      <c r="Q118" s="437"/>
      <c r="R118" s="437"/>
      <c r="S118" s="437"/>
      <c r="T118" s="437"/>
      <c r="U118" s="437"/>
      <c r="V118" s="437"/>
      <c r="W118" s="437"/>
      <c r="X118" s="437"/>
      <c r="Y118" s="437"/>
      <c r="Z118" s="437"/>
      <c r="AA118" s="437"/>
      <c r="AB118" s="437"/>
      <c r="AC118" s="437"/>
      <c r="AD118" s="437"/>
      <c r="AE118" s="437"/>
      <c r="AF118" s="437"/>
      <c r="AG118" s="437"/>
      <c r="AH118" s="437"/>
      <c r="AI118" s="437"/>
      <c r="AJ118" s="437"/>
      <c r="AK118" s="437"/>
      <c r="AL118" s="437"/>
      <c r="AM118" s="437"/>
      <c r="AN118" s="437"/>
      <c r="AO118" s="437"/>
      <c r="AP118" s="437"/>
      <c r="AQ118" s="437"/>
      <c r="AR118" s="437"/>
      <c r="AS118" s="437"/>
      <c r="AT118" s="437"/>
      <c r="AU118" s="437"/>
      <c r="AV118" s="437"/>
      <c r="AW118" s="437"/>
      <c r="AX118" s="437"/>
      <c r="AY118" s="437"/>
      <c r="AZ118" s="437"/>
      <c r="BA118" s="437"/>
      <c r="BB118" s="437"/>
      <c r="BC118" s="437"/>
      <c r="BD118" s="437"/>
      <c r="BE118" s="437"/>
      <c r="BF118" s="437"/>
      <c r="BG118" s="437"/>
      <c r="BH118" s="437"/>
      <c r="BI118" s="437"/>
      <c r="BJ118" s="436"/>
    </row>
    <row r="119" spans="2:62" s="419" customFormat="1" ht="3.65" customHeight="1">
      <c r="B119" s="420"/>
      <c r="D119" s="336"/>
      <c r="I119" s="451"/>
      <c r="BJ119" s="418"/>
    </row>
    <row r="120" spans="2:62" s="419" customFormat="1" ht="3.65" customHeight="1">
      <c r="B120" s="420"/>
      <c r="D120" s="336"/>
      <c r="I120" s="451"/>
      <c r="BJ120" s="418"/>
    </row>
    <row r="121" spans="2:62" s="419" customFormat="1" ht="3.65" customHeight="1">
      <c r="B121" s="420"/>
      <c r="D121" s="336"/>
      <c r="I121" s="451"/>
      <c r="L121" s="405" t="e" vm="13">
        <v>#VALUE!</v>
      </c>
      <c r="M121" s="732" t="s">
        <v>261</v>
      </c>
      <c r="N121" s="732"/>
      <c r="O121" s="732"/>
      <c r="P121" s="403"/>
      <c r="Q121" s="435"/>
      <c r="R121" s="435"/>
      <c r="S121" s="435"/>
      <c r="T121" s="435"/>
      <c r="U121" s="435"/>
      <c r="V121" s="435"/>
      <c r="W121" s="435"/>
      <c r="X121" s="435"/>
      <c r="Y121" s="435"/>
      <c r="Z121" s="435"/>
      <c r="AA121" s="435"/>
      <c r="AB121" s="435"/>
      <c r="AC121" s="435"/>
      <c r="AD121" s="435"/>
      <c r="AE121" s="401"/>
      <c r="AF121" s="401"/>
      <c r="AG121" s="401"/>
      <c r="AH121" s="401"/>
      <c r="AI121" s="401"/>
      <c r="AJ121" s="434" t="e" vm="13">
        <v>#VALUE!</v>
      </c>
      <c r="BJ121" s="418"/>
    </row>
    <row r="122" spans="2:62" s="419" customFormat="1" ht="3.65" customHeight="1">
      <c r="B122" s="420"/>
      <c r="D122" s="336"/>
      <c r="I122" s="451"/>
      <c r="L122" s="387"/>
      <c r="M122" s="733"/>
      <c r="N122" s="733"/>
      <c r="O122" s="733"/>
      <c r="P122" s="433"/>
      <c r="Q122" s="390"/>
      <c r="R122" s="390"/>
      <c r="S122" s="390"/>
      <c r="T122" s="390"/>
      <c r="U122" s="390"/>
      <c r="V122" s="390"/>
      <c r="W122" s="390"/>
      <c r="X122" s="390"/>
      <c r="Y122" s="390"/>
      <c r="Z122" s="390"/>
      <c r="AA122" s="390"/>
      <c r="AB122" s="390"/>
      <c r="AC122" s="390"/>
      <c r="AD122" s="390"/>
      <c r="AE122" s="389"/>
      <c r="AF122" s="389"/>
      <c r="AG122" s="389"/>
      <c r="AH122" s="389"/>
      <c r="AI122" s="389"/>
      <c r="AJ122" s="388"/>
      <c r="BJ122" s="418"/>
    </row>
    <row r="123" spans="2:62" s="419" customFormat="1" ht="3.65" customHeight="1">
      <c r="B123" s="420"/>
      <c r="D123" s="336"/>
      <c r="I123" s="451"/>
      <c r="L123" s="432"/>
      <c r="M123" s="425"/>
      <c r="N123" s="425"/>
      <c r="O123" s="425"/>
      <c r="P123" s="425"/>
      <c r="Q123" s="389"/>
      <c r="R123" s="389"/>
      <c r="S123" s="389"/>
      <c r="T123" s="389"/>
      <c r="U123" s="389"/>
      <c r="V123" s="389"/>
      <c r="W123" s="389"/>
      <c r="X123" s="389"/>
      <c r="Y123" s="389"/>
      <c r="Z123" s="389"/>
      <c r="AA123" s="389"/>
      <c r="AB123" s="389"/>
      <c r="AC123" s="737" t="e" vm="79">
        <v>#VALUE!</v>
      </c>
      <c r="AD123" s="737"/>
      <c r="AE123" s="737"/>
      <c r="AF123" s="389"/>
      <c r="AG123" s="389"/>
      <c r="AH123" s="423"/>
      <c r="AI123" s="423"/>
      <c r="AJ123" s="399"/>
      <c r="BJ123" s="418"/>
    </row>
    <row r="124" spans="2:62" s="419" customFormat="1" ht="3.65" customHeight="1">
      <c r="B124" s="420"/>
      <c r="D124" s="336"/>
      <c r="I124" s="451"/>
      <c r="L124" s="387"/>
      <c r="M124" s="1023" t="e" vm="16">
        <v>#VALUE!</v>
      </c>
      <c r="N124" s="1023"/>
      <c r="O124" s="389"/>
      <c r="P124" s="389"/>
      <c r="Q124" s="389"/>
      <c r="R124" s="389"/>
      <c r="S124" s="389"/>
      <c r="T124" s="389"/>
      <c r="U124" s="389"/>
      <c r="V124" s="389"/>
      <c r="W124" s="389"/>
      <c r="X124" s="430"/>
      <c r="Y124" s="430"/>
      <c r="Z124" s="430"/>
      <c r="AA124" s="430"/>
      <c r="AB124" s="430"/>
      <c r="AC124" s="737"/>
      <c r="AD124" s="737"/>
      <c r="AE124" s="737"/>
      <c r="AF124" s="429"/>
      <c r="AG124" s="429"/>
      <c r="AH124" s="814" t="e" vm="16">
        <v>#VALUE!</v>
      </c>
      <c r="AI124" s="814"/>
      <c r="AJ124" s="388"/>
      <c r="BJ124" s="418"/>
    </row>
    <row r="125" spans="2:62" s="419" customFormat="1" ht="3.65" customHeight="1">
      <c r="B125" s="420"/>
      <c r="D125" s="336"/>
      <c r="I125" s="451"/>
      <c r="L125" s="387"/>
      <c r="M125" s="1023"/>
      <c r="N125" s="1023"/>
      <c r="O125" s="389"/>
      <c r="P125" s="389"/>
      <c r="Q125" s="389"/>
      <c r="R125" s="389"/>
      <c r="S125" s="389"/>
      <c r="T125" s="389"/>
      <c r="U125" s="389"/>
      <c r="V125" s="389"/>
      <c r="W125" s="389"/>
      <c r="X125" s="430"/>
      <c r="Y125" s="430"/>
      <c r="Z125" s="430"/>
      <c r="AA125" s="430"/>
      <c r="AB125" s="430"/>
      <c r="AC125" s="737"/>
      <c r="AD125" s="737"/>
      <c r="AE125" s="737"/>
      <c r="AF125" s="429"/>
      <c r="AG125" s="429"/>
      <c r="AH125" s="814"/>
      <c r="AI125" s="814"/>
      <c r="AJ125" s="427"/>
      <c r="BJ125" s="418"/>
    </row>
    <row r="126" spans="2:62" s="419" customFormat="1" ht="3.65" customHeight="1">
      <c r="B126" s="420"/>
      <c r="D126" s="336"/>
      <c r="I126" s="451"/>
      <c r="L126" s="387"/>
      <c r="M126" s="389"/>
      <c r="N126" s="389"/>
      <c r="O126" s="389"/>
      <c r="P126" s="389"/>
      <c r="Q126" s="389"/>
      <c r="R126" s="389"/>
      <c r="S126" s="389"/>
      <c r="T126" s="389"/>
      <c r="U126" s="389"/>
      <c r="V126" s="389"/>
      <c r="W126" s="389"/>
      <c r="X126" s="389"/>
      <c r="Y126" s="389"/>
      <c r="Z126" s="389"/>
      <c r="AA126" s="389"/>
      <c r="AB126" s="389"/>
      <c r="AC126" s="737"/>
      <c r="AD126" s="737"/>
      <c r="AE126" s="737"/>
      <c r="AF126" s="389"/>
      <c r="AG126" s="389"/>
      <c r="AH126" s="425"/>
      <c r="AI126" s="425"/>
      <c r="AJ126" s="388"/>
      <c r="BJ126" s="418"/>
    </row>
    <row r="127" spans="2:62" s="419" customFormat="1" ht="3.65" customHeight="1">
      <c r="B127" s="420"/>
      <c r="D127" s="336"/>
      <c r="I127" s="451"/>
      <c r="L127" s="387"/>
      <c r="M127" s="737" t="s">
        <v>260</v>
      </c>
      <c r="N127" s="737"/>
      <c r="O127" s="737"/>
      <c r="P127" s="737"/>
      <c r="Q127" s="742" t="s">
        <v>282</v>
      </c>
      <c r="R127" s="742"/>
      <c r="S127" s="742"/>
      <c r="T127" s="742"/>
      <c r="U127" s="742"/>
      <c r="V127" s="742"/>
      <c r="W127" s="742"/>
      <c r="X127" s="742"/>
      <c r="Y127" s="742"/>
      <c r="Z127" s="742"/>
      <c r="AA127" s="742"/>
      <c r="AB127" s="742"/>
      <c r="AC127" s="742"/>
      <c r="AD127" s="742"/>
      <c r="AE127" s="742"/>
      <c r="AF127" s="742"/>
      <c r="AG127" s="742"/>
      <c r="AH127" s="737" t="s">
        <v>270</v>
      </c>
      <c r="AI127" s="737"/>
      <c r="AJ127" s="385"/>
      <c r="BJ127" s="418"/>
    </row>
    <row r="128" spans="2:62" s="419" customFormat="1" ht="3.65" customHeight="1">
      <c r="B128" s="420"/>
      <c r="D128" s="336"/>
      <c r="I128" s="451"/>
      <c r="L128" s="384" t="e" vm="13">
        <v>#VALUE!</v>
      </c>
      <c r="M128" s="738"/>
      <c r="N128" s="738"/>
      <c r="O128" s="738"/>
      <c r="P128" s="738"/>
      <c r="Q128" s="1017"/>
      <c r="R128" s="1017"/>
      <c r="S128" s="1017"/>
      <c r="T128" s="1017"/>
      <c r="U128" s="1017"/>
      <c r="V128" s="1017"/>
      <c r="W128" s="1017"/>
      <c r="X128" s="1017"/>
      <c r="Y128" s="1017"/>
      <c r="Z128" s="1017"/>
      <c r="AA128" s="1017"/>
      <c r="AB128" s="1017"/>
      <c r="AC128" s="1017"/>
      <c r="AD128" s="1017"/>
      <c r="AE128" s="1017"/>
      <c r="AF128" s="1017"/>
      <c r="AG128" s="1017"/>
      <c r="AH128" s="738"/>
      <c r="AI128" s="738"/>
      <c r="AJ128" s="421" t="e" vm="13">
        <v>#VALUE!</v>
      </c>
      <c r="BJ128" s="418"/>
    </row>
    <row r="129" spans="2:62" s="419" customFormat="1" ht="3.65" customHeight="1">
      <c r="B129" s="420"/>
      <c r="D129" s="336"/>
      <c r="I129" s="451"/>
      <c r="BJ129" s="418"/>
    </row>
    <row r="130" spans="2:62" s="419" customFormat="1" ht="3.65" customHeight="1">
      <c r="B130" s="420"/>
      <c r="D130" s="336"/>
      <c r="I130" s="451"/>
      <c r="BJ130" s="418"/>
    </row>
    <row r="131" spans="2:62" s="419" customFormat="1" ht="3.65" customHeight="1">
      <c r="B131" s="417"/>
      <c r="C131" s="416"/>
      <c r="D131" s="416"/>
      <c r="E131" s="416"/>
      <c r="F131" s="416"/>
      <c r="G131" s="416"/>
      <c r="H131" s="416"/>
      <c r="I131" s="415"/>
      <c r="J131" s="415"/>
      <c r="K131" s="415"/>
      <c r="L131" s="415"/>
      <c r="M131" s="415"/>
      <c r="N131" s="415"/>
      <c r="O131" s="415"/>
      <c r="P131" s="415"/>
      <c r="Q131" s="415"/>
      <c r="R131" s="415"/>
      <c r="S131" s="415"/>
      <c r="T131" s="415"/>
      <c r="U131" s="415"/>
      <c r="V131" s="415"/>
      <c r="W131" s="415"/>
      <c r="X131" s="415"/>
      <c r="Y131" s="415"/>
      <c r="Z131" s="415"/>
      <c r="AA131" s="415"/>
      <c r="AB131" s="415"/>
      <c r="AC131" s="415"/>
      <c r="AD131" s="415"/>
      <c r="AE131" s="415"/>
      <c r="AF131" s="415"/>
      <c r="AG131" s="415"/>
      <c r="AH131" s="415"/>
      <c r="AI131" s="415"/>
      <c r="AJ131" s="415"/>
      <c r="AK131" s="415"/>
      <c r="AL131" s="415"/>
      <c r="AM131" s="415"/>
      <c r="AN131" s="415"/>
      <c r="AO131" s="415"/>
      <c r="AP131" s="415"/>
      <c r="AQ131" s="415"/>
      <c r="AR131" s="415"/>
      <c r="AS131" s="415"/>
      <c r="AT131" s="415"/>
      <c r="AU131" s="415"/>
      <c r="AV131" s="415"/>
      <c r="AW131" s="415"/>
      <c r="AX131" s="415"/>
      <c r="AY131" s="415"/>
      <c r="AZ131" s="415"/>
      <c r="BA131" s="415"/>
      <c r="BB131" s="415"/>
      <c r="BC131" s="415"/>
      <c r="BD131" s="415"/>
      <c r="BE131" s="415"/>
      <c r="BF131" s="415"/>
      <c r="BG131" s="415"/>
      <c r="BH131" s="415"/>
      <c r="BI131" s="415"/>
      <c r="BJ131" s="414"/>
    </row>
    <row r="132" spans="2:62" s="419" customFormat="1" ht="3.65" customHeight="1">
      <c r="B132" s="413"/>
      <c r="C132" s="412"/>
      <c r="D132" s="412"/>
      <c r="E132" s="412"/>
      <c r="F132" s="412"/>
      <c r="G132" s="412"/>
      <c r="H132" s="412"/>
      <c r="I132" s="411"/>
      <c r="J132" s="411"/>
      <c r="K132" s="411"/>
      <c r="L132" s="411"/>
      <c r="M132" s="411"/>
      <c r="N132" s="411"/>
      <c r="O132" s="411"/>
      <c r="P132" s="411"/>
      <c r="Q132" s="411"/>
      <c r="R132" s="411"/>
      <c r="S132" s="411"/>
      <c r="T132" s="411"/>
      <c r="U132" s="411"/>
      <c r="V132" s="411"/>
      <c r="W132" s="411"/>
      <c r="X132" s="411"/>
      <c r="Y132" s="411"/>
      <c r="Z132" s="411"/>
      <c r="AA132" s="411"/>
      <c r="AB132" s="411"/>
      <c r="AC132" s="411"/>
      <c r="AD132" s="411"/>
      <c r="AE132" s="411"/>
      <c r="AF132" s="411"/>
      <c r="AG132" s="411"/>
      <c r="AH132" s="411"/>
      <c r="AI132" s="411"/>
      <c r="AJ132" s="411"/>
      <c r="AK132" s="411"/>
      <c r="AL132" s="411"/>
      <c r="AM132" s="411"/>
      <c r="AN132" s="411"/>
      <c r="AO132" s="411"/>
      <c r="AP132" s="411"/>
      <c r="AQ132" s="411"/>
      <c r="AR132" s="411"/>
      <c r="AS132" s="411"/>
      <c r="AT132" s="411"/>
      <c r="AU132" s="411"/>
      <c r="AV132" s="411"/>
      <c r="AW132" s="411"/>
      <c r="AX132" s="411"/>
      <c r="AY132" s="411"/>
      <c r="AZ132" s="411"/>
      <c r="BA132" s="411"/>
      <c r="BB132" s="411"/>
      <c r="BC132" s="411"/>
      <c r="BD132" s="411"/>
      <c r="BE132" s="411"/>
      <c r="BF132" s="411"/>
      <c r="BG132" s="411"/>
      <c r="BH132" s="411"/>
      <c r="BI132" s="411"/>
      <c r="BJ132" s="410"/>
    </row>
    <row r="133" spans="2:62" s="419" customFormat="1" ht="15.65" customHeight="1">
      <c r="B133" s="380" t="str" cm="1">
        <f t="array" ref="B133">"U"&amp;D133&amp;"X"&amp;MID(F133,3,3)&amp;(_xlfn.IFS(E133="V. compactA","VC",E133="Horizontal","H",E133="H. Compuesta","HC",E133="Vertical","V"))&amp;I133</f>
        <v>UEZC100X720H_IZ</v>
      </c>
      <c r="C133" s="380"/>
      <c r="D133" s="438" t="s">
        <v>290</v>
      </c>
      <c r="E133" s="380" t="s">
        <v>276</v>
      </c>
      <c r="F133" s="380" t="s">
        <v>243</v>
      </c>
      <c r="G133" s="377" t="s">
        <v>262</v>
      </c>
      <c r="H133" s="528" t="s">
        <v>277</v>
      </c>
      <c r="I133" s="459" t="str" cm="1">
        <f t="array" ref="I133">_xlfn.IFS(H133="Derecha","_DR",H133="Izquierda","_IZ",H133="","_NA")</f>
        <v>_IZ</v>
      </c>
      <c r="J133" s="437"/>
      <c r="K133" s="437"/>
      <c r="L133" s="437"/>
      <c r="M133" s="437"/>
      <c r="N133" s="437"/>
      <c r="O133" s="437"/>
      <c r="P133" s="437"/>
      <c r="Q133" s="437"/>
      <c r="R133" s="437"/>
      <c r="S133" s="437"/>
      <c r="T133" s="437"/>
      <c r="U133" s="437"/>
      <c r="V133" s="437"/>
      <c r="W133" s="437"/>
      <c r="X133" s="437"/>
      <c r="Y133" s="437"/>
      <c r="Z133" s="437"/>
      <c r="AA133" s="437"/>
      <c r="AB133" s="437"/>
      <c r="AC133" s="437"/>
      <c r="AD133" s="437"/>
      <c r="AE133" s="437"/>
      <c r="AF133" s="437"/>
      <c r="AG133" s="437"/>
      <c r="AH133" s="437"/>
      <c r="AI133" s="437"/>
      <c r="AJ133" s="437"/>
      <c r="AK133" s="437"/>
      <c r="AL133" s="437"/>
      <c r="AM133" s="437"/>
      <c r="AN133" s="437"/>
      <c r="AO133" s="437"/>
      <c r="AP133" s="437"/>
      <c r="AQ133" s="437"/>
      <c r="AR133" s="437"/>
      <c r="AS133" s="437"/>
      <c r="AT133" s="437"/>
      <c r="AU133" s="437"/>
      <c r="AV133" s="437"/>
      <c r="AW133" s="437"/>
      <c r="AX133" s="437"/>
      <c r="AY133" s="437"/>
      <c r="AZ133" s="437"/>
      <c r="BA133" s="437"/>
      <c r="BB133" s="437"/>
      <c r="BC133" s="437"/>
      <c r="BD133" s="437"/>
      <c r="BE133" s="437"/>
      <c r="BF133" s="437"/>
      <c r="BG133" s="437"/>
      <c r="BH133" s="437"/>
      <c r="BI133" s="437"/>
      <c r="BJ133" s="436"/>
    </row>
    <row r="134" spans="2:62" s="419" customFormat="1" ht="3.65" customHeight="1">
      <c r="B134" s="420"/>
      <c r="D134" s="336"/>
      <c r="I134" s="451"/>
      <c r="BJ134" s="418"/>
    </row>
    <row r="135" spans="2:62" s="419" customFormat="1" ht="3.65" customHeight="1">
      <c r="B135" s="420"/>
      <c r="D135" s="336"/>
      <c r="I135" s="451"/>
      <c r="BJ135" s="418"/>
    </row>
    <row r="136" spans="2:62" s="419" customFormat="1" ht="3.65" customHeight="1">
      <c r="B136" s="420"/>
      <c r="D136" s="336"/>
      <c r="I136" s="451"/>
      <c r="L136" s="405" t="e" vm="13">
        <v>#VALUE!</v>
      </c>
      <c r="M136" s="732" t="s">
        <v>261</v>
      </c>
      <c r="N136" s="732"/>
      <c r="O136" s="732"/>
      <c r="P136" s="403"/>
      <c r="Q136" s="401"/>
      <c r="R136" s="401"/>
      <c r="S136" s="401"/>
      <c r="T136" s="741" t="s">
        <v>290</v>
      </c>
      <c r="U136" s="741"/>
      <c r="V136" s="741"/>
      <c r="W136" s="741"/>
      <c r="X136" s="741"/>
      <c r="Y136" s="741"/>
      <c r="Z136" s="741"/>
      <c r="AA136" s="741"/>
      <c r="AB136" s="741"/>
      <c r="AC136" s="741"/>
      <c r="AD136" s="741"/>
      <c r="AE136" s="1019" t="s">
        <v>275</v>
      </c>
      <c r="AF136" s="1019"/>
      <c r="AG136" s="1019"/>
      <c r="AH136" s="743" t="s">
        <v>270</v>
      </c>
      <c r="AI136" s="743"/>
      <c r="AJ136" s="434" t="e" vm="13">
        <v>#VALUE!</v>
      </c>
      <c r="BJ136" s="418"/>
    </row>
    <row r="137" spans="2:62" s="419" customFormat="1" ht="3.65" customHeight="1">
      <c r="B137" s="420"/>
      <c r="D137" s="336"/>
      <c r="I137" s="451"/>
      <c r="L137" s="387"/>
      <c r="M137" s="733"/>
      <c r="N137" s="733"/>
      <c r="O137" s="733"/>
      <c r="P137" s="433"/>
      <c r="Q137" s="389"/>
      <c r="R137" s="389"/>
      <c r="S137" s="389"/>
      <c r="T137" s="742"/>
      <c r="U137" s="742"/>
      <c r="V137" s="742"/>
      <c r="W137" s="742"/>
      <c r="X137" s="742"/>
      <c r="Y137" s="742"/>
      <c r="Z137" s="742"/>
      <c r="AA137" s="742"/>
      <c r="AB137" s="742"/>
      <c r="AC137" s="742"/>
      <c r="AD137" s="742"/>
      <c r="AE137" s="746"/>
      <c r="AF137" s="746"/>
      <c r="AG137" s="746"/>
      <c r="AH137" s="737"/>
      <c r="AI137" s="737"/>
      <c r="AJ137" s="399"/>
      <c r="BJ137" s="418"/>
    </row>
    <row r="138" spans="2:62" s="419" customFormat="1" ht="3.65" customHeight="1">
      <c r="B138" s="420"/>
      <c r="D138" s="336"/>
      <c r="I138" s="451"/>
      <c r="L138" s="387"/>
      <c r="M138" s="496"/>
      <c r="N138" s="496"/>
      <c r="O138" s="428"/>
      <c r="P138" s="428"/>
      <c r="Q138" s="737" t="e" vm="17">
        <v>#VALUE!</v>
      </c>
      <c r="R138" s="737"/>
      <c r="S138" s="737"/>
      <c r="T138" s="424"/>
      <c r="U138" s="424"/>
      <c r="V138" s="424"/>
      <c r="W138" s="424"/>
      <c r="X138" s="424"/>
      <c r="Y138" s="424"/>
      <c r="Z138" s="424"/>
      <c r="AA138" s="424"/>
      <c r="AB138" s="424"/>
      <c r="AC138" s="424"/>
      <c r="AD138" s="424"/>
      <c r="AE138" s="389"/>
      <c r="AF138" s="389"/>
      <c r="AG138" s="389"/>
      <c r="AH138" s="423"/>
      <c r="AI138" s="423"/>
      <c r="AJ138" s="399"/>
      <c r="BJ138" s="418"/>
    </row>
    <row r="139" spans="2:62" s="419" customFormat="1" ht="3.65" customHeight="1">
      <c r="B139" s="420"/>
      <c r="D139" s="336"/>
      <c r="I139" s="451"/>
      <c r="L139" s="432"/>
      <c r="M139" s="425"/>
      <c r="N139" s="425"/>
      <c r="O139" s="425"/>
      <c r="P139" s="425"/>
      <c r="Q139" s="737"/>
      <c r="R139" s="737"/>
      <c r="S139" s="737"/>
      <c r="T139" s="389"/>
      <c r="U139" s="389"/>
      <c r="V139" s="389"/>
      <c r="W139" s="389"/>
      <c r="X139" s="389"/>
      <c r="Y139" s="389"/>
      <c r="Z139" s="389"/>
      <c r="AA139" s="389"/>
      <c r="AB139" s="389"/>
      <c r="AC139" s="389"/>
      <c r="AD139" s="389"/>
      <c r="AE139" s="389"/>
      <c r="AF139" s="389"/>
      <c r="AG139" s="389"/>
      <c r="AH139" s="814" t="e" vm="16">
        <v>#VALUE!</v>
      </c>
      <c r="AI139" s="814"/>
      <c r="AJ139" s="388"/>
      <c r="BJ139" s="418"/>
    </row>
    <row r="140" spans="2:62" s="419" customFormat="1" ht="3.65" customHeight="1">
      <c r="B140" s="420"/>
      <c r="D140" s="336"/>
      <c r="I140" s="451"/>
      <c r="L140" s="387"/>
      <c r="M140" s="389"/>
      <c r="N140" s="389"/>
      <c r="O140" s="389"/>
      <c r="P140" s="389"/>
      <c r="Q140" s="737"/>
      <c r="R140" s="737"/>
      <c r="S140" s="737"/>
      <c r="T140" s="389"/>
      <c r="U140" s="389"/>
      <c r="V140" s="389"/>
      <c r="W140" s="389"/>
      <c r="X140" s="389"/>
      <c r="Y140" s="389"/>
      <c r="Z140" s="389"/>
      <c r="AA140" s="389"/>
      <c r="AB140" s="389"/>
      <c r="AC140" s="389"/>
      <c r="AD140" s="389"/>
      <c r="AE140" s="389"/>
      <c r="AF140" s="389"/>
      <c r="AG140" s="389"/>
      <c r="AH140" s="814"/>
      <c r="AI140" s="814"/>
      <c r="AJ140" s="427"/>
      <c r="BJ140" s="418"/>
    </row>
    <row r="141" spans="2:62" s="419" customFormat="1" ht="3.65" customHeight="1">
      <c r="B141" s="420"/>
      <c r="D141" s="336"/>
      <c r="I141" s="451"/>
      <c r="L141" s="387"/>
      <c r="M141" s="389"/>
      <c r="N141" s="389"/>
      <c r="O141" s="389"/>
      <c r="P141" s="389"/>
      <c r="Q141" s="737"/>
      <c r="R141" s="737"/>
      <c r="S141" s="737"/>
      <c r="T141" s="389"/>
      <c r="U141" s="389"/>
      <c r="V141" s="389"/>
      <c r="W141" s="389"/>
      <c r="X141" s="389"/>
      <c r="Y141" s="389"/>
      <c r="Z141" s="389"/>
      <c r="AA141" s="389"/>
      <c r="AB141" s="389"/>
      <c r="AC141" s="389"/>
      <c r="AD141" s="389"/>
      <c r="AE141" s="389"/>
      <c r="AF141" s="389"/>
      <c r="AG141" s="389"/>
      <c r="AH141" s="425"/>
      <c r="AI141" s="425"/>
      <c r="AJ141" s="388"/>
      <c r="BJ141" s="418"/>
    </row>
    <row r="142" spans="2:62" s="419" customFormat="1" ht="3.65" customHeight="1">
      <c r="B142" s="420"/>
      <c r="D142" s="336"/>
      <c r="I142" s="451"/>
      <c r="L142" s="387"/>
      <c r="M142" s="737" t="s">
        <v>260</v>
      </c>
      <c r="N142" s="737"/>
      <c r="O142" s="737"/>
      <c r="P142" s="737"/>
      <c r="Q142" s="389"/>
      <c r="R142" s="389"/>
      <c r="S142" s="389"/>
      <c r="T142" s="389"/>
      <c r="U142" s="389"/>
      <c r="V142" s="389"/>
      <c r="W142" s="389"/>
      <c r="X142" s="389"/>
      <c r="Y142" s="389"/>
      <c r="Z142" s="389"/>
      <c r="AA142" s="389"/>
      <c r="AB142" s="389"/>
      <c r="AC142" s="389"/>
      <c r="AD142" s="390"/>
      <c r="AE142" s="390"/>
      <c r="AF142" s="390"/>
      <c r="AG142" s="390"/>
      <c r="AH142" s="389"/>
      <c r="AI142" s="389"/>
      <c r="AJ142" s="385"/>
      <c r="BJ142" s="418"/>
    </row>
    <row r="143" spans="2:62" s="419" customFormat="1" ht="3.65" customHeight="1">
      <c r="B143" s="420"/>
      <c r="D143" s="336"/>
      <c r="I143" s="451"/>
      <c r="L143" s="384" t="e" vm="13">
        <v>#VALUE!</v>
      </c>
      <c r="M143" s="738"/>
      <c r="N143" s="738"/>
      <c r="O143" s="738"/>
      <c r="P143" s="738"/>
      <c r="Q143" s="382"/>
      <c r="R143" s="382"/>
      <c r="S143" s="382"/>
      <c r="T143" s="382"/>
      <c r="U143" s="382"/>
      <c r="V143" s="382"/>
      <c r="W143" s="382"/>
      <c r="X143" s="382"/>
      <c r="Y143" s="382"/>
      <c r="Z143" s="382"/>
      <c r="AA143" s="382"/>
      <c r="AB143" s="382"/>
      <c r="AC143" s="382"/>
      <c r="AD143" s="383"/>
      <c r="AE143" s="383"/>
      <c r="AF143" s="383"/>
      <c r="AG143" s="383"/>
      <c r="AH143" s="382"/>
      <c r="AI143" s="382"/>
      <c r="AJ143" s="421" t="e" vm="13">
        <v>#VALUE!</v>
      </c>
      <c r="BJ143" s="418"/>
    </row>
    <row r="144" spans="2:62" s="419" customFormat="1" ht="3.65" customHeight="1">
      <c r="B144" s="420"/>
      <c r="D144" s="336"/>
      <c r="I144" s="451"/>
      <c r="BJ144" s="418"/>
    </row>
    <row r="145" spans="2:62" s="419" customFormat="1" ht="3.65" customHeight="1">
      <c r="B145" s="420"/>
      <c r="D145" s="336"/>
      <c r="I145" s="451"/>
      <c r="BJ145" s="418"/>
    </row>
    <row r="146" spans="2:62" s="419" customFormat="1" ht="3.65" customHeight="1">
      <c r="B146" s="420"/>
      <c r="D146" s="336"/>
      <c r="I146" s="451"/>
      <c r="BJ146" s="418"/>
    </row>
    <row r="147" spans="2:62" s="419" customFormat="1" ht="3.65" customHeight="1">
      <c r="B147" s="420"/>
      <c r="D147" s="336"/>
      <c r="I147" s="451"/>
      <c r="BJ147" s="418"/>
    </row>
    <row r="148" spans="2:62" s="419" customFormat="1" ht="3.65" customHeight="1">
      <c r="B148" s="420"/>
      <c r="D148" s="336"/>
      <c r="I148" s="451"/>
      <c r="BJ148" s="418"/>
    </row>
    <row r="149" spans="2:62" s="419" customFormat="1" ht="3.65" customHeight="1">
      <c r="B149" s="417"/>
      <c r="C149" s="416"/>
      <c r="D149" s="416"/>
      <c r="E149" s="416"/>
      <c r="F149" s="416"/>
      <c r="G149" s="416"/>
      <c r="H149" s="416"/>
      <c r="I149" s="415"/>
      <c r="J149" s="415"/>
      <c r="K149" s="415"/>
      <c r="L149" s="415"/>
      <c r="M149" s="415"/>
      <c r="N149" s="415"/>
      <c r="O149" s="415"/>
      <c r="P149" s="415"/>
      <c r="Q149" s="415"/>
      <c r="R149" s="415"/>
      <c r="S149" s="415"/>
      <c r="T149" s="415"/>
      <c r="U149" s="415"/>
      <c r="V149" s="415"/>
      <c r="W149" s="415"/>
      <c r="X149" s="415"/>
      <c r="Y149" s="415"/>
      <c r="Z149" s="415"/>
      <c r="AA149" s="415"/>
      <c r="AB149" s="415"/>
      <c r="AC149" s="415"/>
      <c r="AD149" s="415"/>
      <c r="AE149" s="415"/>
      <c r="AF149" s="415"/>
      <c r="AG149" s="415"/>
      <c r="AH149" s="415"/>
      <c r="AI149" s="415"/>
      <c r="AJ149" s="415"/>
      <c r="AK149" s="415"/>
      <c r="AL149" s="415"/>
      <c r="AM149" s="415"/>
      <c r="AN149" s="415"/>
      <c r="AO149" s="415"/>
      <c r="AP149" s="415"/>
      <c r="AQ149" s="415"/>
      <c r="AR149" s="415"/>
      <c r="AS149" s="415"/>
      <c r="AT149" s="415"/>
      <c r="AU149" s="415"/>
      <c r="AV149" s="415"/>
      <c r="AW149" s="415"/>
      <c r="AX149" s="415"/>
      <c r="AY149" s="415"/>
      <c r="AZ149" s="415"/>
      <c r="BA149" s="415"/>
      <c r="BB149" s="415"/>
      <c r="BC149" s="415"/>
      <c r="BD149" s="415"/>
      <c r="BE149" s="415"/>
      <c r="BF149" s="415"/>
      <c r="BG149" s="415"/>
      <c r="BH149" s="415"/>
      <c r="BI149" s="415"/>
      <c r="BJ149" s="414"/>
    </row>
    <row r="150" spans="2:62" s="419" customFormat="1" ht="3.65" customHeight="1">
      <c r="B150" s="413"/>
      <c r="C150" s="412"/>
      <c r="D150" s="412"/>
      <c r="E150" s="412"/>
      <c r="F150" s="412"/>
      <c r="G150" s="412"/>
      <c r="H150" s="412"/>
      <c r="I150" s="411"/>
      <c r="J150" s="411"/>
      <c r="K150" s="411"/>
      <c r="L150" s="411"/>
      <c r="M150" s="411"/>
      <c r="N150" s="411"/>
      <c r="O150" s="411"/>
      <c r="P150" s="411"/>
      <c r="Q150" s="411"/>
      <c r="R150" s="411"/>
      <c r="S150" s="411"/>
      <c r="T150" s="411"/>
      <c r="U150" s="411"/>
      <c r="V150" s="411"/>
      <c r="W150" s="411"/>
      <c r="X150" s="411"/>
      <c r="Y150" s="411"/>
      <c r="Z150" s="411"/>
      <c r="AA150" s="411"/>
      <c r="AB150" s="411"/>
      <c r="AC150" s="411"/>
      <c r="AD150" s="411"/>
      <c r="AE150" s="411"/>
      <c r="AF150" s="411"/>
      <c r="AG150" s="411"/>
      <c r="AH150" s="411"/>
      <c r="AI150" s="411"/>
      <c r="AJ150" s="411"/>
      <c r="AK150" s="411"/>
      <c r="AL150" s="411"/>
      <c r="AM150" s="411"/>
      <c r="AN150" s="411"/>
      <c r="AO150" s="411"/>
      <c r="AP150" s="411"/>
      <c r="AQ150" s="411"/>
      <c r="AR150" s="411"/>
      <c r="AS150" s="411"/>
      <c r="AT150" s="411"/>
      <c r="AU150" s="411"/>
      <c r="AV150" s="411"/>
      <c r="AW150" s="411"/>
      <c r="AX150" s="411"/>
      <c r="AY150" s="411"/>
      <c r="AZ150" s="411"/>
      <c r="BA150" s="411"/>
      <c r="BB150" s="411"/>
      <c r="BC150" s="411"/>
      <c r="BD150" s="411"/>
      <c r="BE150" s="411"/>
      <c r="BF150" s="411"/>
      <c r="BG150" s="411"/>
      <c r="BH150" s="411"/>
      <c r="BI150" s="411"/>
      <c r="BJ150" s="410"/>
    </row>
    <row r="151" spans="2:62" s="448" customFormat="1">
      <c r="B151" s="380" t="str" cm="1">
        <f t="array" ref="B151">"U"&amp;D151&amp;"X"&amp;MID(F151,3,3)&amp;(_xlfn.IFS(E151="V. compactA","VC",E151="Horizontal","H",E151="H. Compuesta","HC",E151="Vertical","V"))&amp;I151</f>
        <v>UEZC100X720H_DR</v>
      </c>
      <c r="C151" s="490"/>
      <c r="D151" s="379" t="s">
        <v>290</v>
      </c>
      <c r="E151" s="380" t="s">
        <v>276</v>
      </c>
      <c r="F151" s="380" t="s">
        <v>243</v>
      </c>
      <c r="G151" s="377" t="s">
        <v>262</v>
      </c>
      <c r="H151" s="525" t="s">
        <v>272</v>
      </c>
      <c r="I151" s="459" t="str" cm="1">
        <f t="array" ref="I151">_xlfn.IFS(H151="Derecha","_DR",H151="Izquierda","_IZ",H151="","_NA")</f>
        <v>_DR</v>
      </c>
      <c r="J151" s="489"/>
      <c r="K151" s="489"/>
      <c r="L151" s="489"/>
      <c r="M151" s="489"/>
      <c r="N151" s="489"/>
      <c r="O151" s="489"/>
      <c r="P151" s="489"/>
      <c r="Q151" s="489"/>
      <c r="R151" s="489"/>
      <c r="S151" s="489"/>
      <c r="T151" s="489"/>
      <c r="U151" s="489"/>
      <c r="V151" s="489"/>
      <c r="W151" s="489"/>
      <c r="X151" s="489"/>
      <c r="Y151" s="489"/>
      <c r="Z151" s="489"/>
      <c r="AA151" s="489"/>
      <c r="AB151" s="489"/>
      <c r="AC151" s="489"/>
      <c r="AD151" s="489"/>
      <c r="AE151" s="489"/>
      <c r="AF151" s="489"/>
      <c r="AG151" s="489"/>
      <c r="AH151" s="489"/>
      <c r="AI151" s="489"/>
      <c r="AJ151" s="489"/>
      <c r="AK151" s="489"/>
      <c r="AL151" s="489"/>
      <c r="AM151" s="489"/>
      <c r="AN151" s="489"/>
      <c r="AO151" s="489"/>
      <c r="AP151" s="489"/>
      <c r="AQ151" s="489"/>
      <c r="AR151" s="489"/>
      <c r="AS151" s="489"/>
      <c r="AT151" s="489"/>
      <c r="AU151" s="489"/>
      <c r="AV151" s="489"/>
      <c r="AW151" s="489"/>
      <c r="AX151" s="489"/>
      <c r="AY151" s="489"/>
      <c r="AZ151" s="489"/>
      <c r="BA151" s="489"/>
      <c r="BB151" s="489"/>
      <c r="BC151" s="489"/>
      <c r="BD151" s="489"/>
      <c r="BE151" s="489"/>
      <c r="BF151" s="489"/>
      <c r="BG151" s="489"/>
      <c r="BH151" s="489"/>
      <c r="BI151" s="489"/>
      <c r="BJ151" s="488"/>
    </row>
    <row r="152" spans="2:62" s="448" customFormat="1" ht="3.65" customHeight="1">
      <c r="B152" s="487"/>
      <c r="I152" s="485"/>
      <c r="BJ152" s="482"/>
    </row>
    <row r="153" spans="2:62" s="448" customFormat="1" ht="3.65" customHeight="1">
      <c r="B153" s="484"/>
      <c r="I153" s="485"/>
      <c r="BJ153" s="482"/>
    </row>
    <row r="154" spans="2:62" s="448" customFormat="1" ht="3.65" customHeight="1">
      <c r="B154" s="484"/>
      <c r="I154" s="485"/>
      <c r="L154" s="405" t="e" vm="13">
        <v>#VALUE!</v>
      </c>
      <c r="M154" s="732" t="s">
        <v>261</v>
      </c>
      <c r="N154" s="732"/>
      <c r="O154" s="732"/>
      <c r="P154" s="403"/>
      <c r="Q154" s="401"/>
      <c r="R154" s="401"/>
      <c r="S154" s="401"/>
      <c r="T154" s="741" t="s">
        <v>290</v>
      </c>
      <c r="U154" s="741"/>
      <c r="V154" s="741"/>
      <c r="W154" s="741"/>
      <c r="X154" s="741"/>
      <c r="Y154" s="741"/>
      <c r="Z154" s="741"/>
      <c r="AA154" s="741"/>
      <c r="AB154" s="741"/>
      <c r="AC154" s="741"/>
      <c r="AD154" s="741"/>
      <c r="AE154" s="1019" t="s">
        <v>275</v>
      </c>
      <c r="AF154" s="1019"/>
      <c r="AG154" s="1019"/>
      <c r="AH154" s="743" t="s">
        <v>270</v>
      </c>
      <c r="AI154" s="743"/>
      <c r="AJ154" s="434" t="e" vm="13">
        <v>#VALUE!</v>
      </c>
      <c r="BJ154" s="482"/>
    </row>
    <row r="155" spans="2:62" s="448" customFormat="1" ht="3.65" customHeight="1">
      <c r="B155" s="484"/>
      <c r="I155" s="485"/>
      <c r="L155" s="387"/>
      <c r="M155" s="733"/>
      <c r="N155" s="733"/>
      <c r="O155" s="733"/>
      <c r="P155" s="433"/>
      <c r="Q155" s="389"/>
      <c r="R155" s="389"/>
      <c r="S155" s="389"/>
      <c r="T155" s="742"/>
      <c r="U155" s="742"/>
      <c r="V155" s="742"/>
      <c r="W155" s="742"/>
      <c r="X155" s="742"/>
      <c r="Y155" s="742"/>
      <c r="Z155" s="742"/>
      <c r="AA155" s="742"/>
      <c r="AB155" s="742"/>
      <c r="AC155" s="742"/>
      <c r="AD155" s="742"/>
      <c r="AE155" s="746"/>
      <c r="AF155" s="746"/>
      <c r="AG155" s="746"/>
      <c r="AH155" s="737"/>
      <c r="AI155" s="737"/>
      <c r="AJ155" s="399"/>
      <c r="BJ155" s="482"/>
    </row>
    <row r="156" spans="2:62" s="448" customFormat="1" ht="3.65" customHeight="1">
      <c r="B156" s="484"/>
      <c r="I156" s="485"/>
      <c r="L156" s="387"/>
      <c r="M156" s="389"/>
      <c r="N156" s="389"/>
      <c r="O156" s="389"/>
      <c r="P156" s="389"/>
      <c r="Q156" s="486"/>
      <c r="R156" s="486"/>
      <c r="S156" s="486"/>
      <c r="T156" s="424"/>
      <c r="U156" s="424"/>
      <c r="V156" s="424"/>
      <c r="W156" s="424"/>
      <c r="X156" s="424"/>
      <c r="Y156" s="424"/>
      <c r="Z156" s="424"/>
      <c r="AA156" s="424"/>
      <c r="AB156" s="424"/>
      <c r="AC156" s="737" t="e" vm="17">
        <v>#VALUE!</v>
      </c>
      <c r="AD156" s="737"/>
      <c r="AE156" s="737"/>
      <c r="AF156" s="424"/>
      <c r="AG156" s="389"/>
      <c r="AH156" s="423"/>
      <c r="AI156" s="423"/>
      <c r="AJ156" s="399"/>
      <c r="BJ156" s="482"/>
    </row>
    <row r="157" spans="2:62" s="448" customFormat="1" ht="3.65" customHeight="1">
      <c r="B157" s="484"/>
      <c r="I157" s="485"/>
      <c r="L157" s="387"/>
      <c r="M157" s="1023" t="e" vm="16">
        <v>#VALUE!</v>
      </c>
      <c r="N157" s="1023"/>
      <c r="O157" s="389"/>
      <c r="P157" s="389"/>
      <c r="Q157" s="486"/>
      <c r="R157" s="486"/>
      <c r="S157" s="486"/>
      <c r="T157" s="389"/>
      <c r="U157" s="389"/>
      <c r="V157" s="389"/>
      <c r="W157" s="389"/>
      <c r="X157" s="430"/>
      <c r="Y157" s="430"/>
      <c r="Z157" s="430"/>
      <c r="AA157" s="430"/>
      <c r="AB157" s="430"/>
      <c r="AC157" s="737"/>
      <c r="AD157" s="737"/>
      <c r="AE157" s="737"/>
      <c r="AF157" s="429"/>
      <c r="AG157" s="429"/>
      <c r="AH157" s="814" t="e" vm="16">
        <v>#VALUE!</v>
      </c>
      <c r="AI157" s="814"/>
      <c r="AJ157" s="388"/>
      <c r="BJ157" s="482"/>
    </row>
    <row r="158" spans="2:62" s="448" customFormat="1" ht="3.65" customHeight="1">
      <c r="B158" s="484"/>
      <c r="I158" s="485"/>
      <c r="L158" s="387"/>
      <c r="M158" s="1023"/>
      <c r="N158" s="1023"/>
      <c r="O158" s="389"/>
      <c r="P158" s="389"/>
      <c r="Q158" s="486"/>
      <c r="R158" s="486"/>
      <c r="S158" s="486"/>
      <c r="T158" s="389"/>
      <c r="U158" s="389"/>
      <c r="V158" s="389"/>
      <c r="W158" s="389"/>
      <c r="X158" s="389"/>
      <c r="Y158" s="389"/>
      <c r="Z158" s="389"/>
      <c r="AA158" s="389"/>
      <c r="AB158" s="389"/>
      <c r="AC158" s="737"/>
      <c r="AD158" s="737"/>
      <c r="AE158" s="737"/>
      <c r="AF158" s="389"/>
      <c r="AG158" s="389"/>
      <c r="AH158" s="814"/>
      <c r="AI158" s="814"/>
      <c r="AJ158" s="427"/>
      <c r="BJ158" s="482"/>
    </row>
    <row r="159" spans="2:62" s="448" customFormat="1" ht="3.65" customHeight="1">
      <c r="B159" s="484"/>
      <c r="I159" s="485"/>
      <c r="L159" s="387"/>
      <c r="M159" s="389"/>
      <c r="N159" s="389"/>
      <c r="O159" s="389"/>
      <c r="P159" s="389"/>
      <c r="Q159" s="389"/>
      <c r="R159" s="389"/>
      <c r="S159" s="389"/>
      <c r="T159" s="389"/>
      <c r="U159" s="389"/>
      <c r="V159" s="389"/>
      <c r="W159" s="389"/>
      <c r="X159" s="389"/>
      <c r="Y159" s="389"/>
      <c r="Z159" s="389"/>
      <c r="AA159" s="389"/>
      <c r="AB159" s="389"/>
      <c r="AC159" s="737"/>
      <c r="AD159" s="737"/>
      <c r="AE159" s="737"/>
      <c r="AF159" s="389"/>
      <c r="AG159" s="389"/>
      <c r="AH159" s="425"/>
      <c r="AI159" s="425"/>
      <c r="AJ159" s="388"/>
      <c r="BJ159" s="482"/>
    </row>
    <row r="160" spans="2:62" s="448" customFormat="1" ht="3.65" customHeight="1">
      <c r="B160" s="484"/>
      <c r="I160" s="485"/>
      <c r="L160" s="387"/>
      <c r="M160" s="737" t="s">
        <v>260</v>
      </c>
      <c r="N160" s="737"/>
      <c r="O160" s="737"/>
      <c r="P160" s="737"/>
      <c r="Q160" s="390"/>
      <c r="R160" s="390"/>
      <c r="S160" s="390"/>
      <c r="T160" s="390"/>
      <c r="U160" s="390"/>
      <c r="V160" s="390"/>
      <c r="W160" s="390"/>
      <c r="X160" s="390"/>
      <c r="Y160" s="390"/>
      <c r="Z160" s="390"/>
      <c r="AA160" s="390"/>
      <c r="AB160" s="390"/>
      <c r="AC160" s="390"/>
      <c r="AD160" s="390"/>
      <c r="AE160" s="390"/>
      <c r="AF160" s="390"/>
      <c r="AG160" s="390"/>
      <c r="AH160" s="389"/>
      <c r="AI160" s="389"/>
      <c r="AJ160" s="385"/>
      <c r="BJ160" s="482"/>
    </row>
    <row r="161" spans="1:62" s="448" customFormat="1" ht="3.65" customHeight="1">
      <c r="B161" s="484"/>
      <c r="I161" s="485"/>
      <c r="L161" s="384" t="e" vm="13">
        <v>#VALUE!</v>
      </c>
      <c r="M161" s="738"/>
      <c r="N161" s="738"/>
      <c r="O161" s="738"/>
      <c r="P161" s="738"/>
      <c r="Q161" s="383"/>
      <c r="R161" s="383"/>
      <c r="S161" s="383"/>
      <c r="T161" s="383"/>
      <c r="U161" s="383"/>
      <c r="V161" s="383"/>
      <c r="W161" s="383"/>
      <c r="X161" s="383"/>
      <c r="Y161" s="383"/>
      <c r="Z161" s="383"/>
      <c r="AA161" s="383"/>
      <c r="AB161" s="383"/>
      <c r="AC161" s="383"/>
      <c r="AD161" s="383"/>
      <c r="AE161" s="383"/>
      <c r="AF161" s="383"/>
      <c r="AG161" s="383"/>
      <c r="AH161" s="382"/>
      <c r="AI161" s="382"/>
      <c r="AJ161" s="421" t="e" vm="13">
        <v>#VALUE!</v>
      </c>
      <c r="BJ161" s="482"/>
    </row>
    <row r="162" spans="1:62" s="448" customFormat="1" ht="3.65" customHeight="1">
      <c r="B162" s="484"/>
      <c r="I162" s="485"/>
      <c r="BJ162" s="482"/>
    </row>
    <row r="163" spans="1:62" s="448" customFormat="1" ht="3.65" customHeight="1">
      <c r="B163" s="484"/>
      <c r="I163" s="483"/>
      <c r="BJ163" s="482"/>
    </row>
    <row r="164" spans="1:62" s="448" customFormat="1" ht="3.65" customHeight="1">
      <c r="B164" s="447"/>
      <c r="C164" s="446"/>
      <c r="D164" s="446"/>
      <c r="E164" s="446"/>
      <c r="F164" s="446"/>
      <c r="G164" s="446"/>
      <c r="H164" s="446"/>
      <c r="I164" s="481"/>
      <c r="J164" s="445"/>
      <c r="K164" s="445"/>
      <c r="L164" s="445"/>
      <c r="M164" s="445"/>
      <c r="N164" s="445"/>
      <c r="O164" s="445"/>
      <c r="P164" s="445"/>
      <c r="Q164" s="445"/>
      <c r="R164" s="445"/>
      <c r="S164" s="445"/>
      <c r="T164" s="445"/>
      <c r="U164" s="445"/>
      <c r="V164" s="445"/>
      <c r="W164" s="445"/>
      <c r="X164" s="445"/>
      <c r="Y164" s="445"/>
      <c r="Z164" s="445"/>
      <c r="AA164" s="445"/>
      <c r="AB164" s="445"/>
      <c r="AC164" s="445"/>
      <c r="AD164" s="445"/>
      <c r="AE164" s="445"/>
      <c r="AF164" s="445"/>
      <c r="AG164" s="445"/>
      <c r="AH164" s="445"/>
      <c r="AI164" s="445"/>
      <c r="AJ164" s="445"/>
      <c r="AK164" s="445"/>
      <c r="AL164" s="445"/>
      <c r="AM164" s="445"/>
      <c r="AN164" s="445"/>
      <c r="AO164" s="445"/>
      <c r="AP164" s="445"/>
      <c r="AQ164" s="445"/>
      <c r="AR164" s="445"/>
      <c r="AS164" s="445"/>
      <c r="AT164" s="445"/>
      <c r="AU164" s="445"/>
      <c r="AV164" s="445"/>
      <c r="AW164" s="445"/>
      <c r="AX164" s="445"/>
      <c r="AY164" s="445"/>
      <c r="AZ164" s="445"/>
      <c r="BA164" s="445"/>
      <c r="BB164" s="445"/>
      <c r="BC164" s="445"/>
      <c r="BD164" s="445"/>
      <c r="BE164" s="445"/>
      <c r="BF164" s="445"/>
      <c r="BG164" s="445"/>
      <c r="BH164" s="445"/>
      <c r="BI164" s="445"/>
      <c r="BJ164" s="444"/>
    </row>
    <row r="165" spans="1:62" s="448" customFormat="1" ht="3.65" customHeight="1">
      <c r="B165" s="470"/>
      <c r="C165" s="468"/>
      <c r="D165" s="468"/>
      <c r="E165" s="468"/>
      <c r="F165" s="468"/>
      <c r="G165" s="468"/>
      <c r="H165" s="468"/>
      <c r="I165" s="480"/>
      <c r="J165" s="479"/>
      <c r="K165" s="479"/>
      <c r="L165" s="479"/>
      <c r="M165" s="479"/>
      <c r="N165" s="479"/>
      <c r="O165" s="479"/>
      <c r="P165" s="479"/>
      <c r="Q165" s="479"/>
      <c r="R165" s="479"/>
      <c r="S165" s="479"/>
      <c r="T165" s="479"/>
      <c r="U165" s="479"/>
      <c r="V165" s="479"/>
      <c r="W165" s="479"/>
      <c r="X165" s="479"/>
      <c r="Y165" s="479"/>
      <c r="Z165" s="479"/>
      <c r="AA165" s="479"/>
      <c r="AB165" s="479"/>
      <c r="AC165" s="479"/>
      <c r="AD165" s="479"/>
      <c r="AE165" s="479"/>
      <c r="AF165" s="479"/>
      <c r="AG165" s="479"/>
      <c r="AH165" s="479"/>
      <c r="AI165" s="479"/>
      <c r="AJ165" s="479"/>
      <c r="AK165" s="479"/>
      <c r="AL165" s="479"/>
      <c r="AM165" s="479"/>
      <c r="AN165" s="479"/>
      <c r="AO165" s="479"/>
      <c r="AP165" s="479"/>
      <c r="AQ165" s="479"/>
      <c r="AR165" s="479"/>
      <c r="AS165" s="479"/>
      <c r="AT165" s="479"/>
      <c r="AU165" s="479"/>
      <c r="AV165" s="479"/>
      <c r="AW165" s="479"/>
      <c r="AX165" s="479"/>
      <c r="AY165" s="479"/>
      <c r="AZ165" s="479"/>
      <c r="BA165" s="479"/>
      <c r="BB165" s="479"/>
      <c r="BC165" s="479"/>
      <c r="BD165" s="479"/>
      <c r="BE165" s="479"/>
      <c r="BF165" s="479"/>
      <c r="BG165" s="479"/>
      <c r="BH165" s="479"/>
      <c r="BI165" s="479"/>
      <c r="BJ165" s="478"/>
    </row>
    <row r="166" spans="1:62" s="443" customFormat="1" ht="14.5" customHeight="1">
      <c r="A166" s="494">
        <v>1</v>
      </c>
      <c r="B166" s="380" t="str" cm="1">
        <f t="array" ref="B166">"U"&amp;D166&amp;"X"&amp;MID(F166,3,3)&amp;(_xlfn.IFS(E166="V. compactA","VC",E166="Horizontal","H",E166="H. Compuesta","HC",E166="Vertical","V"))&amp;I166</f>
        <v>UEZC100X720HC_DR</v>
      </c>
      <c r="C166" s="379"/>
      <c r="D166" s="460" t="s">
        <v>290</v>
      </c>
      <c r="E166" s="379" t="s">
        <v>273</v>
      </c>
      <c r="F166" s="379" t="s">
        <v>243</v>
      </c>
      <c r="G166" s="378" t="s">
        <v>262</v>
      </c>
      <c r="H166" s="526" t="s">
        <v>272</v>
      </c>
      <c r="I166" s="459" t="str" cm="1">
        <f t="array" ref="I166">_xlfn.IFS(H166="Derecha","_DR",H166="Izquierda","_IZ",H166="","_NA")</f>
        <v>_DR</v>
      </c>
      <c r="J166" s="458"/>
      <c r="K166" s="458"/>
      <c r="L166" s="458"/>
      <c r="M166" s="458"/>
      <c r="N166" s="458"/>
      <c r="O166" s="458"/>
      <c r="P166" s="458"/>
      <c r="Q166" s="458"/>
      <c r="R166" s="458"/>
      <c r="S166" s="458"/>
      <c r="T166" s="458"/>
      <c r="U166" s="458"/>
      <c r="V166" s="458"/>
      <c r="W166" s="458"/>
      <c r="X166" s="458"/>
      <c r="Y166" s="458"/>
      <c r="Z166" s="458"/>
      <c r="AA166" s="458"/>
      <c r="AB166" s="458"/>
      <c r="AC166" s="458"/>
      <c r="AD166" s="458"/>
      <c r="AE166" s="458"/>
      <c r="AF166" s="458"/>
      <c r="AG166" s="458"/>
      <c r="AH166" s="458"/>
      <c r="AI166" s="458"/>
      <c r="AJ166" s="458"/>
      <c r="AK166" s="458"/>
      <c r="AL166" s="458"/>
      <c r="AM166" s="458"/>
      <c r="AN166" s="458"/>
      <c r="AO166" s="458"/>
      <c r="AP166" s="458"/>
      <c r="AQ166" s="458"/>
      <c r="AR166" s="458"/>
      <c r="AS166" s="458"/>
      <c r="AT166" s="458"/>
      <c r="AU166" s="458"/>
      <c r="AV166" s="458"/>
      <c r="AW166" s="458"/>
      <c r="AX166" s="458"/>
      <c r="AY166" s="458"/>
      <c r="AZ166" s="458"/>
      <c r="BA166" s="458"/>
      <c r="BB166" s="458"/>
      <c r="BC166" s="458"/>
      <c r="BD166" s="458"/>
      <c r="BE166" s="458"/>
      <c r="BF166" s="458"/>
      <c r="BG166" s="458"/>
      <c r="BH166" s="458"/>
      <c r="BI166" s="458"/>
      <c r="BJ166" s="457"/>
    </row>
    <row r="167" spans="1:62" s="443" customFormat="1" ht="3.65" customHeight="1">
      <c r="A167" s="494"/>
      <c r="B167" s="453"/>
      <c r="D167" s="475"/>
      <c r="H167" s="451"/>
      <c r="I167" s="450"/>
      <c r="J167" s="450"/>
      <c r="K167" s="450"/>
      <c r="L167" s="450"/>
      <c r="M167" s="450"/>
      <c r="N167" s="450"/>
      <c r="O167" s="450"/>
      <c r="P167" s="450"/>
      <c r="Q167" s="450"/>
      <c r="R167" s="450"/>
      <c r="S167" s="450"/>
      <c r="T167" s="450"/>
      <c r="U167" s="450"/>
      <c r="V167" s="450"/>
      <c r="W167" s="450"/>
      <c r="X167" s="450"/>
      <c r="Y167" s="450"/>
      <c r="Z167" s="450"/>
      <c r="AA167" s="450"/>
      <c r="AB167" s="450"/>
      <c r="AC167" s="450"/>
      <c r="AD167" s="450"/>
      <c r="AE167" s="450"/>
      <c r="AF167" s="450"/>
      <c r="AG167" s="450"/>
      <c r="AH167" s="450"/>
      <c r="AI167" s="450"/>
      <c r="AJ167" s="450"/>
      <c r="AK167" s="450"/>
      <c r="AL167" s="450"/>
      <c r="AM167" s="450"/>
      <c r="AN167" s="450"/>
      <c r="AO167" s="450"/>
      <c r="AP167" s="450"/>
      <c r="AQ167" s="450"/>
      <c r="AR167" s="450"/>
      <c r="AS167" s="450"/>
      <c r="AT167" s="450"/>
      <c r="AU167" s="450"/>
      <c r="AV167" s="450"/>
      <c r="AW167" s="450"/>
      <c r="AX167" s="450"/>
      <c r="AY167" s="450"/>
      <c r="AZ167" s="450"/>
      <c r="BA167" s="450"/>
      <c r="BB167" s="450"/>
      <c r="BC167" s="450"/>
      <c r="BD167" s="450"/>
      <c r="BE167" s="450"/>
      <c r="BF167" s="450"/>
      <c r="BG167" s="450"/>
      <c r="BH167" s="450"/>
      <c r="BI167" s="450"/>
      <c r="BJ167" s="449"/>
    </row>
    <row r="168" spans="1:62" s="443" customFormat="1" ht="3.65" customHeight="1">
      <c r="A168" s="494"/>
      <c r="B168" s="453"/>
      <c r="D168" s="475"/>
      <c r="H168" s="451"/>
      <c r="I168" s="450"/>
      <c r="J168" s="450"/>
      <c r="K168" s="450"/>
      <c r="L168" s="454"/>
      <c r="M168" s="454"/>
      <c r="N168" s="454"/>
      <c r="O168" s="454"/>
      <c r="P168" s="454"/>
      <c r="Q168" s="454"/>
      <c r="R168" s="454"/>
      <c r="S168" s="454"/>
      <c r="T168" s="450"/>
      <c r="U168" s="450"/>
      <c r="V168" s="450"/>
      <c r="W168" s="450"/>
      <c r="X168" s="450"/>
      <c r="Y168" s="450"/>
      <c r="Z168" s="450"/>
      <c r="AA168" s="450"/>
      <c r="AB168" s="450"/>
      <c r="AC168" s="450"/>
      <c r="AD168" s="450"/>
      <c r="AE168" s="450"/>
      <c r="AF168" s="450"/>
      <c r="AG168" s="450"/>
      <c r="AH168" s="450"/>
      <c r="AI168" s="450"/>
      <c r="AJ168" s="450"/>
      <c r="AK168" s="450"/>
      <c r="AL168" s="450"/>
      <c r="AM168" s="450"/>
      <c r="AN168" s="450"/>
      <c r="AO168" s="450"/>
      <c r="AP168" s="450"/>
      <c r="AQ168" s="450"/>
      <c r="AR168" s="450"/>
      <c r="AS168" s="450"/>
      <c r="AT168" s="450"/>
      <c r="AU168" s="450"/>
      <c r="AV168" s="450"/>
      <c r="AW168" s="450"/>
      <c r="AX168" s="450"/>
      <c r="AY168" s="450"/>
      <c r="AZ168" s="450"/>
      <c r="BA168" s="450"/>
      <c r="BB168" s="450"/>
      <c r="BC168" s="450"/>
      <c r="BD168" s="450"/>
      <c r="BE168" s="450"/>
      <c r="BF168" s="450"/>
      <c r="BG168" s="450"/>
      <c r="BH168" s="450"/>
      <c r="BI168" s="450"/>
      <c r="BJ168" s="449"/>
    </row>
    <row r="169" spans="1:62" s="443" customFormat="1" ht="3.65" customHeight="1">
      <c r="A169" s="494"/>
      <c r="B169" s="453"/>
      <c r="D169" s="452"/>
      <c r="H169" s="451"/>
      <c r="I169" s="450"/>
      <c r="J169" s="454"/>
      <c r="K169" s="454"/>
      <c r="L169" s="405" t="e" vm="13">
        <v>#VALUE!</v>
      </c>
      <c r="M169" s="732" t="s">
        <v>261</v>
      </c>
      <c r="N169" s="732"/>
      <c r="O169" s="732"/>
      <c r="P169" s="403"/>
      <c r="Q169" s="401"/>
      <c r="R169" s="435"/>
      <c r="S169" s="435"/>
      <c r="T169" s="435"/>
      <c r="U169" s="435"/>
      <c r="V169" s="435"/>
      <c r="W169" s="435"/>
      <c r="X169" s="435"/>
      <c r="Y169" s="435"/>
      <c r="Z169" s="435"/>
      <c r="AA169" s="435"/>
      <c r="AB169" s="435"/>
      <c r="AC169" s="435"/>
      <c r="AD169" s="435"/>
      <c r="AE169" s="435"/>
      <c r="AF169" s="435"/>
      <c r="AG169" s="435"/>
      <c r="AH169" s="401"/>
      <c r="AI169" s="401"/>
      <c r="AJ169" s="434" t="e" vm="13">
        <v>#VALUE!</v>
      </c>
      <c r="AK169" s="454"/>
      <c r="AL169" s="454"/>
      <c r="AM169" s="454"/>
      <c r="AN169" s="454"/>
      <c r="AO169" s="454"/>
      <c r="AP169" s="454"/>
      <c r="AQ169" s="454"/>
      <c r="AR169" s="450"/>
      <c r="AS169" s="450"/>
      <c r="AT169" s="450"/>
      <c r="AU169" s="450"/>
      <c r="AV169" s="450"/>
      <c r="AW169" s="450"/>
      <c r="AX169" s="450"/>
      <c r="AY169" s="450"/>
      <c r="AZ169" s="450"/>
      <c r="BA169" s="450"/>
      <c r="BB169" s="450"/>
      <c r="BC169" s="450"/>
      <c r="BD169" s="450"/>
      <c r="BE169" s="450"/>
      <c r="BF169" s="450"/>
      <c r="BG169" s="450"/>
      <c r="BH169" s="450"/>
      <c r="BI169" s="450"/>
      <c r="BJ169" s="449"/>
    </row>
    <row r="170" spans="1:62" s="443" customFormat="1" ht="3.65" customHeight="1">
      <c r="A170" s="494"/>
      <c r="B170" s="453"/>
      <c r="D170" s="452"/>
      <c r="H170" s="451"/>
      <c r="I170" s="450"/>
      <c r="J170" s="454"/>
      <c r="K170" s="454"/>
      <c r="L170" s="387"/>
      <c r="M170" s="733"/>
      <c r="N170" s="733"/>
      <c r="O170" s="733"/>
      <c r="P170" s="433"/>
      <c r="Q170" s="389"/>
      <c r="R170" s="390"/>
      <c r="S170" s="390"/>
      <c r="T170" s="390"/>
      <c r="U170" s="390"/>
      <c r="V170" s="390"/>
      <c r="W170" s="390"/>
      <c r="X170" s="390"/>
      <c r="Y170" s="390"/>
      <c r="Z170" s="390"/>
      <c r="AA170" s="390"/>
      <c r="AB170" s="390"/>
      <c r="AC170" s="390"/>
      <c r="AD170" s="390"/>
      <c r="AE170" s="390"/>
      <c r="AF170" s="390"/>
      <c r="AG170" s="390"/>
      <c r="AH170" s="389"/>
      <c r="AI170" s="389"/>
      <c r="AJ170" s="388"/>
      <c r="AK170" s="454"/>
      <c r="AL170" s="454"/>
      <c r="AM170" s="454"/>
      <c r="AN170" s="454"/>
      <c r="AO170" s="454"/>
      <c r="AP170" s="454"/>
      <c r="AQ170" s="454"/>
      <c r="AR170" s="454"/>
      <c r="AS170" s="454"/>
      <c r="AT170" s="454"/>
      <c r="AU170" s="454"/>
      <c r="AV170" s="454"/>
      <c r="AW170" s="454"/>
      <c r="AX170" s="454"/>
      <c r="AY170" s="454"/>
      <c r="AZ170" s="454"/>
      <c r="BA170" s="454"/>
      <c r="BB170" s="454"/>
      <c r="BC170" s="454"/>
      <c r="BD170" s="454"/>
      <c r="BE170" s="454"/>
      <c r="BF170" s="454"/>
      <c r="BG170" s="454"/>
      <c r="BH170" s="454"/>
      <c r="BI170" s="454"/>
      <c r="BJ170" s="495"/>
    </row>
    <row r="171" spans="1:62" s="443" customFormat="1" ht="3.65" customHeight="1">
      <c r="A171" s="494"/>
      <c r="B171" s="453"/>
      <c r="D171" s="452"/>
      <c r="H171" s="451"/>
      <c r="I171" s="450"/>
      <c r="J171" s="454"/>
      <c r="K171" s="454"/>
      <c r="L171" s="432"/>
      <c r="M171" s="425"/>
      <c r="N171" s="425"/>
      <c r="O171" s="425"/>
      <c r="P171" s="425"/>
      <c r="Q171" s="455"/>
      <c r="R171" s="455"/>
      <c r="S171" s="455"/>
      <c r="T171" s="455"/>
      <c r="U171" s="455"/>
      <c r="V171" s="455"/>
      <c r="W171" s="455"/>
      <c r="X171" s="455"/>
      <c r="Y171" s="455"/>
      <c r="Z171" s="390"/>
      <c r="AA171" s="389"/>
      <c r="AB171" s="389"/>
      <c r="AC171" s="737" t="e" vm="17">
        <v>#VALUE!</v>
      </c>
      <c r="AD171" s="737"/>
      <c r="AE171" s="737"/>
      <c r="AF171" s="390"/>
      <c r="AG171" s="455"/>
      <c r="AH171" s="423"/>
      <c r="AI171" s="423"/>
      <c r="AJ171" s="399"/>
      <c r="AK171" s="454"/>
      <c r="AL171" s="454"/>
      <c r="AM171" s="454"/>
      <c r="AN171" s="454"/>
      <c r="AO171" s="454"/>
      <c r="AP171" s="454"/>
      <c r="AQ171" s="454"/>
      <c r="AR171" s="454"/>
      <c r="AS171" s="454"/>
      <c r="AT171" s="454"/>
      <c r="AU171" s="454"/>
      <c r="AV171" s="454"/>
      <c r="AW171" s="454"/>
      <c r="AX171" s="454"/>
      <c r="AY171" s="454"/>
      <c r="AZ171" s="454"/>
      <c r="BA171" s="454"/>
      <c r="BB171" s="454"/>
      <c r="BC171" s="454"/>
      <c r="BD171" s="454"/>
      <c r="BE171" s="454"/>
      <c r="BF171" s="454"/>
      <c r="BG171" s="454"/>
      <c r="BH171" s="454"/>
      <c r="BI171" s="454"/>
      <c r="BJ171" s="495"/>
    </row>
    <row r="172" spans="1:62" s="443" customFormat="1" ht="3.65" customHeight="1">
      <c r="A172" s="494"/>
      <c r="B172" s="453"/>
      <c r="D172" s="452"/>
      <c r="H172" s="451"/>
      <c r="I172" s="450"/>
      <c r="J172" s="454"/>
      <c r="K172" s="454"/>
      <c r="L172" s="456"/>
      <c r="M172" s="455"/>
      <c r="N172" s="455"/>
      <c r="O172" s="455"/>
      <c r="P172" s="455"/>
      <c r="Q172" s="455"/>
      <c r="R172" s="455"/>
      <c r="S172" s="455"/>
      <c r="T172" s="455"/>
      <c r="U172" s="455"/>
      <c r="V172" s="455"/>
      <c r="W172" s="455"/>
      <c r="X172" s="455"/>
      <c r="Y172" s="455"/>
      <c r="Z172" s="390"/>
      <c r="AA172" s="389"/>
      <c r="AB172" s="389"/>
      <c r="AC172" s="737"/>
      <c r="AD172" s="737"/>
      <c r="AE172" s="737"/>
      <c r="AF172" s="390"/>
      <c r="AG172" s="455"/>
      <c r="AH172" s="814" t="e" vm="16">
        <v>#VALUE!</v>
      </c>
      <c r="AI172" s="814"/>
      <c r="AJ172" s="388"/>
      <c r="AK172" s="454"/>
      <c r="AL172" s="454"/>
      <c r="AM172" s="454"/>
      <c r="AN172" s="454"/>
      <c r="AO172" s="454"/>
      <c r="AP172" s="454"/>
      <c r="AQ172" s="454"/>
      <c r="AR172" s="454"/>
      <c r="AS172" s="454"/>
      <c r="AT172" s="454"/>
      <c r="AU172" s="454"/>
      <c r="AV172" s="454"/>
      <c r="AW172" s="454"/>
      <c r="AX172" s="454"/>
      <c r="AY172" s="454"/>
      <c r="AZ172" s="454"/>
      <c r="BA172" s="454"/>
      <c r="BB172" s="454"/>
      <c r="BC172" s="454"/>
      <c r="BD172" s="454"/>
      <c r="BE172" s="454"/>
      <c r="BF172" s="454"/>
      <c r="BG172" s="454"/>
      <c r="BH172" s="454"/>
      <c r="BI172" s="454"/>
      <c r="BJ172" s="495"/>
    </row>
    <row r="173" spans="1:62" s="443" customFormat="1" ht="3.65" customHeight="1">
      <c r="A173" s="494"/>
      <c r="B173" s="453"/>
      <c r="D173" s="452"/>
      <c r="H173" s="451"/>
      <c r="I173" s="450"/>
      <c r="J173" s="454"/>
      <c r="K173" s="454"/>
      <c r="L173" s="456"/>
      <c r="M173" s="455"/>
      <c r="N173" s="425"/>
      <c r="O173" s="425"/>
      <c r="P173" s="425"/>
      <c r="Q173" s="425"/>
      <c r="R173" s="425"/>
      <c r="S173" s="425"/>
      <c r="T173" s="425"/>
      <c r="U173" s="425"/>
      <c r="V173" s="425"/>
      <c r="W173" s="425"/>
      <c r="X173" s="425"/>
      <c r="Y173" s="425"/>
      <c r="Z173" s="390"/>
      <c r="AA173" s="389"/>
      <c r="AB173" s="389"/>
      <c r="AC173" s="737"/>
      <c r="AD173" s="737"/>
      <c r="AE173" s="737"/>
      <c r="AF173" s="390"/>
      <c r="AG173" s="455"/>
      <c r="AH173" s="814"/>
      <c r="AI173" s="814"/>
      <c r="AJ173" s="427"/>
      <c r="AP173" s="454"/>
      <c r="AQ173" s="454"/>
      <c r="AR173" s="454"/>
      <c r="AS173" s="454"/>
      <c r="AT173" s="454"/>
      <c r="AU173" s="454"/>
      <c r="AV173" s="454"/>
      <c r="AW173" s="454"/>
      <c r="AX173" s="454"/>
      <c r="AY173" s="454"/>
      <c r="AZ173" s="454"/>
      <c r="BA173" s="454"/>
      <c r="BB173" s="454"/>
      <c r="BC173" s="454"/>
      <c r="BD173" s="454"/>
      <c r="BE173" s="454"/>
      <c r="BF173" s="454"/>
      <c r="BG173" s="454"/>
      <c r="BH173" s="454"/>
      <c r="BI173" s="454"/>
      <c r="BJ173" s="495"/>
    </row>
    <row r="174" spans="1:62" s="443" customFormat="1" ht="3.65" customHeight="1">
      <c r="A174" s="494"/>
      <c r="B174" s="453"/>
      <c r="D174" s="452"/>
      <c r="H174" s="451"/>
      <c r="I174" s="450"/>
      <c r="J174" s="454"/>
      <c r="K174" s="454"/>
      <c r="L174" s="456"/>
      <c r="M174" s="455"/>
      <c r="N174" s="455"/>
      <c r="O174" s="455"/>
      <c r="P174" s="455"/>
      <c r="Q174" s="455"/>
      <c r="R174" s="455"/>
      <c r="S174" s="455"/>
      <c r="T174" s="455"/>
      <c r="U174" s="455"/>
      <c r="V174" s="455"/>
      <c r="W174" s="455"/>
      <c r="X174" s="455"/>
      <c r="Y174" s="455"/>
      <c r="Z174" s="390"/>
      <c r="AA174" s="389"/>
      <c r="AB174" s="389"/>
      <c r="AC174" s="737"/>
      <c r="AD174" s="737"/>
      <c r="AE174" s="737"/>
      <c r="AF174" s="390"/>
      <c r="AG174" s="455"/>
      <c r="AH174" s="425"/>
      <c r="AI174" s="425"/>
      <c r="AJ174" s="388"/>
      <c r="AP174" s="454"/>
      <c r="AQ174" s="454"/>
      <c r="AR174" s="454"/>
      <c r="AS174" s="454"/>
      <c r="AT174" s="454"/>
      <c r="AU174" s="454"/>
      <c r="AV174" s="454"/>
      <c r="AW174" s="454"/>
      <c r="AX174" s="454"/>
      <c r="AY174" s="454"/>
      <c r="AZ174" s="454"/>
      <c r="BA174" s="454"/>
      <c r="BB174" s="454"/>
      <c r="BC174" s="454"/>
      <c r="BD174" s="454"/>
      <c r="BE174" s="454"/>
      <c r="BF174" s="454"/>
      <c r="BG174" s="454"/>
      <c r="BH174" s="454"/>
      <c r="BI174" s="454"/>
      <c r="BJ174" s="495"/>
    </row>
    <row r="175" spans="1:62" s="443" customFormat="1" ht="3.65" customHeight="1">
      <c r="A175" s="494"/>
      <c r="B175" s="453"/>
      <c r="D175" s="452"/>
      <c r="H175" s="451"/>
      <c r="I175" s="450"/>
      <c r="J175" s="454"/>
      <c r="K175" s="454"/>
      <c r="L175" s="387"/>
      <c r="M175" s="737" t="s">
        <v>260</v>
      </c>
      <c r="N175" s="737"/>
      <c r="O175" s="737"/>
      <c r="P175" s="737"/>
      <c r="Q175" s="742" t="s">
        <v>293</v>
      </c>
      <c r="R175" s="742"/>
      <c r="S175" s="742"/>
      <c r="T175" s="742"/>
      <c r="U175" s="742"/>
      <c r="V175" s="742"/>
      <c r="W175" s="742"/>
      <c r="X175" s="742"/>
      <c r="Y175" s="742"/>
      <c r="Z175" s="742"/>
      <c r="AA175" s="742"/>
      <c r="AB175" s="742"/>
      <c r="AC175" s="742"/>
      <c r="AD175" s="742"/>
      <c r="AE175" s="742"/>
      <c r="AF175" s="742"/>
      <c r="AG175" s="742"/>
      <c r="AH175" s="737" t="s">
        <v>270</v>
      </c>
      <c r="AI175" s="737"/>
      <c r="AJ175" s="385"/>
      <c r="AP175" s="454"/>
      <c r="AQ175" s="454"/>
      <c r="AR175" s="454"/>
      <c r="AS175" s="454"/>
      <c r="AT175" s="454"/>
      <c r="AU175" s="454"/>
      <c r="AV175" s="454"/>
      <c r="AW175" s="454"/>
      <c r="AX175" s="454"/>
      <c r="AY175" s="454"/>
      <c r="AZ175" s="454"/>
      <c r="BA175" s="454"/>
      <c r="BB175" s="454"/>
      <c r="BC175" s="454"/>
      <c r="BD175" s="454"/>
      <c r="BE175" s="454"/>
      <c r="BF175" s="454"/>
      <c r="BG175" s="454"/>
      <c r="BH175" s="454"/>
      <c r="BI175" s="454"/>
      <c r="BJ175" s="495"/>
    </row>
    <row r="176" spans="1:62" s="443" customFormat="1" ht="3.65" customHeight="1">
      <c r="A176" s="494"/>
      <c r="B176" s="453"/>
      <c r="D176" s="452"/>
      <c r="H176" s="451"/>
      <c r="I176" s="450"/>
      <c r="J176" s="454"/>
      <c r="K176" s="454"/>
      <c r="L176" s="384" t="e" vm="13">
        <v>#VALUE!</v>
      </c>
      <c r="M176" s="738"/>
      <c r="N176" s="738"/>
      <c r="O176" s="738"/>
      <c r="P176" s="738"/>
      <c r="Q176" s="1017"/>
      <c r="R176" s="1017"/>
      <c r="S176" s="1017"/>
      <c r="T176" s="1017"/>
      <c r="U176" s="1017"/>
      <c r="V176" s="1017"/>
      <c r="W176" s="1017"/>
      <c r="X176" s="1017"/>
      <c r="Y176" s="1017"/>
      <c r="Z176" s="1017"/>
      <c r="AA176" s="1017"/>
      <c r="AB176" s="1017"/>
      <c r="AC176" s="1017"/>
      <c r="AD176" s="1017"/>
      <c r="AE176" s="1017"/>
      <c r="AF176" s="1017"/>
      <c r="AG176" s="1017"/>
      <c r="AH176" s="738"/>
      <c r="AI176" s="738"/>
      <c r="AJ176" s="421" t="e" vm="13">
        <v>#VALUE!</v>
      </c>
      <c r="AP176" s="454"/>
      <c r="AQ176" s="454"/>
      <c r="AR176" s="454"/>
      <c r="AS176" s="454"/>
      <c r="AT176" s="454"/>
      <c r="AU176" s="454"/>
      <c r="AV176" s="454"/>
      <c r="AW176" s="454"/>
      <c r="AX176" s="454"/>
      <c r="AY176" s="454"/>
      <c r="AZ176" s="454"/>
      <c r="BA176" s="454"/>
      <c r="BB176" s="454"/>
      <c r="BC176" s="454"/>
      <c r="BD176" s="454"/>
      <c r="BE176" s="454"/>
      <c r="BF176" s="454"/>
      <c r="BG176" s="454"/>
      <c r="BH176" s="454"/>
      <c r="BI176" s="454"/>
      <c r="BJ176" s="495"/>
    </row>
    <row r="177" spans="1:62" s="443" customFormat="1" ht="3.65" customHeight="1">
      <c r="A177" s="494"/>
      <c r="B177" s="453"/>
      <c r="D177" s="452"/>
      <c r="H177" s="451"/>
      <c r="I177" s="450"/>
      <c r="J177" s="454"/>
      <c r="K177" s="454"/>
      <c r="L177" s="454"/>
      <c r="M177" s="454"/>
      <c r="N177" s="454"/>
      <c r="O177" s="454"/>
      <c r="P177" s="454"/>
      <c r="AP177" s="454"/>
      <c r="AQ177" s="454"/>
      <c r="AR177" s="454"/>
      <c r="AS177" s="454"/>
      <c r="AT177" s="454"/>
      <c r="AU177" s="454"/>
      <c r="AV177" s="454"/>
      <c r="AW177" s="454"/>
      <c r="AX177" s="454"/>
      <c r="AY177" s="454"/>
      <c r="AZ177" s="454"/>
      <c r="BA177" s="454"/>
      <c r="BB177" s="454"/>
      <c r="BC177" s="454"/>
      <c r="BD177" s="454"/>
      <c r="BE177" s="454"/>
      <c r="BF177" s="454"/>
      <c r="BG177" s="454"/>
      <c r="BH177" s="454"/>
      <c r="BI177" s="454"/>
      <c r="BJ177" s="495"/>
    </row>
    <row r="178" spans="1:62" s="443" customFormat="1" ht="3.65" customHeight="1">
      <c r="A178" s="494"/>
      <c r="B178" s="453"/>
      <c r="D178" s="452"/>
      <c r="H178" s="451"/>
      <c r="I178" s="450"/>
      <c r="J178" s="454"/>
      <c r="K178" s="454"/>
      <c r="L178" s="454"/>
      <c r="M178" s="454"/>
      <c r="N178" s="454"/>
      <c r="O178" s="454"/>
      <c r="P178" s="454"/>
      <c r="AP178" s="454"/>
      <c r="AQ178" s="454"/>
      <c r="AR178" s="454"/>
      <c r="AS178" s="454"/>
      <c r="AT178" s="454"/>
      <c r="AU178" s="454"/>
      <c r="AV178" s="454"/>
      <c r="AW178" s="454"/>
      <c r="AX178" s="454"/>
      <c r="AY178" s="454"/>
      <c r="AZ178" s="454"/>
      <c r="BA178" s="454"/>
      <c r="BB178" s="454"/>
      <c r="BC178" s="454"/>
      <c r="BD178" s="454"/>
      <c r="BE178" s="454"/>
      <c r="BF178" s="454"/>
      <c r="BG178" s="454"/>
      <c r="BH178" s="454"/>
      <c r="BI178" s="454"/>
      <c r="BJ178" s="495"/>
    </row>
    <row r="179" spans="1:62" s="443" customFormat="1" ht="3.65" customHeight="1">
      <c r="A179" s="494"/>
      <c r="B179" s="453"/>
      <c r="D179" s="452"/>
      <c r="H179" s="451"/>
      <c r="I179" s="450"/>
      <c r="J179" s="454"/>
      <c r="K179" s="454"/>
      <c r="L179" s="454"/>
      <c r="M179" s="454"/>
      <c r="N179" s="454"/>
      <c r="O179" s="454"/>
      <c r="P179" s="454"/>
      <c r="AP179" s="454"/>
      <c r="AQ179" s="454"/>
      <c r="AR179" s="454"/>
      <c r="AS179" s="454"/>
      <c r="AT179" s="454"/>
      <c r="AU179" s="454"/>
      <c r="AV179" s="454"/>
      <c r="AW179" s="454"/>
      <c r="AX179" s="454"/>
      <c r="AY179" s="454"/>
      <c r="AZ179" s="454"/>
      <c r="BA179" s="454"/>
      <c r="BB179" s="454"/>
      <c r="BC179" s="454"/>
      <c r="BD179" s="454"/>
      <c r="BE179" s="454"/>
      <c r="BF179" s="454"/>
      <c r="BG179" s="454"/>
      <c r="BH179" s="454"/>
      <c r="BI179" s="454"/>
      <c r="BJ179" s="495"/>
    </row>
    <row r="180" spans="1:62" s="443" customFormat="1" ht="3.65" customHeight="1">
      <c r="A180" s="494"/>
      <c r="B180" s="453"/>
      <c r="D180" s="452"/>
      <c r="H180" s="451"/>
      <c r="I180" s="450"/>
      <c r="J180" s="454"/>
      <c r="K180" s="454"/>
      <c r="L180" s="454"/>
      <c r="M180" s="454"/>
      <c r="N180" s="454"/>
      <c r="O180" s="454"/>
      <c r="P180" s="454"/>
      <c r="AP180" s="454"/>
      <c r="AQ180" s="454"/>
      <c r="AR180" s="454"/>
      <c r="AS180" s="454"/>
      <c r="AT180" s="454"/>
      <c r="AU180" s="454"/>
      <c r="AV180" s="454"/>
      <c r="AW180" s="454"/>
      <c r="AX180" s="454"/>
      <c r="AY180" s="454"/>
      <c r="AZ180" s="454"/>
      <c r="BA180" s="454"/>
      <c r="BB180" s="454"/>
      <c r="BC180" s="454"/>
      <c r="BD180" s="454"/>
      <c r="BE180" s="454"/>
      <c r="BF180" s="454"/>
      <c r="BG180" s="454"/>
      <c r="BH180" s="454"/>
      <c r="BI180" s="454"/>
      <c r="BJ180" s="495"/>
    </row>
    <row r="181" spans="1:62" s="443" customFormat="1" ht="3.65" customHeight="1">
      <c r="A181" s="494"/>
      <c r="B181" s="453"/>
      <c r="D181" s="452"/>
      <c r="H181" s="451"/>
      <c r="I181" s="450"/>
      <c r="J181" s="454"/>
      <c r="K181" s="454"/>
      <c r="L181" s="454"/>
      <c r="M181" s="454"/>
      <c r="N181" s="454"/>
      <c r="O181" s="454"/>
      <c r="P181" s="454"/>
      <c r="Q181" s="454"/>
      <c r="R181" s="454"/>
      <c r="S181" s="454"/>
      <c r="T181" s="454"/>
      <c r="U181" s="454"/>
      <c r="V181" s="454"/>
      <c r="W181" s="454"/>
      <c r="X181" s="454"/>
      <c r="Y181" s="454"/>
      <c r="Z181" s="454"/>
      <c r="AA181" s="454"/>
      <c r="AB181" s="454"/>
      <c r="AC181" s="454"/>
      <c r="AD181" s="454"/>
      <c r="AE181" s="454"/>
      <c r="AF181" s="454"/>
      <c r="AG181" s="454"/>
      <c r="AH181" s="454"/>
      <c r="AI181" s="454"/>
      <c r="AJ181" s="454"/>
      <c r="AK181" s="454"/>
      <c r="AL181" s="454"/>
      <c r="AM181" s="454"/>
      <c r="AN181" s="454"/>
      <c r="AO181" s="454"/>
      <c r="AP181" s="454"/>
      <c r="AQ181" s="454"/>
      <c r="AR181" s="454"/>
      <c r="AS181" s="454"/>
      <c r="AT181" s="454"/>
      <c r="AU181" s="454"/>
      <c r="AV181" s="454"/>
      <c r="AW181" s="454"/>
      <c r="AX181" s="454"/>
      <c r="AY181" s="454"/>
      <c r="AZ181" s="454"/>
      <c r="BA181" s="454"/>
      <c r="BB181" s="454"/>
      <c r="BC181" s="454"/>
      <c r="BD181" s="454"/>
      <c r="BE181" s="454"/>
      <c r="BF181" s="454"/>
      <c r="BG181" s="454"/>
      <c r="BH181" s="454"/>
      <c r="BI181" s="454"/>
      <c r="BJ181" s="495"/>
    </row>
    <row r="182" spans="1:62" s="443" customFormat="1" ht="3.65" customHeight="1">
      <c r="A182" s="494"/>
      <c r="B182" s="453"/>
      <c r="D182" s="452"/>
      <c r="H182" s="451"/>
      <c r="I182" s="450"/>
      <c r="J182" s="454"/>
      <c r="K182" s="454"/>
      <c r="L182" s="454"/>
      <c r="M182" s="454"/>
      <c r="N182" s="454"/>
      <c r="O182" s="454"/>
      <c r="P182" s="454"/>
      <c r="Q182" s="454"/>
      <c r="R182" s="454"/>
      <c r="S182" s="454"/>
      <c r="T182" s="454"/>
      <c r="U182" s="454"/>
      <c r="V182" s="454"/>
      <c r="W182" s="454"/>
      <c r="X182" s="454"/>
      <c r="Y182" s="454"/>
      <c r="Z182" s="454"/>
      <c r="AA182" s="454"/>
      <c r="AB182" s="454"/>
      <c r="AC182" s="454"/>
      <c r="AD182" s="454"/>
      <c r="AE182" s="454"/>
      <c r="AF182" s="454"/>
      <c r="AG182" s="454"/>
      <c r="AH182" s="454"/>
      <c r="AI182" s="454"/>
      <c r="AJ182" s="454"/>
      <c r="AK182" s="454"/>
      <c r="AL182" s="454"/>
      <c r="AM182" s="454"/>
      <c r="AN182" s="454"/>
      <c r="AO182" s="454"/>
      <c r="AP182" s="454"/>
      <c r="AQ182" s="454"/>
      <c r="AR182" s="450"/>
      <c r="AS182" s="454"/>
      <c r="AT182" s="454"/>
      <c r="AU182" s="454"/>
      <c r="AV182" s="454"/>
      <c r="AW182" s="454"/>
      <c r="AX182" s="454"/>
      <c r="AY182" s="454"/>
      <c r="AZ182" s="454"/>
      <c r="BA182" s="454"/>
      <c r="BB182" s="454"/>
      <c r="BC182" s="454"/>
      <c r="BD182" s="454"/>
      <c r="BE182" s="450"/>
      <c r="BF182" s="450"/>
      <c r="BG182" s="450"/>
      <c r="BH182" s="450"/>
      <c r="BI182" s="450"/>
      <c r="BJ182" s="449"/>
    </row>
    <row r="183" spans="1:62" s="419" customFormat="1" ht="3.65" customHeight="1">
      <c r="B183" s="417"/>
      <c r="C183" s="416"/>
      <c r="D183" s="416"/>
      <c r="E183" s="416"/>
      <c r="F183" s="416"/>
      <c r="G183" s="416"/>
      <c r="H183" s="416"/>
      <c r="I183" s="415"/>
      <c r="J183" s="415"/>
      <c r="K183" s="415"/>
      <c r="L183" s="415"/>
      <c r="M183" s="415"/>
      <c r="N183" s="415"/>
      <c r="O183" s="415"/>
      <c r="P183" s="415"/>
      <c r="Q183" s="415"/>
      <c r="R183" s="415"/>
      <c r="S183" s="415"/>
      <c r="T183" s="415"/>
      <c r="U183" s="415"/>
      <c r="V183" s="415"/>
      <c r="W183" s="415"/>
      <c r="X183" s="415"/>
      <c r="Y183" s="415"/>
      <c r="Z183" s="415"/>
      <c r="AA183" s="415"/>
      <c r="AB183" s="415"/>
      <c r="AC183" s="415"/>
      <c r="AD183" s="415"/>
      <c r="AE183" s="415"/>
      <c r="AF183" s="415"/>
      <c r="AG183" s="415"/>
      <c r="AH183" s="415"/>
      <c r="AI183" s="415"/>
      <c r="AJ183" s="415"/>
      <c r="AK183" s="415"/>
      <c r="AL183" s="415"/>
      <c r="AM183" s="415"/>
      <c r="AN183" s="415"/>
      <c r="AO183" s="415"/>
      <c r="AP183" s="415"/>
      <c r="AQ183" s="415"/>
      <c r="AR183" s="415"/>
      <c r="AS183" s="415"/>
      <c r="AT183" s="415"/>
      <c r="AU183" s="415"/>
      <c r="AV183" s="415"/>
      <c r="AW183" s="415"/>
      <c r="AX183" s="415"/>
      <c r="AY183" s="415"/>
      <c r="AZ183" s="415"/>
      <c r="BA183" s="415"/>
      <c r="BB183" s="415"/>
      <c r="BC183" s="415"/>
      <c r="BD183" s="415"/>
      <c r="BE183" s="415"/>
      <c r="BF183" s="415"/>
      <c r="BG183" s="415"/>
      <c r="BH183" s="415"/>
      <c r="BI183" s="415"/>
      <c r="BJ183" s="414"/>
    </row>
    <row r="184" spans="1:62" s="419" customFormat="1" ht="3.65" customHeight="1">
      <c r="B184" s="413"/>
      <c r="C184" s="412"/>
      <c r="D184" s="412"/>
      <c r="E184" s="412"/>
      <c r="F184" s="412"/>
      <c r="G184" s="412"/>
      <c r="H184" s="412"/>
      <c r="I184" s="411"/>
      <c r="J184" s="411"/>
      <c r="K184" s="411"/>
      <c r="L184" s="411"/>
      <c r="M184" s="411"/>
      <c r="N184" s="411"/>
      <c r="O184" s="411"/>
      <c r="P184" s="411"/>
      <c r="Q184" s="411"/>
      <c r="R184" s="411"/>
      <c r="S184" s="411"/>
      <c r="T184" s="411"/>
      <c r="U184" s="411"/>
      <c r="V184" s="411"/>
      <c r="W184" s="411"/>
      <c r="X184" s="411"/>
      <c r="Y184" s="411"/>
      <c r="Z184" s="411"/>
      <c r="AA184" s="411"/>
      <c r="AB184" s="411"/>
      <c r="AC184" s="411"/>
      <c r="AD184" s="411"/>
      <c r="AE184" s="411"/>
      <c r="AF184" s="411"/>
      <c r="AG184" s="411"/>
      <c r="AH184" s="411"/>
      <c r="AI184" s="411"/>
      <c r="AJ184" s="411"/>
      <c r="AK184" s="411"/>
      <c r="AL184" s="411"/>
      <c r="AM184" s="411"/>
      <c r="AN184" s="411"/>
      <c r="AO184" s="411"/>
      <c r="AP184" s="411"/>
      <c r="AQ184" s="411"/>
      <c r="AR184" s="411"/>
      <c r="AS184" s="411"/>
      <c r="AT184" s="411"/>
      <c r="AU184" s="411"/>
      <c r="AV184" s="411"/>
      <c r="AW184" s="411"/>
      <c r="AX184" s="411"/>
      <c r="AY184" s="411"/>
      <c r="AZ184" s="411"/>
      <c r="BA184" s="411"/>
      <c r="BB184" s="411"/>
      <c r="BC184" s="411"/>
      <c r="BD184" s="411"/>
      <c r="BE184" s="411"/>
      <c r="BF184" s="411"/>
      <c r="BG184" s="411"/>
      <c r="BH184" s="411"/>
      <c r="BI184" s="411"/>
      <c r="BJ184" s="410"/>
    </row>
    <row r="185" spans="1:62" s="419" customFormat="1" ht="15.65" customHeight="1">
      <c r="B185" s="380" t="str" cm="1">
        <f t="array" ref="B185">"U"&amp;D185&amp;"X"&amp;MID(F185,3,3)&amp;(_xlfn.IFS(E185="V. compactA","VC",E185="Horizontal","H",E185="H. Compuesta","HC",E185="Vertical","V"))&amp;I185</f>
        <v>UEZC100X720VC_NA</v>
      </c>
      <c r="C185" s="380"/>
      <c r="D185" s="438" t="s">
        <v>290</v>
      </c>
      <c r="E185" s="380" t="s">
        <v>292</v>
      </c>
      <c r="F185" s="380" t="s">
        <v>243</v>
      </c>
      <c r="G185" s="377" t="s">
        <v>291</v>
      </c>
      <c r="H185" s="377"/>
      <c r="I185" s="459" t="str" cm="1">
        <f t="array" ref="I185">_xlfn.IFS(H185="Derecha","_DR",H185="Izquierda","_IZ",H185="","_NA")</f>
        <v>_NA</v>
      </c>
      <c r="J185" s="437"/>
      <c r="K185" s="437"/>
      <c r="L185" s="437"/>
      <c r="M185" s="437"/>
      <c r="N185" s="437"/>
      <c r="O185" s="437"/>
      <c r="P185" s="437"/>
      <c r="Q185" s="437"/>
      <c r="R185" s="437"/>
      <c r="S185" s="437"/>
      <c r="T185" s="437"/>
      <c r="U185" s="437"/>
      <c r="V185" s="437"/>
      <c r="W185" s="437"/>
      <c r="X185" s="437"/>
      <c r="Y185" s="437"/>
      <c r="Z185" s="437"/>
      <c r="AA185" s="437"/>
      <c r="AB185" s="437"/>
      <c r="AC185" s="437"/>
      <c r="AD185" s="437"/>
      <c r="AE185" s="437"/>
      <c r="AF185" s="437"/>
      <c r="AG185" s="437"/>
      <c r="AH185" s="437"/>
      <c r="AI185" s="437"/>
      <c r="AJ185" s="437"/>
      <c r="AK185" s="437"/>
      <c r="AL185" s="437"/>
      <c r="AM185" s="437"/>
      <c r="AN185" s="437"/>
      <c r="AO185" s="437"/>
      <c r="AP185" s="437"/>
      <c r="AQ185" s="437"/>
      <c r="AR185" s="437"/>
      <c r="AS185" s="437"/>
      <c r="AT185" s="437"/>
      <c r="AU185" s="437"/>
      <c r="AV185" s="437"/>
      <c r="AW185" s="437"/>
      <c r="AX185" s="437"/>
      <c r="AY185" s="437"/>
      <c r="AZ185" s="437"/>
      <c r="BA185" s="437"/>
      <c r="BB185" s="437"/>
      <c r="BC185" s="437"/>
      <c r="BD185" s="437"/>
      <c r="BE185" s="437"/>
      <c r="BF185" s="437"/>
      <c r="BG185" s="437"/>
      <c r="BH185" s="437"/>
      <c r="BI185" s="437"/>
      <c r="BJ185" s="436"/>
    </row>
    <row r="186" spans="1:62" s="419" customFormat="1" ht="3.65" customHeight="1">
      <c r="B186" s="420"/>
      <c r="D186" s="336"/>
      <c r="I186" s="451"/>
      <c r="BJ186" s="418"/>
    </row>
    <row r="187" spans="1:62" s="419" customFormat="1" ht="3.65" customHeight="1">
      <c r="B187" s="420"/>
      <c r="D187" s="336"/>
      <c r="I187" s="451"/>
      <c r="BJ187" s="418"/>
    </row>
    <row r="188" spans="1:62" s="419" customFormat="1" ht="3.65" customHeight="1">
      <c r="B188" s="420"/>
      <c r="D188" s="336"/>
      <c r="I188" s="451"/>
      <c r="L188" s="405" t="e" vm="13">
        <v>#VALUE!</v>
      </c>
      <c r="M188" s="732" t="s">
        <v>261</v>
      </c>
      <c r="N188" s="732"/>
      <c r="O188" s="732"/>
      <c r="P188" s="403"/>
      <c r="Q188" s="741" t="s">
        <v>290</v>
      </c>
      <c r="R188" s="741"/>
      <c r="S188" s="741"/>
      <c r="T188" s="741"/>
      <c r="U188" s="741"/>
      <c r="V188" s="741"/>
      <c r="W188" s="741"/>
      <c r="X188" s="741"/>
      <c r="Y188" s="741"/>
      <c r="Z188" s="741"/>
      <c r="AA188" s="741"/>
      <c r="AB188" s="741"/>
      <c r="AC188" s="741"/>
      <c r="AD188" s="741"/>
      <c r="AE188" s="813" t="s">
        <v>275</v>
      </c>
      <c r="AF188" s="813"/>
      <c r="AG188" s="813"/>
      <c r="AH188" s="743" t="s">
        <v>289</v>
      </c>
      <c r="AI188" s="743"/>
      <c r="AJ188" s="434" t="e" vm="13">
        <v>#VALUE!</v>
      </c>
      <c r="BJ188" s="418"/>
    </row>
    <row r="189" spans="1:62" s="419" customFormat="1" ht="3.65" customHeight="1">
      <c r="B189" s="420"/>
      <c r="D189" s="336"/>
      <c r="I189" s="451"/>
      <c r="L189" s="387"/>
      <c r="M189" s="733"/>
      <c r="N189" s="733"/>
      <c r="O189" s="733"/>
      <c r="P189" s="433"/>
      <c r="Q189" s="742"/>
      <c r="R189" s="742"/>
      <c r="S189" s="742"/>
      <c r="T189" s="742"/>
      <c r="U189" s="742"/>
      <c r="V189" s="742"/>
      <c r="W189" s="742"/>
      <c r="X189" s="742"/>
      <c r="Y189" s="742"/>
      <c r="Z189" s="742"/>
      <c r="AA189" s="742"/>
      <c r="AB189" s="742"/>
      <c r="AC189" s="742"/>
      <c r="AD189" s="742"/>
      <c r="AE189" s="814"/>
      <c r="AF189" s="814"/>
      <c r="AG189" s="814"/>
      <c r="AH189" s="737"/>
      <c r="AI189" s="737"/>
      <c r="AJ189" s="399"/>
      <c r="BJ189" s="418"/>
    </row>
    <row r="190" spans="1:62" s="419" customFormat="1" ht="3.65" customHeight="1">
      <c r="B190" s="420"/>
      <c r="D190" s="336"/>
      <c r="I190" s="451"/>
      <c r="L190" s="432"/>
      <c r="M190" s="425"/>
      <c r="N190" s="425"/>
      <c r="O190" s="492"/>
      <c r="P190" s="425"/>
      <c r="Q190" s="431"/>
      <c r="R190" s="493"/>
      <c r="S190" s="431"/>
      <c r="T190" s="431"/>
      <c r="U190" s="493"/>
      <c r="V190" s="431"/>
      <c r="W190" s="431"/>
      <c r="X190" s="493"/>
      <c r="Y190" s="431"/>
      <c r="Z190" s="431"/>
      <c r="AA190" s="493"/>
      <c r="AB190" s="431"/>
      <c r="AC190" s="431"/>
      <c r="AD190" s="493"/>
      <c r="AE190" s="431"/>
      <c r="AF190" s="431"/>
      <c r="AG190" s="493"/>
      <c r="AH190" s="431"/>
      <c r="AI190" s="431"/>
      <c r="AJ190" s="399"/>
      <c r="BJ190" s="418"/>
    </row>
    <row r="191" spans="1:62" s="419" customFormat="1" ht="3.65" customHeight="1">
      <c r="B191" s="420"/>
      <c r="D191" s="336"/>
      <c r="I191" s="451"/>
      <c r="L191" s="432"/>
      <c r="M191" s="425"/>
      <c r="N191" s="425"/>
      <c r="O191" s="492"/>
      <c r="P191" s="425"/>
      <c r="Q191" s="425"/>
      <c r="R191" s="492"/>
      <c r="S191" s="425"/>
      <c r="T191" s="425"/>
      <c r="U191" s="492"/>
      <c r="V191" s="425"/>
      <c r="W191" s="425"/>
      <c r="X191" s="492"/>
      <c r="Y191" s="425"/>
      <c r="Z191" s="425"/>
      <c r="AA191" s="492"/>
      <c r="AB191" s="425"/>
      <c r="AC191" s="425"/>
      <c r="AD191" s="492"/>
      <c r="AE191" s="425"/>
      <c r="AF191" s="425"/>
      <c r="AG191" s="492"/>
      <c r="AH191" s="389"/>
      <c r="AI191" s="389"/>
      <c r="AJ191" s="388"/>
      <c r="BJ191" s="418"/>
    </row>
    <row r="192" spans="1:62" s="419" customFormat="1" ht="3.65" customHeight="1">
      <c r="B192" s="420"/>
      <c r="D192" s="336"/>
      <c r="I192" s="451"/>
      <c r="L192" s="432"/>
      <c r="M192" s="425"/>
      <c r="N192" s="389"/>
      <c r="O192" s="430"/>
      <c r="P192" s="389"/>
      <c r="Q192" s="389"/>
      <c r="R192" s="430"/>
      <c r="S192" s="389"/>
      <c r="T192" s="389"/>
      <c r="U192" s="430"/>
      <c r="V192" s="389"/>
      <c r="W192" s="389"/>
      <c r="X192" s="430"/>
      <c r="Y192" s="389"/>
      <c r="Z192" s="389"/>
      <c r="AA192" s="430"/>
      <c r="AB192" s="389"/>
      <c r="AC192" s="389"/>
      <c r="AD192" s="430"/>
      <c r="AE192" s="389"/>
      <c r="AF192" s="389"/>
      <c r="AG192" s="430"/>
      <c r="AH192" s="389"/>
      <c r="AI192" s="389"/>
      <c r="AJ192" s="388"/>
      <c r="BJ192" s="418"/>
    </row>
    <row r="193" spans="2:62" s="419" customFormat="1" ht="3.65" customHeight="1">
      <c r="B193" s="420"/>
      <c r="D193" s="336"/>
      <c r="I193" s="451"/>
      <c r="L193" s="432"/>
      <c r="M193" s="425"/>
      <c r="N193" s="1018" t="e" vm="80">
        <v>#VALUE!</v>
      </c>
      <c r="O193" s="1018"/>
      <c r="P193" s="1018"/>
      <c r="Q193" s="1018" t="e" vm="80">
        <v>#VALUE!</v>
      </c>
      <c r="R193" s="1018"/>
      <c r="S193" s="1018"/>
      <c r="T193" s="1018" t="e" vm="80">
        <v>#VALUE!</v>
      </c>
      <c r="U193" s="1018"/>
      <c r="V193" s="1018"/>
      <c r="W193" s="1018" t="e" vm="80">
        <v>#VALUE!</v>
      </c>
      <c r="X193" s="1018"/>
      <c r="Y193" s="1018"/>
      <c r="Z193" s="1018" t="e" vm="80">
        <v>#VALUE!</v>
      </c>
      <c r="AA193" s="1018"/>
      <c r="AB193" s="1018"/>
      <c r="AC193" s="1018" t="e" vm="80">
        <v>#VALUE!</v>
      </c>
      <c r="AD193" s="1018"/>
      <c r="AE193" s="1018"/>
      <c r="AF193" s="1018" t="e" vm="80">
        <v>#VALUE!</v>
      </c>
      <c r="AG193" s="1018"/>
      <c r="AH193" s="1018"/>
      <c r="AI193" s="737"/>
      <c r="AJ193" s="388"/>
      <c r="BJ193" s="418"/>
    </row>
    <row r="194" spans="2:62" s="419" customFormat="1" ht="3.65" customHeight="1">
      <c r="B194" s="420"/>
      <c r="D194" s="336"/>
      <c r="I194" s="451"/>
      <c r="L194" s="432"/>
      <c r="M194" s="425"/>
      <c r="N194" s="1018"/>
      <c r="O194" s="1018"/>
      <c r="P194" s="1018"/>
      <c r="Q194" s="1018"/>
      <c r="R194" s="1018"/>
      <c r="S194" s="1018"/>
      <c r="T194" s="1018"/>
      <c r="U194" s="1018"/>
      <c r="V194" s="1018"/>
      <c r="W194" s="1018"/>
      <c r="X194" s="1018"/>
      <c r="Y194" s="1018"/>
      <c r="Z194" s="1018"/>
      <c r="AA194" s="1018"/>
      <c r="AB194" s="1018"/>
      <c r="AC194" s="1018"/>
      <c r="AD194" s="1018"/>
      <c r="AE194" s="1018"/>
      <c r="AF194" s="1018"/>
      <c r="AG194" s="1018"/>
      <c r="AH194" s="1018"/>
      <c r="AI194" s="737"/>
      <c r="AJ194" s="388"/>
      <c r="BJ194" s="418"/>
    </row>
    <row r="195" spans="2:62" s="419" customFormat="1" ht="3.65" customHeight="1">
      <c r="B195" s="420"/>
      <c r="D195" s="336"/>
      <c r="I195" s="451"/>
      <c r="L195" s="432"/>
      <c r="M195" s="425"/>
      <c r="N195" s="389"/>
      <c r="O195" s="429"/>
      <c r="P195" s="389"/>
      <c r="Q195" s="389"/>
      <c r="R195" s="429"/>
      <c r="S195" s="389"/>
      <c r="T195" s="389"/>
      <c r="U195" s="429"/>
      <c r="V195" s="389"/>
      <c r="W195" s="389"/>
      <c r="X195" s="429"/>
      <c r="Y195" s="389"/>
      <c r="Z195" s="389"/>
      <c r="AA195" s="429"/>
      <c r="AB195" s="389"/>
      <c r="AC195" s="389"/>
      <c r="AD195" s="429"/>
      <c r="AE195" s="389"/>
      <c r="AF195" s="389"/>
      <c r="AG195" s="429"/>
      <c r="AH195" s="389"/>
      <c r="AI195" s="425"/>
      <c r="AJ195" s="385"/>
      <c r="BJ195" s="418"/>
    </row>
    <row r="196" spans="2:62" s="419" customFormat="1" ht="3.65" customHeight="1">
      <c r="B196" s="420"/>
      <c r="D196" s="336"/>
      <c r="I196" s="451"/>
      <c r="L196" s="432"/>
      <c r="M196" s="425"/>
      <c r="N196" s="425"/>
      <c r="O196" s="491"/>
      <c r="P196" s="425"/>
      <c r="Q196" s="425"/>
      <c r="R196" s="491"/>
      <c r="S196" s="425"/>
      <c r="T196" s="425"/>
      <c r="U196" s="491"/>
      <c r="V196" s="425"/>
      <c r="W196" s="425"/>
      <c r="X196" s="491"/>
      <c r="Y196" s="425"/>
      <c r="Z196" s="425"/>
      <c r="AA196" s="491"/>
      <c r="AB196" s="425"/>
      <c r="AC196" s="425"/>
      <c r="AD196" s="491"/>
      <c r="AE196" s="425"/>
      <c r="AF196" s="425"/>
      <c r="AG196" s="491"/>
      <c r="AH196" s="425"/>
      <c r="AI196" s="425"/>
      <c r="AJ196" s="385"/>
      <c r="BJ196" s="418"/>
    </row>
    <row r="197" spans="2:62" s="419" customFormat="1" ht="3.65" customHeight="1">
      <c r="B197" s="420"/>
      <c r="D197" s="336"/>
      <c r="I197" s="451"/>
      <c r="L197" s="432"/>
      <c r="M197" s="425"/>
      <c r="N197" s="425"/>
      <c r="O197" s="491"/>
      <c r="P197" s="425"/>
      <c r="Q197" s="425"/>
      <c r="R197" s="491"/>
      <c r="S197" s="425"/>
      <c r="T197" s="425"/>
      <c r="U197" s="491"/>
      <c r="V197" s="425"/>
      <c r="W197" s="425"/>
      <c r="X197" s="491"/>
      <c r="Y197" s="425"/>
      <c r="Z197" s="425"/>
      <c r="AA197" s="491"/>
      <c r="AB197" s="425"/>
      <c r="AC197" s="425"/>
      <c r="AD197" s="491"/>
      <c r="AE197" s="425"/>
      <c r="AF197" s="425"/>
      <c r="AG197" s="491"/>
      <c r="AH197" s="425"/>
      <c r="AI197" s="425"/>
      <c r="AJ197" s="385"/>
      <c r="BJ197" s="418"/>
    </row>
    <row r="198" spans="2:62" s="419" customFormat="1" ht="3.65" customHeight="1">
      <c r="B198" s="420"/>
      <c r="D198" s="336"/>
      <c r="I198" s="451"/>
      <c r="L198" s="387"/>
      <c r="M198" s="737" t="s">
        <v>288</v>
      </c>
      <c r="N198" s="737"/>
      <c r="O198" s="737"/>
      <c r="P198" s="737"/>
      <c r="Q198" s="737"/>
      <c r="R198" s="737"/>
      <c r="S198" s="737"/>
      <c r="T198" s="737"/>
      <c r="U198" s="389"/>
      <c r="V198" s="389"/>
      <c r="W198" s="389"/>
      <c r="X198" s="389"/>
      <c r="Y198" s="389"/>
      <c r="Z198" s="389"/>
      <c r="AA198" s="389"/>
      <c r="AB198" s="389"/>
      <c r="AC198" s="389"/>
      <c r="AD198" s="1020"/>
      <c r="AE198" s="1020"/>
      <c r="AF198" s="1020"/>
      <c r="AG198" s="1020"/>
      <c r="AH198" s="737"/>
      <c r="AI198" s="737"/>
      <c r="AJ198" s="385"/>
      <c r="BJ198" s="418"/>
    </row>
    <row r="199" spans="2:62" s="419" customFormat="1" ht="3.65" customHeight="1">
      <c r="B199" s="420"/>
      <c r="D199" s="336"/>
      <c r="I199" s="451"/>
      <c r="L199" s="384" t="e" vm="13">
        <v>#VALUE!</v>
      </c>
      <c r="M199" s="738"/>
      <c r="N199" s="738"/>
      <c r="O199" s="738"/>
      <c r="P199" s="738"/>
      <c r="Q199" s="1022"/>
      <c r="R199" s="1022"/>
      <c r="S199" s="1022"/>
      <c r="T199" s="1022"/>
      <c r="U199" s="382"/>
      <c r="V199" s="382"/>
      <c r="W199" s="382"/>
      <c r="X199" s="382"/>
      <c r="Y199" s="382"/>
      <c r="Z199" s="382"/>
      <c r="AA199" s="382"/>
      <c r="AB199" s="382"/>
      <c r="AC199" s="382"/>
      <c r="AD199" s="1021"/>
      <c r="AE199" s="1021"/>
      <c r="AF199" s="1021"/>
      <c r="AG199" s="1021"/>
      <c r="AH199" s="738"/>
      <c r="AI199" s="738"/>
      <c r="AJ199" s="421" t="e" vm="13">
        <v>#VALUE!</v>
      </c>
      <c r="BJ199" s="418"/>
    </row>
    <row r="200" spans="2:62" s="419" customFormat="1" ht="3.65" customHeight="1">
      <c r="B200" s="420"/>
      <c r="D200" s="336"/>
      <c r="I200" s="451"/>
      <c r="BJ200" s="418"/>
    </row>
    <row r="201" spans="2:62" s="419" customFormat="1" ht="3.65" customHeight="1">
      <c r="B201" s="420"/>
      <c r="D201" s="336"/>
      <c r="I201" s="451"/>
      <c r="BJ201" s="418"/>
    </row>
    <row r="202" spans="2:62" s="419" customFormat="1" ht="3.65" customHeight="1">
      <c r="B202" s="417"/>
      <c r="C202" s="416"/>
      <c r="D202" s="416"/>
      <c r="E202" s="416"/>
      <c r="F202" s="416"/>
      <c r="G202" s="416"/>
      <c r="H202" s="416"/>
      <c r="I202" s="415"/>
      <c r="J202" s="415"/>
      <c r="K202" s="415"/>
      <c r="L202" s="415"/>
      <c r="M202" s="415"/>
      <c r="N202" s="415"/>
      <c r="O202" s="415"/>
      <c r="P202" s="415"/>
      <c r="Q202" s="415"/>
      <c r="R202" s="415"/>
      <c r="S202" s="415"/>
      <c r="T202" s="415"/>
      <c r="U202" s="415"/>
      <c r="V202" s="415"/>
      <c r="W202" s="415"/>
      <c r="X202" s="415"/>
      <c r="Y202" s="415"/>
      <c r="Z202" s="415"/>
      <c r="AA202" s="415"/>
      <c r="AB202" s="415"/>
      <c r="AC202" s="415"/>
      <c r="AD202" s="415"/>
      <c r="AE202" s="415"/>
      <c r="AF202" s="415"/>
      <c r="AG202" s="415"/>
      <c r="AH202" s="415"/>
      <c r="AI202" s="415"/>
      <c r="AJ202" s="415"/>
      <c r="AK202" s="415"/>
      <c r="AL202" s="415"/>
      <c r="AM202" s="415"/>
      <c r="AN202" s="415"/>
      <c r="AO202" s="415"/>
      <c r="AP202" s="415"/>
      <c r="AQ202" s="415"/>
      <c r="AR202" s="415"/>
      <c r="AS202" s="415"/>
      <c r="AT202" s="415"/>
      <c r="AU202" s="415"/>
      <c r="AV202" s="415"/>
      <c r="AW202" s="415"/>
      <c r="AX202" s="415"/>
      <c r="AY202" s="415"/>
      <c r="AZ202" s="415"/>
      <c r="BA202" s="415"/>
      <c r="BB202" s="415"/>
      <c r="BC202" s="415"/>
      <c r="BD202" s="415"/>
      <c r="BE202" s="415"/>
      <c r="BF202" s="415"/>
      <c r="BG202" s="415"/>
      <c r="BH202" s="415"/>
      <c r="BI202" s="415"/>
      <c r="BJ202" s="414"/>
    </row>
    <row r="203" spans="2:62" s="419" customFormat="1" ht="3.65" customHeight="1">
      <c r="B203" s="413"/>
      <c r="C203" s="412"/>
      <c r="D203" s="412"/>
      <c r="E203" s="412"/>
      <c r="F203" s="412"/>
      <c r="G203" s="412"/>
      <c r="H203" s="412"/>
      <c r="I203" s="411"/>
      <c r="J203" s="411"/>
      <c r="K203" s="411"/>
      <c r="L203" s="411"/>
      <c r="M203" s="411"/>
      <c r="N203" s="411"/>
      <c r="O203" s="411"/>
      <c r="P203" s="411"/>
      <c r="Q203" s="411"/>
      <c r="R203" s="411"/>
      <c r="S203" s="411"/>
      <c r="T203" s="411"/>
      <c r="U203" s="411"/>
      <c r="V203" s="411"/>
      <c r="W203" s="411"/>
      <c r="X203" s="411"/>
      <c r="Y203" s="411"/>
      <c r="Z203" s="411"/>
      <c r="AA203" s="411"/>
      <c r="AB203" s="411"/>
      <c r="AC203" s="411"/>
      <c r="AD203" s="411"/>
      <c r="AE203" s="411"/>
      <c r="AF203" s="411"/>
      <c r="AG203" s="411"/>
      <c r="AH203" s="411"/>
      <c r="AI203" s="411"/>
      <c r="AJ203" s="411"/>
      <c r="AK203" s="411"/>
      <c r="AL203" s="411"/>
      <c r="AM203" s="411"/>
      <c r="AN203" s="411"/>
      <c r="AO203" s="411"/>
      <c r="AP203" s="411"/>
      <c r="AQ203" s="411"/>
      <c r="AR203" s="411"/>
      <c r="AS203" s="411"/>
      <c r="AT203" s="411"/>
      <c r="AU203" s="411"/>
      <c r="AV203" s="411"/>
      <c r="AW203" s="411"/>
      <c r="AX203" s="411"/>
      <c r="AY203" s="411"/>
      <c r="AZ203" s="411"/>
      <c r="BA203" s="411"/>
      <c r="BB203" s="411"/>
      <c r="BC203" s="411"/>
      <c r="BD203" s="411"/>
      <c r="BE203" s="411"/>
      <c r="BF203" s="411"/>
      <c r="BG203" s="411"/>
      <c r="BH203" s="411"/>
      <c r="BI203" s="411"/>
      <c r="BJ203" s="410"/>
    </row>
    <row r="204" spans="2:62" s="419" customFormat="1" ht="15.65" customHeight="1">
      <c r="B204" s="380" t="str" cm="1">
        <f t="array" ref="B204">"U"&amp;D204&amp;"X"&amp;MID(F204,3,3)&amp;(_xlfn.IFS(E204="V. compactA","VC",E204="Horizontal","H",E204="H. Compuesta","HC",E204="Vertical","V"))&amp;I204</f>
        <v>UEZC250X720H_IZ</v>
      </c>
      <c r="C204" s="380"/>
      <c r="D204" s="438" t="s">
        <v>287</v>
      </c>
      <c r="E204" s="380" t="s">
        <v>276</v>
      </c>
      <c r="F204" s="380" t="s">
        <v>243</v>
      </c>
      <c r="G204" s="377" t="s">
        <v>262</v>
      </c>
      <c r="H204" s="528" t="s">
        <v>277</v>
      </c>
      <c r="I204" s="459" t="str" cm="1">
        <f t="array" ref="I204">_xlfn.IFS(H204="Derecha","_DR",H204="Izquierda","_IZ",H204="","_NA")</f>
        <v>_IZ</v>
      </c>
      <c r="J204" s="437"/>
      <c r="K204" s="437"/>
      <c r="L204" s="437"/>
      <c r="M204" s="437"/>
      <c r="N204" s="437"/>
      <c r="O204" s="437"/>
      <c r="P204" s="437"/>
      <c r="Q204" s="437"/>
      <c r="R204" s="437"/>
      <c r="S204" s="437"/>
      <c r="T204" s="437"/>
      <c r="U204" s="437"/>
      <c r="V204" s="437"/>
      <c r="W204" s="437"/>
      <c r="X204" s="437"/>
      <c r="Y204" s="437"/>
      <c r="Z204" s="437"/>
      <c r="AA204" s="437"/>
      <c r="AB204" s="437"/>
      <c r="AC204" s="437"/>
      <c r="AD204" s="437"/>
      <c r="AE204" s="437"/>
      <c r="AF204" s="437"/>
      <c r="AG204" s="437"/>
      <c r="AH204" s="437"/>
      <c r="AI204" s="437"/>
      <c r="AJ204" s="437"/>
      <c r="AK204" s="437"/>
      <c r="AL204" s="437"/>
      <c r="AM204" s="437"/>
      <c r="AN204" s="437"/>
      <c r="AO204" s="437"/>
      <c r="AP204" s="437"/>
      <c r="AQ204" s="437"/>
      <c r="AR204" s="437"/>
      <c r="AS204" s="437"/>
      <c r="AT204" s="437"/>
      <c r="AU204" s="437"/>
      <c r="AV204" s="437"/>
      <c r="AW204" s="437"/>
      <c r="AX204" s="437"/>
      <c r="AY204" s="437"/>
      <c r="AZ204" s="437"/>
      <c r="BA204" s="437"/>
      <c r="BB204" s="437"/>
      <c r="BC204" s="437"/>
      <c r="BD204" s="437"/>
      <c r="BE204" s="437"/>
      <c r="BF204" s="437"/>
      <c r="BG204" s="437"/>
      <c r="BH204" s="437"/>
      <c r="BI204" s="437"/>
      <c r="BJ204" s="436"/>
    </row>
    <row r="205" spans="2:62" s="419" customFormat="1" ht="3.65" customHeight="1">
      <c r="B205" s="420"/>
      <c r="D205" s="336"/>
      <c r="I205" s="451"/>
      <c r="BJ205" s="418"/>
    </row>
    <row r="206" spans="2:62" s="419" customFormat="1" ht="3.65" customHeight="1">
      <c r="B206" s="420"/>
      <c r="D206" s="336"/>
      <c r="I206" s="451"/>
      <c r="BJ206" s="418"/>
    </row>
    <row r="207" spans="2:62" s="419" customFormat="1" ht="3.65" customHeight="1">
      <c r="B207" s="420"/>
      <c r="D207" s="336"/>
      <c r="I207" s="451"/>
      <c r="L207" s="405" t="e" vm="13">
        <v>#VALUE!</v>
      </c>
      <c r="M207" s="732" t="s">
        <v>261</v>
      </c>
      <c r="N207" s="732"/>
      <c r="O207" s="732"/>
      <c r="P207" s="403"/>
      <c r="Q207" s="477"/>
      <c r="R207" s="477"/>
      <c r="S207" s="477"/>
      <c r="T207" s="741" t="s">
        <v>287</v>
      </c>
      <c r="U207" s="741"/>
      <c r="V207" s="741"/>
      <c r="W207" s="741"/>
      <c r="X207" s="741"/>
      <c r="Y207" s="741"/>
      <c r="Z207" s="741"/>
      <c r="AA207" s="741"/>
      <c r="AB207" s="741"/>
      <c r="AC207" s="741"/>
      <c r="AD207" s="741"/>
      <c r="AE207" s="743" t="s">
        <v>275</v>
      </c>
      <c r="AF207" s="743"/>
      <c r="AG207" s="743"/>
      <c r="AH207" s="743" t="s">
        <v>270</v>
      </c>
      <c r="AI207" s="743"/>
      <c r="AJ207" s="434" t="e" vm="13">
        <v>#VALUE!</v>
      </c>
      <c r="BJ207" s="418"/>
    </row>
    <row r="208" spans="2:62" s="419" customFormat="1" ht="3.65" customHeight="1">
      <c r="B208" s="420"/>
      <c r="D208" s="336"/>
      <c r="I208" s="451"/>
      <c r="L208" s="387"/>
      <c r="M208" s="733"/>
      <c r="N208" s="733"/>
      <c r="O208" s="733"/>
      <c r="P208" s="433"/>
      <c r="Q208" s="431"/>
      <c r="R208" s="431"/>
      <c r="S208" s="431"/>
      <c r="T208" s="742"/>
      <c r="U208" s="742"/>
      <c r="V208" s="742"/>
      <c r="W208" s="742"/>
      <c r="X208" s="742"/>
      <c r="Y208" s="742"/>
      <c r="Z208" s="742"/>
      <c r="AA208" s="742"/>
      <c r="AB208" s="742"/>
      <c r="AC208" s="742"/>
      <c r="AD208" s="742"/>
      <c r="AE208" s="737"/>
      <c r="AF208" s="737"/>
      <c r="AG208" s="737"/>
      <c r="AH208" s="737"/>
      <c r="AI208" s="737"/>
      <c r="AJ208" s="399"/>
      <c r="BJ208" s="418"/>
    </row>
    <row r="209" spans="2:62" s="419" customFormat="1" ht="3.65" customHeight="1">
      <c r="B209" s="420"/>
      <c r="D209" s="336"/>
      <c r="I209" s="451"/>
      <c r="L209" s="432"/>
      <c r="M209" s="425"/>
      <c r="N209" s="425"/>
      <c r="O209" s="425"/>
      <c r="P209" s="425"/>
      <c r="Q209" s="737" t="e" vm="81">
        <v>#VALUE!</v>
      </c>
      <c r="R209" s="737"/>
      <c r="S209" s="737"/>
      <c r="T209" s="389"/>
      <c r="U209" s="389"/>
      <c r="V209" s="389"/>
      <c r="W209" s="389"/>
      <c r="X209" s="389"/>
      <c r="Y209" s="389"/>
      <c r="Z209" s="389"/>
      <c r="AA209" s="389"/>
      <c r="AB209" s="389"/>
      <c r="AC209" s="389"/>
      <c r="AD209" s="389"/>
      <c r="AE209" s="389"/>
      <c r="AF209" s="389"/>
      <c r="AG209" s="389"/>
      <c r="AH209" s="423"/>
      <c r="AI209" s="423"/>
      <c r="AJ209" s="399"/>
      <c r="BJ209" s="418"/>
    </row>
    <row r="210" spans="2:62" s="419" customFormat="1" ht="3.65" customHeight="1">
      <c r="B210" s="420"/>
      <c r="D210" s="336"/>
      <c r="I210" s="451"/>
      <c r="L210" s="387"/>
      <c r="M210" s="389"/>
      <c r="N210" s="389"/>
      <c r="O210" s="389"/>
      <c r="P210" s="389"/>
      <c r="Q210" s="737"/>
      <c r="R210" s="737"/>
      <c r="S210" s="737"/>
      <c r="T210" s="389"/>
      <c r="U210" s="389"/>
      <c r="V210" s="389"/>
      <c r="W210" s="389"/>
      <c r="X210" s="389"/>
      <c r="Y210" s="389"/>
      <c r="Z210" s="389"/>
      <c r="AA210" s="389"/>
      <c r="AB210" s="389"/>
      <c r="AC210" s="389"/>
      <c r="AD210" s="389"/>
      <c r="AE210" s="389"/>
      <c r="AF210" s="389"/>
      <c r="AG210" s="389"/>
      <c r="AH210" s="814" t="e" vm="16">
        <v>#VALUE!</v>
      </c>
      <c r="AI210" s="814"/>
      <c r="AJ210" s="388"/>
      <c r="BJ210" s="418"/>
    </row>
    <row r="211" spans="2:62" s="419" customFormat="1" ht="3.65" customHeight="1">
      <c r="B211" s="420"/>
      <c r="D211" s="336"/>
      <c r="I211" s="451"/>
      <c r="L211" s="387"/>
      <c r="M211" s="389"/>
      <c r="N211" s="389"/>
      <c r="O211" s="389"/>
      <c r="P211" s="389"/>
      <c r="Q211" s="737"/>
      <c r="R211" s="737"/>
      <c r="S211" s="737"/>
      <c r="T211" s="389"/>
      <c r="U211" s="389"/>
      <c r="V211" s="389"/>
      <c r="W211" s="389"/>
      <c r="X211" s="389"/>
      <c r="Y211" s="389"/>
      <c r="Z211" s="389"/>
      <c r="AA211" s="389"/>
      <c r="AB211" s="389"/>
      <c r="AC211" s="389"/>
      <c r="AD211" s="389"/>
      <c r="AE211" s="389"/>
      <c r="AF211" s="389"/>
      <c r="AG211" s="389"/>
      <c r="AH211" s="814"/>
      <c r="AI211" s="814"/>
      <c r="AJ211" s="427"/>
      <c r="BJ211" s="418"/>
    </row>
    <row r="212" spans="2:62" s="419" customFormat="1" ht="3.65" customHeight="1">
      <c r="B212" s="420"/>
      <c r="D212" s="336"/>
      <c r="I212" s="451"/>
      <c r="L212" s="387"/>
      <c r="M212" s="389"/>
      <c r="N212" s="389"/>
      <c r="O212" s="389"/>
      <c r="P212" s="389"/>
      <c r="Q212" s="737"/>
      <c r="R212" s="737"/>
      <c r="S212" s="737"/>
      <c r="T212" s="389"/>
      <c r="U212" s="389"/>
      <c r="V212" s="389"/>
      <c r="W212" s="389"/>
      <c r="X212" s="389"/>
      <c r="Y212" s="389"/>
      <c r="Z212" s="389"/>
      <c r="AA212" s="389"/>
      <c r="AB212" s="389"/>
      <c r="AC212" s="389"/>
      <c r="AD212" s="389"/>
      <c r="AE212" s="389"/>
      <c r="AF212" s="389"/>
      <c r="AG212" s="389"/>
      <c r="AH212" s="425"/>
      <c r="AI212" s="425"/>
      <c r="AJ212" s="388"/>
      <c r="BJ212" s="418"/>
    </row>
    <row r="213" spans="2:62" s="419" customFormat="1" ht="3.65" customHeight="1">
      <c r="B213" s="420"/>
      <c r="D213" s="336"/>
      <c r="I213" s="451"/>
      <c r="L213" s="387"/>
      <c r="M213" s="737" t="s">
        <v>260</v>
      </c>
      <c r="N213" s="737"/>
      <c r="O213" s="737"/>
      <c r="P213" s="737"/>
      <c r="Q213" s="737"/>
      <c r="R213" s="737"/>
      <c r="S213" s="737"/>
      <c r="T213" s="737"/>
      <c r="U213" s="389"/>
      <c r="V213" s="389"/>
      <c r="W213" s="389"/>
      <c r="X213" s="389"/>
      <c r="Y213" s="389"/>
      <c r="Z213" s="389"/>
      <c r="AA213" s="389"/>
      <c r="AB213" s="389"/>
      <c r="AC213" s="389"/>
      <c r="AD213" s="1020"/>
      <c r="AE213" s="1020"/>
      <c r="AF213" s="1020"/>
      <c r="AG213" s="1020"/>
      <c r="AH213" s="389"/>
      <c r="AI213" s="389"/>
      <c r="AJ213" s="385"/>
      <c r="BJ213" s="418"/>
    </row>
    <row r="214" spans="2:62" s="419" customFormat="1" ht="3.65" customHeight="1">
      <c r="B214" s="420"/>
      <c r="D214" s="336"/>
      <c r="I214" s="451"/>
      <c r="L214" s="384" t="e" vm="13">
        <v>#VALUE!</v>
      </c>
      <c r="M214" s="738"/>
      <c r="N214" s="738"/>
      <c r="O214" s="738"/>
      <c r="P214" s="738"/>
      <c r="Q214" s="1022"/>
      <c r="R214" s="1022"/>
      <c r="S214" s="1022"/>
      <c r="T214" s="1022"/>
      <c r="U214" s="382"/>
      <c r="V214" s="382"/>
      <c r="W214" s="382"/>
      <c r="X214" s="382"/>
      <c r="Y214" s="382"/>
      <c r="Z214" s="382"/>
      <c r="AA214" s="382"/>
      <c r="AB214" s="382"/>
      <c r="AC214" s="382"/>
      <c r="AD214" s="1021"/>
      <c r="AE214" s="1021"/>
      <c r="AF214" s="1021"/>
      <c r="AG214" s="1021"/>
      <c r="AH214" s="382"/>
      <c r="AI214" s="382"/>
      <c r="AJ214" s="421" t="e" vm="13">
        <v>#VALUE!</v>
      </c>
      <c r="BJ214" s="418"/>
    </row>
    <row r="215" spans="2:62" s="419" customFormat="1" ht="3.65" customHeight="1">
      <c r="B215" s="420"/>
      <c r="D215" s="336"/>
      <c r="I215" s="451"/>
      <c r="BJ215" s="418"/>
    </row>
    <row r="216" spans="2:62" s="419" customFormat="1" ht="3.65" customHeight="1">
      <c r="B216" s="420"/>
      <c r="D216" s="336"/>
      <c r="I216" s="451"/>
      <c r="BJ216" s="418"/>
    </row>
    <row r="217" spans="2:62" s="419" customFormat="1" ht="3.65" customHeight="1">
      <c r="B217" s="417"/>
      <c r="C217" s="416"/>
      <c r="D217" s="416"/>
      <c r="E217" s="416"/>
      <c r="F217" s="416"/>
      <c r="G217" s="416"/>
      <c r="H217" s="416"/>
      <c r="I217" s="415"/>
      <c r="J217" s="415"/>
      <c r="K217" s="415"/>
      <c r="L217" s="415"/>
      <c r="M217" s="415"/>
      <c r="N217" s="415"/>
      <c r="O217" s="415"/>
      <c r="P217" s="415"/>
      <c r="Q217" s="415"/>
      <c r="R217" s="415"/>
      <c r="S217" s="415"/>
      <c r="T217" s="415"/>
      <c r="U217" s="415"/>
      <c r="V217" s="415"/>
      <c r="W217" s="415"/>
      <c r="X217" s="415"/>
      <c r="Y217" s="415"/>
      <c r="Z217" s="415"/>
      <c r="AA217" s="415"/>
      <c r="AB217" s="415"/>
      <c r="AC217" s="415"/>
      <c r="AD217" s="415"/>
      <c r="AE217" s="415"/>
      <c r="AF217" s="415"/>
      <c r="AG217" s="415"/>
      <c r="AH217" s="415"/>
      <c r="AI217" s="415"/>
      <c r="AJ217" s="415"/>
      <c r="AK217" s="415"/>
      <c r="AL217" s="415"/>
      <c r="AM217" s="415"/>
      <c r="AN217" s="415"/>
      <c r="AO217" s="415"/>
      <c r="AP217" s="415"/>
      <c r="AQ217" s="415"/>
      <c r="AR217" s="415"/>
      <c r="AS217" s="415"/>
      <c r="AT217" s="415"/>
      <c r="AU217" s="415"/>
      <c r="AV217" s="415"/>
      <c r="AW217" s="415"/>
      <c r="AX217" s="415"/>
      <c r="AY217" s="415"/>
      <c r="AZ217" s="415"/>
      <c r="BA217" s="415"/>
      <c r="BB217" s="415"/>
      <c r="BC217" s="415"/>
      <c r="BD217" s="415"/>
      <c r="BE217" s="415"/>
      <c r="BF217" s="415"/>
      <c r="BG217" s="415"/>
      <c r="BH217" s="415"/>
      <c r="BI217" s="415"/>
      <c r="BJ217" s="414"/>
    </row>
    <row r="218" spans="2:62" s="419" customFormat="1" ht="3.65" customHeight="1">
      <c r="B218" s="413"/>
      <c r="C218" s="412"/>
      <c r="D218" s="412"/>
      <c r="E218" s="412"/>
      <c r="F218" s="412"/>
      <c r="G218" s="412"/>
      <c r="H218" s="412"/>
      <c r="I218" s="411"/>
      <c r="J218" s="411"/>
      <c r="K218" s="411"/>
      <c r="L218" s="411"/>
      <c r="M218" s="411"/>
      <c r="N218" s="411"/>
      <c r="O218" s="411"/>
      <c r="P218" s="411"/>
      <c r="Q218" s="411"/>
      <c r="R218" s="411"/>
      <c r="S218" s="411"/>
      <c r="T218" s="411"/>
      <c r="U218" s="411"/>
      <c r="V218" s="411"/>
      <c r="W218" s="411"/>
      <c r="X218" s="411"/>
      <c r="Y218" s="411"/>
      <c r="Z218" s="411"/>
      <c r="AA218" s="411"/>
      <c r="AB218" s="411"/>
      <c r="AC218" s="411"/>
      <c r="AD218" s="411"/>
      <c r="AE218" s="411"/>
      <c r="AF218" s="411"/>
      <c r="AG218" s="411"/>
      <c r="AH218" s="411"/>
      <c r="AI218" s="411"/>
      <c r="AJ218" s="411"/>
      <c r="AK218" s="411"/>
      <c r="AL218" s="411"/>
      <c r="AM218" s="411"/>
      <c r="AN218" s="411"/>
      <c r="AO218" s="411"/>
      <c r="AP218" s="411"/>
      <c r="AQ218" s="411"/>
      <c r="AR218" s="411"/>
      <c r="AS218" s="411"/>
      <c r="AT218" s="411"/>
      <c r="AU218" s="411"/>
      <c r="AV218" s="411"/>
      <c r="AW218" s="411"/>
      <c r="AX218" s="411"/>
      <c r="AY218" s="411"/>
      <c r="AZ218" s="411"/>
      <c r="BA218" s="411"/>
      <c r="BB218" s="411"/>
      <c r="BC218" s="411"/>
      <c r="BD218" s="411"/>
      <c r="BE218" s="411"/>
      <c r="BF218" s="411"/>
      <c r="BG218" s="411"/>
      <c r="BH218" s="411"/>
      <c r="BI218" s="411"/>
      <c r="BJ218" s="410"/>
    </row>
    <row r="219" spans="2:62" s="448" customFormat="1">
      <c r="B219" s="380" t="str" cm="1">
        <f t="array" ref="B219">"U"&amp;D219&amp;"X"&amp;MID(F219,3,3)&amp;(_xlfn.IFS(E219="V. compactA","VC",E219="Horizontal","H",E219="H. Compuesta","HC",E219="Vertical","V"))&amp;I219</f>
        <v>UEZC250X720H_DR</v>
      </c>
      <c r="C219" s="490"/>
      <c r="D219" s="379" t="s">
        <v>287</v>
      </c>
      <c r="E219" s="380" t="s">
        <v>276</v>
      </c>
      <c r="F219" s="380" t="s">
        <v>243</v>
      </c>
      <c r="G219" s="377" t="s">
        <v>262</v>
      </c>
      <c r="H219" s="525" t="s">
        <v>272</v>
      </c>
      <c r="I219" s="459" t="str" cm="1">
        <f t="array" ref="I219">_xlfn.IFS(H219="Derecha","_DR",H219="Izquierda","_IZ",H219="","_NA")</f>
        <v>_DR</v>
      </c>
      <c r="J219" s="489"/>
      <c r="K219" s="489"/>
      <c r="L219" s="489"/>
      <c r="M219" s="489"/>
      <c r="N219" s="489"/>
      <c r="O219" s="489"/>
      <c r="P219" s="489"/>
      <c r="Q219" s="489"/>
      <c r="R219" s="489"/>
      <c r="S219" s="489"/>
      <c r="T219" s="489"/>
      <c r="U219" s="489"/>
      <c r="V219" s="489"/>
      <c r="W219" s="489"/>
      <c r="X219" s="489"/>
      <c r="Y219" s="489"/>
      <c r="Z219" s="489"/>
      <c r="AA219" s="489"/>
      <c r="AB219" s="489"/>
      <c r="AC219" s="489"/>
      <c r="AD219" s="489"/>
      <c r="AE219" s="489"/>
      <c r="AF219" s="489"/>
      <c r="AG219" s="489"/>
      <c r="AH219" s="489"/>
      <c r="AI219" s="489"/>
      <c r="AJ219" s="489"/>
      <c r="AK219" s="489"/>
      <c r="AL219" s="489"/>
      <c r="AM219" s="489"/>
      <c r="AN219" s="489"/>
      <c r="AO219" s="489"/>
      <c r="AP219" s="489"/>
      <c r="AQ219" s="489"/>
      <c r="AR219" s="489"/>
      <c r="AS219" s="489"/>
      <c r="AT219" s="489"/>
      <c r="AU219" s="489"/>
      <c r="AV219" s="489"/>
      <c r="AW219" s="489"/>
      <c r="AX219" s="489"/>
      <c r="AY219" s="489"/>
      <c r="AZ219" s="489"/>
      <c r="BA219" s="489"/>
      <c r="BB219" s="489"/>
      <c r="BC219" s="489"/>
      <c r="BD219" s="489"/>
      <c r="BE219" s="489"/>
      <c r="BF219" s="489"/>
      <c r="BG219" s="489"/>
      <c r="BH219" s="489"/>
      <c r="BI219" s="489"/>
      <c r="BJ219" s="488"/>
    </row>
    <row r="220" spans="2:62" s="448" customFormat="1" ht="3.65" customHeight="1">
      <c r="B220" s="487"/>
      <c r="I220" s="485"/>
      <c r="BJ220" s="482"/>
    </row>
    <row r="221" spans="2:62" s="448" customFormat="1" ht="3.65" customHeight="1">
      <c r="B221" s="484"/>
      <c r="I221" s="485"/>
      <c r="BJ221" s="482"/>
    </row>
    <row r="222" spans="2:62" s="448" customFormat="1" ht="3.65" customHeight="1">
      <c r="B222" s="484"/>
      <c r="I222" s="485"/>
      <c r="L222" s="405" t="e" vm="13">
        <v>#VALUE!</v>
      </c>
      <c r="M222" s="732" t="s">
        <v>261</v>
      </c>
      <c r="N222" s="732"/>
      <c r="O222" s="732"/>
      <c r="P222" s="403"/>
      <c r="Q222" s="401"/>
      <c r="R222" s="401"/>
      <c r="S222" s="401"/>
      <c r="T222" s="741" t="s">
        <v>287</v>
      </c>
      <c r="U222" s="741"/>
      <c r="V222" s="741"/>
      <c r="W222" s="741"/>
      <c r="X222" s="741"/>
      <c r="Y222" s="741"/>
      <c r="Z222" s="741"/>
      <c r="AA222" s="741"/>
      <c r="AB222" s="741"/>
      <c r="AC222" s="741"/>
      <c r="AD222" s="741"/>
      <c r="AE222" s="1019" t="s">
        <v>275</v>
      </c>
      <c r="AF222" s="1019"/>
      <c r="AG222" s="1019"/>
      <c r="AH222" s="743" t="s">
        <v>270</v>
      </c>
      <c r="AI222" s="743"/>
      <c r="AJ222" s="434" t="e" vm="13">
        <v>#VALUE!</v>
      </c>
      <c r="BJ222" s="482"/>
    </row>
    <row r="223" spans="2:62" s="448" customFormat="1" ht="3.65" customHeight="1">
      <c r="B223" s="484"/>
      <c r="I223" s="485"/>
      <c r="L223" s="387"/>
      <c r="M223" s="733"/>
      <c r="N223" s="733"/>
      <c r="O223" s="733"/>
      <c r="P223" s="433"/>
      <c r="Q223" s="389"/>
      <c r="R223" s="389"/>
      <c r="S223" s="389"/>
      <c r="T223" s="742"/>
      <c r="U223" s="742"/>
      <c r="V223" s="742"/>
      <c r="W223" s="742"/>
      <c r="X223" s="742"/>
      <c r="Y223" s="742"/>
      <c r="Z223" s="742"/>
      <c r="AA223" s="742"/>
      <c r="AB223" s="742"/>
      <c r="AC223" s="742"/>
      <c r="AD223" s="742"/>
      <c r="AE223" s="746"/>
      <c r="AF223" s="746"/>
      <c r="AG223" s="746"/>
      <c r="AH223" s="737"/>
      <c r="AI223" s="737"/>
      <c r="AJ223" s="399"/>
      <c r="BJ223" s="482"/>
    </row>
    <row r="224" spans="2:62" s="448" customFormat="1" ht="3.65" customHeight="1">
      <c r="B224" s="484"/>
      <c r="I224" s="485"/>
      <c r="L224" s="387"/>
      <c r="M224" s="389"/>
      <c r="N224" s="389"/>
      <c r="O224" s="389"/>
      <c r="P224" s="389"/>
      <c r="Q224" s="486"/>
      <c r="R224" s="486"/>
      <c r="S224" s="486"/>
      <c r="T224" s="424"/>
      <c r="U224" s="424"/>
      <c r="V224" s="424"/>
      <c r="W224" s="424"/>
      <c r="X224" s="424"/>
      <c r="Y224" s="424"/>
      <c r="Z224" s="424"/>
      <c r="AA224" s="424"/>
      <c r="AB224" s="389"/>
      <c r="AC224" s="737" t="e" vm="82">
        <v>#VALUE!</v>
      </c>
      <c r="AD224" s="737"/>
      <c r="AE224" s="737"/>
      <c r="AF224" s="389"/>
      <c r="AG224" s="389"/>
      <c r="AH224" s="423"/>
      <c r="AI224" s="423"/>
      <c r="AJ224" s="399"/>
      <c r="BJ224" s="482"/>
    </row>
    <row r="225" spans="2:62" s="448" customFormat="1" ht="3.65" customHeight="1">
      <c r="B225" s="484"/>
      <c r="I225" s="485"/>
      <c r="L225" s="387"/>
      <c r="M225" s="1023" t="e" vm="16">
        <v>#VALUE!</v>
      </c>
      <c r="N225" s="1023"/>
      <c r="O225" s="389"/>
      <c r="P225" s="389"/>
      <c r="Q225" s="486"/>
      <c r="R225" s="486"/>
      <c r="S225" s="486"/>
      <c r="T225" s="389"/>
      <c r="U225" s="389"/>
      <c r="V225" s="389"/>
      <c r="W225" s="389"/>
      <c r="X225" s="430"/>
      <c r="Y225" s="430"/>
      <c r="Z225" s="430"/>
      <c r="AA225" s="430"/>
      <c r="AB225" s="389"/>
      <c r="AC225" s="737"/>
      <c r="AD225" s="737"/>
      <c r="AE225" s="737"/>
      <c r="AF225" s="429"/>
      <c r="AG225" s="429"/>
      <c r="AH225" s="814" t="e" vm="16">
        <v>#VALUE!</v>
      </c>
      <c r="AI225" s="814"/>
      <c r="AJ225" s="388"/>
      <c r="BJ225" s="482"/>
    </row>
    <row r="226" spans="2:62" s="448" customFormat="1" ht="3.65" customHeight="1">
      <c r="B226" s="484"/>
      <c r="I226" s="485"/>
      <c r="L226" s="387"/>
      <c r="M226" s="1023"/>
      <c r="N226" s="1023"/>
      <c r="O226" s="389"/>
      <c r="P226" s="389"/>
      <c r="Q226" s="486"/>
      <c r="R226" s="486"/>
      <c r="S226" s="486"/>
      <c r="T226" s="389"/>
      <c r="U226" s="389"/>
      <c r="V226" s="389"/>
      <c r="W226" s="389"/>
      <c r="X226" s="389"/>
      <c r="Y226" s="389"/>
      <c r="Z226" s="389"/>
      <c r="AA226" s="389"/>
      <c r="AB226" s="389"/>
      <c r="AC226" s="737"/>
      <c r="AD226" s="737"/>
      <c r="AE226" s="737"/>
      <c r="AF226" s="389"/>
      <c r="AG226" s="389"/>
      <c r="AH226" s="814"/>
      <c r="AI226" s="814"/>
      <c r="AJ226" s="427"/>
      <c r="BJ226" s="482"/>
    </row>
    <row r="227" spans="2:62" s="448" customFormat="1" ht="3.65" customHeight="1">
      <c r="B227" s="484"/>
      <c r="I227" s="485"/>
      <c r="L227" s="387"/>
      <c r="M227" s="389"/>
      <c r="N227" s="389"/>
      <c r="O227" s="389"/>
      <c r="P227" s="389"/>
      <c r="Q227" s="389"/>
      <c r="R227" s="389"/>
      <c r="S227" s="389"/>
      <c r="T227" s="389"/>
      <c r="U227" s="389"/>
      <c r="V227" s="389"/>
      <c r="W227" s="389"/>
      <c r="X227" s="389"/>
      <c r="Y227" s="389"/>
      <c r="Z227" s="389"/>
      <c r="AA227" s="389"/>
      <c r="AB227" s="389"/>
      <c r="AC227" s="737"/>
      <c r="AD227" s="737"/>
      <c r="AE227" s="737"/>
      <c r="AF227" s="389"/>
      <c r="AG227" s="389"/>
      <c r="AH227" s="425"/>
      <c r="AI227" s="425"/>
      <c r="AJ227" s="388"/>
      <c r="BJ227" s="482"/>
    </row>
    <row r="228" spans="2:62" s="448" customFormat="1" ht="3.65" customHeight="1">
      <c r="B228" s="484"/>
      <c r="I228" s="485"/>
      <c r="L228" s="387"/>
      <c r="M228" s="737" t="s">
        <v>260</v>
      </c>
      <c r="N228" s="737"/>
      <c r="O228" s="737"/>
      <c r="P228" s="737"/>
      <c r="Q228" s="390"/>
      <c r="R228" s="390"/>
      <c r="S228" s="390"/>
      <c r="T228" s="390"/>
      <c r="U228" s="390"/>
      <c r="V228" s="390"/>
      <c r="W228" s="390"/>
      <c r="X228" s="390"/>
      <c r="Y228" s="390"/>
      <c r="Z228" s="390"/>
      <c r="AA228" s="390"/>
      <c r="AB228" s="390"/>
      <c r="AC228" s="390"/>
      <c r="AD228" s="390"/>
      <c r="AE228" s="390"/>
      <c r="AF228" s="390"/>
      <c r="AG228" s="390"/>
      <c r="AH228" s="389"/>
      <c r="AI228" s="389"/>
      <c r="AJ228" s="385"/>
      <c r="BJ228" s="482"/>
    </row>
    <row r="229" spans="2:62" s="448" customFormat="1" ht="3.65" customHeight="1">
      <c r="B229" s="484"/>
      <c r="I229" s="485"/>
      <c r="L229" s="384" t="e" vm="13">
        <v>#VALUE!</v>
      </c>
      <c r="M229" s="738"/>
      <c r="N229" s="738"/>
      <c r="O229" s="738"/>
      <c r="P229" s="738"/>
      <c r="Q229" s="383"/>
      <c r="R229" s="383"/>
      <c r="S229" s="383"/>
      <c r="T229" s="383"/>
      <c r="U229" s="383"/>
      <c r="V229" s="383"/>
      <c r="W229" s="383"/>
      <c r="X229" s="383"/>
      <c r="Y229" s="383"/>
      <c r="Z229" s="383"/>
      <c r="AA229" s="383"/>
      <c r="AB229" s="383"/>
      <c r="AC229" s="383"/>
      <c r="AD229" s="383"/>
      <c r="AE229" s="383"/>
      <c r="AF229" s="383"/>
      <c r="AG229" s="383"/>
      <c r="AH229" s="382"/>
      <c r="AI229" s="382"/>
      <c r="AJ229" s="421" t="e" vm="13">
        <v>#VALUE!</v>
      </c>
      <c r="BJ229" s="482"/>
    </row>
    <row r="230" spans="2:62" s="448" customFormat="1" ht="3.65" customHeight="1">
      <c r="B230" s="484"/>
      <c r="I230" s="485"/>
      <c r="BJ230" s="482"/>
    </row>
    <row r="231" spans="2:62" s="448" customFormat="1" ht="3.65" customHeight="1">
      <c r="B231" s="484"/>
      <c r="I231" s="483"/>
      <c r="BJ231" s="482"/>
    </row>
    <row r="232" spans="2:62" s="448" customFormat="1" ht="3.65" customHeight="1">
      <c r="B232" s="447"/>
      <c r="C232" s="446"/>
      <c r="D232" s="446"/>
      <c r="E232" s="446"/>
      <c r="F232" s="446"/>
      <c r="G232" s="446"/>
      <c r="H232" s="446"/>
      <c r="I232" s="481"/>
      <c r="J232" s="445"/>
      <c r="K232" s="445"/>
      <c r="L232" s="445"/>
      <c r="M232" s="445"/>
      <c r="N232" s="445"/>
      <c r="O232" s="445"/>
      <c r="P232" s="445"/>
      <c r="Q232" s="445"/>
      <c r="R232" s="445"/>
      <c r="S232" s="445"/>
      <c r="T232" s="445"/>
      <c r="U232" s="445"/>
      <c r="V232" s="445"/>
      <c r="W232" s="445"/>
      <c r="X232" s="445"/>
      <c r="Y232" s="445"/>
      <c r="Z232" s="445"/>
      <c r="AA232" s="445"/>
      <c r="AB232" s="445"/>
      <c r="AC232" s="445"/>
      <c r="AD232" s="445"/>
      <c r="AE232" s="445"/>
      <c r="AF232" s="445"/>
      <c r="AG232" s="445"/>
      <c r="AH232" s="445"/>
      <c r="AI232" s="445"/>
      <c r="AJ232" s="445"/>
      <c r="AK232" s="445"/>
      <c r="AL232" s="445"/>
      <c r="AM232" s="445"/>
      <c r="AN232" s="445"/>
      <c r="AO232" s="445"/>
      <c r="AP232" s="445"/>
      <c r="AQ232" s="445"/>
      <c r="AR232" s="445"/>
      <c r="AS232" s="445"/>
      <c r="AT232" s="445"/>
      <c r="AU232" s="445"/>
      <c r="AV232" s="445"/>
      <c r="AW232" s="445"/>
      <c r="AX232" s="445"/>
      <c r="AY232" s="445"/>
      <c r="AZ232" s="445"/>
      <c r="BA232" s="445"/>
      <c r="BB232" s="445"/>
      <c r="BC232" s="445"/>
      <c r="BD232" s="445"/>
      <c r="BE232" s="445"/>
      <c r="BF232" s="445"/>
      <c r="BG232" s="445"/>
      <c r="BH232" s="445"/>
      <c r="BI232" s="445"/>
      <c r="BJ232" s="444"/>
    </row>
    <row r="233" spans="2:62" s="448" customFormat="1" ht="3.65" customHeight="1">
      <c r="B233" s="470"/>
      <c r="C233" s="468"/>
      <c r="D233" s="468"/>
      <c r="E233" s="468"/>
      <c r="F233" s="468"/>
      <c r="G233" s="468"/>
      <c r="H233" s="468"/>
      <c r="I233" s="480"/>
      <c r="J233" s="479"/>
      <c r="K233" s="479"/>
      <c r="L233" s="479"/>
      <c r="M233" s="479"/>
      <c r="N233" s="479"/>
      <c r="O233" s="479"/>
      <c r="P233" s="479"/>
      <c r="Q233" s="479"/>
      <c r="R233" s="479"/>
      <c r="S233" s="479"/>
      <c r="T233" s="479"/>
      <c r="U233" s="479"/>
      <c r="V233" s="479"/>
      <c r="W233" s="479"/>
      <c r="X233" s="479"/>
      <c r="Y233" s="479"/>
      <c r="Z233" s="479"/>
      <c r="AA233" s="479"/>
      <c r="AB233" s="479"/>
      <c r="AC233" s="479"/>
      <c r="AD233" s="479"/>
      <c r="AE233" s="479"/>
      <c r="AF233" s="479"/>
      <c r="AG233" s="479"/>
      <c r="AH233" s="479"/>
      <c r="AI233" s="479"/>
      <c r="AJ233" s="479"/>
      <c r="AK233" s="479"/>
      <c r="AL233" s="479"/>
      <c r="AM233" s="479"/>
      <c r="AN233" s="479"/>
      <c r="AO233" s="479"/>
      <c r="AP233" s="479"/>
      <c r="AQ233" s="479"/>
      <c r="AR233" s="479"/>
      <c r="AS233" s="479"/>
      <c r="AT233" s="479"/>
      <c r="AU233" s="479"/>
      <c r="AV233" s="479"/>
      <c r="AW233" s="479"/>
      <c r="AX233" s="479"/>
      <c r="AY233" s="479"/>
      <c r="AZ233" s="479"/>
      <c r="BA233" s="479"/>
      <c r="BB233" s="479"/>
      <c r="BC233" s="479"/>
      <c r="BD233" s="479"/>
      <c r="BE233" s="479"/>
      <c r="BF233" s="479"/>
      <c r="BG233" s="479"/>
      <c r="BH233" s="479"/>
      <c r="BI233" s="479"/>
      <c r="BJ233" s="478"/>
    </row>
    <row r="234" spans="2:62" s="419" customFormat="1" ht="15.65" customHeight="1">
      <c r="B234" s="380" t="str" cm="1">
        <f t="array" ref="B234">"U"&amp;D234&amp;"X"&amp;MID(F234,3,3)&amp;(_xlfn.IFS(E234="V. compactA","VC",E234="Horizontal","H",E234="H. Compuesta","HC",E234="Vertical","V"))&amp;I234</f>
        <v>UEZC250X720HC_DR</v>
      </c>
      <c r="C234" s="379"/>
      <c r="D234" s="460" t="s">
        <v>287</v>
      </c>
      <c r="E234" s="379" t="s">
        <v>273</v>
      </c>
      <c r="F234" s="379" t="s">
        <v>243</v>
      </c>
      <c r="G234" s="378" t="s">
        <v>262</v>
      </c>
      <c r="H234" s="527" t="s">
        <v>272</v>
      </c>
      <c r="I234" s="459" t="str" cm="1">
        <f t="array" ref="I234">_xlfn.IFS(H234="Derecha","_DR",H234="Izquierda","_IZ",H234="","_NA")</f>
        <v>_DR</v>
      </c>
      <c r="J234" s="437"/>
      <c r="K234" s="437"/>
      <c r="L234" s="437"/>
      <c r="M234" s="437"/>
      <c r="N234" s="437"/>
      <c r="O234" s="437"/>
      <c r="P234" s="437"/>
      <c r="Q234" s="437"/>
      <c r="R234" s="437"/>
      <c r="S234" s="437"/>
      <c r="T234" s="437"/>
      <c r="U234" s="437"/>
      <c r="V234" s="437"/>
      <c r="W234" s="437"/>
      <c r="X234" s="437"/>
      <c r="Y234" s="437"/>
      <c r="Z234" s="437"/>
      <c r="AA234" s="437"/>
      <c r="AB234" s="437"/>
      <c r="AC234" s="437"/>
      <c r="AD234" s="437"/>
      <c r="AE234" s="437"/>
      <c r="AF234" s="437"/>
      <c r="AG234" s="437"/>
      <c r="AH234" s="437"/>
      <c r="AI234" s="437"/>
      <c r="AJ234" s="437"/>
      <c r="AK234" s="437"/>
      <c r="AL234" s="437"/>
      <c r="AM234" s="437"/>
      <c r="AN234" s="437"/>
      <c r="AO234" s="437"/>
      <c r="AP234" s="437"/>
      <c r="AQ234" s="437"/>
      <c r="AR234" s="437"/>
      <c r="AS234" s="437"/>
      <c r="AT234" s="437"/>
      <c r="AU234" s="437"/>
      <c r="AV234" s="437"/>
      <c r="AW234" s="437"/>
      <c r="AX234" s="437"/>
      <c r="AY234" s="437"/>
      <c r="AZ234" s="437"/>
      <c r="BA234" s="437"/>
      <c r="BB234" s="437"/>
      <c r="BC234" s="437"/>
      <c r="BD234" s="437"/>
      <c r="BE234" s="437"/>
      <c r="BF234" s="437"/>
      <c r="BG234" s="437"/>
      <c r="BH234" s="437"/>
      <c r="BI234" s="437"/>
      <c r="BJ234" s="436"/>
    </row>
    <row r="235" spans="2:62" s="419" customFormat="1" ht="3.65" customHeight="1">
      <c r="B235" s="420"/>
      <c r="D235" s="336"/>
      <c r="I235" s="451"/>
      <c r="BJ235" s="418"/>
    </row>
    <row r="236" spans="2:62" s="419" customFormat="1" ht="3.65" customHeight="1">
      <c r="B236" s="420"/>
      <c r="D236" s="336"/>
      <c r="I236" s="451"/>
      <c r="BJ236" s="418"/>
    </row>
    <row r="237" spans="2:62" s="419" customFormat="1" ht="3.65" customHeight="1">
      <c r="B237" s="420"/>
      <c r="D237" s="336"/>
      <c r="I237" s="451"/>
      <c r="L237" s="405" t="e" vm="13">
        <v>#VALUE!</v>
      </c>
      <c r="M237" s="732" t="s">
        <v>261</v>
      </c>
      <c r="N237" s="732"/>
      <c r="O237" s="732"/>
      <c r="P237" s="403"/>
      <c r="Q237" s="477"/>
      <c r="R237" s="477"/>
      <c r="S237" s="477"/>
      <c r="T237" s="435"/>
      <c r="U237" s="435"/>
      <c r="V237" s="435"/>
      <c r="W237" s="435"/>
      <c r="X237" s="435"/>
      <c r="Y237" s="435"/>
      <c r="Z237" s="435"/>
      <c r="AA237" s="435"/>
      <c r="AB237" s="435"/>
      <c r="AC237" s="435"/>
      <c r="AD237" s="435"/>
      <c r="AE237" s="401"/>
      <c r="AF237" s="401"/>
      <c r="AG237" s="401"/>
      <c r="AH237" s="401"/>
      <c r="AI237" s="401"/>
      <c r="AJ237" s="434" t="e" vm="13">
        <v>#VALUE!</v>
      </c>
      <c r="BJ237" s="418"/>
    </row>
    <row r="238" spans="2:62" s="419" customFormat="1" ht="3.65" customHeight="1">
      <c r="B238" s="420"/>
      <c r="D238" s="336"/>
      <c r="I238" s="451"/>
      <c r="L238" s="387"/>
      <c r="M238" s="733"/>
      <c r="N238" s="733"/>
      <c r="O238" s="733"/>
      <c r="P238" s="433"/>
      <c r="Q238" s="433"/>
      <c r="R238" s="433"/>
      <c r="S238" s="433"/>
      <c r="T238" s="390"/>
      <c r="U238" s="390"/>
      <c r="V238" s="390"/>
      <c r="W238" s="390"/>
      <c r="X238" s="390"/>
      <c r="Y238" s="390"/>
      <c r="Z238" s="390"/>
      <c r="AA238" s="390"/>
      <c r="AB238" s="390"/>
      <c r="AC238" s="390"/>
      <c r="AD238" s="390"/>
      <c r="AE238" s="389"/>
      <c r="AF238" s="389"/>
      <c r="AG238" s="389"/>
      <c r="AH238" s="389"/>
      <c r="AI238" s="389"/>
      <c r="AJ238" s="388"/>
      <c r="BJ238" s="418"/>
    </row>
    <row r="239" spans="2:62" s="419" customFormat="1" ht="3.65" customHeight="1">
      <c r="B239" s="420"/>
      <c r="D239" s="336"/>
      <c r="I239" s="451"/>
      <c r="L239" s="432"/>
      <c r="M239" s="425"/>
      <c r="N239" s="425"/>
      <c r="O239" s="425"/>
      <c r="P239" s="433"/>
      <c r="Q239" s="433"/>
      <c r="R239" s="433"/>
      <c r="S239" s="433"/>
      <c r="T239" s="389"/>
      <c r="U239" s="389"/>
      <c r="V239" s="389"/>
      <c r="W239" s="389"/>
      <c r="X239" s="389"/>
      <c r="Y239" s="389"/>
      <c r="Z239" s="389"/>
      <c r="AA239" s="389"/>
      <c r="AB239" s="389"/>
      <c r="AC239" s="737" t="e" vm="82">
        <v>#VALUE!</v>
      </c>
      <c r="AD239" s="737"/>
      <c r="AE239" s="737"/>
      <c r="AF239" s="389"/>
      <c r="AG239" s="389"/>
      <c r="AH239" s="423"/>
      <c r="AI239" s="423"/>
      <c r="AJ239" s="399"/>
      <c r="BJ239" s="418"/>
    </row>
    <row r="240" spans="2:62" s="419" customFormat="1" ht="3.65" customHeight="1">
      <c r="B240" s="420"/>
      <c r="D240" s="336"/>
      <c r="I240" s="451"/>
      <c r="L240" s="462"/>
      <c r="M240" s="737" t="e" vm="16">
        <v>#VALUE!</v>
      </c>
      <c r="N240" s="737"/>
      <c r="O240" s="430"/>
      <c r="P240" s="433"/>
      <c r="Q240" s="433"/>
      <c r="R240" s="433"/>
      <c r="S240" s="433"/>
      <c r="T240" s="429"/>
      <c r="U240" s="429"/>
      <c r="V240" s="429"/>
      <c r="W240" s="429"/>
      <c r="X240" s="429"/>
      <c r="Y240" s="389"/>
      <c r="Z240" s="389"/>
      <c r="AA240" s="389"/>
      <c r="AB240" s="389"/>
      <c r="AC240" s="737"/>
      <c r="AD240" s="737"/>
      <c r="AE240" s="737"/>
      <c r="AF240" s="389"/>
      <c r="AG240" s="389"/>
      <c r="AH240" s="814" t="e" vm="16">
        <v>#VALUE!</v>
      </c>
      <c r="AI240" s="814"/>
      <c r="AJ240" s="388"/>
      <c r="BJ240" s="418"/>
    </row>
    <row r="241" spans="2:62" s="419" customFormat="1" ht="3.65" customHeight="1">
      <c r="B241" s="420"/>
      <c r="D241" s="336"/>
      <c r="I241" s="451"/>
      <c r="L241" s="462"/>
      <c r="M241" s="737"/>
      <c r="N241" s="737"/>
      <c r="O241" s="430"/>
      <c r="P241" s="433"/>
      <c r="Q241" s="433"/>
      <c r="R241" s="433"/>
      <c r="S241" s="433"/>
      <c r="T241" s="429"/>
      <c r="U241" s="429"/>
      <c r="V241" s="429"/>
      <c r="W241" s="429"/>
      <c r="X241" s="429"/>
      <c r="Y241" s="389"/>
      <c r="Z241" s="389"/>
      <c r="AA241" s="389"/>
      <c r="AB241" s="389"/>
      <c r="AC241" s="737"/>
      <c r="AD241" s="737"/>
      <c r="AE241" s="737"/>
      <c r="AF241" s="389"/>
      <c r="AG241" s="389"/>
      <c r="AH241" s="814"/>
      <c r="AI241" s="814"/>
      <c r="AJ241" s="427"/>
      <c r="BJ241" s="418"/>
    </row>
    <row r="242" spans="2:62" s="419" customFormat="1" ht="3.65" customHeight="1">
      <c r="B242" s="420"/>
      <c r="D242" s="336"/>
      <c r="I242" s="451"/>
      <c r="L242" s="387"/>
      <c r="M242" s="389"/>
      <c r="N242" s="389"/>
      <c r="O242" s="389"/>
      <c r="P242" s="433"/>
      <c r="Q242" s="433"/>
      <c r="R242" s="433"/>
      <c r="S242" s="433"/>
      <c r="T242" s="389"/>
      <c r="U242" s="389"/>
      <c r="V242" s="389"/>
      <c r="W242" s="389"/>
      <c r="X242" s="389"/>
      <c r="Y242" s="389"/>
      <c r="Z242" s="389"/>
      <c r="AA242" s="389"/>
      <c r="AB242" s="389"/>
      <c r="AC242" s="737"/>
      <c r="AD242" s="737"/>
      <c r="AE242" s="737"/>
      <c r="AF242" s="389"/>
      <c r="AG242" s="389"/>
      <c r="AH242" s="425"/>
      <c r="AI242" s="425"/>
      <c r="AJ242" s="388"/>
      <c r="BJ242" s="418"/>
    </row>
    <row r="243" spans="2:62" s="419" customFormat="1" ht="3.65" customHeight="1">
      <c r="B243" s="420"/>
      <c r="D243" s="336"/>
      <c r="I243" s="451"/>
      <c r="L243" s="387"/>
      <c r="M243" s="737" t="s">
        <v>260</v>
      </c>
      <c r="N243" s="737"/>
      <c r="O243" s="737"/>
      <c r="P243" s="737"/>
      <c r="Q243" s="742" t="s">
        <v>286</v>
      </c>
      <c r="R243" s="742"/>
      <c r="S243" s="742"/>
      <c r="T243" s="742"/>
      <c r="U243" s="742"/>
      <c r="V243" s="742"/>
      <c r="W243" s="742"/>
      <c r="X243" s="742"/>
      <c r="Y243" s="742"/>
      <c r="Z243" s="742"/>
      <c r="AA243" s="742"/>
      <c r="AB243" s="742"/>
      <c r="AC243" s="742"/>
      <c r="AD243" s="742"/>
      <c r="AE243" s="742"/>
      <c r="AF243" s="742"/>
      <c r="AG243" s="742"/>
      <c r="AH243" s="737" t="s">
        <v>270</v>
      </c>
      <c r="AI243" s="737"/>
      <c r="AJ243" s="385"/>
      <c r="BJ243" s="418"/>
    </row>
    <row r="244" spans="2:62" s="419" customFormat="1" ht="3.65" customHeight="1">
      <c r="B244" s="420"/>
      <c r="D244" s="336"/>
      <c r="I244" s="451"/>
      <c r="L244" s="384" t="e" vm="13">
        <v>#VALUE!</v>
      </c>
      <c r="M244" s="738"/>
      <c r="N244" s="738"/>
      <c r="O244" s="738"/>
      <c r="P244" s="738"/>
      <c r="Q244" s="1017"/>
      <c r="R244" s="1017"/>
      <c r="S244" s="1017"/>
      <c r="T244" s="1017"/>
      <c r="U244" s="1017"/>
      <c r="V244" s="1017"/>
      <c r="W244" s="1017"/>
      <c r="X244" s="1017"/>
      <c r="Y244" s="1017"/>
      <c r="Z244" s="1017"/>
      <c r="AA244" s="1017"/>
      <c r="AB244" s="1017"/>
      <c r="AC244" s="1017"/>
      <c r="AD244" s="1017"/>
      <c r="AE244" s="1017"/>
      <c r="AF244" s="1017"/>
      <c r="AG244" s="1017"/>
      <c r="AH244" s="738"/>
      <c r="AI244" s="738"/>
      <c r="AJ244" s="421" t="e" vm="13">
        <v>#VALUE!</v>
      </c>
      <c r="BJ244" s="418"/>
    </row>
    <row r="245" spans="2:62" s="419" customFormat="1" ht="3.65" customHeight="1">
      <c r="B245" s="420"/>
      <c r="D245" s="336"/>
      <c r="I245" s="451"/>
      <c r="L245" s="476"/>
      <c r="M245" s="476"/>
      <c r="N245" s="476"/>
      <c r="O245" s="454"/>
      <c r="P245" s="454"/>
      <c r="Q245" s="454"/>
      <c r="R245" s="454"/>
      <c r="S245" s="450"/>
      <c r="T245" s="454"/>
      <c r="U245" s="454"/>
      <c r="V245" s="454"/>
      <c r="W245" s="454"/>
      <c r="X245" s="450"/>
      <c r="Y245" s="454"/>
      <c r="Z245" s="454"/>
      <c r="AA245" s="454"/>
      <c r="AB245" s="454"/>
      <c r="AC245" s="450"/>
      <c r="AD245" s="454"/>
      <c r="AE245" s="454"/>
      <c r="AF245" s="454"/>
      <c r="AG245" s="454"/>
      <c r="AH245" s="450"/>
      <c r="AI245" s="450"/>
      <c r="AJ245" s="476"/>
      <c r="BJ245" s="418"/>
    </row>
    <row r="246" spans="2:62" s="419" customFormat="1" ht="3.65" customHeight="1">
      <c r="B246" s="420"/>
      <c r="D246" s="336"/>
      <c r="I246" s="451"/>
      <c r="L246" s="476"/>
      <c r="M246" s="476"/>
      <c r="N246" s="476"/>
      <c r="O246" s="476"/>
      <c r="P246" s="476"/>
      <c r="Q246" s="476"/>
      <c r="R246" s="476"/>
      <c r="S246" s="476"/>
      <c r="T246" s="476"/>
      <c r="U246" s="476"/>
      <c r="V246" s="476"/>
      <c r="W246" s="476"/>
      <c r="X246" s="476"/>
      <c r="Y246" s="476"/>
      <c r="Z246" s="476"/>
      <c r="AA246" s="476"/>
      <c r="AB246" s="476"/>
      <c r="AC246" s="476"/>
      <c r="AD246" s="476"/>
      <c r="AE246" s="476"/>
      <c r="AF246" s="476"/>
      <c r="AG246" s="476"/>
      <c r="AH246" s="476"/>
      <c r="AI246" s="476"/>
      <c r="AJ246" s="476"/>
      <c r="BJ246" s="418"/>
    </row>
    <row r="247" spans="2:62" s="419" customFormat="1" ht="3.65" customHeight="1">
      <c r="B247" s="420"/>
      <c r="D247" s="336"/>
      <c r="I247" s="451"/>
      <c r="L247" s="476"/>
      <c r="M247" s="476"/>
      <c r="N247" s="476"/>
      <c r="O247" s="476"/>
      <c r="P247" s="476"/>
      <c r="Q247" s="476"/>
      <c r="R247" s="476"/>
      <c r="S247" s="476"/>
      <c r="T247" s="476"/>
      <c r="U247" s="476"/>
      <c r="V247" s="476"/>
      <c r="W247" s="476"/>
      <c r="X247" s="476"/>
      <c r="Y247" s="476"/>
      <c r="Z247" s="476"/>
      <c r="AA247" s="476"/>
      <c r="AB247" s="476"/>
      <c r="AC247" s="476"/>
      <c r="AD247" s="476"/>
      <c r="AE247" s="476"/>
      <c r="AF247" s="476"/>
      <c r="AG247" s="476"/>
      <c r="AH247" s="476"/>
      <c r="AI247" s="476"/>
      <c r="AJ247" s="476"/>
      <c r="BJ247" s="418"/>
    </row>
    <row r="248" spans="2:62" s="419" customFormat="1" ht="3.65" customHeight="1">
      <c r="B248" s="420"/>
      <c r="D248" s="336"/>
      <c r="I248" s="451"/>
      <c r="BJ248" s="418"/>
    </row>
    <row r="249" spans="2:62" s="419" customFormat="1" ht="3.65" customHeight="1">
      <c r="B249" s="417"/>
      <c r="C249" s="416"/>
      <c r="D249" s="416"/>
      <c r="E249" s="416"/>
      <c r="F249" s="416"/>
      <c r="G249" s="416"/>
      <c r="H249" s="416"/>
      <c r="I249" s="415"/>
      <c r="J249" s="415"/>
      <c r="K249" s="415"/>
      <c r="L249" s="415"/>
      <c r="M249" s="415"/>
      <c r="N249" s="415"/>
      <c r="O249" s="415"/>
      <c r="P249" s="415"/>
      <c r="Q249" s="415"/>
      <c r="R249" s="415"/>
      <c r="S249" s="415"/>
      <c r="T249" s="415"/>
      <c r="U249" s="415"/>
      <c r="V249" s="415"/>
      <c r="W249" s="415"/>
      <c r="X249" s="415"/>
      <c r="Y249" s="415"/>
      <c r="Z249" s="415"/>
      <c r="AA249" s="415"/>
      <c r="AB249" s="415"/>
      <c r="AC249" s="415"/>
      <c r="AD249" s="415"/>
      <c r="AE249" s="415"/>
      <c r="AF249" s="415"/>
      <c r="AG249" s="415"/>
      <c r="AH249" s="415"/>
      <c r="AI249" s="415"/>
      <c r="AJ249" s="415"/>
      <c r="AK249" s="415"/>
      <c r="AL249" s="415"/>
      <c r="AM249" s="415"/>
      <c r="AN249" s="415"/>
      <c r="AO249" s="415"/>
      <c r="AP249" s="415"/>
      <c r="AQ249" s="415"/>
      <c r="AR249" s="415"/>
      <c r="AS249" s="415"/>
      <c r="AT249" s="415"/>
      <c r="AU249" s="415"/>
      <c r="AV249" s="415"/>
      <c r="AW249" s="415"/>
      <c r="AX249" s="415"/>
      <c r="AY249" s="415"/>
      <c r="AZ249" s="415"/>
      <c r="BA249" s="415"/>
      <c r="BB249" s="415"/>
      <c r="BC249" s="415"/>
      <c r="BD249" s="415"/>
      <c r="BE249" s="415"/>
      <c r="BF249" s="415"/>
      <c r="BG249" s="415"/>
      <c r="BH249" s="415"/>
      <c r="BI249" s="415"/>
      <c r="BJ249" s="414"/>
    </row>
    <row r="250" spans="2:62" s="419" customFormat="1" ht="3.65" customHeight="1">
      <c r="B250" s="413"/>
      <c r="C250" s="412"/>
      <c r="D250" s="412"/>
      <c r="E250" s="412"/>
      <c r="F250" s="412"/>
      <c r="G250" s="412"/>
      <c r="H250" s="412"/>
      <c r="I250" s="411"/>
      <c r="J250" s="411"/>
      <c r="K250" s="411"/>
      <c r="L250" s="411"/>
      <c r="M250" s="411"/>
      <c r="N250" s="411"/>
      <c r="O250" s="411"/>
      <c r="P250" s="411"/>
      <c r="Q250" s="411"/>
      <c r="R250" s="411"/>
      <c r="S250" s="411"/>
      <c r="T250" s="411"/>
      <c r="U250" s="411"/>
      <c r="V250" s="411"/>
      <c r="W250" s="411"/>
      <c r="X250" s="411"/>
      <c r="Y250" s="411"/>
      <c r="Z250" s="411"/>
      <c r="AA250" s="411"/>
      <c r="AB250" s="411"/>
      <c r="AC250" s="411"/>
      <c r="AD250" s="411"/>
      <c r="AE250" s="411"/>
      <c r="AF250" s="411"/>
      <c r="AG250" s="411"/>
      <c r="AH250" s="411"/>
      <c r="AI250" s="411"/>
      <c r="AJ250" s="411"/>
      <c r="AK250" s="411"/>
      <c r="AL250" s="411"/>
      <c r="AM250" s="411"/>
      <c r="AN250" s="411"/>
      <c r="AO250" s="411"/>
      <c r="AP250" s="411"/>
      <c r="AQ250" s="411"/>
      <c r="AR250" s="411"/>
      <c r="AS250" s="411"/>
      <c r="AT250" s="411"/>
      <c r="AU250" s="411"/>
      <c r="AV250" s="411"/>
      <c r="AW250" s="411"/>
      <c r="AX250" s="411"/>
      <c r="AY250" s="411"/>
      <c r="AZ250" s="411"/>
      <c r="BA250" s="411"/>
      <c r="BB250" s="411"/>
      <c r="BC250" s="411"/>
      <c r="BD250" s="411"/>
      <c r="BE250" s="411"/>
      <c r="BF250" s="411"/>
      <c r="BG250" s="411"/>
      <c r="BH250" s="411"/>
      <c r="BI250" s="411"/>
      <c r="BJ250" s="410"/>
    </row>
    <row r="251" spans="2:62" s="419" customFormat="1" ht="15.65" customHeight="1">
      <c r="B251" s="380" t="str" cm="1">
        <f t="array" ref="B251">"U"&amp;D251&amp;"X"&amp;MID(F251,3,3)&amp;(_xlfn.IFS(E251="V. compactA","VC",E251="Horizontal","H",E251="H. Compuesta","HC",E251="Vertical","V"))&amp;I251</f>
        <v>UEZC630X720H_IZ</v>
      </c>
      <c r="C251" s="379"/>
      <c r="D251" s="460" t="s">
        <v>285</v>
      </c>
      <c r="E251" s="379" t="s">
        <v>276</v>
      </c>
      <c r="F251" s="379" t="s">
        <v>243</v>
      </c>
      <c r="G251" s="378" t="s">
        <v>262</v>
      </c>
      <c r="H251" s="528" t="s">
        <v>277</v>
      </c>
      <c r="I251" s="459" t="str" cm="1">
        <f t="array" ref="I251">_xlfn.IFS(H251="Derecha","_DR",H251="Izquierda","_IZ",H251="","_NA")</f>
        <v>_IZ</v>
      </c>
      <c r="J251" s="437"/>
      <c r="K251" s="437"/>
      <c r="L251" s="437"/>
      <c r="M251" s="437"/>
      <c r="N251" s="437"/>
      <c r="O251" s="437"/>
      <c r="P251" s="437"/>
      <c r="Q251" s="437"/>
      <c r="R251" s="437"/>
      <c r="S251" s="437"/>
      <c r="T251" s="437"/>
      <c r="U251" s="437"/>
      <c r="V251" s="437"/>
      <c r="W251" s="437"/>
      <c r="X251" s="437"/>
      <c r="Y251" s="437"/>
      <c r="Z251" s="437"/>
      <c r="AA251" s="437"/>
      <c r="AB251" s="437"/>
      <c r="AC251" s="437"/>
      <c r="AD251" s="437"/>
      <c r="AE251" s="437"/>
      <c r="AF251" s="437"/>
      <c r="AG251" s="437"/>
      <c r="AH251" s="437"/>
      <c r="AI251" s="437"/>
      <c r="AJ251" s="437"/>
      <c r="AK251" s="437"/>
      <c r="AL251" s="437"/>
      <c r="AM251" s="437"/>
      <c r="AN251" s="437"/>
      <c r="AO251" s="437"/>
      <c r="AP251" s="437"/>
      <c r="AQ251" s="437"/>
      <c r="AR251" s="437"/>
      <c r="AS251" s="437"/>
      <c r="AT251" s="437"/>
      <c r="AU251" s="437"/>
      <c r="AV251" s="437"/>
      <c r="AW251" s="437"/>
      <c r="AX251" s="437"/>
      <c r="AY251" s="437"/>
      <c r="AZ251" s="437"/>
      <c r="BA251" s="437"/>
      <c r="BB251" s="437"/>
      <c r="BC251" s="437"/>
      <c r="BD251" s="437"/>
      <c r="BE251" s="437"/>
      <c r="BF251" s="437"/>
      <c r="BG251" s="437"/>
      <c r="BH251" s="437"/>
      <c r="BI251" s="437"/>
      <c r="BJ251" s="436"/>
    </row>
    <row r="252" spans="2:62" s="419" customFormat="1" ht="3.65" customHeight="1">
      <c r="B252" s="420"/>
      <c r="D252" s="336"/>
      <c r="I252" s="451"/>
      <c r="BJ252" s="418"/>
    </row>
    <row r="253" spans="2:62" s="419" customFormat="1" ht="3.65" customHeight="1">
      <c r="B253" s="420"/>
      <c r="D253" s="336"/>
      <c r="I253" s="451"/>
      <c r="BJ253" s="418"/>
    </row>
    <row r="254" spans="2:62" s="419" customFormat="1" ht="3.65" customHeight="1">
      <c r="B254" s="420"/>
      <c r="D254" s="336"/>
      <c r="I254" s="451"/>
      <c r="L254" s="405" t="e" vm="13">
        <v>#VALUE!</v>
      </c>
      <c r="M254" s="732" t="s">
        <v>261</v>
      </c>
      <c r="N254" s="732"/>
      <c r="O254" s="732"/>
      <c r="P254" s="403"/>
      <c r="Q254" s="401"/>
      <c r="R254" s="401"/>
      <c r="S254" s="401"/>
      <c r="T254" s="401"/>
      <c r="U254" s="741" t="s">
        <v>285</v>
      </c>
      <c r="V254" s="741"/>
      <c r="W254" s="741"/>
      <c r="X254" s="741"/>
      <c r="Y254" s="741"/>
      <c r="Z254" s="741"/>
      <c r="AA254" s="741"/>
      <c r="AB254" s="741"/>
      <c r="AC254" s="741"/>
      <c r="AD254" s="741"/>
      <c r="AE254" s="813" t="s">
        <v>275</v>
      </c>
      <c r="AF254" s="813"/>
      <c r="AG254" s="813"/>
      <c r="AH254" s="743" t="s">
        <v>270</v>
      </c>
      <c r="AI254" s="743"/>
      <c r="AJ254" s="434" t="e" vm="13">
        <v>#VALUE!</v>
      </c>
      <c r="BJ254" s="418"/>
    </row>
    <row r="255" spans="2:62" s="419" customFormat="1" ht="3.65" customHeight="1">
      <c r="B255" s="420"/>
      <c r="D255" s="336"/>
      <c r="I255" s="451"/>
      <c r="L255" s="387"/>
      <c r="M255" s="733"/>
      <c r="N255" s="733"/>
      <c r="O255" s="733"/>
      <c r="P255" s="433"/>
      <c r="Q255" s="426"/>
      <c r="R255" s="426"/>
      <c r="S255" s="426"/>
      <c r="T255" s="426"/>
      <c r="U255" s="742"/>
      <c r="V255" s="742"/>
      <c r="W255" s="742"/>
      <c r="X255" s="742"/>
      <c r="Y255" s="742"/>
      <c r="Z255" s="742"/>
      <c r="AA255" s="742"/>
      <c r="AB255" s="742"/>
      <c r="AC255" s="742"/>
      <c r="AD255" s="742"/>
      <c r="AE255" s="814"/>
      <c r="AF255" s="814"/>
      <c r="AG255" s="814"/>
      <c r="AH255" s="737"/>
      <c r="AI255" s="737"/>
      <c r="AJ255" s="399"/>
      <c r="BJ255" s="418"/>
    </row>
    <row r="256" spans="2:62" s="419" customFormat="1" ht="3.65" customHeight="1">
      <c r="B256" s="420"/>
      <c r="D256" s="336"/>
      <c r="I256" s="451"/>
      <c r="L256" s="432"/>
      <c r="M256" s="425"/>
      <c r="N256" s="425"/>
      <c r="O256" s="425"/>
      <c r="P256" s="425"/>
      <c r="Q256" s="1018" t="e" vm="81">
        <v>#VALUE!</v>
      </c>
      <c r="R256" s="1018"/>
      <c r="S256" s="1018"/>
      <c r="T256" s="1018"/>
      <c r="U256" s="389"/>
      <c r="V256" s="389"/>
      <c r="W256" s="389"/>
      <c r="X256" s="389"/>
      <c r="Y256" s="389"/>
      <c r="Z256" s="389"/>
      <c r="AA256" s="389"/>
      <c r="AB256" s="389"/>
      <c r="AC256" s="389"/>
      <c r="AD256" s="389"/>
      <c r="AE256" s="389"/>
      <c r="AF256" s="431"/>
      <c r="AG256" s="431"/>
      <c r="AH256" s="423"/>
      <c r="AI256" s="423"/>
      <c r="AJ256" s="399"/>
      <c r="BJ256" s="418"/>
    </row>
    <row r="257" spans="2:62" s="419" customFormat="1" ht="3.65" customHeight="1">
      <c r="B257" s="420"/>
      <c r="D257" s="336"/>
      <c r="I257" s="451"/>
      <c r="L257" s="387"/>
      <c r="M257" s="389"/>
      <c r="N257" s="389"/>
      <c r="O257" s="389"/>
      <c r="P257" s="389"/>
      <c r="Q257" s="1018"/>
      <c r="R257" s="1018"/>
      <c r="S257" s="1018"/>
      <c r="T257" s="1018"/>
      <c r="U257" s="389"/>
      <c r="V257" s="389"/>
      <c r="W257" s="389"/>
      <c r="X257" s="389"/>
      <c r="Y257" s="389"/>
      <c r="Z257" s="389"/>
      <c r="AA257" s="389"/>
      <c r="AB257" s="389"/>
      <c r="AC257" s="389"/>
      <c r="AD257" s="389"/>
      <c r="AE257" s="389"/>
      <c r="AF257" s="389"/>
      <c r="AG257" s="389"/>
      <c r="AH257" s="814" t="e" vm="16">
        <v>#VALUE!</v>
      </c>
      <c r="AI257" s="814"/>
      <c r="AJ257" s="388"/>
      <c r="BJ257" s="418"/>
    </row>
    <row r="258" spans="2:62" s="419" customFormat="1" ht="3.65" customHeight="1">
      <c r="B258" s="420"/>
      <c r="D258" s="336"/>
      <c r="I258" s="451"/>
      <c r="L258" s="387"/>
      <c r="M258" s="389"/>
      <c r="N258" s="389"/>
      <c r="O258" s="389"/>
      <c r="P258" s="389"/>
      <c r="Q258" s="1018"/>
      <c r="R258" s="1018"/>
      <c r="S258" s="1018"/>
      <c r="T258" s="1018"/>
      <c r="U258" s="389"/>
      <c r="V258" s="389"/>
      <c r="W258" s="389"/>
      <c r="X258" s="389"/>
      <c r="Y258" s="389"/>
      <c r="Z258" s="389"/>
      <c r="AA258" s="389"/>
      <c r="AB258" s="389"/>
      <c r="AC258" s="389"/>
      <c r="AD258" s="389"/>
      <c r="AE258" s="389"/>
      <c r="AF258" s="389"/>
      <c r="AG258" s="389"/>
      <c r="AH258" s="814"/>
      <c r="AI258" s="814"/>
      <c r="AJ258" s="427"/>
      <c r="BJ258" s="418"/>
    </row>
    <row r="259" spans="2:62" s="419" customFormat="1" ht="3.65" customHeight="1">
      <c r="B259" s="420"/>
      <c r="D259" s="336"/>
      <c r="I259" s="451"/>
      <c r="L259" s="387"/>
      <c r="M259" s="389"/>
      <c r="N259" s="389"/>
      <c r="O259" s="389"/>
      <c r="P259" s="389"/>
      <c r="Q259" s="1018"/>
      <c r="R259" s="1018"/>
      <c r="S259" s="1018"/>
      <c r="T259" s="1018"/>
      <c r="U259" s="389"/>
      <c r="V259" s="389"/>
      <c r="W259" s="389"/>
      <c r="X259" s="389"/>
      <c r="Y259" s="389"/>
      <c r="Z259" s="389"/>
      <c r="AA259" s="389"/>
      <c r="AB259" s="389"/>
      <c r="AC259" s="389"/>
      <c r="AD259" s="389"/>
      <c r="AE259" s="389"/>
      <c r="AF259" s="389"/>
      <c r="AG259" s="389"/>
      <c r="AH259" s="425"/>
      <c r="AI259" s="425"/>
      <c r="AJ259" s="388"/>
      <c r="BJ259" s="418"/>
    </row>
    <row r="260" spans="2:62" s="419" customFormat="1" ht="3.65" customHeight="1">
      <c r="B260" s="420"/>
      <c r="D260" s="336"/>
      <c r="I260" s="451"/>
      <c r="L260" s="387"/>
      <c r="M260" s="737" t="s">
        <v>260</v>
      </c>
      <c r="N260" s="737"/>
      <c r="O260" s="737"/>
      <c r="P260" s="737"/>
      <c r="Q260" s="389"/>
      <c r="R260" s="389"/>
      <c r="S260" s="389"/>
      <c r="T260" s="389"/>
      <c r="U260" s="389"/>
      <c r="V260" s="389"/>
      <c r="W260" s="389"/>
      <c r="X260" s="389"/>
      <c r="Y260" s="389"/>
      <c r="Z260" s="389"/>
      <c r="AA260" s="389"/>
      <c r="AB260" s="389"/>
      <c r="AC260" s="389"/>
      <c r="AD260" s="1020"/>
      <c r="AE260" s="1020"/>
      <c r="AF260" s="1020"/>
      <c r="AG260" s="1020"/>
      <c r="AH260" s="389"/>
      <c r="AI260" s="389"/>
      <c r="AJ260" s="385"/>
      <c r="BJ260" s="418"/>
    </row>
    <row r="261" spans="2:62" s="419" customFormat="1" ht="3.65" customHeight="1">
      <c r="B261" s="420"/>
      <c r="D261" s="336"/>
      <c r="I261" s="451"/>
      <c r="L261" s="384" t="e" vm="13">
        <v>#VALUE!</v>
      </c>
      <c r="M261" s="738"/>
      <c r="N261" s="738"/>
      <c r="O261" s="738"/>
      <c r="P261" s="738"/>
      <c r="Q261" s="441"/>
      <c r="R261" s="441"/>
      <c r="S261" s="441"/>
      <c r="T261" s="441"/>
      <c r="U261" s="382"/>
      <c r="V261" s="382"/>
      <c r="W261" s="382"/>
      <c r="X261" s="382"/>
      <c r="Y261" s="382"/>
      <c r="Z261" s="382"/>
      <c r="AA261" s="382"/>
      <c r="AB261" s="382"/>
      <c r="AC261" s="382"/>
      <c r="AD261" s="1021"/>
      <c r="AE261" s="1021"/>
      <c r="AF261" s="1021"/>
      <c r="AG261" s="1021"/>
      <c r="AH261" s="382"/>
      <c r="AI261" s="382"/>
      <c r="AJ261" s="421" t="e" vm="13">
        <v>#VALUE!</v>
      </c>
      <c r="BJ261" s="418"/>
    </row>
    <row r="262" spans="2:62" s="419" customFormat="1" ht="3.65" customHeight="1">
      <c r="B262" s="420"/>
      <c r="D262" s="336"/>
      <c r="I262" s="451"/>
      <c r="L262" s="476"/>
      <c r="M262" s="476"/>
      <c r="N262" s="476"/>
      <c r="O262" s="454"/>
      <c r="P262" s="454"/>
      <c r="Q262" s="454"/>
      <c r="R262" s="454"/>
      <c r="S262" s="450"/>
      <c r="T262" s="454"/>
      <c r="U262" s="454"/>
      <c r="V262" s="454"/>
      <c r="W262" s="454"/>
      <c r="X262" s="450"/>
      <c r="Y262" s="454"/>
      <c r="Z262" s="454"/>
      <c r="AA262" s="454"/>
      <c r="AB262" s="454"/>
      <c r="AC262" s="450"/>
      <c r="AD262" s="454"/>
      <c r="AE262" s="454"/>
      <c r="AF262" s="454"/>
      <c r="AG262" s="454"/>
      <c r="AH262" s="450"/>
      <c r="AI262" s="450"/>
      <c r="AJ262" s="476"/>
      <c r="BJ262" s="418"/>
    </row>
    <row r="263" spans="2:62" s="419" customFormat="1" ht="3.65" customHeight="1">
      <c r="B263" s="420"/>
      <c r="D263" s="336"/>
      <c r="I263" s="451"/>
      <c r="L263" s="476"/>
      <c r="M263" s="476"/>
      <c r="N263" s="476"/>
      <c r="O263" s="476"/>
      <c r="P263" s="476"/>
      <c r="Q263" s="476"/>
      <c r="R263" s="476"/>
      <c r="S263" s="476"/>
      <c r="T263" s="476"/>
      <c r="U263" s="476"/>
      <c r="V263" s="476"/>
      <c r="W263" s="476"/>
      <c r="X263" s="476"/>
      <c r="Y263" s="476"/>
      <c r="Z263" s="476"/>
      <c r="AA263" s="476"/>
      <c r="AB263" s="476"/>
      <c r="AC263" s="476"/>
      <c r="AD263" s="476"/>
      <c r="AE263" s="476"/>
      <c r="AF263" s="476"/>
      <c r="AG263" s="476"/>
      <c r="AH263" s="476"/>
      <c r="AI263" s="476"/>
      <c r="AJ263" s="476"/>
      <c r="BJ263" s="418"/>
    </row>
    <row r="264" spans="2:62" s="419" customFormat="1" ht="3.65" customHeight="1">
      <c r="B264" s="420"/>
      <c r="D264" s="336"/>
      <c r="I264" s="451"/>
      <c r="L264" s="476"/>
      <c r="M264" s="476"/>
      <c r="N264" s="476"/>
      <c r="O264" s="476"/>
      <c r="P264" s="476"/>
      <c r="Q264" s="476"/>
      <c r="R264" s="476"/>
      <c r="S264" s="476"/>
      <c r="T264" s="476"/>
      <c r="U264" s="476"/>
      <c r="V264" s="476"/>
      <c r="W264" s="476"/>
      <c r="X264" s="476"/>
      <c r="Y264" s="476"/>
      <c r="Z264" s="476"/>
      <c r="AA264" s="476"/>
      <c r="AB264" s="476"/>
      <c r="AC264" s="476"/>
      <c r="AD264" s="476"/>
      <c r="AE264" s="476"/>
      <c r="AF264" s="476"/>
      <c r="AG264" s="476"/>
      <c r="AH264" s="476"/>
      <c r="AI264" s="476"/>
      <c r="AJ264" s="476"/>
      <c r="BJ264" s="418"/>
    </row>
    <row r="265" spans="2:62" s="419" customFormat="1" ht="3.65" customHeight="1">
      <c r="B265" s="417"/>
      <c r="C265" s="416"/>
      <c r="D265" s="416"/>
      <c r="E265" s="416"/>
      <c r="F265" s="416"/>
      <c r="G265" s="416"/>
      <c r="H265" s="416"/>
      <c r="I265" s="415"/>
      <c r="J265" s="415"/>
      <c r="K265" s="415"/>
      <c r="L265" s="415"/>
      <c r="M265" s="415"/>
      <c r="N265" s="415"/>
      <c r="O265" s="415"/>
      <c r="P265" s="415"/>
      <c r="Q265" s="415"/>
      <c r="R265" s="415"/>
      <c r="S265" s="415"/>
      <c r="T265" s="415"/>
      <c r="U265" s="415"/>
      <c r="V265" s="415"/>
      <c r="W265" s="415"/>
      <c r="X265" s="415"/>
      <c r="Y265" s="415"/>
      <c r="Z265" s="415"/>
      <c r="AA265" s="415"/>
      <c r="AB265" s="415"/>
      <c r="AC265" s="415"/>
      <c r="AD265" s="415"/>
      <c r="AE265" s="415"/>
      <c r="AF265" s="415"/>
      <c r="AG265" s="415"/>
      <c r="AH265" s="415"/>
      <c r="AI265" s="415"/>
      <c r="AJ265" s="415"/>
      <c r="AK265" s="415"/>
      <c r="AL265" s="415"/>
      <c r="AM265" s="415"/>
      <c r="AN265" s="415"/>
      <c r="AO265" s="415"/>
      <c r="AP265" s="415"/>
      <c r="AQ265" s="415"/>
      <c r="AR265" s="415"/>
      <c r="AS265" s="415"/>
      <c r="AT265" s="415"/>
      <c r="AU265" s="415"/>
      <c r="AV265" s="415"/>
      <c r="AW265" s="415"/>
      <c r="AX265" s="415"/>
      <c r="AY265" s="415"/>
      <c r="AZ265" s="415"/>
      <c r="BA265" s="415"/>
      <c r="BB265" s="415"/>
      <c r="BC265" s="415"/>
      <c r="BD265" s="415"/>
      <c r="BE265" s="415"/>
      <c r="BF265" s="415"/>
      <c r="BG265" s="415"/>
      <c r="BH265" s="415"/>
      <c r="BI265" s="415"/>
      <c r="BJ265" s="414"/>
    </row>
    <row r="266" spans="2:62" s="419" customFormat="1" ht="3.65" customHeight="1">
      <c r="B266" s="413"/>
      <c r="C266" s="412"/>
      <c r="D266" s="412"/>
      <c r="E266" s="412"/>
      <c r="F266" s="412"/>
      <c r="G266" s="412"/>
      <c r="H266" s="412"/>
      <c r="I266" s="411"/>
      <c r="J266" s="411"/>
      <c r="K266" s="411"/>
      <c r="L266" s="411"/>
      <c r="M266" s="411"/>
      <c r="N266" s="411"/>
      <c r="O266" s="411"/>
      <c r="P266" s="411"/>
      <c r="Q266" s="411"/>
      <c r="R266" s="411"/>
      <c r="S266" s="411"/>
      <c r="T266" s="411"/>
      <c r="U266" s="411"/>
      <c r="V266" s="411"/>
      <c r="W266" s="411"/>
      <c r="X266" s="411"/>
      <c r="Y266" s="411"/>
      <c r="Z266" s="411"/>
      <c r="AA266" s="411"/>
      <c r="AB266" s="411"/>
      <c r="AC266" s="411"/>
      <c r="AD266" s="411"/>
      <c r="AE266" s="411"/>
      <c r="AF266" s="411"/>
      <c r="AG266" s="411"/>
      <c r="AH266" s="411"/>
      <c r="AI266" s="411"/>
      <c r="AJ266" s="411"/>
      <c r="AK266" s="411"/>
      <c r="AL266" s="411"/>
      <c r="AM266" s="411"/>
      <c r="AN266" s="411"/>
      <c r="AO266" s="411"/>
      <c r="AP266" s="411"/>
      <c r="AQ266" s="411"/>
      <c r="AR266" s="411"/>
      <c r="AS266" s="411"/>
      <c r="AT266" s="411"/>
      <c r="AU266" s="411"/>
      <c r="AV266" s="411"/>
      <c r="AW266" s="411"/>
      <c r="AX266" s="411"/>
      <c r="AY266" s="411"/>
      <c r="AZ266" s="411"/>
      <c r="BA266" s="411"/>
      <c r="BB266" s="411"/>
      <c r="BC266" s="411"/>
      <c r="BD266" s="411"/>
      <c r="BE266" s="411"/>
      <c r="BF266" s="411"/>
      <c r="BG266" s="411"/>
      <c r="BH266" s="411"/>
      <c r="BI266" s="411"/>
      <c r="BJ266" s="410"/>
    </row>
    <row r="267" spans="2:62" s="419" customFormat="1" ht="15.65" customHeight="1">
      <c r="B267" s="380" t="str" cm="1">
        <f t="array" ref="B267">"U"&amp;D267&amp;"X"&amp;MID(F267,3,3)&amp;(_xlfn.IFS(E267="V. compactA","VC",E267="Horizontal","H",E267="H. Compuesta","HC",E267="Vertical","V"))&amp;I267</f>
        <v>UEZC630X720H_DR</v>
      </c>
      <c r="C267" s="379"/>
      <c r="D267" s="460" t="s">
        <v>285</v>
      </c>
      <c r="E267" s="379" t="s">
        <v>276</v>
      </c>
      <c r="F267" s="379" t="s">
        <v>243</v>
      </c>
      <c r="G267" s="378" t="s">
        <v>262</v>
      </c>
      <c r="H267" s="525" t="s">
        <v>272</v>
      </c>
      <c r="I267" s="459" t="str" cm="1">
        <f t="array" ref="I267">_xlfn.IFS(H267="Derecha","_DR",H267="Izquierda","_IZ",H267="","_NA")</f>
        <v>_DR</v>
      </c>
      <c r="J267" s="437"/>
      <c r="K267" s="437"/>
      <c r="L267" s="437"/>
      <c r="M267" s="437"/>
      <c r="N267" s="437"/>
      <c r="O267" s="437"/>
      <c r="P267" s="437"/>
      <c r="Q267" s="437"/>
      <c r="R267" s="437"/>
      <c r="S267" s="437"/>
      <c r="T267" s="437"/>
      <c r="U267" s="437"/>
      <c r="V267" s="437"/>
      <c r="W267" s="437"/>
      <c r="X267" s="437"/>
      <c r="Y267" s="437"/>
      <c r="Z267" s="437"/>
      <c r="AA267" s="437"/>
      <c r="AB267" s="437"/>
      <c r="AC267" s="437"/>
      <c r="AD267" s="437"/>
      <c r="AE267" s="437"/>
      <c r="AF267" s="437"/>
      <c r="AG267" s="437"/>
      <c r="AH267" s="437"/>
      <c r="AI267" s="437"/>
      <c r="AJ267" s="437"/>
      <c r="AK267" s="437"/>
      <c r="AL267" s="437"/>
      <c r="AM267" s="437"/>
      <c r="AN267" s="437"/>
      <c r="AO267" s="437"/>
      <c r="AP267" s="437"/>
      <c r="AQ267" s="437"/>
      <c r="AR267" s="437"/>
      <c r="AS267" s="437"/>
      <c r="AT267" s="437"/>
      <c r="AU267" s="437"/>
      <c r="AV267" s="437"/>
      <c r="AW267" s="437"/>
      <c r="AX267" s="437"/>
      <c r="AY267" s="437"/>
      <c r="AZ267" s="437"/>
      <c r="BA267" s="437"/>
      <c r="BB267" s="437"/>
      <c r="BC267" s="437"/>
      <c r="BD267" s="437"/>
      <c r="BE267" s="437"/>
      <c r="BF267" s="437"/>
      <c r="BG267" s="437"/>
      <c r="BH267" s="437"/>
      <c r="BI267" s="437"/>
      <c r="BJ267" s="436"/>
    </row>
    <row r="268" spans="2:62" s="419" customFormat="1" ht="3.65" customHeight="1">
      <c r="B268" s="420"/>
      <c r="D268" s="336"/>
      <c r="I268" s="451"/>
      <c r="BJ268" s="418"/>
    </row>
    <row r="269" spans="2:62" s="419" customFormat="1" ht="3.65" customHeight="1">
      <c r="B269" s="420"/>
      <c r="D269" s="336"/>
      <c r="I269" s="451"/>
      <c r="BJ269" s="418"/>
    </row>
    <row r="270" spans="2:62" s="419" customFormat="1" ht="3.65" customHeight="1">
      <c r="B270" s="420"/>
      <c r="D270" s="336"/>
      <c r="I270" s="451"/>
      <c r="L270" s="405" t="e" vm="13">
        <v>#VALUE!</v>
      </c>
      <c r="M270" s="732" t="s">
        <v>261</v>
      </c>
      <c r="N270" s="732"/>
      <c r="O270" s="732"/>
      <c r="P270" s="403"/>
      <c r="Q270" s="401"/>
      <c r="R270" s="401"/>
      <c r="S270" s="401"/>
      <c r="T270" s="401"/>
      <c r="U270" s="741" t="s">
        <v>285</v>
      </c>
      <c r="V270" s="741"/>
      <c r="W270" s="741"/>
      <c r="X270" s="741"/>
      <c r="Y270" s="741"/>
      <c r="Z270" s="741"/>
      <c r="AA270" s="741"/>
      <c r="AB270" s="741"/>
      <c r="AC270" s="741"/>
      <c r="AD270" s="741"/>
      <c r="AE270" s="813" t="s">
        <v>275</v>
      </c>
      <c r="AF270" s="813"/>
      <c r="AG270" s="813"/>
      <c r="AH270" s="743" t="s">
        <v>270</v>
      </c>
      <c r="AI270" s="743"/>
      <c r="AJ270" s="434" t="e" vm="13">
        <v>#VALUE!</v>
      </c>
      <c r="BJ270" s="418"/>
    </row>
    <row r="271" spans="2:62" s="419" customFormat="1" ht="3.65" customHeight="1">
      <c r="B271" s="420"/>
      <c r="D271" s="336"/>
      <c r="I271" s="451"/>
      <c r="L271" s="387"/>
      <c r="M271" s="733"/>
      <c r="N271" s="733"/>
      <c r="O271" s="733"/>
      <c r="P271" s="433"/>
      <c r="Q271" s="433"/>
      <c r="R271" s="433"/>
      <c r="S271" s="433"/>
      <c r="T271" s="433"/>
      <c r="U271" s="742"/>
      <c r="V271" s="742"/>
      <c r="W271" s="742"/>
      <c r="X271" s="742"/>
      <c r="Y271" s="742"/>
      <c r="Z271" s="742"/>
      <c r="AA271" s="742"/>
      <c r="AB271" s="742"/>
      <c r="AC271" s="742"/>
      <c r="AD271" s="742"/>
      <c r="AE271" s="814"/>
      <c r="AF271" s="814"/>
      <c r="AG271" s="814"/>
      <c r="AH271" s="737"/>
      <c r="AI271" s="737"/>
      <c r="AJ271" s="399"/>
      <c r="BJ271" s="418"/>
    </row>
    <row r="272" spans="2:62" s="419" customFormat="1" ht="3.65" customHeight="1">
      <c r="B272" s="420"/>
      <c r="D272" s="336"/>
      <c r="I272" s="451"/>
      <c r="L272" s="432"/>
      <c r="M272" s="425"/>
      <c r="N272" s="425"/>
      <c r="O272" s="425"/>
      <c r="P272" s="433"/>
      <c r="Q272" s="433"/>
      <c r="R272" s="433"/>
      <c r="S272" s="433"/>
      <c r="T272" s="433"/>
      <c r="U272" s="389"/>
      <c r="V272" s="389"/>
      <c r="W272" s="389"/>
      <c r="X272" s="389"/>
      <c r="Y272" s="389"/>
      <c r="Z272" s="389"/>
      <c r="AA272" s="389"/>
      <c r="AB272" s="1018" t="e" vm="81">
        <v>#VALUE!</v>
      </c>
      <c r="AC272" s="1018"/>
      <c r="AD272" s="1018"/>
      <c r="AE272" s="1018"/>
      <c r="AF272" s="426"/>
      <c r="AG272" s="431"/>
      <c r="AH272" s="423"/>
      <c r="AI272" s="423"/>
      <c r="AJ272" s="399"/>
      <c r="BJ272" s="418"/>
    </row>
    <row r="273" spans="2:62" s="419" customFormat="1" ht="3.65" customHeight="1">
      <c r="B273" s="420"/>
      <c r="D273" s="336"/>
      <c r="I273" s="451"/>
      <c r="L273" s="387"/>
      <c r="M273" s="737" t="e" vm="16">
        <v>#VALUE!</v>
      </c>
      <c r="N273" s="737"/>
      <c r="O273" s="389"/>
      <c r="P273" s="433"/>
      <c r="Q273" s="433"/>
      <c r="R273" s="433"/>
      <c r="S273" s="433"/>
      <c r="T273" s="433"/>
      <c r="U273" s="389"/>
      <c r="V273" s="389"/>
      <c r="W273" s="389"/>
      <c r="X273" s="389"/>
      <c r="Y273" s="389"/>
      <c r="Z273" s="389"/>
      <c r="AA273" s="389"/>
      <c r="AB273" s="1018"/>
      <c r="AC273" s="1018"/>
      <c r="AD273" s="1018"/>
      <c r="AE273" s="1018"/>
      <c r="AF273" s="426"/>
      <c r="AG273" s="389"/>
      <c r="AH273" s="814" t="e" vm="16">
        <v>#VALUE!</v>
      </c>
      <c r="AI273" s="814"/>
      <c r="AJ273" s="388"/>
      <c r="BJ273" s="418"/>
    </row>
    <row r="274" spans="2:62" s="419" customFormat="1" ht="3.65" customHeight="1">
      <c r="B274" s="420"/>
      <c r="D274" s="336"/>
      <c r="I274" s="451"/>
      <c r="L274" s="387"/>
      <c r="M274" s="737"/>
      <c r="N274" s="737"/>
      <c r="O274" s="389"/>
      <c r="P274" s="433"/>
      <c r="Q274" s="433"/>
      <c r="R274" s="433"/>
      <c r="S274" s="433"/>
      <c r="T274" s="433"/>
      <c r="U274" s="389"/>
      <c r="V274" s="389"/>
      <c r="W274" s="389"/>
      <c r="X274" s="389"/>
      <c r="Y274" s="389"/>
      <c r="Z274" s="389"/>
      <c r="AA274" s="389"/>
      <c r="AB274" s="1018"/>
      <c r="AC274" s="1018"/>
      <c r="AD274" s="1018"/>
      <c r="AE274" s="1018"/>
      <c r="AF274" s="426"/>
      <c r="AG274" s="389"/>
      <c r="AH274" s="814"/>
      <c r="AI274" s="814"/>
      <c r="AJ274" s="427"/>
      <c r="BJ274" s="418"/>
    </row>
    <row r="275" spans="2:62" s="419" customFormat="1" ht="3.65" customHeight="1">
      <c r="B275" s="420"/>
      <c r="D275" s="336"/>
      <c r="I275" s="451"/>
      <c r="L275" s="387"/>
      <c r="M275" s="389"/>
      <c r="N275" s="389"/>
      <c r="O275" s="389"/>
      <c r="P275" s="433"/>
      <c r="Q275" s="433"/>
      <c r="R275" s="433"/>
      <c r="S275" s="433"/>
      <c r="T275" s="433"/>
      <c r="U275" s="389"/>
      <c r="V275" s="389"/>
      <c r="W275" s="389"/>
      <c r="X275" s="389"/>
      <c r="Y275" s="389"/>
      <c r="Z275" s="389"/>
      <c r="AA275" s="389"/>
      <c r="AB275" s="1018"/>
      <c r="AC275" s="1018"/>
      <c r="AD275" s="1018"/>
      <c r="AE275" s="1018"/>
      <c r="AF275" s="426"/>
      <c r="AG275" s="389"/>
      <c r="AH275" s="425"/>
      <c r="AI275" s="425"/>
      <c r="AJ275" s="388"/>
      <c r="BJ275" s="418"/>
    </row>
    <row r="276" spans="2:62" s="419" customFormat="1" ht="3.65" customHeight="1">
      <c r="B276" s="420"/>
      <c r="D276" s="336"/>
      <c r="I276" s="451"/>
      <c r="L276" s="387"/>
      <c r="M276" s="737" t="s">
        <v>260</v>
      </c>
      <c r="N276" s="737"/>
      <c r="O276" s="737"/>
      <c r="P276" s="737"/>
      <c r="Q276" s="389"/>
      <c r="R276" s="389"/>
      <c r="S276" s="389"/>
      <c r="T276" s="389"/>
      <c r="U276" s="389"/>
      <c r="V276" s="389"/>
      <c r="W276" s="389"/>
      <c r="X276" s="389"/>
      <c r="Y276" s="389"/>
      <c r="Z276" s="389"/>
      <c r="AA276" s="389"/>
      <c r="AB276" s="389"/>
      <c r="AC276" s="426"/>
      <c r="AD276" s="426"/>
      <c r="AE276" s="426"/>
      <c r="AF276" s="426"/>
      <c r="AG276" s="390"/>
      <c r="AH276" s="389"/>
      <c r="AI276" s="389"/>
      <c r="AJ276" s="385"/>
      <c r="BJ276" s="418"/>
    </row>
    <row r="277" spans="2:62" s="419" customFormat="1" ht="3.65" customHeight="1">
      <c r="B277" s="420"/>
      <c r="D277" s="336"/>
      <c r="I277" s="451"/>
      <c r="L277" s="384" t="e" vm="13">
        <v>#VALUE!</v>
      </c>
      <c r="M277" s="738"/>
      <c r="N277" s="738"/>
      <c r="O277" s="738"/>
      <c r="P277" s="738"/>
      <c r="Q277" s="441"/>
      <c r="R277" s="441"/>
      <c r="S277" s="441"/>
      <c r="T277" s="441"/>
      <c r="U277" s="382"/>
      <c r="V277" s="382"/>
      <c r="W277" s="382"/>
      <c r="X277" s="382"/>
      <c r="Y277" s="382"/>
      <c r="Z277" s="382"/>
      <c r="AA277" s="382"/>
      <c r="AB277" s="382"/>
      <c r="AC277" s="382"/>
      <c r="AD277" s="383"/>
      <c r="AE277" s="383"/>
      <c r="AF277" s="383"/>
      <c r="AG277" s="383"/>
      <c r="AH277" s="382"/>
      <c r="AI277" s="382"/>
      <c r="AJ277" s="421" t="e" vm="13">
        <v>#VALUE!</v>
      </c>
      <c r="BJ277" s="418"/>
    </row>
    <row r="278" spans="2:62" s="419" customFormat="1" ht="3.65" customHeight="1">
      <c r="B278" s="420"/>
      <c r="D278" s="336"/>
      <c r="I278" s="451"/>
      <c r="L278" s="476"/>
      <c r="M278" s="476"/>
      <c r="N278" s="476"/>
      <c r="O278" s="454"/>
      <c r="P278" s="454"/>
      <c r="Q278" s="454"/>
      <c r="R278" s="454"/>
      <c r="S278" s="450"/>
      <c r="T278" s="454"/>
      <c r="U278" s="454"/>
      <c r="V278" s="454"/>
      <c r="W278" s="454"/>
      <c r="X278" s="450"/>
      <c r="Y278" s="454"/>
      <c r="Z278" s="454"/>
      <c r="AA278" s="454"/>
      <c r="AB278" s="454"/>
      <c r="AC278" s="450"/>
      <c r="AD278" s="454"/>
      <c r="AE278" s="454"/>
      <c r="AF278" s="454"/>
      <c r="AG278" s="454"/>
      <c r="AH278" s="450"/>
      <c r="AI278" s="450"/>
      <c r="AJ278" s="476"/>
      <c r="BJ278" s="418"/>
    </row>
    <row r="279" spans="2:62" s="419" customFormat="1" ht="3.65" customHeight="1">
      <c r="B279" s="420"/>
      <c r="D279" s="336"/>
      <c r="I279" s="451"/>
      <c r="L279" s="476"/>
      <c r="M279" s="476"/>
      <c r="N279" s="476"/>
      <c r="O279" s="476"/>
      <c r="P279" s="476"/>
      <c r="Q279" s="476"/>
      <c r="R279" s="476"/>
      <c r="S279" s="476"/>
      <c r="T279" s="476"/>
      <c r="U279" s="476"/>
      <c r="V279" s="476"/>
      <c r="W279" s="476"/>
      <c r="X279" s="476"/>
      <c r="Y279" s="476"/>
      <c r="Z279" s="476"/>
      <c r="AA279" s="476"/>
      <c r="AB279" s="476"/>
      <c r="AC279" s="476"/>
      <c r="AD279" s="476"/>
      <c r="AE279" s="476"/>
      <c r="AF279" s="476"/>
      <c r="AG279" s="476"/>
      <c r="AH279" s="476"/>
      <c r="AI279" s="476"/>
      <c r="AJ279" s="476"/>
      <c r="BJ279" s="418"/>
    </row>
    <row r="280" spans="2:62" s="419" customFormat="1" ht="3.65" customHeight="1">
      <c r="B280" s="420"/>
      <c r="D280" s="336"/>
      <c r="I280" s="451"/>
      <c r="L280" s="476"/>
      <c r="M280" s="476"/>
      <c r="N280" s="476"/>
      <c r="O280" s="476"/>
      <c r="P280" s="476"/>
      <c r="Q280" s="476"/>
      <c r="R280" s="476"/>
      <c r="S280" s="476"/>
      <c r="T280" s="476"/>
      <c r="U280" s="476"/>
      <c r="V280" s="476"/>
      <c r="W280" s="476"/>
      <c r="X280" s="476"/>
      <c r="Y280" s="476"/>
      <c r="Z280" s="476"/>
      <c r="AA280" s="476"/>
      <c r="AB280" s="476"/>
      <c r="AC280" s="476"/>
      <c r="AD280" s="476"/>
      <c r="AE280" s="476"/>
      <c r="AF280" s="476"/>
      <c r="AG280" s="476"/>
      <c r="AH280" s="476"/>
      <c r="AI280" s="476"/>
      <c r="AJ280" s="476"/>
      <c r="BJ280" s="418"/>
    </row>
    <row r="281" spans="2:62" s="419" customFormat="1" ht="3.65" customHeight="1">
      <c r="B281" s="420"/>
      <c r="D281" s="336"/>
      <c r="I281" s="451"/>
      <c r="BJ281" s="418"/>
    </row>
    <row r="282" spans="2:62" s="419" customFormat="1" ht="3.65" customHeight="1">
      <c r="B282" s="417"/>
      <c r="C282" s="416"/>
      <c r="D282" s="416"/>
      <c r="E282" s="416"/>
      <c r="F282" s="416"/>
      <c r="G282" s="416"/>
      <c r="H282" s="416"/>
      <c r="I282" s="415"/>
      <c r="J282" s="415"/>
      <c r="K282" s="415"/>
      <c r="L282" s="415"/>
      <c r="M282" s="415"/>
      <c r="N282" s="415"/>
      <c r="O282" s="415"/>
      <c r="P282" s="415"/>
      <c r="Q282" s="415"/>
      <c r="R282" s="415"/>
      <c r="S282" s="415"/>
      <c r="T282" s="415"/>
      <c r="U282" s="415"/>
      <c r="V282" s="415"/>
      <c r="W282" s="415"/>
      <c r="X282" s="415"/>
      <c r="Y282" s="415"/>
      <c r="Z282" s="415"/>
      <c r="AA282" s="415"/>
      <c r="AB282" s="415"/>
      <c r="AC282" s="415"/>
      <c r="AD282" s="415"/>
      <c r="AE282" s="415"/>
      <c r="AF282" s="415"/>
      <c r="AG282" s="415"/>
      <c r="AH282" s="415"/>
      <c r="AI282" s="415"/>
      <c r="AJ282" s="415"/>
      <c r="AK282" s="415"/>
      <c r="AL282" s="415"/>
      <c r="AM282" s="415"/>
      <c r="AN282" s="415"/>
      <c r="AO282" s="415"/>
      <c r="AP282" s="415"/>
      <c r="AQ282" s="415"/>
      <c r="AR282" s="415"/>
      <c r="AS282" s="415"/>
      <c r="AT282" s="415"/>
      <c r="AU282" s="415"/>
      <c r="AV282" s="415"/>
      <c r="AW282" s="415"/>
      <c r="AX282" s="415"/>
      <c r="AY282" s="415"/>
      <c r="AZ282" s="415"/>
      <c r="BA282" s="415"/>
      <c r="BB282" s="415"/>
      <c r="BC282" s="415"/>
      <c r="BD282" s="415"/>
      <c r="BE282" s="415"/>
      <c r="BF282" s="415"/>
      <c r="BG282" s="415"/>
      <c r="BH282" s="415"/>
      <c r="BI282" s="415"/>
      <c r="BJ282" s="414"/>
    </row>
    <row r="283" spans="2:62" s="419" customFormat="1" ht="3.65" customHeight="1">
      <c r="B283" s="413"/>
      <c r="C283" s="412"/>
      <c r="D283" s="412"/>
      <c r="E283" s="412"/>
      <c r="F283" s="412"/>
      <c r="G283" s="412"/>
      <c r="H283" s="412"/>
      <c r="I283" s="411"/>
      <c r="J283" s="411"/>
      <c r="K283" s="411"/>
      <c r="L283" s="411"/>
      <c r="M283" s="411"/>
      <c r="N283" s="411"/>
      <c r="O283" s="411"/>
      <c r="P283" s="411"/>
      <c r="Q283" s="411"/>
      <c r="R283" s="411"/>
      <c r="S283" s="411"/>
      <c r="T283" s="411"/>
      <c r="U283" s="411"/>
      <c r="V283" s="411"/>
      <c r="W283" s="411"/>
      <c r="X283" s="411"/>
      <c r="Y283" s="411"/>
      <c r="Z283" s="411"/>
      <c r="AA283" s="411"/>
      <c r="AB283" s="411"/>
      <c r="AC283" s="411"/>
      <c r="AD283" s="411"/>
      <c r="AE283" s="411"/>
      <c r="AF283" s="411"/>
      <c r="AG283" s="411"/>
      <c r="AH283" s="411"/>
      <c r="AI283" s="411"/>
      <c r="AJ283" s="411"/>
      <c r="AK283" s="411"/>
      <c r="AL283" s="411"/>
      <c r="AM283" s="411"/>
      <c r="AN283" s="411"/>
      <c r="AO283" s="411"/>
      <c r="AP283" s="411"/>
      <c r="AQ283" s="411"/>
      <c r="AR283" s="411"/>
      <c r="AS283" s="411"/>
      <c r="AT283" s="411"/>
      <c r="AU283" s="411"/>
      <c r="AV283" s="411"/>
      <c r="AW283" s="411"/>
      <c r="AX283" s="411"/>
      <c r="AY283" s="411"/>
      <c r="AZ283" s="411"/>
      <c r="BA283" s="411"/>
      <c r="BB283" s="411"/>
      <c r="BC283" s="411"/>
      <c r="BD283" s="411"/>
      <c r="BE283" s="411"/>
      <c r="BF283" s="411"/>
      <c r="BG283" s="411"/>
      <c r="BH283" s="411"/>
      <c r="BI283" s="411"/>
      <c r="BJ283" s="410"/>
    </row>
    <row r="284" spans="2:62" s="419" customFormat="1" ht="15.65" customHeight="1">
      <c r="B284" s="380" t="str" cm="1">
        <f t="array" ref="B284">"U"&amp;D284&amp;"X"&amp;MID(F284,3,3)&amp;(_xlfn.IFS(E284="V. compactA","VC",E284="Horizontal","H",E284="H. Compuesta","HC",E284="Vertical","V"))&amp;I284</f>
        <v>UEZC630X720HC_DR</v>
      </c>
      <c r="C284" s="379"/>
      <c r="D284" s="460" t="s">
        <v>285</v>
      </c>
      <c r="E284" s="379" t="s">
        <v>273</v>
      </c>
      <c r="F284" s="379" t="s">
        <v>243</v>
      </c>
      <c r="G284" s="378" t="s">
        <v>262</v>
      </c>
      <c r="H284" s="525" t="s">
        <v>272</v>
      </c>
      <c r="I284" s="459" t="str" cm="1">
        <f t="array" ref="I284">_xlfn.IFS(H284="Derecha","_DR",H284="Izquierda","_IZ",H284="","_NA")</f>
        <v>_DR</v>
      </c>
      <c r="J284" s="437"/>
      <c r="K284" s="437"/>
      <c r="L284" s="437"/>
      <c r="M284" s="437"/>
      <c r="N284" s="437"/>
      <c r="O284" s="437"/>
      <c r="P284" s="437"/>
      <c r="Q284" s="437"/>
      <c r="R284" s="437"/>
      <c r="S284" s="437"/>
      <c r="T284" s="437"/>
      <c r="U284" s="437"/>
      <c r="V284" s="437"/>
      <c r="W284" s="437"/>
      <c r="X284" s="437"/>
      <c r="Y284" s="437"/>
      <c r="Z284" s="437"/>
      <c r="AA284" s="437"/>
      <c r="AB284" s="437"/>
      <c r="AC284" s="437"/>
      <c r="AD284" s="437"/>
      <c r="AE284" s="437"/>
      <c r="AF284" s="437"/>
      <c r="AG284" s="437"/>
      <c r="AH284" s="437"/>
      <c r="AI284" s="437"/>
      <c r="AJ284" s="437"/>
      <c r="AK284" s="437"/>
      <c r="AL284" s="437"/>
      <c r="AM284" s="437"/>
      <c r="AN284" s="437"/>
      <c r="AO284" s="437"/>
      <c r="AP284" s="437"/>
      <c r="AQ284" s="437"/>
      <c r="AR284" s="437"/>
      <c r="AS284" s="437"/>
      <c r="AT284" s="437"/>
      <c r="AU284" s="437"/>
      <c r="AV284" s="437"/>
      <c r="AW284" s="437"/>
      <c r="AX284" s="437"/>
      <c r="AY284" s="437"/>
      <c r="AZ284" s="437"/>
      <c r="BA284" s="437"/>
      <c r="BB284" s="437"/>
      <c r="BC284" s="437"/>
      <c r="BD284" s="437"/>
      <c r="BE284" s="437"/>
      <c r="BF284" s="437"/>
      <c r="BG284" s="437"/>
      <c r="BH284" s="437"/>
      <c r="BI284" s="437"/>
      <c r="BJ284" s="436"/>
    </row>
    <row r="285" spans="2:62" s="419" customFormat="1" ht="3.65" customHeight="1">
      <c r="B285" s="420"/>
      <c r="D285" s="336"/>
      <c r="I285" s="451"/>
      <c r="BJ285" s="418"/>
    </row>
    <row r="286" spans="2:62" s="419" customFormat="1" ht="3.65" customHeight="1">
      <c r="B286" s="420"/>
      <c r="D286" s="336"/>
      <c r="I286" s="451"/>
      <c r="BJ286" s="418"/>
    </row>
    <row r="287" spans="2:62" s="419" customFormat="1" ht="3.65" customHeight="1">
      <c r="B287" s="420"/>
      <c r="D287" s="336"/>
      <c r="I287" s="451"/>
      <c r="L287" s="405" t="e" vm="13">
        <v>#VALUE!</v>
      </c>
      <c r="M287" s="732" t="s">
        <v>261</v>
      </c>
      <c r="N287" s="732"/>
      <c r="O287" s="732"/>
      <c r="P287" s="403"/>
      <c r="Q287" s="401"/>
      <c r="R287" s="401"/>
      <c r="S287" s="401"/>
      <c r="T287" s="401"/>
      <c r="U287" s="435"/>
      <c r="V287" s="435"/>
      <c r="W287" s="435"/>
      <c r="X287" s="435"/>
      <c r="Y287" s="435"/>
      <c r="Z287" s="435"/>
      <c r="AA287" s="435"/>
      <c r="AB287" s="435"/>
      <c r="AC287" s="435"/>
      <c r="AD287" s="435"/>
      <c r="AE287" s="401"/>
      <c r="AF287" s="401"/>
      <c r="AG287" s="401"/>
      <c r="AH287" s="401"/>
      <c r="AI287" s="401"/>
      <c r="AJ287" s="434" t="e" vm="13">
        <v>#VALUE!</v>
      </c>
      <c r="BJ287" s="418"/>
    </row>
    <row r="288" spans="2:62" s="419" customFormat="1" ht="3.65" customHeight="1">
      <c r="B288" s="420"/>
      <c r="D288" s="336"/>
      <c r="I288" s="451"/>
      <c r="L288" s="387"/>
      <c r="M288" s="733"/>
      <c r="N288" s="733"/>
      <c r="O288" s="733"/>
      <c r="P288" s="433"/>
      <c r="Q288" s="464"/>
      <c r="R288" s="464"/>
      <c r="S288" s="464"/>
      <c r="T288" s="464"/>
      <c r="U288" s="390"/>
      <c r="V288" s="390"/>
      <c r="W288" s="390"/>
      <c r="X288" s="390"/>
      <c r="Y288" s="390"/>
      <c r="Z288" s="390"/>
      <c r="AA288" s="390"/>
      <c r="AB288" s="390"/>
      <c r="AC288" s="390"/>
      <c r="AD288" s="390"/>
      <c r="AE288" s="389"/>
      <c r="AF288" s="389"/>
      <c r="AG288" s="389"/>
      <c r="AH288" s="389"/>
      <c r="AI288" s="389"/>
      <c r="AJ288" s="388"/>
      <c r="BJ288" s="418"/>
    </row>
    <row r="289" spans="2:62" s="419" customFormat="1" ht="3.65" customHeight="1">
      <c r="B289" s="420"/>
      <c r="D289" s="336"/>
      <c r="I289" s="451"/>
      <c r="L289" s="432"/>
      <c r="M289" s="425"/>
      <c r="N289" s="425"/>
      <c r="O289" s="425"/>
      <c r="P289" s="425"/>
      <c r="Q289" s="464"/>
      <c r="R289" s="464"/>
      <c r="S289" s="464"/>
      <c r="T289" s="464"/>
      <c r="U289" s="389"/>
      <c r="V289" s="389"/>
      <c r="W289" s="389"/>
      <c r="X289" s="389"/>
      <c r="Y289" s="389"/>
      <c r="Z289" s="389"/>
      <c r="AA289" s="389"/>
      <c r="AB289" s="1018" t="e" vm="83">
        <v>#VALUE!</v>
      </c>
      <c r="AC289" s="1018"/>
      <c r="AD289" s="1018"/>
      <c r="AE289" s="1018"/>
      <c r="AF289" s="431"/>
      <c r="AG289" s="431"/>
      <c r="AH289" s="423"/>
      <c r="AI289" s="423"/>
      <c r="AJ289" s="399"/>
      <c r="BJ289" s="418"/>
    </row>
    <row r="290" spans="2:62" s="419" customFormat="1" ht="3.65" customHeight="1">
      <c r="B290" s="420"/>
      <c r="D290" s="336"/>
      <c r="I290" s="451"/>
      <c r="L290" s="387"/>
      <c r="M290" s="1023" t="e" vm="16">
        <v>#VALUE!</v>
      </c>
      <c r="N290" s="1023"/>
      <c r="O290" s="389"/>
      <c r="P290" s="389"/>
      <c r="Q290" s="464"/>
      <c r="R290" s="464"/>
      <c r="S290" s="464"/>
      <c r="T290" s="464"/>
      <c r="U290" s="389"/>
      <c r="V290" s="389"/>
      <c r="W290" s="389"/>
      <c r="X290" s="430"/>
      <c r="Y290" s="430"/>
      <c r="Z290" s="430"/>
      <c r="AA290" s="430"/>
      <c r="AB290" s="1018"/>
      <c r="AC290" s="1018"/>
      <c r="AD290" s="1018"/>
      <c r="AE290" s="1018"/>
      <c r="AF290" s="429"/>
      <c r="AG290" s="429"/>
      <c r="AH290" s="814" t="e" vm="16">
        <v>#VALUE!</v>
      </c>
      <c r="AI290" s="814"/>
      <c r="AJ290" s="388"/>
      <c r="BJ290" s="418"/>
    </row>
    <row r="291" spans="2:62" s="419" customFormat="1" ht="3.65" customHeight="1">
      <c r="B291" s="420"/>
      <c r="D291" s="336"/>
      <c r="I291" s="451"/>
      <c r="L291" s="387"/>
      <c r="M291" s="1023"/>
      <c r="N291" s="1023"/>
      <c r="O291" s="389"/>
      <c r="P291" s="389"/>
      <c r="Q291" s="464"/>
      <c r="R291" s="464"/>
      <c r="S291" s="464"/>
      <c r="T291" s="464"/>
      <c r="U291" s="389"/>
      <c r="V291" s="389"/>
      <c r="W291" s="389"/>
      <c r="X291" s="430"/>
      <c r="Y291" s="430"/>
      <c r="Z291" s="430"/>
      <c r="AA291" s="430"/>
      <c r="AB291" s="1018"/>
      <c r="AC291" s="1018"/>
      <c r="AD291" s="1018"/>
      <c r="AE291" s="1018"/>
      <c r="AF291" s="429"/>
      <c r="AG291" s="429"/>
      <c r="AH291" s="814"/>
      <c r="AI291" s="814"/>
      <c r="AJ291" s="427"/>
      <c r="BJ291" s="418"/>
    </row>
    <row r="292" spans="2:62" s="419" customFormat="1" ht="3.65" customHeight="1">
      <c r="B292" s="420"/>
      <c r="D292" s="336"/>
      <c r="I292" s="451"/>
      <c r="L292" s="387"/>
      <c r="M292" s="389"/>
      <c r="N292" s="389"/>
      <c r="O292" s="389"/>
      <c r="P292" s="389"/>
      <c r="Q292" s="464"/>
      <c r="R292" s="464"/>
      <c r="S292" s="464"/>
      <c r="T292" s="464"/>
      <c r="U292" s="389"/>
      <c r="V292" s="389"/>
      <c r="W292" s="389"/>
      <c r="X292" s="389"/>
      <c r="Y292" s="389"/>
      <c r="Z292" s="389"/>
      <c r="AA292" s="389"/>
      <c r="AB292" s="1018"/>
      <c r="AC292" s="1018"/>
      <c r="AD292" s="1018"/>
      <c r="AE292" s="1018"/>
      <c r="AF292" s="389"/>
      <c r="AG292" s="389"/>
      <c r="AH292" s="425"/>
      <c r="AI292" s="425"/>
      <c r="AJ292" s="388"/>
      <c r="BJ292" s="418"/>
    </row>
    <row r="293" spans="2:62" s="419" customFormat="1" ht="3.65" customHeight="1">
      <c r="B293" s="420"/>
      <c r="D293" s="336"/>
      <c r="I293" s="451"/>
      <c r="L293" s="387"/>
      <c r="M293" s="737" t="s">
        <v>260</v>
      </c>
      <c r="N293" s="737"/>
      <c r="O293" s="737"/>
      <c r="P293" s="737"/>
      <c r="Q293" s="742" t="s">
        <v>284</v>
      </c>
      <c r="R293" s="742"/>
      <c r="S293" s="742"/>
      <c r="T293" s="742"/>
      <c r="U293" s="742"/>
      <c r="V293" s="742"/>
      <c r="W293" s="742"/>
      <c r="X293" s="742"/>
      <c r="Y293" s="742"/>
      <c r="Z293" s="742"/>
      <c r="AA293" s="742"/>
      <c r="AB293" s="742"/>
      <c r="AC293" s="742"/>
      <c r="AD293" s="742"/>
      <c r="AE293" s="742"/>
      <c r="AF293" s="742"/>
      <c r="AG293" s="742"/>
      <c r="AH293" s="737" t="s">
        <v>270</v>
      </c>
      <c r="AI293" s="737"/>
      <c r="AJ293" s="385"/>
      <c r="BJ293" s="418"/>
    </row>
    <row r="294" spans="2:62" s="419" customFormat="1" ht="3.65" customHeight="1">
      <c r="B294" s="420"/>
      <c r="D294" s="336"/>
      <c r="I294" s="451"/>
      <c r="L294" s="384" t="e" vm="13">
        <v>#VALUE!</v>
      </c>
      <c r="M294" s="738"/>
      <c r="N294" s="738"/>
      <c r="O294" s="738"/>
      <c r="P294" s="738"/>
      <c r="Q294" s="1017"/>
      <c r="R294" s="1017"/>
      <c r="S294" s="1017"/>
      <c r="T294" s="1017"/>
      <c r="U294" s="1017"/>
      <c r="V294" s="1017"/>
      <c r="W294" s="1017"/>
      <c r="X294" s="1017"/>
      <c r="Y294" s="1017"/>
      <c r="Z294" s="1017"/>
      <c r="AA294" s="1017"/>
      <c r="AB294" s="1017"/>
      <c r="AC294" s="1017"/>
      <c r="AD294" s="1017"/>
      <c r="AE294" s="1017"/>
      <c r="AF294" s="1017"/>
      <c r="AG294" s="1017"/>
      <c r="AH294" s="738"/>
      <c r="AI294" s="738"/>
      <c r="AJ294" s="421" t="e" vm="13">
        <v>#VALUE!</v>
      </c>
      <c r="BJ294" s="418"/>
    </row>
    <row r="295" spans="2:62" s="419" customFormat="1" ht="3.65" customHeight="1">
      <c r="B295" s="420"/>
      <c r="D295" s="336"/>
      <c r="I295" s="451"/>
      <c r="L295" s="476"/>
      <c r="M295" s="476"/>
      <c r="N295" s="476"/>
      <c r="O295" s="454"/>
      <c r="P295" s="454"/>
      <c r="Q295" s="454"/>
      <c r="R295" s="454"/>
      <c r="S295" s="450"/>
      <c r="T295" s="454"/>
      <c r="U295" s="454"/>
      <c r="V295" s="454"/>
      <c r="W295" s="454"/>
      <c r="X295" s="450"/>
      <c r="Y295" s="454"/>
      <c r="Z295" s="454"/>
      <c r="AA295" s="454"/>
      <c r="AB295" s="454"/>
      <c r="AC295" s="450"/>
      <c r="AD295" s="454"/>
      <c r="AE295" s="454"/>
      <c r="AF295" s="454"/>
      <c r="AG295" s="454"/>
      <c r="AH295" s="450"/>
      <c r="AI295" s="450"/>
      <c r="AJ295" s="476"/>
      <c r="BJ295" s="418"/>
    </row>
    <row r="296" spans="2:62" s="419" customFormat="1" ht="3.65" customHeight="1">
      <c r="B296" s="420"/>
      <c r="D296" s="336"/>
      <c r="I296" s="451"/>
      <c r="L296" s="476"/>
      <c r="M296" s="476"/>
      <c r="N296" s="476"/>
      <c r="O296" s="476"/>
      <c r="P296" s="476"/>
      <c r="Q296" s="476"/>
      <c r="R296" s="476"/>
      <c r="S296" s="476"/>
      <c r="T296" s="476"/>
      <c r="BJ296" s="418"/>
    </row>
    <row r="297" spans="2:62" s="419" customFormat="1" ht="3.65" customHeight="1">
      <c r="B297" s="420"/>
      <c r="D297" s="336"/>
      <c r="I297" s="451"/>
      <c r="L297" s="476"/>
      <c r="M297" s="476"/>
      <c r="N297" s="476"/>
      <c r="O297" s="476"/>
      <c r="P297" s="476"/>
      <c r="Q297" s="476"/>
      <c r="R297" s="476"/>
      <c r="S297" s="476"/>
      <c r="T297" s="476"/>
      <c r="BJ297" s="418"/>
    </row>
    <row r="298" spans="2:62" s="419" customFormat="1" ht="3.65" customHeight="1">
      <c r="B298" s="420"/>
      <c r="D298" s="336"/>
      <c r="I298" s="451"/>
      <c r="L298" s="476"/>
      <c r="M298" s="476"/>
      <c r="N298" s="476"/>
      <c r="O298" s="476"/>
      <c r="P298" s="476"/>
      <c r="Q298" s="476"/>
      <c r="R298" s="476"/>
      <c r="S298" s="476"/>
      <c r="T298" s="476"/>
      <c r="BJ298" s="418"/>
    </row>
    <row r="299" spans="2:62" s="419" customFormat="1" ht="3.65" customHeight="1">
      <c r="B299" s="420"/>
      <c r="D299" s="336"/>
      <c r="I299" s="451"/>
      <c r="L299" s="476"/>
      <c r="M299" s="476"/>
      <c r="N299" s="476"/>
      <c r="O299" s="476"/>
      <c r="P299" s="476"/>
      <c r="Q299" s="476"/>
      <c r="R299" s="476"/>
      <c r="S299" s="476"/>
      <c r="T299" s="476"/>
      <c r="BJ299" s="418"/>
    </row>
    <row r="300" spans="2:62" s="419" customFormat="1" ht="3.65" customHeight="1">
      <c r="B300" s="420"/>
      <c r="D300" s="336"/>
      <c r="I300" s="451"/>
      <c r="L300" s="476"/>
      <c r="M300" s="476"/>
      <c r="N300" s="476"/>
      <c r="O300" s="476"/>
      <c r="P300" s="476"/>
      <c r="Q300" s="476"/>
      <c r="R300" s="476"/>
      <c r="S300" s="476"/>
      <c r="T300" s="476"/>
      <c r="BJ300" s="418"/>
    </row>
    <row r="301" spans="2:62" s="419" customFormat="1" ht="3.65" customHeight="1">
      <c r="B301" s="417"/>
      <c r="C301" s="416"/>
      <c r="D301" s="416"/>
      <c r="E301" s="416"/>
      <c r="F301" s="416"/>
      <c r="G301" s="416"/>
      <c r="H301" s="416"/>
      <c r="I301" s="415"/>
      <c r="J301" s="415"/>
      <c r="K301" s="415"/>
      <c r="L301" s="415"/>
      <c r="M301" s="415"/>
      <c r="N301" s="415"/>
      <c r="O301" s="415"/>
      <c r="P301" s="415"/>
      <c r="Q301" s="415"/>
      <c r="R301" s="415"/>
      <c r="S301" s="415"/>
      <c r="T301" s="415"/>
      <c r="U301" s="415"/>
      <c r="V301" s="415"/>
      <c r="W301" s="415"/>
      <c r="X301" s="415"/>
      <c r="Y301" s="415"/>
      <c r="Z301" s="415"/>
      <c r="AA301" s="415"/>
      <c r="AB301" s="415"/>
      <c r="AC301" s="415"/>
      <c r="AD301" s="415"/>
      <c r="AE301" s="415"/>
      <c r="AF301" s="415"/>
      <c r="AG301" s="415"/>
      <c r="AH301" s="415"/>
      <c r="AI301" s="415"/>
      <c r="AJ301" s="415"/>
      <c r="AK301" s="415"/>
      <c r="AL301" s="415"/>
      <c r="AM301" s="415"/>
      <c r="AN301" s="415"/>
      <c r="AO301" s="415"/>
      <c r="AP301" s="415"/>
      <c r="AQ301" s="415"/>
      <c r="AR301" s="415"/>
      <c r="AS301" s="415"/>
      <c r="AT301" s="415"/>
      <c r="AU301" s="415"/>
      <c r="AV301" s="415"/>
      <c r="AW301" s="415"/>
      <c r="AX301" s="415"/>
      <c r="AY301" s="415"/>
      <c r="AZ301" s="415"/>
      <c r="BA301" s="415"/>
      <c r="BB301" s="415"/>
      <c r="BC301" s="415"/>
      <c r="BD301" s="415"/>
      <c r="BE301" s="415"/>
      <c r="BF301" s="415"/>
      <c r="BG301" s="415"/>
      <c r="BH301" s="415"/>
      <c r="BI301" s="415"/>
      <c r="BJ301" s="414"/>
    </row>
    <row r="302" spans="2:62" s="419" customFormat="1" ht="3.65" customHeight="1">
      <c r="B302" s="413"/>
      <c r="C302" s="412"/>
      <c r="D302" s="412"/>
      <c r="E302" s="412"/>
      <c r="F302" s="412"/>
      <c r="G302" s="412"/>
      <c r="H302" s="412"/>
      <c r="I302" s="411"/>
      <c r="J302" s="411"/>
      <c r="K302" s="411"/>
      <c r="L302" s="411"/>
      <c r="M302" s="411"/>
      <c r="N302" s="411"/>
      <c r="O302" s="411"/>
      <c r="P302" s="411"/>
      <c r="Q302" s="411"/>
      <c r="R302" s="411"/>
      <c r="S302" s="411"/>
      <c r="T302" s="411"/>
      <c r="U302" s="411"/>
      <c r="V302" s="411"/>
      <c r="W302" s="411"/>
      <c r="X302" s="411"/>
      <c r="Y302" s="411"/>
      <c r="Z302" s="411"/>
      <c r="AA302" s="411"/>
      <c r="AB302" s="411"/>
      <c r="AC302" s="411"/>
      <c r="AD302" s="411"/>
      <c r="AE302" s="411"/>
      <c r="AF302" s="411"/>
      <c r="AG302" s="411"/>
      <c r="AH302" s="411"/>
      <c r="AI302" s="411"/>
      <c r="AJ302" s="411"/>
      <c r="AK302" s="411"/>
      <c r="AL302" s="411"/>
      <c r="AM302" s="411"/>
      <c r="AN302" s="411"/>
      <c r="AO302" s="411"/>
      <c r="AP302" s="411"/>
      <c r="AQ302" s="411"/>
      <c r="AR302" s="411"/>
      <c r="AS302" s="411"/>
      <c r="AT302" s="411"/>
      <c r="AU302" s="411"/>
      <c r="AV302" s="411"/>
      <c r="AW302" s="411"/>
      <c r="AX302" s="411"/>
      <c r="AY302" s="411"/>
      <c r="AZ302" s="411"/>
      <c r="BA302" s="411"/>
      <c r="BB302" s="411"/>
      <c r="BC302" s="411"/>
      <c r="BD302" s="411"/>
      <c r="BE302" s="411"/>
      <c r="BF302" s="411"/>
      <c r="BG302" s="411"/>
      <c r="BH302" s="411"/>
      <c r="BI302" s="411"/>
      <c r="BJ302" s="410"/>
    </row>
    <row r="303" spans="2:62" s="419" customFormat="1" ht="15.65" customHeight="1">
      <c r="B303" s="380" t="str" cm="1">
        <f t="array" ref="B303">"U"&amp;D303&amp;"X"&amp;MID(F303,3,3)&amp;(_xlfn.IFS(E303="V. compactA","VC",E303="Horizontal","H",E303="H. Compuesta","HC",E303="Vertical","V"))&amp;I303</f>
        <v>UCVS250X720H_IZ</v>
      </c>
      <c r="C303" s="380"/>
      <c r="D303" s="438" t="s">
        <v>283</v>
      </c>
      <c r="E303" s="380" t="s">
        <v>276</v>
      </c>
      <c r="F303" s="380" t="s">
        <v>243</v>
      </c>
      <c r="G303" s="377" t="s">
        <v>262</v>
      </c>
      <c r="H303" s="528" t="s">
        <v>277</v>
      </c>
      <c r="I303" s="459" t="str" cm="1">
        <f t="array" ref="I303">_xlfn.IFS(H303="Derecha","_DR",H303="Izquierda","_IZ",H303="","_NA")</f>
        <v>_IZ</v>
      </c>
      <c r="J303" s="437"/>
      <c r="K303" s="437"/>
      <c r="L303" s="437"/>
      <c r="M303" s="437"/>
      <c r="N303" s="437"/>
      <c r="O303" s="437"/>
      <c r="P303" s="437"/>
      <c r="Q303" s="437"/>
      <c r="R303" s="437"/>
      <c r="S303" s="437"/>
      <c r="T303" s="437"/>
      <c r="U303" s="437"/>
      <c r="V303" s="437"/>
      <c r="W303" s="437"/>
      <c r="X303" s="437"/>
      <c r="Y303" s="437"/>
      <c r="Z303" s="437"/>
      <c r="AA303" s="437"/>
      <c r="AB303" s="437"/>
      <c r="AC303" s="437"/>
      <c r="AD303" s="437"/>
      <c r="AE303" s="437"/>
      <c r="AF303" s="437"/>
      <c r="AG303" s="437"/>
      <c r="AH303" s="437"/>
      <c r="AI303" s="437"/>
      <c r="AJ303" s="437"/>
      <c r="AK303" s="437"/>
      <c r="AL303" s="437"/>
      <c r="AM303" s="437"/>
      <c r="AN303" s="437"/>
      <c r="AO303" s="437"/>
      <c r="AP303" s="437"/>
      <c r="AQ303" s="437"/>
      <c r="AR303" s="437"/>
      <c r="AS303" s="437"/>
      <c r="AT303" s="437"/>
      <c r="AU303" s="437"/>
      <c r="AV303" s="437"/>
      <c r="AW303" s="437"/>
      <c r="AX303" s="437"/>
      <c r="AY303" s="437"/>
      <c r="AZ303" s="437"/>
      <c r="BA303" s="437"/>
      <c r="BB303" s="437"/>
      <c r="BC303" s="437"/>
      <c r="BD303" s="437"/>
      <c r="BE303" s="437"/>
      <c r="BF303" s="437"/>
      <c r="BG303" s="437"/>
      <c r="BH303" s="437"/>
      <c r="BI303" s="437"/>
      <c r="BJ303" s="436"/>
    </row>
    <row r="304" spans="2:62" s="419" customFormat="1" ht="3.65" customHeight="1">
      <c r="B304" s="420"/>
      <c r="D304" s="336"/>
      <c r="I304" s="451"/>
      <c r="BJ304" s="418"/>
    </row>
    <row r="305" spans="1:62" s="419" customFormat="1" ht="3.65" customHeight="1">
      <c r="B305" s="420"/>
      <c r="D305" s="336"/>
      <c r="I305" s="451"/>
      <c r="BJ305" s="418"/>
    </row>
    <row r="306" spans="1:62" s="419" customFormat="1" ht="3.65" customHeight="1">
      <c r="B306" s="420"/>
      <c r="D306" s="336"/>
      <c r="I306" s="451"/>
      <c r="L306" s="405" t="e" vm="13">
        <v>#VALUE!</v>
      </c>
      <c r="M306" s="732" t="s">
        <v>261</v>
      </c>
      <c r="N306" s="732"/>
      <c r="O306" s="732"/>
      <c r="P306" s="403"/>
      <c r="Q306" s="741" t="s">
        <v>283</v>
      </c>
      <c r="R306" s="741"/>
      <c r="S306" s="741"/>
      <c r="T306" s="741"/>
      <c r="U306" s="741"/>
      <c r="V306" s="741"/>
      <c r="W306" s="741"/>
      <c r="X306" s="741"/>
      <c r="Y306" s="741"/>
      <c r="Z306" s="741"/>
      <c r="AA306" s="741"/>
      <c r="AB306" s="741"/>
      <c r="AC306" s="741"/>
      <c r="AD306" s="741"/>
      <c r="AE306" s="813" t="s">
        <v>275</v>
      </c>
      <c r="AF306" s="813"/>
      <c r="AG306" s="813"/>
      <c r="AH306" s="743" t="s">
        <v>270</v>
      </c>
      <c r="AI306" s="743"/>
      <c r="AJ306" s="434" t="e" vm="13">
        <v>#VALUE!</v>
      </c>
      <c r="BJ306" s="418"/>
    </row>
    <row r="307" spans="1:62" s="419" customFormat="1" ht="3.65" customHeight="1">
      <c r="B307" s="420"/>
      <c r="D307" s="336"/>
      <c r="I307" s="451"/>
      <c r="L307" s="387"/>
      <c r="M307" s="733"/>
      <c r="N307" s="733"/>
      <c r="O307" s="733"/>
      <c r="P307" s="433"/>
      <c r="Q307" s="742"/>
      <c r="R307" s="742"/>
      <c r="S307" s="742"/>
      <c r="T307" s="742"/>
      <c r="U307" s="742"/>
      <c r="V307" s="742"/>
      <c r="W307" s="742"/>
      <c r="X307" s="742"/>
      <c r="Y307" s="742"/>
      <c r="Z307" s="742"/>
      <c r="AA307" s="742"/>
      <c r="AB307" s="742"/>
      <c r="AC307" s="742"/>
      <c r="AD307" s="742"/>
      <c r="AE307" s="814"/>
      <c r="AF307" s="814"/>
      <c r="AG307" s="814"/>
      <c r="AH307" s="737"/>
      <c r="AI307" s="737"/>
      <c r="AJ307" s="399"/>
      <c r="BJ307" s="418"/>
    </row>
    <row r="308" spans="1:62" s="419" customFormat="1" ht="3.65" customHeight="1">
      <c r="B308" s="420"/>
      <c r="D308" s="336"/>
      <c r="I308" s="451"/>
      <c r="L308" s="432"/>
      <c r="M308" s="425"/>
      <c r="N308" s="425"/>
      <c r="O308" s="425"/>
      <c r="P308" s="425"/>
      <c r="Q308" s="737" t="e" vm="18">
        <v>#VALUE!</v>
      </c>
      <c r="R308" s="737"/>
      <c r="S308" s="737"/>
      <c r="T308" s="389"/>
      <c r="U308" s="389"/>
      <c r="V308" s="389"/>
      <c r="W308" s="389"/>
      <c r="X308" s="389"/>
      <c r="Y308" s="389"/>
      <c r="Z308" s="389"/>
      <c r="AA308" s="389"/>
      <c r="AB308" s="389"/>
      <c r="AC308" s="389"/>
      <c r="AD308" s="389"/>
      <c r="AE308" s="389"/>
      <c r="AF308" s="389"/>
      <c r="AG308" s="389"/>
      <c r="AH308" s="423"/>
      <c r="AI308" s="423"/>
      <c r="AJ308" s="399"/>
      <c r="BJ308" s="418"/>
    </row>
    <row r="309" spans="1:62" s="419" customFormat="1" ht="3.65" customHeight="1">
      <c r="B309" s="420"/>
      <c r="D309" s="336"/>
      <c r="I309" s="451"/>
      <c r="L309" s="387"/>
      <c r="M309" s="389"/>
      <c r="N309" s="389"/>
      <c r="O309" s="389"/>
      <c r="P309" s="389"/>
      <c r="Q309" s="737"/>
      <c r="R309" s="737"/>
      <c r="S309" s="737"/>
      <c r="T309" s="389"/>
      <c r="U309" s="389"/>
      <c r="V309" s="389"/>
      <c r="W309" s="389"/>
      <c r="X309" s="389"/>
      <c r="Y309" s="389"/>
      <c r="Z309" s="389"/>
      <c r="AA309" s="389"/>
      <c r="AB309" s="389"/>
      <c r="AC309" s="389"/>
      <c r="AD309" s="389"/>
      <c r="AE309" s="389"/>
      <c r="AF309" s="389"/>
      <c r="AG309" s="389"/>
      <c r="AH309" s="814" t="e" vm="16">
        <v>#VALUE!</v>
      </c>
      <c r="AI309" s="814"/>
      <c r="AJ309" s="388"/>
      <c r="BJ309" s="418"/>
    </row>
    <row r="310" spans="1:62" s="419" customFormat="1" ht="3.65" customHeight="1">
      <c r="B310" s="420"/>
      <c r="D310" s="336"/>
      <c r="I310" s="451"/>
      <c r="L310" s="387"/>
      <c r="M310" s="389"/>
      <c r="N310" s="389"/>
      <c r="O310" s="389"/>
      <c r="P310" s="389"/>
      <c r="Q310" s="737"/>
      <c r="R310" s="737"/>
      <c r="S310" s="737"/>
      <c r="T310" s="389"/>
      <c r="U310" s="389"/>
      <c r="V310" s="389"/>
      <c r="W310" s="389"/>
      <c r="X310" s="389"/>
      <c r="Y310" s="389"/>
      <c r="Z310" s="389"/>
      <c r="AA310" s="389"/>
      <c r="AB310" s="389"/>
      <c r="AC310" s="389"/>
      <c r="AD310" s="389"/>
      <c r="AE310" s="389"/>
      <c r="AF310" s="389"/>
      <c r="AG310" s="389"/>
      <c r="AH310" s="814"/>
      <c r="AI310" s="814"/>
      <c r="AJ310" s="427"/>
      <c r="BJ310" s="418"/>
    </row>
    <row r="311" spans="1:62" s="419" customFormat="1" ht="3.65" customHeight="1">
      <c r="B311" s="420"/>
      <c r="D311" s="336"/>
      <c r="I311" s="451"/>
      <c r="L311" s="387"/>
      <c r="M311" s="389"/>
      <c r="N311" s="389"/>
      <c r="O311" s="389"/>
      <c r="P311" s="389"/>
      <c r="Q311" s="737"/>
      <c r="R311" s="737"/>
      <c r="S311" s="737"/>
      <c r="T311" s="389"/>
      <c r="U311" s="389"/>
      <c r="V311" s="389"/>
      <c r="W311" s="389"/>
      <c r="X311" s="389"/>
      <c r="Y311" s="389"/>
      <c r="Z311" s="389"/>
      <c r="AA311" s="389"/>
      <c r="AB311" s="389"/>
      <c r="AC311" s="389"/>
      <c r="AD311" s="389"/>
      <c r="AE311" s="389"/>
      <c r="AF311" s="389"/>
      <c r="AG311" s="389"/>
      <c r="AH311" s="425"/>
      <c r="AI311" s="425"/>
      <c r="AJ311" s="388"/>
      <c r="BJ311" s="418"/>
    </row>
    <row r="312" spans="1:62" s="419" customFormat="1" ht="3.65" customHeight="1">
      <c r="B312" s="420"/>
      <c r="D312" s="336"/>
      <c r="I312" s="451"/>
      <c r="L312" s="387"/>
      <c r="M312" s="737" t="s">
        <v>260</v>
      </c>
      <c r="N312" s="737"/>
      <c r="O312" s="737"/>
      <c r="P312" s="737"/>
      <c r="Q312" s="737"/>
      <c r="R312" s="737"/>
      <c r="S312" s="737"/>
      <c r="T312" s="737"/>
      <c r="U312" s="389"/>
      <c r="V312" s="389"/>
      <c r="W312" s="389"/>
      <c r="X312" s="389"/>
      <c r="Y312" s="389"/>
      <c r="Z312" s="389"/>
      <c r="AA312" s="389"/>
      <c r="AB312" s="389"/>
      <c r="AC312" s="389"/>
      <c r="AD312" s="1020"/>
      <c r="AE312" s="1020"/>
      <c r="AF312" s="1020"/>
      <c r="AG312" s="1020"/>
      <c r="AH312" s="389"/>
      <c r="AI312" s="389"/>
      <c r="AJ312" s="385"/>
      <c r="BJ312" s="418"/>
    </row>
    <row r="313" spans="1:62" s="419" customFormat="1" ht="3.65" customHeight="1">
      <c r="B313" s="420"/>
      <c r="D313" s="336"/>
      <c r="I313" s="451"/>
      <c r="L313" s="384" t="e" vm="13">
        <v>#VALUE!</v>
      </c>
      <c r="M313" s="738"/>
      <c r="N313" s="738"/>
      <c r="O313" s="738"/>
      <c r="P313" s="738"/>
      <c r="Q313" s="1022"/>
      <c r="R313" s="1022"/>
      <c r="S313" s="1022"/>
      <c r="T313" s="1022"/>
      <c r="U313" s="382"/>
      <c r="V313" s="382"/>
      <c r="W313" s="382"/>
      <c r="X313" s="382"/>
      <c r="Y313" s="382"/>
      <c r="Z313" s="382"/>
      <c r="AA313" s="382"/>
      <c r="AB313" s="382"/>
      <c r="AC313" s="382"/>
      <c r="AD313" s="1021"/>
      <c r="AE313" s="1021"/>
      <c r="AF313" s="1021"/>
      <c r="AG313" s="1021"/>
      <c r="AH313" s="382"/>
      <c r="AI313" s="382"/>
      <c r="AJ313" s="421" t="e" vm="13">
        <v>#VALUE!</v>
      </c>
      <c r="BJ313" s="418"/>
    </row>
    <row r="314" spans="1:62" s="419" customFormat="1" ht="3.65" customHeight="1">
      <c r="B314" s="420"/>
      <c r="D314" s="336"/>
      <c r="I314" s="451"/>
      <c r="BJ314" s="418"/>
    </row>
    <row r="315" spans="1:62" s="419" customFormat="1" ht="3.65" customHeight="1">
      <c r="B315" s="420"/>
      <c r="D315" s="336"/>
      <c r="I315" s="451"/>
      <c r="BJ315" s="418"/>
    </row>
    <row r="316" spans="1:62" s="419" customFormat="1" ht="3.65" customHeight="1">
      <c r="B316" s="420"/>
      <c r="D316" s="336"/>
      <c r="I316" s="451"/>
      <c r="BJ316" s="418"/>
    </row>
    <row r="317" spans="1:62" s="419" customFormat="1" ht="3.65" customHeight="1">
      <c r="B317" s="417"/>
      <c r="C317" s="416"/>
      <c r="D317" s="416"/>
      <c r="E317" s="416"/>
      <c r="F317" s="416"/>
      <c r="G317" s="416"/>
      <c r="H317" s="416"/>
      <c r="I317" s="415"/>
      <c r="J317" s="415"/>
      <c r="K317" s="415"/>
      <c r="L317" s="415"/>
      <c r="M317" s="415"/>
      <c r="N317" s="415"/>
      <c r="O317" s="415"/>
      <c r="P317" s="415"/>
      <c r="Q317" s="415"/>
      <c r="R317" s="415"/>
      <c r="S317" s="415"/>
      <c r="T317" s="415"/>
      <c r="U317" s="415"/>
      <c r="V317" s="415"/>
      <c r="W317" s="415"/>
      <c r="X317" s="415"/>
      <c r="Y317" s="415"/>
      <c r="Z317" s="415"/>
      <c r="AA317" s="415"/>
      <c r="AB317" s="415"/>
      <c r="AC317" s="415"/>
      <c r="AD317" s="415"/>
      <c r="AE317" s="415"/>
      <c r="AF317" s="415"/>
      <c r="AG317" s="415"/>
      <c r="AH317" s="415"/>
      <c r="AI317" s="415"/>
      <c r="AJ317" s="415"/>
      <c r="AK317" s="415"/>
      <c r="AL317" s="415"/>
      <c r="AM317" s="415"/>
      <c r="AN317" s="415"/>
      <c r="AO317" s="415"/>
      <c r="AP317" s="415"/>
      <c r="AQ317" s="415"/>
      <c r="AR317" s="415"/>
      <c r="AS317" s="415"/>
      <c r="AT317" s="415"/>
      <c r="AU317" s="415"/>
      <c r="AV317" s="415"/>
      <c r="AW317" s="415"/>
      <c r="AX317" s="415"/>
      <c r="AY317" s="415"/>
      <c r="AZ317" s="415"/>
      <c r="BA317" s="415"/>
      <c r="BB317" s="415"/>
      <c r="BC317" s="415"/>
      <c r="BD317" s="415"/>
      <c r="BE317" s="415"/>
      <c r="BF317" s="415"/>
      <c r="BG317" s="415"/>
      <c r="BH317" s="415"/>
      <c r="BI317" s="415"/>
      <c r="BJ317" s="414"/>
    </row>
    <row r="318" spans="1:62" s="419" customFormat="1" ht="3.65" customHeight="1">
      <c r="B318" s="413"/>
      <c r="C318" s="412"/>
      <c r="D318" s="412"/>
      <c r="E318" s="412"/>
      <c r="F318" s="412"/>
      <c r="G318" s="412"/>
      <c r="H318" s="412"/>
      <c r="I318" s="411"/>
      <c r="J318" s="411"/>
      <c r="K318" s="411"/>
      <c r="L318" s="411"/>
      <c r="M318" s="411"/>
      <c r="N318" s="411"/>
      <c r="O318" s="411"/>
      <c r="P318" s="411"/>
      <c r="Q318" s="411"/>
      <c r="R318" s="411"/>
      <c r="S318" s="411"/>
      <c r="T318" s="411"/>
      <c r="U318" s="411"/>
      <c r="V318" s="411"/>
      <c r="W318" s="411"/>
      <c r="X318" s="411"/>
      <c r="Y318" s="411"/>
      <c r="Z318" s="411"/>
      <c r="AA318" s="411"/>
      <c r="AB318" s="411"/>
      <c r="AC318" s="411"/>
      <c r="AD318" s="411"/>
      <c r="AE318" s="411"/>
      <c r="AF318" s="411"/>
      <c r="AG318" s="411"/>
      <c r="AH318" s="411"/>
      <c r="AI318" s="411"/>
      <c r="AJ318" s="411"/>
      <c r="AK318" s="411"/>
      <c r="AL318" s="411"/>
      <c r="AM318" s="411"/>
      <c r="AN318" s="411"/>
      <c r="AO318" s="411"/>
      <c r="AP318" s="411"/>
      <c r="AQ318" s="411"/>
      <c r="AR318" s="411"/>
      <c r="AS318" s="411"/>
      <c r="AT318" s="411"/>
      <c r="AU318" s="411"/>
      <c r="AV318" s="411"/>
      <c r="AW318" s="411"/>
      <c r="AX318" s="411"/>
      <c r="AY318" s="411"/>
      <c r="AZ318" s="411"/>
      <c r="BA318" s="411"/>
      <c r="BB318" s="411"/>
      <c r="BC318" s="411"/>
      <c r="BD318" s="411"/>
      <c r="BE318" s="411"/>
      <c r="BF318" s="411"/>
      <c r="BG318" s="411"/>
      <c r="BH318" s="411"/>
      <c r="BI318" s="411"/>
      <c r="BJ318" s="410"/>
    </row>
    <row r="319" spans="1:62" s="443" customFormat="1" ht="14.5" customHeight="1">
      <c r="A319" s="448"/>
      <c r="B319" s="380" t="str" cm="1">
        <f t="array" ref="B319">"U"&amp;D319&amp;"X"&amp;MID(F319,3,3)&amp;(_xlfn.IFS(E319="V. compactA","VC",E319="Horizontal","H",E319="H. Compuesta","HC",E319="Vertical","V"))&amp;I319</f>
        <v>UCVS250X720H_DR</v>
      </c>
      <c r="C319" s="379"/>
      <c r="D319" s="460" t="s">
        <v>283</v>
      </c>
      <c r="E319" s="380" t="s">
        <v>276</v>
      </c>
      <c r="F319" s="379" t="s">
        <v>243</v>
      </c>
      <c r="G319" s="378" t="s">
        <v>262</v>
      </c>
      <c r="H319" s="525" t="s">
        <v>272</v>
      </c>
      <c r="I319" s="459" t="str" cm="1">
        <f t="array" ref="I319">_xlfn.IFS(H319="Derecha","_DR",H319="Izquierda","_IZ",H319="","_NA")</f>
        <v>_DR</v>
      </c>
      <c r="J319" s="458"/>
      <c r="K319" s="458"/>
      <c r="L319" s="458"/>
      <c r="M319" s="458"/>
      <c r="N319" s="458"/>
      <c r="O319" s="458"/>
      <c r="P319" s="458"/>
      <c r="Q319" s="458"/>
      <c r="R319" s="458"/>
      <c r="S319" s="458"/>
      <c r="T319" s="458"/>
      <c r="U319" s="458"/>
      <c r="V319" s="458"/>
      <c r="W319" s="458"/>
      <c r="X319" s="458"/>
      <c r="Y319" s="458"/>
      <c r="Z319" s="458"/>
      <c r="AA319" s="458"/>
      <c r="AB319" s="458"/>
      <c r="AC319" s="458"/>
      <c r="AD319" s="458"/>
      <c r="AE319" s="458"/>
      <c r="AF319" s="458"/>
      <c r="AG319" s="458"/>
      <c r="AH319" s="458"/>
      <c r="AI319" s="458"/>
      <c r="AJ319" s="458"/>
      <c r="AK319" s="458"/>
      <c r="AL319" s="458"/>
      <c r="AM319" s="458"/>
      <c r="AN319" s="458"/>
      <c r="AO319" s="458"/>
      <c r="AP319" s="458"/>
      <c r="AQ319" s="458"/>
      <c r="AR319" s="458"/>
      <c r="AS319" s="458"/>
      <c r="AT319" s="458"/>
      <c r="AU319" s="458"/>
      <c r="AV319" s="458"/>
      <c r="AW319" s="458"/>
      <c r="AX319" s="458"/>
      <c r="AY319" s="458"/>
      <c r="AZ319" s="458"/>
      <c r="BA319" s="458"/>
      <c r="BB319" s="458"/>
      <c r="BC319" s="458"/>
      <c r="BD319" s="458"/>
      <c r="BE319" s="458"/>
      <c r="BF319" s="458"/>
      <c r="BG319" s="458"/>
      <c r="BH319" s="458"/>
      <c r="BI319" s="458"/>
      <c r="BJ319" s="457"/>
    </row>
    <row r="320" spans="1:62" s="443" customFormat="1" ht="3.65" customHeight="1">
      <c r="A320" s="448"/>
      <c r="B320" s="453"/>
      <c r="D320" s="475"/>
      <c r="H320" s="451"/>
      <c r="I320" s="450"/>
      <c r="J320" s="450"/>
      <c r="K320" s="450"/>
      <c r="L320" s="450"/>
      <c r="M320" s="450"/>
      <c r="N320" s="450"/>
      <c r="O320" s="450"/>
      <c r="P320" s="450"/>
      <c r="Q320" s="450"/>
      <c r="R320" s="450"/>
      <c r="S320" s="450"/>
      <c r="T320" s="450"/>
      <c r="U320" s="450"/>
      <c r="V320" s="450"/>
      <c r="W320" s="450"/>
      <c r="X320" s="450"/>
      <c r="Y320" s="450"/>
      <c r="Z320" s="450"/>
      <c r="AA320" s="450"/>
      <c r="AB320" s="450"/>
      <c r="AC320" s="450"/>
      <c r="AD320" s="450"/>
      <c r="AE320" s="450"/>
      <c r="AF320" s="450"/>
      <c r="AG320" s="450"/>
      <c r="AH320" s="450"/>
      <c r="AI320" s="450"/>
      <c r="AJ320" s="450"/>
      <c r="AK320" s="450"/>
      <c r="AL320" s="450"/>
      <c r="AM320" s="450"/>
      <c r="AN320" s="450"/>
      <c r="AO320" s="450"/>
      <c r="AP320" s="450"/>
      <c r="AQ320" s="450"/>
      <c r="AR320" s="450"/>
      <c r="AS320" s="450"/>
      <c r="AT320" s="450"/>
      <c r="AU320" s="450"/>
      <c r="AV320" s="450"/>
      <c r="AW320" s="450"/>
      <c r="AX320" s="450"/>
      <c r="AY320" s="450"/>
      <c r="AZ320" s="450"/>
      <c r="BA320" s="450"/>
      <c r="BB320" s="450"/>
      <c r="BC320" s="450"/>
      <c r="BD320" s="450"/>
      <c r="BE320" s="450"/>
      <c r="BF320" s="450"/>
      <c r="BG320" s="450"/>
      <c r="BH320" s="450"/>
      <c r="BI320" s="450"/>
      <c r="BJ320" s="449"/>
    </row>
    <row r="321" spans="1:62" s="443" customFormat="1" ht="3.65" customHeight="1">
      <c r="A321" s="448"/>
      <c r="B321" s="453"/>
      <c r="D321" s="475"/>
      <c r="H321" s="451"/>
      <c r="I321" s="450"/>
      <c r="J321" s="450"/>
      <c r="K321" s="450"/>
      <c r="L321" s="454"/>
      <c r="M321" s="454"/>
      <c r="N321" s="454"/>
      <c r="O321" s="454"/>
      <c r="P321" s="454"/>
      <c r="Q321" s="454"/>
      <c r="AF321" s="450"/>
      <c r="AG321" s="450"/>
      <c r="AH321" s="450"/>
      <c r="AI321" s="450"/>
      <c r="AJ321" s="450"/>
      <c r="AK321" s="450"/>
      <c r="AL321" s="450"/>
      <c r="AM321" s="450"/>
      <c r="AN321" s="450"/>
      <c r="AO321" s="450"/>
      <c r="AP321" s="450"/>
      <c r="AQ321" s="450"/>
      <c r="AR321" s="450"/>
      <c r="AS321" s="450"/>
      <c r="AT321" s="450"/>
      <c r="AU321" s="450"/>
      <c r="AV321" s="450"/>
      <c r="AW321" s="450"/>
      <c r="AX321" s="450"/>
      <c r="AY321" s="450"/>
      <c r="AZ321" s="450"/>
      <c r="BA321" s="450"/>
      <c r="BB321" s="450"/>
      <c r="BC321" s="450"/>
      <c r="BD321" s="450"/>
      <c r="BE321" s="450"/>
      <c r="BF321" s="450"/>
      <c r="BG321" s="450"/>
      <c r="BH321" s="450"/>
      <c r="BI321" s="450"/>
      <c r="BJ321" s="449"/>
    </row>
    <row r="322" spans="1:62" s="443" customFormat="1" ht="3.65" customHeight="1">
      <c r="A322" s="448"/>
      <c r="B322" s="453"/>
      <c r="D322" s="475"/>
      <c r="H322" s="451"/>
      <c r="I322" s="450"/>
      <c r="J322" s="450"/>
      <c r="K322" s="450"/>
      <c r="L322" s="405" t="e" vm="13">
        <v>#VALUE!</v>
      </c>
      <c r="M322" s="732" t="s">
        <v>261</v>
      </c>
      <c r="N322" s="732"/>
      <c r="O322" s="732"/>
      <c r="P322" s="403"/>
      <c r="Q322" s="401"/>
      <c r="R322" s="435"/>
      <c r="S322" s="435"/>
      <c r="T322" s="741" t="s">
        <v>283</v>
      </c>
      <c r="U322" s="741"/>
      <c r="V322" s="741"/>
      <c r="W322" s="741"/>
      <c r="X322" s="741"/>
      <c r="Y322" s="741"/>
      <c r="Z322" s="741"/>
      <c r="AA322" s="741"/>
      <c r="AB322" s="741"/>
      <c r="AC322" s="741"/>
      <c r="AD322" s="741"/>
      <c r="AE322" s="1019" t="s">
        <v>275</v>
      </c>
      <c r="AF322" s="1019"/>
      <c r="AG322" s="1019"/>
      <c r="AH322" s="743" t="s">
        <v>270</v>
      </c>
      <c r="AI322" s="743"/>
      <c r="AJ322" s="434" t="e" vm="13">
        <v>#VALUE!</v>
      </c>
      <c r="AK322" s="450"/>
      <c r="AL322" s="450"/>
      <c r="AM322" s="450"/>
      <c r="AN322" s="450"/>
      <c r="AO322" s="450"/>
      <c r="AP322" s="450"/>
      <c r="AQ322" s="450"/>
      <c r="AR322" s="450"/>
      <c r="AS322" s="450"/>
      <c r="AT322" s="450"/>
      <c r="AU322" s="450"/>
      <c r="AV322" s="450"/>
      <c r="AW322" s="450"/>
      <c r="AX322" s="450"/>
      <c r="AY322" s="450"/>
      <c r="AZ322" s="450"/>
      <c r="BA322" s="450"/>
      <c r="BB322" s="450"/>
      <c r="BC322" s="450"/>
      <c r="BD322" s="450"/>
      <c r="BE322" s="450"/>
      <c r="BF322" s="450"/>
      <c r="BG322" s="450"/>
      <c r="BH322" s="450"/>
      <c r="BI322" s="450"/>
      <c r="BJ322" s="449"/>
    </row>
    <row r="323" spans="1:62" s="443" customFormat="1" ht="3.65" customHeight="1">
      <c r="A323" s="448"/>
      <c r="B323" s="453"/>
      <c r="D323" s="452"/>
      <c r="H323" s="451"/>
      <c r="I323" s="450"/>
      <c r="J323" s="454"/>
      <c r="K323" s="454"/>
      <c r="L323" s="387"/>
      <c r="M323" s="733"/>
      <c r="N323" s="733"/>
      <c r="O323" s="733"/>
      <c r="P323" s="433"/>
      <c r="Q323" s="389"/>
      <c r="R323" s="390"/>
      <c r="S323" s="390"/>
      <c r="T323" s="742"/>
      <c r="U323" s="742"/>
      <c r="V323" s="742"/>
      <c r="W323" s="742"/>
      <c r="X323" s="742"/>
      <c r="Y323" s="742"/>
      <c r="Z323" s="742"/>
      <c r="AA323" s="742"/>
      <c r="AB323" s="742"/>
      <c r="AC323" s="742"/>
      <c r="AD323" s="742"/>
      <c r="AE323" s="746"/>
      <c r="AF323" s="746"/>
      <c r="AG323" s="746"/>
      <c r="AH323" s="737"/>
      <c r="AI323" s="737"/>
      <c r="AJ323" s="399"/>
      <c r="AK323" s="454"/>
      <c r="AL323" s="454"/>
      <c r="AM323" s="454"/>
      <c r="AN323" s="454"/>
      <c r="AO323" s="454"/>
      <c r="AP323" s="454"/>
      <c r="AQ323" s="454"/>
      <c r="AR323" s="450"/>
      <c r="AS323" s="450"/>
      <c r="AT323" s="454"/>
      <c r="AU323" s="454"/>
      <c r="AV323" s="454"/>
      <c r="AW323" s="454"/>
      <c r="AX323" s="454"/>
      <c r="AY323" s="454"/>
      <c r="AZ323" s="454"/>
      <c r="BA323" s="450"/>
      <c r="BB323" s="450"/>
      <c r="BC323" s="450"/>
      <c r="BD323" s="450"/>
      <c r="BE323" s="450"/>
      <c r="BF323" s="450"/>
      <c r="BG323" s="450"/>
      <c r="BH323" s="450"/>
      <c r="BI323" s="450"/>
      <c r="BJ323" s="449"/>
    </row>
    <row r="324" spans="1:62" s="443" customFormat="1" ht="3.65" customHeight="1">
      <c r="A324" s="448"/>
      <c r="B324" s="453"/>
      <c r="D324" s="452"/>
      <c r="H324" s="451"/>
      <c r="I324" s="450"/>
      <c r="J324" s="454"/>
      <c r="K324" s="454"/>
      <c r="L324" s="432"/>
      <c r="M324" s="425"/>
      <c r="N324" s="425"/>
      <c r="O324" s="425"/>
      <c r="P324" s="425"/>
      <c r="Q324" s="455"/>
      <c r="R324" s="455"/>
      <c r="S324" s="455"/>
      <c r="T324" s="455"/>
      <c r="U324" s="455"/>
      <c r="V324" s="455"/>
      <c r="W324" s="455"/>
      <c r="X324" s="455"/>
      <c r="Y324" s="455"/>
      <c r="Z324" s="390"/>
      <c r="AA324" s="390"/>
      <c r="AB324" s="389"/>
      <c r="AC324" s="737" t="e" vm="84">
        <v>#VALUE!</v>
      </c>
      <c r="AD324" s="737"/>
      <c r="AE324" s="737"/>
      <c r="AF324" s="455"/>
      <c r="AG324" s="455"/>
      <c r="AH324" s="423"/>
      <c r="AI324" s="423"/>
      <c r="AJ324" s="399"/>
      <c r="AK324" s="454"/>
      <c r="AL324" s="454"/>
      <c r="AM324" s="454"/>
      <c r="AN324" s="454"/>
      <c r="AO324" s="454"/>
      <c r="AP324" s="454"/>
      <c r="AQ324" s="454"/>
      <c r="AR324" s="450"/>
      <c r="AS324" s="450"/>
      <c r="AT324" s="454"/>
      <c r="AU324" s="454"/>
      <c r="AV324" s="454"/>
      <c r="AW324" s="454"/>
      <c r="AX324" s="454"/>
      <c r="AY324" s="454"/>
      <c r="AZ324" s="454"/>
      <c r="BA324" s="450"/>
      <c r="BB324" s="450"/>
      <c r="BC324" s="450"/>
      <c r="BD324" s="450"/>
      <c r="BE324" s="450"/>
      <c r="BF324" s="450"/>
      <c r="BG324" s="450"/>
      <c r="BH324" s="450"/>
      <c r="BI324" s="450"/>
      <c r="BJ324" s="449"/>
    </row>
    <row r="325" spans="1:62" s="443" customFormat="1" ht="3.65" customHeight="1">
      <c r="A325" s="448"/>
      <c r="B325" s="453"/>
      <c r="D325" s="452"/>
      <c r="H325" s="451"/>
      <c r="I325" s="450"/>
      <c r="J325" s="454"/>
      <c r="K325" s="454"/>
      <c r="L325" s="456"/>
      <c r="M325" s="455"/>
      <c r="N325" s="455"/>
      <c r="O325" s="455"/>
      <c r="P325" s="455"/>
      <c r="Q325" s="455"/>
      <c r="R325" s="455"/>
      <c r="S325" s="455"/>
      <c r="T325" s="455"/>
      <c r="U325" s="455"/>
      <c r="V325" s="455"/>
      <c r="W325" s="455"/>
      <c r="X325" s="455"/>
      <c r="Y325" s="455"/>
      <c r="Z325" s="390"/>
      <c r="AA325" s="390"/>
      <c r="AB325" s="389"/>
      <c r="AC325" s="737"/>
      <c r="AD325" s="737"/>
      <c r="AE325" s="737"/>
      <c r="AF325" s="455"/>
      <c r="AG325" s="455"/>
      <c r="AH325" s="814" t="e" vm="16">
        <v>#VALUE!</v>
      </c>
      <c r="AI325" s="814"/>
      <c r="AJ325" s="388"/>
      <c r="AK325" s="454"/>
      <c r="AL325" s="454"/>
      <c r="AM325" s="454"/>
      <c r="AN325" s="454"/>
      <c r="AS325" s="450"/>
      <c r="AT325" s="454"/>
      <c r="AU325" s="454"/>
      <c r="AV325" s="454"/>
      <c r="AW325" s="454"/>
      <c r="AX325" s="454"/>
      <c r="AY325" s="454"/>
      <c r="AZ325" s="454"/>
      <c r="BA325" s="450"/>
      <c r="BB325" s="450"/>
      <c r="BC325" s="450"/>
      <c r="BD325" s="450"/>
      <c r="BE325" s="450"/>
      <c r="BF325" s="450"/>
      <c r="BG325" s="450"/>
      <c r="BH325" s="450"/>
      <c r="BI325" s="450"/>
      <c r="BJ325" s="449"/>
    </row>
    <row r="326" spans="1:62" s="443" customFormat="1" ht="3.65" customHeight="1">
      <c r="A326" s="448"/>
      <c r="B326" s="453"/>
      <c r="D326" s="452"/>
      <c r="H326" s="451"/>
      <c r="I326" s="450"/>
      <c r="J326" s="454"/>
      <c r="K326" s="454"/>
      <c r="L326" s="456"/>
      <c r="M326" s="455"/>
      <c r="N326" s="425"/>
      <c r="O326" s="425"/>
      <c r="P326" s="425"/>
      <c r="Q326" s="425"/>
      <c r="R326" s="425"/>
      <c r="S326" s="425"/>
      <c r="T326" s="425"/>
      <c r="U326" s="425"/>
      <c r="V326" s="425"/>
      <c r="W326" s="425"/>
      <c r="X326" s="425"/>
      <c r="Y326" s="425"/>
      <c r="Z326" s="390"/>
      <c r="AA326" s="390"/>
      <c r="AB326" s="389"/>
      <c r="AC326" s="737"/>
      <c r="AD326" s="737"/>
      <c r="AE326" s="737"/>
      <c r="AF326" s="455"/>
      <c r="AG326" s="455"/>
      <c r="AH326" s="814"/>
      <c r="AI326" s="814"/>
      <c r="AJ326" s="427"/>
      <c r="AS326" s="450"/>
      <c r="AT326" s="454"/>
      <c r="AU326" s="454"/>
      <c r="AV326" s="454"/>
      <c r="AW326" s="454"/>
      <c r="AX326" s="454"/>
      <c r="AY326" s="454"/>
      <c r="AZ326" s="454"/>
      <c r="BA326" s="450"/>
      <c r="BB326" s="450"/>
      <c r="BC326" s="450"/>
      <c r="BD326" s="450"/>
      <c r="BE326" s="450"/>
      <c r="BF326" s="450"/>
      <c r="BG326" s="450"/>
      <c r="BH326" s="450"/>
      <c r="BI326" s="450"/>
      <c r="BJ326" s="449"/>
    </row>
    <row r="327" spans="1:62" s="443" customFormat="1" ht="3.65" customHeight="1">
      <c r="A327" s="448"/>
      <c r="B327" s="453"/>
      <c r="D327" s="452"/>
      <c r="H327" s="451"/>
      <c r="I327" s="450"/>
      <c r="J327" s="454"/>
      <c r="K327" s="454"/>
      <c r="L327" s="456"/>
      <c r="M327" s="455"/>
      <c r="N327" s="455"/>
      <c r="O327" s="455"/>
      <c r="P327" s="455"/>
      <c r="Q327" s="455"/>
      <c r="R327" s="455"/>
      <c r="S327" s="455"/>
      <c r="T327" s="455"/>
      <c r="U327" s="455"/>
      <c r="V327" s="455"/>
      <c r="W327" s="455"/>
      <c r="X327" s="455"/>
      <c r="Y327" s="455"/>
      <c r="Z327" s="390"/>
      <c r="AA327" s="390"/>
      <c r="AB327" s="389"/>
      <c r="AC327" s="737"/>
      <c r="AD327" s="737"/>
      <c r="AE327" s="737"/>
      <c r="AF327" s="455"/>
      <c r="AG327" s="455"/>
      <c r="AH327" s="425"/>
      <c r="AI327" s="425"/>
      <c r="AJ327" s="388"/>
      <c r="AS327" s="450"/>
      <c r="AT327" s="454"/>
      <c r="AU327" s="454"/>
      <c r="AV327" s="454"/>
      <c r="AW327" s="454"/>
      <c r="AX327" s="454"/>
      <c r="AY327" s="454"/>
      <c r="AZ327" s="454"/>
      <c r="BA327" s="450"/>
      <c r="BB327" s="450"/>
      <c r="BC327" s="450"/>
      <c r="BD327" s="450"/>
      <c r="BE327" s="450"/>
      <c r="BF327" s="450"/>
      <c r="BG327" s="450"/>
      <c r="BH327" s="450"/>
      <c r="BI327" s="450"/>
      <c r="BJ327" s="449"/>
    </row>
    <row r="328" spans="1:62" s="443" customFormat="1" ht="3.65" customHeight="1">
      <c r="A328" s="448"/>
      <c r="B328" s="453"/>
      <c r="D328" s="452"/>
      <c r="H328" s="451"/>
      <c r="I328" s="450"/>
      <c r="J328" s="454"/>
      <c r="K328" s="454"/>
      <c r="L328" s="387"/>
      <c r="M328" s="737" t="s">
        <v>260</v>
      </c>
      <c r="N328" s="737"/>
      <c r="O328" s="737"/>
      <c r="P328" s="737"/>
      <c r="Q328" s="390"/>
      <c r="R328" s="390"/>
      <c r="S328" s="390"/>
      <c r="T328" s="390"/>
      <c r="U328" s="390"/>
      <c r="V328" s="390"/>
      <c r="W328" s="390"/>
      <c r="X328" s="390"/>
      <c r="Y328" s="390"/>
      <c r="Z328" s="390"/>
      <c r="AA328" s="390"/>
      <c r="AB328" s="390"/>
      <c r="AC328" s="390"/>
      <c r="AD328" s="390"/>
      <c r="AE328" s="390"/>
      <c r="AF328" s="390"/>
      <c r="AG328" s="390"/>
      <c r="AH328" s="389"/>
      <c r="AI328" s="389"/>
      <c r="AJ328" s="385"/>
      <c r="AS328" s="450"/>
      <c r="AT328" s="454"/>
      <c r="AU328" s="454"/>
      <c r="AV328" s="454"/>
      <c r="AW328" s="454"/>
      <c r="AX328" s="454"/>
      <c r="AY328" s="454"/>
      <c r="AZ328" s="454"/>
      <c r="BA328" s="450"/>
      <c r="BB328" s="450"/>
      <c r="BC328" s="450"/>
      <c r="BD328" s="450"/>
      <c r="BE328" s="450"/>
      <c r="BF328" s="450"/>
      <c r="BG328" s="450"/>
      <c r="BH328" s="450"/>
      <c r="BI328" s="450"/>
      <c r="BJ328" s="449"/>
    </row>
    <row r="329" spans="1:62" s="443" customFormat="1" ht="3.65" customHeight="1">
      <c r="A329" s="448"/>
      <c r="B329" s="453"/>
      <c r="D329" s="452"/>
      <c r="H329" s="451"/>
      <c r="I329" s="450"/>
      <c r="J329" s="454"/>
      <c r="K329" s="454"/>
      <c r="L329" s="384" t="e" vm="13">
        <v>#VALUE!</v>
      </c>
      <c r="M329" s="738"/>
      <c r="N329" s="738"/>
      <c r="O329" s="738"/>
      <c r="P329" s="738"/>
      <c r="Q329" s="383"/>
      <c r="R329" s="383"/>
      <c r="S329" s="383"/>
      <c r="T329" s="383"/>
      <c r="U329" s="383"/>
      <c r="V329" s="383"/>
      <c r="W329" s="383"/>
      <c r="X329" s="383"/>
      <c r="Y329" s="383"/>
      <c r="Z329" s="383"/>
      <c r="AA329" s="383"/>
      <c r="AB329" s="383"/>
      <c r="AC329" s="383"/>
      <c r="AD329" s="383"/>
      <c r="AE329" s="383"/>
      <c r="AF329" s="383"/>
      <c r="AG329" s="383"/>
      <c r="AH329" s="382"/>
      <c r="AI329" s="382"/>
      <c r="AJ329" s="421" t="e" vm="13">
        <v>#VALUE!</v>
      </c>
      <c r="AP329" s="454"/>
      <c r="AQ329" s="454"/>
      <c r="AR329" s="450"/>
      <c r="AS329" s="450"/>
      <c r="AT329" s="454"/>
      <c r="AU329" s="454"/>
      <c r="AV329" s="454"/>
      <c r="AW329" s="454"/>
      <c r="AX329" s="454"/>
      <c r="AY329" s="454"/>
      <c r="AZ329" s="454"/>
      <c r="BA329" s="450"/>
      <c r="BB329" s="450"/>
      <c r="BC329" s="450"/>
      <c r="BD329" s="450"/>
      <c r="BE329" s="450"/>
      <c r="BF329" s="450"/>
      <c r="BG329" s="450"/>
      <c r="BH329" s="450"/>
      <c r="BI329" s="450"/>
      <c r="BJ329" s="449"/>
    </row>
    <row r="330" spans="1:62" s="443" customFormat="1" ht="3.65" customHeight="1">
      <c r="A330" s="448"/>
      <c r="B330" s="453"/>
      <c r="D330" s="452"/>
      <c r="H330" s="451"/>
      <c r="I330" s="450"/>
      <c r="J330" s="454"/>
      <c r="K330" s="454"/>
      <c r="L330" s="454"/>
      <c r="M330" s="454"/>
      <c r="N330" s="454"/>
      <c r="O330" s="454"/>
      <c r="P330" s="454"/>
      <c r="AP330" s="454"/>
      <c r="AQ330" s="454"/>
      <c r="AR330" s="450"/>
      <c r="AS330" s="450"/>
      <c r="AT330" s="450"/>
      <c r="AU330" s="450"/>
      <c r="AV330" s="450"/>
      <c r="AW330" s="450"/>
      <c r="AX330" s="450"/>
      <c r="AY330" s="450"/>
      <c r="AZ330" s="450"/>
      <c r="BA330" s="450"/>
      <c r="BB330" s="450"/>
      <c r="BC330" s="450"/>
      <c r="BD330" s="450"/>
      <c r="BE330" s="450"/>
      <c r="BF330" s="450"/>
      <c r="BG330" s="450"/>
      <c r="BH330" s="450"/>
      <c r="BI330" s="450"/>
      <c r="BJ330" s="449"/>
    </row>
    <row r="331" spans="1:62" s="443" customFormat="1" ht="3.65" customHeight="1">
      <c r="A331" s="448"/>
      <c r="B331" s="453"/>
      <c r="D331" s="452"/>
      <c r="H331" s="451"/>
      <c r="I331" s="450"/>
      <c r="J331" s="454"/>
      <c r="K331" s="454"/>
      <c r="L331" s="454"/>
      <c r="M331" s="454"/>
      <c r="N331" s="454"/>
      <c r="O331" s="454"/>
      <c r="P331" s="454"/>
      <c r="AP331" s="454"/>
      <c r="AQ331" s="454"/>
      <c r="AR331" s="450"/>
      <c r="AS331" s="450"/>
      <c r="AT331" s="450"/>
      <c r="AU331" s="450"/>
      <c r="AV331" s="450"/>
      <c r="AW331" s="450"/>
      <c r="AX331" s="450"/>
      <c r="AY331" s="450"/>
      <c r="AZ331" s="450"/>
      <c r="BA331" s="450"/>
      <c r="BB331" s="450"/>
      <c r="BC331" s="450"/>
      <c r="BD331" s="450"/>
      <c r="BE331" s="450"/>
      <c r="BF331" s="450"/>
      <c r="BG331" s="450"/>
      <c r="BH331" s="450"/>
      <c r="BI331" s="450"/>
      <c r="BJ331" s="449"/>
    </row>
    <row r="332" spans="1:62" s="443" customFormat="1" ht="3.65" customHeight="1">
      <c r="A332" s="448"/>
      <c r="B332" s="453"/>
      <c r="D332" s="452"/>
      <c r="H332" s="451"/>
      <c r="I332" s="450"/>
      <c r="J332" s="454"/>
      <c r="K332" s="454"/>
      <c r="L332" s="454"/>
      <c r="M332" s="454"/>
      <c r="N332" s="454"/>
      <c r="O332" s="454"/>
      <c r="P332" s="454"/>
      <c r="AP332" s="454"/>
      <c r="AQ332" s="454"/>
      <c r="AR332" s="450"/>
      <c r="AS332" s="450"/>
      <c r="AT332" s="450"/>
      <c r="AU332" s="450"/>
      <c r="AV332" s="450"/>
      <c r="AW332" s="450"/>
      <c r="AX332" s="450"/>
      <c r="AY332" s="450"/>
      <c r="AZ332" s="450"/>
      <c r="BA332" s="450"/>
      <c r="BB332" s="450"/>
      <c r="BC332" s="450"/>
      <c r="BD332" s="450"/>
      <c r="BE332" s="450"/>
      <c r="BF332" s="450"/>
      <c r="BG332" s="450"/>
      <c r="BH332" s="450"/>
      <c r="BI332" s="450"/>
      <c r="BJ332" s="449"/>
    </row>
    <row r="333" spans="1:62" s="443" customFormat="1" ht="3.65" customHeight="1">
      <c r="A333" s="448"/>
      <c r="B333" s="453"/>
      <c r="D333" s="452"/>
      <c r="H333" s="451"/>
      <c r="I333" s="450"/>
      <c r="J333" s="454"/>
      <c r="K333" s="454"/>
      <c r="L333" s="454"/>
      <c r="M333" s="454"/>
      <c r="N333" s="454"/>
      <c r="O333" s="454"/>
      <c r="P333" s="454"/>
      <c r="AP333" s="454"/>
      <c r="AQ333" s="454"/>
      <c r="AR333" s="450"/>
      <c r="AS333" s="450"/>
      <c r="AT333" s="450"/>
      <c r="AU333" s="450"/>
      <c r="AV333" s="450"/>
      <c r="AW333" s="450"/>
      <c r="AX333" s="450"/>
      <c r="AY333" s="450"/>
      <c r="AZ333" s="450"/>
      <c r="BA333" s="450"/>
      <c r="BB333" s="450"/>
      <c r="BC333" s="450"/>
      <c r="BD333" s="450"/>
      <c r="BE333" s="450"/>
      <c r="BF333" s="450"/>
      <c r="BG333" s="450"/>
      <c r="BH333" s="450"/>
      <c r="BI333" s="450"/>
      <c r="BJ333" s="449"/>
    </row>
    <row r="334" spans="1:62" s="443" customFormat="1" ht="3.65" customHeight="1">
      <c r="A334" s="448"/>
      <c r="B334" s="453"/>
      <c r="D334" s="452"/>
      <c r="H334" s="451"/>
      <c r="I334" s="450"/>
      <c r="J334" s="454"/>
      <c r="K334" s="454"/>
      <c r="L334" s="454"/>
      <c r="M334" s="454"/>
      <c r="N334" s="454"/>
      <c r="O334" s="454"/>
      <c r="P334" s="454"/>
      <c r="Q334" s="454"/>
      <c r="R334" s="454"/>
      <c r="S334" s="454"/>
      <c r="T334" s="454"/>
      <c r="U334" s="454"/>
      <c r="V334" s="454"/>
      <c r="W334" s="454"/>
      <c r="X334" s="454"/>
      <c r="Y334" s="454"/>
      <c r="Z334" s="454"/>
      <c r="AA334" s="454"/>
      <c r="AB334" s="454"/>
      <c r="AC334" s="454"/>
      <c r="AD334" s="454"/>
      <c r="AE334" s="454"/>
      <c r="AF334" s="454"/>
      <c r="AG334" s="454"/>
      <c r="AH334" s="454"/>
      <c r="AI334" s="454"/>
      <c r="AJ334" s="454"/>
      <c r="AK334" s="454"/>
      <c r="AL334" s="454"/>
      <c r="AM334" s="454"/>
      <c r="AN334" s="454"/>
      <c r="AO334" s="454"/>
      <c r="AP334" s="454"/>
      <c r="AQ334" s="454"/>
      <c r="AR334" s="450"/>
      <c r="AS334" s="450"/>
      <c r="AT334" s="450"/>
      <c r="AU334" s="450"/>
      <c r="AV334" s="450"/>
      <c r="AW334" s="450"/>
      <c r="AX334" s="450"/>
      <c r="AY334" s="450"/>
      <c r="AZ334" s="450"/>
      <c r="BA334" s="450"/>
      <c r="BB334" s="450"/>
      <c r="BC334" s="450"/>
      <c r="BD334" s="450"/>
      <c r="BE334" s="450"/>
      <c r="BF334" s="450"/>
      <c r="BG334" s="450"/>
      <c r="BH334" s="450"/>
      <c r="BI334" s="450"/>
      <c r="BJ334" s="449"/>
    </row>
    <row r="335" spans="1:62" s="443" customFormat="1" ht="3.65" customHeight="1">
      <c r="A335" s="448"/>
      <c r="B335" s="453"/>
      <c r="D335" s="452"/>
      <c r="H335" s="451"/>
      <c r="I335" s="450"/>
      <c r="J335" s="454"/>
      <c r="K335" s="454"/>
      <c r="L335" s="454"/>
      <c r="M335" s="454"/>
      <c r="N335" s="454"/>
      <c r="O335" s="454"/>
      <c r="P335" s="454"/>
      <c r="Q335" s="454"/>
      <c r="R335" s="454"/>
      <c r="S335" s="454"/>
      <c r="T335" s="454"/>
      <c r="U335" s="454"/>
      <c r="V335" s="454"/>
      <c r="W335" s="454"/>
      <c r="X335" s="454"/>
      <c r="Y335" s="454"/>
      <c r="Z335" s="454"/>
      <c r="AA335" s="454"/>
      <c r="AB335" s="454"/>
      <c r="AC335" s="454"/>
      <c r="AD335" s="454"/>
      <c r="AE335" s="454"/>
      <c r="AF335" s="454"/>
      <c r="AG335" s="454"/>
      <c r="AH335" s="454"/>
      <c r="AI335" s="454"/>
      <c r="AJ335" s="454"/>
      <c r="AK335" s="454"/>
      <c r="AL335" s="454"/>
      <c r="AM335" s="454"/>
      <c r="AN335" s="454"/>
      <c r="AO335" s="454"/>
      <c r="AP335" s="454"/>
      <c r="AQ335" s="454"/>
      <c r="AR335" s="450"/>
      <c r="AS335" s="450"/>
      <c r="AT335" s="450"/>
      <c r="AU335" s="450"/>
      <c r="AV335" s="450"/>
      <c r="AW335" s="450"/>
      <c r="AX335" s="450"/>
      <c r="AY335" s="450"/>
      <c r="AZ335" s="450"/>
      <c r="BA335" s="450"/>
      <c r="BB335" s="450"/>
      <c r="BC335" s="450"/>
      <c r="BD335" s="450"/>
      <c r="BE335" s="450"/>
      <c r="BF335" s="450"/>
      <c r="BG335" s="450"/>
      <c r="BH335" s="450"/>
      <c r="BI335" s="450"/>
      <c r="BJ335" s="449"/>
    </row>
    <row r="336" spans="1:62" s="443" customFormat="1" ht="3.65" customHeight="1">
      <c r="A336" s="448"/>
      <c r="B336" s="453"/>
      <c r="D336" s="452"/>
      <c r="H336" s="451"/>
      <c r="I336" s="450"/>
      <c r="J336" s="454"/>
      <c r="K336" s="454"/>
      <c r="L336" s="454"/>
      <c r="M336" s="454"/>
      <c r="N336" s="454"/>
      <c r="O336" s="454"/>
      <c r="P336" s="454"/>
      <c r="Q336" s="454"/>
      <c r="R336" s="454"/>
      <c r="S336" s="454"/>
      <c r="T336" s="454"/>
      <c r="U336" s="454"/>
      <c r="V336" s="454"/>
      <c r="W336" s="454"/>
      <c r="X336" s="454"/>
      <c r="Y336" s="454"/>
      <c r="Z336" s="454"/>
      <c r="AA336" s="454"/>
      <c r="AB336" s="454"/>
      <c r="AC336" s="454"/>
      <c r="AD336" s="454"/>
      <c r="AE336" s="454"/>
      <c r="AF336" s="454"/>
      <c r="AG336" s="454"/>
      <c r="AH336" s="454"/>
      <c r="AI336" s="454"/>
      <c r="AJ336" s="454"/>
      <c r="AK336" s="454"/>
      <c r="AL336" s="454"/>
      <c r="AM336" s="454"/>
      <c r="AN336" s="454"/>
      <c r="AO336" s="454"/>
      <c r="AP336" s="454"/>
      <c r="AQ336" s="454"/>
      <c r="AR336" s="450"/>
      <c r="AS336" s="450"/>
      <c r="AT336" s="450"/>
      <c r="AU336" s="450"/>
      <c r="AV336" s="450"/>
      <c r="AW336" s="450"/>
      <c r="AX336" s="450"/>
      <c r="AY336" s="450"/>
      <c r="AZ336" s="450"/>
      <c r="BA336" s="450"/>
      <c r="BB336" s="450"/>
      <c r="BC336" s="450"/>
      <c r="BD336" s="450"/>
      <c r="BE336" s="450"/>
      <c r="BF336" s="450"/>
      <c r="BG336" s="450"/>
      <c r="BH336" s="450"/>
      <c r="BI336" s="450"/>
      <c r="BJ336" s="449"/>
    </row>
    <row r="337" spans="1:62" s="443" customFormat="1" ht="3.65" customHeight="1">
      <c r="A337" s="448"/>
      <c r="B337" s="453"/>
      <c r="D337" s="452"/>
      <c r="H337" s="451"/>
      <c r="I337" s="450"/>
      <c r="J337" s="454"/>
      <c r="K337" s="454"/>
      <c r="L337" s="454"/>
      <c r="M337" s="454"/>
      <c r="N337" s="454"/>
      <c r="O337" s="454"/>
      <c r="P337" s="454"/>
      <c r="Q337" s="454"/>
      <c r="R337" s="454"/>
      <c r="S337" s="454"/>
      <c r="T337" s="454"/>
      <c r="U337" s="454"/>
      <c r="V337" s="454"/>
      <c r="W337" s="454"/>
      <c r="X337" s="454"/>
      <c r="Y337" s="454"/>
      <c r="Z337" s="454"/>
      <c r="AA337" s="454"/>
      <c r="AB337" s="454"/>
      <c r="AC337" s="454"/>
      <c r="AD337" s="454"/>
      <c r="AE337" s="454"/>
      <c r="AF337" s="454"/>
      <c r="AG337" s="454"/>
      <c r="AH337" s="454"/>
      <c r="AI337" s="454"/>
      <c r="AJ337" s="454"/>
      <c r="AK337" s="454"/>
      <c r="AL337" s="454"/>
      <c r="AM337" s="454"/>
      <c r="AN337" s="454"/>
      <c r="AO337" s="454"/>
      <c r="AP337" s="454"/>
      <c r="AQ337" s="454"/>
      <c r="AR337" s="450"/>
      <c r="AS337" s="450"/>
      <c r="AT337" s="450"/>
      <c r="AU337" s="450"/>
      <c r="AV337" s="450"/>
      <c r="AW337" s="450"/>
      <c r="AX337" s="450"/>
      <c r="AY337" s="450"/>
      <c r="AZ337" s="450"/>
      <c r="BA337" s="450"/>
      <c r="BB337" s="450"/>
      <c r="BC337" s="450"/>
      <c r="BD337" s="450"/>
      <c r="BE337" s="450"/>
      <c r="BF337" s="450"/>
      <c r="BG337" s="450"/>
      <c r="BH337" s="450"/>
      <c r="BI337" s="450"/>
      <c r="BJ337" s="449"/>
    </row>
    <row r="338" spans="1:62" s="443" customFormat="1" ht="3.4" customHeight="1">
      <c r="A338" s="448"/>
      <c r="B338" s="453"/>
      <c r="D338" s="452"/>
      <c r="H338" s="451"/>
      <c r="I338" s="450"/>
      <c r="J338" s="450"/>
      <c r="K338" s="450"/>
      <c r="L338" s="450"/>
      <c r="M338" s="450"/>
      <c r="N338" s="450"/>
      <c r="O338" s="450"/>
      <c r="P338" s="450"/>
      <c r="Q338" s="450"/>
      <c r="R338" s="450"/>
      <c r="S338" s="450"/>
      <c r="T338" s="450"/>
      <c r="U338" s="450"/>
      <c r="V338" s="450"/>
      <c r="W338" s="450"/>
      <c r="X338" s="450"/>
      <c r="Y338" s="450"/>
      <c r="Z338" s="450"/>
      <c r="AA338" s="450"/>
      <c r="AB338" s="450"/>
      <c r="AC338" s="450"/>
      <c r="AD338" s="450"/>
      <c r="AE338" s="450"/>
      <c r="AF338" s="450"/>
      <c r="AG338" s="450"/>
      <c r="AH338" s="450"/>
      <c r="AI338" s="450"/>
      <c r="AJ338" s="450"/>
      <c r="AK338" s="450"/>
      <c r="AL338" s="450"/>
      <c r="AM338" s="450"/>
      <c r="AN338" s="450"/>
      <c r="AO338" s="450"/>
      <c r="AP338" s="450"/>
      <c r="AQ338" s="450"/>
      <c r="AR338" s="450"/>
      <c r="AS338" s="450"/>
      <c r="AT338" s="450"/>
      <c r="AU338" s="450"/>
      <c r="AV338" s="450"/>
      <c r="AW338" s="450"/>
      <c r="AX338" s="450"/>
      <c r="AY338" s="450"/>
      <c r="AZ338" s="450"/>
      <c r="BA338" s="450"/>
      <c r="BB338" s="450"/>
      <c r="BC338" s="450"/>
      <c r="BD338" s="450"/>
      <c r="BE338" s="450"/>
      <c r="BF338" s="450"/>
      <c r="BG338" s="450"/>
      <c r="BH338" s="450"/>
      <c r="BI338" s="450"/>
      <c r="BJ338" s="449"/>
    </row>
    <row r="339" spans="1:62" s="443" customFormat="1" ht="3.65" customHeight="1">
      <c r="A339" s="448"/>
      <c r="B339" s="447"/>
      <c r="C339" s="446"/>
      <c r="D339" s="474"/>
      <c r="E339" s="446"/>
      <c r="F339" s="446"/>
      <c r="G339" s="446"/>
      <c r="H339" s="446"/>
      <c r="I339" s="473"/>
      <c r="J339" s="472"/>
      <c r="K339" s="472"/>
      <c r="L339" s="472"/>
      <c r="M339" s="472"/>
      <c r="N339" s="472"/>
      <c r="O339" s="472"/>
      <c r="P339" s="472"/>
      <c r="Q339" s="472"/>
      <c r="R339" s="472"/>
      <c r="S339" s="472"/>
      <c r="T339" s="472"/>
      <c r="U339" s="472"/>
      <c r="V339" s="472"/>
      <c r="W339" s="472"/>
      <c r="X339" s="472"/>
      <c r="Y339" s="472"/>
      <c r="Z339" s="472"/>
      <c r="AA339" s="472"/>
      <c r="AB339" s="472"/>
      <c r="AC339" s="472"/>
      <c r="AD339" s="472"/>
      <c r="AE339" s="472"/>
      <c r="AF339" s="472"/>
      <c r="AG339" s="472"/>
      <c r="AH339" s="472"/>
      <c r="AI339" s="472"/>
      <c r="AJ339" s="472"/>
      <c r="AK339" s="472"/>
      <c r="AL339" s="472"/>
      <c r="AM339" s="472"/>
      <c r="AN339" s="472"/>
      <c r="AO339" s="472"/>
      <c r="AP339" s="472"/>
      <c r="AQ339" s="472"/>
      <c r="AR339" s="472"/>
      <c r="AS339" s="472"/>
      <c r="AT339" s="472"/>
      <c r="AU339" s="472"/>
      <c r="AV339" s="472"/>
      <c r="AW339" s="472"/>
      <c r="AX339" s="472"/>
      <c r="AY339" s="472"/>
      <c r="AZ339" s="472"/>
      <c r="BA339" s="472"/>
      <c r="BB339" s="472"/>
      <c r="BC339" s="472"/>
      <c r="BD339" s="472"/>
      <c r="BE339" s="472"/>
      <c r="BF339" s="472"/>
      <c r="BG339" s="472"/>
      <c r="BH339" s="472"/>
      <c r="BI339" s="472"/>
      <c r="BJ339" s="471"/>
    </row>
    <row r="340" spans="1:62" s="443" customFormat="1" ht="3.65" customHeight="1">
      <c r="A340" s="448"/>
      <c r="B340" s="470"/>
      <c r="C340" s="468"/>
      <c r="D340" s="469"/>
      <c r="E340" s="468"/>
      <c r="F340" s="468"/>
      <c r="G340" s="468"/>
      <c r="H340" s="468"/>
      <c r="I340" s="467"/>
      <c r="J340" s="466"/>
      <c r="K340" s="466"/>
      <c r="L340" s="466"/>
      <c r="M340" s="466"/>
      <c r="N340" s="466"/>
      <c r="O340" s="466"/>
      <c r="P340" s="466"/>
      <c r="Q340" s="466"/>
      <c r="R340" s="466"/>
      <c r="S340" s="466"/>
      <c r="T340" s="466"/>
      <c r="U340" s="466"/>
      <c r="V340" s="466"/>
      <c r="W340" s="466"/>
      <c r="X340" s="466"/>
      <c r="Y340" s="466"/>
      <c r="Z340" s="466"/>
      <c r="AA340" s="466"/>
      <c r="AB340" s="466"/>
      <c r="AC340" s="466"/>
      <c r="AD340" s="466"/>
      <c r="AE340" s="466"/>
      <c r="AF340" s="466"/>
      <c r="AG340" s="466"/>
      <c r="AH340" s="466"/>
      <c r="AI340" s="466"/>
      <c r="AJ340" s="466"/>
      <c r="AK340" s="466"/>
      <c r="AL340" s="466"/>
      <c r="AM340" s="466"/>
      <c r="AN340" s="466"/>
      <c r="AO340" s="466"/>
      <c r="AP340" s="466"/>
      <c r="AQ340" s="466"/>
      <c r="AR340" s="466"/>
      <c r="AS340" s="466"/>
      <c r="AT340" s="466"/>
      <c r="AU340" s="466"/>
      <c r="AV340" s="466"/>
      <c r="AW340" s="466"/>
      <c r="AX340" s="466"/>
      <c r="AY340" s="466"/>
      <c r="AZ340" s="466"/>
      <c r="BA340" s="466"/>
      <c r="BB340" s="466"/>
      <c r="BC340" s="466"/>
      <c r="BD340" s="466"/>
      <c r="BE340" s="466"/>
      <c r="BF340" s="466"/>
      <c r="BG340" s="466"/>
      <c r="BH340" s="466"/>
      <c r="BI340" s="466"/>
      <c r="BJ340" s="465"/>
    </row>
    <row r="341" spans="1:62" s="419" customFormat="1" ht="15.65" customHeight="1">
      <c r="B341" s="380" t="str" cm="1">
        <f t="array" ref="B341">"U"&amp;D341&amp;"X"&amp;MID(F341,3,3)&amp;(_xlfn.IFS(E341="V. compactA","VC",E341="Horizontal","H",E341="H. Compuesta","HC",E341="Vertical","V"))&amp;I341</f>
        <v>UCVS250X720HC_DR</v>
      </c>
      <c r="C341" s="380"/>
      <c r="D341" s="438" t="s">
        <v>283</v>
      </c>
      <c r="E341" s="379" t="s">
        <v>273</v>
      </c>
      <c r="F341" s="380" t="s">
        <v>243</v>
      </c>
      <c r="G341" s="377" t="s">
        <v>262</v>
      </c>
      <c r="H341" s="525" t="s">
        <v>272</v>
      </c>
      <c r="I341" s="459" t="str" cm="1">
        <f t="array" ref="I341">_xlfn.IFS(H341="Derecha","_DR",H341="Izquierda","_IZ",H341="","_NA")</f>
        <v>_DR</v>
      </c>
      <c r="J341" s="437"/>
      <c r="K341" s="437"/>
      <c r="L341" s="437"/>
      <c r="M341" s="437"/>
      <c r="N341" s="437"/>
      <c r="O341" s="437"/>
      <c r="P341" s="437"/>
      <c r="Q341" s="437"/>
      <c r="R341" s="437"/>
      <c r="S341" s="437"/>
      <c r="T341" s="437"/>
      <c r="U341" s="437"/>
      <c r="V341" s="437"/>
      <c r="W341" s="437"/>
      <c r="X341" s="437"/>
      <c r="Y341" s="437"/>
      <c r="Z341" s="437"/>
      <c r="AA341" s="437"/>
      <c r="AB341" s="437"/>
      <c r="AC341" s="437"/>
      <c r="AD341" s="437"/>
      <c r="AE341" s="437"/>
      <c r="AF341" s="437"/>
      <c r="AG341" s="437"/>
      <c r="AH341" s="437"/>
      <c r="AI341" s="437"/>
      <c r="AJ341" s="437"/>
      <c r="AK341" s="437"/>
      <c r="AL341" s="437"/>
      <c r="AM341" s="437"/>
      <c r="AN341" s="437"/>
      <c r="AO341" s="437"/>
      <c r="AP341" s="437"/>
      <c r="AQ341" s="437"/>
      <c r="AR341" s="437"/>
      <c r="AS341" s="437"/>
      <c r="AT341" s="437"/>
      <c r="AU341" s="437"/>
      <c r="AV341" s="437"/>
      <c r="AW341" s="437"/>
      <c r="AX341" s="437"/>
      <c r="AY341" s="437"/>
      <c r="AZ341" s="437"/>
      <c r="BA341" s="437"/>
      <c r="BB341" s="437"/>
      <c r="BC341" s="437"/>
      <c r="BD341" s="437"/>
      <c r="BE341" s="437"/>
      <c r="BF341" s="437"/>
      <c r="BG341" s="437"/>
      <c r="BH341" s="437"/>
      <c r="BI341" s="437"/>
      <c r="BJ341" s="436"/>
    </row>
    <row r="342" spans="1:62" s="419" customFormat="1" ht="3.65" customHeight="1">
      <c r="B342" s="420"/>
      <c r="D342" s="336"/>
      <c r="I342" s="451"/>
      <c r="BJ342" s="418"/>
    </row>
    <row r="343" spans="1:62" s="419" customFormat="1" ht="3.65" customHeight="1">
      <c r="B343" s="420"/>
      <c r="D343" s="336"/>
      <c r="I343" s="451"/>
      <c r="BJ343" s="418"/>
    </row>
    <row r="344" spans="1:62" s="419" customFormat="1" ht="3.65" customHeight="1">
      <c r="B344" s="420"/>
      <c r="D344" s="336"/>
      <c r="I344" s="451"/>
      <c r="L344" s="405" t="e" vm="13">
        <v>#VALUE!</v>
      </c>
      <c r="M344" s="732" t="s">
        <v>261</v>
      </c>
      <c r="N344" s="732"/>
      <c r="O344" s="732"/>
      <c r="P344" s="403"/>
      <c r="Q344" s="435"/>
      <c r="R344" s="435"/>
      <c r="S344" s="435"/>
      <c r="T344" s="435"/>
      <c r="U344" s="435"/>
      <c r="V344" s="435"/>
      <c r="W344" s="435"/>
      <c r="X344" s="435"/>
      <c r="Y344" s="435"/>
      <c r="Z344" s="435"/>
      <c r="AA344" s="435"/>
      <c r="AB344" s="435"/>
      <c r="AC344" s="435"/>
      <c r="AD344" s="435"/>
      <c r="AE344" s="401"/>
      <c r="AF344" s="401"/>
      <c r="AG344" s="401"/>
      <c r="AH344" s="401"/>
      <c r="AI344" s="401"/>
      <c r="AJ344" s="434" t="e" vm="13">
        <v>#VALUE!</v>
      </c>
      <c r="BJ344" s="418"/>
    </row>
    <row r="345" spans="1:62" s="419" customFormat="1" ht="3.65" customHeight="1">
      <c r="B345" s="420"/>
      <c r="D345" s="336"/>
      <c r="I345" s="451"/>
      <c r="L345" s="387"/>
      <c r="M345" s="733"/>
      <c r="N345" s="733"/>
      <c r="O345" s="733"/>
      <c r="P345" s="433"/>
      <c r="Q345" s="390"/>
      <c r="R345" s="390"/>
      <c r="S345" s="390"/>
      <c r="T345" s="390"/>
      <c r="U345" s="390"/>
      <c r="V345" s="390"/>
      <c r="W345" s="390"/>
      <c r="X345" s="390"/>
      <c r="Y345" s="390"/>
      <c r="Z345" s="390"/>
      <c r="AA345" s="390"/>
      <c r="AB345" s="390"/>
      <c r="AC345" s="390"/>
      <c r="AD345" s="390"/>
      <c r="AE345" s="389"/>
      <c r="AF345" s="389"/>
      <c r="AG345" s="389"/>
      <c r="AH345" s="389"/>
      <c r="AI345" s="389"/>
      <c r="AJ345" s="388"/>
      <c r="BJ345" s="418"/>
    </row>
    <row r="346" spans="1:62" s="419" customFormat="1" ht="3.65" customHeight="1">
      <c r="B346" s="420"/>
      <c r="D346" s="336"/>
      <c r="I346" s="451"/>
      <c r="L346" s="432"/>
      <c r="M346" s="425"/>
      <c r="N346" s="425"/>
      <c r="O346" s="425"/>
      <c r="P346" s="425"/>
      <c r="Q346" s="464"/>
      <c r="R346" s="464"/>
      <c r="S346" s="464"/>
      <c r="T346" s="389"/>
      <c r="U346" s="389"/>
      <c r="V346" s="389"/>
      <c r="W346" s="389"/>
      <c r="X346" s="389"/>
      <c r="Y346" s="389"/>
      <c r="Z346" s="389"/>
      <c r="AA346" s="389"/>
      <c r="AB346" s="389"/>
      <c r="AC346" s="737" t="e" vm="85">
        <v>#VALUE!</v>
      </c>
      <c r="AD346" s="737"/>
      <c r="AE346" s="737"/>
      <c r="AF346" s="389"/>
      <c r="AG346" s="389"/>
      <c r="AH346" s="423"/>
      <c r="AI346" s="423"/>
      <c r="AJ346" s="399"/>
      <c r="BJ346" s="418"/>
    </row>
    <row r="347" spans="1:62" s="419" customFormat="1" ht="3.65" customHeight="1">
      <c r="B347" s="420"/>
      <c r="D347" s="336"/>
      <c r="I347" s="451"/>
      <c r="L347" s="387"/>
      <c r="M347" s="1023" t="e" vm="16">
        <v>#VALUE!</v>
      </c>
      <c r="N347" s="1023"/>
      <c r="O347" s="389"/>
      <c r="P347" s="389"/>
      <c r="Q347" s="464"/>
      <c r="R347" s="464"/>
      <c r="S347" s="464"/>
      <c r="T347" s="389"/>
      <c r="U347" s="389"/>
      <c r="V347" s="389"/>
      <c r="W347" s="389"/>
      <c r="X347" s="430"/>
      <c r="Y347" s="430"/>
      <c r="Z347" s="430"/>
      <c r="AA347" s="430"/>
      <c r="AB347" s="430"/>
      <c r="AC347" s="737"/>
      <c r="AD347" s="737"/>
      <c r="AE347" s="737"/>
      <c r="AF347" s="429"/>
      <c r="AG347" s="429"/>
      <c r="AH347" s="814" t="e" vm="16">
        <v>#VALUE!</v>
      </c>
      <c r="AI347" s="814"/>
      <c r="AJ347" s="388"/>
      <c r="BJ347" s="418"/>
    </row>
    <row r="348" spans="1:62" s="419" customFormat="1" ht="3.65" customHeight="1">
      <c r="B348" s="420"/>
      <c r="D348" s="336"/>
      <c r="I348" s="451"/>
      <c r="L348" s="387"/>
      <c r="M348" s="1023"/>
      <c r="N348" s="1023"/>
      <c r="O348" s="389"/>
      <c r="P348" s="389"/>
      <c r="Q348" s="464"/>
      <c r="R348" s="464"/>
      <c r="S348" s="464"/>
      <c r="T348" s="389"/>
      <c r="U348" s="389"/>
      <c r="V348" s="389"/>
      <c r="W348" s="389"/>
      <c r="X348" s="430"/>
      <c r="Y348" s="430"/>
      <c r="Z348" s="430"/>
      <c r="AA348" s="430"/>
      <c r="AB348" s="430"/>
      <c r="AC348" s="737"/>
      <c r="AD348" s="737"/>
      <c r="AE348" s="737"/>
      <c r="AF348" s="429"/>
      <c r="AG348" s="429"/>
      <c r="AH348" s="814"/>
      <c r="AI348" s="814"/>
      <c r="AJ348" s="427"/>
      <c r="BJ348" s="418"/>
    </row>
    <row r="349" spans="1:62" s="419" customFormat="1" ht="3.65" customHeight="1">
      <c r="B349" s="420"/>
      <c r="D349" s="336"/>
      <c r="I349" s="451"/>
      <c r="L349" s="387"/>
      <c r="M349" s="389"/>
      <c r="N349" s="389"/>
      <c r="O349" s="389"/>
      <c r="P349" s="389"/>
      <c r="Q349" s="464"/>
      <c r="R349" s="464"/>
      <c r="S349" s="464"/>
      <c r="T349" s="389"/>
      <c r="U349" s="389"/>
      <c r="V349" s="389"/>
      <c r="W349" s="389"/>
      <c r="X349" s="389"/>
      <c r="Y349" s="389"/>
      <c r="Z349" s="389"/>
      <c r="AA349" s="389"/>
      <c r="AB349" s="389"/>
      <c r="AC349" s="737"/>
      <c r="AD349" s="737"/>
      <c r="AE349" s="737"/>
      <c r="AF349" s="389"/>
      <c r="AG349" s="389"/>
      <c r="AH349" s="425"/>
      <c r="AI349" s="425"/>
      <c r="AJ349" s="388"/>
      <c r="BJ349" s="418"/>
    </row>
    <row r="350" spans="1:62" s="419" customFormat="1" ht="3.65" customHeight="1">
      <c r="B350" s="420"/>
      <c r="D350" s="336"/>
      <c r="I350" s="451"/>
      <c r="L350" s="387"/>
      <c r="M350" s="737" t="s">
        <v>260</v>
      </c>
      <c r="N350" s="737"/>
      <c r="O350" s="737"/>
      <c r="P350" s="737"/>
      <c r="Q350" s="742" t="s">
        <v>282</v>
      </c>
      <c r="R350" s="742"/>
      <c r="S350" s="742"/>
      <c r="T350" s="742"/>
      <c r="U350" s="742"/>
      <c r="V350" s="742"/>
      <c r="W350" s="742"/>
      <c r="X350" s="742"/>
      <c r="Y350" s="742"/>
      <c r="Z350" s="742"/>
      <c r="AA350" s="742"/>
      <c r="AB350" s="742"/>
      <c r="AC350" s="742"/>
      <c r="AD350" s="742"/>
      <c r="AE350" s="742"/>
      <c r="AF350" s="742"/>
      <c r="AG350" s="742"/>
      <c r="AH350" s="737" t="s">
        <v>270</v>
      </c>
      <c r="AI350" s="737"/>
      <c r="AJ350" s="385"/>
      <c r="BJ350" s="418"/>
    </row>
    <row r="351" spans="1:62" s="419" customFormat="1" ht="3.65" customHeight="1">
      <c r="B351" s="420"/>
      <c r="D351" s="336"/>
      <c r="I351" s="451"/>
      <c r="L351" s="384" t="e" vm="13">
        <v>#VALUE!</v>
      </c>
      <c r="M351" s="738"/>
      <c r="N351" s="738"/>
      <c r="O351" s="738"/>
      <c r="P351" s="738"/>
      <c r="Q351" s="1017"/>
      <c r="R351" s="1017"/>
      <c r="S351" s="1017"/>
      <c r="T351" s="1017"/>
      <c r="U351" s="1017"/>
      <c r="V351" s="1017"/>
      <c r="W351" s="1017"/>
      <c r="X351" s="1017"/>
      <c r="Y351" s="1017"/>
      <c r="Z351" s="1017"/>
      <c r="AA351" s="1017"/>
      <c r="AB351" s="1017"/>
      <c r="AC351" s="1017"/>
      <c r="AD351" s="1017"/>
      <c r="AE351" s="1017"/>
      <c r="AF351" s="1017"/>
      <c r="AG351" s="1017"/>
      <c r="AH351" s="738"/>
      <c r="AI351" s="738"/>
      <c r="AJ351" s="421" t="e" vm="13">
        <v>#VALUE!</v>
      </c>
      <c r="BJ351" s="418"/>
    </row>
    <row r="352" spans="1:62" s="419" customFormat="1" ht="3.65" customHeight="1">
      <c r="B352" s="420"/>
      <c r="D352" s="336"/>
      <c r="I352" s="451"/>
      <c r="BJ352" s="418"/>
    </row>
    <row r="353" spans="2:62" s="419" customFormat="1" ht="3.65" customHeight="1">
      <c r="B353" s="420"/>
      <c r="D353" s="336"/>
      <c r="I353" s="451"/>
      <c r="BJ353" s="418"/>
    </row>
    <row r="354" spans="2:62" s="419" customFormat="1" ht="3.65" customHeight="1">
      <c r="B354" s="420"/>
      <c r="D354" s="336"/>
      <c r="I354" s="451"/>
      <c r="BJ354" s="418"/>
    </row>
    <row r="355" spans="2:62" s="419" customFormat="1" ht="3.65" customHeight="1">
      <c r="B355" s="417"/>
      <c r="C355" s="416"/>
      <c r="D355" s="416"/>
      <c r="E355" s="416"/>
      <c r="F355" s="416"/>
      <c r="G355" s="416"/>
      <c r="H355" s="416"/>
      <c r="I355" s="415"/>
      <c r="J355" s="415"/>
      <c r="K355" s="415"/>
      <c r="L355" s="415"/>
      <c r="M355" s="415"/>
      <c r="N355" s="415"/>
      <c r="O355" s="415"/>
      <c r="P355" s="415"/>
      <c r="Q355" s="415"/>
      <c r="R355" s="415"/>
      <c r="S355" s="415"/>
      <c r="T355" s="415"/>
      <c r="U355" s="415"/>
      <c r="V355" s="415"/>
      <c r="W355" s="415"/>
      <c r="X355" s="415"/>
      <c r="Y355" s="415"/>
      <c r="Z355" s="415"/>
      <c r="AA355" s="415"/>
      <c r="AB355" s="415"/>
      <c r="AC355" s="415"/>
      <c r="AD355" s="415"/>
      <c r="AE355" s="415"/>
      <c r="AF355" s="415"/>
      <c r="AG355" s="415"/>
      <c r="AH355" s="415"/>
      <c r="AI355" s="415"/>
      <c r="AJ355" s="415"/>
      <c r="AK355" s="415"/>
      <c r="AL355" s="415"/>
      <c r="AM355" s="415"/>
      <c r="AN355" s="415"/>
      <c r="AO355" s="415"/>
      <c r="AP355" s="415"/>
      <c r="AQ355" s="415"/>
      <c r="AR355" s="415"/>
      <c r="AS355" s="415"/>
      <c r="AT355" s="415"/>
      <c r="AU355" s="415"/>
      <c r="AV355" s="415"/>
      <c r="AW355" s="415"/>
      <c r="AX355" s="415"/>
      <c r="AY355" s="415"/>
      <c r="AZ355" s="415"/>
      <c r="BA355" s="415"/>
      <c r="BB355" s="415"/>
      <c r="BC355" s="415"/>
      <c r="BD355" s="415"/>
      <c r="BE355" s="415"/>
      <c r="BF355" s="415"/>
      <c r="BG355" s="415"/>
      <c r="BH355" s="415"/>
      <c r="BI355" s="415"/>
      <c r="BJ355" s="414"/>
    </row>
    <row r="356" spans="2:62" s="419" customFormat="1" ht="3.65" customHeight="1">
      <c r="B356" s="413"/>
      <c r="C356" s="412"/>
      <c r="D356" s="412"/>
      <c r="E356" s="412"/>
      <c r="F356" s="412"/>
      <c r="G356" s="412"/>
      <c r="H356" s="412"/>
      <c r="I356" s="411"/>
      <c r="J356" s="411"/>
      <c r="K356" s="411"/>
      <c r="L356" s="411"/>
      <c r="M356" s="411"/>
      <c r="N356" s="411"/>
      <c r="O356" s="411"/>
      <c r="P356" s="411"/>
      <c r="Q356" s="411"/>
      <c r="R356" s="411"/>
      <c r="S356" s="411"/>
      <c r="T356" s="411"/>
      <c r="U356" s="411"/>
      <c r="V356" s="411"/>
      <c r="W356" s="411"/>
      <c r="X356" s="411"/>
      <c r="Y356" s="411"/>
      <c r="Z356" s="411"/>
      <c r="AA356" s="411"/>
      <c r="AB356" s="411"/>
      <c r="AC356" s="411"/>
      <c r="AD356" s="411"/>
      <c r="AE356" s="411"/>
      <c r="AF356" s="411"/>
      <c r="AG356" s="411"/>
      <c r="AH356" s="411"/>
      <c r="AI356" s="411"/>
      <c r="AJ356" s="411"/>
      <c r="AK356" s="411"/>
      <c r="AL356" s="411"/>
      <c r="AM356" s="411"/>
      <c r="AN356" s="411"/>
      <c r="AO356" s="411"/>
      <c r="AP356" s="411"/>
      <c r="AQ356" s="411"/>
      <c r="AR356" s="411"/>
      <c r="AS356" s="411"/>
      <c r="AT356" s="411"/>
      <c r="AU356" s="411"/>
      <c r="AV356" s="411"/>
      <c r="AW356" s="411"/>
      <c r="AX356" s="411"/>
      <c r="AY356" s="411"/>
      <c r="AZ356" s="411"/>
      <c r="BA356" s="411"/>
      <c r="BB356" s="411"/>
      <c r="BC356" s="411"/>
      <c r="BD356" s="411"/>
      <c r="BE356" s="411"/>
      <c r="BF356" s="411"/>
      <c r="BG356" s="411"/>
      <c r="BH356" s="411"/>
      <c r="BI356" s="411"/>
      <c r="BJ356" s="410"/>
    </row>
    <row r="357" spans="2:62" s="419" customFormat="1" ht="15.65" customHeight="1">
      <c r="B357" s="380" t="str" cm="1">
        <f t="array" ref="B357">"U"&amp;D357&amp;"X"&amp;MID(F357,3,3)&amp;(_xlfn.IFS(E357="V. compactA","VC",E357="Horizontal","H",E357="H. Compuesta","HC",E357="Vertical","V"))&amp;I357</f>
        <v>UCVS630X720H_IZ</v>
      </c>
      <c r="C357" s="380"/>
      <c r="D357" s="438" t="s">
        <v>281</v>
      </c>
      <c r="E357" s="380" t="s">
        <v>276</v>
      </c>
      <c r="F357" s="380" t="s">
        <v>243</v>
      </c>
      <c r="G357" s="377" t="s">
        <v>262</v>
      </c>
      <c r="H357" s="528" t="s">
        <v>277</v>
      </c>
      <c r="I357" s="459" t="str" cm="1">
        <f t="array" ref="I357">_xlfn.IFS(H357="Derecha","_DR",H357="Izquierda","_IZ",H357="","_NA")</f>
        <v>_IZ</v>
      </c>
      <c r="J357" s="437"/>
      <c r="K357" s="437"/>
      <c r="L357" s="437"/>
      <c r="M357" s="437"/>
      <c r="N357" s="437"/>
      <c r="O357" s="437"/>
      <c r="P357" s="437"/>
      <c r="Q357" s="437"/>
      <c r="R357" s="437"/>
      <c r="S357" s="437"/>
      <c r="T357" s="437"/>
      <c r="U357" s="437"/>
      <c r="V357" s="437"/>
      <c r="W357" s="437"/>
      <c r="X357" s="437"/>
      <c r="Y357" s="437"/>
      <c r="Z357" s="437"/>
      <c r="AA357" s="437"/>
      <c r="AB357" s="437"/>
      <c r="AC357" s="437"/>
      <c r="AD357" s="437"/>
      <c r="AE357" s="437"/>
      <c r="AF357" s="437"/>
      <c r="AG357" s="437"/>
      <c r="AH357" s="437"/>
      <c r="AI357" s="437"/>
      <c r="AJ357" s="437"/>
      <c r="AK357" s="437"/>
      <c r="AL357" s="437"/>
      <c r="AM357" s="437"/>
      <c r="AN357" s="437"/>
      <c r="AO357" s="437"/>
      <c r="AP357" s="437"/>
      <c r="AQ357" s="437"/>
      <c r="AR357" s="437"/>
      <c r="AS357" s="437"/>
      <c r="AT357" s="437"/>
      <c r="AU357" s="437"/>
      <c r="AV357" s="437"/>
      <c r="AW357" s="437"/>
      <c r="AX357" s="437"/>
      <c r="AY357" s="437"/>
      <c r="AZ357" s="437"/>
      <c r="BA357" s="437"/>
      <c r="BB357" s="437"/>
      <c r="BC357" s="437"/>
      <c r="BD357" s="437"/>
      <c r="BE357" s="437"/>
      <c r="BF357" s="437"/>
      <c r="BG357" s="437"/>
      <c r="BH357" s="437"/>
      <c r="BI357" s="437"/>
      <c r="BJ357" s="436"/>
    </row>
    <row r="358" spans="2:62" s="419" customFormat="1" ht="3.65" customHeight="1">
      <c r="B358" s="420"/>
      <c r="D358" s="336"/>
      <c r="I358" s="451"/>
      <c r="BJ358" s="418"/>
    </row>
    <row r="359" spans="2:62" s="419" customFormat="1" ht="3.65" customHeight="1">
      <c r="B359" s="420"/>
      <c r="D359" s="336"/>
      <c r="I359" s="451"/>
      <c r="BJ359" s="418"/>
    </row>
    <row r="360" spans="2:62" s="419" customFormat="1" ht="3.65" customHeight="1">
      <c r="B360" s="420"/>
      <c r="D360" s="336"/>
      <c r="I360" s="451"/>
      <c r="L360" s="405" t="e" vm="13">
        <v>#VALUE!</v>
      </c>
      <c r="M360" s="732" t="s">
        <v>261</v>
      </c>
      <c r="N360" s="732"/>
      <c r="O360" s="732"/>
      <c r="P360" s="403"/>
      <c r="Q360" s="401"/>
      <c r="R360" s="401"/>
      <c r="S360" s="401"/>
      <c r="T360" s="401"/>
      <c r="U360" s="741" t="s">
        <v>281</v>
      </c>
      <c r="V360" s="741"/>
      <c r="W360" s="741"/>
      <c r="X360" s="741"/>
      <c r="Y360" s="741"/>
      <c r="Z360" s="741"/>
      <c r="AA360" s="741"/>
      <c r="AB360" s="741"/>
      <c r="AC360" s="741"/>
      <c r="AD360" s="741"/>
      <c r="AE360" s="813" t="s">
        <v>275</v>
      </c>
      <c r="AF360" s="813"/>
      <c r="AG360" s="813"/>
      <c r="AH360" s="743" t="s">
        <v>270</v>
      </c>
      <c r="AI360" s="743"/>
      <c r="AJ360" s="434" t="e" vm="13">
        <v>#VALUE!</v>
      </c>
      <c r="BJ360" s="418"/>
    </row>
    <row r="361" spans="2:62" s="419" customFormat="1" ht="3.65" customHeight="1">
      <c r="B361" s="420"/>
      <c r="D361" s="336"/>
      <c r="I361" s="451"/>
      <c r="L361" s="387"/>
      <c r="M361" s="733"/>
      <c r="N361" s="733"/>
      <c r="O361" s="733"/>
      <c r="P361" s="433"/>
      <c r="Q361" s="426"/>
      <c r="R361" s="426"/>
      <c r="S361" s="426"/>
      <c r="T361" s="426"/>
      <c r="U361" s="742"/>
      <c r="V361" s="742"/>
      <c r="W361" s="742"/>
      <c r="X361" s="742"/>
      <c r="Y361" s="742"/>
      <c r="Z361" s="742"/>
      <c r="AA361" s="742"/>
      <c r="AB361" s="742"/>
      <c r="AC361" s="742"/>
      <c r="AD361" s="742"/>
      <c r="AE361" s="814"/>
      <c r="AF361" s="814"/>
      <c r="AG361" s="814"/>
      <c r="AH361" s="737"/>
      <c r="AI361" s="737"/>
      <c r="AJ361" s="399"/>
      <c r="BJ361" s="418"/>
    </row>
    <row r="362" spans="2:62" s="419" customFormat="1" ht="3.65" customHeight="1">
      <c r="B362" s="420"/>
      <c r="D362" s="336"/>
      <c r="I362" s="451"/>
      <c r="L362" s="432"/>
      <c r="M362" s="425"/>
      <c r="N362" s="425"/>
      <c r="O362" s="425"/>
      <c r="P362" s="425"/>
      <c r="Q362" s="1018" t="e" vm="18">
        <v>#VALUE!</v>
      </c>
      <c r="R362" s="1018"/>
      <c r="S362" s="1018"/>
      <c r="T362" s="1018"/>
      <c r="U362" s="389"/>
      <c r="V362" s="389"/>
      <c r="W362" s="389"/>
      <c r="X362" s="389"/>
      <c r="Y362" s="389"/>
      <c r="Z362" s="389"/>
      <c r="AA362" s="389"/>
      <c r="AB362" s="389"/>
      <c r="AC362" s="389"/>
      <c r="AD362" s="389"/>
      <c r="AE362" s="389"/>
      <c r="AF362" s="431"/>
      <c r="AG362" s="431"/>
      <c r="AH362" s="423"/>
      <c r="AI362" s="423"/>
      <c r="AJ362" s="399"/>
      <c r="BJ362" s="418"/>
    </row>
    <row r="363" spans="2:62" s="419" customFormat="1" ht="3.65" customHeight="1">
      <c r="B363" s="420"/>
      <c r="D363" s="336"/>
      <c r="I363" s="451"/>
      <c r="L363" s="387"/>
      <c r="M363" s="389"/>
      <c r="N363" s="389"/>
      <c r="O363" s="389"/>
      <c r="P363" s="389"/>
      <c r="Q363" s="1018"/>
      <c r="R363" s="1018"/>
      <c r="S363" s="1018"/>
      <c r="T363" s="1018"/>
      <c r="U363" s="389"/>
      <c r="V363" s="389"/>
      <c r="W363" s="389"/>
      <c r="X363" s="389"/>
      <c r="Y363" s="389"/>
      <c r="Z363" s="389"/>
      <c r="AA363" s="389"/>
      <c r="AB363" s="389"/>
      <c r="AC363" s="389"/>
      <c r="AD363" s="389"/>
      <c r="AE363" s="389"/>
      <c r="AF363" s="389"/>
      <c r="AG363" s="389"/>
      <c r="AH363" s="814" t="e" vm="16">
        <v>#VALUE!</v>
      </c>
      <c r="AI363" s="814"/>
      <c r="AJ363" s="388"/>
      <c r="BJ363" s="418"/>
    </row>
    <row r="364" spans="2:62" s="419" customFormat="1" ht="3.65" customHeight="1">
      <c r="B364" s="420"/>
      <c r="D364" s="336"/>
      <c r="I364" s="451"/>
      <c r="L364" s="387"/>
      <c r="M364" s="389"/>
      <c r="N364" s="389"/>
      <c r="O364" s="389"/>
      <c r="P364" s="389"/>
      <c r="Q364" s="1018"/>
      <c r="R364" s="1018"/>
      <c r="S364" s="1018"/>
      <c r="T364" s="1018"/>
      <c r="U364" s="389"/>
      <c r="V364" s="389"/>
      <c r="W364" s="389"/>
      <c r="X364" s="389"/>
      <c r="Y364" s="389"/>
      <c r="Z364" s="389"/>
      <c r="AA364" s="389"/>
      <c r="AB364" s="389"/>
      <c r="AC364" s="389"/>
      <c r="AD364" s="389"/>
      <c r="AE364" s="389"/>
      <c r="AF364" s="389"/>
      <c r="AG364" s="389"/>
      <c r="AH364" s="814"/>
      <c r="AI364" s="814"/>
      <c r="AJ364" s="427"/>
      <c r="BJ364" s="418"/>
    </row>
    <row r="365" spans="2:62" s="419" customFormat="1" ht="3.65" customHeight="1">
      <c r="B365" s="420"/>
      <c r="D365" s="336"/>
      <c r="I365" s="451"/>
      <c r="L365" s="387"/>
      <c r="M365" s="389"/>
      <c r="N365" s="389"/>
      <c r="O365" s="389"/>
      <c r="P365" s="389"/>
      <c r="Q365" s="1018"/>
      <c r="R365" s="1018"/>
      <c r="S365" s="1018"/>
      <c r="T365" s="1018"/>
      <c r="U365" s="389"/>
      <c r="V365" s="389"/>
      <c r="W365" s="389"/>
      <c r="X365" s="389"/>
      <c r="Y365" s="389"/>
      <c r="Z365" s="389"/>
      <c r="AA365" s="389"/>
      <c r="AB365" s="389"/>
      <c r="AC365" s="389"/>
      <c r="AD365" s="389"/>
      <c r="AE365" s="389"/>
      <c r="AF365" s="389"/>
      <c r="AG365" s="389"/>
      <c r="AH365" s="425"/>
      <c r="AI365" s="425"/>
      <c r="AJ365" s="388"/>
      <c r="BJ365" s="418"/>
    </row>
    <row r="366" spans="2:62" s="419" customFormat="1" ht="3.65" customHeight="1">
      <c r="B366" s="420"/>
      <c r="D366" s="336"/>
      <c r="I366" s="451"/>
      <c r="L366" s="387"/>
      <c r="M366" s="737" t="s">
        <v>260</v>
      </c>
      <c r="N366" s="737"/>
      <c r="O366" s="737"/>
      <c r="P366" s="737"/>
      <c r="Q366" s="389"/>
      <c r="R366" s="389"/>
      <c r="S366" s="389"/>
      <c r="T366" s="389"/>
      <c r="U366" s="390"/>
      <c r="V366" s="390"/>
      <c r="W366" s="390"/>
      <c r="X366" s="390"/>
      <c r="Y366" s="390"/>
      <c r="Z366" s="390"/>
      <c r="AA366" s="390"/>
      <c r="AB366" s="390"/>
      <c r="AC366" s="389"/>
      <c r="AD366" s="390"/>
      <c r="AE366" s="390"/>
      <c r="AF366" s="390"/>
      <c r="AG366" s="390"/>
      <c r="AH366" s="389"/>
      <c r="AI366" s="389"/>
      <c r="AJ366" s="385"/>
      <c r="BJ366" s="418"/>
    </row>
    <row r="367" spans="2:62" s="419" customFormat="1" ht="3.65" customHeight="1">
      <c r="B367" s="420"/>
      <c r="D367" s="336"/>
      <c r="I367" s="451"/>
      <c r="L367" s="384" t="e" vm="13">
        <v>#VALUE!</v>
      </c>
      <c r="M367" s="738"/>
      <c r="N367" s="738"/>
      <c r="O367" s="738"/>
      <c r="P367" s="738"/>
      <c r="Q367" s="441"/>
      <c r="R367" s="441"/>
      <c r="S367" s="441"/>
      <c r="T367" s="441"/>
      <c r="U367" s="463"/>
      <c r="V367" s="463"/>
      <c r="W367" s="463"/>
      <c r="X367" s="463"/>
      <c r="Y367" s="463"/>
      <c r="Z367" s="463"/>
      <c r="AA367" s="463"/>
      <c r="AB367" s="463"/>
      <c r="AC367" s="463"/>
      <c r="AD367" s="463"/>
      <c r="AE367" s="463"/>
      <c r="AF367" s="463"/>
      <c r="AG367" s="463"/>
      <c r="AH367" s="382"/>
      <c r="AI367" s="382"/>
      <c r="AJ367" s="421" t="e" vm="13">
        <v>#VALUE!</v>
      </c>
      <c r="BJ367" s="418"/>
    </row>
    <row r="368" spans="2:62" s="419" customFormat="1" ht="3.5" customHeight="1">
      <c r="B368" s="420"/>
      <c r="D368" s="336"/>
      <c r="I368" s="451"/>
      <c r="BJ368" s="418"/>
    </row>
    <row r="369" spans="2:62" s="419" customFormat="1" ht="3.5" customHeight="1">
      <c r="B369" s="420"/>
      <c r="D369" s="336"/>
      <c r="I369" s="451"/>
      <c r="BJ369" s="418"/>
    </row>
    <row r="370" spans="2:62" s="419" customFormat="1" ht="3.65" customHeight="1">
      <c r="B370" s="417"/>
      <c r="C370" s="416"/>
      <c r="D370" s="416"/>
      <c r="E370" s="416"/>
      <c r="F370" s="416"/>
      <c r="G370" s="416"/>
      <c r="H370" s="416"/>
      <c r="I370" s="415"/>
      <c r="J370" s="415"/>
      <c r="K370" s="415"/>
      <c r="L370" s="415"/>
      <c r="M370" s="415"/>
      <c r="N370" s="415"/>
      <c r="O370" s="415"/>
      <c r="P370" s="415"/>
      <c r="Q370" s="415"/>
      <c r="R370" s="415"/>
      <c r="S370" s="415"/>
      <c r="T370" s="415"/>
      <c r="U370" s="415"/>
      <c r="V370" s="415"/>
      <c r="W370" s="415"/>
      <c r="X370" s="415"/>
      <c r="Y370" s="415"/>
      <c r="Z370" s="415"/>
      <c r="AA370" s="415"/>
      <c r="AB370" s="415"/>
      <c r="AC370" s="415"/>
      <c r="AD370" s="415"/>
      <c r="AE370" s="415"/>
      <c r="AF370" s="415"/>
      <c r="AG370" s="415"/>
      <c r="AH370" s="415"/>
      <c r="AI370" s="415"/>
      <c r="AJ370" s="415"/>
      <c r="AK370" s="415"/>
      <c r="AL370" s="415"/>
      <c r="AM370" s="415"/>
      <c r="AN370" s="415"/>
      <c r="AO370" s="415"/>
      <c r="AP370" s="415"/>
      <c r="AQ370" s="415"/>
      <c r="AR370" s="415"/>
      <c r="AS370" s="415"/>
      <c r="AT370" s="415"/>
      <c r="AU370" s="415"/>
      <c r="AV370" s="415"/>
      <c r="AW370" s="415"/>
      <c r="AX370" s="415"/>
      <c r="AY370" s="415"/>
      <c r="AZ370" s="415"/>
      <c r="BA370" s="415"/>
      <c r="BB370" s="415"/>
      <c r="BC370" s="415"/>
      <c r="BD370" s="415"/>
      <c r="BE370" s="415"/>
      <c r="BF370" s="415"/>
      <c r="BG370" s="415"/>
      <c r="BH370" s="415"/>
      <c r="BI370" s="415"/>
      <c r="BJ370" s="414"/>
    </row>
    <row r="371" spans="2:62" s="419" customFormat="1" ht="3.65" customHeight="1">
      <c r="B371" s="413"/>
      <c r="C371" s="412"/>
      <c r="D371" s="412"/>
      <c r="E371" s="412"/>
      <c r="F371" s="412"/>
      <c r="G371" s="412"/>
      <c r="H371" s="412"/>
      <c r="I371" s="411"/>
      <c r="J371" s="411"/>
      <c r="K371" s="411"/>
      <c r="L371" s="411"/>
      <c r="M371" s="411"/>
      <c r="N371" s="411"/>
      <c r="O371" s="411"/>
      <c r="P371" s="411"/>
      <c r="Q371" s="411"/>
      <c r="R371" s="411"/>
      <c r="S371" s="411"/>
      <c r="T371" s="411"/>
      <c r="U371" s="411"/>
      <c r="V371" s="411"/>
      <c r="W371" s="411"/>
      <c r="X371" s="411"/>
      <c r="Y371" s="411"/>
      <c r="Z371" s="411"/>
      <c r="AA371" s="411"/>
      <c r="AB371" s="411"/>
      <c r="AC371" s="411"/>
      <c r="AD371" s="411"/>
      <c r="AE371" s="411"/>
      <c r="AF371" s="411"/>
      <c r="AG371" s="411"/>
      <c r="AH371" s="411"/>
      <c r="AI371" s="411"/>
      <c r="AJ371" s="411"/>
      <c r="AK371" s="411"/>
      <c r="AL371" s="411"/>
      <c r="AM371" s="411"/>
      <c r="AN371" s="411"/>
      <c r="AO371" s="411"/>
      <c r="AP371" s="411"/>
      <c r="AQ371" s="411"/>
      <c r="AR371" s="411"/>
      <c r="AS371" s="411"/>
      <c r="AT371" s="411"/>
      <c r="AU371" s="411"/>
      <c r="AV371" s="411"/>
      <c r="AW371" s="411"/>
      <c r="AX371" s="411"/>
      <c r="AY371" s="411"/>
      <c r="AZ371" s="411"/>
      <c r="BA371" s="411"/>
      <c r="BB371" s="411"/>
      <c r="BC371" s="411"/>
      <c r="BD371" s="411"/>
      <c r="BE371" s="411"/>
      <c r="BF371" s="411"/>
      <c r="BG371" s="411"/>
      <c r="BH371" s="411"/>
      <c r="BI371" s="411"/>
      <c r="BJ371" s="410"/>
    </row>
    <row r="372" spans="2:62" s="419" customFormat="1" ht="15.65" customHeight="1">
      <c r="B372" s="380" t="str" cm="1">
        <f t="array" ref="B372">"U"&amp;D372&amp;"X"&amp;MID(F372,3,3)&amp;(_xlfn.IFS(E372="V. compactA","VC",E372="Horizontal","H",E372="H. Compuesta","HC",E372="Vertical","V"))&amp;I372</f>
        <v>UCVS630X720H_DR</v>
      </c>
      <c r="C372" s="380"/>
      <c r="D372" s="438" t="s">
        <v>281</v>
      </c>
      <c r="E372" s="380" t="s">
        <v>276</v>
      </c>
      <c r="F372" s="380" t="s">
        <v>243</v>
      </c>
      <c r="G372" s="377" t="s">
        <v>262</v>
      </c>
      <c r="H372" s="525" t="s">
        <v>272</v>
      </c>
      <c r="I372" s="459" t="str" cm="1">
        <f t="array" ref="I372">_xlfn.IFS(H372="Derecha","_DR",H372="Izquierda","_IZ",H372="","_NA")</f>
        <v>_DR</v>
      </c>
      <c r="J372" s="437"/>
      <c r="K372" s="437"/>
      <c r="L372" s="437"/>
      <c r="M372" s="437"/>
      <c r="N372" s="437"/>
      <c r="O372" s="437"/>
      <c r="P372" s="437"/>
      <c r="Q372" s="437"/>
      <c r="R372" s="437"/>
      <c r="S372" s="437"/>
      <c r="T372" s="437"/>
      <c r="U372" s="437"/>
      <c r="V372" s="437"/>
      <c r="W372" s="437"/>
      <c r="X372" s="437"/>
      <c r="Y372" s="437"/>
      <c r="Z372" s="437"/>
      <c r="AA372" s="437"/>
      <c r="AB372" s="437"/>
      <c r="AC372" s="437"/>
      <c r="AD372" s="437"/>
      <c r="AE372" s="437"/>
      <c r="AF372" s="437"/>
      <c r="AG372" s="437"/>
      <c r="AH372" s="437"/>
      <c r="AI372" s="437"/>
      <c r="AJ372" s="437"/>
      <c r="AK372" s="437"/>
      <c r="AL372" s="437"/>
      <c r="AM372" s="437"/>
      <c r="AN372" s="437"/>
      <c r="AO372" s="437"/>
      <c r="AP372" s="437"/>
      <c r="AQ372" s="437"/>
      <c r="AR372" s="437"/>
      <c r="AS372" s="437"/>
      <c r="AT372" s="437"/>
      <c r="AU372" s="437"/>
      <c r="AV372" s="437"/>
      <c r="AW372" s="437"/>
      <c r="AX372" s="437"/>
      <c r="AY372" s="437"/>
      <c r="AZ372" s="437"/>
      <c r="BA372" s="437"/>
      <c r="BB372" s="437"/>
      <c r="BC372" s="437"/>
      <c r="BD372" s="437"/>
      <c r="BE372" s="437"/>
      <c r="BF372" s="437"/>
      <c r="BG372" s="437"/>
      <c r="BH372" s="437"/>
      <c r="BI372" s="437"/>
      <c r="BJ372" s="436"/>
    </row>
    <row r="373" spans="2:62" s="419" customFormat="1" ht="3.65" customHeight="1">
      <c r="B373" s="420"/>
      <c r="D373" s="336"/>
      <c r="I373" s="451"/>
      <c r="BJ373" s="418"/>
    </row>
    <row r="374" spans="2:62" s="419" customFormat="1" ht="3.65" customHeight="1">
      <c r="B374" s="420"/>
      <c r="D374" s="336"/>
      <c r="I374" s="451"/>
      <c r="BJ374" s="418"/>
    </row>
    <row r="375" spans="2:62" s="419" customFormat="1" ht="3.65" customHeight="1">
      <c r="B375" s="420"/>
      <c r="D375" s="336"/>
      <c r="I375" s="451"/>
      <c r="L375" s="405" t="e" vm="13">
        <v>#VALUE!</v>
      </c>
      <c r="M375" s="732" t="s">
        <v>261</v>
      </c>
      <c r="N375" s="732"/>
      <c r="O375" s="732"/>
      <c r="P375" s="403"/>
      <c r="Q375" s="401"/>
      <c r="R375" s="401"/>
      <c r="S375" s="401"/>
      <c r="T375" s="401"/>
      <c r="U375" s="741" t="s">
        <v>281</v>
      </c>
      <c r="V375" s="741"/>
      <c r="W375" s="741"/>
      <c r="X375" s="741"/>
      <c r="Y375" s="741"/>
      <c r="Z375" s="741"/>
      <c r="AA375" s="741"/>
      <c r="AB375" s="741"/>
      <c r="AC375" s="741"/>
      <c r="AD375" s="741"/>
      <c r="AE375" s="813" t="s">
        <v>275</v>
      </c>
      <c r="AF375" s="813"/>
      <c r="AG375" s="813"/>
      <c r="AH375" s="743" t="s">
        <v>270</v>
      </c>
      <c r="AI375" s="743"/>
      <c r="AJ375" s="434" t="e" vm="13">
        <v>#VALUE!</v>
      </c>
      <c r="BJ375" s="418"/>
    </row>
    <row r="376" spans="2:62" s="419" customFormat="1" ht="3.65" customHeight="1">
      <c r="B376" s="420"/>
      <c r="D376" s="336"/>
      <c r="I376" s="451"/>
      <c r="L376" s="387"/>
      <c r="M376" s="733"/>
      <c r="N376" s="733"/>
      <c r="O376" s="733"/>
      <c r="P376" s="433"/>
      <c r="Q376" s="433"/>
      <c r="R376" s="433"/>
      <c r="S376" s="433"/>
      <c r="T376" s="433"/>
      <c r="U376" s="742"/>
      <c r="V376" s="742"/>
      <c r="W376" s="742"/>
      <c r="X376" s="742"/>
      <c r="Y376" s="742"/>
      <c r="Z376" s="742"/>
      <c r="AA376" s="742"/>
      <c r="AB376" s="742"/>
      <c r="AC376" s="742"/>
      <c r="AD376" s="742"/>
      <c r="AE376" s="814"/>
      <c r="AF376" s="814"/>
      <c r="AG376" s="814"/>
      <c r="AH376" s="737"/>
      <c r="AI376" s="737"/>
      <c r="AJ376" s="399"/>
      <c r="BJ376" s="418"/>
    </row>
    <row r="377" spans="2:62" s="419" customFormat="1" ht="3.65" customHeight="1">
      <c r="B377" s="420"/>
      <c r="D377" s="336"/>
      <c r="I377" s="451"/>
      <c r="L377" s="432"/>
      <c r="M377" s="425"/>
      <c r="N377" s="425"/>
      <c r="O377" s="425"/>
      <c r="P377" s="433"/>
      <c r="Q377" s="433"/>
      <c r="R377" s="433"/>
      <c r="S377" s="433"/>
      <c r="T377" s="433"/>
      <c r="U377" s="389"/>
      <c r="V377" s="389"/>
      <c r="W377" s="389"/>
      <c r="X377" s="389"/>
      <c r="Y377" s="389"/>
      <c r="Z377" s="389"/>
      <c r="AA377" s="389"/>
      <c r="AB377" s="1018" t="e" vm="86">
        <v>#VALUE!</v>
      </c>
      <c r="AC377" s="1018"/>
      <c r="AD377" s="1018"/>
      <c r="AE377" s="1018"/>
      <c r="AF377" s="426"/>
      <c r="AG377" s="431"/>
      <c r="AH377" s="423"/>
      <c r="AI377" s="423"/>
      <c r="AJ377" s="399"/>
      <c r="BJ377" s="418"/>
    </row>
    <row r="378" spans="2:62" s="419" customFormat="1" ht="3.65" customHeight="1">
      <c r="B378" s="420"/>
      <c r="D378" s="336"/>
      <c r="I378" s="451"/>
      <c r="L378" s="387"/>
      <c r="M378" s="737" t="e" vm="16">
        <v>#VALUE!</v>
      </c>
      <c r="N378" s="737"/>
      <c r="O378" s="389"/>
      <c r="P378" s="433"/>
      <c r="Q378" s="433"/>
      <c r="R378" s="433"/>
      <c r="S378" s="433"/>
      <c r="T378" s="433"/>
      <c r="U378" s="389"/>
      <c r="V378" s="389"/>
      <c r="W378" s="389"/>
      <c r="X378" s="389"/>
      <c r="Y378" s="389"/>
      <c r="Z378" s="389"/>
      <c r="AA378" s="389"/>
      <c r="AB378" s="1018"/>
      <c r="AC378" s="1018"/>
      <c r="AD378" s="1018"/>
      <c r="AE378" s="1018"/>
      <c r="AF378" s="426"/>
      <c r="AG378" s="389"/>
      <c r="AH378" s="814" t="e" vm="16">
        <v>#VALUE!</v>
      </c>
      <c r="AI378" s="814"/>
      <c r="AJ378" s="388"/>
      <c r="BJ378" s="418"/>
    </row>
    <row r="379" spans="2:62" s="419" customFormat="1" ht="3.65" customHeight="1">
      <c r="B379" s="420"/>
      <c r="D379" s="336"/>
      <c r="I379" s="451"/>
      <c r="L379" s="387"/>
      <c r="M379" s="737"/>
      <c r="N379" s="737"/>
      <c r="O379" s="389"/>
      <c r="P379" s="433"/>
      <c r="Q379" s="433"/>
      <c r="R379" s="433"/>
      <c r="S379" s="433"/>
      <c r="T379" s="433"/>
      <c r="U379" s="389"/>
      <c r="V379" s="389"/>
      <c r="W379" s="389"/>
      <c r="X379" s="389"/>
      <c r="Y379" s="389"/>
      <c r="Z379" s="389"/>
      <c r="AA379" s="389"/>
      <c r="AB379" s="1018"/>
      <c r="AC379" s="1018"/>
      <c r="AD379" s="1018"/>
      <c r="AE379" s="1018"/>
      <c r="AF379" s="426"/>
      <c r="AG379" s="389"/>
      <c r="AH379" s="814"/>
      <c r="AI379" s="814"/>
      <c r="AJ379" s="427"/>
      <c r="BJ379" s="418"/>
    </row>
    <row r="380" spans="2:62" s="419" customFormat="1" ht="3.65" customHeight="1">
      <c r="B380" s="420"/>
      <c r="D380" s="336"/>
      <c r="I380" s="451"/>
      <c r="L380" s="387"/>
      <c r="M380" s="389"/>
      <c r="N380" s="389"/>
      <c r="O380" s="389"/>
      <c r="P380" s="433"/>
      <c r="Q380" s="433"/>
      <c r="R380" s="433"/>
      <c r="S380" s="433"/>
      <c r="T380" s="433"/>
      <c r="U380" s="389"/>
      <c r="V380" s="389"/>
      <c r="W380" s="389"/>
      <c r="X380" s="389"/>
      <c r="Y380" s="389"/>
      <c r="Z380" s="389"/>
      <c r="AA380" s="389"/>
      <c r="AB380" s="1018"/>
      <c r="AC380" s="1018"/>
      <c r="AD380" s="1018"/>
      <c r="AE380" s="1018"/>
      <c r="AF380" s="426"/>
      <c r="AG380" s="389"/>
      <c r="AH380" s="425"/>
      <c r="AI380" s="425"/>
      <c r="AJ380" s="388"/>
      <c r="BJ380" s="418"/>
    </row>
    <row r="381" spans="2:62" s="419" customFormat="1" ht="3.65" customHeight="1">
      <c r="B381" s="420"/>
      <c r="D381" s="336"/>
      <c r="I381" s="451"/>
      <c r="L381" s="387"/>
      <c r="M381" s="737" t="s">
        <v>260</v>
      </c>
      <c r="N381" s="737"/>
      <c r="O381" s="737"/>
      <c r="P381" s="737"/>
      <c r="Q381" s="389"/>
      <c r="R381" s="389"/>
      <c r="S381" s="389"/>
      <c r="T381" s="389"/>
      <c r="U381" s="390"/>
      <c r="V381" s="390"/>
      <c r="W381" s="390"/>
      <c r="X381" s="390"/>
      <c r="Y381" s="390"/>
      <c r="Z381" s="390"/>
      <c r="AA381" s="390"/>
      <c r="AB381" s="390"/>
      <c r="AC381" s="426"/>
      <c r="AD381" s="426"/>
      <c r="AE381" s="426"/>
      <c r="AF381" s="426"/>
      <c r="AG381" s="390"/>
      <c r="AH381" s="389"/>
      <c r="AI381" s="389"/>
      <c r="AJ381" s="385"/>
      <c r="BJ381" s="418"/>
    </row>
    <row r="382" spans="2:62" s="419" customFormat="1" ht="3.65" customHeight="1">
      <c r="B382" s="420"/>
      <c r="D382" s="336"/>
      <c r="I382" s="451"/>
      <c r="L382" s="384" t="e" vm="13">
        <v>#VALUE!</v>
      </c>
      <c r="M382" s="738"/>
      <c r="N382" s="738"/>
      <c r="O382" s="738"/>
      <c r="P382" s="738"/>
      <c r="Q382" s="441"/>
      <c r="R382" s="441"/>
      <c r="S382" s="441"/>
      <c r="T382" s="441"/>
      <c r="U382" s="463"/>
      <c r="V382" s="463"/>
      <c r="W382" s="463"/>
      <c r="X382" s="463"/>
      <c r="Y382" s="463"/>
      <c r="Z382" s="463"/>
      <c r="AA382" s="463"/>
      <c r="AB382" s="463"/>
      <c r="AC382" s="463"/>
      <c r="AD382" s="463"/>
      <c r="AE382" s="463"/>
      <c r="AF382" s="463"/>
      <c r="AG382" s="463"/>
      <c r="AH382" s="382"/>
      <c r="AI382" s="382"/>
      <c r="AJ382" s="421" t="e" vm="13">
        <v>#VALUE!</v>
      </c>
      <c r="BJ382" s="418"/>
    </row>
    <row r="383" spans="2:62" s="419" customFormat="1" ht="3.5" customHeight="1">
      <c r="B383" s="420"/>
      <c r="D383" s="336"/>
      <c r="I383" s="451"/>
      <c r="BJ383" s="418"/>
    </row>
    <row r="384" spans="2:62" s="419" customFormat="1" ht="3.5" customHeight="1">
      <c r="B384" s="420"/>
      <c r="D384" s="336"/>
      <c r="I384" s="451"/>
      <c r="BJ384" s="418"/>
    </row>
    <row r="385" spans="2:62" s="419" customFormat="1" ht="3.5" customHeight="1">
      <c r="B385" s="420"/>
      <c r="D385" s="336"/>
      <c r="I385" s="451"/>
      <c r="BJ385" s="418"/>
    </row>
    <row r="386" spans="2:62" s="419" customFormat="1" ht="3.5" customHeight="1">
      <c r="B386" s="420"/>
      <c r="D386" s="336"/>
      <c r="I386" s="451"/>
      <c r="BJ386" s="418"/>
    </row>
    <row r="387" spans="2:62" s="419" customFormat="1" ht="3.5" customHeight="1">
      <c r="B387" s="420"/>
      <c r="D387" s="336"/>
      <c r="I387" s="451"/>
      <c r="BJ387" s="418"/>
    </row>
    <row r="388" spans="2:62" s="419" customFormat="1" ht="3.65" customHeight="1">
      <c r="B388" s="420"/>
      <c r="D388" s="336"/>
      <c r="I388" s="451"/>
      <c r="BJ388" s="418"/>
    </row>
    <row r="389" spans="2:62" s="419" customFormat="1" ht="3.65" customHeight="1">
      <c r="B389" s="417"/>
      <c r="C389" s="416"/>
      <c r="D389" s="416"/>
      <c r="E389" s="416"/>
      <c r="F389" s="416"/>
      <c r="G389" s="416"/>
      <c r="H389" s="416"/>
      <c r="I389" s="415"/>
      <c r="J389" s="415"/>
      <c r="K389" s="415"/>
      <c r="L389" s="415"/>
      <c r="M389" s="415"/>
      <c r="N389" s="415"/>
      <c r="O389" s="415"/>
      <c r="P389" s="415"/>
      <c r="Q389" s="415"/>
      <c r="R389" s="415"/>
      <c r="S389" s="415"/>
      <c r="T389" s="415"/>
      <c r="U389" s="415"/>
      <c r="V389" s="415"/>
      <c r="W389" s="415"/>
      <c r="X389" s="415"/>
      <c r="Y389" s="415"/>
      <c r="Z389" s="415"/>
      <c r="AA389" s="415"/>
      <c r="AB389" s="415"/>
      <c r="AC389" s="415"/>
      <c r="AD389" s="415"/>
      <c r="AE389" s="415"/>
      <c r="AF389" s="415"/>
      <c r="AG389" s="415"/>
      <c r="AH389" s="415"/>
      <c r="AI389" s="415"/>
      <c r="AJ389" s="415"/>
      <c r="AK389" s="415"/>
      <c r="AL389" s="415"/>
      <c r="AM389" s="415"/>
      <c r="AN389" s="415"/>
      <c r="AO389" s="415"/>
      <c r="AP389" s="415"/>
      <c r="AQ389" s="415"/>
      <c r="AR389" s="415"/>
      <c r="AS389" s="415"/>
      <c r="AT389" s="415"/>
      <c r="AU389" s="415"/>
      <c r="AV389" s="415"/>
      <c r="AW389" s="415"/>
      <c r="AX389" s="415"/>
      <c r="AY389" s="415"/>
      <c r="AZ389" s="415"/>
      <c r="BA389" s="415"/>
      <c r="BB389" s="415"/>
      <c r="BC389" s="415"/>
      <c r="BD389" s="415"/>
      <c r="BE389" s="415"/>
      <c r="BF389" s="415"/>
      <c r="BG389" s="415"/>
      <c r="BH389" s="415"/>
      <c r="BI389" s="415"/>
      <c r="BJ389" s="414"/>
    </row>
    <row r="390" spans="2:62" s="419" customFormat="1" ht="3.65" customHeight="1">
      <c r="B390" s="413"/>
      <c r="C390" s="412"/>
      <c r="D390" s="412"/>
      <c r="E390" s="412"/>
      <c r="F390" s="412"/>
      <c r="G390" s="412"/>
      <c r="H390" s="412"/>
      <c r="I390" s="411"/>
      <c r="J390" s="411"/>
      <c r="K390" s="411"/>
      <c r="L390" s="411"/>
      <c r="M390" s="411"/>
      <c r="N390" s="411"/>
      <c r="O390" s="411"/>
      <c r="P390" s="411"/>
      <c r="Q390" s="411"/>
      <c r="R390" s="411"/>
      <c r="S390" s="411"/>
      <c r="T390" s="411"/>
      <c r="U390" s="411"/>
      <c r="V390" s="411"/>
      <c r="W390" s="411"/>
      <c r="X390" s="411"/>
      <c r="Y390" s="411"/>
      <c r="Z390" s="411"/>
      <c r="AA390" s="411"/>
      <c r="AB390" s="411"/>
      <c r="AC390" s="411"/>
      <c r="AD390" s="411"/>
      <c r="AE390" s="411"/>
      <c r="AF390" s="411"/>
      <c r="AG390" s="411"/>
      <c r="AH390" s="411"/>
      <c r="AI390" s="411"/>
      <c r="AJ390" s="411"/>
      <c r="AK390" s="411"/>
      <c r="AL390" s="411"/>
      <c r="AM390" s="411"/>
      <c r="AN390" s="411"/>
      <c r="AO390" s="411"/>
      <c r="AP390" s="411"/>
      <c r="AQ390" s="411"/>
      <c r="AR390" s="411"/>
      <c r="AS390" s="411"/>
      <c r="AT390" s="411"/>
      <c r="AU390" s="411"/>
      <c r="AV390" s="411"/>
      <c r="AW390" s="411"/>
      <c r="AX390" s="411"/>
      <c r="AY390" s="411"/>
      <c r="AZ390" s="411"/>
      <c r="BA390" s="411"/>
      <c r="BB390" s="411"/>
      <c r="BC390" s="411"/>
      <c r="BD390" s="411"/>
      <c r="BE390" s="411"/>
      <c r="BF390" s="411"/>
      <c r="BG390" s="411"/>
      <c r="BH390" s="411"/>
      <c r="BI390" s="411"/>
      <c r="BJ390" s="410"/>
    </row>
    <row r="391" spans="2:62" s="419" customFormat="1" ht="15.65" customHeight="1">
      <c r="B391" s="380" t="str" cm="1">
        <f t="array" ref="B391">"U"&amp;D391&amp;"X"&amp;MID(F391,3,3)&amp;(_xlfn.IFS(E391="V. compactA","VC",E391="Horizontal","H",E391="H. Compuesta","HC",E391="Vertical","V"))&amp;I391</f>
        <v>UCVS630X720HC_DR</v>
      </c>
      <c r="C391" s="380"/>
      <c r="D391" s="438" t="s">
        <v>281</v>
      </c>
      <c r="E391" s="379" t="s">
        <v>273</v>
      </c>
      <c r="F391" s="380" t="s">
        <v>243</v>
      </c>
      <c r="G391" s="377" t="s">
        <v>262</v>
      </c>
      <c r="H391" s="525" t="s">
        <v>272</v>
      </c>
      <c r="I391" s="459" t="str" cm="1">
        <f t="array" ref="I391">_xlfn.IFS(H391="Derecha","_DR",H391="Izquierda","_IZ",H391="","_NA")</f>
        <v>_DR</v>
      </c>
      <c r="J391" s="437"/>
      <c r="K391" s="437"/>
      <c r="L391" s="437"/>
      <c r="M391" s="437"/>
      <c r="N391" s="437"/>
      <c r="O391" s="437"/>
      <c r="P391" s="437"/>
      <c r="Q391" s="437"/>
      <c r="R391" s="437"/>
      <c r="S391" s="437"/>
      <c r="T391" s="437"/>
      <c r="U391" s="437"/>
      <c r="V391" s="437"/>
      <c r="W391" s="437"/>
      <c r="X391" s="437"/>
      <c r="Y391" s="437"/>
      <c r="Z391" s="437"/>
      <c r="AA391" s="437"/>
      <c r="AB391" s="437"/>
      <c r="AC391" s="437"/>
      <c r="AD391" s="437"/>
      <c r="AE391" s="437"/>
      <c r="AF391" s="437"/>
      <c r="AG391" s="437"/>
      <c r="AH391" s="437"/>
      <c r="AI391" s="437"/>
      <c r="AJ391" s="437"/>
      <c r="AK391" s="437"/>
      <c r="AL391" s="437"/>
      <c r="AM391" s="437"/>
      <c r="AN391" s="437"/>
      <c r="AO391" s="437"/>
      <c r="AP391" s="437"/>
      <c r="AQ391" s="437"/>
      <c r="AR391" s="437"/>
      <c r="AS391" s="437"/>
      <c r="AT391" s="437"/>
      <c r="AU391" s="437"/>
      <c r="AV391" s="437"/>
      <c r="AW391" s="437"/>
      <c r="AX391" s="437"/>
      <c r="AY391" s="437"/>
      <c r="AZ391" s="437"/>
      <c r="BA391" s="437"/>
      <c r="BB391" s="437"/>
      <c r="BC391" s="437"/>
      <c r="BD391" s="437"/>
      <c r="BE391" s="437"/>
      <c r="BF391" s="437"/>
      <c r="BG391" s="437"/>
      <c r="BH391" s="437"/>
      <c r="BI391" s="437"/>
      <c r="BJ391" s="436"/>
    </row>
    <row r="392" spans="2:62" s="419" customFormat="1" ht="3.65" customHeight="1">
      <c r="B392" s="420"/>
      <c r="D392" s="336"/>
      <c r="I392" s="451"/>
      <c r="BJ392" s="418"/>
    </row>
    <row r="393" spans="2:62" s="419" customFormat="1" ht="3.65" customHeight="1">
      <c r="B393" s="420"/>
      <c r="D393" s="336"/>
      <c r="I393" s="451"/>
      <c r="BJ393" s="418"/>
    </row>
    <row r="394" spans="2:62" s="419" customFormat="1" ht="3.65" customHeight="1">
      <c r="B394" s="420"/>
      <c r="D394" s="336"/>
      <c r="I394" s="451"/>
      <c r="L394" s="405" t="e" vm="13">
        <v>#VALUE!</v>
      </c>
      <c r="M394" s="732" t="s">
        <v>261</v>
      </c>
      <c r="N394" s="732"/>
      <c r="O394" s="732"/>
      <c r="P394" s="403"/>
      <c r="Q394" s="401"/>
      <c r="R394" s="401"/>
      <c r="S394" s="401"/>
      <c r="T394" s="401"/>
      <c r="U394" s="435"/>
      <c r="V394" s="435"/>
      <c r="W394" s="435"/>
      <c r="X394" s="435"/>
      <c r="Y394" s="435"/>
      <c r="Z394" s="435"/>
      <c r="AA394" s="435"/>
      <c r="AB394" s="435"/>
      <c r="AC394" s="435"/>
      <c r="AD394" s="435"/>
      <c r="AE394" s="401"/>
      <c r="AF394" s="401"/>
      <c r="AG394" s="401"/>
      <c r="AH394" s="401"/>
      <c r="AI394" s="401"/>
      <c r="AJ394" s="434" t="e" vm="13">
        <v>#VALUE!</v>
      </c>
      <c r="BJ394" s="418"/>
    </row>
    <row r="395" spans="2:62" s="419" customFormat="1" ht="3.65" customHeight="1">
      <c r="B395" s="420"/>
      <c r="D395" s="336"/>
      <c r="I395" s="451"/>
      <c r="L395" s="387"/>
      <c r="M395" s="733"/>
      <c r="N395" s="733"/>
      <c r="O395" s="733"/>
      <c r="P395" s="433"/>
      <c r="Q395" s="426"/>
      <c r="R395" s="426"/>
      <c r="S395" s="426"/>
      <c r="T395" s="426"/>
      <c r="U395" s="390"/>
      <c r="V395" s="390"/>
      <c r="W395" s="390"/>
      <c r="X395" s="390"/>
      <c r="Y395" s="390"/>
      <c r="Z395" s="390"/>
      <c r="AA395" s="390"/>
      <c r="AB395" s="390"/>
      <c r="AC395" s="390"/>
      <c r="AD395" s="390"/>
      <c r="AE395" s="389"/>
      <c r="AF395" s="389"/>
      <c r="AG395" s="389"/>
      <c r="AH395" s="389"/>
      <c r="AI395" s="389"/>
      <c r="AJ395" s="389"/>
      <c r="BJ395" s="418"/>
    </row>
    <row r="396" spans="2:62" s="419" customFormat="1" ht="3.65" customHeight="1">
      <c r="B396" s="420"/>
      <c r="D396" s="336"/>
      <c r="I396" s="451"/>
      <c r="L396" s="432"/>
      <c r="M396" s="425"/>
      <c r="N396" s="425"/>
      <c r="O396" s="425"/>
      <c r="P396" s="425"/>
      <c r="Q396" s="1018" t="e" vm="18">
        <v>#VALUE!</v>
      </c>
      <c r="R396" s="1018"/>
      <c r="S396" s="1018"/>
      <c r="T396" s="1018"/>
      <c r="U396" s="389"/>
      <c r="V396" s="389"/>
      <c r="W396" s="389"/>
      <c r="X396" s="389"/>
      <c r="Y396" s="389"/>
      <c r="Z396" s="389"/>
      <c r="AA396" s="389"/>
      <c r="AB396" s="389"/>
      <c r="AC396" s="389"/>
      <c r="AD396" s="389"/>
      <c r="AE396" s="389"/>
      <c r="AF396" s="431"/>
      <c r="AG396" s="431"/>
      <c r="AH396" s="423"/>
      <c r="AI396" s="423"/>
      <c r="AJ396" s="399"/>
      <c r="BJ396" s="418"/>
    </row>
    <row r="397" spans="2:62" s="419" customFormat="1" ht="3.65" customHeight="1">
      <c r="B397" s="420"/>
      <c r="D397" s="336"/>
      <c r="I397" s="451"/>
      <c r="L397" s="462"/>
      <c r="M397" s="430"/>
      <c r="N397" s="430"/>
      <c r="O397" s="430"/>
      <c r="P397" s="430"/>
      <c r="Q397" s="1018"/>
      <c r="R397" s="1018"/>
      <c r="S397" s="1018"/>
      <c r="T397" s="1018"/>
      <c r="U397" s="429"/>
      <c r="V397" s="429"/>
      <c r="W397" s="429"/>
      <c r="X397" s="429"/>
      <c r="Y397" s="429"/>
      <c r="Z397" s="389"/>
      <c r="AA397" s="389"/>
      <c r="AB397" s="389"/>
      <c r="AC397" s="389"/>
      <c r="AD397" s="389"/>
      <c r="AE397" s="389"/>
      <c r="AF397" s="389"/>
      <c r="AG397" s="389"/>
      <c r="AH397" s="814" t="e" vm="16">
        <v>#VALUE!</v>
      </c>
      <c r="AI397" s="814"/>
      <c r="AJ397" s="388"/>
      <c r="BJ397" s="418"/>
    </row>
    <row r="398" spans="2:62" s="419" customFormat="1" ht="3.65" customHeight="1">
      <c r="B398" s="420"/>
      <c r="D398" s="336"/>
      <c r="I398" s="451"/>
      <c r="L398" s="462"/>
      <c r="M398" s="430"/>
      <c r="N398" s="430"/>
      <c r="O398" s="430"/>
      <c r="P398" s="430"/>
      <c r="Q398" s="1018"/>
      <c r="R398" s="1018"/>
      <c r="S398" s="1018"/>
      <c r="T398" s="1018"/>
      <c r="U398" s="429"/>
      <c r="V398" s="429"/>
      <c r="W398" s="429"/>
      <c r="X398" s="429"/>
      <c r="Y398" s="429"/>
      <c r="Z398" s="389"/>
      <c r="AA398" s="389"/>
      <c r="AB398" s="389"/>
      <c r="AC398" s="389"/>
      <c r="AD398" s="389"/>
      <c r="AE398" s="389"/>
      <c r="AF398" s="389"/>
      <c r="AG398" s="389"/>
      <c r="AH398" s="814"/>
      <c r="AI398" s="814"/>
      <c r="AJ398" s="427"/>
      <c r="BJ398" s="418"/>
    </row>
    <row r="399" spans="2:62" s="419" customFormat="1" ht="3.65" customHeight="1">
      <c r="B399" s="420"/>
      <c r="D399" s="336"/>
      <c r="I399" s="451"/>
      <c r="L399" s="387"/>
      <c r="M399" s="389"/>
      <c r="N399" s="389"/>
      <c r="O399" s="389"/>
      <c r="P399" s="389"/>
      <c r="Q399" s="1018"/>
      <c r="R399" s="1018"/>
      <c r="S399" s="1018"/>
      <c r="T399" s="1018"/>
      <c r="U399" s="389"/>
      <c r="V399" s="389"/>
      <c r="W399" s="389"/>
      <c r="X399" s="389"/>
      <c r="Y399" s="389"/>
      <c r="Z399" s="389"/>
      <c r="AA399" s="389"/>
      <c r="AB399" s="389"/>
      <c r="AC399" s="389"/>
      <c r="AD399" s="389"/>
      <c r="AE399" s="389"/>
      <c r="AF399" s="389"/>
      <c r="AG399" s="389"/>
      <c r="AH399" s="425"/>
      <c r="AI399" s="425"/>
      <c r="AJ399" s="388"/>
      <c r="BJ399" s="418"/>
    </row>
    <row r="400" spans="2:62" s="419" customFormat="1" ht="3.65" customHeight="1">
      <c r="B400" s="420"/>
      <c r="D400" s="336"/>
      <c r="I400" s="451"/>
      <c r="L400" s="387"/>
      <c r="M400" s="737" t="s">
        <v>260</v>
      </c>
      <c r="N400" s="737"/>
      <c r="O400" s="737"/>
      <c r="P400" s="737"/>
      <c r="Q400" s="742" t="s">
        <v>280</v>
      </c>
      <c r="R400" s="742"/>
      <c r="S400" s="742"/>
      <c r="T400" s="742"/>
      <c r="U400" s="742"/>
      <c r="V400" s="742"/>
      <c r="W400" s="742"/>
      <c r="X400" s="742"/>
      <c r="Y400" s="742"/>
      <c r="Z400" s="742"/>
      <c r="AA400" s="742"/>
      <c r="AB400" s="742"/>
      <c r="AC400" s="742"/>
      <c r="AD400" s="742"/>
      <c r="AE400" s="742"/>
      <c r="AF400" s="742"/>
      <c r="AG400" s="742"/>
      <c r="AH400" s="737" t="s">
        <v>270</v>
      </c>
      <c r="AI400" s="737"/>
      <c r="AJ400" s="385"/>
      <c r="BJ400" s="418"/>
    </row>
    <row r="401" spans="2:62" s="419" customFormat="1" ht="3.65" customHeight="1">
      <c r="B401" s="420"/>
      <c r="D401" s="336"/>
      <c r="I401" s="451"/>
      <c r="L401" s="384" t="e" vm="13">
        <v>#VALUE!</v>
      </c>
      <c r="M401" s="738"/>
      <c r="N401" s="738"/>
      <c r="O401" s="738"/>
      <c r="P401" s="738"/>
      <c r="Q401" s="1017"/>
      <c r="R401" s="1017"/>
      <c r="S401" s="1017"/>
      <c r="T401" s="1017"/>
      <c r="U401" s="1017"/>
      <c r="V401" s="1017"/>
      <c r="W401" s="1017"/>
      <c r="X401" s="1017"/>
      <c r="Y401" s="1017"/>
      <c r="Z401" s="1017"/>
      <c r="AA401" s="1017"/>
      <c r="AB401" s="1017"/>
      <c r="AC401" s="1017"/>
      <c r="AD401" s="1017"/>
      <c r="AE401" s="1017"/>
      <c r="AF401" s="1017"/>
      <c r="AG401" s="1017"/>
      <c r="AH401" s="738"/>
      <c r="AI401" s="738"/>
      <c r="AJ401" s="421" t="e" vm="13">
        <v>#VALUE!</v>
      </c>
      <c r="BJ401" s="418"/>
    </row>
    <row r="402" spans="2:62" s="419" customFormat="1" ht="3.65" customHeight="1">
      <c r="B402" s="420"/>
      <c r="D402" s="336"/>
      <c r="I402" s="451"/>
      <c r="BJ402" s="418"/>
    </row>
    <row r="403" spans="2:62" s="419" customFormat="1" ht="3.65" customHeight="1">
      <c r="B403" s="420"/>
      <c r="D403" s="336"/>
      <c r="I403" s="451"/>
      <c r="BJ403" s="418"/>
    </row>
    <row r="404" spans="2:62" s="419" customFormat="1" ht="3.65" customHeight="1">
      <c r="B404" s="417"/>
      <c r="C404" s="416"/>
      <c r="D404" s="416"/>
      <c r="E404" s="416"/>
      <c r="F404" s="416"/>
      <c r="G404" s="416"/>
      <c r="H404" s="416"/>
      <c r="I404" s="415"/>
      <c r="J404" s="415"/>
      <c r="K404" s="415"/>
      <c r="L404" s="415"/>
      <c r="M404" s="415"/>
      <c r="N404" s="415"/>
      <c r="O404" s="415"/>
      <c r="P404" s="415"/>
      <c r="Q404" s="415"/>
      <c r="R404" s="415"/>
      <c r="S404" s="415"/>
      <c r="T404" s="415"/>
      <c r="U404" s="415"/>
      <c r="V404" s="415"/>
      <c r="W404" s="415"/>
      <c r="X404" s="415"/>
      <c r="Y404" s="415"/>
      <c r="Z404" s="415"/>
      <c r="AA404" s="415"/>
      <c r="AB404" s="415"/>
      <c r="AC404" s="415"/>
      <c r="AD404" s="415"/>
      <c r="AE404" s="415"/>
      <c r="AF404" s="415"/>
      <c r="AG404" s="415"/>
      <c r="AH404" s="415"/>
      <c r="AI404" s="415"/>
      <c r="AJ404" s="415"/>
      <c r="AK404" s="415"/>
      <c r="AL404" s="415"/>
      <c r="AM404" s="415"/>
      <c r="AN404" s="415"/>
      <c r="AO404" s="415"/>
      <c r="AP404" s="415"/>
      <c r="AQ404" s="415"/>
      <c r="AR404" s="415"/>
      <c r="AS404" s="415"/>
      <c r="AT404" s="415"/>
      <c r="AU404" s="415"/>
      <c r="AV404" s="415"/>
      <c r="AW404" s="415"/>
      <c r="AX404" s="415"/>
      <c r="AY404" s="415"/>
      <c r="AZ404" s="415"/>
      <c r="BA404" s="415"/>
      <c r="BB404" s="415"/>
      <c r="BC404" s="415"/>
      <c r="BD404" s="415"/>
      <c r="BE404" s="415"/>
      <c r="BF404" s="415"/>
      <c r="BG404" s="415"/>
      <c r="BH404" s="415"/>
      <c r="BI404" s="415"/>
      <c r="BJ404" s="414"/>
    </row>
    <row r="405" spans="2:62" s="419" customFormat="1" ht="3.65" customHeight="1">
      <c r="B405" s="413"/>
      <c r="C405" s="412"/>
      <c r="D405" s="412"/>
      <c r="E405" s="412"/>
      <c r="F405" s="412"/>
      <c r="G405" s="412"/>
      <c r="H405" s="412"/>
      <c r="I405" s="411"/>
      <c r="J405" s="411"/>
      <c r="K405" s="411"/>
      <c r="L405" s="411"/>
      <c r="M405" s="411"/>
      <c r="N405" s="411"/>
      <c r="O405" s="411"/>
      <c r="P405" s="411"/>
      <c r="Q405" s="411"/>
      <c r="R405" s="411"/>
      <c r="S405" s="411"/>
      <c r="T405" s="411"/>
      <c r="U405" s="411"/>
      <c r="V405" s="411"/>
      <c r="W405" s="411"/>
      <c r="X405" s="411"/>
      <c r="Y405" s="411"/>
      <c r="Z405" s="411"/>
      <c r="AA405" s="411"/>
      <c r="AB405" s="411"/>
      <c r="AC405" s="411"/>
      <c r="AD405" s="411"/>
      <c r="AE405" s="411"/>
      <c r="AF405" s="411"/>
      <c r="AG405" s="411"/>
      <c r="AH405" s="411"/>
      <c r="AI405" s="411"/>
      <c r="AJ405" s="411"/>
      <c r="AK405" s="411"/>
      <c r="AL405" s="411"/>
      <c r="AM405" s="411"/>
      <c r="AN405" s="411"/>
      <c r="AO405" s="411"/>
      <c r="AP405" s="411"/>
      <c r="AQ405" s="411"/>
      <c r="AR405" s="411"/>
      <c r="AS405" s="411"/>
      <c r="AT405" s="411"/>
      <c r="AU405" s="411"/>
      <c r="AV405" s="411"/>
      <c r="AW405" s="411"/>
      <c r="AX405" s="411"/>
      <c r="AY405" s="411"/>
      <c r="AZ405" s="411"/>
      <c r="BA405" s="411"/>
      <c r="BB405" s="411"/>
      <c r="BC405" s="411"/>
      <c r="BD405" s="411"/>
      <c r="BE405" s="411"/>
      <c r="BF405" s="411"/>
      <c r="BG405" s="411"/>
      <c r="BH405" s="411"/>
      <c r="BI405" s="411"/>
      <c r="BJ405" s="410"/>
    </row>
    <row r="406" spans="2:62">
      <c r="B406" s="380" t="str" cm="1">
        <f t="array" ref="B406">"U"&amp;D406&amp;"X"&amp;MID(F406,3,3)&amp;(_xlfn.IFS(E406="V. compactA","VC",E406="Horizontal","H",E406="H. Compuesta","HC",E406="Vertical","V"))&amp;I406</f>
        <v>UNSX250X720H_IZ</v>
      </c>
      <c r="C406" s="379"/>
      <c r="D406" s="460" t="s">
        <v>279</v>
      </c>
      <c r="E406" s="379" t="s">
        <v>276</v>
      </c>
      <c r="F406" s="379" t="s">
        <v>243</v>
      </c>
      <c r="G406" s="378" t="s">
        <v>262</v>
      </c>
      <c r="H406" s="528" t="s">
        <v>277</v>
      </c>
      <c r="I406" s="459" t="str" cm="1">
        <f t="array" ref="I406">_xlfn.IFS(H406="Derecha","_DR",H406="Izquierda","_IZ",H406="","_NA")</f>
        <v>_IZ</v>
      </c>
      <c r="J406" s="437"/>
      <c r="K406" s="437"/>
      <c r="L406" s="437"/>
      <c r="M406" s="437"/>
      <c r="N406" s="437"/>
      <c r="O406" s="437"/>
      <c r="P406" s="437"/>
      <c r="Q406" s="437"/>
      <c r="R406" s="437"/>
      <c r="S406" s="437"/>
      <c r="T406" s="437"/>
      <c r="U406" s="437"/>
      <c r="V406" s="437"/>
      <c r="W406" s="437"/>
      <c r="X406" s="437"/>
      <c r="Y406" s="437"/>
      <c r="Z406" s="437"/>
      <c r="AA406" s="437"/>
      <c r="AB406" s="437"/>
      <c r="AC406" s="437"/>
      <c r="AD406" s="437"/>
      <c r="AE406" s="437"/>
      <c r="AF406" s="437"/>
      <c r="AG406" s="437"/>
      <c r="AH406" s="437"/>
      <c r="AI406" s="437"/>
      <c r="AJ406" s="437"/>
      <c r="AK406" s="437"/>
      <c r="AL406" s="437"/>
      <c r="AM406" s="437"/>
      <c r="AN406" s="437"/>
      <c r="AO406" s="437"/>
      <c r="AP406" s="437"/>
      <c r="AQ406" s="437"/>
      <c r="AR406" s="437"/>
      <c r="AS406" s="437"/>
      <c r="AT406" s="437"/>
      <c r="AU406" s="437"/>
      <c r="AV406" s="437"/>
      <c r="AW406" s="437"/>
      <c r="AX406" s="437"/>
      <c r="AY406" s="437"/>
      <c r="AZ406" s="437"/>
      <c r="BA406" s="437"/>
      <c r="BB406" s="437"/>
      <c r="BC406" s="437"/>
      <c r="BD406" s="437"/>
      <c r="BE406" s="437"/>
      <c r="BF406" s="437"/>
      <c r="BG406" s="437"/>
      <c r="BH406" s="437"/>
      <c r="BI406" s="437"/>
      <c r="BJ406" s="436"/>
    </row>
    <row r="407" spans="2:62" ht="3.65" customHeight="1">
      <c r="B407" s="420"/>
      <c r="C407" s="419"/>
      <c r="E407" s="419"/>
      <c r="F407" s="419"/>
      <c r="G407" s="419"/>
      <c r="H407" s="419"/>
      <c r="I407" s="451"/>
      <c r="J407" s="419"/>
      <c r="K407" s="419"/>
      <c r="L407" s="419"/>
      <c r="M407" s="419"/>
      <c r="N407" s="419"/>
      <c r="O407" s="419"/>
      <c r="P407" s="419"/>
      <c r="Q407" s="419"/>
      <c r="R407" s="419"/>
      <c r="S407" s="419"/>
      <c r="T407" s="419"/>
      <c r="U407" s="419"/>
      <c r="V407" s="419"/>
      <c r="W407" s="419"/>
      <c r="X407" s="419"/>
      <c r="Y407" s="419"/>
      <c r="Z407" s="419"/>
      <c r="AA407" s="419"/>
      <c r="AB407" s="419"/>
      <c r="AC407" s="419"/>
      <c r="AD407" s="419"/>
      <c r="AE407" s="419"/>
      <c r="AF407" s="419"/>
      <c r="AG407" s="419"/>
      <c r="AH407" s="419"/>
      <c r="AI407" s="419"/>
      <c r="AJ407" s="419"/>
      <c r="AK407" s="419"/>
      <c r="AL407" s="419"/>
      <c r="AM407" s="419"/>
      <c r="AN407" s="419"/>
      <c r="AO407" s="419"/>
      <c r="AP407" s="419"/>
      <c r="AQ407" s="419"/>
      <c r="AR407" s="419"/>
      <c r="AS407" s="419"/>
      <c r="AT407" s="419"/>
      <c r="AU407" s="419"/>
      <c r="AV407" s="419"/>
      <c r="AW407" s="419"/>
      <c r="AX407" s="419"/>
      <c r="AY407" s="419"/>
      <c r="AZ407" s="419"/>
      <c r="BA407" s="419"/>
      <c r="BB407" s="419"/>
      <c r="BC407" s="419"/>
      <c r="BD407" s="419"/>
      <c r="BE407" s="419"/>
      <c r="BF407" s="419"/>
      <c r="BG407" s="419"/>
      <c r="BH407" s="419"/>
      <c r="BI407" s="419"/>
      <c r="BJ407" s="418"/>
    </row>
    <row r="408" spans="2:62" ht="3.65" customHeight="1">
      <c r="B408" s="420"/>
      <c r="C408" s="419"/>
      <c r="E408" s="419"/>
      <c r="F408" s="419"/>
      <c r="G408" s="419"/>
      <c r="H408" s="419"/>
      <c r="I408" s="451"/>
      <c r="J408" s="419"/>
      <c r="K408" s="419"/>
      <c r="L408" s="419"/>
      <c r="M408" s="419"/>
      <c r="N408" s="419"/>
      <c r="O408" s="419"/>
      <c r="P408" s="419"/>
      <c r="Q408" s="419"/>
      <c r="R408" s="419"/>
      <c r="S408" s="419"/>
      <c r="T408" s="419"/>
      <c r="U408" s="419"/>
      <c r="V408" s="419"/>
      <c r="W408" s="419"/>
      <c r="X408" s="419"/>
      <c r="Y408" s="419"/>
      <c r="Z408" s="419"/>
      <c r="AA408" s="419"/>
      <c r="AB408" s="419"/>
      <c r="AC408" s="419"/>
      <c r="AD408" s="419"/>
      <c r="AE408" s="419"/>
      <c r="AF408" s="419"/>
      <c r="AG408" s="419"/>
      <c r="AH408" s="419"/>
      <c r="AI408" s="419"/>
      <c r="AJ408" s="419"/>
      <c r="AK408" s="419"/>
      <c r="AL408" s="419"/>
      <c r="AM408" s="419"/>
      <c r="AN408" s="419"/>
      <c r="AO408" s="419"/>
      <c r="AP408" s="419"/>
      <c r="AQ408" s="419"/>
      <c r="AR408" s="419"/>
      <c r="AS408" s="419"/>
      <c r="AT408" s="419"/>
      <c r="AU408" s="419"/>
      <c r="AV408" s="419"/>
      <c r="AW408" s="419"/>
      <c r="AX408" s="419"/>
      <c r="AY408" s="419"/>
      <c r="AZ408" s="419"/>
      <c r="BA408" s="419"/>
      <c r="BB408" s="419"/>
      <c r="BC408" s="419"/>
      <c r="BD408" s="419"/>
      <c r="BE408" s="419"/>
      <c r="BF408" s="419"/>
      <c r="BG408" s="419"/>
      <c r="BH408" s="419"/>
      <c r="BI408" s="419"/>
      <c r="BJ408" s="418"/>
    </row>
    <row r="409" spans="2:62" ht="3.65" customHeight="1">
      <c r="B409" s="420"/>
      <c r="C409" s="419"/>
      <c r="E409" s="419"/>
      <c r="F409" s="419"/>
      <c r="G409" s="419"/>
      <c r="H409" s="419"/>
      <c r="I409" s="451"/>
      <c r="J409" s="419"/>
      <c r="K409" s="419"/>
      <c r="L409" s="405" t="e" vm="13">
        <v>#VALUE!</v>
      </c>
      <c r="M409" s="732" t="s">
        <v>261</v>
      </c>
      <c r="N409" s="732"/>
      <c r="O409" s="732"/>
      <c r="P409" s="403"/>
      <c r="Q409" s="741" t="s">
        <v>279</v>
      </c>
      <c r="R409" s="741"/>
      <c r="S409" s="741"/>
      <c r="T409" s="741"/>
      <c r="U409" s="741"/>
      <c r="V409" s="741"/>
      <c r="W409" s="741"/>
      <c r="X409" s="741"/>
      <c r="Y409" s="741"/>
      <c r="Z409" s="741"/>
      <c r="AA409" s="741"/>
      <c r="AB409" s="741"/>
      <c r="AC409" s="741"/>
      <c r="AD409" s="741"/>
      <c r="AE409" s="813" t="s">
        <v>275</v>
      </c>
      <c r="AF409" s="813"/>
      <c r="AG409" s="813"/>
      <c r="AH409" s="743" t="s">
        <v>270</v>
      </c>
      <c r="AI409" s="743"/>
      <c r="AJ409" s="434" t="e" vm="13">
        <v>#VALUE!</v>
      </c>
      <c r="AK409" s="419"/>
      <c r="AL409" s="419"/>
      <c r="AM409" s="419"/>
      <c r="AN409" s="419"/>
      <c r="AO409" s="419"/>
      <c r="AP409" s="419"/>
      <c r="AQ409" s="419"/>
      <c r="AR409" s="419"/>
      <c r="AS409" s="419"/>
      <c r="AT409" s="419"/>
      <c r="AU409" s="419"/>
      <c r="AV409" s="419"/>
      <c r="AW409" s="419"/>
      <c r="AX409" s="419"/>
      <c r="AY409" s="419"/>
      <c r="AZ409" s="419"/>
      <c r="BA409" s="419"/>
      <c r="BB409" s="419"/>
      <c r="BC409" s="419"/>
      <c r="BD409" s="419"/>
      <c r="BE409" s="419"/>
      <c r="BF409" s="419"/>
      <c r="BG409" s="419"/>
      <c r="BH409" s="419"/>
      <c r="BI409" s="419"/>
      <c r="BJ409" s="418"/>
    </row>
    <row r="410" spans="2:62" ht="3.65" customHeight="1">
      <c r="B410" s="420"/>
      <c r="C410" s="419"/>
      <c r="E410" s="419"/>
      <c r="F410" s="419"/>
      <c r="G410" s="419"/>
      <c r="H410" s="419"/>
      <c r="I410" s="451"/>
      <c r="J410" s="419"/>
      <c r="K410" s="419"/>
      <c r="L410" s="387"/>
      <c r="M410" s="733"/>
      <c r="N410" s="733"/>
      <c r="O410" s="733"/>
      <c r="P410" s="433"/>
      <c r="Q410" s="742"/>
      <c r="R410" s="742"/>
      <c r="S410" s="742"/>
      <c r="T410" s="742"/>
      <c r="U410" s="742"/>
      <c r="V410" s="742"/>
      <c r="W410" s="742"/>
      <c r="X410" s="742"/>
      <c r="Y410" s="742"/>
      <c r="Z410" s="742"/>
      <c r="AA410" s="742"/>
      <c r="AB410" s="742"/>
      <c r="AC410" s="742"/>
      <c r="AD410" s="742"/>
      <c r="AE410" s="814"/>
      <c r="AF410" s="814"/>
      <c r="AG410" s="814"/>
      <c r="AH410" s="737"/>
      <c r="AI410" s="737"/>
      <c r="AJ410" s="399"/>
      <c r="AK410" s="419"/>
      <c r="AL410" s="419"/>
      <c r="AM410" s="419"/>
      <c r="AN410" s="419"/>
      <c r="AO410" s="419"/>
      <c r="AP410" s="419"/>
      <c r="AQ410" s="419"/>
      <c r="AR410" s="419"/>
      <c r="AS410" s="419"/>
      <c r="AT410" s="419"/>
      <c r="AU410" s="419"/>
      <c r="AV410" s="419"/>
      <c r="AW410" s="419"/>
      <c r="AX410" s="419"/>
      <c r="AY410" s="419"/>
      <c r="AZ410" s="419"/>
      <c r="BA410" s="419"/>
      <c r="BB410" s="419"/>
      <c r="BC410" s="419"/>
      <c r="BD410" s="419"/>
      <c r="BE410" s="419"/>
      <c r="BF410" s="419"/>
      <c r="BG410" s="419"/>
      <c r="BH410" s="419"/>
      <c r="BI410" s="419"/>
      <c r="BJ410" s="418"/>
    </row>
    <row r="411" spans="2:62" ht="3.65" customHeight="1">
      <c r="B411" s="420"/>
      <c r="C411" s="419"/>
      <c r="E411" s="419"/>
      <c r="F411" s="419"/>
      <c r="G411" s="419"/>
      <c r="H411" s="419"/>
      <c r="I411" s="451"/>
      <c r="J411" s="419"/>
      <c r="K411" s="419"/>
      <c r="L411" s="432"/>
      <c r="M411" s="425"/>
      <c r="N411" s="425"/>
      <c r="O411" s="425"/>
      <c r="P411" s="425"/>
      <c r="Q411" s="737" t="e" vm="19">
        <v>#VALUE!</v>
      </c>
      <c r="R411" s="737"/>
      <c r="S411" s="737"/>
      <c r="T411" s="389"/>
      <c r="U411" s="389"/>
      <c r="V411" s="389"/>
      <c r="W411" s="389"/>
      <c r="X411" s="389"/>
      <c r="Y411" s="389"/>
      <c r="Z411" s="389"/>
      <c r="AA411" s="389"/>
      <c r="AB411" s="389"/>
      <c r="AC411" s="389"/>
      <c r="AD411" s="389"/>
      <c r="AE411" s="389"/>
      <c r="AF411" s="389"/>
      <c r="AG411" s="389"/>
      <c r="AH411" s="423"/>
      <c r="AI411" s="423"/>
      <c r="AJ411" s="399"/>
      <c r="AK411" s="419"/>
      <c r="AL411" s="419"/>
      <c r="AM411" s="419"/>
      <c r="AN411" s="419"/>
      <c r="AO411" s="419"/>
      <c r="AP411" s="419"/>
      <c r="AQ411" s="419"/>
      <c r="AR411" s="419"/>
      <c r="AS411" s="419"/>
      <c r="AT411" s="419"/>
      <c r="AU411" s="419"/>
      <c r="AV411" s="419"/>
      <c r="AW411" s="419"/>
      <c r="AX411" s="419"/>
      <c r="AY411" s="419"/>
      <c r="AZ411" s="419"/>
      <c r="BA411" s="419"/>
      <c r="BB411" s="419"/>
      <c r="BC411" s="419"/>
      <c r="BD411" s="419"/>
      <c r="BE411" s="419"/>
      <c r="BF411" s="419"/>
      <c r="BG411" s="419"/>
      <c r="BH411" s="419"/>
      <c r="BI411" s="419"/>
      <c r="BJ411" s="418"/>
    </row>
    <row r="412" spans="2:62" ht="3.65" customHeight="1">
      <c r="B412" s="420"/>
      <c r="C412" s="419"/>
      <c r="E412" s="419"/>
      <c r="F412" s="419"/>
      <c r="G412" s="419"/>
      <c r="H412" s="419"/>
      <c r="I412" s="451"/>
      <c r="J412" s="419"/>
      <c r="K412" s="419"/>
      <c r="L412" s="387"/>
      <c r="M412" s="389"/>
      <c r="N412" s="389"/>
      <c r="O412" s="389"/>
      <c r="P412" s="389"/>
      <c r="Q412" s="737"/>
      <c r="R412" s="737"/>
      <c r="S412" s="737"/>
      <c r="T412" s="389"/>
      <c r="U412" s="389"/>
      <c r="V412" s="389"/>
      <c r="W412" s="389"/>
      <c r="X412" s="389"/>
      <c r="Y412" s="389"/>
      <c r="Z412" s="389"/>
      <c r="AA412" s="389"/>
      <c r="AB412" s="389"/>
      <c r="AC412" s="389"/>
      <c r="AD412" s="389"/>
      <c r="AE412" s="389"/>
      <c r="AF412" s="389"/>
      <c r="AG412" s="389"/>
      <c r="AH412" s="814" t="e" vm="16">
        <v>#VALUE!</v>
      </c>
      <c r="AI412" s="814"/>
      <c r="AJ412" s="388"/>
      <c r="AK412" s="419"/>
      <c r="AL412" s="419"/>
      <c r="AM412" s="419"/>
      <c r="AN412" s="419"/>
      <c r="AO412" s="419"/>
      <c r="AP412" s="419"/>
      <c r="AQ412" s="419"/>
      <c r="AR412" s="419"/>
      <c r="AS412" s="419"/>
      <c r="AT412" s="419"/>
      <c r="AU412" s="419"/>
      <c r="AV412" s="419"/>
      <c r="AW412" s="419"/>
      <c r="AX412" s="419"/>
      <c r="AY412" s="419"/>
      <c r="AZ412" s="419"/>
      <c r="BA412" s="419"/>
      <c r="BB412" s="419"/>
      <c r="BC412" s="419"/>
      <c r="BD412" s="419"/>
      <c r="BE412" s="419"/>
      <c r="BF412" s="419"/>
      <c r="BG412" s="419"/>
      <c r="BH412" s="419"/>
      <c r="BI412" s="419"/>
      <c r="BJ412" s="418"/>
    </row>
    <row r="413" spans="2:62" ht="3.65" customHeight="1">
      <c r="B413" s="420"/>
      <c r="C413" s="419"/>
      <c r="E413" s="419"/>
      <c r="F413" s="419"/>
      <c r="G413" s="419"/>
      <c r="H413" s="419"/>
      <c r="I413" s="451"/>
      <c r="J413" s="419"/>
      <c r="K413" s="419"/>
      <c r="L413" s="387"/>
      <c r="M413" s="389"/>
      <c r="N413" s="389"/>
      <c r="O413" s="389"/>
      <c r="P413" s="389"/>
      <c r="Q413" s="737"/>
      <c r="R413" s="737"/>
      <c r="S413" s="737"/>
      <c r="T413" s="389"/>
      <c r="U413" s="389"/>
      <c r="V413" s="389"/>
      <c r="W413" s="389"/>
      <c r="X413" s="389"/>
      <c r="Y413" s="389"/>
      <c r="Z413" s="389"/>
      <c r="AA413" s="389"/>
      <c r="AB413" s="389"/>
      <c r="AC413" s="389"/>
      <c r="AD413" s="389"/>
      <c r="AE413" s="389"/>
      <c r="AF413" s="389"/>
      <c r="AG413" s="389"/>
      <c r="AH413" s="814"/>
      <c r="AI413" s="814"/>
      <c r="AJ413" s="427"/>
      <c r="AK413" s="419"/>
      <c r="AL413" s="419"/>
      <c r="AM413" s="419"/>
      <c r="AN413" s="419"/>
      <c r="AO413" s="419"/>
      <c r="AP413" s="419"/>
      <c r="AQ413" s="419"/>
      <c r="AR413" s="419"/>
      <c r="AS413" s="419"/>
      <c r="AT413" s="419"/>
      <c r="AU413" s="419"/>
      <c r="AV413" s="419"/>
      <c r="AW413" s="419"/>
      <c r="AX413" s="419"/>
      <c r="AY413" s="419"/>
      <c r="AZ413" s="419"/>
      <c r="BA413" s="419"/>
      <c r="BB413" s="419"/>
      <c r="BC413" s="419"/>
      <c r="BD413" s="419"/>
      <c r="BE413" s="419"/>
      <c r="BF413" s="419"/>
      <c r="BG413" s="419"/>
      <c r="BH413" s="419"/>
      <c r="BI413" s="419"/>
      <c r="BJ413" s="418"/>
    </row>
    <row r="414" spans="2:62" ht="3.65" customHeight="1">
      <c r="B414" s="420"/>
      <c r="C414" s="419"/>
      <c r="E414" s="419"/>
      <c r="F414" s="419"/>
      <c r="G414" s="419"/>
      <c r="H414" s="419"/>
      <c r="I414" s="451"/>
      <c r="J414" s="419"/>
      <c r="K414" s="419"/>
      <c r="L414" s="387"/>
      <c r="M414" s="389"/>
      <c r="N414" s="389"/>
      <c r="O414" s="389"/>
      <c r="P414" s="389"/>
      <c r="Q414" s="737"/>
      <c r="R414" s="737"/>
      <c r="S414" s="737"/>
      <c r="T414" s="389"/>
      <c r="U414" s="389"/>
      <c r="V414" s="389"/>
      <c r="W414" s="389"/>
      <c r="X414" s="389"/>
      <c r="Y414" s="389"/>
      <c r="Z414" s="389"/>
      <c r="AA414" s="389"/>
      <c r="AB414" s="389"/>
      <c r="AC414" s="389"/>
      <c r="AD414" s="389"/>
      <c r="AE414" s="389"/>
      <c r="AF414" s="389"/>
      <c r="AG414" s="389"/>
      <c r="AH414" s="425"/>
      <c r="AI414" s="425"/>
      <c r="AJ414" s="388"/>
      <c r="AK414" s="419"/>
      <c r="AL414" s="419"/>
      <c r="AM414" s="419"/>
      <c r="AN414" s="419"/>
      <c r="AO414" s="419"/>
      <c r="AP414" s="419"/>
      <c r="AQ414" s="419"/>
      <c r="AR414" s="419"/>
      <c r="AS414" s="419"/>
      <c r="AT414" s="419"/>
      <c r="AU414" s="419"/>
      <c r="AV414" s="419"/>
      <c r="AW414" s="419"/>
      <c r="AX414" s="419"/>
      <c r="AY414" s="419"/>
      <c r="AZ414" s="419"/>
      <c r="BA414" s="419"/>
      <c r="BB414" s="419"/>
      <c r="BC414" s="419"/>
      <c r="BD414" s="419"/>
      <c r="BE414" s="419"/>
      <c r="BF414" s="419"/>
      <c r="BG414" s="419"/>
      <c r="BH414" s="419"/>
      <c r="BI414" s="419"/>
      <c r="BJ414" s="418"/>
    </row>
    <row r="415" spans="2:62" ht="3.65" customHeight="1">
      <c r="B415" s="420"/>
      <c r="C415" s="419"/>
      <c r="E415" s="419"/>
      <c r="F415" s="419"/>
      <c r="G415" s="419"/>
      <c r="H415" s="419"/>
      <c r="I415" s="451"/>
      <c r="J415" s="419"/>
      <c r="K415" s="419"/>
      <c r="L415" s="461"/>
      <c r="M415" s="737" t="s">
        <v>260</v>
      </c>
      <c r="N415" s="737"/>
      <c r="O415" s="737"/>
      <c r="P415" s="737"/>
      <c r="Q415" s="737"/>
      <c r="R415" s="737"/>
      <c r="S415" s="737"/>
      <c r="T415" s="737"/>
      <c r="U415" s="389"/>
      <c r="V415" s="389"/>
      <c r="W415" s="389"/>
      <c r="X415" s="389"/>
      <c r="Y415" s="389"/>
      <c r="Z415" s="389"/>
      <c r="AA415" s="389"/>
      <c r="AB415" s="389"/>
      <c r="AC415" s="389"/>
      <c r="AD415" s="1020"/>
      <c r="AE415" s="1020"/>
      <c r="AF415" s="1020"/>
      <c r="AG415" s="1020"/>
      <c r="AH415" s="389"/>
      <c r="AI415" s="389"/>
      <c r="AJ415" s="385"/>
      <c r="AK415" s="419"/>
      <c r="AL415" s="419"/>
      <c r="AM415" s="419"/>
      <c r="AN415" s="419"/>
      <c r="AO415" s="419"/>
      <c r="AP415" s="419"/>
      <c r="AQ415" s="419"/>
      <c r="AR415" s="419"/>
      <c r="AS415" s="419"/>
      <c r="AT415" s="419"/>
      <c r="AU415" s="419"/>
      <c r="AV415" s="419"/>
      <c r="AW415" s="419"/>
      <c r="AX415" s="419"/>
      <c r="AY415" s="419"/>
      <c r="AZ415" s="419"/>
      <c r="BA415" s="419"/>
      <c r="BB415" s="419"/>
      <c r="BC415" s="419"/>
      <c r="BD415" s="419"/>
      <c r="BE415" s="419"/>
      <c r="BF415" s="419"/>
      <c r="BG415" s="419"/>
      <c r="BH415" s="419"/>
      <c r="BI415" s="419"/>
      <c r="BJ415" s="418"/>
    </row>
    <row r="416" spans="2:62" ht="3.65" customHeight="1">
      <c r="B416" s="420"/>
      <c r="C416" s="419"/>
      <c r="E416" s="419"/>
      <c r="F416" s="419"/>
      <c r="G416" s="419"/>
      <c r="H416" s="419"/>
      <c r="I416" s="451"/>
      <c r="J416" s="419"/>
      <c r="K416" s="419"/>
      <c r="L416" s="384" t="e" vm="13">
        <v>#VALUE!</v>
      </c>
      <c r="M416" s="738"/>
      <c r="N416" s="738"/>
      <c r="O416" s="738"/>
      <c r="P416" s="738"/>
      <c r="Q416" s="1022"/>
      <c r="R416" s="1022"/>
      <c r="S416" s="1022"/>
      <c r="T416" s="1022"/>
      <c r="U416" s="382"/>
      <c r="V416" s="382"/>
      <c r="W416" s="382"/>
      <c r="X416" s="382"/>
      <c r="Y416" s="382"/>
      <c r="Z416" s="382"/>
      <c r="AA416" s="382"/>
      <c r="AB416" s="382"/>
      <c r="AC416" s="382"/>
      <c r="AD416" s="1021"/>
      <c r="AE416" s="1021"/>
      <c r="AF416" s="1021"/>
      <c r="AG416" s="1021"/>
      <c r="AH416" s="382"/>
      <c r="AI416" s="382"/>
      <c r="AJ416" s="421" t="e" vm="13">
        <v>#VALUE!</v>
      </c>
      <c r="AK416" s="419"/>
      <c r="AL416" s="419"/>
      <c r="AM416" s="419"/>
      <c r="AN416" s="419"/>
      <c r="AO416" s="419"/>
      <c r="AP416" s="419"/>
      <c r="AQ416" s="419"/>
      <c r="AR416" s="419"/>
      <c r="AS416" s="419"/>
      <c r="AT416" s="419"/>
      <c r="AU416" s="419"/>
      <c r="AV416" s="419"/>
      <c r="AW416" s="419"/>
      <c r="AX416" s="419"/>
      <c r="AY416" s="419"/>
      <c r="AZ416" s="419"/>
      <c r="BA416" s="419"/>
      <c r="BB416" s="419"/>
      <c r="BC416" s="419"/>
      <c r="BD416" s="419"/>
      <c r="BE416" s="419"/>
      <c r="BF416" s="419"/>
      <c r="BG416" s="419"/>
      <c r="BH416" s="419"/>
      <c r="BI416" s="419"/>
      <c r="BJ416" s="418"/>
    </row>
    <row r="417" spans="2:62" ht="3.65" customHeight="1">
      <c r="B417" s="420"/>
      <c r="C417" s="419"/>
      <c r="E417" s="419"/>
      <c r="F417" s="419"/>
      <c r="G417" s="419"/>
      <c r="H417" s="419"/>
      <c r="I417" s="451"/>
      <c r="J417" s="419"/>
      <c r="K417" s="419"/>
      <c r="L417" s="419"/>
      <c r="M417" s="419"/>
      <c r="N417" s="419"/>
      <c r="O417" s="419"/>
      <c r="P417" s="419"/>
      <c r="Q417" s="419"/>
      <c r="R417" s="419"/>
      <c r="S417" s="419"/>
      <c r="T417" s="419"/>
      <c r="U417" s="419"/>
      <c r="V417" s="419"/>
      <c r="W417" s="419"/>
      <c r="X417" s="419"/>
      <c r="Y417" s="419"/>
      <c r="Z417" s="419"/>
      <c r="AA417" s="419"/>
      <c r="AB417" s="419"/>
      <c r="AC417" s="419"/>
      <c r="AD417" s="419"/>
      <c r="AE417" s="419"/>
      <c r="AF417" s="419"/>
      <c r="AG417" s="419"/>
      <c r="AH417" s="419"/>
      <c r="AI417" s="419"/>
      <c r="AJ417" s="419"/>
      <c r="AK417" s="419"/>
      <c r="AL417" s="419"/>
      <c r="AM417" s="419"/>
      <c r="AN417" s="419"/>
      <c r="AO417" s="419"/>
      <c r="AP417" s="419"/>
      <c r="AQ417" s="419"/>
      <c r="AR417" s="419"/>
      <c r="AS417" s="419"/>
      <c r="AT417" s="419"/>
      <c r="AU417" s="419"/>
      <c r="AV417" s="419"/>
      <c r="AW417" s="419"/>
      <c r="AX417" s="419"/>
      <c r="AY417" s="419"/>
      <c r="AZ417" s="419"/>
      <c r="BA417" s="419"/>
      <c r="BB417" s="419"/>
      <c r="BC417" s="419"/>
      <c r="BD417" s="419"/>
      <c r="BE417" s="419"/>
      <c r="BF417" s="419"/>
      <c r="BG417" s="419"/>
      <c r="BH417" s="419"/>
      <c r="BI417" s="419"/>
      <c r="BJ417" s="418"/>
    </row>
    <row r="418" spans="2:62" ht="3.65" customHeight="1">
      <c r="B418" s="420"/>
      <c r="C418" s="419"/>
      <c r="E418" s="419"/>
      <c r="F418" s="419"/>
      <c r="G418" s="419"/>
      <c r="H418" s="419"/>
      <c r="I418" s="451"/>
      <c r="J418" s="419"/>
      <c r="K418" s="419"/>
      <c r="L418" s="419"/>
      <c r="M418" s="419"/>
      <c r="N418" s="419"/>
      <c r="O418" s="419"/>
      <c r="P418" s="419"/>
      <c r="Q418" s="419"/>
      <c r="R418" s="419"/>
      <c r="S418" s="419"/>
      <c r="T418" s="419"/>
      <c r="U418" s="419"/>
      <c r="V418" s="419"/>
      <c r="W418" s="419"/>
      <c r="X418" s="419"/>
      <c r="Y418" s="419"/>
      <c r="Z418" s="419"/>
      <c r="AA418" s="419"/>
      <c r="AB418" s="419"/>
      <c r="AC418" s="419"/>
      <c r="AD418" s="419"/>
      <c r="AE418" s="419"/>
      <c r="AF418" s="419"/>
      <c r="AG418" s="419"/>
      <c r="AH418" s="419"/>
      <c r="AI418" s="419"/>
      <c r="AJ418" s="419"/>
      <c r="AK418" s="419"/>
      <c r="AL418" s="419"/>
      <c r="AM418" s="419"/>
      <c r="AN418" s="419"/>
      <c r="AO418" s="419"/>
      <c r="AP418" s="419"/>
      <c r="AQ418" s="419"/>
      <c r="AR418" s="419"/>
      <c r="AS418" s="419"/>
      <c r="AT418" s="419"/>
      <c r="AU418" s="419"/>
      <c r="AV418" s="419"/>
      <c r="AW418" s="419"/>
      <c r="AX418" s="419"/>
      <c r="AY418" s="419"/>
      <c r="AZ418" s="419"/>
      <c r="BA418" s="419"/>
      <c r="BB418" s="419"/>
      <c r="BC418" s="419"/>
      <c r="BD418" s="419"/>
      <c r="BE418" s="419"/>
      <c r="BF418" s="419"/>
      <c r="BG418" s="419"/>
      <c r="BH418" s="419"/>
      <c r="BI418" s="419"/>
      <c r="BJ418" s="418"/>
    </row>
    <row r="419" spans="2:62" s="419" customFormat="1" ht="3.65" customHeight="1">
      <c r="B419" s="417"/>
      <c r="C419" s="416"/>
      <c r="D419" s="416"/>
      <c r="E419" s="416"/>
      <c r="F419" s="416"/>
      <c r="G419" s="416"/>
      <c r="H419" s="416"/>
      <c r="I419" s="415"/>
      <c r="J419" s="415"/>
      <c r="K419" s="415"/>
      <c r="L419" s="415"/>
      <c r="M419" s="415"/>
      <c r="N419" s="415"/>
      <c r="O419" s="415"/>
      <c r="P419" s="415"/>
      <c r="Q419" s="415"/>
      <c r="R419" s="415"/>
      <c r="S419" s="415"/>
      <c r="T419" s="415"/>
      <c r="U419" s="415"/>
      <c r="V419" s="415"/>
      <c r="W419" s="415"/>
      <c r="X419" s="415"/>
      <c r="Y419" s="415"/>
      <c r="Z419" s="415"/>
      <c r="AA419" s="415"/>
      <c r="AB419" s="415"/>
      <c r="AC419" s="415"/>
      <c r="AD419" s="415"/>
      <c r="AE419" s="415"/>
      <c r="AF419" s="415"/>
      <c r="AG419" s="415"/>
      <c r="AH419" s="415"/>
      <c r="AI419" s="415"/>
      <c r="AJ419" s="415"/>
      <c r="AK419" s="415"/>
      <c r="AL419" s="415"/>
      <c r="AM419" s="415"/>
      <c r="AN419" s="415"/>
      <c r="AO419" s="415"/>
      <c r="AP419" s="415"/>
      <c r="AQ419" s="415"/>
      <c r="AR419" s="415"/>
      <c r="AS419" s="415"/>
      <c r="AT419" s="415"/>
      <c r="AU419" s="415"/>
      <c r="AV419" s="415"/>
      <c r="AW419" s="415"/>
      <c r="AX419" s="415"/>
      <c r="AY419" s="415"/>
      <c r="AZ419" s="415"/>
      <c r="BA419" s="415"/>
      <c r="BB419" s="415"/>
      <c r="BC419" s="415"/>
      <c r="BD419" s="415"/>
      <c r="BE419" s="415"/>
      <c r="BF419" s="415"/>
      <c r="BG419" s="415"/>
      <c r="BH419" s="415"/>
      <c r="BI419" s="415"/>
      <c r="BJ419" s="414"/>
    </row>
    <row r="420" spans="2:62" s="419" customFormat="1" ht="3.65" customHeight="1">
      <c r="B420" s="413"/>
      <c r="C420" s="412"/>
      <c r="D420" s="412"/>
      <c r="E420" s="412"/>
      <c r="F420" s="412"/>
      <c r="G420" s="412"/>
      <c r="H420" s="412"/>
      <c r="I420" s="411"/>
      <c r="J420" s="411"/>
      <c r="K420" s="411"/>
      <c r="L420" s="411"/>
      <c r="M420" s="411"/>
      <c r="N420" s="411"/>
      <c r="O420" s="411"/>
      <c r="P420" s="411"/>
      <c r="Q420" s="411"/>
      <c r="R420" s="411"/>
      <c r="S420" s="411"/>
      <c r="T420" s="411"/>
      <c r="U420" s="411"/>
      <c r="V420" s="411"/>
      <c r="W420" s="411"/>
      <c r="X420" s="411"/>
      <c r="Y420" s="411"/>
      <c r="Z420" s="411"/>
      <c r="AA420" s="411"/>
      <c r="AB420" s="411"/>
      <c r="AC420" s="411"/>
      <c r="AD420" s="411"/>
      <c r="AE420" s="411"/>
      <c r="AF420" s="411"/>
      <c r="AG420" s="411"/>
      <c r="AH420" s="411"/>
      <c r="AI420" s="411"/>
      <c r="AJ420" s="411"/>
      <c r="AK420" s="411"/>
      <c r="AL420" s="411"/>
      <c r="AM420" s="411"/>
      <c r="AN420" s="411"/>
      <c r="AO420" s="411"/>
      <c r="AP420" s="411"/>
      <c r="AQ420" s="411"/>
      <c r="AR420" s="411"/>
      <c r="AS420" s="411"/>
      <c r="AT420" s="411"/>
      <c r="AU420" s="411"/>
      <c r="AV420" s="411"/>
      <c r="AW420" s="411"/>
      <c r="AX420" s="411"/>
      <c r="AY420" s="411"/>
      <c r="AZ420" s="411"/>
      <c r="BA420" s="411"/>
      <c r="BB420" s="411"/>
      <c r="BC420" s="411"/>
      <c r="BD420" s="411"/>
      <c r="BE420" s="411"/>
      <c r="BF420" s="411"/>
      <c r="BG420" s="411"/>
      <c r="BH420" s="411"/>
      <c r="BI420" s="411"/>
      <c r="BJ420" s="410"/>
    </row>
    <row r="421" spans="2:62">
      <c r="B421" s="380" t="str" cm="1">
        <f t="array" ref="B421">"U"&amp;D421&amp;"X"&amp;MID(F421,3,3)&amp;(_xlfn.IFS(E421="V. compactA","VC",E421="Horizontal","H",E421="H. Compuesta","HC",E421="Vertical","V"))&amp;I421</f>
        <v>UNSX250X720H_DR</v>
      </c>
      <c r="C421" s="379"/>
      <c r="D421" s="460" t="s">
        <v>279</v>
      </c>
      <c r="E421" s="379" t="s">
        <v>276</v>
      </c>
      <c r="F421" s="379" t="s">
        <v>243</v>
      </c>
      <c r="G421" s="378" t="s">
        <v>262</v>
      </c>
      <c r="H421" s="525" t="s">
        <v>272</v>
      </c>
      <c r="I421" s="459" t="str" cm="1">
        <f t="array" ref="I421">_xlfn.IFS(H421="Derecha","_DR",H421="Izquierda","_IZ",H421="","_NA")</f>
        <v>_DR</v>
      </c>
      <c r="J421" s="437"/>
      <c r="K421" s="437"/>
      <c r="L421" s="437"/>
      <c r="M421" s="437"/>
      <c r="N421" s="437"/>
      <c r="O421" s="437"/>
      <c r="P421" s="437"/>
      <c r="Q421" s="437"/>
      <c r="R421" s="437"/>
      <c r="S421" s="437"/>
      <c r="T421" s="437"/>
      <c r="U421" s="437"/>
      <c r="V421" s="437"/>
      <c r="W421" s="437"/>
      <c r="X421" s="437"/>
      <c r="Y421" s="437"/>
      <c r="Z421" s="437"/>
      <c r="AA421" s="437"/>
      <c r="AB421" s="437"/>
      <c r="AC421" s="437"/>
      <c r="AD421" s="437"/>
      <c r="AE421" s="437"/>
      <c r="AF421" s="437"/>
      <c r="AG421" s="437"/>
      <c r="AH421" s="437"/>
      <c r="AI421" s="437"/>
      <c r="AJ421" s="437"/>
      <c r="AK421" s="437"/>
      <c r="AL421" s="437"/>
      <c r="AM421" s="437"/>
      <c r="AN421" s="437"/>
      <c r="AO421" s="437"/>
      <c r="AP421" s="437"/>
      <c r="AQ421" s="437"/>
      <c r="AR421" s="437"/>
      <c r="AS421" s="437"/>
      <c r="AT421" s="437"/>
      <c r="AU421" s="437"/>
      <c r="AV421" s="437"/>
      <c r="AW421" s="437"/>
      <c r="AX421" s="437"/>
      <c r="AY421" s="437"/>
      <c r="AZ421" s="437"/>
      <c r="BA421" s="437"/>
      <c r="BB421" s="437"/>
      <c r="BC421" s="437"/>
      <c r="BD421" s="437"/>
      <c r="BE421" s="437"/>
      <c r="BF421" s="437"/>
      <c r="BG421" s="437"/>
      <c r="BH421" s="437"/>
      <c r="BI421" s="437"/>
      <c r="BJ421" s="436"/>
    </row>
    <row r="422" spans="2:62" ht="3.65" customHeight="1">
      <c r="B422" s="420"/>
      <c r="C422" s="419"/>
      <c r="E422" s="419"/>
      <c r="F422" s="419"/>
      <c r="G422" s="419"/>
      <c r="H422" s="419"/>
      <c r="I422" s="451"/>
      <c r="J422" s="419"/>
      <c r="K422" s="419"/>
      <c r="L422" s="419"/>
      <c r="M422" s="419"/>
      <c r="N422" s="419"/>
      <c r="O422" s="419"/>
      <c r="P422" s="419"/>
      <c r="Q422" s="419"/>
      <c r="R422" s="419"/>
      <c r="S422" s="419"/>
      <c r="T422" s="419"/>
      <c r="U422" s="419"/>
      <c r="V422" s="419"/>
      <c r="W422" s="419"/>
      <c r="X422" s="419"/>
      <c r="Y422" s="419"/>
      <c r="Z422" s="419"/>
      <c r="AA422" s="419"/>
      <c r="AB422" s="419"/>
      <c r="AC422" s="419"/>
      <c r="AD422" s="419"/>
      <c r="AE422" s="419"/>
      <c r="AF422" s="419"/>
      <c r="AG422" s="419"/>
      <c r="AH422" s="419"/>
      <c r="AI422" s="419"/>
      <c r="AJ422" s="419"/>
      <c r="AK422" s="419"/>
      <c r="AL422" s="419"/>
      <c r="AM422" s="419"/>
      <c r="AN422" s="419"/>
      <c r="AO422" s="419"/>
      <c r="AP422" s="419"/>
      <c r="AQ422" s="419"/>
      <c r="AR422" s="419"/>
      <c r="AS422" s="419"/>
      <c r="AT422" s="419"/>
      <c r="AU422" s="419"/>
      <c r="AV422" s="419"/>
      <c r="AW422" s="419"/>
      <c r="AX422" s="419"/>
      <c r="AY422" s="419"/>
      <c r="AZ422" s="419"/>
      <c r="BA422" s="419"/>
      <c r="BB422" s="419"/>
      <c r="BC422" s="419"/>
      <c r="BD422" s="419"/>
      <c r="BE422" s="419"/>
      <c r="BF422" s="419"/>
      <c r="BG422" s="419"/>
      <c r="BH422" s="419"/>
      <c r="BI422" s="419"/>
      <c r="BJ422" s="418"/>
    </row>
    <row r="423" spans="2:62" ht="3.65" customHeight="1">
      <c r="B423" s="420"/>
      <c r="C423" s="419"/>
      <c r="E423" s="419"/>
      <c r="F423" s="419"/>
      <c r="G423" s="419"/>
      <c r="H423" s="419"/>
      <c r="I423" s="451"/>
      <c r="J423" s="419"/>
      <c r="K423" s="419"/>
      <c r="L423" s="419"/>
      <c r="M423" s="419"/>
      <c r="N423" s="419"/>
      <c r="O423" s="419"/>
      <c r="P423" s="419"/>
      <c r="Q423" s="419"/>
      <c r="R423" s="419"/>
      <c r="S423" s="419"/>
      <c r="T423" s="419"/>
      <c r="U423" s="419"/>
      <c r="V423" s="419"/>
      <c r="W423" s="419"/>
      <c r="X423" s="419"/>
      <c r="Y423" s="419"/>
      <c r="Z423" s="419"/>
      <c r="AA423" s="419"/>
      <c r="AB423" s="419"/>
      <c r="AC423" s="419"/>
      <c r="AD423" s="419"/>
      <c r="AE423" s="419"/>
      <c r="AF423" s="419"/>
      <c r="AG423" s="419"/>
      <c r="AH423" s="419"/>
      <c r="AI423" s="419"/>
      <c r="AJ423" s="419"/>
      <c r="AK423" s="419"/>
      <c r="AL423" s="419"/>
      <c r="AM423" s="419"/>
      <c r="AN423" s="419"/>
      <c r="AO423" s="419"/>
      <c r="AP423" s="419"/>
      <c r="AQ423" s="419"/>
      <c r="AR423" s="419"/>
      <c r="AS423" s="419"/>
      <c r="AT423" s="419"/>
      <c r="AU423" s="419"/>
      <c r="AV423" s="419"/>
      <c r="AW423" s="419"/>
      <c r="AX423" s="419"/>
      <c r="AY423" s="419"/>
      <c r="AZ423" s="419"/>
      <c r="BA423" s="419"/>
      <c r="BB423" s="419"/>
      <c r="BC423" s="419"/>
      <c r="BD423" s="419"/>
      <c r="BE423" s="419"/>
      <c r="BF423" s="419"/>
      <c r="BG423" s="419"/>
      <c r="BH423" s="419"/>
      <c r="BI423" s="419"/>
      <c r="BJ423" s="418"/>
    </row>
    <row r="424" spans="2:62" ht="3.65" customHeight="1">
      <c r="B424" s="420"/>
      <c r="C424" s="419"/>
      <c r="E424" s="419"/>
      <c r="F424" s="419"/>
      <c r="G424" s="419"/>
      <c r="H424" s="419"/>
      <c r="I424" s="451"/>
      <c r="J424" s="419"/>
      <c r="K424" s="419"/>
      <c r="L424" s="405" t="e" vm="13">
        <v>#VALUE!</v>
      </c>
      <c r="M424" s="732" t="s">
        <v>261</v>
      </c>
      <c r="N424" s="732"/>
      <c r="O424" s="732"/>
      <c r="P424" s="403"/>
      <c r="Q424" s="741" t="s">
        <v>279</v>
      </c>
      <c r="R424" s="741"/>
      <c r="S424" s="741"/>
      <c r="T424" s="741"/>
      <c r="U424" s="741"/>
      <c r="V424" s="741"/>
      <c r="W424" s="741"/>
      <c r="X424" s="741"/>
      <c r="Y424" s="741"/>
      <c r="Z424" s="741"/>
      <c r="AA424" s="741"/>
      <c r="AB424" s="741"/>
      <c r="AC424" s="741"/>
      <c r="AD424" s="741"/>
      <c r="AE424" s="813" t="s">
        <v>275</v>
      </c>
      <c r="AF424" s="813"/>
      <c r="AG424" s="813"/>
      <c r="AH424" s="743" t="s">
        <v>270</v>
      </c>
      <c r="AI424" s="743"/>
      <c r="AJ424" s="434" t="e" vm="13">
        <v>#VALUE!</v>
      </c>
      <c r="AK424" s="419"/>
      <c r="AL424" s="419"/>
      <c r="AM424" s="419"/>
      <c r="AN424" s="419"/>
      <c r="AO424" s="419"/>
      <c r="AP424" s="419"/>
      <c r="AQ424" s="419"/>
      <c r="AR424" s="419"/>
      <c r="AS424" s="419"/>
      <c r="AT424" s="419"/>
      <c r="AU424" s="419"/>
      <c r="AV424" s="419"/>
      <c r="AW424" s="419"/>
      <c r="AX424" s="419"/>
      <c r="AY424" s="419"/>
      <c r="AZ424" s="419"/>
      <c r="BA424" s="419"/>
      <c r="BB424" s="419"/>
      <c r="BC424" s="419"/>
      <c r="BD424" s="419"/>
      <c r="BE424" s="419"/>
      <c r="BF424" s="419"/>
      <c r="BG424" s="419"/>
      <c r="BH424" s="419"/>
      <c r="BI424" s="419"/>
      <c r="BJ424" s="418"/>
    </row>
    <row r="425" spans="2:62" ht="3.65" customHeight="1">
      <c r="B425" s="420"/>
      <c r="C425" s="419"/>
      <c r="E425" s="419"/>
      <c r="F425" s="419"/>
      <c r="G425" s="419"/>
      <c r="H425" s="419"/>
      <c r="I425" s="451"/>
      <c r="J425" s="419"/>
      <c r="K425" s="419"/>
      <c r="L425" s="387"/>
      <c r="M425" s="733"/>
      <c r="N425" s="733"/>
      <c r="O425" s="733"/>
      <c r="P425" s="433"/>
      <c r="Q425" s="742"/>
      <c r="R425" s="742"/>
      <c r="S425" s="742"/>
      <c r="T425" s="742"/>
      <c r="U425" s="742"/>
      <c r="V425" s="742"/>
      <c r="W425" s="742"/>
      <c r="X425" s="742"/>
      <c r="Y425" s="742"/>
      <c r="Z425" s="742"/>
      <c r="AA425" s="742"/>
      <c r="AB425" s="742"/>
      <c r="AC425" s="742"/>
      <c r="AD425" s="742"/>
      <c r="AE425" s="814"/>
      <c r="AF425" s="814"/>
      <c r="AG425" s="814"/>
      <c r="AH425" s="737"/>
      <c r="AI425" s="737"/>
      <c r="AJ425" s="399"/>
      <c r="AK425" s="419"/>
      <c r="AL425" s="419"/>
      <c r="AM425" s="419"/>
      <c r="AN425" s="419"/>
      <c r="AO425" s="419"/>
      <c r="AP425" s="419"/>
      <c r="AQ425" s="419"/>
      <c r="AR425" s="419"/>
      <c r="AS425" s="419"/>
      <c r="AT425" s="419"/>
      <c r="AU425" s="419"/>
      <c r="AV425" s="419"/>
      <c r="AW425" s="419"/>
      <c r="AX425" s="419"/>
      <c r="AY425" s="419"/>
      <c r="AZ425" s="419"/>
      <c r="BA425" s="419"/>
      <c r="BB425" s="419"/>
      <c r="BC425" s="419"/>
      <c r="BD425" s="419"/>
      <c r="BE425" s="419"/>
      <c r="BF425" s="419"/>
      <c r="BG425" s="419"/>
      <c r="BH425" s="419"/>
      <c r="BI425" s="419"/>
      <c r="BJ425" s="418"/>
    </row>
    <row r="426" spans="2:62" ht="3.65" customHeight="1">
      <c r="B426" s="420"/>
      <c r="C426" s="419"/>
      <c r="E426" s="419"/>
      <c r="F426" s="419"/>
      <c r="G426" s="419"/>
      <c r="H426" s="419"/>
      <c r="I426" s="451"/>
      <c r="J426" s="419"/>
      <c r="K426" s="419"/>
      <c r="L426" s="432"/>
      <c r="M426" s="425"/>
      <c r="N426" s="425"/>
      <c r="O426" s="425"/>
      <c r="P426" s="425"/>
      <c r="Q426" s="425"/>
      <c r="R426" s="425"/>
      <c r="S426" s="425"/>
      <c r="T426" s="389"/>
      <c r="U426" s="389"/>
      <c r="V426" s="389"/>
      <c r="W426" s="389"/>
      <c r="X426" s="389"/>
      <c r="Y426" s="389"/>
      <c r="Z426" s="389"/>
      <c r="AA426" s="389"/>
      <c r="AB426" s="389"/>
      <c r="AC426" s="737" t="e" vm="19">
        <v>#VALUE!</v>
      </c>
      <c r="AD426" s="737"/>
      <c r="AE426" s="737"/>
      <c r="AF426" s="389"/>
      <c r="AG426" s="389"/>
      <c r="AH426" s="423"/>
      <c r="AI426" s="423"/>
      <c r="AJ426" s="399"/>
      <c r="AK426" s="419"/>
      <c r="AL426" s="419"/>
      <c r="AM426" s="419"/>
      <c r="AN426" s="419"/>
      <c r="AO426" s="419"/>
      <c r="AP426" s="419"/>
      <c r="AQ426" s="419"/>
      <c r="AR426" s="419"/>
      <c r="AS426" s="419"/>
      <c r="AT426" s="419"/>
      <c r="AU426" s="419"/>
      <c r="AV426" s="419"/>
      <c r="AW426" s="419"/>
      <c r="AX426" s="419"/>
      <c r="AY426" s="419"/>
      <c r="AZ426" s="419"/>
      <c r="BA426" s="419"/>
      <c r="BB426" s="419"/>
      <c r="BC426" s="419"/>
      <c r="BD426" s="419"/>
      <c r="BE426" s="419"/>
      <c r="BF426" s="419"/>
      <c r="BG426" s="419"/>
      <c r="BH426" s="419"/>
      <c r="BI426" s="419"/>
      <c r="BJ426" s="418"/>
    </row>
    <row r="427" spans="2:62" ht="3.65" customHeight="1">
      <c r="B427" s="420"/>
      <c r="C427" s="419"/>
      <c r="E427" s="419"/>
      <c r="F427" s="419"/>
      <c r="G427" s="419"/>
      <c r="H427" s="419"/>
      <c r="I427" s="451"/>
      <c r="J427" s="419"/>
      <c r="K427" s="419"/>
      <c r="L427" s="387"/>
      <c r="M427" s="389"/>
      <c r="N427" s="389"/>
      <c r="O427" s="389"/>
      <c r="P427" s="389"/>
      <c r="Q427" s="389"/>
      <c r="R427" s="389"/>
      <c r="S427" s="389"/>
      <c r="T427" s="389"/>
      <c r="U427" s="389"/>
      <c r="V427" s="389"/>
      <c r="W427" s="389"/>
      <c r="X427" s="389"/>
      <c r="Y427" s="389"/>
      <c r="Z427" s="389"/>
      <c r="AA427" s="389"/>
      <c r="AB427" s="389"/>
      <c r="AC427" s="737"/>
      <c r="AD427" s="737"/>
      <c r="AE427" s="737"/>
      <c r="AF427" s="389"/>
      <c r="AG427" s="389"/>
      <c r="AH427" s="814" t="e" vm="16">
        <v>#VALUE!</v>
      </c>
      <c r="AI427" s="814"/>
      <c r="AJ427" s="388"/>
      <c r="AK427" s="419"/>
      <c r="AL427" s="419"/>
      <c r="AM427" s="419"/>
      <c r="AN427" s="419"/>
      <c r="AO427" s="419"/>
      <c r="AP427" s="419"/>
      <c r="AQ427" s="419"/>
      <c r="AR427" s="419"/>
      <c r="AS427" s="419"/>
      <c r="AT427" s="419"/>
      <c r="AU427" s="419"/>
      <c r="AV427" s="419"/>
      <c r="AW427" s="419"/>
      <c r="AX427" s="419"/>
      <c r="AY427" s="419"/>
      <c r="AZ427" s="419"/>
      <c r="BA427" s="419"/>
      <c r="BB427" s="419"/>
      <c r="BC427" s="419"/>
      <c r="BD427" s="419"/>
      <c r="BE427" s="419"/>
      <c r="BF427" s="419"/>
      <c r="BG427" s="419"/>
      <c r="BH427" s="419"/>
      <c r="BI427" s="419"/>
      <c r="BJ427" s="418"/>
    </row>
    <row r="428" spans="2:62" ht="3.65" customHeight="1">
      <c r="B428" s="420"/>
      <c r="C428" s="419"/>
      <c r="E428" s="419"/>
      <c r="F428" s="419"/>
      <c r="G428" s="419"/>
      <c r="H428" s="419"/>
      <c r="I428" s="451"/>
      <c r="J428" s="419"/>
      <c r="K428" s="419"/>
      <c r="L428" s="387"/>
      <c r="M428" s="389"/>
      <c r="N428" s="389"/>
      <c r="O428" s="389"/>
      <c r="P428" s="389"/>
      <c r="Q428" s="389"/>
      <c r="R428" s="389"/>
      <c r="S428" s="389"/>
      <c r="T428" s="389"/>
      <c r="U428" s="389"/>
      <c r="V428" s="389"/>
      <c r="W428" s="389"/>
      <c r="X428" s="389"/>
      <c r="Y428" s="389"/>
      <c r="Z428" s="389"/>
      <c r="AA428" s="389"/>
      <c r="AB428" s="389"/>
      <c r="AC428" s="737"/>
      <c r="AD428" s="737"/>
      <c r="AE428" s="737"/>
      <c r="AF428" s="389"/>
      <c r="AG428" s="389"/>
      <c r="AH428" s="814"/>
      <c r="AI428" s="814"/>
      <c r="AJ428" s="427"/>
      <c r="AK428" s="419"/>
      <c r="AL428" s="419"/>
      <c r="AM428" s="419"/>
      <c r="AN428" s="419"/>
      <c r="AO428" s="419"/>
      <c r="AP428" s="419"/>
      <c r="AQ428" s="419"/>
      <c r="AR428" s="419"/>
      <c r="AS428" s="419"/>
      <c r="AT428" s="419"/>
      <c r="AU428" s="419"/>
      <c r="AV428" s="419"/>
      <c r="AW428" s="419"/>
      <c r="AX428" s="419"/>
      <c r="AY428" s="419"/>
      <c r="AZ428" s="419"/>
      <c r="BA428" s="419"/>
      <c r="BB428" s="419"/>
      <c r="BC428" s="419"/>
      <c r="BD428" s="419"/>
      <c r="BE428" s="419"/>
      <c r="BF428" s="419"/>
      <c r="BG428" s="419"/>
      <c r="BH428" s="419"/>
      <c r="BI428" s="419"/>
      <c r="BJ428" s="418"/>
    </row>
    <row r="429" spans="2:62" ht="3.65" customHeight="1">
      <c r="B429" s="420"/>
      <c r="C429" s="419"/>
      <c r="E429" s="419"/>
      <c r="F429" s="419"/>
      <c r="G429" s="419"/>
      <c r="H429" s="419"/>
      <c r="I429" s="451"/>
      <c r="J429" s="419"/>
      <c r="K429" s="419"/>
      <c r="L429" s="387"/>
      <c r="M429" s="389"/>
      <c r="N429" s="389"/>
      <c r="O429" s="389"/>
      <c r="P429" s="389"/>
      <c r="Q429" s="389"/>
      <c r="R429" s="389"/>
      <c r="S429" s="389"/>
      <c r="T429" s="389"/>
      <c r="U429" s="389"/>
      <c r="V429" s="389"/>
      <c r="W429" s="389"/>
      <c r="X429" s="389"/>
      <c r="Y429" s="389"/>
      <c r="Z429" s="389"/>
      <c r="AA429" s="389"/>
      <c r="AB429" s="389"/>
      <c r="AC429" s="737"/>
      <c r="AD429" s="737"/>
      <c r="AE429" s="737"/>
      <c r="AF429" s="389"/>
      <c r="AG429" s="389"/>
      <c r="AH429" s="425"/>
      <c r="AI429" s="425"/>
      <c r="AJ429" s="388"/>
      <c r="AK429" s="419"/>
      <c r="AL429" s="419"/>
      <c r="AM429" s="419"/>
      <c r="AN429" s="419"/>
      <c r="AO429" s="419"/>
      <c r="AP429" s="419"/>
      <c r="AQ429" s="419"/>
      <c r="AR429" s="419"/>
      <c r="AS429" s="419"/>
      <c r="AT429" s="419"/>
      <c r="AU429" s="419"/>
      <c r="AV429" s="419"/>
      <c r="AW429" s="419"/>
      <c r="AX429" s="419"/>
      <c r="AY429" s="419"/>
      <c r="AZ429" s="419"/>
      <c r="BA429" s="419"/>
      <c r="BB429" s="419"/>
      <c r="BC429" s="419"/>
      <c r="BD429" s="419"/>
      <c r="BE429" s="419"/>
      <c r="BF429" s="419"/>
      <c r="BG429" s="419"/>
      <c r="BH429" s="419"/>
      <c r="BI429" s="419"/>
      <c r="BJ429" s="418"/>
    </row>
    <row r="430" spans="2:62" ht="3.65" customHeight="1">
      <c r="B430" s="420"/>
      <c r="C430" s="419"/>
      <c r="E430" s="419"/>
      <c r="F430" s="419"/>
      <c r="G430" s="419"/>
      <c r="H430" s="419"/>
      <c r="I430" s="451"/>
      <c r="J430" s="419"/>
      <c r="K430" s="419"/>
      <c r="L430" s="461"/>
      <c r="M430" s="737" t="s">
        <v>260</v>
      </c>
      <c r="N430" s="737"/>
      <c r="O430" s="737"/>
      <c r="P430" s="737"/>
      <c r="Q430" s="737"/>
      <c r="R430" s="737"/>
      <c r="S430" s="737"/>
      <c r="T430" s="737"/>
      <c r="U430" s="389"/>
      <c r="V430" s="389"/>
      <c r="W430" s="389"/>
      <c r="X430" s="389"/>
      <c r="Y430" s="389"/>
      <c r="Z430" s="389"/>
      <c r="AA430" s="389"/>
      <c r="AB430" s="389"/>
      <c r="AC430" s="389"/>
      <c r="AD430" s="1020"/>
      <c r="AE430" s="1020"/>
      <c r="AF430" s="1020"/>
      <c r="AG430" s="1020"/>
      <c r="AH430" s="389"/>
      <c r="AI430" s="389"/>
      <c r="AJ430" s="385"/>
      <c r="AK430" s="419"/>
      <c r="AL430" s="419"/>
      <c r="AM430" s="419"/>
      <c r="AN430" s="419"/>
      <c r="AO430" s="419"/>
      <c r="AP430" s="419"/>
      <c r="AQ430" s="419"/>
      <c r="AR430" s="419"/>
      <c r="AS430" s="419"/>
      <c r="AT430" s="419"/>
      <c r="AU430" s="419"/>
      <c r="AV430" s="419"/>
      <c r="AW430" s="419"/>
      <c r="AX430" s="419"/>
      <c r="AY430" s="419"/>
      <c r="AZ430" s="419"/>
      <c r="BA430" s="419"/>
      <c r="BB430" s="419"/>
      <c r="BC430" s="419"/>
      <c r="BD430" s="419"/>
      <c r="BE430" s="419"/>
      <c r="BF430" s="419"/>
      <c r="BG430" s="419"/>
      <c r="BH430" s="419"/>
      <c r="BI430" s="419"/>
      <c r="BJ430" s="418"/>
    </row>
    <row r="431" spans="2:62" ht="3.65" customHeight="1">
      <c r="B431" s="420"/>
      <c r="C431" s="419"/>
      <c r="E431" s="419"/>
      <c r="F431" s="419"/>
      <c r="G431" s="419"/>
      <c r="H431" s="419"/>
      <c r="I431" s="451"/>
      <c r="J431" s="419"/>
      <c r="K431" s="419"/>
      <c r="L431" s="384" t="e" vm="13">
        <v>#VALUE!</v>
      </c>
      <c r="M431" s="738"/>
      <c r="N431" s="738"/>
      <c r="O431" s="738"/>
      <c r="P431" s="738"/>
      <c r="Q431" s="1022"/>
      <c r="R431" s="1022"/>
      <c r="S431" s="1022"/>
      <c r="T431" s="1022"/>
      <c r="U431" s="382"/>
      <c r="V431" s="382"/>
      <c r="W431" s="382"/>
      <c r="X431" s="382"/>
      <c r="Y431" s="382"/>
      <c r="Z431" s="382"/>
      <c r="AA431" s="382"/>
      <c r="AB431" s="382"/>
      <c r="AC431" s="382"/>
      <c r="AD431" s="1021"/>
      <c r="AE431" s="1021"/>
      <c r="AF431" s="1021"/>
      <c r="AG431" s="1021"/>
      <c r="AH431" s="382"/>
      <c r="AI431" s="382"/>
      <c r="AJ431" s="421" t="e" vm="13">
        <v>#VALUE!</v>
      </c>
      <c r="AK431" s="419"/>
      <c r="AL431" s="419"/>
      <c r="AM431" s="419"/>
      <c r="AN431" s="419"/>
      <c r="AO431" s="419"/>
      <c r="AP431" s="419"/>
      <c r="AQ431" s="419"/>
      <c r="AR431" s="419"/>
      <c r="AS431" s="419"/>
      <c r="AT431" s="419"/>
      <c r="AU431" s="419"/>
      <c r="AV431" s="419"/>
      <c r="AW431" s="419"/>
      <c r="AX431" s="419"/>
      <c r="AY431" s="419"/>
      <c r="AZ431" s="419"/>
      <c r="BA431" s="419"/>
      <c r="BB431" s="419"/>
      <c r="BC431" s="419"/>
      <c r="BD431" s="419"/>
      <c r="BE431" s="419"/>
      <c r="BF431" s="419"/>
      <c r="BG431" s="419"/>
      <c r="BH431" s="419"/>
      <c r="BI431" s="419"/>
      <c r="BJ431" s="418"/>
    </row>
    <row r="432" spans="2:62" ht="3.65" customHeight="1">
      <c r="B432" s="420"/>
      <c r="C432" s="419"/>
      <c r="E432" s="419"/>
      <c r="F432" s="419"/>
      <c r="G432" s="419"/>
      <c r="H432" s="419"/>
      <c r="I432" s="451"/>
      <c r="J432" s="419"/>
      <c r="K432" s="419"/>
      <c r="L432" s="419"/>
      <c r="M432" s="419"/>
      <c r="N432" s="419"/>
      <c r="O432" s="419"/>
      <c r="P432" s="419"/>
      <c r="Q432" s="419"/>
      <c r="R432" s="419"/>
      <c r="S432" s="419"/>
      <c r="T432" s="419"/>
      <c r="U432" s="419"/>
      <c r="V432" s="419"/>
      <c r="W432" s="419"/>
      <c r="X432" s="419"/>
      <c r="Y432" s="419"/>
      <c r="Z432" s="419"/>
      <c r="AA432" s="419"/>
      <c r="AB432" s="419"/>
      <c r="AC432" s="419"/>
      <c r="AD432" s="419"/>
      <c r="AE432" s="419"/>
      <c r="AF432" s="419"/>
      <c r="AG432" s="419"/>
      <c r="AH432" s="419"/>
      <c r="AI432" s="419"/>
      <c r="AJ432" s="419"/>
      <c r="AK432" s="419"/>
      <c r="AL432" s="419"/>
      <c r="AM432" s="419"/>
      <c r="AN432" s="419"/>
      <c r="AO432" s="419"/>
      <c r="AP432" s="419"/>
      <c r="AQ432" s="419"/>
      <c r="AR432" s="419"/>
      <c r="AS432" s="419"/>
      <c r="AT432" s="419"/>
      <c r="AU432" s="419"/>
      <c r="AV432" s="419"/>
      <c r="AW432" s="419"/>
      <c r="AX432" s="419"/>
      <c r="AY432" s="419"/>
      <c r="AZ432" s="419"/>
      <c r="BA432" s="419"/>
      <c r="BB432" s="419"/>
      <c r="BC432" s="419"/>
      <c r="BD432" s="419"/>
      <c r="BE432" s="419"/>
      <c r="BF432" s="419"/>
      <c r="BG432" s="419"/>
      <c r="BH432" s="419"/>
      <c r="BI432" s="419"/>
      <c r="BJ432" s="418"/>
    </row>
    <row r="433" spans="1:62" ht="3.65" customHeight="1">
      <c r="B433" s="420"/>
      <c r="C433" s="419"/>
      <c r="E433" s="419"/>
      <c r="F433" s="419"/>
      <c r="G433" s="419"/>
      <c r="H433" s="419"/>
      <c r="I433" s="451"/>
      <c r="J433" s="419"/>
      <c r="K433" s="419"/>
      <c r="L433" s="419"/>
      <c r="M433" s="419"/>
      <c r="N433" s="419"/>
      <c r="O433" s="419"/>
      <c r="P433" s="419"/>
      <c r="Q433" s="419"/>
      <c r="R433" s="419"/>
      <c r="S433" s="419"/>
      <c r="T433" s="419"/>
      <c r="U433" s="419"/>
      <c r="V433" s="419"/>
      <c r="W433" s="419"/>
      <c r="X433" s="419"/>
      <c r="Y433" s="419"/>
      <c r="Z433" s="419"/>
      <c r="AA433" s="419"/>
      <c r="AB433" s="419"/>
      <c r="AC433" s="419"/>
      <c r="AD433" s="419"/>
      <c r="AE433" s="419"/>
      <c r="AF433" s="419"/>
      <c r="AG433" s="419"/>
      <c r="AH433" s="419"/>
      <c r="AI433" s="419"/>
      <c r="AJ433" s="419"/>
      <c r="AK433" s="419"/>
      <c r="AL433" s="419"/>
      <c r="AM433" s="419"/>
      <c r="AN433" s="419"/>
      <c r="AO433" s="419"/>
      <c r="AP433" s="419"/>
      <c r="AQ433" s="419"/>
      <c r="AR433" s="419"/>
      <c r="AS433" s="419"/>
      <c r="AT433" s="419"/>
      <c r="AU433" s="419"/>
      <c r="AV433" s="419"/>
      <c r="AW433" s="419"/>
      <c r="AX433" s="419"/>
      <c r="AY433" s="419"/>
      <c r="AZ433" s="419"/>
      <c r="BA433" s="419"/>
      <c r="BB433" s="419"/>
      <c r="BC433" s="419"/>
      <c r="BD433" s="419"/>
      <c r="BE433" s="419"/>
      <c r="BF433" s="419"/>
      <c r="BG433" s="419"/>
      <c r="BH433" s="419"/>
      <c r="BI433" s="419"/>
      <c r="BJ433" s="418"/>
    </row>
    <row r="434" spans="1:62" ht="3.65" customHeight="1">
      <c r="B434" s="420"/>
      <c r="C434" s="419"/>
      <c r="E434" s="419"/>
      <c r="F434" s="419"/>
      <c r="G434" s="419"/>
      <c r="H434" s="419"/>
      <c r="I434" s="451"/>
      <c r="J434" s="419"/>
      <c r="K434" s="419"/>
      <c r="L434" s="419"/>
      <c r="M434" s="419"/>
      <c r="N434" s="419"/>
      <c r="O434" s="419"/>
      <c r="P434" s="419"/>
      <c r="Q434" s="419"/>
      <c r="R434" s="419"/>
      <c r="S434" s="419"/>
      <c r="T434" s="419"/>
      <c r="U434" s="419"/>
      <c r="V434" s="419"/>
      <c r="W434" s="419"/>
      <c r="X434" s="419"/>
      <c r="Y434" s="419"/>
      <c r="Z434" s="419"/>
      <c r="AA434" s="419"/>
      <c r="AB434" s="419"/>
      <c r="AC434" s="419"/>
      <c r="AD434" s="419"/>
      <c r="AE434" s="419"/>
      <c r="AF434" s="419"/>
      <c r="AG434" s="419"/>
      <c r="AH434" s="419"/>
      <c r="AI434" s="419"/>
      <c r="AJ434" s="419"/>
      <c r="AK434" s="419"/>
      <c r="AL434" s="419"/>
      <c r="AM434" s="419"/>
      <c r="AN434" s="419"/>
      <c r="AO434" s="419"/>
      <c r="AP434" s="419"/>
      <c r="AQ434" s="419"/>
      <c r="AR434" s="419"/>
      <c r="AS434" s="419"/>
      <c r="AT434" s="419"/>
      <c r="AU434" s="419"/>
      <c r="AV434" s="419"/>
      <c r="AW434" s="419"/>
      <c r="AX434" s="419"/>
      <c r="AY434" s="419"/>
      <c r="AZ434" s="419"/>
      <c r="BA434" s="419"/>
      <c r="BB434" s="419"/>
      <c r="BC434" s="419"/>
      <c r="BD434" s="419"/>
      <c r="BE434" s="419"/>
      <c r="BF434" s="419"/>
      <c r="BG434" s="419"/>
      <c r="BH434" s="419"/>
      <c r="BI434" s="419"/>
      <c r="BJ434" s="418"/>
    </row>
    <row r="435" spans="1:62" ht="3.65" customHeight="1">
      <c r="B435" s="420"/>
      <c r="C435" s="419"/>
      <c r="E435" s="419"/>
      <c r="F435" s="419"/>
      <c r="G435" s="419"/>
      <c r="H435" s="419"/>
      <c r="I435" s="451"/>
      <c r="J435" s="419"/>
      <c r="K435" s="419"/>
      <c r="L435" s="419"/>
      <c r="M435" s="419"/>
      <c r="N435" s="419"/>
      <c r="O435" s="419"/>
      <c r="P435" s="419"/>
      <c r="Q435" s="419"/>
      <c r="R435" s="419"/>
      <c r="S435" s="419"/>
      <c r="T435" s="419"/>
      <c r="U435" s="419"/>
      <c r="V435" s="419"/>
      <c r="W435" s="419"/>
      <c r="X435" s="419"/>
      <c r="Y435" s="419"/>
      <c r="Z435" s="419"/>
      <c r="AA435" s="419"/>
      <c r="AB435" s="419"/>
      <c r="AC435" s="419"/>
      <c r="AD435" s="419"/>
      <c r="AE435" s="419"/>
      <c r="AF435" s="419"/>
      <c r="AG435" s="419"/>
      <c r="AH435" s="419"/>
      <c r="AI435" s="419"/>
      <c r="AJ435" s="419"/>
      <c r="AK435" s="419"/>
      <c r="AL435" s="419"/>
      <c r="AM435" s="419"/>
      <c r="AN435" s="419"/>
      <c r="AO435" s="419"/>
      <c r="AP435" s="419"/>
      <c r="AQ435" s="419"/>
      <c r="AR435" s="419"/>
      <c r="AS435" s="419"/>
      <c r="AT435" s="419"/>
      <c r="AU435" s="419"/>
      <c r="AV435" s="419"/>
      <c r="AW435" s="419"/>
      <c r="AX435" s="419"/>
      <c r="AY435" s="419"/>
      <c r="AZ435" s="419"/>
      <c r="BA435" s="419"/>
      <c r="BB435" s="419"/>
      <c r="BC435" s="419"/>
      <c r="BD435" s="419"/>
      <c r="BE435" s="419"/>
      <c r="BF435" s="419"/>
      <c r="BG435" s="419"/>
      <c r="BH435" s="419"/>
      <c r="BI435" s="419"/>
      <c r="BJ435" s="418"/>
    </row>
    <row r="436" spans="1:62" ht="3.65" customHeight="1">
      <c r="B436" s="417"/>
      <c r="C436" s="416"/>
      <c r="D436" s="416"/>
      <c r="E436" s="416"/>
      <c r="F436" s="416"/>
      <c r="G436" s="416"/>
      <c r="H436" s="416"/>
      <c r="I436" s="415"/>
      <c r="J436" s="415"/>
      <c r="K436" s="415"/>
      <c r="L436" s="415"/>
      <c r="M436" s="415"/>
      <c r="N436" s="415"/>
      <c r="O436" s="415"/>
      <c r="P436" s="415"/>
      <c r="Q436" s="415"/>
      <c r="R436" s="415"/>
      <c r="S436" s="415"/>
      <c r="T436" s="415"/>
      <c r="U436" s="415"/>
      <c r="V436" s="415"/>
      <c r="W436" s="415"/>
      <c r="X436" s="415"/>
      <c r="Y436" s="415"/>
      <c r="Z436" s="415"/>
      <c r="AA436" s="415"/>
      <c r="AB436" s="415"/>
      <c r="AC436" s="415"/>
      <c r="AD436" s="415"/>
      <c r="AE436" s="415"/>
      <c r="AF436" s="415"/>
      <c r="AG436" s="415"/>
      <c r="AH436" s="415"/>
      <c r="AI436" s="415"/>
      <c r="AJ436" s="415"/>
      <c r="AK436" s="415"/>
      <c r="AL436" s="415"/>
      <c r="AM436" s="415"/>
      <c r="AN436" s="415"/>
      <c r="AO436" s="415"/>
      <c r="AP436" s="415"/>
      <c r="AQ436" s="415"/>
      <c r="AR436" s="415"/>
      <c r="AS436" s="415"/>
      <c r="AT436" s="415"/>
      <c r="AU436" s="415"/>
      <c r="AV436" s="415"/>
      <c r="AW436" s="415"/>
      <c r="AX436" s="415"/>
      <c r="AY436" s="415"/>
      <c r="AZ436" s="415"/>
      <c r="BA436" s="415"/>
      <c r="BB436" s="415"/>
      <c r="BC436" s="415"/>
      <c r="BD436" s="415"/>
      <c r="BE436" s="415"/>
      <c r="BF436" s="415"/>
      <c r="BG436" s="415"/>
      <c r="BH436" s="415"/>
      <c r="BI436" s="415"/>
      <c r="BJ436" s="414"/>
    </row>
    <row r="437" spans="1:62" ht="3.65" customHeight="1">
      <c r="B437" s="413"/>
      <c r="C437" s="412"/>
      <c r="D437" s="412"/>
      <c r="E437" s="412"/>
      <c r="F437" s="412"/>
      <c r="G437" s="412"/>
      <c r="H437" s="412"/>
      <c r="I437" s="411"/>
      <c r="J437" s="411"/>
      <c r="K437" s="411"/>
      <c r="L437" s="411"/>
      <c r="M437" s="411"/>
      <c r="N437" s="411"/>
      <c r="O437" s="411"/>
      <c r="P437" s="411"/>
      <c r="Q437" s="411"/>
      <c r="R437" s="411"/>
      <c r="S437" s="411"/>
      <c r="T437" s="411"/>
      <c r="U437" s="411"/>
      <c r="V437" s="411"/>
      <c r="W437" s="411"/>
      <c r="X437" s="411"/>
      <c r="Y437" s="411"/>
      <c r="Z437" s="411"/>
      <c r="AA437" s="411"/>
      <c r="AB437" s="411"/>
      <c r="AC437" s="411"/>
      <c r="AD437" s="411"/>
      <c r="AE437" s="411"/>
      <c r="AF437" s="411"/>
      <c r="AG437" s="411"/>
      <c r="AH437" s="411"/>
      <c r="AI437" s="411"/>
      <c r="AJ437" s="411"/>
      <c r="AK437" s="411"/>
      <c r="AL437" s="411"/>
      <c r="AM437" s="411"/>
      <c r="AN437" s="411"/>
      <c r="AO437" s="411"/>
      <c r="AP437" s="411"/>
      <c r="AQ437" s="411"/>
      <c r="AR437" s="411"/>
      <c r="AS437" s="411"/>
      <c r="AT437" s="411"/>
      <c r="AU437" s="411"/>
      <c r="AV437" s="411"/>
      <c r="AW437" s="411"/>
      <c r="AX437" s="411"/>
      <c r="AY437" s="411"/>
      <c r="AZ437" s="411"/>
      <c r="BA437" s="411"/>
      <c r="BB437" s="411"/>
      <c r="BC437" s="411"/>
      <c r="BD437" s="411"/>
      <c r="BE437" s="411"/>
      <c r="BF437" s="411"/>
      <c r="BG437" s="411"/>
      <c r="BH437" s="411"/>
      <c r="BI437" s="411"/>
      <c r="BJ437" s="410"/>
    </row>
    <row r="438" spans="1:62" s="443" customFormat="1" ht="14.5" customHeight="1">
      <c r="A438" s="448"/>
      <c r="B438" s="380" t="str" cm="1">
        <f t="array" ref="B438">"U"&amp;D438&amp;"X"&amp;MID(F438,3,3)&amp;(_xlfn.IFS(E438="V. compactA","VC",E438="Horizontal","H",E438="H. Compuesta","HC",E438="Vertical","V"))&amp;I438</f>
        <v>UNSX250X720HC_DR</v>
      </c>
      <c r="C438" s="379"/>
      <c r="D438" s="460" t="s">
        <v>279</v>
      </c>
      <c r="E438" s="379" t="s">
        <v>273</v>
      </c>
      <c r="F438" s="379" t="s">
        <v>243</v>
      </c>
      <c r="G438" s="378" t="s">
        <v>262</v>
      </c>
      <c r="H438" s="526" t="s">
        <v>272</v>
      </c>
      <c r="I438" s="459" t="str" cm="1">
        <f t="array" ref="I438">_xlfn.IFS(H438="Derecha","_DR",H438="Izquierda","_IZ",H438="","_NA")</f>
        <v>_DR</v>
      </c>
      <c r="J438" s="458"/>
      <c r="K438" s="458"/>
      <c r="L438" s="458"/>
      <c r="M438" s="458"/>
      <c r="N438" s="458"/>
      <c r="O438" s="458"/>
      <c r="P438" s="458"/>
      <c r="Q438" s="458"/>
      <c r="R438" s="458"/>
      <c r="S438" s="458"/>
      <c r="T438" s="458"/>
      <c r="U438" s="458"/>
      <c r="V438" s="458"/>
      <c r="W438" s="458"/>
      <c r="X438" s="458"/>
      <c r="Y438" s="458"/>
      <c r="Z438" s="458"/>
      <c r="AA438" s="458"/>
      <c r="AB438" s="458"/>
      <c r="AC438" s="458"/>
      <c r="AD438" s="458"/>
      <c r="AE438" s="458"/>
      <c r="AF438" s="458"/>
      <c r="AG438" s="458"/>
      <c r="AH438" s="458"/>
      <c r="AI438" s="458"/>
      <c r="AJ438" s="458"/>
      <c r="AK438" s="458"/>
      <c r="AL438" s="458"/>
      <c r="AM438" s="458"/>
      <c r="AN438" s="458"/>
      <c r="AO438" s="458"/>
      <c r="AP438" s="458"/>
      <c r="AQ438" s="458"/>
      <c r="AR438" s="458"/>
      <c r="AS438" s="458"/>
      <c r="AT438" s="458"/>
      <c r="AU438" s="458"/>
      <c r="AV438" s="458"/>
      <c r="AW438" s="458"/>
      <c r="AX438" s="458"/>
      <c r="AY438" s="458"/>
      <c r="AZ438" s="458"/>
      <c r="BA438" s="458"/>
      <c r="BB438" s="458"/>
      <c r="BC438" s="458"/>
      <c r="BD438" s="458"/>
      <c r="BE438" s="458"/>
      <c r="BF438" s="458"/>
      <c r="BG438" s="458"/>
      <c r="BH438" s="458"/>
      <c r="BI438" s="458"/>
      <c r="BJ438" s="457"/>
    </row>
    <row r="439" spans="1:62" s="443" customFormat="1" ht="3.65" customHeight="1">
      <c r="A439" s="448"/>
      <c r="B439" s="453"/>
      <c r="D439" s="452"/>
      <c r="H439" s="451"/>
      <c r="I439" s="450"/>
      <c r="J439" s="454"/>
      <c r="K439" s="454"/>
      <c r="L439" s="454"/>
      <c r="M439" s="454"/>
      <c r="N439" s="454"/>
      <c r="O439" s="454"/>
      <c r="P439" s="454"/>
      <c r="Q439" s="454"/>
      <c r="R439" s="454"/>
      <c r="S439" s="454"/>
      <c r="T439" s="454"/>
      <c r="U439" s="454"/>
      <c r="V439" s="454"/>
      <c r="W439" s="454"/>
      <c r="X439" s="454"/>
      <c r="Y439" s="454"/>
      <c r="Z439" s="454"/>
      <c r="AA439" s="454"/>
      <c r="AB439" s="454"/>
      <c r="AC439" s="454"/>
      <c r="AD439" s="454"/>
      <c r="AE439" s="454"/>
      <c r="AF439" s="454"/>
      <c r="AG439" s="454"/>
      <c r="AH439" s="454"/>
      <c r="AI439" s="454"/>
      <c r="AJ439" s="454"/>
      <c r="AK439" s="454"/>
      <c r="AL439" s="454"/>
      <c r="AM439" s="454"/>
      <c r="AN439" s="454"/>
      <c r="AO439" s="454"/>
      <c r="AP439" s="454"/>
      <c r="AQ439" s="454"/>
      <c r="AR439" s="450"/>
      <c r="AS439" s="450"/>
      <c r="AT439" s="450"/>
      <c r="AU439" s="450"/>
      <c r="AV439" s="450"/>
      <c r="AW439" s="450"/>
      <c r="AX439" s="450"/>
      <c r="AY439" s="450"/>
      <c r="AZ439" s="450"/>
      <c r="BA439" s="450"/>
      <c r="BB439" s="450"/>
      <c r="BC439" s="450"/>
      <c r="BD439" s="450"/>
      <c r="BE439" s="450"/>
      <c r="BF439" s="450"/>
      <c r="BG439" s="450"/>
      <c r="BH439" s="450"/>
      <c r="BI439" s="450"/>
      <c r="BJ439" s="449"/>
    </row>
    <row r="440" spans="1:62" s="443" customFormat="1" ht="3.65" customHeight="1">
      <c r="A440" s="448"/>
      <c r="B440" s="453"/>
      <c r="D440" s="452"/>
      <c r="H440" s="451"/>
      <c r="I440" s="450"/>
      <c r="J440" s="454"/>
      <c r="K440" s="454"/>
      <c r="L440" s="454"/>
      <c r="M440" s="454"/>
      <c r="N440" s="454"/>
      <c r="O440" s="454"/>
      <c r="P440" s="454"/>
      <c r="Q440" s="454"/>
      <c r="R440" s="454"/>
      <c r="S440" s="454"/>
      <c r="T440" s="454"/>
      <c r="U440" s="454"/>
      <c r="V440" s="454"/>
      <c r="W440" s="454"/>
      <c r="X440" s="454"/>
      <c r="Y440" s="454"/>
      <c r="Z440" s="454"/>
      <c r="AA440" s="454"/>
      <c r="AB440" s="454"/>
      <c r="AC440" s="454"/>
      <c r="AD440" s="454"/>
      <c r="AE440" s="454"/>
      <c r="AF440" s="454"/>
      <c r="AG440" s="454"/>
      <c r="AH440" s="454"/>
      <c r="AI440" s="454"/>
      <c r="AJ440" s="454"/>
      <c r="AK440" s="454"/>
      <c r="AL440" s="454"/>
      <c r="AM440" s="454"/>
      <c r="AN440" s="454"/>
      <c r="AO440" s="454"/>
      <c r="AP440" s="454"/>
      <c r="AQ440" s="454"/>
      <c r="AR440" s="450"/>
      <c r="AS440" s="450"/>
      <c r="AT440" s="450"/>
      <c r="AU440" s="450"/>
      <c r="AV440" s="450"/>
      <c r="AW440" s="450"/>
      <c r="AX440" s="450"/>
      <c r="AY440" s="450"/>
      <c r="AZ440" s="450"/>
      <c r="BA440" s="450"/>
      <c r="BB440" s="450"/>
      <c r="BC440" s="450"/>
      <c r="BD440" s="450"/>
      <c r="BE440" s="450"/>
      <c r="BF440" s="450"/>
      <c r="BG440" s="450"/>
      <c r="BH440" s="450"/>
      <c r="BI440" s="450"/>
      <c r="BJ440" s="449"/>
    </row>
    <row r="441" spans="1:62" s="443" customFormat="1" ht="3.65" customHeight="1">
      <c r="A441" s="448"/>
      <c r="B441" s="453"/>
      <c r="D441" s="452"/>
      <c r="H441" s="451"/>
      <c r="I441" s="450"/>
      <c r="J441" s="454"/>
      <c r="K441" s="454"/>
      <c r="L441" s="405" t="e" vm="13">
        <v>#VALUE!</v>
      </c>
      <c r="M441" s="732" t="s">
        <v>261</v>
      </c>
      <c r="N441" s="732"/>
      <c r="O441" s="732"/>
      <c r="P441" s="403"/>
      <c r="Q441" s="401"/>
      <c r="R441" s="435"/>
      <c r="S441" s="435"/>
      <c r="T441" s="435"/>
      <c r="U441" s="435"/>
      <c r="V441" s="435"/>
      <c r="W441" s="435"/>
      <c r="X441" s="435"/>
      <c r="Y441" s="435"/>
      <c r="Z441" s="435"/>
      <c r="AA441" s="435"/>
      <c r="AB441" s="435"/>
      <c r="AC441" s="435"/>
      <c r="AD441" s="435"/>
      <c r="AE441" s="435"/>
      <c r="AF441" s="435"/>
      <c r="AG441" s="435"/>
      <c r="AH441" s="401"/>
      <c r="AI441" s="401"/>
      <c r="AJ441" s="434" t="e" vm="13">
        <v>#VALUE!</v>
      </c>
      <c r="AK441" s="454"/>
      <c r="AL441" s="454"/>
      <c r="AM441" s="454"/>
      <c r="AN441" s="454"/>
      <c r="AO441" s="454"/>
      <c r="AP441" s="454"/>
      <c r="AQ441" s="454"/>
      <c r="AR441" s="450"/>
      <c r="AS441" s="450"/>
      <c r="AT441" s="450"/>
      <c r="AU441" s="450"/>
      <c r="AV441" s="450"/>
      <c r="AW441" s="450"/>
      <c r="AX441" s="450"/>
      <c r="AY441" s="450"/>
      <c r="AZ441" s="450"/>
      <c r="BA441" s="450"/>
      <c r="BB441" s="450"/>
      <c r="BC441" s="450"/>
      <c r="BD441" s="450"/>
      <c r="BE441" s="450"/>
      <c r="BF441" s="450"/>
      <c r="BG441" s="450"/>
      <c r="BH441" s="450"/>
      <c r="BI441" s="450"/>
      <c r="BJ441" s="449"/>
    </row>
    <row r="442" spans="1:62" s="443" customFormat="1" ht="3.65" customHeight="1">
      <c r="A442" s="448"/>
      <c r="B442" s="453"/>
      <c r="D442" s="452"/>
      <c r="H442" s="451"/>
      <c r="I442" s="450"/>
      <c r="J442" s="454"/>
      <c r="K442" s="454"/>
      <c r="L442" s="387"/>
      <c r="M442" s="733"/>
      <c r="N442" s="733"/>
      <c r="O442" s="733"/>
      <c r="P442" s="433"/>
      <c r="Q442" s="389"/>
      <c r="R442" s="390"/>
      <c r="S442" s="390"/>
      <c r="T442" s="390"/>
      <c r="U442" s="390"/>
      <c r="V442" s="390"/>
      <c r="W442" s="390"/>
      <c r="X442" s="390"/>
      <c r="Y442" s="390"/>
      <c r="Z442" s="390"/>
      <c r="AA442" s="390"/>
      <c r="AB442" s="390"/>
      <c r="AC442" s="390"/>
      <c r="AD442" s="390"/>
      <c r="AE442" s="390"/>
      <c r="AF442" s="390"/>
      <c r="AG442" s="390"/>
      <c r="AH442" s="389"/>
      <c r="AI442" s="389"/>
      <c r="AJ442" s="388"/>
      <c r="AK442" s="454"/>
      <c r="AL442" s="454"/>
      <c r="AM442" s="454"/>
      <c r="AN442" s="454"/>
      <c r="AO442" s="454"/>
      <c r="AP442" s="454"/>
      <c r="AQ442" s="454"/>
      <c r="AR442" s="450"/>
      <c r="AS442" s="450"/>
      <c r="AT442" s="450"/>
      <c r="AU442" s="450"/>
      <c r="AV442" s="450"/>
      <c r="AW442" s="450"/>
      <c r="AX442" s="450"/>
      <c r="AY442" s="450"/>
      <c r="AZ442" s="450"/>
      <c r="BA442" s="450"/>
      <c r="BB442" s="450"/>
      <c r="BC442" s="450"/>
      <c r="BD442" s="450"/>
      <c r="BE442" s="450"/>
      <c r="BF442" s="450"/>
      <c r="BG442" s="450"/>
      <c r="BH442" s="450"/>
      <c r="BI442" s="450"/>
      <c r="BJ442" s="449"/>
    </row>
    <row r="443" spans="1:62" s="443" customFormat="1" ht="3.65" customHeight="1">
      <c r="A443" s="448"/>
      <c r="B443" s="453"/>
      <c r="D443" s="452"/>
      <c r="H443" s="451"/>
      <c r="I443" s="450"/>
      <c r="J443" s="454"/>
      <c r="K443" s="454"/>
      <c r="L443" s="432"/>
      <c r="M443" s="425"/>
      <c r="N443" s="425"/>
      <c r="O443" s="425"/>
      <c r="P443" s="425"/>
      <c r="Q443" s="455"/>
      <c r="R443" s="455"/>
      <c r="S443" s="455"/>
      <c r="T443" s="455"/>
      <c r="U443" s="455"/>
      <c r="V443" s="455"/>
      <c r="W443" s="455"/>
      <c r="X443" s="455"/>
      <c r="Y443" s="455"/>
      <c r="Z443" s="389"/>
      <c r="AA443" s="389"/>
      <c r="AB443" s="389"/>
      <c r="AC443" s="737" t="e" vm="19">
        <v>#VALUE!</v>
      </c>
      <c r="AD443" s="737"/>
      <c r="AE443" s="737"/>
      <c r="AF443" s="455"/>
      <c r="AG443" s="455"/>
      <c r="AH443" s="423"/>
      <c r="AI443" s="423"/>
      <c r="AJ443" s="399"/>
      <c r="AP443" s="454"/>
      <c r="AQ443" s="454"/>
      <c r="AR443" s="450"/>
      <c r="AS443" s="450"/>
      <c r="AT443" s="450"/>
      <c r="AU443" s="450"/>
      <c r="AV443" s="450"/>
      <c r="AW443" s="450"/>
      <c r="AX443" s="450"/>
      <c r="AY443" s="450"/>
      <c r="AZ443" s="450"/>
      <c r="BA443" s="450"/>
      <c r="BB443" s="450"/>
      <c r="BC443" s="450"/>
      <c r="BD443" s="450"/>
      <c r="BE443" s="450"/>
      <c r="BF443" s="450"/>
      <c r="BG443" s="450"/>
      <c r="BH443" s="450"/>
      <c r="BI443" s="450"/>
      <c r="BJ443" s="449"/>
    </row>
    <row r="444" spans="1:62" s="443" customFormat="1" ht="3.65" customHeight="1">
      <c r="A444" s="448"/>
      <c r="B444" s="453"/>
      <c r="D444" s="452"/>
      <c r="H444" s="451"/>
      <c r="I444" s="450"/>
      <c r="J444" s="454"/>
      <c r="K444" s="454"/>
      <c r="L444" s="456"/>
      <c r="M444" s="455"/>
      <c r="N444" s="455"/>
      <c r="O444" s="455"/>
      <c r="P444" s="455"/>
      <c r="Q444" s="455"/>
      <c r="R444" s="455"/>
      <c r="S444" s="455"/>
      <c r="T444" s="455"/>
      <c r="U444" s="455"/>
      <c r="V444" s="455"/>
      <c r="W444" s="455"/>
      <c r="X444" s="455"/>
      <c r="Y444" s="455"/>
      <c r="Z444" s="389"/>
      <c r="AA444" s="389"/>
      <c r="AB444" s="389"/>
      <c r="AC444" s="737"/>
      <c r="AD444" s="737"/>
      <c r="AE444" s="737"/>
      <c r="AF444" s="455"/>
      <c r="AG444" s="455"/>
      <c r="AH444" s="814" t="e" vm="16">
        <v>#VALUE!</v>
      </c>
      <c r="AI444" s="814"/>
      <c r="AJ444" s="388"/>
      <c r="AP444" s="454"/>
      <c r="AQ444" s="454"/>
      <c r="AR444" s="450"/>
      <c r="AS444" s="450"/>
      <c r="AT444" s="450"/>
      <c r="AU444" s="450"/>
      <c r="AV444" s="450"/>
      <c r="AW444" s="450"/>
      <c r="AX444" s="450"/>
      <c r="AY444" s="450"/>
      <c r="AZ444" s="450"/>
      <c r="BA444" s="450"/>
      <c r="BB444" s="450"/>
      <c r="BC444" s="450"/>
      <c r="BD444" s="450"/>
      <c r="BE444" s="450"/>
      <c r="BF444" s="450"/>
      <c r="BG444" s="450"/>
      <c r="BH444" s="450"/>
      <c r="BI444" s="450"/>
      <c r="BJ444" s="449"/>
    </row>
    <row r="445" spans="1:62" s="443" customFormat="1" ht="3.65" customHeight="1">
      <c r="A445" s="448"/>
      <c r="B445" s="453"/>
      <c r="D445" s="452"/>
      <c r="H445" s="451"/>
      <c r="I445" s="450"/>
      <c r="J445" s="454"/>
      <c r="K445" s="454"/>
      <c r="L445" s="456"/>
      <c r="M445" s="455"/>
      <c r="N445" s="425"/>
      <c r="O445" s="425"/>
      <c r="P445" s="425"/>
      <c r="Q445" s="425"/>
      <c r="R445" s="425"/>
      <c r="S445" s="425"/>
      <c r="T445" s="425"/>
      <c r="U445" s="425"/>
      <c r="V445" s="425"/>
      <c r="W445" s="425"/>
      <c r="X445" s="425"/>
      <c r="Y445" s="425"/>
      <c r="Z445" s="389"/>
      <c r="AA445" s="389"/>
      <c r="AB445" s="389"/>
      <c r="AC445" s="737"/>
      <c r="AD445" s="737"/>
      <c r="AE445" s="737"/>
      <c r="AF445" s="455"/>
      <c r="AG445" s="455"/>
      <c r="AH445" s="814"/>
      <c r="AI445" s="814"/>
      <c r="AJ445" s="427"/>
      <c r="AP445" s="454"/>
      <c r="AQ445" s="454"/>
      <c r="AR445" s="450"/>
      <c r="AS445" s="450"/>
      <c r="AT445" s="450"/>
      <c r="AU445" s="450"/>
      <c r="AV445" s="450"/>
      <c r="AW445" s="450"/>
      <c r="AX445" s="450"/>
      <c r="AY445" s="450"/>
      <c r="AZ445" s="450"/>
      <c r="BA445" s="450"/>
      <c r="BB445" s="450"/>
      <c r="BC445" s="450"/>
      <c r="BD445" s="450"/>
      <c r="BE445" s="450"/>
      <c r="BF445" s="450"/>
      <c r="BG445" s="450"/>
      <c r="BH445" s="450"/>
      <c r="BI445" s="450"/>
      <c r="BJ445" s="449"/>
    </row>
    <row r="446" spans="1:62" s="443" customFormat="1" ht="3.65" customHeight="1">
      <c r="A446" s="448"/>
      <c r="B446" s="453"/>
      <c r="D446" s="452"/>
      <c r="H446" s="451"/>
      <c r="I446" s="450"/>
      <c r="J446" s="454"/>
      <c r="K446" s="454"/>
      <c r="L446" s="456"/>
      <c r="M446" s="455"/>
      <c r="N446" s="455"/>
      <c r="O446" s="455"/>
      <c r="P446" s="455"/>
      <c r="Q446" s="455"/>
      <c r="R446" s="455"/>
      <c r="S446" s="455"/>
      <c r="T446" s="455"/>
      <c r="U446" s="455"/>
      <c r="V446" s="455"/>
      <c r="W446" s="455"/>
      <c r="X446" s="455"/>
      <c r="Y446" s="455"/>
      <c r="Z446" s="389"/>
      <c r="AA446" s="389"/>
      <c r="AB446" s="389"/>
      <c r="AC446" s="737"/>
      <c r="AD446" s="737"/>
      <c r="AE446" s="737"/>
      <c r="AF446" s="455"/>
      <c r="AG446" s="455"/>
      <c r="AH446" s="425"/>
      <c r="AI446" s="425"/>
      <c r="AJ446" s="388"/>
      <c r="AP446" s="454"/>
      <c r="AQ446" s="454"/>
      <c r="AR446" s="450"/>
      <c r="AS446" s="450"/>
      <c r="AT446" s="450"/>
      <c r="AU446" s="450"/>
      <c r="AV446" s="450"/>
      <c r="AW446" s="450"/>
      <c r="AX446" s="450"/>
      <c r="AY446" s="450"/>
      <c r="AZ446" s="450"/>
      <c r="BA446" s="450"/>
      <c r="BB446" s="450"/>
      <c r="BC446" s="450"/>
      <c r="BD446" s="450"/>
      <c r="BE446" s="450"/>
      <c r="BF446" s="450"/>
      <c r="BG446" s="450"/>
      <c r="BH446" s="450"/>
      <c r="BI446" s="450"/>
      <c r="BJ446" s="449"/>
    </row>
    <row r="447" spans="1:62" s="443" customFormat="1" ht="3.65" customHeight="1">
      <c r="A447" s="448"/>
      <c r="B447" s="453"/>
      <c r="D447" s="452"/>
      <c r="H447" s="451"/>
      <c r="I447" s="450"/>
      <c r="J447" s="454"/>
      <c r="K447" s="454"/>
      <c r="L447" s="387"/>
      <c r="M447" s="737" t="s">
        <v>260</v>
      </c>
      <c r="N447" s="737"/>
      <c r="O447" s="737"/>
      <c r="P447" s="737"/>
      <c r="Q447" s="742" t="s">
        <v>278</v>
      </c>
      <c r="R447" s="742"/>
      <c r="S447" s="742"/>
      <c r="T447" s="742"/>
      <c r="U447" s="742"/>
      <c r="V447" s="742"/>
      <c r="W447" s="742"/>
      <c r="X447" s="742"/>
      <c r="Y447" s="742"/>
      <c r="Z447" s="742"/>
      <c r="AA447" s="742"/>
      <c r="AB447" s="742"/>
      <c r="AC447" s="742"/>
      <c r="AD447" s="742"/>
      <c r="AE447" s="742"/>
      <c r="AF447" s="742"/>
      <c r="AG447" s="742"/>
      <c r="AH447" s="737" t="s">
        <v>270</v>
      </c>
      <c r="AI447" s="737"/>
      <c r="AJ447" s="385"/>
      <c r="AP447" s="454"/>
      <c r="AQ447" s="454"/>
      <c r="AR447" s="450"/>
      <c r="AS447" s="450"/>
      <c r="AT447" s="450"/>
      <c r="AU447" s="450"/>
      <c r="AV447" s="450"/>
      <c r="AW447" s="450"/>
      <c r="AX447" s="450"/>
      <c r="AY447" s="450"/>
      <c r="AZ447" s="450"/>
      <c r="BA447" s="450"/>
      <c r="BB447" s="450"/>
      <c r="BC447" s="450"/>
      <c r="BD447" s="450"/>
      <c r="BE447" s="450"/>
      <c r="BF447" s="450"/>
      <c r="BG447" s="450"/>
      <c r="BH447" s="450"/>
      <c r="BI447" s="450"/>
      <c r="BJ447" s="449"/>
    </row>
    <row r="448" spans="1:62" s="443" customFormat="1" ht="3.65" customHeight="1">
      <c r="A448" s="448"/>
      <c r="B448" s="453"/>
      <c r="D448" s="452"/>
      <c r="H448" s="451"/>
      <c r="I448" s="450"/>
      <c r="J448" s="454"/>
      <c r="K448" s="454"/>
      <c r="L448" s="384" t="e" vm="13">
        <v>#VALUE!</v>
      </c>
      <c r="M448" s="738"/>
      <c r="N448" s="738"/>
      <c r="O448" s="738"/>
      <c r="P448" s="738"/>
      <c r="Q448" s="1017"/>
      <c r="R448" s="1017"/>
      <c r="S448" s="1017"/>
      <c r="T448" s="1017"/>
      <c r="U448" s="1017"/>
      <c r="V448" s="1017"/>
      <c r="W448" s="1017"/>
      <c r="X448" s="1017"/>
      <c r="Y448" s="1017"/>
      <c r="Z448" s="1017"/>
      <c r="AA448" s="1017"/>
      <c r="AB448" s="1017"/>
      <c r="AC448" s="1017"/>
      <c r="AD448" s="1017"/>
      <c r="AE448" s="1017"/>
      <c r="AF448" s="1017"/>
      <c r="AG448" s="1017"/>
      <c r="AH448" s="738"/>
      <c r="AI448" s="738"/>
      <c r="AJ448" s="421" t="e" vm="13">
        <v>#VALUE!</v>
      </c>
      <c r="AP448" s="454"/>
      <c r="AQ448" s="454"/>
      <c r="AR448" s="450"/>
      <c r="AS448" s="450"/>
      <c r="AT448" s="450"/>
      <c r="AU448" s="450"/>
      <c r="AV448" s="450"/>
      <c r="AW448" s="450"/>
      <c r="AX448" s="450"/>
      <c r="AY448" s="450"/>
      <c r="AZ448" s="450"/>
      <c r="BA448" s="450"/>
      <c r="BB448" s="450"/>
      <c r="BC448" s="450"/>
      <c r="BD448" s="450"/>
      <c r="BE448" s="450"/>
      <c r="BF448" s="450"/>
      <c r="BG448" s="450"/>
      <c r="BH448" s="450"/>
      <c r="BI448" s="450"/>
      <c r="BJ448" s="449"/>
    </row>
    <row r="449" spans="1:62" s="443" customFormat="1" ht="3.65" customHeight="1">
      <c r="A449" s="448"/>
      <c r="B449" s="453"/>
      <c r="D449" s="452"/>
      <c r="H449" s="451"/>
      <c r="I449" s="450"/>
      <c r="J449" s="454"/>
      <c r="K449" s="454"/>
      <c r="L449" s="454"/>
      <c r="M449" s="454"/>
      <c r="N449" s="454"/>
      <c r="O449" s="454"/>
      <c r="P449" s="454"/>
      <c r="AP449" s="454"/>
      <c r="AQ449" s="454"/>
      <c r="AR449" s="450"/>
      <c r="AS449" s="450"/>
      <c r="AT449" s="450"/>
      <c r="AU449" s="450"/>
      <c r="AV449" s="450"/>
      <c r="AW449" s="450"/>
      <c r="AX449" s="450"/>
      <c r="AY449" s="450"/>
      <c r="AZ449" s="450"/>
      <c r="BA449" s="450"/>
      <c r="BB449" s="450"/>
      <c r="BC449" s="450"/>
      <c r="BD449" s="450"/>
      <c r="BE449" s="450"/>
      <c r="BF449" s="450"/>
      <c r="BG449" s="450"/>
      <c r="BH449" s="450"/>
      <c r="BI449" s="450"/>
      <c r="BJ449" s="449"/>
    </row>
    <row r="450" spans="1:62" s="443" customFormat="1" ht="3.65" customHeight="1">
      <c r="A450" s="448"/>
      <c r="B450" s="453"/>
      <c r="D450" s="452"/>
      <c r="H450" s="451"/>
      <c r="I450" s="450"/>
      <c r="J450" s="454"/>
      <c r="K450" s="454"/>
      <c r="L450" s="454"/>
      <c r="M450" s="454"/>
      <c r="N450" s="454"/>
      <c r="O450" s="454"/>
      <c r="P450" s="454"/>
      <c r="AP450" s="454"/>
      <c r="AQ450" s="454"/>
      <c r="AR450" s="450"/>
      <c r="AS450" s="450"/>
      <c r="AT450" s="450"/>
      <c r="AU450" s="450"/>
      <c r="AV450" s="450"/>
      <c r="AW450" s="450"/>
      <c r="AX450" s="450"/>
      <c r="AY450" s="450"/>
      <c r="AZ450" s="450"/>
      <c r="BA450" s="450"/>
      <c r="BB450" s="450"/>
      <c r="BC450" s="450"/>
      <c r="BD450" s="450"/>
      <c r="BE450" s="450"/>
      <c r="BF450" s="450"/>
      <c r="BG450" s="450"/>
      <c r="BH450" s="450"/>
      <c r="BI450" s="450"/>
      <c r="BJ450" s="449"/>
    </row>
    <row r="451" spans="1:62" s="443" customFormat="1" ht="3.65" customHeight="1">
      <c r="A451" s="448"/>
      <c r="B451" s="453"/>
      <c r="D451" s="452"/>
      <c r="H451" s="451"/>
      <c r="I451" s="450"/>
      <c r="J451" s="454"/>
      <c r="K451" s="454"/>
      <c r="L451" s="454"/>
      <c r="M451" s="454"/>
      <c r="N451" s="454"/>
      <c r="O451" s="454"/>
      <c r="P451" s="454"/>
      <c r="Q451" s="454"/>
      <c r="R451" s="454"/>
      <c r="S451" s="454"/>
      <c r="T451" s="454"/>
      <c r="U451" s="454"/>
      <c r="V451" s="454"/>
      <c r="W451" s="454"/>
      <c r="X451" s="454"/>
      <c r="Y451" s="454"/>
      <c r="Z451" s="454"/>
      <c r="AA451" s="454"/>
      <c r="AB451" s="454"/>
      <c r="AC451" s="454"/>
      <c r="AD451" s="454"/>
      <c r="AE451" s="454"/>
      <c r="AF451" s="454"/>
      <c r="AG451" s="454"/>
      <c r="AH451" s="454"/>
      <c r="AI451" s="454"/>
      <c r="AJ451" s="454"/>
      <c r="AK451" s="454"/>
      <c r="AL451" s="454"/>
      <c r="AM451" s="454"/>
      <c r="AN451" s="454"/>
      <c r="AO451" s="454"/>
      <c r="AP451" s="454"/>
      <c r="AQ451" s="454"/>
      <c r="AR451" s="450"/>
      <c r="AS451" s="450"/>
      <c r="AT451" s="450"/>
      <c r="AU451" s="450"/>
      <c r="AV451" s="450"/>
      <c r="AW451" s="450"/>
      <c r="AX451" s="450"/>
      <c r="AY451" s="450"/>
      <c r="AZ451" s="450"/>
      <c r="BA451" s="450"/>
      <c r="BB451" s="450"/>
      <c r="BC451" s="450"/>
      <c r="BD451" s="450"/>
      <c r="BE451" s="450"/>
      <c r="BF451" s="450"/>
      <c r="BG451" s="450"/>
      <c r="BH451" s="450"/>
      <c r="BI451" s="450"/>
      <c r="BJ451" s="449"/>
    </row>
    <row r="452" spans="1:62" s="443" customFormat="1" ht="3.65" customHeight="1">
      <c r="A452" s="448"/>
      <c r="B452" s="453"/>
      <c r="D452" s="452"/>
      <c r="H452" s="451"/>
      <c r="I452" s="450"/>
      <c r="J452" s="454"/>
      <c r="K452" s="454"/>
      <c r="L452" s="454"/>
      <c r="M452" s="454"/>
      <c r="N452" s="454"/>
      <c r="O452" s="454"/>
      <c r="P452" s="454"/>
      <c r="Q452" s="454"/>
      <c r="R452" s="454"/>
      <c r="S452" s="454"/>
      <c r="T452" s="454"/>
      <c r="U452" s="454"/>
      <c r="V452" s="454"/>
      <c r="W452" s="454"/>
      <c r="X452" s="454"/>
      <c r="Y452" s="454"/>
      <c r="Z452" s="454"/>
      <c r="AA452" s="454"/>
      <c r="AB452" s="454"/>
      <c r="AC452" s="454"/>
      <c r="AD452" s="454"/>
      <c r="AE452" s="454"/>
      <c r="AF452" s="454"/>
      <c r="AG452" s="454"/>
      <c r="AH452" s="454"/>
      <c r="AI452" s="454"/>
      <c r="AJ452" s="454"/>
      <c r="AK452" s="454"/>
      <c r="AL452" s="454"/>
      <c r="AM452" s="454"/>
      <c r="AN452" s="454"/>
      <c r="AO452" s="454"/>
      <c r="AP452" s="454"/>
      <c r="AQ452" s="454"/>
      <c r="AR452" s="450"/>
      <c r="AS452" s="450"/>
      <c r="AT452" s="450"/>
      <c r="AU452" s="450"/>
      <c r="AV452" s="450"/>
      <c r="AW452" s="450"/>
      <c r="AX452" s="450"/>
      <c r="AY452" s="450"/>
      <c r="AZ452" s="450"/>
      <c r="BA452" s="450"/>
      <c r="BB452" s="450"/>
      <c r="BC452" s="450"/>
      <c r="BD452" s="450"/>
      <c r="BE452" s="450"/>
      <c r="BF452" s="450"/>
      <c r="BG452" s="450"/>
      <c r="BH452" s="450"/>
      <c r="BI452" s="450"/>
      <c r="BJ452" s="449"/>
    </row>
    <row r="453" spans="1:62" s="443" customFormat="1" ht="3.65" customHeight="1">
      <c r="A453" s="448"/>
      <c r="B453" s="453"/>
      <c r="D453" s="452"/>
      <c r="H453" s="451"/>
      <c r="I453" s="450"/>
      <c r="J453" s="450"/>
      <c r="K453" s="450"/>
      <c r="L453" s="450"/>
      <c r="M453" s="450"/>
      <c r="N453" s="450"/>
      <c r="O453" s="450"/>
      <c r="P453" s="450"/>
      <c r="Q453" s="450"/>
      <c r="R453" s="450"/>
      <c r="S453" s="450"/>
      <c r="T453" s="450"/>
      <c r="U453" s="450"/>
      <c r="V453" s="450"/>
      <c r="W453" s="450"/>
      <c r="X453" s="450"/>
      <c r="Y453" s="450"/>
      <c r="Z453" s="450"/>
      <c r="AA453" s="450"/>
      <c r="AB453" s="450"/>
      <c r="AC453" s="450"/>
      <c r="AD453" s="450"/>
      <c r="AE453" s="450"/>
      <c r="AF453" s="450"/>
      <c r="AG453" s="450"/>
      <c r="AH453" s="450"/>
      <c r="AI453" s="450"/>
      <c r="AJ453" s="450"/>
      <c r="AK453" s="450"/>
      <c r="AL453" s="450"/>
      <c r="AM453" s="450"/>
      <c r="AN453" s="450"/>
      <c r="AO453" s="450"/>
      <c r="AP453" s="450"/>
      <c r="AQ453" s="450"/>
      <c r="AR453" s="450"/>
      <c r="AS453" s="450"/>
      <c r="AT453" s="450"/>
      <c r="AU453" s="450"/>
      <c r="AV453" s="450"/>
      <c r="AW453" s="450"/>
      <c r="AX453" s="450"/>
      <c r="AY453" s="450"/>
      <c r="AZ453" s="450"/>
      <c r="BA453" s="450"/>
      <c r="BB453" s="450"/>
      <c r="BC453" s="450"/>
      <c r="BD453" s="450"/>
      <c r="BE453" s="450"/>
      <c r="BF453" s="450"/>
      <c r="BG453" s="450"/>
      <c r="BH453" s="450"/>
      <c r="BI453" s="450"/>
      <c r="BJ453" s="449"/>
    </row>
    <row r="454" spans="1:62" s="443" customFormat="1" ht="3.65" customHeight="1">
      <c r="A454" s="448"/>
      <c r="B454" s="447"/>
      <c r="C454" s="447"/>
      <c r="D454" s="447"/>
      <c r="E454" s="447"/>
      <c r="F454" s="446"/>
      <c r="G454" s="446"/>
      <c r="H454" s="446"/>
      <c r="I454" s="415"/>
      <c r="J454" s="445"/>
      <c r="K454" s="445"/>
      <c r="L454" s="445"/>
      <c r="M454" s="445"/>
      <c r="N454" s="445"/>
      <c r="O454" s="445"/>
      <c r="P454" s="445"/>
      <c r="Q454" s="445"/>
      <c r="R454" s="445"/>
      <c r="S454" s="445"/>
      <c r="T454" s="445"/>
      <c r="U454" s="445"/>
      <c r="V454" s="445"/>
      <c r="W454" s="445"/>
      <c r="X454" s="445"/>
      <c r="Y454" s="445"/>
      <c r="Z454" s="445"/>
      <c r="AA454" s="445"/>
      <c r="AB454" s="445"/>
      <c r="AC454" s="445"/>
      <c r="AD454" s="445"/>
      <c r="AE454" s="445"/>
      <c r="AF454" s="445"/>
      <c r="AG454" s="445"/>
      <c r="AH454" s="445"/>
      <c r="AI454" s="445"/>
      <c r="AJ454" s="445"/>
      <c r="AK454" s="445"/>
      <c r="AL454" s="445"/>
      <c r="AM454" s="445"/>
      <c r="AN454" s="445"/>
      <c r="AO454" s="445"/>
      <c r="AP454" s="445"/>
      <c r="AQ454" s="445"/>
      <c r="AR454" s="445"/>
      <c r="AS454" s="445"/>
      <c r="AT454" s="445"/>
      <c r="AU454" s="445"/>
      <c r="AV454" s="445"/>
      <c r="AW454" s="445"/>
      <c r="AX454" s="445"/>
      <c r="AY454" s="445"/>
      <c r="AZ454" s="445"/>
      <c r="BA454" s="445"/>
      <c r="BB454" s="445"/>
      <c r="BC454" s="445"/>
      <c r="BD454" s="445"/>
      <c r="BE454" s="445"/>
      <c r="BF454" s="445"/>
      <c r="BG454" s="445"/>
      <c r="BH454" s="445"/>
      <c r="BI454" s="445"/>
      <c r="BJ454" s="444"/>
    </row>
    <row r="455" spans="1:62" s="443" customFormat="1" ht="3.65" customHeight="1">
      <c r="A455" s="448"/>
      <c r="B455" s="447"/>
      <c r="C455" s="447"/>
      <c r="D455" s="447"/>
      <c r="E455" s="447"/>
      <c r="F455" s="447"/>
      <c r="G455" s="447"/>
      <c r="H455" s="446"/>
      <c r="I455" s="411"/>
      <c r="J455" s="445"/>
      <c r="K455" s="445"/>
      <c r="L455" s="445"/>
      <c r="M455" s="445"/>
      <c r="N455" s="445"/>
      <c r="O455" s="445"/>
      <c r="P455" s="445"/>
      <c r="Q455" s="445"/>
      <c r="R455" s="445"/>
      <c r="S455" s="445"/>
      <c r="T455" s="445"/>
      <c r="U455" s="445"/>
      <c r="V455" s="445"/>
      <c r="W455" s="445"/>
      <c r="X455" s="445"/>
      <c r="Y455" s="445"/>
      <c r="Z455" s="445"/>
      <c r="AA455" s="445"/>
      <c r="AB455" s="445"/>
      <c r="AC455" s="445"/>
      <c r="AD455" s="445"/>
      <c r="AE455" s="445"/>
      <c r="AF455" s="445"/>
      <c r="AG455" s="445"/>
      <c r="AH455" s="445"/>
      <c r="AI455" s="445"/>
      <c r="AJ455" s="445"/>
      <c r="AK455" s="445"/>
      <c r="AL455" s="445"/>
      <c r="AM455" s="445"/>
      <c r="AN455" s="445"/>
      <c r="AO455" s="445"/>
      <c r="AP455" s="445"/>
      <c r="AQ455" s="445"/>
      <c r="AR455" s="445"/>
      <c r="AS455" s="445"/>
      <c r="AT455" s="445"/>
      <c r="AU455" s="445"/>
      <c r="AV455" s="445"/>
      <c r="AW455" s="445"/>
      <c r="AX455" s="445"/>
      <c r="AY455" s="445"/>
      <c r="AZ455" s="445"/>
      <c r="BA455" s="445"/>
      <c r="BB455" s="445"/>
      <c r="BC455" s="445"/>
      <c r="BD455" s="445"/>
      <c r="BE455" s="445"/>
      <c r="BF455" s="445"/>
      <c r="BG455" s="445"/>
      <c r="BH455" s="445"/>
      <c r="BI455" s="445"/>
      <c r="BJ455" s="444"/>
    </row>
    <row r="456" spans="1:62">
      <c r="B456" s="380" t="str" cm="1">
        <f t="array" ref="B456">"U"&amp;D456&amp;"X"&amp;MID(F456,3,3)&amp;(_xlfn.IFS(E456="V. compactA","VC",E456="Horizontal","H",E456="H. Compuesta","HC",E456="Vertical","V"))&amp;I456</f>
        <v>UNSX630X720H_IZ</v>
      </c>
      <c r="C456" s="380"/>
      <c r="D456" s="438" t="s">
        <v>274</v>
      </c>
      <c r="E456" s="380" t="s">
        <v>276</v>
      </c>
      <c r="F456" s="380" t="s">
        <v>243</v>
      </c>
      <c r="G456" s="377" t="s">
        <v>262</v>
      </c>
      <c r="H456" s="528" t="s">
        <v>277</v>
      </c>
      <c r="I456" s="459" t="str" cm="1">
        <f t="array" ref="I456">_xlfn.IFS(H456="Derecha","_DR",H456="Izquierda","_IZ",H456="","_NA")</f>
        <v>_IZ</v>
      </c>
      <c r="J456" s="437"/>
      <c r="K456" s="437"/>
      <c r="L456" s="437"/>
      <c r="M456" s="437"/>
      <c r="N456" s="437"/>
      <c r="O456" s="437"/>
      <c r="P456" s="437"/>
      <c r="Q456" s="437"/>
      <c r="R456" s="437"/>
      <c r="S456" s="437"/>
      <c r="T456" s="437"/>
      <c r="U456" s="437"/>
      <c r="V456" s="437"/>
      <c r="W456" s="437"/>
      <c r="X456" s="437"/>
      <c r="Y456" s="437"/>
      <c r="Z456" s="437"/>
      <c r="AA456" s="437"/>
      <c r="AB456" s="437"/>
      <c r="AC456" s="437"/>
      <c r="AD456" s="437"/>
      <c r="AE456" s="437"/>
      <c r="AF456" s="437"/>
      <c r="AG456" s="437"/>
      <c r="AH456" s="437"/>
      <c r="AI456" s="437"/>
      <c r="AJ456" s="437"/>
      <c r="AK456" s="437"/>
      <c r="AL456" s="437"/>
      <c r="AM456" s="437"/>
      <c r="AN456" s="437"/>
      <c r="AO456" s="437"/>
      <c r="AP456" s="437"/>
      <c r="AQ456" s="437"/>
      <c r="AR456" s="437"/>
      <c r="AS456" s="437"/>
      <c r="AT456" s="437"/>
      <c r="AU456" s="437"/>
      <c r="AV456" s="437"/>
      <c r="AW456" s="437"/>
      <c r="AX456" s="437"/>
      <c r="AY456" s="437"/>
      <c r="AZ456" s="437"/>
      <c r="BA456" s="437"/>
      <c r="BB456" s="437"/>
      <c r="BC456" s="437"/>
      <c r="BD456" s="437"/>
      <c r="BE456" s="437"/>
      <c r="BF456" s="437"/>
      <c r="BG456" s="437"/>
      <c r="BH456" s="437"/>
      <c r="BI456" s="437"/>
      <c r="BJ456" s="436"/>
    </row>
    <row r="457" spans="1:62" ht="3.65" customHeight="1">
      <c r="B457" s="420"/>
      <c r="C457" s="419"/>
      <c r="E457" s="419"/>
      <c r="F457" s="419"/>
      <c r="G457" s="419"/>
      <c r="H457" s="419"/>
      <c r="I457" s="451"/>
      <c r="J457" s="419"/>
      <c r="K457" s="419"/>
      <c r="L457" s="419"/>
      <c r="M457" s="419"/>
      <c r="N457" s="419"/>
      <c r="O457" s="419"/>
      <c r="P457" s="419"/>
      <c r="Q457" s="419"/>
      <c r="R457" s="419"/>
      <c r="S457" s="419"/>
      <c r="T457" s="419"/>
      <c r="U457" s="419"/>
      <c r="V457" s="419"/>
      <c r="W457" s="419"/>
      <c r="X457" s="419"/>
      <c r="Y457" s="419"/>
      <c r="Z457" s="419"/>
      <c r="AA457" s="419"/>
      <c r="AB457" s="419"/>
      <c r="AC457" s="419"/>
      <c r="AD457" s="419"/>
      <c r="AE457" s="419"/>
      <c r="AF457" s="419"/>
      <c r="AG457" s="419"/>
      <c r="AH457" s="419"/>
      <c r="AI457" s="419"/>
      <c r="AJ457" s="419"/>
      <c r="AK457" s="419"/>
      <c r="AL457" s="419"/>
      <c r="AM457" s="419"/>
      <c r="AN457" s="419"/>
      <c r="AO457" s="419"/>
      <c r="AP457" s="419"/>
      <c r="AQ457" s="419"/>
      <c r="AR457" s="419"/>
      <c r="AS457" s="419"/>
      <c r="AT457" s="419"/>
      <c r="AU457" s="419"/>
      <c r="AV457" s="419"/>
      <c r="AW457" s="419"/>
      <c r="AX457" s="419"/>
      <c r="AY457" s="419"/>
      <c r="AZ457" s="419"/>
      <c r="BA457" s="419"/>
      <c r="BB457" s="419"/>
      <c r="BC457" s="419"/>
      <c r="BD457" s="419"/>
      <c r="BE457" s="419"/>
      <c r="BF457" s="419"/>
      <c r="BG457" s="419"/>
      <c r="BH457" s="419"/>
      <c r="BI457" s="419"/>
      <c r="BJ457" s="418"/>
    </row>
    <row r="458" spans="1:62" ht="3.65" customHeight="1">
      <c r="B458" s="420"/>
      <c r="C458" s="419"/>
      <c r="E458" s="419"/>
      <c r="F458" s="419"/>
      <c r="G458" s="419"/>
      <c r="H458" s="419"/>
      <c r="I458" s="451"/>
      <c r="J458" s="419"/>
      <c r="K458" s="419"/>
      <c r="L458" s="419"/>
      <c r="M458" s="419"/>
      <c r="N458" s="419"/>
      <c r="O458" s="419"/>
      <c r="P458" s="419"/>
      <c r="Q458" s="419"/>
      <c r="R458" s="419"/>
      <c r="S458" s="419"/>
      <c r="T458" s="419"/>
      <c r="U458" s="419"/>
      <c r="V458" s="419"/>
      <c r="W458" s="419"/>
      <c r="X458" s="419"/>
      <c r="Y458" s="419"/>
      <c r="Z458" s="419"/>
      <c r="AA458" s="419"/>
      <c r="AB458" s="419"/>
      <c r="AC458" s="419"/>
      <c r="AD458" s="419"/>
      <c r="AE458" s="419"/>
      <c r="AF458" s="419"/>
      <c r="AG458" s="419"/>
      <c r="AH458" s="419"/>
      <c r="AI458" s="419"/>
      <c r="AJ458" s="419"/>
      <c r="AK458" s="419"/>
      <c r="AL458" s="419"/>
      <c r="AM458" s="419"/>
      <c r="AN458" s="419"/>
      <c r="AO458" s="419"/>
      <c r="AP458" s="419"/>
      <c r="AQ458" s="419"/>
      <c r="AR458" s="419"/>
      <c r="AS458" s="419"/>
      <c r="AT458" s="419"/>
      <c r="AU458" s="419"/>
      <c r="AV458" s="419"/>
      <c r="AW458" s="419"/>
      <c r="AX458" s="419"/>
      <c r="AY458" s="419"/>
      <c r="AZ458" s="419"/>
      <c r="BA458" s="419"/>
      <c r="BB458" s="419"/>
      <c r="BC458" s="419"/>
      <c r="BD458" s="419"/>
      <c r="BE458" s="419"/>
      <c r="BF458" s="419"/>
      <c r="BG458" s="419"/>
      <c r="BH458" s="419"/>
      <c r="BI458" s="419"/>
      <c r="BJ458" s="418"/>
    </row>
    <row r="459" spans="1:62" ht="3.65" customHeight="1">
      <c r="B459" s="420"/>
      <c r="C459" s="419"/>
      <c r="E459" s="419"/>
      <c r="F459" s="419"/>
      <c r="G459" s="419"/>
      <c r="H459" s="419"/>
      <c r="I459" s="451"/>
      <c r="J459" s="419"/>
      <c r="K459" s="419"/>
      <c r="L459" s="405" t="e" vm="13">
        <v>#VALUE!</v>
      </c>
      <c r="M459" s="732" t="s">
        <v>261</v>
      </c>
      <c r="N459" s="732"/>
      <c r="O459" s="732"/>
      <c r="P459" s="403"/>
      <c r="Q459" s="401"/>
      <c r="R459" s="401"/>
      <c r="S459" s="401"/>
      <c r="T459" s="401"/>
      <c r="U459" s="741" t="s">
        <v>274</v>
      </c>
      <c r="V459" s="741"/>
      <c r="W459" s="741"/>
      <c r="X459" s="741"/>
      <c r="Y459" s="741"/>
      <c r="Z459" s="741"/>
      <c r="AA459" s="741"/>
      <c r="AB459" s="741"/>
      <c r="AC459" s="741"/>
      <c r="AD459" s="741"/>
      <c r="AE459" s="813" t="s">
        <v>275</v>
      </c>
      <c r="AF459" s="813"/>
      <c r="AG459" s="813"/>
      <c r="AH459" s="743" t="s">
        <v>270</v>
      </c>
      <c r="AI459" s="743"/>
      <c r="AJ459" s="434" t="e" vm="13">
        <v>#VALUE!</v>
      </c>
      <c r="AK459" s="419"/>
      <c r="AL459" s="419"/>
      <c r="AM459" s="419"/>
      <c r="AN459" s="419"/>
      <c r="AO459" s="419"/>
      <c r="AP459" s="419"/>
      <c r="AQ459" s="419"/>
      <c r="AR459" s="419"/>
      <c r="AS459" s="419"/>
      <c r="AT459" s="419"/>
      <c r="AU459" s="419"/>
      <c r="AV459" s="419"/>
      <c r="AW459" s="419"/>
      <c r="AX459" s="419"/>
      <c r="AY459" s="419"/>
      <c r="AZ459" s="419"/>
      <c r="BA459" s="419"/>
      <c r="BB459" s="419"/>
      <c r="BC459" s="419"/>
      <c r="BD459" s="419"/>
      <c r="BE459" s="419"/>
      <c r="BF459" s="419"/>
      <c r="BG459" s="419"/>
      <c r="BH459" s="419"/>
      <c r="BI459" s="419"/>
      <c r="BJ459" s="418"/>
    </row>
    <row r="460" spans="1:62" ht="3.65" customHeight="1">
      <c r="B460" s="420"/>
      <c r="C460" s="419"/>
      <c r="E460" s="419"/>
      <c r="F460" s="419"/>
      <c r="G460" s="419"/>
      <c r="H460" s="419"/>
      <c r="I460" s="451"/>
      <c r="J460" s="419"/>
      <c r="K460" s="419"/>
      <c r="L460" s="387"/>
      <c r="M460" s="733"/>
      <c r="N460" s="733"/>
      <c r="O460" s="733"/>
      <c r="P460" s="433"/>
      <c r="Q460" s="426"/>
      <c r="R460" s="426"/>
      <c r="S460" s="426"/>
      <c r="T460" s="426"/>
      <c r="U460" s="742"/>
      <c r="V460" s="742"/>
      <c r="W460" s="742"/>
      <c r="X460" s="742"/>
      <c r="Y460" s="742"/>
      <c r="Z460" s="742"/>
      <c r="AA460" s="742"/>
      <c r="AB460" s="742"/>
      <c r="AC460" s="742"/>
      <c r="AD460" s="742"/>
      <c r="AE460" s="814"/>
      <c r="AF460" s="814"/>
      <c r="AG460" s="814"/>
      <c r="AH460" s="737"/>
      <c r="AI460" s="737"/>
      <c r="AJ460" s="399"/>
      <c r="AK460" s="419"/>
      <c r="AL460" s="419"/>
      <c r="AM460" s="419"/>
      <c r="AN460" s="419"/>
      <c r="AO460" s="419"/>
      <c r="AP460" s="419"/>
      <c r="AQ460" s="419"/>
      <c r="AR460" s="419"/>
      <c r="AS460" s="419"/>
      <c r="AT460" s="419"/>
      <c r="AU460" s="419"/>
      <c r="AV460" s="419"/>
      <c r="AW460" s="419"/>
      <c r="AX460" s="419"/>
      <c r="AY460" s="419"/>
      <c r="AZ460" s="419"/>
      <c r="BA460" s="419"/>
      <c r="BB460" s="419"/>
      <c r="BC460" s="419"/>
      <c r="BD460" s="419"/>
      <c r="BE460" s="419"/>
      <c r="BF460" s="419"/>
      <c r="BG460" s="419"/>
      <c r="BH460" s="419"/>
      <c r="BI460" s="419"/>
      <c r="BJ460" s="418"/>
    </row>
    <row r="461" spans="1:62" ht="3.65" customHeight="1">
      <c r="B461" s="420"/>
      <c r="C461" s="419"/>
      <c r="E461" s="419"/>
      <c r="F461" s="419"/>
      <c r="G461" s="419"/>
      <c r="H461" s="419"/>
      <c r="I461" s="451"/>
      <c r="J461" s="419"/>
      <c r="K461" s="419"/>
      <c r="L461" s="432"/>
      <c r="M461" s="425"/>
      <c r="N461" s="425"/>
      <c r="O461" s="425"/>
      <c r="P461" s="425"/>
      <c r="Q461" s="1018" t="e" vm="19">
        <v>#VALUE!</v>
      </c>
      <c r="R461" s="1018"/>
      <c r="S461" s="1018"/>
      <c r="T461" s="1018"/>
      <c r="U461" s="389"/>
      <c r="V461" s="389"/>
      <c r="W461" s="389"/>
      <c r="X461" s="389"/>
      <c r="Y461" s="389"/>
      <c r="Z461" s="389"/>
      <c r="AA461" s="389"/>
      <c r="AB461" s="389"/>
      <c r="AC461" s="389"/>
      <c r="AD461" s="389"/>
      <c r="AE461" s="389"/>
      <c r="AF461" s="431"/>
      <c r="AG461" s="431"/>
      <c r="AH461" s="423"/>
      <c r="AI461" s="423"/>
      <c r="AJ461" s="399"/>
      <c r="AK461" s="419"/>
      <c r="AL461" s="419"/>
      <c r="AM461" s="419"/>
      <c r="AN461" s="419"/>
      <c r="AO461" s="419"/>
      <c r="AP461" s="419"/>
      <c r="AQ461" s="419"/>
      <c r="AR461" s="419"/>
      <c r="AS461" s="419"/>
      <c r="AT461" s="419"/>
      <c r="AU461" s="419"/>
      <c r="AV461" s="419"/>
      <c r="AW461" s="419"/>
      <c r="AX461" s="419"/>
      <c r="AY461" s="419"/>
      <c r="AZ461" s="419"/>
      <c r="BA461" s="419"/>
      <c r="BB461" s="419"/>
      <c r="BC461" s="419"/>
      <c r="BD461" s="419"/>
      <c r="BE461" s="419"/>
      <c r="BF461" s="419"/>
      <c r="BG461" s="419"/>
      <c r="BH461" s="419"/>
      <c r="BI461" s="419"/>
      <c r="BJ461" s="418"/>
    </row>
    <row r="462" spans="1:62" ht="3.65" customHeight="1">
      <c r="B462" s="420"/>
      <c r="C462" s="419"/>
      <c r="E462" s="419"/>
      <c r="F462" s="419"/>
      <c r="G462" s="419"/>
      <c r="H462" s="419"/>
      <c r="I462" s="451"/>
      <c r="J462" s="419"/>
      <c r="K462" s="419"/>
      <c r="L462" s="387"/>
      <c r="M462" s="389"/>
      <c r="N462" s="389"/>
      <c r="O462" s="389"/>
      <c r="P462" s="389"/>
      <c r="Q462" s="1018"/>
      <c r="R462" s="1018"/>
      <c r="S462" s="1018"/>
      <c r="T462" s="1018"/>
      <c r="U462" s="389"/>
      <c r="V462" s="389"/>
      <c r="W462" s="389"/>
      <c r="X462" s="389"/>
      <c r="Y462" s="389"/>
      <c r="Z462" s="389"/>
      <c r="AA462" s="389"/>
      <c r="AB462" s="389"/>
      <c r="AC462" s="389"/>
      <c r="AD462" s="389"/>
      <c r="AE462" s="389"/>
      <c r="AF462" s="389"/>
      <c r="AG462" s="389"/>
      <c r="AH462" s="814" t="e" vm="16">
        <v>#VALUE!</v>
      </c>
      <c r="AI462" s="814"/>
      <c r="AJ462" s="388"/>
      <c r="AK462" s="419"/>
      <c r="AL462" s="419"/>
      <c r="AM462" s="419"/>
      <c r="AN462" s="419"/>
      <c r="AO462" s="419"/>
      <c r="AP462" s="419"/>
      <c r="AQ462" s="419"/>
      <c r="AR462" s="419"/>
      <c r="AS462" s="419"/>
      <c r="AT462" s="419"/>
      <c r="AU462" s="419"/>
      <c r="AV462" s="419"/>
      <c r="AW462" s="419"/>
      <c r="AX462" s="419"/>
      <c r="AY462" s="419"/>
      <c r="AZ462" s="419"/>
      <c r="BA462" s="419"/>
      <c r="BB462" s="419"/>
      <c r="BC462" s="419"/>
      <c r="BD462" s="419"/>
      <c r="BE462" s="419"/>
      <c r="BF462" s="419"/>
      <c r="BG462" s="419"/>
      <c r="BH462" s="419"/>
      <c r="BI462" s="419"/>
      <c r="BJ462" s="418"/>
    </row>
    <row r="463" spans="1:62" ht="3.65" customHeight="1">
      <c r="B463" s="420"/>
      <c r="C463" s="419"/>
      <c r="E463" s="419"/>
      <c r="F463" s="419"/>
      <c r="G463" s="419"/>
      <c r="H463" s="419"/>
      <c r="I463" s="451"/>
      <c r="J463" s="419"/>
      <c r="K463" s="419"/>
      <c r="L463" s="387"/>
      <c r="M463" s="389"/>
      <c r="N463" s="389"/>
      <c r="O463" s="389"/>
      <c r="P463" s="389"/>
      <c r="Q463" s="1018"/>
      <c r="R463" s="1018"/>
      <c r="S463" s="1018"/>
      <c r="T463" s="1018"/>
      <c r="U463" s="389"/>
      <c r="V463" s="389"/>
      <c r="W463" s="389"/>
      <c r="X463" s="389"/>
      <c r="Y463" s="389"/>
      <c r="Z463" s="389"/>
      <c r="AA463" s="389"/>
      <c r="AB463" s="389"/>
      <c r="AC463" s="389"/>
      <c r="AD463" s="389"/>
      <c r="AE463" s="389"/>
      <c r="AF463" s="389"/>
      <c r="AG463" s="389"/>
      <c r="AH463" s="814"/>
      <c r="AI463" s="814"/>
      <c r="AJ463" s="427"/>
      <c r="AK463" s="419"/>
      <c r="AL463" s="419"/>
      <c r="AM463" s="419"/>
      <c r="AN463" s="419"/>
      <c r="AO463" s="419"/>
      <c r="AP463" s="419"/>
      <c r="AQ463" s="419"/>
      <c r="AR463" s="419"/>
      <c r="AS463" s="419"/>
      <c r="AT463" s="419"/>
      <c r="AU463" s="419"/>
      <c r="AV463" s="419"/>
      <c r="AW463" s="419"/>
      <c r="AX463" s="419"/>
      <c r="AY463" s="419"/>
      <c r="AZ463" s="419"/>
      <c r="BA463" s="419"/>
      <c r="BB463" s="419"/>
      <c r="BC463" s="419"/>
      <c r="BD463" s="419"/>
      <c r="BE463" s="419"/>
      <c r="BF463" s="419"/>
      <c r="BG463" s="419"/>
      <c r="BH463" s="419"/>
      <c r="BI463" s="419"/>
      <c r="BJ463" s="418"/>
    </row>
    <row r="464" spans="1:62" ht="3.65" customHeight="1">
      <c r="B464" s="420"/>
      <c r="C464" s="419"/>
      <c r="E464" s="419"/>
      <c r="F464" s="419"/>
      <c r="G464" s="419"/>
      <c r="H464" s="419"/>
      <c r="I464" s="451"/>
      <c r="J464" s="419"/>
      <c r="K464" s="419"/>
      <c r="L464" s="387"/>
      <c r="M464" s="389"/>
      <c r="N464" s="389"/>
      <c r="O464" s="389"/>
      <c r="P464" s="389"/>
      <c r="Q464" s="1018"/>
      <c r="R464" s="1018"/>
      <c r="S464" s="1018"/>
      <c r="T464" s="1018"/>
      <c r="U464" s="389"/>
      <c r="V464" s="389"/>
      <c r="W464" s="389"/>
      <c r="X464" s="389"/>
      <c r="Y464" s="389"/>
      <c r="Z464" s="389"/>
      <c r="AA464" s="389"/>
      <c r="AB464" s="389"/>
      <c r="AC464" s="389"/>
      <c r="AD464" s="389"/>
      <c r="AE464" s="389"/>
      <c r="AF464" s="389"/>
      <c r="AG464" s="389"/>
      <c r="AH464" s="425"/>
      <c r="AI464" s="425"/>
      <c r="AJ464" s="388"/>
      <c r="AK464" s="419"/>
      <c r="AL464" s="419"/>
      <c r="AM464" s="419"/>
      <c r="AN464" s="419"/>
      <c r="AO464" s="419"/>
      <c r="AP464" s="419"/>
      <c r="AQ464" s="419"/>
      <c r="AR464" s="419"/>
      <c r="AS464" s="419"/>
      <c r="AT464" s="419"/>
      <c r="AU464" s="419"/>
      <c r="AV464" s="419"/>
      <c r="AW464" s="419"/>
      <c r="AX464" s="419"/>
      <c r="AY464" s="419"/>
      <c r="AZ464" s="419"/>
      <c r="BA464" s="419"/>
      <c r="BB464" s="419"/>
      <c r="BC464" s="419"/>
      <c r="BD464" s="419"/>
      <c r="BE464" s="419"/>
      <c r="BF464" s="419"/>
      <c r="BG464" s="419"/>
      <c r="BH464" s="419"/>
      <c r="BI464" s="419"/>
      <c r="BJ464" s="418"/>
    </row>
    <row r="465" spans="2:62" ht="3.65" customHeight="1">
      <c r="B465" s="420"/>
      <c r="C465" s="419"/>
      <c r="E465" s="419"/>
      <c r="F465" s="419"/>
      <c r="G465" s="419"/>
      <c r="H465" s="419"/>
      <c r="I465" s="451"/>
      <c r="J465" s="419"/>
      <c r="K465" s="419"/>
      <c r="L465" s="387"/>
      <c r="M465" s="737" t="s">
        <v>260</v>
      </c>
      <c r="N465" s="737"/>
      <c r="O465" s="737"/>
      <c r="P465" s="737"/>
      <c r="Q465" s="389"/>
      <c r="R465" s="389"/>
      <c r="S465" s="389"/>
      <c r="T465" s="389"/>
      <c r="U465" s="389"/>
      <c r="V465" s="389"/>
      <c r="W465" s="389"/>
      <c r="X465" s="389"/>
      <c r="Y465" s="389"/>
      <c r="Z465" s="389"/>
      <c r="AA465" s="389"/>
      <c r="AB465" s="389"/>
      <c r="AC465" s="389"/>
      <c r="AD465" s="1020"/>
      <c r="AE465" s="1020"/>
      <c r="AF465" s="1020"/>
      <c r="AG465" s="1020"/>
      <c r="AH465" s="389"/>
      <c r="AI465" s="389"/>
      <c r="AJ465" s="385"/>
      <c r="AK465" s="419"/>
      <c r="AL465" s="419"/>
      <c r="AM465" s="419"/>
      <c r="AN465" s="419"/>
      <c r="AO465" s="419"/>
      <c r="AP465" s="419"/>
      <c r="AQ465" s="419"/>
      <c r="AR465" s="419"/>
      <c r="AS465" s="419"/>
      <c r="AT465" s="419"/>
      <c r="AU465" s="419"/>
      <c r="AV465" s="419"/>
      <c r="AW465" s="419"/>
      <c r="AX465" s="419"/>
      <c r="AY465" s="419"/>
      <c r="AZ465" s="419"/>
      <c r="BA465" s="419"/>
      <c r="BB465" s="419"/>
      <c r="BC465" s="419"/>
      <c r="BD465" s="419"/>
      <c r="BE465" s="419"/>
      <c r="BF465" s="419"/>
      <c r="BG465" s="419"/>
      <c r="BH465" s="419"/>
      <c r="BI465" s="419"/>
      <c r="BJ465" s="418"/>
    </row>
    <row r="466" spans="2:62" ht="3.65" customHeight="1">
      <c r="B466" s="420"/>
      <c r="C466" s="419"/>
      <c r="E466" s="419"/>
      <c r="F466" s="419"/>
      <c r="G466" s="419"/>
      <c r="H466" s="419"/>
      <c r="I466" s="451"/>
      <c r="J466" s="419"/>
      <c r="K466" s="419"/>
      <c r="L466" s="384" t="e" vm="13">
        <v>#VALUE!</v>
      </c>
      <c r="M466" s="738"/>
      <c r="N466" s="738"/>
      <c r="O466" s="738"/>
      <c r="P466" s="738"/>
      <c r="Q466" s="441"/>
      <c r="R466" s="441"/>
      <c r="S466" s="441"/>
      <c r="T466" s="441"/>
      <c r="U466" s="382"/>
      <c r="V466" s="382"/>
      <c r="W466" s="382"/>
      <c r="X466" s="382"/>
      <c r="Y466" s="382"/>
      <c r="Z466" s="382"/>
      <c r="AA466" s="382"/>
      <c r="AB466" s="382"/>
      <c r="AC466" s="382"/>
      <c r="AD466" s="1021"/>
      <c r="AE466" s="1021"/>
      <c r="AF466" s="1021"/>
      <c r="AG466" s="1021"/>
      <c r="AH466" s="382"/>
      <c r="AI466" s="382"/>
      <c r="AJ466" s="421" t="e" vm="13">
        <v>#VALUE!</v>
      </c>
      <c r="AK466" s="419"/>
      <c r="AL466" s="419"/>
      <c r="AM466" s="419"/>
      <c r="AN466" s="419"/>
      <c r="AO466" s="419"/>
      <c r="AP466" s="419"/>
      <c r="AQ466" s="419"/>
      <c r="AR466" s="419"/>
      <c r="AS466" s="419"/>
      <c r="AT466" s="419"/>
      <c r="AU466" s="419"/>
      <c r="AV466" s="419"/>
      <c r="AW466" s="419"/>
      <c r="AX466" s="419"/>
      <c r="AY466" s="419"/>
      <c r="AZ466" s="419"/>
      <c r="BA466" s="419"/>
      <c r="BB466" s="419"/>
      <c r="BC466" s="419"/>
      <c r="BD466" s="419"/>
      <c r="BE466" s="419"/>
      <c r="BF466" s="419"/>
      <c r="BG466" s="419"/>
      <c r="BH466" s="419"/>
      <c r="BI466" s="419"/>
      <c r="BJ466" s="418"/>
    </row>
    <row r="467" spans="2:62" ht="3.65" customHeight="1">
      <c r="B467" s="420"/>
      <c r="C467" s="419"/>
      <c r="E467" s="419"/>
      <c r="F467" s="419"/>
      <c r="G467" s="419"/>
      <c r="H467" s="419"/>
      <c r="I467" s="451"/>
      <c r="J467" s="419"/>
      <c r="K467" s="419"/>
      <c r="L467" s="419"/>
      <c r="M467" s="419"/>
      <c r="N467" s="419"/>
      <c r="O467" s="419"/>
      <c r="P467" s="419"/>
      <c r="Q467" s="419"/>
      <c r="R467" s="419"/>
      <c r="S467" s="419"/>
      <c r="T467" s="419"/>
      <c r="U467" s="419"/>
      <c r="V467" s="419"/>
      <c r="W467" s="419"/>
      <c r="X467" s="419"/>
      <c r="Y467" s="419"/>
      <c r="Z467" s="419"/>
      <c r="AA467" s="419"/>
      <c r="AB467" s="419"/>
      <c r="AC467" s="419"/>
      <c r="AD467" s="419"/>
      <c r="AE467" s="419"/>
      <c r="AF467" s="419"/>
      <c r="AG467" s="419"/>
      <c r="AH467" s="419"/>
      <c r="AI467" s="419"/>
      <c r="AJ467" s="419"/>
      <c r="AK467" s="419"/>
      <c r="AL467" s="419"/>
      <c r="AM467" s="419"/>
      <c r="AN467" s="419"/>
      <c r="AO467" s="419"/>
      <c r="AP467" s="419"/>
      <c r="AQ467" s="419"/>
      <c r="AR467" s="419"/>
      <c r="AS467" s="419"/>
      <c r="AT467" s="419"/>
      <c r="AU467" s="419"/>
      <c r="AV467" s="419"/>
      <c r="AW467" s="419"/>
      <c r="AX467" s="419"/>
      <c r="AY467" s="419"/>
      <c r="AZ467" s="419"/>
      <c r="BA467" s="419"/>
      <c r="BB467" s="419"/>
      <c r="BC467" s="419"/>
      <c r="BD467" s="419"/>
      <c r="BE467" s="419"/>
      <c r="BF467" s="419"/>
      <c r="BG467" s="419"/>
      <c r="BH467" s="419"/>
      <c r="BI467" s="419"/>
      <c r="BJ467" s="418"/>
    </row>
    <row r="468" spans="2:62" ht="3.65" customHeight="1">
      <c r="B468" s="420"/>
      <c r="C468" s="419"/>
      <c r="E468" s="419"/>
      <c r="F468" s="419"/>
      <c r="G468" s="419"/>
      <c r="H468" s="419"/>
      <c r="I468" s="451"/>
      <c r="J468" s="419"/>
      <c r="K468" s="419"/>
      <c r="L468" s="419"/>
      <c r="M468" s="419"/>
      <c r="N468" s="419"/>
      <c r="O468" s="419"/>
      <c r="P468" s="419"/>
      <c r="Q468" s="419"/>
      <c r="R468" s="419"/>
      <c r="S468" s="419"/>
      <c r="T468" s="419"/>
      <c r="U468" s="419"/>
      <c r="V468" s="419"/>
      <c r="W468" s="419"/>
      <c r="X468" s="419"/>
      <c r="Y468" s="419"/>
      <c r="Z468" s="419"/>
      <c r="AA468" s="419"/>
      <c r="AB468" s="419"/>
      <c r="AC468" s="419"/>
      <c r="AD468" s="419"/>
      <c r="AE468" s="419"/>
      <c r="AF468" s="419"/>
      <c r="AG468" s="419"/>
      <c r="AH468" s="419"/>
      <c r="AI468" s="419"/>
      <c r="AJ468" s="419"/>
      <c r="AK468" s="419"/>
      <c r="AL468" s="419"/>
      <c r="AM468" s="419"/>
      <c r="AN468" s="419"/>
      <c r="AO468" s="419"/>
      <c r="AP468" s="419"/>
      <c r="AQ468" s="419"/>
      <c r="AR468" s="419"/>
      <c r="AS468" s="419"/>
      <c r="AT468" s="419"/>
      <c r="AU468" s="419"/>
      <c r="AV468" s="419"/>
      <c r="AW468" s="419"/>
      <c r="AX468" s="419"/>
      <c r="AY468" s="419"/>
      <c r="AZ468" s="419"/>
      <c r="BA468" s="419"/>
      <c r="BB468" s="419"/>
      <c r="BC468" s="419"/>
      <c r="BD468" s="419"/>
      <c r="BE468" s="419"/>
      <c r="BF468" s="419"/>
      <c r="BG468" s="419"/>
      <c r="BH468" s="419"/>
      <c r="BI468" s="419"/>
      <c r="BJ468" s="418"/>
    </row>
    <row r="469" spans="2:62" ht="3.65" customHeight="1">
      <c r="B469" s="417"/>
      <c r="C469" s="416"/>
      <c r="D469" s="416"/>
      <c r="E469" s="416"/>
      <c r="F469" s="416"/>
      <c r="G469" s="416"/>
      <c r="H469" s="416"/>
      <c r="I469" s="415"/>
      <c r="J469" s="415"/>
      <c r="K469" s="415"/>
      <c r="L469" s="415"/>
      <c r="M469" s="415"/>
      <c r="N469" s="415"/>
      <c r="O469" s="415"/>
      <c r="P469" s="415"/>
      <c r="Q469" s="415"/>
      <c r="R469" s="415"/>
      <c r="S469" s="415"/>
      <c r="T469" s="415"/>
      <c r="U469" s="415"/>
      <c r="V469" s="415"/>
      <c r="W469" s="415"/>
      <c r="X469" s="415"/>
      <c r="Y469" s="415"/>
      <c r="Z469" s="415"/>
      <c r="AA469" s="415"/>
      <c r="AB469" s="415"/>
      <c r="AC469" s="415"/>
      <c r="AD469" s="415"/>
      <c r="AE469" s="415"/>
      <c r="AF469" s="415"/>
      <c r="AG469" s="415"/>
      <c r="AH469" s="415"/>
      <c r="AI469" s="415"/>
      <c r="AJ469" s="415"/>
      <c r="AK469" s="415"/>
      <c r="AL469" s="415"/>
      <c r="AM469" s="415"/>
      <c r="AN469" s="415"/>
      <c r="AO469" s="415"/>
      <c r="AP469" s="415"/>
      <c r="AQ469" s="415"/>
      <c r="AR469" s="415"/>
      <c r="AS469" s="415"/>
      <c r="AT469" s="415"/>
      <c r="AU469" s="415"/>
      <c r="AV469" s="415"/>
      <c r="AW469" s="415"/>
      <c r="AX469" s="415"/>
      <c r="AY469" s="415"/>
      <c r="AZ469" s="415"/>
      <c r="BA469" s="415"/>
      <c r="BB469" s="415"/>
      <c r="BC469" s="415"/>
      <c r="BD469" s="415"/>
      <c r="BE469" s="415"/>
      <c r="BF469" s="415"/>
      <c r="BG469" s="415"/>
      <c r="BH469" s="415"/>
      <c r="BI469" s="415"/>
      <c r="BJ469" s="414"/>
    </row>
    <row r="470" spans="2:62" ht="3.65" customHeight="1">
      <c r="B470" s="413"/>
      <c r="C470" s="412"/>
      <c r="D470" s="412"/>
      <c r="E470" s="412"/>
      <c r="F470" s="412"/>
      <c r="G470" s="412"/>
      <c r="H470" s="412"/>
      <c r="I470" s="411"/>
      <c r="J470" s="411"/>
      <c r="K470" s="411"/>
      <c r="L470" s="411"/>
      <c r="M470" s="411"/>
      <c r="N470" s="411"/>
      <c r="O470" s="411"/>
      <c r="P470" s="411"/>
      <c r="Q470" s="411"/>
      <c r="R470" s="411"/>
      <c r="S470" s="411"/>
      <c r="T470" s="411"/>
      <c r="U470" s="411"/>
      <c r="V470" s="411"/>
      <c r="W470" s="411"/>
      <c r="X470" s="411"/>
      <c r="Y470" s="411"/>
      <c r="Z470" s="411"/>
      <c r="AA470" s="411"/>
      <c r="AB470" s="411"/>
      <c r="AC470" s="411"/>
      <c r="AD470" s="411"/>
      <c r="AE470" s="411"/>
      <c r="AF470" s="411"/>
      <c r="AG470" s="411"/>
      <c r="AH470" s="411"/>
      <c r="AI470" s="411"/>
      <c r="AJ470" s="411"/>
      <c r="AK470" s="411"/>
      <c r="AL470" s="411"/>
      <c r="AM470" s="411"/>
      <c r="AN470" s="411"/>
      <c r="AO470" s="411"/>
      <c r="AP470" s="411"/>
      <c r="AQ470" s="411"/>
      <c r="AR470" s="411"/>
      <c r="AS470" s="411"/>
      <c r="AT470" s="411"/>
      <c r="AU470" s="411"/>
      <c r="AV470" s="411"/>
      <c r="AW470" s="411"/>
      <c r="AX470" s="411"/>
      <c r="AY470" s="411"/>
      <c r="AZ470" s="411"/>
      <c r="BA470" s="411"/>
      <c r="BB470" s="411"/>
      <c r="BC470" s="411"/>
      <c r="BD470" s="411"/>
      <c r="BE470" s="411"/>
      <c r="BF470" s="411"/>
      <c r="BG470" s="411"/>
      <c r="BH470" s="411"/>
      <c r="BI470" s="411"/>
      <c r="BJ470" s="410"/>
    </row>
    <row r="471" spans="2:62">
      <c r="B471" s="380" t="str" cm="1">
        <f t="array" ref="B471">"U"&amp;D471&amp;"X"&amp;MID(F471,3,3)&amp;(_xlfn.IFS(E471="V. compactA","VC",E471="Horizontal","H",E471="H. Compuesta","HC",E471="Vertical","V"))&amp;I471</f>
        <v>UNSX630X720H_DR</v>
      </c>
      <c r="C471" s="380"/>
      <c r="D471" s="438" t="s">
        <v>274</v>
      </c>
      <c r="E471" s="380" t="s">
        <v>276</v>
      </c>
      <c r="F471" s="380" t="s">
        <v>243</v>
      </c>
      <c r="G471" s="377" t="s">
        <v>262</v>
      </c>
      <c r="H471" s="525" t="s">
        <v>272</v>
      </c>
      <c r="I471" s="459" t="str" cm="1">
        <f t="array" ref="I471">_xlfn.IFS(H471="Derecha","_DR",H471="Izquierda","_IZ",H471="","_NA")</f>
        <v>_DR</v>
      </c>
      <c r="J471" s="437"/>
      <c r="K471" s="437"/>
      <c r="L471" s="437"/>
      <c r="M471" s="437"/>
      <c r="N471" s="437"/>
      <c r="O471" s="437"/>
      <c r="P471" s="437"/>
      <c r="Q471" s="437"/>
      <c r="R471" s="437"/>
      <c r="S471" s="437"/>
      <c r="T471" s="437"/>
      <c r="U471" s="437"/>
      <c r="V471" s="437"/>
      <c r="W471" s="437"/>
      <c r="X471" s="437"/>
      <c r="Y471" s="437"/>
      <c r="Z471" s="437"/>
      <c r="AA471" s="437"/>
      <c r="AB471" s="437"/>
      <c r="AC471" s="437"/>
      <c r="AD471" s="437"/>
      <c r="AE471" s="437"/>
      <c r="AF471" s="437"/>
      <c r="AG471" s="437"/>
      <c r="AH471" s="437"/>
      <c r="AI471" s="437"/>
      <c r="AJ471" s="437"/>
      <c r="AK471" s="437"/>
      <c r="AL471" s="437"/>
      <c r="AM471" s="437"/>
      <c r="AN471" s="437"/>
      <c r="AO471" s="437"/>
      <c r="AP471" s="437"/>
      <c r="AQ471" s="437"/>
      <c r="AR471" s="437"/>
      <c r="AS471" s="437"/>
      <c r="AT471" s="437"/>
      <c r="AU471" s="437"/>
      <c r="AV471" s="437"/>
      <c r="AW471" s="437"/>
      <c r="AX471" s="437"/>
      <c r="AY471" s="437"/>
      <c r="AZ471" s="437"/>
      <c r="BA471" s="437"/>
      <c r="BB471" s="437"/>
      <c r="BC471" s="437"/>
      <c r="BD471" s="437"/>
      <c r="BE471" s="437"/>
      <c r="BF471" s="437"/>
      <c r="BG471" s="437"/>
      <c r="BH471" s="437"/>
      <c r="BI471" s="437"/>
      <c r="BJ471" s="436"/>
    </row>
    <row r="472" spans="2:62" ht="3.65" customHeight="1">
      <c r="B472" s="420"/>
      <c r="C472" s="419"/>
      <c r="E472" s="419"/>
      <c r="F472" s="419"/>
      <c r="G472" s="419"/>
      <c r="H472" s="419"/>
      <c r="I472" s="451"/>
      <c r="J472" s="419"/>
      <c r="K472" s="419"/>
      <c r="L472" s="419"/>
      <c r="M472" s="419"/>
      <c r="N472" s="419"/>
      <c r="O472" s="419"/>
      <c r="P472" s="419"/>
      <c r="Q472" s="419"/>
      <c r="R472" s="419"/>
      <c r="S472" s="419"/>
      <c r="T472" s="419"/>
      <c r="U472" s="419"/>
      <c r="V472" s="419"/>
      <c r="W472" s="419"/>
      <c r="X472" s="419"/>
      <c r="Y472" s="419"/>
      <c r="Z472" s="419"/>
      <c r="AA472" s="419"/>
      <c r="AB472" s="419"/>
      <c r="AC472" s="419"/>
      <c r="AD472" s="419"/>
      <c r="AE472" s="419"/>
      <c r="AF472" s="419"/>
      <c r="AG472" s="419"/>
      <c r="AH472" s="419"/>
      <c r="AI472" s="419"/>
      <c r="AJ472" s="419"/>
      <c r="AK472" s="419"/>
      <c r="AL472" s="419"/>
      <c r="AM472" s="419"/>
      <c r="AN472" s="419"/>
      <c r="AO472" s="419"/>
      <c r="AP472" s="419"/>
      <c r="AQ472" s="419"/>
      <c r="AR472" s="419"/>
      <c r="AS472" s="419"/>
      <c r="AT472" s="419"/>
      <c r="AU472" s="419"/>
      <c r="AV472" s="419"/>
      <c r="AW472" s="419"/>
      <c r="AX472" s="419"/>
      <c r="AY472" s="419"/>
      <c r="AZ472" s="419"/>
      <c r="BA472" s="419"/>
      <c r="BB472" s="419"/>
      <c r="BC472" s="419"/>
      <c r="BD472" s="419"/>
      <c r="BE472" s="419"/>
      <c r="BF472" s="419"/>
      <c r="BG472" s="419"/>
      <c r="BH472" s="419"/>
      <c r="BI472" s="419"/>
      <c r="BJ472" s="418"/>
    </row>
    <row r="473" spans="2:62" ht="3.65" customHeight="1">
      <c r="B473" s="420"/>
      <c r="C473" s="419"/>
      <c r="E473" s="419"/>
      <c r="F473" s="419"/>
      <c r="G473" s="419"/>
      <c r="H473" s="419"/>
      <c r="I473" s="451"/>
      <c r="J473" s="419"/>
      <c r="K473" s="419"/>
      <c r="L473" s="419"/>
      <c r="M473" s="419"/>
      <c r="N473" s="419"/>
      <c r="O473" s="419"/>
      <c r="P473" s="419"/>
      <c r="Q473" s="419"/>
      <c r="R473" s="419"/>
      <c r="S473" s="419"/>
      <c r="T473" s="419"/>
      <c r="U473" s="419"/>
      <c r="V473" s="419"/>
      <c r="W473" s="419"/>
      <c r="X473" s="419"/>
      <c r="Y473" s="419"/>
      <c r="Z473" s="419"/>
      <c r="AA473" s="419"/>
      <c r="AB473" s="419"/>
      <c r="AC473" s="419"/>
      <c r="AD473" s="419"/>
      <c r="AE473" s="419"/>
      <c r="AF473" s="419"/>
      <c r="AG473" s="419"/>
      <c r="AH473" s="419"/>
      <c r="AI473" s="419"/>
      <c r="AJ473" s="419"/>
      <c r="AK473" s="419"/>
      <c r="AL473" s="419"/>
      <c r="AM473" s="419"/>
      <c r="AN473" s="419"/>
      <c r="AO473" s="419"/>
      <c r="AP473" s="419"/>
      <c r="AQ473" s="419"/>
      <c r="AR473" s="419"/>
      <c r="AS473" s="419"/>
      <c r="AT473" s="419"/>
      <c r="AU473" s="419"/>
      <c r="AV473" s="419"/>
      <c r="AW473" s="419"/>
      <c r="AX473" s="419"/>
      <c r="AY473" s="419"/>
      <c r="AZ473" s="419"/>
      <c r="BA473" s="419"/>
      <c r="BB473" s="419"/>
      <c r="BC473" s="419"/>
      <c r="BD473" s="419"/>
      <c r="BE473" s="419"/>
      <c r="BF473" s="419"/>
      <c r="BG473" s="419"/>
      <c r="BH473" s="419"/>
      <c r="BI473" s="419"/>
      <c r="BJ473" s="418"/>
    </row>
    <row r="474" spans="2:62" ht="3.65" customHeight="1">
      <c r="B474" s="420"/>
      <c r="C474" s="419"/>
      <c r="E474" s="419"/>
      <c r="F474" s="419"/>
      <c r="G474" s="419"/>
      <c r="H474" s="419"/>
      <c r="I474" s="451"/>
      <c r="J474" s="419"/>
      <c r="K474" s="419"/>
      <c r="L474" s="405" t="e" vm="13">
        <v>#VALUE!</v>
      </c>
      <c r="M474" s="732" t="s">
        <v>261</v>
      </c>
      <c r="N474" s="732"/>
      <c r="O474" s="732"/>
      <c r="P474" s="403"/>
      <c r="Q474" s="401"/>
      <c r="R474" s="401"/>
      <c r="S474" s="401"/>
      <c r="T474" s="401"/>
      <c r="U474" s="741" t="s">
        <v>274</v>
      </c>
      <c r="V474" s="741"/>
      <c r="W474" s="741"/>
      <c r="X474" s="741"/>
      <c r="Y474" s="741"/>
      <c r="Z474" s="741"/>
      <c r="AA474" s="741"/>
      <c r="AB474" s="741"/>
      <c r="AC474" s="741"/>
      <c r="AD474" s="741"/>
      <c r="AE474" s="813" t="s">
        <v>275</v>
      </c>
      <c r="AF474" s="813"/>
      <c r="AG474" s="813"/>
      <c r="AH474" s="743" t="s">
        <v>270</v>
      </c>
      <c r="AI474" s="743"/>
      <c r="AJ474" s="434" t="e" vm="13">
        <v>#VALUE!</v>
      </c>
      <c r="AK474" s="419"/>
      <c r="AL474" s="419"/>
      <c r="AM474" s="419"/>
      <c r="AN474" s="419"/>
      <c r="AO474" s="419"/>
      <c r="AP474" s="419"/>
      <c r="AQ474" s="419"/>
      <c r="AR474" s="419"/>
      <c r="AS474" s="419"/>
      <c r="AT474" s="419"/>
      <c r="AU474" s="419"/>
      <c r="AV474" s="419"/>
      <c r="AW474" s="419"/>
      <c r="AX474" s="419"/>
      <c r="AY474" s="419"/>
      <c r="AZ474" s="419"/>
      <c r="BA474" s="419"/>
      <c r="BB474" s="419"/>
      <c r="BC474" s="419"/>
      <c r="BD474" s="419"/>
      <c r="BE474" s="419"/>
      <c r="BF474" s="419"/>
      <c r="BG474" s="419"/>
      <c r="BH474" s="419"/>
      <c r="BI474" s="419"/>
      <c r="BJ474" s="418"/>
    </row>
    <row r="475" spans="2:62" ht="3.65" customHeight="1">
      <c r="B475" s="420"/>
      <c r="C475" s="419"/>
      <c r="E475" s="419"/>
      <c r="F475" s="419"/>
      <c r="G475" s="419"/>
      <c r="H475" s="419"/>
      <c r="I475" s="451"/>
      <c r="J475" s="419"/>
      <c r="K475" s="419"/>
      <c r="L475" s="387"/>
      <c r="M475" s="733"/>
      <c r="N475" s="733"/>
      <c r="O475" s="733"/>
      <c r="P475" s="433"/>
      <c r="Q475" s="386"/>
      <c r="R475" s="386"/>
      <c r="S475" s="386"/>
      <c r="T475" s="386"/>
      <c r="U475" s="742"/>
      <c r="V475" s="742"/>
      <c r="W475" s="742"/>
      <c r="X475" s="742"/>
      <c r="Y475" s="742"/>
      <c r="Z475" s="742"/>
      <c r="AA475" s="742"/>
      <c r="AB475" s="742"/>
      <c r="AC475" s="742"/>
      <c r="AD475" s="742"/>
      <c r="AE475" s="814"/>
      <c r="AF475" s="814"/>
      <c r="AG475" s="814"/>
      <c r="AH475" s="737"/>
      <c r="AI475" s="737"/>
      <c r="AJ475" s="399"/>
      <c r="AK475" s="419"/>
      <c r="AL475" s="419"/>
      <c r="AM475" s="419"/>
      <c r="AN475" s="419"/>
      <c r="AO475" s="419"/>
      <c r="AP475" s="419"/>
      <c r="AQ475" s="419"/>
      <c r="AR475" s="419"/>
      <c r="AS475" s="419"/>
      <c r="AT475" s="419"/>
      <c r="AU475" s="419"/>
      <c r="AV475" s="419"/>
      <c r="AW475" s="419"/>
      <c r="AX475" s="419"/>
      <c r="AY475" s="419"/>
      <c r="AZ475" s="419"/>
      <c r="BA475" s="419"/>
      <c r="BB475" s="419"/>
      <c r="BC475" s="419"/>
      <c r="BD475" s="419"/>
      <c r="BE475" s="419"/>
      <c r="BF475" s="419"/>
      <c r="BG475" s="419"/>
      <c r="BH475" s="419"/>
      <c r="BI475" s="419"/>
      <c r="BJ475" s="418"/>
    </row>
    <row r="476" spans="2:62" ht="3.65" customHeight="1">
      <c r="B476" s="420"/>
      <c r="C476" s="419"/>
      <c r="E476" s="419"/>
      <c r="F476" s="419"/>
      <c r="G476" s="419"/>
      <c r="H476" s="419"/>
      <c r="I476" s="451"/>
      <c r="J476" s="419"/>
      <c r="K476" s="419"/>
      <c r="L476" s="432"/>
      <c r="M476" s="425"/>
      <c r="N476" s="425"/>
      <c r="O476" s="425"/>
      <c r="P476" s="425"/>
      <c r="Q476" s="386"/>
      <c r="R476" s="386"/>
      <c r="S476" s="386"/>
      <c r="T476" s="386"/>
      <c r="U476" s="389"/>
      <c r="V476" s="389"/>
      <c r="W476" s="389"/>
      <c r="X476" s="389"/>
      <c r="Y476" s="389"/>
      <c r="Z476" s="389"/>
      <c r="AA476" s="389"/>
      <c r="AB476" s="1018" t="e" vm="87">
        <v>#VALUE!</v>
      </c>
      <c r="AC476" s="1018"/>
      <c r="AD476" s="1018"/>
      <c r="AE476" s="1018"/>
      <c r="AF476" s="431"/>
      <c r="AG476" s="431"/>
      <c r="AH476" s="423"/>
      <c r="AI476" s="423"/>
      <c r="AJ476" s="399"/>
      <c r="AK476" s="419"/>
      <c r="AL476" s="419"/>
      <c r="AM476" s="419"/>
      <c r="AN476" s="419"/>
      <c r="AO476" s="419"/>
      <c r="AP476" s="419"/>
      <c r="AQ476" s="419"/>
      <c r="AR476" s="419"/>
      <c r="AS476" s="419"/>
      <c r="AX476" s="419"/>
      <c r="AY476" s="419"/>
      <c r="AZ476" s="419"/>
      <c r="BA476" s="419"/>
      <c r="BB476" s="419"/>
      <c r="BC476" s="419"/>
      <c r="BD476" s="419"/>
      <c r="BE476" s="419"/>
      <c r="BF476" s="419"/>
      <c r="BG476" s="419"/>
      <c r="BH476" s="419"/>
      <c r="BI476" s="419"/>
      <c r="BJ476" s="418"/>
    </row>
    <row r="477" spans="2:62" ht="3.65" customHeight="1">
      <c r="B477" s="420"/>
      <c r="C477" s="419"/>
      <c r="E477" s="419"/>
      <c r="F477" s="419"/>
      <c r="G477" s="419"/>
      <c r="H477" s="419"/>
      <c r="I477" s="451"/>
      <c r="J477" s="419"/>
      <c r="K477" s="419"/>
      <c r="L477" s="387"/>
      <c r="M477" s="1023" t="e" vm="16">
        <v>#VALUE!</v>
      </c>
      <c r="N477" s="1023"/>
      <c r="O477" s="389"/>
      <c r="P477" s="389"/>
      <c r="Q477" s="386"/>
      <c r="R477" s="386"/>
      <c r="S477" s="386"/>
      <c r="T477" s="386"/>
      <c r="U477" s="389"/>
      <c r="V477" s="389"/>
      <c r="W477" s="430"/>
      <c r="X477" s="430"/>
      <c r="Y477" s="430"/>
      <c r="Z477" s="430"/>
      <c r="AA477" s="430"/>
      <c r="AB477" s="1018"/>
      <c r="AC477" s="1018"/>
      <c r="AD477" s="1018"/>
      <c r="AE477" s="1018"/>
      <c r="AF477" s="429"/>
      <c r="AG477" s="429"/>
      <c r="AH477" s="814" t="e" vm="16">
        <v>#VALUE!</v>
      </c>
      <c r="AI477" s="814"/>
      <c r="AJ477" s="388"/>
      <c r="AK477" s="419"/>
      <c r="AL477" s="419"/>
      <c r="AM477" s="419"/>
      <c r="AN477" s="419"/>
      <c r="AO477" s="419"/>
      <c r="AP477" s="419"/>
      <c r="AQ477" s="419"/>
      <c r="AR477" s="419"/>
      <c r="AS477" s="419"/>
      <c r="AX477" s="419"/>
      <c r="AY477" s="419"/>
      <c r="AZ477" s="419"/>
      <c r="BA477" s="419"/>
      <c r="BB477" s="419"/>
      <c r="BC477" s="419"/>
      <c r="BD477" s="419"/>
      <c r="BE477" s="419"/>
      <c r="BF477" s="419"/>
      <c r="BG477" s="419"/>
      <c r="BH477" s="419"/>
      <c r="BI477" s="419"/>
      <c r="BJ477" s="418"/>
    </row>
    <row r="478" spans="2:62" ht="3.65" customHeight="1">
      <c r="B478" s="420"/>
      <c r="C478" s="419"/>
      <c r="E478" s="419"/>
      <c r="F478" s="419"/>
      <c r="G478" s="419"/>
      <c r="H478" s="419"/>
      <c r="I478" s="451"/>
      <c r="J478" s="419"/>
      <c r="K478" s="419"/>
      <c r="L478" s="387"/>
      <c r="M478" s="1023"/>
      <c r="N478" s="1023"/>
      <c r="O478" s="389"/>
      <c r="P478" s="389"/>
      <c r="Q478" s="386"/>
      <c r="R478" s="386"/>
      <c r="S478" s="386"/>
      <c r="T478" s="386"/>
      <c r="U478" s="389"/>
      <c r="V478" s="389"/>
      <c r="W478" s="430"/>
      <c r="X478" s="430"/>
      <c r="Y478" s="430"/>
      <c r="Z478" s="430"/>
      <c r="AA478" s="430"/>
      <c r="AB478" s="1018"/>
      <c r="AC478" s="1018"/>
      <c r="AD478" s="1018"/>
      <c r="AE478" s="1018"/>
      <c r="AF478" s="429"/>
      <c r="AG478" s="429"/>
      <c r="AH478" s="814"/>
      <c r="AI478" s="814"/>
      <c r="AJ478" s="427"/>
      <c r="AK478" s="419"/>
      <c r="AL478" s="419"/>
      <c r="AM478" s="419"/>
      <c r="AN478" s="419"/>
      <c r="AO478" s="419"/>
      <c r="AP478" s="419"/>
      <c r="AQ478" s="419"/>
      <c r="AR478" s="419"/>
      <c r="AS478" s="419"/>
      <c r="AX478" s="419"/>
      <c r="AY478" s="419"/>
      <c r="AZ478" s="419"/>
      <c r="BA478" s="419"/>
      <c r="BB478" s="419"/>
      <c r="BC478" s="419"/>
      <c r="BD478" s="419"/>
      <c r="BE478" s="419"/>
      <c r="BF478" s="419"/>
      <c r="BG478" s="419"/>
      <c r="BH478" s="419"/>
      <c r="BI478" s="419"/>
      <c r="BJ478" s="418"/>
    </row>
    <row r="479" spans="2:62" ht="3.65" customHeight="1">
      <c r="B479" s="420"/>
      <c r="C479" s="419"/>
      <c r="E479" s="419"/>
      <c r="F479" s="419"/>
      <c r="G479" s="419"/>
      <c r="H479" s="419"/>
      <c r="I479" s="451"/>
      <c r="J479" s="419"/>
      <c r="K479" s="419"/>
      <c r="L479" s="387"/>
      <c r="M479" s="389"/>
      <c r="N479" s="389"/>
      <c r="O479" s="389"/>
      <c r="P479" s="389"/>
      <c r="Q479" s="426"/>
      <c r="R479" s="426"/>
      <c r="S479" s="426"/>
      <c r="T479" s="426"/>
      <c r="U479" s="389"/>
      <c r="V479" s="389"/>
      <c r="W479" s="389"/>
      <c r="X479" s="389"/>
      <c r="Y479" s="389"/>
      <c r="Z479" s="389"/>
      <c r="AA479" s="389"/>
      <c r="AB479" s="1018"/>
      <c r="AC479" s="1018"/>
      <c r="AD479" s="1018"/>
      <c r="AE479" s="1018"/>
      <c r="AF479" s="389"/>
      <c r="AG479" s="389"/>
      <c r="AH479" s="425"/>
      <c r="AI479" s="425"/>
      <c r="AJ479" s="388"/>
      <c r="AK479" s="419"/>
      <c r="AL479" s="419"/>
      <c r="AM479" s="419"/>
      <c r="AN479" s="419"/>
      <c r="AO479" s="419"/>
      <c r="AP479" s="419"/>
      <c r="AQ479" s="419"/>
      <c r="AR479" s="419"/>
      <c r="AS479" s="419"/>
      <c r="AX479" s="419"/>
      <c r="AY479" s="419"/>
      <c r="AZ479" s="419"/>
      <c r="BA479" s="419"/>
      <c r="BB479" s="419"/>
      <c r="BC479" s="419"/>
      <c r="BD479" s="419"/>
      <c r="BE479" s="419"/>
      <c r="BF479" s="419"/>
      <c r="BG479" s="419"/>
      <c r="BH479" s="419"/>
      <c r="BI479" s="419"/>
      <c r="BJ479" s="418"/>
    </row>
    <row r="480" spans="2:62" ht="3.65" customHeight="1">
      <c r="B480" s="420"/>
      <c r="C480" s="419"/>
      <c r="E480" s="419"/>
      <c r="F480" s="419"/>
      <c r="G480" s="419"/>
      <c r="H480" s="419"/>
      <c r="I480" s="451"/>
      <c r="J480" s="419"/>
      <c r="K480" s="419"/>
      <c r="L480" s="387"/>
      <c r="M480" s="737" t="s">
        <v>260</v>
      </c>
      <c r="N480" s="737"/>
      <c r="O480" s="737"/>
      <c r="P480" s="737"/>
      <c r="Q480" s="390"/>
      <c r="R480" s="390"/>
      <c r="S480" s="390"/>
      <c r="T480" s="390"/>
      <c r="U480" s="390"/>
      <c r="V480" s="390"/>
      <c r="W480" s="390"/>
      <c r="X480" s="390"/>
      <c r="Y480" s="390"/>
      <c r="Z480" s="390"/>
      <c r="AA480" s="390"/>
      <c r="AB480" s="390"/>
      <c r="AC480" s="390"/>
      <c r="AD480" s="390"/>
      <c r="AE480" s="390"/>
      <c r="AF480" s="390"/>
      <c r="AG480" s="390"/>
      <c r="AH480" s="389"/>
      <c r="AI480" s="389"/>
      <c r="AJ480" s="385"/>
      <c r="AK480" s="419"/>
      <c r="AL480" s="419"/>
      <c r="AM480" s="419"/>
      <c r="AN480" s="419"/>
      <c r="AO480" s="419"/>
      <c r="AP480" s="419"/>
      <c r="AQ480" s="419"/>
      <c r="AR480" s="419"/>
      <c r="AS480" s="419"/>
      <c r="AT480" s="419"/>
      <c r="AU480" s="419"/>
      <c r="AV480" s="419"/>
      <c r="AW480" s="419"/>
      <c r="AX480" s="419"/>
      <c r="AY480" s="419"/>
      <c r="AZ480" s="419"/>
      <c r="BA480" s="419"/>
      <c r="BB480" s="419"/>
      <c r="BC480" s="419"/>
      <c r="BD480" s="419"/>
      <c r="BE480" s="419"/>
      <c r="BF480" s="419"/>
      <c r="BG480" s="419"/>
      <c r="BH480" s="419"/>
      <c r="BI480" s="419"/>
      <c r="BJ480" s="418"/>
    </row>
    <row r="481" spans="2:62" ht="3.65" customHeight="1">
      <c r="B481" s="420"/>
      <c r="C481" s="419"/>
      <c r="E481" s="419"/>
      <c r="F481" s="419"/>
      <c r="G481" s="419"/>
      <c r="H481" s="419"/>
      <c r="I481" s="451"/>
      <c r="J481" s="419"/>
      <c r="K481" s="419"/>
      <c r="L481" s="384" t="e" vm="13">
        <v>#VALUE!</v>
      </c>
      <c r="M481" s="738"/>
      <c r="N481" s="738"/>
      <c r="O481" s="738"/>
      <c r="P481" s="738"/>
      <c r="Q481" s="383"/>
      <c r="R481" s="383"/>
      <c r="S481" s="383"/>
      <c r="T481" s="383"/>
      <c r="U481" s="383"/>
      <c r="V481" s="383"/>
      <c r="W481" s="383"/>
      <c r="X481" s="383"/>
      <c r="Y481" s="383"/>
      <c r="Z481" s="383"/>
      <c r="AA481" s="383"/>
      <c r="AB481" s="383"/>
      <c r="AC481" s="383"/>
      <c r="AD481" s="383"/>
      <c r="AE481" s="383"/>
      <c r="AF481" s="383"/>
      <c r="AG481" s="383"/>
      <c r="AH481" s="382"/>
      <c r="AI481" s="382"/>
      <c r="AJ481" s="421" t="e" vm="13">
        <v>#VALUE!</v>
      </c>
      <c r="AK481" s="419"/>
      <c r="AL481" s="419"/>
      <c r="AM481" s="419"/>
      <c r="AN481" s="419"/>
      <c r="AO481" s="419"/>
      <c r="AP481" s="419"/>
      <c r="AQ481" s="419"/>
      <c r="AR481" s="419"/>
      <c r="AS481" s="419"/>
      <c r="AT481" s="419"/>
      <c r="AU481" s="419"/>
      <c r="AV481" s="419"/>
      <c r="AW481" s="419"/>
      <c r="AX481" s="419"/>
      <c r="AY481" s="419"/>
      <c r="AZ481" s="419"/>
      <c r="BA481" s="419"/>
      <c r="BB481" s="419"/>
      <c r="BC481" s="419"/>
      <c r="BD481" s="419"/>
      <c r="BE481" s="419"/>
      <c r="BF481" s="419"/>
      <c r="BG481" s="419"/>
      <c r="BH481" s="419"/>
      <c r="BI481" s="419"/>
      <c r="BJ481" s="418"/>
    </row>
    <row r="482" spans="2:62" ht="3.65" customHeight="1">
      <c r="B482" s="420"/>
      <c r="C482" s="419"/>
      <c r="E482" s="419"/>
      <c r="F482" s="419"/>
      <c r="G482" s="419"/>
      <c r="H482" s="419"/>
      <c r="I482" s="451"/>
      <c r="J482" s="419"/>
      <c r="K482" s="419"/>
      <c r="L482" s="419"/>
      <c r="M482" s="419"/>
      <c r="N482" s="419"/>
      <c r="O482" s="419"/>
      <c r="P482" s="419"/>
      <c r="Q482" s="419"/>
      <c r="R482" s="419"/>
      <c r="S482" s="419"/>
      <c r="T482" s="419"/>
      <c r="U482" s="419"/>
      <c r="V482" s="419"/>
      <c r="W482" s="419"/>
      <c r="X482" s="419"/>
      <c r="Y482" s="419"/>
      <c r="Z482" s="419"/>
      <c r="AA482" s="419"/>
      <c r="AB482" s="419"/>
      <c r="AC482" s="419"/>
      <c r="AD482" s="419"/>
      <c r="AE482" s="419"/>
      <c r="AF482" s="419"/>
      <c r="AG482" s="419"/>
      <c r="AH482" s="419"/>
      <c r="AI482" s="419"/>
      <c r="AJ482" s="419"/>
      <c r="AK482" s="419"/>
      <c r="AL482" s="419"/>
      <c r="AM482" s="419"/>
      <c r="AN482" s="419"/>
      <c r="AO482" s="419"/>
      <c r="AP482" s="419"/>
      <c r="AQ482" s="419"/>
      <c r="AR482" s="419"/>
      <c r="AS482" s="419"/>
      <c r="AT482" s="419"/>
      <c r="AU482" s="419"/>
      <c r="AV482" s="419"/>
      <c r="AW482" s="419"/>
      <c r="AX482" s="419"/>
      <c r="AY482" s="419"/>
      <c r="AZ482" s="419"/>
      <c r="BA482" s="419"/>
      <c r="BB482" s="419"/>
      <c r="BC482" s="419"/>
      <c r="BD482" s="419"/>
      <c r="BE482" s="419"/>
      <c r="BF482" s="419"/>
      <c r="BG482" s="419"/>
      <c r="BH482" s="419"/>
      <c r="BI482" s="419"/>
      <c r="BJ482" s="418"/>
    </row>
    <row r="483" spans="2:62" ht="3.65" customHeight="1">
      <c r="B483" s="420"/>
      <c r="C483" s="419"/>
      <c r="E483" s="419"/>
      <c r="F483" s="419"/>
      <c r="G483" s="419"/>
      <c r="H483" s="419"/>
      <c r="I483" s="451"/>
      <c r="J483" s="419"/>
      <c r="K483" s="419"/>
      <c r="L483" s="419"/>
      <c r="M483" s="419"/>
      <c r="N483" s="419"/>
      <c r="O483" s="419"/>
      <c r="P483" s="419"/>
      <c r="Q483" s="419"/>
      <c r="R483" s="419"/>
      <c r="S483" s="419"/>
      <c r="T483" s="419"/>
      <c r="U483" s="419"/>
      <c r="V483" s="419"/>
      <c r="W483" s="419"/>
      <c r="X483" s="419"/>
      <c r="Y483" s="419"/>
      <c r="Z483" s="419"/>
      <c r="AA483" s="419"/>
      <c r="AB483" s="419"/>
      <c r="AC483" s="419"/>
      <c r="AD483" s="419"/>
      <c r="AE483" s="419"/>
      <c r="AF483" s="419"/>
      <c r="AG483" s="419"/>
      <c r="AH483" s="419"/>
      <c r="AI483" s="419"/>
      <c r="AJ483" s="419"/>
      <c r="AK483" s="419"/>
      <c r="AL483" s="419"/>
      <c r="AM483" s="419"/>
      <c r="AN483" s="419"/>
      <c r="AO483" s="419"/>
      <c r="AP483" s="419"/>
      <c r="AQ483" s="419"/>
      <c r="AR483" s="419"/>
      <c r="AS483" s="419"/>
      <c r="AT483" s="419"/>
      <c r="AU483" s="419"/>
      <c r="AV483" s="419"/>
      <c r="AW483" s="419"/>
      <c r="AX483" s="419"/>
      <c r="AY483" s="419"/>
      <c r="AZ483" s="419"/>
      <c r="BA483" s="419"/>
      <c r="BB483" s="419"/>
      <c r="BC483" s="419"/>
      <c r="BD483" s="419"/>
      <c r="BE483" s="419"/>
      <c r="BF483" s="419"/>
      <c r="BG483" s="419"/>
      <c r="BH483" s="419"/>
      <c r="BI483" s="419"/>
      <c r="BJ483" s="418"/>
    </row>
    <row r="484" spans="2:62" ht="3.65" customHeight="1">
      <c r="B484" s="417"/>
      <c r="C484" s="416"/>
      <c r="D484" s="416"/>
      <c r="E484" s="416"/>
      <c r="F484" s="416"/>
      <c r="G484" s="416"/>
      <c r="H484" s="416"/>
      <c r="I484" s="415"/>
      <c r="J484" s="415"/>
      <c r="K484" s="415"/>
      <c r="L484" s="415"/>
      <c r="M484" s="415"/>
      <c r="N484" s="415"/>
      <c r="O484" s="415"/>
      <c r="P484" s="415"/>
      <c r="Q484" s="415"/>
      <c r="R484" s="415"/>
      <c r="S484" s="415"/>
      <c r="T484" s="415"/>
      <c r="U484" s="415"/>
      <c r="V484" s="415"/>
      <c r="W484" s="415"/>
      <c r="X484" s="415"/>
      <c r="Y484" s="415"/>
      <c r="Z484" s="415"/>
      <c r="AA484" s="415"/>
      <c r="AB484" s="415"/>
      <c r="AC484" s="415"/>
      <c r="AD484" s="415"/>
      <c r="AE484" s="415"/>
      <c r="AF484" s="415"/>
      <c r="AG484" s="415"/>
      <c r="AH484" s="415"/>
      <c r="AI484" s="415"/>
      <c r="AJ484" s="415"/>
      <c r="AK484" s="415"/>
      <c r="AL484" s="415"/>
      <c r="AM484" s="415"/>
      <c r="AN484" s="415"/>
      <c r="AO484" s="415"/>
      <c r="AP484" s="415"/>
      <c r="AQ484" s="415"/>
      <c r="AR484" s="415"/>
      <c r="AS484" s="415"/>
      <c r="AT484" s="415"/>
      <c r="AU484" s="415"/>
      <c r="AV484" s="415"/>
      <c r="AW484" s="415"/>
      <c r="AX484" s="415"/>
      <c r="AY484" s="415"/>
      <c r="AZ484" s="415"/>
      <c r="BA484" s="415"/>
      <c r="BB484" s="415"/>
      <c r="BC484" s="415"/>
      <c r="BD484" s="415"/>
      <c r="BE484" s="415"/>
      <c r="BF484" s="415"/>
      <c r="BG484" s="415"/>
      <c r="BH484" s="415"/>
      <c r="BI484" s="415"/>
      <c r="BJ484" s="414"/>
    </row>
    <row r="485" spans="2:62" ht="3.65" customHeight="1">
      <c r="B485" s="413"/>
      <c r="C485" s="412"/>
      <c r="D485" s="412"/>
      <c r="E485" s="412"/>
      <c r="F485" s="412"/>
      <c r="G485" s="412"/>
      <c r="H485" s="412"/>
      <c r="I485" s="411"/>
      <c r="J485" s="411"/>
      <c r="K485" s="411"/>
      <c r="L485" s="411"/>
      <c r="M485" s="411"/>
      <c r="N485" s="411"/>
      <c r="O485" s="411"/>
      <c r="P485" s="411"/>
      <c r="Q485" s="411"/>
      <c r="R485" s="411"/>
      <c r="S485" s="411"/>
      <c r="T485" s="411"/>
      <c r="U485" s="411"/>
      <c r="V485" s="411"/>
      <c r="W485" s="411"/>
      <c r="X485" s="411"/>
      <c r="Y485" s="411"/>
      <c r="Z485" s="411"/>
      <c r="AA485" s="411"/>
      <c r="AB485" s="411"/>
      <c r="AC485" s="411"/>
      <c r="AD485" s="411"/>
      <c r="AE485" s="411"/>
      <c r="AF485" s="411"/>
      <c r="AG485" s="411"/>
      <c r="AH485" s="411"/>
      <c r="AI485" s="411"/>
      <c r="AJ485" s="411"/>
      <c r="AK485" s="411"/>
      <c r="AL485" s="411"/>
      <c r="AM485" s="411"/>
      <c r="AN485" s="411"/>
      <c r="AO485" s="411"/>
      <c r="AP485" s="411"/>
      <c r="AQ485" s="411"/>
      <c r="AR485" s="411"/>
      <c r="AS485" s="411"/>
      <c r="AT485" s="411"/>
      <c r="AU485" s="411"/>
      <c r="AV485" s="411"/>
      <c r="AW485" s="411"/>
      <c r="AX485" s="411"/>
      <c r="AY485" s="411"/>
      <c r="AZ485" s="411"/>
      <c r="BA485" s="411"/>
      <c r="BB485" s="411"/>
      <c r="BC485" s="411"/>
      <c r="BD485" s="411"/>
      <c r="BE485" s="411"/>
      <c r="BF485" s="411"/>
      <c r="BG485" s="411"/>
      <c r="BH485" s="411"/>
      <c r="BI485" s="411"/>
      <c r="BJ485" s="410"/>
    </row>
    <row r="486" spans="2:62">
      <c r="B486" s="380" t="str" cm="1">
        <f t="array" ref="B486">"U"&amp;D486&amp;"X"&amp;MID(F486,3,3)&amp;(_xlfn.IFS(E486="V. compactA","VC",E486="Horizontal","H",E486="H. Compuesta","HC",E486="Vertical","V"))&amp;I486</f>
        <v>UNSX630X720HC_DR</v>
      </c>
      <c r="C486" s="380"/>
      <c r="D486" s="438" t="s">
        <v>274</v>
      </c>
      <c r="E486" s="379" t="s">
        <v>273</v>
      </c>
      <c r="F486" s="380" t="s">
        <v>243</v>
      </c>
      <c r="G486" s="377" t="s">
        <v>262</v>
      </c>
      <c r="H486" s="525" t="s">
        <v>272</v>
      </c>
      <c r="I486" s="459" t="str" cm="1">
        <f t="array" ref="I486">_xlfn.IFS(H486="Derecha","_DR",H486="Izquierda","_IZ",H486="","_NA")</f>
        <v>_DR</v>
      </c>
      <c r="J486" s="437"/>
      <c r="K486" s="437"/>
      <c r="L486" s="437"/>
      <c r="M486" s="437"/>
      <c r="N486" s="437"/>
      <c r="O486" s="437"/>
      <c r="P486" s="437"/>
      <c r="Q486" s="437"/>
      <c r="R486" s="437"/>
      <c r="S486" s="437"/>
      <c r="T486" s="437"/>
      <c r="U486" s="437"/>
      <c r="V486" s="437"/>
      <c r="W486" s="437"/>
      <c r="X486" s="437"/>
      <c r="Y486" s="437"/>
      <c r="Z486" s="437"/>
      <c r="AA486" s="437"/>
      <c r="AB486" s="437"/>
      <c r="AC486" s="437"/>
      <c r="AD486" s="437"/>
      <c r="AE486" s="437"/>
      <c r="AF486" s="437"/>
      <c r="AG486" s="437"/>
      <c r="AH486" s="437"/>
      <c r="AI486" s="437"/>
      <c r="AJ486" s="437"/>
      <c r="AK486" s="437"/>
      <c r="AL486" s="437"/>
      <c r="AM486" s="437"/>
      <c r="AN486" s="437"/>
      <c r="AO486" s="437"/>
      <c r="AP486" s="437"/>
      <c r="AQ486" s="437"/>
      <c r="AR486" s="437"/>
      <c r="AS486" s="437"/>
      <c r="AT486" s="437"/>
      <c r="AU486" s="437"/>
      <c r="AV486" s="437"/>
      <c r="AW486" s="437"/>
      <c r="AX486" s="437"/>
      <c r="AY486" s="437"/>
      <c r="AZ486" s="437"/>
      <c r="BA486" s="437"/>
      <c r="BB486" s="437"/>
      <c r="BC486" s="437"/>
      <c r="BD486" s="437"/>
      <c r="BE486" s="437"/>
      <c r="BF486" s="437"/>
      <c r="BG486" s="437"/>
      <c r="BH486" s="437"/>
      <c r="BI486" s="437"/>
      <c r="BJ486" s="436"/>
    </row>
    <row r="487" spans="2:62" ht="3.65" customHeight="1">
      <c r="B487" s="420"/>
      <c r="C487" s="419"/>
      <c r="E487" s="419"/>
      <c r="F487" s="419"/>
      <c r="G487" s="419"/>
      <c r="H487" s="419"/>
      <c r="I487" s="451"/>
      <c r="J487" s="419"/>
      <c r="K487" s="419"/>
      <c r="L487" s="419"/>
      <c r="M487" s="419"/>
      <c r="N487" s="419"/>
      <c r="O487" s="419"/>
      <c r="P487" s="419"/>
      <c r="Q487" s="419"/>
      <c r="R487" s="419"/>
      <c r="S487" s="419"/>
      <c r="T487" s="419"/>
      <c r="U487" s="419"/>
      <c r="V487" s="419"/>
      <c r="W487" s="419"/>
      <c r="X487" s="419"/>
      <c r="Y487" s="419"/>
      <c r="Z487" s="419"/>
      <c r="AA487" s="419"/>
      <c r="AB487" s="419"/>
      <c r="AC487" s="419"/>
      <c r="AD487" s="419"/>
      <c r="AE487" s="419"/>
      <c r="AF487" s="419"/>
      <c r="AG487" s="419"/>
      <c r="AH487" s="419"/>
      <c r="AI487" s="419"/>
      <c r="AJ487" s="419"/>
      <c r="AK487" s="419"/>
      <c r="AL487" s="419"/>
      <c r="AM487" s="419"/>
      <c r="AN487" s="419"/>
      <c r="AO487" s="419"/>
      <c r="AP487" s="419"/>
      <c r="AQ487" s="419"/>
      <c r="AR487" s="419"/>
      <c r="AS487" s="419"/>
      <c r="AT487" s="419"/>
      <c r="AU487" s="419"/>
      <c r="AV487" s="419"/>
      <c r="AW487" s="419"/>
      <c r="AX487" s="419"/>
      <c r="AY487" s="419"/>
      <c r="AZ487" s="419"/>
      <c r="BA487" s="419"/>
      <c r="BB487" s="419"/>
      <c r="BC487" s="419"/>
      <c r="BD487" s="419"/>
      <c r="BE487" s="419"/>
      <c r="BF487" s="419"/>
      <c r="BG487" s="419"/>
      <c r="BH487" s="419"/>
      <c r="BI487" s="419"/>
      <c r="BJ487" s="418"/>
    </row>
    <row r="488" spans="2:62" ht="3.65" customHeight="1">
      <c r="B488" s="420"/>
      <c r="C488" s="419"/>
      <c r="E488" s="419"/>
      <c r="F488" s="419"/>
      <c r="G488" s="419"/>
      <c r="H488" s="419"/>
      <c r="I488" s="451"/>
      <c r="J488" s="419"/>
      <c r="K488" s="419"/>
      <c r="L488" s="419"/>
      <c r="M488" s="419"/>
      <c r="N488" s="419"/>
      <c r="O488" s="419"/>
      <c r="P488" s="419"/>
      <c r="Q488" s="419"/>
      <c r="R488" s="419"/>
      <c r="S488" s="419"/>
      <c r="T488" s="419"/>
      <c r="U488" s="419"/>
      <c r="V488" s="419"/>
      <c r="W488" s="419"/>
      <c r="X488" s="419"/>
      <c r="Y488" s="419"/>
      <c r="Z488" s="419"/>
      <c r="AA488" s="419"/>
      <c r="AB488" s="419"/>
      <c r="AC488" s="419"/>
      <c r="AD488" s="419"/>
      <c r="AE488" s="419"/>
      <c r="AF488" s="419"/>
      <c r="AG488" s="419"/>
      <c r="AH488" s="419"/>
      <c r="AI488" s="419"/>
      <c r="AJ488" s="419"/>
      <c r="AK488" s="419"/>
      <c r="AL488" s="419"/>
      <c r="AM488" s="419"/>
      <c r="AN488" s="419"/>
      <c r="AO488" s="419"/>
      <c r="AP488" s="419"/>
      <c r="AQ488" s="419"/>
      <c r="AR488" s="419"/>
      <c r="AS488" s="419"/>
      <c r="AT488" s="419"/>
      <c r="AU488" s="419"/>
      <c r="AV488" s="419"/>
      <c r="AW488" s="419"/>
      <c r="AX488" s="419"/>
      <c r="AY488" s="419"/>
      <c r="AZ488" s="419"/>
      <c r="BA488" s="419"/>
      <c r="BB488" s="419"/>
      <c r="BC488" s="419"/>
      <c r="BD488" s="419"/>
      <c r="BE488" s="419"/>
      <c r="BF488" s="419"/>
      <c r="BG488" s="419"/>
      <c r="BH488" s="419"/>
      <c r="BI488" s="419"/>
      <c r="BJ488" s="418"/>
    </row>
    <row r="489" spans="2:62" ht="3.65" customHeight="1">
      <c r="B489" s="420"/>
      <c r="C489" s="419"/>
      <c r="E489" s="419"/>
      <c r="F489" s="419"/>
      <c r="G489" s="419"/>
      <c r="H489" s="419"/>
      <c r="I489" s="451"/>
      <c r="J489" s="419"/>
      <c r="K489" s="419"/>
      <c r="L489" s="405" t="e" vm="13">
        <v>#VALUE!</v>
      </c>
      <c r="M489" s="732" t="s">
        <v>261</v>
      </c>
      <c r="N489" s="732"/>
      <c r="O489" s="732"/>
      <c r="P489" s="403"/>
      <c r="Q489" s="401"/>
      <c r="R489" s="401"/>
      <c r="S489" s="401"/>
      <c r="T489" s="401"/>
      <c r="U489" s="435"/>
      <c r="V489" s="435"/>
      <c r="W489" s="435"/>
      <c r="X489" s="435"/>
      <c r="Y489" s="435"/>
      <c r="Z489" s="435"/>
      <c r="AA489" s="435"/>
      <c r="AB489" s="435"/>
      <c r="AC489" s="435"/>
      <c r="AD489" s="435"/>
      <c r="AE489" s="401"/>
      <c r="AF489" s="401"/>
      <c r="AG489" s="401"/>
      <c r="AH489" s="401"/>
      <c r="AI489" s="401"/>
      <c r="AJ489" s="434" t="e" vm="13">
        <v>#VALUE!</v>
      </c>
      <c r="AK489" s="419"/>
      <c r="AL489" s="419"/>
      <c r="AM489" s="419"/>
      <c r="AN489" s="419"/>
      <c r="AO489" s="419"/>
      <c r="AP489" s="419"/>
      <c r="AQ489" s="419"/>
      <c r="AR489" s="419"/>
      <c r="AS489" s="419"/>
      <c r="AT489" s="419"/>
      <c r="AU489" s="419"/>
      <c r="AV489" s="419"/>
      <c r="AW489" s="419"/>
      <c r="AX489" s="419"/>
      <c r="AY489" s="419"/>
      <c r="AZ489" s="419"/>
      <c r="BA489" s="419"/>
      <c r="BB489" s="419"/>
      <c r="BC489" s="419"/>
      <c r="BD489" s="419"/>
      <c r="BE489" s="419"/>
      <c r="BF489" s="419"/>
      <c r="BG489" s="419"/>
      <c r="BH489" s="419"/>
      <c r="BI489" s="419"/>
      <c r="BJ489" s="418"/>
    </row>
    <row r="490" spans="2:62" ht="3.65" customHeight="1">
      <c r="B490" s="420"/>
      <c r="C490" s="419"/>
      <c r="E490" s="419"/>
      <c r="F490" s="419"/>
      <c r="G490" s="419"/>
      <c r="H490" s="419"/>
      <c r="I490" s="451"/>
      <c r="J490" s="419"/>
      <c r="K490" s="419"/>
      <c r="L490" s="387"/>
      <c r="M490" s="733"/>
      <c r="N490" s="733"/>
      <c r="O490" s="733"/>
      <c r="P490" s="433"/>
      <c r="Q490" s="386"/>
      <c r="R490" s="386"/>
      <c r="S490" s="386"/>
      <c r="T490" s="386"/>
      <c r="U490" s="390"/>
      <c r="V490" s="390"/>
      <c r="W490" s="390"/>
      <c r="X490" s="390"/>
      <c r="Y490" s="390"/>
      <c r="Z490" s="390"/>
      <c r="AA490" s="390"/>
      <c r="AB490" s="390"/>
      <c r="AC490" s="390"/>
      <c r="AD490" s="390"/>
      <c r="AE490" s="389"/>
      <c r="AF490" s="389"/>
      <c r="AG490" s="389"/>
      <c r="AH490" s="389"/>
      <c r="AI490" s="389"/>
      <c r="AJ490" s="388"/>
      <c r="AK490" s="419"/>
      <c r="AL490" s="419"/>
      <c r="AM490" s="419"/>
      <c r="AN490" s="419"/>
      <c r="AO490" s="419"/>
      <c r="AP490" s="419"/>
      <c r="AQ490" s="419"/>
      <c r="AR490" s="419"/>
      <c r="AS490" s="419"/>
      <c r="AT490" s="419"/>
      <c r="AU490" s="419"/>
      <c r="AV490" s="419"/>
      <c r="AW490" s="419"/>
      <c r="AX490" s="419"/>
      <c r="AY490" s="419"/>
      <c r="AZ490" s="419"/>
      <c r="BA490" s="419"/>
      <c r="BB490" s="419"/>
      <c r="BC490" s="419"/>
      <c r="BD490" s="419"/>
      <c r="BE490" s="419"/>
      <c r="BF490" s="419"/>
      <c r="BG490" s="419"/>
      <c r="BH490" s="419"/>
      <c r="BI490" s="419"/>
      <c r="BJ490" s="418"/>
    </row>
    <row r="491" spans="2:62" ht="3.65" customHeight="1">
      <c r="B491" s="420"/>
      <c r="C491" s="419"/>
      <c r="E491" s="419"/>
      <c r="F491" s="419"/>
      <c r="G491" s="419"/>
      <c r="H491" s="419"/>
      <c r="I491" s="451"/>
      <c r="J491" s="419"/>
      <c r="K491" s="419"/>
      <c r="L491" s="432"/>
      <c r="M491" s="425"/>
      <c r="N491" s="425"/>
      <c r="O491" s="425"/>
      <c r="P491" s="425"/>
      <c r="Q491" s="386"/>
      <c r="R491" s="386"/>
      <c r="S491" s="386"/>
      <c r="T491" s="386"/>
      <c r="U491" s="389"/>
      <c r="V491" s="389"/>
      <c r="W491" s="389"/>
      <c r="X491" s="389"/>
      <c r="Y491" s="389"/>
      <c r="Z491" s="389"/>
      <c r="AA491" s="389"/>
      <c r="AB491" s="1018" t="e" vm="87">
        <v>#VALUE!</v>
      </c>
      <c r="AC491" s="1018"/>
      <c r="AD491" s="1018"/>
      <c r="AE491" s="1018"/>
      <c r="AF491" s="431"/>
      <c r="AG491" s="431"/>
      <c r="AH491" s="423"/>
      <c r="AI491" s="423"/>
      <c r="AJ491" s="399"/>
      <c r="AK491" s="419"/>
      <c r="AL491" s="419"/>
      <c r="AM491" s="419"/>
      <c r="AN491" s="419"/>
      <c r="AO491" s="419"/>
      <c r="AP491" s="419"/>
      <c r="AQ491" s="419"/>
      <c r="AR491" s="419"/>
      <c r="AS491" s="419"/>
      <c r="AX491" s="419"/>
      <c r="AY491" s="419"/>
      <c r="AZ491" s="419"/>
      <c r="BA491" s="419"/>
      <c r="BB491" s="419"/>
      <c r="BC491" s="419"/>
      <c r="BD491" s="419"/>
      <c r="BE491" s="419"/>
      <c r="BF491" s="419"/>
      <c r="BG491" s="419"/>
      <c r="BH491" s="419"/>
      <c r="BI491" s="419"/>
      <c r="BJ491" s="418"/>
    </row>
    <row r="492" spans="2:62" ht="3.65" customHeight="1">
      <c r="B492" s="420"/>
      <c r="C492" s="419"/>
      <c r="E492" s="419"/>
      <c r="F492" s="419"/>
      <c r="G492" s="419"/>
      <c r="H492" s="419"/>
      <c r="I492" s="451"/>
      <c r="J492" s="419"/>
      <c r="K492" s="419"/>
      <c r="L492" s="387"/>
      <c r="M492" s="1023" t="e" vm="16">
        <v>#VALUE!</v>
      </c>
      <c r="N492" s="1023"/>
      <c r="O492" s="389"/>
      <c r="P492" s="389"/>
      <c r="Q492" s="386"/>
      <c r="R492" s="386"/>
      <c r="S492" s="386"/>
      <c r="T492" s="386"/>
      <c r="U492" s="389"/>
      <c r="V492" s="389"/>
      <c r="W492" s="430"/>
      <c r="X492" s="430"/>
      <c r="Y492" s="430"/>
      <c r="Z492" s="430"/>
      <c r="AA492" s="430"/>
      <c r="AB492" s="1018"/>
      <c r="AC492" s="1018"/>
      <c r="AD492" s="1018"/>
      <c r="AE492" s="1018"/>
      <c r="AF492" s="429"/>
      <c r="AG492" s="429"/>
      <c r="AH492" s="814" t="e" vm="16">
        <v>#VALUE!</v>
      </c>
      <c r="AI492" s="814"/>
      <c r="AJ492" s="388"/>
      <c r="AK492" s="419"/>
      <c r="AL492" s="419"/>
      <c r="AM492" s="419"/>
      <c r="AN492" s="419"/>
      <c r="AO492" s="419"/>
      <c r="AP492" s="419"/>
      <c r="AQ492" s="419"/>
      <c r="AR492" s="419"/>
      <c r="AS492" s="419"/>
      <c r="AX492" s="419"/>
      <c r="AY492" s="419"/>
      <c r="AZ492" s="419"/>
      <c r="BA492" s="419"/>
      <c r="BB492" s="419"/>
      <c r="BC492" s="419"/>
      <c r="BD492" s="419"/>
      <c r="BE492" s="419"/>
      <c r="BF492" s="419"/>
      <c r="BG492" s="419"/>
      <c r="BH492" s="419"/>
      <c r="BI492" s="419"/>
      <c r="BJ492" s="418"/>
    </row>
    <row r="493" spans="2:62" ht="3.65" customHeight="1">
      <c r="B493" s="420"/>
      <c r="C493" s="419"/>
      <c r="E493" s="419"/>
      <c r="F493" s="419"/>
      <c r="G493" s="419"/>
      <c r="H493" s="419"/>
      <c r="I493" s="451"/>
      <c r="J493" s="419"/>
      <c r="K493" s="419"/>
      <c r="L493" s="387"/>
      <c r="M493" s="1023"/>
      <c r="N493" s="1023"/>
      <c r="O493" s="389"/>
      <c r="P493" s="389"/>
      <c r="Q493" s="386"/>
      <c r="R493" s="386"/>
      <c r="S493" s="386"/>
      <c r="T493" s="386"/>
      <c r="U493" s="389"/>
      <c r="V493" s="389"/>
      <c r="W493" s="430"/>
      <c r="X493" s="430"/>
      <c r="Y493" s="430"/>
      <c r="Z493" s="430"/>
      <c r="AA493" s="430"/>
      <c r="AB493" s="1018"/>
      <c r="AC493" s="1018"/>
      <c r="AD493" s="1018"/>
      <c r="AE493" s="1018"/>
      <c r="AF493" s="429"/>
      <c r="AG493" s="429"/>
      <c r="AH493" s="814"/>
      <c r="AI493" s="814"/>
      <c r="AJ493" s="427"/>
      <c r="AK493" s="419"/>
      <c r="AL493" s="419"/>
      <c r="AM493" s="419"/>
      <c r="AN493" s="419"/>
      <c r="AO493" s="419"/>
      <c r="AP493" s="419"/>
      <c r="AQ493" s="419"/>
      <c r="AR493" s="419"/>
      <c r="AS493" s="419"/>
      <c r="AX493" s="419"/>
      <c r="AY493" s="419"/>
      <c r="AZ493" s="419"/>
      <c r="BA493" s="419"/>
      <c r="BB493" s="419"/>
      <c r="BC493" s="419"/>
      <c r="BD493" s="419"/>
      <c r="BE493" s="419"/>
      <c r="BF493" s="419"/>
      <c r="BG493" s="419"/>
      <c r="BH493" s="419"/>
      <c r="BI493" s="419"/>
      <c r="BJ493" s="418"/>
    </row>
    <row r="494" spans="2:62" ht="3.65" customHeight="1">
      <c r="B494" s="420"/>
      <c r="C494" s="419"/>
      <c r="E494" s="419"/>
      <c r="F494" s="419"/>
      <c r="G494" s="419"/>
      <c r="H494" s="419"/>
      <c r="I494" s="451"/>
      <c r="J494" s="419"/>
      <c r="K494" s="419"/>
      <c r="L494" s="387"/>
      <c r="M494" s="389"/>
      <c r="N494" s="389"/>
      <c r="O494" s="389"/>
      <c r="P494" s="389"/>
      <c r="Q494" s="426"/>
      <c r="R494" s="426"/>
      <c r="S494" s="426"/>
      <c r="T494" s="426"/>
      <c r="U494" s="389"/>
      <c r="V494" s="389"/>
      <c r="W494" s="389"/>
      <c r="X494" s="389"/>
      <c r="Y494" s="389"/>
      <c r="Z494" s="389"/>
      <c r="AA494" s="389"/>
      <c r="AB494" s="1018"/>
      <c r="AC494" s="1018"/>
      <c r="AD494" s="1018"/>
      <c r="AE494" s="1018"/>
      <c r="AF494" s="389"/>
      <c r="AG494" s="389"/>
      <c r="AH494" s="425"/>
      <c r="AI494" s="425"/>
      <c r="AJ494" s="388"/>
      <c r="AK494" s="419"/>
      <c r="AL494" s="419"/>
      <c r="AM494" s="419"/>
      <c r="AN494" s="419"/>
      <c r="AO494" s="419"/>
      <c r="AP494" s="419"/>
      <c r="AQ494" s="419"/>
      <c r="AR494" s="419"/>
      <c r="AS494" s="419"/>
      <c r="AX494" s="419"/>
      <c r="AY494" s="419"/>
      <c r="AZ494" s="419"/>
      <c r="BA494" s="419"/>
      <c r="BB494" s="419"/>
      <c r="BC494" s="419"/>
      <c r="BD494" s="419"/>
      <c r="BE494" s="419"/>
      <c r="BF494" s="419"/>
      <c r="BG494" s="419"/>
      <c r="BH494" s="419"/>
      <c r="BI494" s="419"/>
      <c r="BJ494" s="418"/>
    </row>
    <row r="495" spans="2:62" ht="3.65" customHeight="1">
      <c r="B495" s="420"/>
      <c r="C495" s="419"/>
      <c r="E495" s="419"/>
      <c r="F495" s="419"/>
      <c r="G495" s="419"/>
      <c r="H495" s="419"/>
      <c r="I495" s="451"/>
      <c r="J495" s="419"/>
      <c r="K495" s="419"/>
      <c r="L495" s="387"/>
      <c r="M495" s="737" t="s">
        <v>260</v>
      </c>
      <c r="N495" s="737"/>
      <c r="O495" s="737"/>
      <c r="P495" s="737"/>
      <c r="Q495" s="742" t="s">
        <v>271</v>
      </c>
      <c r="R495" s="742"/>
      <c r="S495" s="742"/>
      <c r="T495" s="742"/>
      <c r="U495" s="742"/>
      <c r="V495" s="742"/>
      <c r="W495" s="742"/>
      <c r="X495" s="742"/>
      <c r="Y495" s="742"/>
      <c r="Z495" s="742"/>
      <c r="AA495" s="742"/>
      <c r="AB495" s="742"/>
      <c r="AC495" s="742"/>
      <c r="AD495" s="742"/>
      <c r="AE495" s="742"/>
      <c r="AF495" s="742"/>
      <c r="AG495" s="742"/>
      <c r="AH495" s="737" t="s">
        <v>270</v>
      </c>
      <c r="AI495" s="737"/>
      <c r="AJ495" s="385"/>
      <c r="AK495" s="419"/>
      <c r="AL495" s="419"/>
      <c r="AM495" s="419"/>
      <c r="AN495" s="419"/>
      <c r="AO495" s="419"/>
      <c r="AP495" s="419"/>
      <c r="AQ495" s="419"/>
      <c r="AR495" s="419"/>
      <c r="AS495" s="419"/>
      <c r="AT495" s="419"/>
      <c r="AU495" s="419"/>
      <c r="AV495" s="419"/>
      <c r="AW495" s="419"/>
      <c r="AX495" s="419"/>
      <c r="AY495" s="419"/>
      <c r="AZ495" s="419"/>
      <c r="BA495" s="419"/>
      <c r="BB495" s="419"/>
      <c r="BC495" s="419"/>
      <c r="BD495" s="419"/>
      <c r="BE495" s="419"/>
      <c r="BF495" s="419"/>
      <c r="BG495" s="419"/>
      <c r="BH495" s="419"/>
      <c r="BI495" s="419"/>
      <c r="BJ495" s="418"/>
    </row>
    <row r="496" spans="2:62" ht="3.65" customHeight="1">
      <c r="B496" s="420"/>
      <c r="C496" s="419"/>
      <c r="E496" s="419"/>
      <c r="F496" s="419"/>
      <c r="G496" s="419"/>
      <c r="H496" s="419"/>
      <c r="I496" s="451"/>
      <c r="J496" s="419"/>
      <c r="K496" s="419"/>
      <c r="L496" s="384" t="e" vm="13">
        <v>#VALUE!</v>
      </c>
      <c r="M496" s="738"/>
      <c r="N496" s="738"/>
      <c r="O496" s="738"/>
      <c r="P496" s="738"/>
      <c r="Q496" s="1017"/>
      <c r="R496" s="1017"/>
      <c r="S496" s="1017"/>
      <c r="T496" s="1017"/>
      <c r="U496" s="1017"/>
      <c r="V496" s="1017"/>
      <c r="W496" s="1017"/>
      <c r="X496" s="1017"/>
      <c r="Y496" s="1017"/>
      <c r="Z496" s="1017"/>
      <c r="AA496" s="1017"/>
      <c r="AB496" s="1017"/>
      <c r="AC496" s="1017"/>
      <c r="AD496" s="1017"/>
      <c r="AE496" s="1017"/>
      <c r="AF496" s="1017"/>
      <c r="AG496" s="1017"/>
      <c r="AH496" s="738"/>
      <c r="AI496" s="738"/>
      <c r="AJ496" s="421" t="e" vm="13">
        <v>#VALUE!</v>
      </c>
      <c r="AK496" s="419"/>
      <c r="AL496" s="419"/>
      <c r="AM496" s="419"/>
      <c r="AN496" s="419"/>
      <c r="AO496" s="419"/>
      <c r="AP496" s="419"/>
      <c r="AQ496" s="419"/>
      <c r="AR496" s="419"/>
      <c r="AS496" s="419"/>
      <c r="AT496" s="419"/>
      <c r="AU496" s="419"/>
      <c r="AV496" s="419"/>
      <c r="AW496" s="419"/>
      <c r="AX496" s="419"/>
      <c r="AY496" s="419"/>
      <c r="AZ496" s="419"/>
      <c r="BA496" s="419"/>
      <c r="BB496" s="419"/>
      <c r="BC496" s="419"/>
      <c r="BD496" s="419"/>
      <c r="BE496" s="419"/>
      <c r="BF496" s="419"/>
      <c r="BG496" s="419"/>
      <c r="BH496" s="419"/>
      <c r="BI496" s="419"/>
      <c r="BJ496" s="418"/>
    </row>
    <row r="497" spans="2:62" ht="3.65" customHeight="1">
      <c r="B497" s="420"/>
      <c r="C497" s="419"/>
      <c r="E497" s="419"/>
      <c r="F497" s="419"/>
      <c r="G497" s="419"/>
      <c r="H497" s="419"/>
      <c r="I497" s="451"/>
      <c r="J497" s="419"/>
      <c r="K497" s="419"/>
      <c r="L497" s="419"/>
      <c r="M497" s="419"/>
      <c r="N497" s="419"/>
      <c r="O497" s="419"/>
      <c r="P497" s="419"/>
      <c r="Q497" s="419"/>
      <c r="R497" s="419"/>
      <c r="S497" s="419"/>
      <c r="T497" s="419"/>
      <c r="U497" s="419"/>
      <c r="V497" s="419"/>
      <c r="W497" s="419"/>
      <c r="X497" s="419"/>
      <c r="Y497" s="419"/>
      <c r="Z497" s="419"/>
      <c r="AA497" s="419"/>
      <c r="AB497" s="419"/>
      <c r="AC497" s="419"/>
      <c r="AD497" s="419"/>
      <c r="AE497" s="419"/>
      <c r="AF497" s="419"/>
      <c r="AG497" s="419"/>
      <c r="AH497" s="419"/>
      <c r="AI497" s="419"/>
      <c r="AJ497" s="419"/>
      <c r="AK497" s="419"/>
      <c r="AL497" s="419"/>
      <c r="AM497" s="419"/>
      <c r="AN497" s="419"/>
      <c r="AO497" s="419"/>
      <c r="AP497" s="419"/>
      <c r="AQ497" s="419"/>
      <c r="AR497" s="419"/>
      <c r="AS497" s="419"/>
      <c r="AT497" s="419"/>
      <c r="AU497" s="419"/>
      <c r="AV497" s="419"/>
      <c r="AW497" s="419"/>
      <c r="AX497" s="419"/>
      <c r="AY497" s="419"/>
      <c r="AZ497" s="419"/>
      <c r="BA497" s="419"/>
      <c r="BB497" s="419"/>
      <c r="BC497" s="419"/>
      <c r="BD497" s="419"/>
      <c r="BE497" s="419"/>
      <c r="BF497" s="419"/>
      <c r="BG497" s="419"/>
      <c r="BH497" s="419"/>
      <c r="BI497" s="419"/>
      <c r="BJ497" s="418"/>
    </row>
    <row r="498" spans="2:62" ht="3.65" customHeight="1">
      <c r="B498" s="420"/>
      <c r="C498" s="419"/>
      <c r="E498" s="419"/>
      <c r="F498" s="419"/>
      <c r="G498" s="419"/>
      <c r="H498" s="419"/>
      <c r="I498" s="451"/>
      <c r="J498" s="419"/>
      <c r="K498" s="419"/>
      <c r="L498" s="419"/>
      <c r="M498" s="419"/>
      <c r="N498" s="419"/>
      <c r="O498" s="419"/>
      <c r="P498" s="419"/>
      <c r="Q498" s="419"/>
      <c r="R498" s="419"/>
      <c r="S498" s="419"/>
      <c r="T498" s="419"/>
      <c r="U498" s="419"/>
      <c r="V498" s="419"/>
      <c r="W498" s="419"/>
      <c r="X498" s="419"/>
      <c r="Y498" s="419"/>
      <c r="Z498" s="419"/>
      <c r="AA498" s="419"/>
      <c r="AB498" s="419"/>
      <c r="AC498" s="419"/>
      <c r="AD498" s="419"/>
      <c r="AE498" s="419"/>
      <c r="AF498" s="419"/>
      <c r="AG498" s="419"/>
      <c r="AH498" s="419"/>
      <c r="AI498" s="419"/>
      <c r="AJ498" s="419"/>
      <c r="AK498" s="419"/>
      <c r="AL498" s="419"/>
      <c r="AM498" s="419"/>
      <c r="AN498" s="419"/>
      <c r="AO498" s="419"/>
      <c r="AP498" s="419"/>
      <c r="AQ498" s="419"/>
      <c r="AR498" s="419"/>
      <c r="AS498" s="419"/>
      <c r="AT498" s="419"/>
      <c r="AU498" s="419"/>
      <c r="AV498" s="419"/>
      <c r="AW498" s="419"/>
      <c r="AX498" s="419"/>
      <c r="AY498" s="419"/>
      <c r="AZ498" s="419"/>
      <c r="BA498" s="419"/>
      <c r="BB498" s="419"/>
      <c r="BC498" s="419"/>
      <c r="BD498" s="419"/>
      <c r="BE498" s="419"/>
      <c r="BF498" s="419"/>
      <c r="BG498" s="419"/>
      <c r="BH498" s="419"/>
      <c r="BI498" s="419"/>
      <c r="BJ498" s="418"/>
    </row>
    <row r="499" spans="2:62" ht="3.65" customHeight="1">
      <c r="B499" s="417"/>
      <c r="C499" s="416"/>
      <c r="D499" s="416"/>
      <c r="E499" s="416"/>
      <c r="F499" s="416"/>
      <c r="G499" s="416"/>
      <c r="H499" s="416"/>
      <c r="I499" s="415"/>
      <c r="J499" s="415"/>
      <c r="K499" s="415"/>
      <c r="L499" s="415"/>
      <c r="M499" s="415"/>
      <c r="N499" s="415"/>
      <c r="O499" s="415"/>
      <c r="P499" s="415"/>
      <c r="Q499" s="415"/>
      <c r="R499" s="415"/>
      <c r="S499" s="415"/>
      <c r="T499" s="415"/>
      <c r="U499" s="415"/>
      <c r="V499" s="415"/>
      <c r="W499" s="415"/>
      <c r="X499" s="415"/>
      <c r="Y499" s="415"/>
      <c r="Z499" s="415"/>
      <c r="AA499" s="415"/>
      <c r="AB499" s="415"/>
      <c r="AC499" s="415"/>
      <c r="AD499" s="415"/>
      <c r="AE499" s="415"/>
      <c r="AF499" s="415"/>
      <c r="AG499" s="415"/>
      <c r="AH499" s="415"/>
      <c r="AI499" s="415"/>
      <c r="AJ499" s="415"/>
      <c r="AK499" s="415"/>
      <c r="AL499" s="415"/>
      <c r="AM499" s="415"/>
      <c r="AN499" s="415"/>
      <c r="AO499" s="415"/>
      <c r="AP499" s="415"/>
      <c r="AQ499" s="415"/>
      <c r="AR499" s="415"/>
      <c r="AS499" s="415"/>
      <c r="AT499" s="415"/>
      <c r="AU499" s="415"/>
      <c r="AV499" s="415"/>
      <c r="AW499" s="415"/>
      <c r="AX499" s="415"/>
      <c r="AY499" s="415"/>
      <c r="AZ499" s="415"/>
      <c r="BA499" s="415"/>
      <c r="BB499" s="415"/>
      <c r="BC499" s="415"/>
      <c r="BD499" s="415"/>
      <c r="BE499" s="415"/>
      <c r="BF499" s="415"/>
      <c r="BG499" s="415"/>
      <c r="BH499" s="415"/>
      <c r="BI499" s="415"/>
      <c r="BJ499" s="414"/>
    </row>
    <row r="500" spans="2:62" ht="3.65" customHeight="1">
      <c r="B500" s="413"/>
      <c r="C500" s="412"/>
      <c r="D500" s="412"/>
      <c r="E500" s="412"/>
      <c r="F500" s="412"/>
      <c r="G500" s="412"/>
      <c r="H500" s="412"/>
      <c r="I500" s="411"/>
      <c r="J500" s="411"/>
      <c r="K500" s="411"/>
      <c r="L500" s="411"/>
      <c r="M500" s="411"/>
      <c r="N500" s="411"/>
      <c r="O500" s="411"/>
      <c r="P500" s="411"/>
      <c r="Q500" s="411"/>
      <c r="R500" s="411"/>
      <c r="S500" s="411"/>
      <c r="T500" s="411"/>
      <c r="U500" s="411"/>
      <c r="V500" s="411"/>
      <c r="W500" s="411"/>
      <c r="X500" s="411"/>
      <c r="Y500" s="411"/>
      <c r="Z500" s="411"/>
      <c r="AA500" s="411"/>
      <c r="AB500" s="411"/>
      <c r="AC500" s="411"/>
      <c r="AD500" s="411"/>
      <c r="AE500" s="411"/>
      <c r="AF500" s="411"/>
      <c r="AG500" s="411"/>
      <c r="AH500" s="411"/>
      <c r="AI500" s="411"/>
      <c r="AJ500" s="411"/>
      <c r="AK500" s="411"/>
      <c r="AL500" s="411"/>
      <c r="AM500" s="411"/>
      <c r="AN500" s="411"/>
      <c r="AO500" s="411"/>
      <c r="AP500" s="411"/>
      <c r="AQ500" s="411"/>
      <c r="AR500" s="411"/>
      <c r="AS500" s="411"/>
      <c r="AT500" s="411"/>
      <c r="AU500" s="411"/>
      <c r="AV500" s="411"/>
      <c r="AW500" s="411"/>
      <c r="AX500" s="411"/>
      <c r="AY500" s="411"/>
      <c r="AZ500" s="411"/>
      <c r="BA500" s="411"/>
      <c r="BB500" s="411"/>
      <c r="BC500" s="411"/>
      <c r="BD500" s="411"/>
      <c r="BE500" s="411"/>
      <c r="BF500" s="411"/>
      <c r="BG500" s="411"/>
      <c r="BH500" s="411"/>
      <c r="BI500" s="411"/>
      <c r="BJ500" s="410"/>
    </row>
    <row r="501" spans="2:62" ht="14.5" customHeight="1">
      <c r="B501" s="380" t="s">
        <v>342</v>
      </c>
      <c r="C501" s="380"/>
      <c r="D501" s="379" t="s">
        <v>266</v>
      </c>
      <c r="E501" s="379" t="s">
        <v>267</v>
      </c>
      <c r="F501" s="335" t="s">
        <v>243</v>
      </c>
      <c r="G501" s="378" t="s">
        <v>262</v>
      </c>
      <c r="H501" s="377"/>
      <c r="I501" s="459" t="str" cm="1">
        <f t="array" ref="I501">_xlfn.IFS(H501="Derecha","_DR",H501="Izquierda","_IZ",H501="","_NA")</f>
        <v>_NA</v>
      </c>
      <c r="J501" s="376"/>
      <c r="K501" s="376"/>
      <c r="L501" s="376"/>
      <c r="M501" s="376"/>
      <c r="N501" s="376"/>
      <c r="O501" s="376"/>
      <c r="P501" s="376"/>
      <c r="Q501" s="376"/>
      <c r="R501" s="376"/>
      <c r="S501" s="376"/>
      <c r="T501" s="376"/>
      <c r="U501" s="376"/>
      <c r="V501" s="376"/>
      <c r="W501" s="376"/>
      <c r="X501" s="376"/>
      <c r="Y501" s="376"/>
      <c r="Z501" s="376"/>
      <c r="AA501" s="376"/>
      <c r="AB501" s="376"/>
      <c r="AC501" s="376"/>
      <c r="AD501" s="376"/>
      <c r="AE501" s="376"/>
      <c r="AF501" s="376"/>
      <c r="AG501" s="376"/>
      <c r="AH501" s="376"/>
      <c r="AI501" s="376"/>
      <c r="AJ501" s="376"/>
      <c r="AK501" s="376"/>
      <c r="AL501" s="376"/>
      <c r="AM501" s="376"/>
      <c r="AN501" s="376"/>
      <c r="AO501" s="376"/>
      <c r="AP501" s="376"/>
      <c r="AQ501" s="376"/>
      <c r="AR501" s="376"/>
      <c r="AS501" s="376"/>
      <c r="AT501" s="376"/>
      <c r="AU501" s="376"/>
      <c r="AV501" s="376"/>
      <c r="AW501" s="376"/>
      <c r="AX501" s="376"/>
      <c r="AY501" s="376"/>
      <c r="AZ501" s="376"/>
      <c r="BA501" s="376"/>
      <c r="BB501" s="376"/>
      <c r="BC501" s="376"/>
      <c r="BD501" s="376"/>
      <c r="BE501" s="376"/>
      <c r="BF501" s="376"/>
      <c r="BG501" s="376"/>
      <c r="BH501" s="376"/>
      <c r="BI501" s="376"/>
      <c r="BJ501" s="375"/>
    </row>
    <row r="502" spans="2:62" ht="5.5" customHeight="1">
      <c r="B502" s="343"/>
      <c r="D502" s="342"/>
      <c r="I502" s="451"/>
      <c r="BJ502" s="341"/>
    </row>
    <row r="503" spans="2:62" ht="3.65" customHeight="1">
      <c r="B503" s="343"/>
      <c r="D503" s="342"/>
      <c r="I503" s="451"/>
      <c r="BJ503" s="341"/>
    </row>
    <row r="504" spans="2:62" ht="3.65" customHeight="1">
      <c r="B504" s="343"/>
      <c r="D504" s="342"/>
      <c r="I504" s="451"/>
      <c r="L504" s="374"/>
      <c r="M504" s="802" t="s">
        <v>261</v>
      </c>
      <c r="N504" s="802"/>
      <c r="O504" s="803"/>
      <c r="P504" s="373"/>
      <c r="Q504" s="372"/>
      <c r="R504" s="371"/>
      <c r="S504" s="371"/>
      <c r="T504" s="371"/>
      <c r="U504" s="371"/>
      <c r="V504" s="371"/>
      <c r="W504" s="371"/>
      <c r="X504" s="371"/>
      <c r="Y504" s="371"/>
      <c r="Z504" s="371"/>
      <c r="AA504" s="371"/>
      <c r="AB504" s="371"/>
      <c r="AC504" s="371"/>
      <c r="AD504" s="371"/>
      <c r="AE504" s="371"/>
      <c r="AF504" s="806" t="s">
        <v>260</v>
      </c>
      <c r="AG504" s="806"/>
      <c r="AH504" s="806"/>
      <c r="AI504" s="806"/>
      <c r="AJ504" s="370"/>
      <c r="AK504" s="345"/>
      <c r="AL504" s="344"/>
      <c r="AM504" s="344"/>
      <c r="AN504" s="344"/>
      <c r="AO504" s="344"/>
      <c r="AP504" s="344"/>
      <c r="AY504" s="344"/>
      <c r="AZ504" s="344"/>
      <c r="BA504" s="344"/>
      <c r="BB504" s="344"/>
      <c r="BC504" s="344"/>
      <c r="BD504" s="344"/>
      <c r="BE504" s="344"/>
      <c r="BF504" s="344"/>
      <c r="BG504" s="344"/>
      <c r="BJ504" s="341"/>
    </row>
    <row r="505" spans="2:62" ht="3.65" customHeight="1">
      <c r="B505" s="343"/>
      <c r="D505" s="342"/>
      <c r="I505" s="451"/>
      <c r="L505" s="357"/>
      <c r="M505" s="804"/>
      <c r="N505" s="804"/>
      <c r="O505" s="805"/>
      <c r="P505" s="369"/>
      <c r="Q505" s="368"/>
      <c r="R505" s="367"/>
      <c r="S505" s="367"/>
      <c r="T505" s="367"/>
      <c r="U505" s="367"/>
      <c r="V505" s="367"/>
      <c r="W505" s="367"/>
      <c r="X505" s="367"/>
      <c r="Y505" s="367"/>
      <c r="Z505" s="367"/>
      <c r="AA505" s="367"/>
      <c r="AB505" s="367"/>
      <c r="AC505" s="367"/>
      <c r="AD505" s="367"/>
      <c r="AE505" s="367"/>
      <c r="AF505" s="799"/>
      <c r="AG505" s="799"/>
      <c r="AH505" s="799"/>
      <c r="AI505" s="799"/>
      <c r="AJ505" s="366"/>
      <c r="AK505" s="345"/>
      <c r="AL505" s="344"/>
      <c r="BJ505" s="341"/>
    </row>
    <row r="506" spans="2:62" ht="3.65" customHeight="1">
      <c r="B506" s="343"/>
      <c r="D506" s="342"/>
      <c r="E506" s="349"/>
      <c r="F506" s="349"/>
      <c r="G506" s="349"/>
      <c r="I506" s="451"/>
      <c r="L506" s="409"/>
      <c r="M506" s="367"/>
      <c r="N506" s="367"/>
      <c r="O506" s="367"/>
      <c r="P506" s="367"/>
      <c r="Q506" s="367"/>
      <c r="R506" s="367"/>
      <c r="S506" s="367"/>
      <c r="T506" s="367"/>
      <c r="U506" s="367"/>
      <c r="V506" s="367"/>
      <c r="W506" s="367"/>
      <c r="X506" s="367"/>
      <c r="Y506" s="367"/>
      <c r="Z506" s="367"/>
      <c r="AA506" s="367"/>
      <c r="AB506" s="367"/>
      <c r="AC506" s="367"/>
      <c r="AD506" s="367"/>
      <c r="AE506" s="367"/>
      <c r="AF506" s="367"/>
      <c r="AG506" s="367"/>
      <c r="AH506" s="367"/>
      <c r="AI506" s="367"/>
      <c r="AJ506" s="406"/>
    </row>
    <row r="507" spans="2:62" ht="3.65" customHeight="1">
      <c r="B507" s="343"/>
      <c r="D507" s="342"/>
      <c r="E507" s="349"/>
      <c r="F507" s="349"/>
      <c r="G507" s="349"/>
      <c r="I507" s="451"/>
      <c r="L507" s="781"/>
      <c r="M507" s="782"/>
      <c r="N507" s="787" t="e" vm="88">
        <v>#VALUE!</v>
      </c>
      <c r="O507" s="787"/>
      <c r="P507" s="787" t="e" vm="88">
        <v>#VALUE!</v>
      </c>
      <c r="Q507" s="787"/>
      <c r="R507" s="787" t="e" vm="88">
        <v>#VALUE!</v>
      </c>
      <c r="S507" s="787"/>
      <c r="T507" s="787" t="e" vm="88">
        <v>#VALUE!</v>
      </c>
      <c r="U507" s="787"/>
      <c r="V507" s="787" t="e" vm="88">
        <v>#VALUE!</v>
      </c>
      <c r="W507" s="787"/>
      <c r="X507" s="787" t="e" vm="88">
        <v>#VALUE!</v>
      </c>
      <c r="Y507" s="787"/>
      <c r="Z507" s="787" t="e" vm="88">
        <v>#VALUE!</v>
      </c>
      <c r="AA507" s="787"/>
      <c r="AB507" s="787" t="e" vm="88">
        <v>#VALUE!</v>
      </c>
      <c r="AC507" s="787"/>
      <c r="AD507" s="787" t="e" vm="88">
        <v>#VALUE!</v>
      </c>
      <c r="AE507" s="787"/>
      <c r="AF507" s="787" t="e" vm="88">
        <v>#VALUE!</v>
      </c>
      <c r="AG507" s="787"/>
      <c r="AH507" s="788"/>
      <c r="AI507" s="789"/>
      <c r="AJ507" s="790"/>
    </row>
    <row r="508" spans="2:62" ht="3.65" customHeight="1">
      <c r="B508" s="343"/>
      <c r="D508" s="342"/>
      <c r="E508" s="349"/>
      <c r="F508" s="349"/>
      <c r="G508" s="349"/>
      <c r="I508" s="451"/>
      <c r="L508" s="783"/>
      <c r="M508" s="784"/>
      <c r="N508" s="787"/>
      <c r="O508" s="787"/>
      <c r="P508" s="787"/>
      <c r="Q508" s="787"/>
      <c r="R508" s="787"/>
      <c r="S508" s="787"/>
      <c r="T508" s="787"/>
      <c r="U508" s="787"/>
      <c r="V508" s="787"/>
      <c r="W508" s="787"/>
      <c r="X508" s="787"/>
      <c r="Y508" s="787"/>
      <c r="Z508" s="787"/>
      <c r="AA508" s="787"/>
      <c r="AB508" s="787"/>
      <c r="AC508" s="787"/>
      <c r="AD508" s="787"/>
      <c r="AE508" s="787"/>
      <c r="AF508" s="787"/>
      <c r="AG508" s="787"/>
      <c r="AH508" s="791"/>
      <c r="AI508" s="792"/>
      <c r="AJ508" s="793"/>
    </row>
    <row r="509" spans="2:62" ht="3.65" customHeight="1">
      <c r="B509" s="343"/>
      <c r="D509" s="342"/>
      <c r="E509" s="349"/>
      <c r="F509" s="349"/>
      <c r="G509" s="349"/>
      <c r="I509" s="451"/>
      <c r="L509" s="785"/>
      <c r="M509" s="786"/>
      <c r="N509" s="787"/>
      <c r="O509" s="787"/>
      <c r="P509" s="787"/>
      <c r="Q509" s="787"/>
      <c r="R509" s="787"/>
      <c r="S509" s="787"/>
      <c r="T509" s="787"/>
      <c r="U509" s="787"/>
      <c r="V509" s="787"/>
      <c r="W509" s="787"/>
      <c r="X509" s="787"/>
      <c r="Y509" s="787"/>
      <c r="Z509" s="787"/>
      <c r="AA509" s="787"/>
      <c r="AB509" s="787"/>
      <c r="AC509" s="787"/>
      <c r="AD509" s="787"/>
      <c r="AE509" s="787"/>
      <c r="AF509" s="787"/>
      <c r="AG509" s="787"/>
      <c r="AH509" s="794"/>
      <c r="AI509" s="795"/>
      <c r="AJ509" s="796"/>
      <c r="AK509" s="345"/>
      <c r="AL509" s="344"/>
      <c r="AM509" s="344"/>
      <c r="AN509" s="344"/>
      <c r="AO509" s="344"/>
      <c r="AP509" s="344"/>
      <c r="AY509" s="344"/>
      <c r="AZ509" s="344"/>
      <c r="BA509" s="344"/>
      <c r="BB509" s="344"/>
      <c r="BC509" s="344"/>
      <c r="BD509" s="344"/>
      <c r="BE509" s="344"/>
      <c r="BF509" s="344"/>
      <c r="BG509" s="344"/>
      <c r="BJ509" s="341"/>
    </row>
    <row r="510" spans="2:62" ht="3.65" customHeight="1">
      <c r="B510" s="343"/>
      <c r="D510" s="342"/>
      <c r="E510" s="349"/>
      <c r="F510" s="349"/>
      <c r="G510" s="349"/>
      <c r="I510" s="451"/>
      <c r="L510" s="352"/>
      <c r="M510" s="351"/>
      <c r="N510" s="351"/>
      <c r="O510" s="351"/>
      <c r="P510" s="351"/>
      <c r="Q510" s="351"/>
      <c r="R510" s="797" t="s">
        <v>268</v>
      </c>
      <c r="S510" s="797"/>
      <c r="T510" s="797"/>
      <c r="U510" s="797"/>
      <c r="V510" s="797"/>
      <c r="W510" s="797"/>
      <c r="X510" s="797"/>
      <c r="Y510" s="797"/>
      <c r="Z510" s="797"/>
      <c r="AA510" s="797"/>
      <c r="AB510" s="797"/>
      <c r="AC510" s="797"/>
      <c r="AD510" s="797"/>
      <c r="AE510" s="797"/>
      <c r="AF510" s="797"/>
      <c r="AG510" s="797"/>
      <c r="AH510" s="799" t="s">
        <v>258</v>
      </c>
      <c r="AI510" s="799"/>
      <c r="AJ510" s="350"/>
      <c r="AK510" s="345"/>
      <c r="AL510" s="344"/>
      <c r="AM510" s="344"/>
      <c r="AN510" s="344"/>
      <c r="AO510" s="344"/>
      <c r="AP510" s="344"/>
      <c r="AY510" s="344"/>
      <c r="AZ510" s="344"/>
      <c r="BA510" s="344"/>
      <c r="BB510" s="344"/>
      <c r="BC510" s="344"/>
      <c r="BD510" s="344"/>
      <c r="BE510" s="344"/>
      <c r="BF510" s="344"/>
      <c r="BG510" s="344"/>
      <c r="BJ510" s="341"/>
    </row>
    <row r="511" spans="2:62" ht="3.65" customHeight="1">
      <c r="B511" s="343"/>
      <c r="D511" s="342"/>
      <c r="E511" s="349"/>
      <c r="F511" s="349"/>
      <c r="G511" s="349"/>
      <c r="I511" s="451"/>
      <c r="L511" s="348"/>
      <c r="M511" s="347"/>
      <c r="N511" s="347"/>
      <c r="O511" s="347"/>
      <c r="P511" s="347"/>
      <c r="Q511" s="347"/>
      <c r="R511" s="798"/>
      <c r="S511" s="798"/>
      <c r="T511" s="798"/>
      <c r="U511" s="798"/>
      <c r="V511" s="798"/>
      <c r="W511" s="798"/>
      <c r="X511" s="798"/>
      <c r="Y511" s="798"/>
      <c r="Z511" s="798"/>
      <c r="AA511" s="798"/>
      <c r="AB511" s="798"/>
      <c r="AC511" s="798"/>
      <c r="AD511" s="798"/>
      <c r="AE511" s="798"/>
      <c r="AF511" s="798"/>
      <c r="AG511" s="798"/>
      <c r="AH511" s="800"/>
      <c r="AI511" s="800"/>
      <c r="AJ511" s="346"/>
      <c r="AK511" s="345"/>
      <c r="AL511" s="344"/>
      <c r="AM511" s="344"/>
      <c r="AN511" s="344"/>
      <c r="AO511" s="344"/>
      <c r="AP511" s="344"/>
      <c r="AY511" s="344"/>
      <c r="AZ511" s="344"/>
      <c r="BA511" s="344"/>
      <c r="BB511" s="344"/>
      <c r="BC511" s="344"/>
      <c r="BD511" s="344"/>
      <c r="BE511" s="344"/>
      <c r="BF511" s="344"/>
      <c r="BG511" s="344"/>
      <c r="BJ511" s="341"/>
    </row>
    <row r="512" spans="2:62" ht="3.65" customHeight="1">
      <c r="B512" s="343"/>
      <c r="D512" s="342"/>
      <c r="I512" s="451"/>
      <c r="BJ512" s="341"/>
    </row>
    <row r="513" spans="2:62" ht="3.65" customHeight="1">
      <c r="B513" s="340"/>
      <c r="C513" s="338"/>
      <c r="D513" s="339"/>
      <c r="E513" s="338"/>
      <c r="F513" s="338"/>
      <c r="G513" s="338"/>
      <c r="H513" s="338"/>
      <c r="I513" s="522"/>
      <c r="J513" s="338"/>
      <c r="K513" s="338"/>
      <c r="L513" s="338"/>
      <c r="M513" s="338"/>
      <c r="N513" s="338"/>
      <c r="O513" s="338"/>
      <c r="P513" s="338"/>
      <c r="Q513" s="338"/>
      <c r="R513" s="338"/>
      <c r="S513" s="338"/>
      <c r="T513" s="338"/>
      <c r="U513" s="338"/>
      <c r="V513" s="338"/>
      <c r="W513" s="338"/>
      <c r="X513" s="338"/>
      <c r="Y513" s="338"/>
      <c r="Z513" s="338"/>
      <c r="AA513" s="338"/>
      <c r="AB513" s="338"/>
      <c r="AC513" s="338"/>
      <c r="AD513" s="338"/>
      <c r="AE513" s="338"/>
      <c r="AF513" s="338"/>
      <c r="AG513" s="338"/>
      <c r="AH513" s="338"/>
      <c r="AI513" s="338"/>
      <c r="AJ513" s="338"/>
      <c r="AK513" s="338"/>
      <c r="AL513" s="338"/>
      <c r="AM513" s="338"/>
      <c r="AN513" s="338"/>
      <c r="AO513" s="338"/>
      <c r="AP513" s="338"/>
      <c r="AQ513" s="338"/>
      <c r="AR513" s="338"/>
      <c r="AS513" s="338"/>
      <c r="AT513" s="338"/>
      <c r="AU513" s="338"/>
      <c r="AV513" s="338"/>
      <c r="AW513" s="338"/>
      <c r="AX513" s="338"/>
      <c r="AY513" s="338"/>
      <c r="AZ513" s="338"/>
      <c r="BA513" s="338"/>
      <c r="BB513" s="338"/>
      <c r="BC513" s="338"/>
      <c r="BD513" s="338"/>
      <c r="BE513" s="338"/>
      <c r="BF513" s="338"/>
      <c r="BG513" s="338"/>
      <c r="BH513" s="338"/>
      <c r="BI513" s="338"/>
      <c r="BJ513" s="337"/>
    </row>
    <row r="514" spans="2:62" ht="3.65" customHeight="1">
      <c r="B514" s="340"/>
      <c r="C514" s="338"/>
      <c r="D514" s="339"/>
      <c r="E514" s="338"/>
      <c r="F514" s="338"/>
      <c r="G514" s="338"/>
      <c r="H514" s="338"/>
      <c r="I514" s="522"/>
      <c r="J514" s="338"/>
      <c r="K514" s="338"/>
      <c r="L514" s="338"/>
      <c r="M514" s="338"/>
      <c r="N514" s="338"/>
      <c r="O514" s="338"/>
      <c r="P514" s="338"/>
      <c r="Q514" s="338"/>
      <c r="R514" s="338"/>
      <c r="S514" s="338"/>
      <c r="T514" s="338"/>
      <c r="U514" s="338"/>
      <c r="V514" s="338"/>
      <c r="W514" s="338"/>
      <c r="X514" s="338"/>
      <c r="Y514" s="338"/>
      <c r="Z514" s="338"/>
      <c r="AA514" s="338"/>
      <c r="AB514" s="338"/>
      <c r="AC514" s="338"/>
      <c r="AD514" s="338"/>
      <c r="AE514" s="338"/>
      <c r="AF514" s="338"/>
      <c r="AG514" s="338"/>
      <c r="AH514" s="338"/>
      <c r="AI514" s="338"/>
      <c r="AJ514" s="338"/>
      <c r="AK514" s="338"/>
      <c r="AL514" s="338"/>
      <c r="AM514" s="338"/>
      <c r="AN514" s="338"/>
      <c r="AO514" s="338"/>
      <c r="AP514" s="338"/>
      <c r="AQ514" s="338"/>
      <c r="AR514" s="338"/>
      <c r="AS514" s="338"/>
      <c r="AT514" s="338"/>
      <c r="AU514" s="338"/>
      <c r="AV514" s="338"/>
      <c r="AW514" s="338"/>
      <c r="AX514" s="338"/>
      <c r="AY514" s="338"/>
      <c r="AZ514" s="338"/>
      <c r="BA514" s="338"/>
      <c r="BB514" s="338"/>
      <c r="BC514" s="338"/>
      <c r="BD514" s="338"/>
      <c r="BE514" s="338"/>
      <c r="BF514" s="338"/>
      <c r="BG514" s="338"/>
      <c r="BH514" s="338"/>
      <c r="BI514" s="338"/>
      <c r="BJ514" s="337"/>
    </row>
    <row r="515" spans="2:62" ht="14.5" customHeight="1">
      <c r="B515" s="380" t="s">
        <v>343</v>
      </c>
      <c r="C515" s="380"/>
      <c r="D515" s="379" t="s">
        <v>266</v>
      </c>
      <c r="E515" s="379" t="s">
        <v>265</v>
      </c>
      <c r="F515" s="335" t="s">
        <v>243</v>
      </c>
      <c r="G515" s="378" t="s">
        <v>262</v>
      </c>
      <c r="H515" s="377"/>
      <c r="I515" s="459" t="str" cm="1">
        <f t="array" ref="I515">_xlfn.IFS(H515="Derecha","_DR",H515="Izquierda","_IZ",H515="","_NA")</f>
        <v>_NA</v>
      </c>
      <c r="J515" s="376"/>
      <c r="K515" s="376"/>
      <c r="L515" s="376"/>
      <c r="M515" s="376"/>
      <c r="N515" s="376"/>
      <c r="O515" s="376"/>
      <c r="P515" s="376"/>
      <c r="Q515" s="376"/>
      <c r="R515" s="376"/>
      <c r="S515" s="376"/>
      <c r="T515" s="376"/>
      <c r="U515" s="376"/>
      <c r="V515" s="376"/>
      <c r="W515" s="376"/>
      <c r="X515" s="376"/>
      <c r="Y515" s="376"/>
      <c r="Z515" s="376"/>
      <c r="AA515" s="376"/>
      <c r="AB515" s="376"/>
      <c r="AC515" s="376"/>
      <c r="AD515" s="376"/>
      <c r="AE515" s="376"/>
      <c r="AF515" s="376"/>
      <c r="AG515" s="376"/>
      <c r="AH515" s="376"/>
      <c r="AI515" s="376"/>
      <c r="AJ515" s="376"/>
      <c r="AK515" s="376"/>
      <c r="AL515" s="376"/>
      <c r="AM515" s="376"/>
      <c r="AN515" s="376"/>
      <c r="AO515" s="376"/>
      <c r="AP515" s="376"/>
      <c r="AQ515" s="376"/>
      <c r="AR515" s="376"/>
      <c r="AS515" s="376"/>
      <c r="AT515" s="376"/>
      <c r="AU515" s="376"/>
      <c r="AV515" s="376"/>
      <c r="AW515" s="376"/>
      <c r="AX515" s="376"/>
      <c r="AY515" s="376"/>
      <c r="AZ515" s="376"/>
      <c r="BA515" s="376"/>
      <c r="BB515" s="376"/>
      <c r="BC515" s="376"/>
      <c r="BD515" s="376"/>
      <c r="BE515" s="376"/>
      <c r="BF515" s="376"/>
      <c r="BG515" s="376"/>
      <c r="BH515" s="376"/>
      <c r="BI515" s="376"/>
      <c r="BJ515" s="375"/>
    </row>
    <row r="516" spans="2:62" ht="5.5" customHeight="1">
      <c r="B516" s="343"/>
      <c r="D516" s="342"/>
      <c r="I516" s="451"/>
      <c r="BJ516" s="341"/>
    </row>
    <row r="517" spans="2:62" ht="3.65" customHeight="1">
      <c r="B517" s="343"/>
      <c r="D517" s="342"/>
      <c r="I517" s="451"/>
      <c r="BJ517" s="341"/>
    </row>
    <row r="518" spans="2:62" ht="3.65" customHeight="1">
      <c r="B518" s="343"/>
      <c r="D518" s="342"/>
      <c r="I518" s="451"/>
      <c r="L518" s="374"/>
      <c r="M518" s="802" t="s">
        <v>261</v>
      </c>
      <c r="N518" s="802"/>
      <c r="O518" s="803"/>
      <c r="P518" s="373"/>
      <c r="Q518" s="372"/>
      <c r="R518" s="371"/>
      <c r="S518" s="371"/>
      <c r="T518" s="371"/>
      <c r="U518" s="371"/>
      <c r="V518" s="371"/>
      <c r="W518" s="371"/>
      <c r="X518" s="371"/>
      <c r="Y518" s="371"/>
      <c r="Z518" s="371"/>
      <c r="AA518" s="371"/>
      <c r="AB518" s="371"/>
      <c r="AC518" s="371"/>
      <c r="AD518" s="371"/>
      <c r="AE518" s="371"/>
      <c r="AF518" s="806" t="s">
        <v>269</v>
      </c>
      <c r="AG518" s="806"/>
      <c r="AH518" s="806"/>
      <c r="AI518" s="806"/>
      <c r="AJ518" s="370"/>
      <c r="AK518" s="345"/>
      <c r="AL518" s="344"/>
      <c r="AM518" s="344"/>
      <c r="AN518" s="344"/>
      <c r="AO518" s="344"/>
      <c r="AP518" s="344"/>
      <c r="AY518" s="344"/>
      <c r="AZ518" s="344"/>
      <c r="BA518" s="344"/>
      <c r="BB518" s="344"/>
      <c r="BC518" s="344"/>
      <c r="BD518" s="344"/>
      <c r="BE518" s="344"/>
      <c r="BF518" s="344"/>
      <c r="BG518" s="344"/>
      <c r="BJ518" s="341"/>
    </row>
    <row r="519" spans="2:62" ht="3.65" customHeight="1">
      <c r="B519" s="343"/>
      <c r="D519" s="342"/>
      <c r="I519" s="451"/>
      <c r="L519" s="357"/>
      <c r="M519" s="804"/>
      <c r="N519" s="804"/>
      <c r="O519" s="805"/>
      <c r="P519" s="369"/>
      <c r="Q519" s="368"/>
      <c r="R519" s="367"/>
      <c r="S519" s="367"/>
      <c r="T519" s="367"/>
      <c r="U519" s="367"/>
      <c r="V519" s="367"/>
      <c r="W519" s="367"/>
      <c r="X519" s="367"/>
      <c r="Y519" s="367"/>
      <c r="Z519" s="367"/>
      <c r="AA519" s="367"/>
      <c r="AB519" s="367"/>
      <c r="AC519" s="367"/>
      <c r="AD519" s="367"/>
      <c r="AE519" s="367"/>
      <c r="AF519" s="799"/>
      <c r="AG519" s="799"/>
      <c r="AH519" s="799"/>
      <c r="AI519" s="799"/>
      <c r="AJ519" s="366"/>
      <c r="AK519" s="345"/>
      <c r="AL519" s="344"/>
      <c r="BJ519" s="341"/>
    </row>
    <row r="520" spans="2:62" ht="3.65" customHeight="1">
      <c r="B520" s="343"/>
      <c r="D520" s="342"/>
      <c r="E520" s="349"/>
      <c r="F520" s="349"/>
      <c r="G520" s="349"/>
      <c r="I520" s="451"/>
      <c r="L520" s="409"/>
      <c r="M520" s="367"/>
      <c r="N520" s="367"/>
      <c r="O520" s="367"/>
      <c r="P520" s="367"/>
      <c r="Q520" s="367"/>
      <c r="R520" s="367"/>
      <c r="S520" s="367"/>
      <c r="T520" s="367"/>
      <c r="U520" s="367"/>
      <c r="V520" s="367"/>
      <c r="W520" s="367"/>
      <c r="X520" s="367"/>
      <c r="Y520" s="367"/>
      <c r="Z520" s="367"/>
      <c r="AA520" s="367"/>
      <c r="AB520" s="367"/>
      <c r="AC520" s="367"/>
      <c r="AD520" s="367"/>
      <c r="AE520" s="367"/>
      <c r="AF520" s="367"/>
      <c r="AG520" s="367"/>
      <c r="AH520" s="367"/>
      <c r="AI520" s="367"/>
      <c r="AJ520" s="406"/>
    </row>
    <row r="521" spans="2:62" ht="3.65" customHeight="1">
      <c r="B521" s="343"/>
      <c r="D521" s="342"/>
      <c r="E521" s="349"/>
      <c r="F521" s="349"/>
      <c r="G521" s="349"/>
      <c r="I521" s="451"/>
      <c r="L521" s="374"/>
      <c r="M521" s="408"/>
      <c r="N521" s="1029" t="e" vm="89">
        <v>#VALUE!</v>
      </c>
      <c r="O521" s="1030"/>
      <c r="P521" s="1029" t="e" vm="89">
        <v>#VALUE!</v>
      </c>
      <c r="Q521" s="1030"/>
      <c r="R521" s="1029" t="e" vm="89">
        <v>#VALUE!</v>
      </c>
      <c r="S521" s="1030"/>
      <c r="T521" s="1029" t="e" vm="89">
        <v>#VALUE!</v>
      </c>
      <c r="U521" s="1030"/>
      <c r="V521" s="1029" t="e" vm="89">
        <v>#VALUE!</v>
      </c>
      <c r="W521" s="1030"/>
      <c r="X521" s="1029" t="e" vm="89">
        <v>#VALUE!</v>
      </c>
      <c r="Y521" s="1030"/>
      <c r="Z521" s="1029" t="e" vm="89">
        <v>#VALUE!</v>
      </c>
      <c r="AA521" s="1030"/>
      <c r="AB521" s="1029" t="e" vm="89">
        <v>#VALUE!</v>
      </c>
      <c r="AC521" s="1030"/>
      <c r="AD521" s="1029" t="e" vm="89">
        <v>#VALUE!</v>
      </c>
      <c r="AE521" s="1030"/>
      <c r="AF521" s="1029" t="e" vm="89">
        <v>#VALUE!</v>
      </c>
      <c r="AG521" s="1030"/>
      <c r="AH521" s="365"/>
      <c r="AI521" s="364"/>
      <c r="AJ521" s="363"/>
    </row>
    <row r="522" spans="2:62" ht="3.65" customHeight="1">
      <c r="B522" s="343"/>
      <c r="D522" s="342"/>
      <c r="E522" s="349"/>
      <c r="F522" s="349"/>
      <c r="G522" s="349"/>
      <c r="I522" s="451"/>
      <c r="L522" s="362"/>
      <c r="M522" s="361"/>
      <c r="N522" s="1031"/>
      <c r="O522" s="1032"/>
      <c r="P522" s="1031"/>
      <c r="Q522" s="1032"/>
      <c r="R522" s="1031"/>
      <c r="S522" s="1032"/>
      <c r="T522" s="1031"/>
      <c r="U522" s="1032"/>
      <c r="V522" s="1031"/>
      <c r="W522" s="1032"/>
      <c r="X522" s="1031"/>
      <c r="Y522" s="1032"/>
      <c r="Z522" s="1031"/>
      <c r="AA522" s="1032"/>
      <c r="AB522" s="1031"/>
      <c r="AC522" s="1032"/>
      <c r="AD522" s="1031"/>
      <c r="AE522" s="1032"/>
      <c r="AF522" s="1031"/>
      <c r="AG522" s="1032"/>
      <c r="AH522" s="360"/>
      <c r="AI522" s="359"/>
      <c r="AJ522" s="358"/>
    </row>
    <row r="523" spans="2:62" ht="3.65" customHeight="1">
      <c r="B523" s="343"/>
      <c r="D523" s="342"/>
      <c r="E523" s="349"/>
      <c r="F523" s="349"/>
      <c r="G523" s="349"/>
      <c r="I523" s="451"/>
      <c r="L523" s="362"/>
      <c r="M523" s="361"/>
      <c r="N523" s="1031"/>
      <c r="O523" s="1032"/>
      <c r="P523" s="1031"/>
      <c r="Q523" s="1032"/>
      <c r="R523" s="1031"/>
      <c r="S523" s="1032"/>
      <c r="T523" s="1031"/>
      <c r="U523" s="1032"/>
      <c r="V523" s="1031"/>
      <c r="W523" s="1032"/>
      <c r="X523" s="1031"/>
      <c r="Y523" s="1032"/>
      <c r="Z523" s="1031"/>
      <c r="AA523" s="1032"/>
      <c r="AB523" s="1031"/>
      <c r="AC523" s="1032"/>
      <c r="AD523" s="1031"/>
      <c r="AE523" s="1032"/>
      <c r="AF523" s="1031"/>
      <c r="AG523" s="1032"/>
      <c r="AH523" s="360"/>
      <c r="AI523" s="359"/>
      <c r="AJ523" s="358"/>
    </row>
    <row r="524" spans="2:62" ht="3.65" customHeight="1">
      <c r="B524" s="343"/>
      <c r="D524" s="342"/>
      <c r="E524" s="349"/>
      <c r="F524" s="349"/>
      <c r="G524" s="349"/>
      <c r="I524" s="451"/>
      <c r="L524" s="357"/>
      <c r="M524" s="356"/>
      <c r="N524" s="1033"/>
      <c r="O524" s="1034"/>
      <c r="P524" s="1033"/>
      <c r="Q524" s="1034"/>
      <c r="R524" s="1033"/>
      <c r="S524" s="1034"/>
      <c r="T524" s="1033"/>
      <c r="U524" s="1034"/>
      <c r="V524" s="1033"/>
      <c r="W524" s="1034"/>
      <c r="X524" s="1033"/>
      <c r="Y524" s="1034"/>
      <c r="Z524" s="1033"/>
      <c r="AA524" s="1034"/>
      <c r="AB524" s="1033"/>
      <c r="AC524" s="1034"/>
      <c r="AD524" s="1033"/>
      <c r="AE524" s="1034"/>
      <c r="AF524" s="1033"/>
      <c r="AG524" s="1034"/>
      <c r="AH524" s="355"/>
      <c r="AI524" s="354"/>
      <c r="AJ524" s="353"/>
    </row>
    <row r="525" spans="2:62" ht="3.65" customHeight="1">
      <c r="B525" s="343"/>
      <c r="D525" s="342"/>
      <c r="E525" s="349"/>
      <c r="F525" s="349"/>
      <c r="G525" s="349"/>
      <c r="I525" s="451"/>
      <c r="L525" s="352"/>
      <c r="M525" s="351"/>
      <c r="N525" s="407"/>
      <c r="O525" s="407"/>
      <c r="P525" s="407"/>
      <c r="Q525" s="407"/>
      <c r="R525" s="407"/>
      <c r="S525" s="407"/>
      <c r="T525" s="407"/>
      <c r="U525" s="407"/>
      <c r="V525" s="407"/>
      <c r="W525" s="407"/>
      <c r="X525" s="407"/>
      <c r="Y525" s="407"/>
      <c r="Z525" s="407"/>
      <c r="AA525" s="407"/>
      <c r="AB525" s="407"/>
      <c r="AC525" s="407"/>
      <c r="AD525" s="407"/>
      <c r="AE525" s="407"/>
      <c r="AF525" s="407"/>
      <c r="AG525" s="407"/>
      <c r="AH525" s="367"/>
      <c r="AI525" s="367"/>
      <c r="AJ525" s="406"/>
      <c r="AK525" s="345"/>
      <c r="AL525" s="344"/>
      <c r="AM525" s="344"/>
      <c r="AN525" s="344"/>
      <c r="AO525" s="344"/>
      <c r="AP525" s="344"/>
      <c r="AY525" s="344"/>
      <c r="AZ525" s="344"/>
      <c r="BA525" s="344"/>
      <c r="BB525" s="344"/>
      <c r="BC525" s="344"/>
      <c r="BD525" s="344"/>
      <c r="BE525" s="344"/>
      <c r="BF525" s="344"/>
      <c r="BG525" s="344"/>
      <c r="BJ525" s="341"/>
    </row>
    <row r="526" spans="2:62" ht="3.65" customHeight="1">
      <c r="B526" s="343"/>
      <c r="D526" s="342"/>
      <c r="E526" s="349"/>
      <c r="F526" s="349"/>
      <c r="G526" s="349"/>
      <c r="I526" s="451"/>
      <c r="L526" s="352"/>
      <c r="M526" s="351"/>
      <c r="N526" s="351"/>
      <c r="O526" s="351"/>
      <c r="P526" s="351"/>
      <c r="Q526" s="351"/>
      <c r="R526" s="797" t="s">
        <v>268</v>
      </c>
      <c r="S526" s="797"/>
      <c r="T526" s="797"/>
      <c r="U526" s="797"/>
      <c r="V526" s="797"/>
      <c r="W526" s="797"/>
      <c r="X526" s="797"/>
      <c r="Y526" s="797"/>
      <c r="Z526" s="797"/>
      <c r="AA526" s="797"/>
      <c r="AB526" s="797"/>
      <c r="AC526" s="797"/>
      <c r="AD526" s="797"/>
      <c r="AE526" s="797"/>
      <c r="AF526" s="797"/>
      <c r="AG526" s="797"/>
      <c r="AH526" s="799" t="s">
        <v>258</v>
      </c>
      <c r="AI526" s="799"/>
      <c r="AJ526" s="350"/>
      <c r="AK526" s="345"/>
      <c r="AL526" s="344"/>
      <c r="AM526" s="344"/>
      <c r="AN526" s="344"/>
      <c r="AO526" s="344"/>
      <c r="AP526" s="344"/>
      <c r="AY526" s="344"/>
      <c r="AZ526" s="344"/>
      <c r="BA526" s="344"/>
      <c r="BB526" s="344"/>
      <c r="BC526" s="344"/>
      <c r="BD526" s="344"/>
      <c r="BE526" s="344"/>
      <c r="BF526" s="344"/>
      <c r="BG526" s="344"/>
      <c r="BJ526" s="341"/>
    </row>
    <row r="527" spans="2:62" ht="3.65" customHeight="1">
      <c r="B527" s="343"/>
      <c r="D527" s="342"/>
      <c r="E527" s="349"/>
      <c r="F527" s="349"/>
      <c r="G527" s="349"/>
      <c r="I527" s="451"/>
      <c r="L527" s="348"/>
      <c r="M527" s="347"/>
      <c r="N527" s="347"/>
      <c r="O527" s="347"/>
      <c r="P527" s="347"/>
      <c r="Q527" s="347"/>
      <c r="R527" s="798"/>
      <c r="S527" s="798"/>
      <c r="T527" s="798"/>
      <c r="U527" s="798"/>
      <c r="V527" s="798"/>
      <c r="W527" s="798"/>
      <c r="X527" s="798"/>
      <c r="Y527" s="798"/>
      <c r="Z527" s="798"/>
      <c r="AA527" s="798"/>
      <c r="AB527" s="798"/>
      <c r="AC527" s="798"/>
      <c r="AD527" s="798"/>
      <c r="AE527" s="798"/>
      <c r="AF527" s="798"/>
      <c r="AG527" s="798"/>
      <c r="AH527" s="800"/>
      <c r="AI527" s="800"/>
      <c r="AJ527" s="346"/>
      <c r="AK527" s="345"/>
      <c r="AL527" s="344"/>
      <c r="AM527" s="344"/>
      <c r="AN527" s="344"/>
      <c r="AO527" s="344"/>
      <c r="AP527" s="344"/>
      <c r="AY527" s="344"/>
      <c r="AZ527" s="344"/>
      <c r="BA527" s="344"/>
      <c r="BB527" s="344"/>
      <c r="BC527" s="344"/>
      <c r="BD527" s="344"/>
      <c r="BE527" s="344"/>
      <c r="BF527" s="344"/>
      <c r="BG527" s="344"/>
      <c r="BJ527" s="341"/>
    </row>
    <row r="528" spans="2:62" ht="3.65" customHeight="1">
      <c r="B528" s="343"/>
      <c r="D528" s="342"/>
      <c r="I528" s="451"/>
      <c r="BJ528" s="341"/>
    </row>
    <row r="529" spans="2:62" ht="3.65" customHeight="1">
      <c r="B529" s="340"/>
      <c r="C529" s="338"/>
      <c r="D529" s="339"/>
      <c r="E529" s="338"/>
      <c r="F529" s="338"/>
      <c r="G529" s="338"/>
      <c r="H529" s="338"/>
      <c r="I529" s="522"/>
      <c r="J529" s="338"/>
      <c r="K529" s="338"/>
      <c r="L529" s="338"/>
      <c r="M529" s="338"/>
      <c r="N529" s="338"/>
      <c r="O529" s="338"/>
      <c r="P529" s="338"/>
      <c r="Q529" s="338"/>
      <c r="R529" s="338"/>
      <c r="S529" s="338"/>
      <c r="T529" s="338"/>
      <c r="U529" s="338"/>
      <c r="V529" s="338"/>
      <c r="W529" s="338"/>
      <c r="X529" s="338"/>
      <c r="Y529" s="338"/>
      <c r="Z529" s="338"/>
      <c r="AA529" s="338"/>
      <c r="AB529" s="338"/>
      <c r="AC529" s="338"/>
      <c r="AD529" s="338"/>
      <c r="AE529" s="338"/>
      <c r="AF529" s="338"/>
      <c r="AG529" s="338"/>
      <c r="AH529" s="338"/>
      <c r="AI529" s="338"/>
      <c r="AJ529" s="338"/>
      <c r="AK529" s="338"/>
      <c r="AL529" s="338"/>
      <c r="AM529" s="338"/>
      <c r="AN529" s="338"/>
      <c r="AO529" s="338"/>
      <c r="AP529" s="338"/>
      <c r="AQ529" s="338"/>
      <c r="AR529" s="338"/>
      <c r="AS529" s="338"/>
      <c r="AT529" s="338"/>
      <c r="AU529" s="338"/>
      <c r="AV529" s="338"/>
      <c r="AW529" s="338"/>
      <c r="AX529" s="338"/>
      <c r="AY529" s="338"/>
      <c r="AZ529" s="338"/>
      <c r="BA529" s="338"/>
      <c r="BB529" s="338"/>
      <c r="BC529" s="338"/>
      <c r="BD529" s="338"/>
      <c r="BE529" s="338"/>
      <c r="BF529" s="338"/>
      <c r="BG529" s="338"/>
      <c r="BH529" s="338"/>
      <c r="BI529" s="338"/>
      <c r="BJ529" s="337"/>
    </row>
    <row r="530" spans="2:62" ht="3.65" customHeight="1">
      <c r="B530" s="340"/>
      <c r="C530" s="338"/>
      <c r="D530" s="339"/>
      <c r="E530" s="338"/>
      <c r="F530" s="338"/>
      <c r="G530" s="338"/>
      <c r="H530" s="338"/>
      <c r="I530" s="522"/>
      <c r="J530" s="338"/>
      <c r="K530" s="338"/>
      <c r="L530" s="338"/>
      <c r="M530" s="338"/>
      <c r="N530" s="338"/>
      <c r="O530" s="338"/>
      <c r="P530" s="338"/>
      <c r="Q530" s="338"/>
      <c r="R530" s="338"/>
      <c r="S530" s="338"/>
      <c r="T530" s="338"/>
      <c r="U530" s="338"/>
      <c r="V530" s="338"/>
      <c r="W530" s="338"/>
      <c r="X530" s="338"/>
      <c r="Y530" s="338"/>
      <c r="Z530" s="338"/>
      <c r="AA530" s="338"/>
      <c r="AB530" s="338"/>
      <c r="AC530" s="338"/>
      <c r="AD530" s="338"/>
      <c r="AE530" s="338"/>
      <c r="AF530" s="338"/>
      <c r="AG530" s="338"/>
      <c r="AH530" s="338"/>
      <c r="AI530" s="338"/>
      <c r="AJ530" s="338"/>
      <c r="AK530" s="338"/>
      <c r="AL530" s="338"/>
      <c r="AM530" s="338"/>
      <c r="AN530" s="338"/>
      <c r="AO530" s="338"/>
      <c r="AP530" s="338"/>
      <c r="AQ530" s="338"/>
      <c r="AR530" s="338"/>
      <c r="AS530" s="338"/>
      <c r="AT530" s="338"/>
      <c r="AU530" s="338"/>
      <c r="AV530" s="338"/>
      <c r="AW530" s="338"/>
      <c r="AX530" s="338"/>
      <c r="AY530" s="338"/>
      <c r="AZ530" s="338"/>
      <c r="BA530" s="338"/>
      <c r="BB530" s="338"/>
      <c r="BC530" s="338"/>
      <c r="BD530" s="338"/>
      <c r="BE530" s="338"/>
      <c r="BF530" s="338"/>
      <c r="BG530" s="338"/>
      <c r="BH530" s="338"/>
      <c r="BI530" s="338"/>
      <c r="BJ530" s="337"/>
    </row>
    <row r="531" spans="2:62" ht="14.5" customHeight="1">
      <c r="B531" s="380" t="s">
        <v>340</v>
      </c>
      <c r="C531" s="380"/>
      <c r="D531" s="379"/>
      <c r="E531" s="379" t="s">
        <v>266</v>
      </c>
      <c r="F531" s="379" t="s">
        <v>267</v>
      </c>
      <c r="G531" s="378" t="s">
        <v>264</v>
      </c>
      <c r="H531" s="377"/>
      <c r="I531" s="459" t="str" cm="1">
        <f t="array" ref="I531">_xlfn.IFS(H531="Derecha","_DR",H531="Izquierda","_IZ",H531="","_NA")</f>
        <v>_NA</v>
      </c>
      <c r="J531" s="376"/>
      <c r="K531" s="376"/>
      <c r="L531" s="376"/>
      <c r="M531" s="376"/>
      <c r="N531" s="376"/>
      <c r="O531" s="376"/>
      <c r="P531" s="376"/>
      <c r="Q531" s="376"/>
      <c r="R531" s="376"/>
      <c r="S531" s="376"/>
      <c r="T531" s="376"/>
      <c r="U531" s="376"/>
      <c r="V531" s="376"/>
      <c r="W531" s="376"/>
      <c r="X531" s="376"/>
      <c r="Y531" s="376"/>
      <c r="Z531" s="376"/>
      <c r="AA531" s="376"/>
      <c r="AB531" s="376"/>
      <c r="AC531" s="376"/>
      <c r="AD531" s="376"/>
      <c r="AE531" s="376"/>
      <c r="AF531" s="376"/>
      <c r="AG531" s="376"/>
      <c r="AH531" s="376"/>
      <c r="AI531" s="376"/>
      <c r="AJ531" s="376"/>
      <c r="AK531" s="376"/>
      <c r="AL531" s="376"/>
      <c r="AM531" s="376"/>
      <c r="AN531" s="376"/>
      <c r="AO531" s="376"/>
      <c r="AP531" s="376"/>
      <c r="AQ531" s="376"/>
      <c r="AR531" s="376"/>
      <c r="AS531" s="376"/>
      <c r="AT531" s="376"/>
      <c r="AU531" s="376"/>
      <c r="AV531" s="376"/>
      <c r="AW531" s="376"/>
      <c r="AX531" s="376"/>
      <c r="AY531" s="376"/>
      <c r="AZ531" s="376"/>
      <c r="BA531" s="376"/>
      <c r="BB531" s="376"/>
      <c r="BC531" s="376"/>
      <c r="BD531" s="376"/>
      <c r="BE531" s="376"/>
      <c r="BF531" s="376"/>
      <c r="BG531" s="376"/>
      <c r="BH531" s="376"/>
      <c r="BI531" s="376"/>
      <c r="BJ531" s="375"/>
    </row>
    <row r="532" spans="2:62" ht="5.5" customHeight="1">
      <c r="B532" s="343"/>
      <c r="D532" s="342"/>
      <c r="I532" s="451"/>
      <c r="BJ532" s="341"/>
    </row>
    <row r="533" spans="2:62" ht="3.65" customHeight="1">
      <c r="B533" s="343"/>
      <c r="D533" s="342"/>
      <c r="I533" s="451"/>
      <c r="BJ533" s="341"/>
    </row>
    <row r="534" spans="2:62" ht="3.65" customHeight="1">
      <c r="B534" s="343"/>
      <c r="D534" s="342"/>
      <c r="I534" s="451"/>
      <c r="L534" s="405" t="e" vm="13">
        <v>#VALUE!</v>
      </c>
      <c r="M534" s="404"/>
      <c r="N534" s="404"/>
      <c r="O534" s="404"/>
      <c r="P534" s="403"/>
      <c r="Q534" s="401"/>
      <c r="R534" s="402"/>
      <c r="S534" s="402"/>
      <c r="T534" s="402"/>
      <c r="U534" s="402"/>
      <c r="V534" s="402"/>
      <c r="W534" s="402"/>
      <c r="X534" s="402"/>
      <c r="Y534" s="402"/>
      <c r="Z534" s="402"/>
      <c r="AA534" s="402"/>
      <c r="AB534" s="402"/>
      <c r="AC534" s="402"/>
      <c r="AD534" s="402"/>
      <c r="AE534" s="402"/>
      <c r="AF534" s="401"/>
      <c r="AG534" s="401"/>
      <c r="AH534" s="401"/>
      <c r="AI534" s="401"/>
      <c r="AJ534" s="400" t="e" vm="13">
        <v>#VALUE!</v>
      </c>
      <c r="AK534" s="345"/>
      <c r="AL534" s="344"/>
      <c r="AM534" s="344"/>
      <c r="AN534" s="344"/>
      <c r="AO534" s="344"/>
      <c r="AP534" s="344"/>
      <c r="AY534" s="344"/>
      <c r="AZ534" s="344"/>
      <c r="BA534" s="344"/>
      <c r="BB534" s="344"/>
      <c r="BC534" s="344"/>
      <c r="BD534" s="344"/>
      <c r="BE534" s="344"/>
      <c r="BF534" s="344"/>
      <c r="BG534" s="344"/>
      <c r="BJ534" s="341"/>
    </row>
    <row r="535" spans="2:62" ht="3.65" customHeight="1">
      <c r="B535" s="343"/>
      <c r="D535" s="342"/>
      <c r="I535" s="451"/>
      <c r="L535" s="387"/>
      <c r="M535" s="392"/>
      <c r="N535" s="391"/>
      <c r="O535" s="393"/>
      <c r="P535" s="392"/>
      <c r="Q535" s="391"/>
      <c r="R535" s="386"/>
      <c r="S535" s="392"/>
      <c r="T535" s="391"/>
      <c r="U535" s="386"/>
      <c r="V535" s="392"/>
      <c r="W535" s="391"/>
      <c r="X535" s="386"/>
      <c r="Y535" s="392"/>
      <c r="Z535" s="391"/>
      <c r="AA535" s="386"/>
      <c r="AB535" s="392"/>
      <c r="AC535" s="391"/>
      <c r="AD535" s="386"/>
      <c r="AE535" s="392"/>
      <c r="AF535" s="391"/>
      <c r="AG535" s="389"/>
      <c r="AH535" s="392"/>
      <c r="AI535" s="391"/>
      <c r="AJ535" s="399"/>
      <c r="AK535" s="345"/>
      <c r="AL535" s="344"/>
      <c r="BJ535" s="341"/>
    </row>
    <row r="536" spans="2:62" ht="3.65" customHeight="1">
      <c r="B536" s="343"/>
      <c r="D536" s="342"/>
      <c r="E536" s="349"/>
      <c r="F536" s="349"/>
      <c r="G536" s="349"/>
      <c r="I536" s="451"/>
      <c r="L536" s="398"/>
      <c r="M536" s="386"/>
      <c r="N536" s="386"/>
      <c r="O536" s="386"/>
      <c r="P536" s="386"/>
      <c r="Q536" s="386"/>
      <c r="R536" s="386"/>
      <c r="S536" s="386"/>
      <c r="T536" s="386"/>
      <c r="U536" s="386"/>
      <c r="V536" s="386"/>
      <c r="W536" s="386"/>
      <c r="X536" s="386"/>
      <c r="Y536" s="386"/>
      <c r="Z536" s="386"/>
      <c r="AA536" s="386"/>
      <c r="AB536" s="386"/>
      <c r="AC536" s="386"/>
      <c r="AD536" s="386"/>
      <c r="AE536" s="386"/>
      <c r="AF536" s="386"/>
      <c r="AG536" s="386"/>
      <c r="AH536" s="386"/>
      <c r="AI536" s="386"/>
      <c r="AJ536" s="394"/>
    </row>
    <row r="537" spans="2:62" ht="3.65" customHeight="1">
      <c r="B537" s="343"/>
      <c r="D537" s="342"/>
      <c r="E537" s="349"/>
      <c r="F537" s="349"/>
      <c r="G537" s="349"/>
      <c r="I537" s="451"/>
      <c r="L537" s="387"/>
      <c r="M537" s="397"/>
      <c r="N537" s="396"/>
      <c r="O537" s="393"/>
      <c r="P537" s="397"/>
      <c r="Q537" s="396"/>
      <c r="R537" s="386"/>
      <c r="S537" s="397"/>
      <c r="T537" s="396"/>
      <c r="U537" s="386"/>
      <c r="V537" s="397"/>
      <c r="W537" s="396"/>
      <c r="X537" s="386"/>
      <c r="Y537" s="397"/>
      <c r="Z537" s="396"/>
      <c r="AA537" s="386"/>
      <c r="AB537" s="397"/>
      <c r="AC537" s="396"/>
      <c r="AD537" s="386"/>
      <c r="AE537" s="397"/>
      <c r="AF537" s="396"/>
      <c r="AG537" s="389"/>
      <c r="AH537" s="397"/>
      <c r="AI537" s="396"/>
      <c r="AJ537" s="394"/>
    </row>
    <row r="538" spans="2:62" ht="3.65" customHeight="1">
      <c r="B538" s="343"/>
      <c r="D538" s="342"/>
      <c r="E538" s="349"/>
      <c r="F538" s="349"/>
      <c r="G538" s="349"/>
      <c r="I538" s="451"/>
      <c r="L538" s="387"/>
      <c r="M538" s="389"/>
      <c r="N538" s="395"/>
      <c r="O538" s="395"/>
      <c r="P538" s="395"/>
      <c r="Q538" s="395"/>
      <c r="R538" s="395"/>
      <c r="S538" s="395"/>
      <c r="T538" s="395"/>
      <c r="U538" s="395"/>
      <c r="V538" s="395"/>
      <c r="W538" s="395"/>
      <c r="X538" s="395"/>
      <c r="Y538" s="395"/>
      <c r="Z538" s="395"/>
      <c r="AA538" s="395"/>
      <c r="AB538" s="395"/>
      <c r="AC538" s="395"/>
      <c r="AD538" s="395"/>
      <c r="AE538" s="395"/>
      <c r="AF538" s="395"/>
      <c r="AG538" s="395"/>
      <c r="AH538" s="386"/>
      <c r="AI538" s="386"/>
      <c r="AJ538" s="394"/>
    </row>
    <row r="539" spans="2:62" ht="3.65" customHeight="1">
      <c r="B539" s="343"/>
      <c r="D539" s="342"/>
      <c r="E539" s="349"/>
      <c r="F539" s="349"/>
      <c r="G539" s="349"/>
      <c r="I539" s="451"/>
      <c r="L539" s="387"/>
      <c r="M539" s="392"/>
      <c r="N539" s="391"/>
      <c r="O539" s="393"/>
      <c r="P539" s="392"/>
      <c r="Q539" s="391"/>
      <c r="R539" s="386"/>
      <c r="S539" s="392"/>
      <c r="T539" s="391"/>
      <c r="U539" s="386"/>
      <c r="V539" s="392"/>
      <c r="W539" s="391"/>
      <c r="X539" s="386"/>
      <c r="Y539" s="392"/>
      <c r="Z539" s="391"/>
      <c r="AA539" s="386"/>
      <c r="AB539" s="392"/>
      <c r="AC539" s="391"/>
      <c r="AD539" s="386"/>
      <c r="AE539" s="392"/>
      <c r="AF539" s="391"/>
      <c r="AG539" s="389"/>
      <c r="AH539" s="392"/>
      <c r="AI539" s="391"/>
      <c r="AJ539" s="394"/>
      <c r="AK539" s="345"/>
      <c r="AL539" s="344"/>
      <c r="BJ539" s="341"/>
    </row>
    <row r="540" spans="2:62" ht="3.65" customHeight="1">
      <c r="B540" s="343"/>
      <c r="D540" s="342"/>
      <c r="E540" s="349"/>
      <c r="F540" s="349"/>
      <c r="G540" s="349"/>
      <c r="I540" s="451"/>
      <c r="L540" s="387"/>
      <c r="M540" s="386"/>
      <c r="N540" s="386"/>
      <c r="O540" s="386"/>
      <c r="P540" s="386"/>
      <c r="Q540" s="386"/>
      <c r="R540" s="386"/>
      <c r="S540" s="386"/>
      <c r="T540" s="386"/>
      <c r="U540" s="386"/>
      <c r="V540" s="386"/>
      <c r="W540" s="386"/>
      <c r="X540" s="386"/>
      <c r="Y540" s="386"/>
      <c r="Z540" s="386"/>
      <c r="AA540" s="386"/>
      <c r="AB540" s="386"/>
      <c r="AC540" s="386"/>
      <c r="AD540" s="386"/>
      <c r="AE540" s="386"/>
      <c r="AF540" s="386"/>
      <c r="AG540" s="386"/>
      <c r="AH540" s="386"/>
      <c r="AI540" s="386"/>
      <c r="AJ540" s="385"/>
      <c r="AK540" s="345"/>
      <c r="AL540" s="344"/>
      <c r="AM540" s="344"/>
      <c r="AN540" s="344"/>
      <c r="AO540" s="344"/>
      <c r="AP540" s="344"/>
      <c r="AY540" s="344"/>
      <c r="AZ540" s="344"/>
      <c r="BA540" s="344"/>
      <c r="BB540" s="344"/>
      <c r="BC540" s="344"/>
      <c r="BD540" s="344"/>
      <c r="BE540" s="344"/>
      <c r="BF540" s="344"/>
      <c r="BG540" s="344"/>
      <c r="BJ540" s="341"/>
    </row>
    <row r="541" spans="2:62" ht="3.65" customHeight="1">
      <c r="B541" s="343"/>
      <c r="D541" s="342"/>
      <c r="E541" s="349"/>
      <c r="F541" s="349"/>
      <c r="G541" s="349"/>
      <c r="I541" s="451"/>
      <c r="L541" s="384" t="e" vm="13">
        <v>#VALUE!</v>
      </c>
      <c r="M541" s="382"/>
      <c r="N541" s="382"/>
      <c r="O541" s="382"/>
      <c r="P541" s="382"/>
      <c r="Q541" s="382"/>
      <c r="R541" s="383"/>
      <c r="S541" s="383"/>
      <c r="T541" s="383"/>
      <c r="U541" s="383"/>
      <c r="V541" s="383"/>
      <c r="W541" s="383"/>
      <c r="X541" s="383"/>
      <c r="Y541" s="383"/>
      <c r="Z541" s="383"/>
      <c r="AA541" s="383"/>
      <c r="AB541" s="383"/>
      <c r="AC541" s="383"/>
      <c r="AD541" s="383"/>
      <c r="AE541" s="383"/>
      <c r="AF541" s="383"/>
      <c r="AG541" s="383"/>
      <c r="AH541" s="382"/>
      <c r="AI541" s="382"/>
      <c r="AJ541" s="381" t="e" vm="13">
        <v>#VALUE!</v>
      </c>
      <c r="AK541" s="345"/>
      <c r="AL541" s="344"/>
      <c r="AM541" s="344"/>
      <c r="AN541" s="344"/>
      <c r="AO541" s="344"/>
      <c r="AP541" s="344"/>
      <c r="AY541" s="344"/>
      <c r="AZ541" s="344"/>
      <c r="BA541" s="344"/>
      <c r="BB541" s="344"/>
      <c r="BC541" s="344"/>
      <c r="BD541" s="344"/>
      <c r="BE541" s="344"/>
      <c r="BF541" s="344"/>
      <c r="BG541" s="344"/>
      <c r="BJ541" s="341"/>
    </row>
    <row r="542" spans="2:62" ht="3.65" customHeight="1">
      <c r="B542" s="343"/>
      <c r="D542" s="342"/>
      <c r="I542" s="451"/>
      <c r="BJ542" s="341"/>
    </row>
    <row r="543" spans="2:62" ht="3.65" customHeight="1">
      <c r="B543" s="340"/>
      <c r="C543" s="338"/>
      <c r="D543" s="339"/>
      <c r="E543" s="338"/>
      <c r="F543" s="338"/>
      <c r="G543" s="338"/>
      <c r="H543" s="338"/>
      <c r="I543" s="522"/>
      <c r="J543" s="338"/>
      <c r="K543" s="338"/>
      <c r="L543" s="338"/>
      <c r="M543" s="338"/>
      <c r="N543" s="338"/>
      <c r="O543" s="338"/>
      <c r="P543" s="338"/>
      <c r="Q543" s="338"/>
      <c r="R543" s="338"/>
      <c r="S543" s="338"/>
      <c r="T543" s="338"/>
      <c r="U543" s="338"/>
      <c r="V543" s="338"/>
      <c r="W543" s="338"/>
      <c r="X543" s="338"/>
      <c r="Y543" s="338"/>
      <c r="Z543" s="338"/>
      <c r="AA543" s="338"/>
      <c r="AB543" s="338"/>
      <c r="AC543" s="338"/>
      <c r="AD543" s="338"/>
      <c r="AE543" s="338"/>
      <c r="AF543" s="338"/>
      <c r="AG543" s="338"/>
      <c r="AH543" s="338"/>
      <c r="AI543" s="338"/>
      <c r="AJ543" s="338"/>
      <c r="AK543" s="338"/>
      <c r="AL543" s="338"/>
      <c r="AM543" s="338"/>
      <c r="AN543" s="338"/>
      <c r="AO543" s="338"/>
      <c r="AP543" s="338"/>
      <c r="AQ543" s="338"/>
      <c r="AR543" s="338"/>
      <c r="AS543" s="338"/>
      <c r="AT543" s="338"/>
      <c r="AU543" s="338"/>
      <c r="AV543" s="338"/>
      <c r="AW543" s="338"/>
      <c r="AX543" s="338"/>
      <c r="AY543" s="338"/>
      <c r="AZ543" s="338"/>
      <c r="BA543" s="338"/>
      <c r="BB543" s="338"/>
      <c r="BC543" s="338"/>
      <c r="BD543" s="338"/>
      <c r="BE543" s="338"/>
      <c r="BF543" s="338"/>
      <c r="BG543" s="338"/>
      <c r="BH543" s="338"/>
      <c r="BI543" s="338"/>
      <c r="BJ543" s="337"/>
    </row>
    <row r="544" spans="2:62" ht="3.65" customHeight="1">
      <c r="B544" s="340"/>
      <c r="C544" s="338"/>
      <c r="D544" s="339"/>
      <c r="E544" s="338"/>
      <c r="F544" s="338"/>
      <c r="G544" s="338"/>
      <c r="H544" s="338"/>
      <c r="I544" s="522"/>
      <c r="J544" s="338"/>
      <c r="K544" s="338"/>
      <c r="L544" s="338"/>
      <c r="M544" s="338"/>
      <c r="N544" s="338"/>
      <c r="O544" s="338"/>
      <c r="P544" s="338"/>
      <c r="Q544" s="338"/>
      <c r="R544" s="338"/>
      <c r="S544" s="338"/>
      <c r="T544" s="338"/>
      <c r="U544" s="338"/>
      <c r="V544" s="338"/>
      <c r="W544" s="338"/>
      <c r="X544" s="338"/>
      <c r="Y544" s="338"/>
      <c r="Z544" s="338"/>
      <c r="AA544" s="338"/>
      <c r="AB544" s="338"/>
      <c r="AC544" s="338"/>
      <c r="AD544" s="338"/>
      <c r="AE544" s="338"/>
      <c r="AF544" s="338"/>
      <c r="AG544" s="338"/>
      <c r="AH544" s="338"/>
      <c r="AI544" s="338"/>
      <c r="AJ544" s="338"/>
      <c r="AK544" s="338"/>
      <c r="AL544" s="338"/>
      <c r="AM544" s="338"/>
      <c r="AN544" s="338"/>
      <c r="AO544" s="338"/>
      <c r="AP544" s="338"/>
      <c r="AQ544" s="338"/>
      <c r="AR544" s="338"/>
      <c r="AS544" s="338"/>
      <c r="AT544" s="338"/>
      <c r="AU544" s="338"/>
      <c r="AV544" s="338"/>
      <c r="AW544" s="338"/>
      <c r="AX544" s="338"/>
      <c r="AY544" s="338"/>
      <c r="AZ544" s="338"/>
      <c r="BA544" s="338"/>
      <c r="BB544" s="338"/>
      <c r="BC544" s="338"/>
      <c r="BD544" s="338"/>
      <c r="BE544" s="338"/>
      <c r="BF544" s="338"/>
      <c r="BG544" s="338"/>
      <c r="BH544" s="338"/>
      <c r="BI544" s="338"/>
      <c r="BJ544" s="337"/>
    </row>
    <row r="545" spans="2:62" ht="14.5" customHeight="1">
      <c r="B545" s="380" t="s">
        <v>341</v>
      </c>
      <c r="C545" s="380"/>
      <c r="D545" s="379"/>
      <c r="E545" s="379" t="s">
        <v>266</v>
      </c>
      <c r="F545" s="379" t="s">
        <v>265</v>
      </c>
      <c r="G545" s="378" t="s">
        <v>264</v>
      </c>
      <c r="H545" s="377"/>
      <c r="I545" s="459" t="str" cm="1">
        <f t="array" ref="I545">_xlfn.IFS(H545="Derecha","_DR",H545="Izquierda","_IZ",H545="","_NA")</f>
        <v>_NA</v>
      </c>
      <c r="J545" s="376"/>
      <c r="K545" s="376"/>
      <c r="L545" s="376"/>
      <c r="M545" s="376"/>
      <c r="N545" s="376"/>
      <c r="O545" s="376"/>
      <c r="P545" s="376"/>
      <c r="Q545" s="376"/>
      <c r="R545" s="376"/>
      <c r="S545" s="376"/>
      <c r="T545" s="376"/>
      <c r="U545" s="376"/>
      <c r="V545" s="376"/>
      <c r="W545" s="376"/>
      <c r="X545" s="376"/>
      <c r="Y545" s="376"/>
      <c r="Z545" s="376"/>
      <c r="AA545" s="376"/>
      <c r="AB545" s="376"/>
      <c r="AC545" s="376"/>
      <c r="AD545" s="376"/>
      <c r="AE545" s="376"/>
      <c r="AF545" s="376"/>
      <c r="AG545" s="376"/>
      <c r="AH545" s="376"/>
      <c r="AI545" s="376"/>
      <c r="AJ545" s="376"/>
      <c r="AK545" s="376"/>
      <c r="AL545" s="376"/>
      <c r="AM545" s="376"/>
      <c r="AN545" s="376"/>
      <c r="AO545" s="376"/>
      <c r="AP545" s="376"/>
      <c r="AQ545" s="376"/>
      <c r="AR545" s="376"/>
      <c r="AS545" s="376"/>
      <c r="AT545" s="376"/>
      <c r="AU545" s="376"/>
      <c r="AV545" s="376"/>
      <c r="AW545" s="376"/>
      <c r="AX545" s="376"/>
      <c r="AY545" s="376"/>
      <c r="AZ545" s="376"/>
      <c r="BA545" s="376"/>
      <c r="BB545" s="376"/>
      <c r="BC545" s="376"/>
      <c r="BD545" s="376"/>
      <c r="BE545" s="376"/>
      <c r="BF545" s="376"/>
      <c r="BG545" s="376"/>
      <c r="BH545" s="376"/>
      <c r="BI545" s="376"/>
      <c r="BJ545" s="375"/>
    </row>
    <row r="546" spans="2:62" ht="5.5" customHeight="1">
      <c r="B546" s="343"/>
      <c r="D546" s="342"/>
      <c r="I546" s="451"/>
      <c r="BJ546" s="341"/>
    </row>
    <row r="547" spans="2:62" ht="3.65" customHeight="1">
      <c r="B547" s="343"/>
      <c r="D547" s="342"/>
      <c r="I547" s="451"/>
      <c r="BJ547" s="341"/>
    </row>
    <row r="548" spans="2:62" ht="3.65" customHeight="1">
      <c r="B548" s="343"/>
      <c r="D548" s="342"/>
      <c r="I548" s="451"/>
      <c r="L548" s="405" t="e" vm="13">
        <v>#VALUE!</v>
      </c>
      <c r="M548" s="404"/>
      <c r="N548" s="404"/>
      <c r="O548" s="404"/>
      <c r="P548" s="403"/>
      <c r="Q548" s="401"/>
      <c r="R548" s="402"/>
      <c r="S548" s="402"/>
      <c r="T548" s="402"/>
      <c r="U548" s="402"/>
      <c r="V548" s="402"/>
      <c r="W548" s="402"/>
      <c r="X548" s="402"/>
      <c r="Y548" s="402"/>
      <c r="Z548" s="402"/>
      <c r="AA548" s="402"/>
      <c r="AB548" s="402"/>
      <c r="AC548" s="402"/>
      <c r="AD548" s="402"/>
      <c r="AE548" s="402"/>
      <c r="AF548" s="401"/>
      <c r="AG548" s="401"/>
      <c r="AH548" s="401"/>
      <c r="AI548" s="401"/>
      <c r="AJ548" s="400" t="e" vm="13">
        <v>#VALUE!</v>
      </c>
      <c r="AK548" s="345"/>
      <c r="AL548" s="344"/>
      <c r="AM548" s="344"/>
      <c r="AN548" s="344"/>
      <c r="AO548" s="344"/>
      <c r="AP548" s="344"/>
      <c r="AY548" s="344"/>
      <c r="AZ548" s="344"/>
      <c r="BA548" s="344"/>
      <c r="BB548" s="344"/>
      <c r="BC548" s="344"/>
      <c r="BD548" s="344"/>
      <c r="BE548" s="344"/>
      <c r="BF548" s="344"/>
      <c r="BG548" s="344"/>
      <c r="BJ548" s="341"/>
    </row>
    <row r="549" spans="2:62" ht="3.65" customHeight="1">
      <c r="B549" s="343"/>
      <c r="D549" s="342"/>
      <c r="I549" s="451"/>
      <c r="L549" s="387"/>
      <c r="M549" s="386"/>
      <c r="N549" s="386"/>
      <c r="O549" s="386"/>
      <c r="P549" s="386"/>
      <c r="Q549" s="386"/>
      <c r="R549" s="386"/>
      <c r="S549" s="386"/>
      <c r="T549" s="386"/>
      <c r="U549" s="386"/>
      <c r="V549" s="386"/>
      <c r="W549" s="386"/>
      <c r="X549" s="386"/>
      <c r="Y549" s="386"/>
      <c r="Z549" s="386"/>
      <c r="AA549" s="386"/>
      <c r="AB549" s="386"/>
      <c r="AC549" s="386"/>
      <c r="AD549" s="386"/>
      <c r="AE549" s="386"/>
      <c r="AF549" s="386"/>
      <c r="AG549" s="386"/>
      <c r="AH549" s="386"/>
      <c r="AI549" s="386"/>
      <c r="AJ549" s="399"/>
      <c r="AK549" s="345"/>
      <c r="AL549" s="344"/>
      <c r="BJ549" s="341"/>
    </row>
    <row r="550" spans="2:62" ht="3.65" customHeight="1">
      <c r="B550" s="343"/>
      <c r="D550" s="342"/>
      <c r="E550" s="349"/>
      <c r="F550" s="349"/>
      <c r="G550" s="349"/>
      <c r="I550" s="451"/>
      <c r="L550" s="398"/>
      <c r="M550" s="392"/>
      <c r="N550" s="391"/>
      <c r="O550" s="393"/>
      <c r="P550" s="392"/>
      <c r="Q550" s="391"/>
      <c r="R550" s="386"/>
      <c r="S550" s="392"/>
      <c r="T550" s="391"/>
      <c r="U550" s="386"/>
      <c r="V550" s="392"/>
      <c r="W550" s="391"/>
      <c r="X550" s="386"/>
      <c r="Y550" s="392"/>
      <c r="Z550" s="391"/>
      <c r="AA550" s="386"/>
      <c r="AB550" s="392"/>
      <c r="AC550" s="391"/>
      <c r="AD550" s="386"/>
      <c r="AE550" s="392"/>
      <c r="AF550" s="391"/>
      <c r="AG550" s="389"/>
      <c r="AH550" s="392"/>
      <c r="AI550" s="391"/>
      <c r="AJ550" s="394"/>
    </row>
    <row r="551" spans="2:62" ht="3.65" customHeight="1">
      <c r="B551" s="343"/>
      <c r="D551" s="342"/>
      <c r="E551" s="349"/>
      <c r="F551" s="349"/>
      <c r="G551" s="349"/>
      <c r="I551" s="451"/>
      <c r="L551" s="387"/>
      <c r="M551" s="386"/>
      <c r="N551" s="386"/>
      <c r="O551" s="386"/>
      <c r="P551" s="386"/>
      <c r="Q551" s="386"/>
      <c r="R551" s="386"/>
      <c r="S551" s="386"/>
      <c r="T551" s="386"/>
      <c r="U551" s="386"/>
      <c r="V551" s="386"/>
      <c r="W551" s="386"/>
      <c r="X551" s="386"/>
      <c r="Y551" s="386"/>
      <c r="Z551" s="386"/>
      <c r="AA551" s="386"/>
      <c r="AB551" s="386"/>
      <c r="AC551" s="386"/>
      <c r="AD551" s="386"/>
      <c r="AE551" s="386"/>
      <c r="AF551" s="386"/>
      <c r="AG551" s="386"/>
      <c r="AH551" s="386"/>
      <c r="AI551" s="386"/>
      <c r="AJ551" s="394"/>
    </row>
    <row r="552" spans="2:62" ht="3.65" customHeight="1">
      <c r="B552" s="343"/>
      <c r="D552" s="342"/>
      <c r="E552" s="349"/>
      <c r="F552" s="349"/>
      <c r="G552" s="349"/>
      <c r="I552" s="451"/>
      <c r="L552" s="387"/>
      <c r="M552" s="397"/>
      <c r="N552" s="396"/>
      <c r="O552" s="393"/>
      <c r="P552" s="397"/>
      <c r="Q552" s="396"/>
      <c r="R552" s="386"/>
      <c r="S552" s="397"/>
      <c r="T552" s="396"/>
      <c r="U552" s="386"/>
      <c r="V552" s="397"/>
      <c r="W552" s="396"/>
      <c r="X552" s="386"/>
      <c r="Y552" s="397"/>
      <c r="Z552" s="396"/>
      <c r="AA552" s="386"/>
      <c r="AB552" s="397"/>
      <c r="AC552" s="396"/>
      <c r="AD552" s="386"/>
      <c r="AE552" s="397"/>
      <c r="AF552" s="396"/>
      <c r="AG552" s="389"/>
      <c r="AH552" s="397"/>
      <c r="AI552" s="396"/>
      <c r="AJ552" s="394"/>
    </row>
    <row r="553" spans="2:62" ht="3.65" customHeight="1">
      <c r="B553" s="343"/>
      <c r="D553" s="342"/>
      <c r="E553" s="349"/>
      <c r="F553" s="349"/>
      <c r="G553" s="349"/>
      <c r="I553" s="451"/>
      <c r="L553" s="387"/>
      <c r="M553" s="389"/>
      <c r="N553" s="395"/>
      <c r="O553" s="395"/>
      <c r="P553" s="395"/>
      <c r="Q553" s="395"/>
      <c r="R553" s="395"/>
      <c r="S553" s="395"/>
      <c r="T553" s="395"/>
      <c r="U553" s="395"/>
      <c r="V553" s="395"/>
      <c r="W553" s="395"/>
      <c r="X553" s="395"/>
      <c r="Y553" s="395"/>
      <c r="Z553" s="395"/>
      <c r="AA553" s="395"/>
      <c r="AB553" s="395"/>
      <c r="AC553" s="395"/>
      <c r="AD553" s="395"/>
      <c r="AE553" s="395"/>
      <c r="AF553" s="395"/>
      <c r="AG553" s="395"/>
      <c r="AH553" s="386"/>
      <c r="AI553" s="386"/>
      <c r="AJ553" s="394"/>
    </row>
    <row r="554" spans="2:62" ht="3.65" customHeight="1">
      <c r="B554" s="343"/>
      <c r="D554" s="342"/>
      <c r="E554" s="349"/>
      <c r="F554" s="349"/>
      <c r="G554" s="349"/>
      <c r="I554" s="451"/>
      <c r="L554" s="387"/>
      <c r="M554" s="392"/>
      <c r="N554" s="391"/>
      <c r="O554" s="393"/>
      <c r="P554" s="392"/>
      <c r="Q554" s="391"/>
      <c r="R554" s="386"/>
      <c r="S554" s="392"/>
      <c r="T554" s="391"/>
      <c r="U554" s="386"/>
      <c r="V554" s="392"/>
      <c r="W554" s="391"/>
      <c r="X554" s="386"/>
      <c r="Y554" s="392"/>
      <c r="Z554" s="391"/>
      <c r="AA554" s="386"/>
      <c r="AB554" s="392"/>
      <c r="AC554" s="391"/>
      <c r="AD554" s="386"/>
      <c r="AE554" s="392"/>
      <c r="AF554" s="391"/>
      <c r="AG554" s="389"/>
      <c r="AH554" s="392"/>
      <c r="AI554" s="391"/>
      <c r="AJ554" s="385"/>
    </row>
    <row r="555" spans="2:62" ht="3.65" customHeight="1">
      <c r="B555" s="343"/>
      <c r="D555" s="342"/>
      <c r="E555" s="349"/>
      <c r="F555" s="349"/>
      <c r="G555" s="349"/>
      <c r="I555" s="451"/>
      <c r="L555" s="387"/>
      <c r="M555" s="389"/>
      <c r="N555" s="389"/>
      <c r="O555" s="389"/>
      <c r="P555" s="389"/>
      <c r="Q555" s="389"/>
      <c r="R555" s="390"/>
      <c r="S555" s="390"/>
      <c r="T555" s="390"/>
      <c r="U555" s="390"/>
      <c r="V555" s="390"/>
      <c r="W555" s="390"/>
      <c r="X555" s="390"/>
      <c r="Y555" s="390"/>
      <c r="Z555" s="390"/>
      <c r="AA555" s="390"/>
      <c r="AB555" s="390"/>
      <c r="AC555" s="390"/>
      <c r="AD555" s="390"/>
      <c r="AE555" s="390"/>
      <c r="AF555" s="390"/>
      <c r="AG555" s="390"/>
      <c r="AH555" s="389"/>
      <c r="AI555" s="389"/>
      <c r="AJ555" s="388"/>
      <c r="AK555" s="345"/>
      <c r="AL555" s="344"/>
      <c r="AM555" s="344"/>
      <c r="AN555" s="344"/>
      <c r="AO555" s="344"/>
      <c r="AP555" s="344"/>
      <c r="AY555" s="344"/>
      <c r="AZ555" s="344"/>
      <c r="BA555" s="344"/>
      <c r="BB555" s="344"/>
      <c r="BC555" s="344"/>
      <c r="BD555" s="344"/>
      <c r="BE555" s="344"/>
      <c r="BF555" s="344"/>
      <c r="BG555" s="344"/>
      <c r="BJ555" s="341"/>
    </row>
    <row r="556" spans="2:62" ht="3.65" customHeight="1">
      <c r="B556" s="343"/>
      <c r="D556" s="342"/>
      <c r="E556" s="349"/>
      <c r="F556" s="349"/>
      <c r="G556" s="349"/>
      <c r="I556" s="451"/>
      <c r="L556" s="387"/>
      <c r="M556" s="386"/>
      <c r="N556" s="386"/>
      <c r="O556" s="386"/>
      <c r="P556" s="386"/>
      <c r="Q556" s="386"/>
      <c r="R556" s="386"/>
      <c r="S556" s="386"/>
      <c r="T556" s="386"/>
      <c r="U556" s="386"/>
      <c r="V556" s="386"/>
      <c r="W556" s="386"/>
      <c r="X556" s="386"/>
      <c r="Y556" s="386"/>
      <c r="Z556" s="386"/>
      <c r="AA556" s="386"/>
      <c r="AB556" s="386"/>
      <c r="AC556" s="386"/>
      <c r="AD556" s="386"/>
      <c r="AE556" s="386"/>
      <c r="AF556" s="386"/>
      <c r="AG556" s="386"/>
      <c r="AH556" s="386"/>
      <c r="AI556" s="386"/>
      <c r="AJ556" s="385"/>
      <c r="AK556" s="345"/>
      <c r="AL556" s="344"/>
      <c r="AM556" s="344"/>
      <c r="AN556" s="344"/>
      <c r="AO556" s="344"/>
      <c r="AP556" s="344"/>
      <c r="AY556" s="344"/>
      <c r="AZ556" s="344"/>
      <c r="BA556" s="344"/>
      <c r="BB556" s="344"/>
      <c r="BC556" s="344"/>
      <c r="BD556" s="344"/>
      <c r="BE556" s="344"/>
      <c r="BF556" s="344"/>
      <c r="BG556" s="344"/>
      <c r="BJ556" s="341"/>
    </row>
    <row r="557" spans="2:62" ht="3.65" customHeight="1">
      <c r="B557" s="343"/>
      <c r="D557" s="342"/>
      <c r="E557" s="349"/>
      <c r="F557" s="349"/>
      <c r="G557" s="349"/>
      <c r="I557" s="451"/>
      <c r="L557" s="384" t="e" vm="13">
        <v>#VALUE!</v>
      </c>
      <c r="M557" s="382"/>
      <c r="N557" s="382"/>
      <c r="O557" s="382"/>
      <c r="P557" s="382"/>
      <c r="Q557" s="382"/>
      <c r="R557" s="383"/>
      <c r="S557" s="383"/>
      <c r="T557" s="383"/>
      <c r="U557" s="383"/>
      <c r="V557" s="383"/>
      <c r="W557" s="383"/>
      <c r="X557" s="383"/>
      <c r="Y557" s="383"/>
      <c r="Z557" s="383"/>
      <c r="AA557" s="383"/>
      <c r="AB557" s="383"/>
      <c r="AC557" s="383"/>
      <c r="AD557" s="383"/>
      <c r="AE557" s="383"/>
      <c r="AF557" s="383"/>
      <c r="AG557" s="383"/>
      <c r="AH557" s="382"/>
      <c r="AI557" s="382"/>
      <c r="AJ557" s="381" t="e" vm="13">
        <v>#VALUE!</v>
      </c>
      <c r="AK557" s="345"/>
      <c r="AL557" s="344"/>
      <c r="AM557" s="344"/>
      <c r="AN557" s="344"/>
      <c r="AO557" s="344"/>
      <c r="AP557" s="344"/>
      <c r="AY557" s="344"/>
      <c r="AZ557" s="344"/>
      <c r="BA557" s="344"/>
      <c r="BB557" s="344"/>
      <c r="BC557" s="344"/>
      <c r="BD557" s="344"/>
      <c r="BE557" s="344"/>
      <c r="BF557" s="344"/>
      <c r="BG557" s="344"/>
      <c r="BJ557" s="341"/>
    </row>
    <row r="558" spans="2:62" ht="3.65" customHeight="1">
      <c r="B558" s="343"/>
      <c r="D558" s="342"/>
      <c r="I558" s="451"/>
      <c r="BJ558" s="341"/>
    </row>
    <row r="559" spans="2:62" ht="3.65" customHeight="1">
      <c r="B559" s="340"/>
      <c r="C559" s="338"/>
      <c r="D559" s="339"/>
      <c r="E559" s="338"/>
      <c r="F559" s="338"/>
      <c r="G559" s="338"/>
      <c r="H559" s="338"/>
      <c r="I559" s="522"/>
      <c r="J559" s="338"/>
      <c r="K559" s="338"/>
      <c r="L559" s="338"/>
      <c r="M559" s="338"/>
      <c r="N559" s="338"/>
      <c r="O559" s="338"/>
      <c r="P559" s="338"/>
      <c r="Q559" s="338"/>
      <c r="R559" s="338"/>
      <c r="S559" s="338"/>
      <c r="T559" s="338"/>
      <c r="U559" s="338"/>
      <c r="V559" s="338"/>
      <c r="W559" s="338"/>
      <c r="X559" s="338"/>
      <c r="Y559" s="338"/>
      <c r="Z559" s="338"/>
      <c r="AA559" s="338"/>
      <c r="AB559" s="338"/>
      <c r="AC559" s="338"/>
      <c r="AD559" s="338"/>
      <c r="AE559" s="338"/>
      <c r="AF559" s="338"/>
      <c r="AG559" s="338"/>
      <c r="AH559" s="338"/>
      <c r="AI559" s="338"/>
      <c r="AJ559" s="338"/>
      <c r="AK559" s="338"/>
      <c r="AL559" s="338"/>
      <c r="AM559" s="338"/>
      <c r="AN559" s="338"/>
      <c r="AO559" s="338"/>
      <c r="AP559" s="338"/>
      <c r="AQ559" s="338"/>
      <c r="AR559" s="338"/>
      <c r="AS559" s="338"/>
      <c r="AT559" s="338"/>
      <c r="AU559" s="338"/>
      <c r="AV559" s="338"/>
      <c r="AW559" s="338"/>
      <c r="AX559" s="338"/>
      <c r="AY559" s="338"/>
      <c r="AZ559" s="338"/>
      <c r="BA559" s="338"/>
      <c r="BB559" s="338"/>
      <c r="BC559" s="338"/>
      <c r="BD559" s="338"/>
      <c r="BE559" s="338"/>
      <c r="BF559" s="338"/>
      <c r="BG559" s="338"/>
      <c r="BH559" s="338"/>
      <c r="BI559" s="338"/>
      <c r="BJ559" s="337"/>
    </row>
    <row r="560" spans="2:62" ht="3.65" customHeight="1">
      <c r="B560" s="340"/>
      <c r="C560" s="338"/>
      <c r="D560" s="339"/>
      <c r="E560" s="338"/>
      <c r="F560" s="338"/>
      <c r="G560" s="338"/>
      <c r="H560" s="338"/>
      <c r="I560" s="522"/>
      <c r="J560" s="338"/>
      <c r="K560" s="338"/>
      <c r="L560" s="338"/>
      <c r="M560" s="338"/>
      <c r="N560" s="338"/>
      <c r="O560" s="338"/>
      <c r="P560" s="338"/>
      <c r="Q560" s="338"/>
      <c r="R560" s="338"/>
      <c r="S560" s="338"/>
      <c r="T560" s="338"/>
      <c r="U560" s="338"/>
      <c r="V560" s="338"/>
      <c r="W560" s="338"/>
      <c r="X560" s="338"/>
      <c r="Y560" s="338"/>
      <c r="Z560" s="338"/>
      <c r="AA560" s="338"/>
      <c r="AB560" s="338"/>
      <c r="AC560" s="338"/>
      <c r="AD560" s="338"/>
      <c r="AE560" s="338"/>
      <c r="AF560" s="338"/>
      <c r="AG560" s="338"/>
      <c r="AH560" s="338"/>
      <c r="AI560" s="338"/>
      <c r="AJ560" s="338"/>
      <c r="AK560" s="338"/>
      <c r="AL560" s="338"/>
      <c r="AM560" s="338"/>
      <c r="AN560" s="338"/>
      <c r="AO560" s="338"/>
      <c r="AP560" s="338"/>
      <c r="AQ560" s="338"/>
      <c r="AR560" s="338"/>
      <c r="AS560" s="338"/>
      <c r="AT560" s="338"/>
      <c r="AU560" s="338"/>
      <c r="AV560" s="338"/>
      <c r="AW560" s="338"/>
      <c r="AX560" s="338"/>
      <c r="AY560" s="338"/>
      <c r="AZ560" s="338"/>
      <c r="BA560" s="338"/>
      <c r="BB560" s="338"/>
      <c r="BC560" s="338"/>
      <c r="BD560" s="338"/>
      <c r="BE560" s="338"/>
      <c r="BF560" s="338"/>
      <c r="BG560" s="338"/>
      <c r="BH560" s="338"/>
      <c r="BI560" s="338"/>
      <c r="BJ560" s="337"/>
    </row>
    <row r="561" spans="2:62" ht="14.5" customHeight="1">
      <c r="B561" s="380" t="str" cm="1">
        <f t="array" ref="B561">"U"&amp;D561&amp;"X"&amp;MID(F561,3,3)&amp;(_xlfn.IFS(E561="V. compactA","VC",E561="Horizontal","H",E561="H. Compuesta","HC",E561="Vertical","V"))&amp;I561</f>
        <v>UGuardamotorX720V_NA</v>
      </c>
      <c r="C561" s="380"/>
      <c r="D561" s="379" t="s">
        <v>263</v>
      </c>
      <c r="E561" s="379" t="s">
        <v>303</v>
      </c>
      <c r="F561" s="379" t="s">
        <v>243</v>
      </c>
      <c r="G561" s="378" t="s">
        <v>262</v>
      </c>
      <c r="H561" s="377"/>
      <c r="I561" s="459" t="str" cm="1">
        <f t="array" ref="I561">_xlfn.IFS(H561="Derecha","_DR",H561="Izquierda","_IZ",H561="","_NA")</f>
        <v>_NA</v>
      </c>
      <c r="J561" s="376"/>
      <c r="K561" s="376"/>
      <c r="L561" s="376"/>
      <c r="M561" s="376"/>
      <c r="N561" s="376"/>
      <c r="O561" s="376"/>
      <c r="P561" s="376"/>
      <c r="Q561" s="376"/>
      <c r="R561" s="376"/>
      <c r="S561" s="376"/>
      <c r="T561" s="376"/>
      <c r="U561" s="376"/>
      <c r="V561" s="376"/>
      <c r="W561" s="376"/>
      <c r="X561" s="376"/>
      <c r="Y561" s="376"/>
      <c r="Z561" s="376"/>
      <c r="AA561" s="376"/>
      <c r="AB561" s="376"/>
      <c r="AC561" s="376"/>
      <c r="AD561" s="376"/>
      <c r="AE561" s="376"/>
      <c r="AF561" s="376"/>
      <c r="AG561" s="376"/>
      <c r="AH561" s="376"/>
      <c r="AI561" s="376"/>
      <c r="AJ561" s="376"/>
      <c r="AK561" s="376"/>
      <c r="AL561" s="376"/>
      <c r="AM561" s="376"/>
      <c r="AN561" s="376"/>
      <c r="AO561" s="376"/>
      <c r="AP561" s="376"/>
      <c r="AQ561" s="376"/>
      <c r="AR561" s="376"/>
      <c r="AS561" s="376"/>
      <c r="AT561" s="376"/>
      <c r="AU561" s="376"/>
      <c r="AV561" s="376"/>
      <c r="AW561" s="376"/>
      <c r="AX561" s="376"/>
      <c r="AY561" s="376"/>
      <c r="AZ561" s="376"/>
      <c r="BA561" s="376"/>
      <c r="BB561" s="376"/>
      <c r="BC561" s="376"/>
      <c r="BD561" s="376"/>
      <c r="BE561" s="376"/>
      <c r="BF561" s="376"/>
      <c r="BG561" s="376"/>
      <c r="BH561" s="376"/>
      <c r="BI561" s="376"/>
      <c r="BJ561" s="375"/>
    </row>
    <row r="562" spans="2:62" ht="5.5" customHeight="1">
      <c r="B562" s="343"/>
      <c r="D562" s="342"/>
      <c r="I562" s="451"/>
      <c r="BJ562" s="341"/>
    </row>
    <row r="563" spans="2:62" ht="3.65" customHeight="1">
      <c r="B563" s="343"/>
      <c r="D563" s="342"/>
      <c r="I563" s="451"/>
      <c r="BJ563" s="341"/>
    </row>
    <row r="564" spans="2:62" ht="3.65" customHeight="1">
      <c r="B564" s="343"/>
      <c r="D564" s="342"/>
      <c r="I564" s="451"/>
      <c r="L564" s="374"/>
      <c r="M564" s="802" t="s">
        <v>261</v>
      </c>
      <c r="N564" s="802"/>
      <c r="O564" s="803"/>
      <c r="P564" s="373"/>
      <c r="Q564" s="372"/>
      <c r="R564" s="371"/>
      <c r="S564" s="371"/>
      <c r="T564" s="371"/>
      <c r="U564" s="371"/>
      <c r="V564" s="371"/>
      <c r="W564" s="371"/>
      <c r="X564" s="371"/>
      <c r="Y564" s="371"/>
      <c r="Z564" s="371"/>
      <c r="AA564" s="371"/>
      <c r="AB564" s="371"/>
      <c r="AC564" s="371"/>
      <c r="AD564" s="371"/>
      <c r="AE564" s="371"/>
      <c r="AF564" s="806" t="s">
        <v>260</v>
      </c>
      <c r="AG564" s="806"/>
      <c r="AH564" s="806"/>
      <c r="AI564" s="806"/>
      <c r="AJ564" s="370"/>
      <c r="AK564" s="345"/>
      <c r="AL564" s="344"/>
      <c r="AM564" s="344"/>
      <c r="AN564" s="344"/>
      <c r="AO564" s="344"/>
      <c r="AY564" s="344"/>
      <c r="AZ564" s="344"/>
      <c r="BA564" s="344"/>
      <c r="BB564" s="344"/>
      <c r="BC564" s="344"/>
      <c r="BD564" s="344"/>
      <c r="BE564" s="344"/>
      <c r="BF564" s="344"/>
      <c r="BG564" s="344"/>
      <c r="BJ564" s="341"/>
    </row>
    <row r="565" spans="2:62" ht="3.65" customHeight="1">
      <c r="B565" s="343"/>
      <c r="D565" s="342"/>
      <c r="I565" s="451"/>
      <c r="L565" s="362"/>
      <c r="M565" s="815"/>
      <c r="N565" s="804"/>
      <c r="O565" s="805"/>
      <c r="P565" s="369"/>
      <c r="Q565" s="368"/>
      <c r="R565" s="367"/>
      <c r="S565" s="367"/>
      <c r="T565" s="367"/>
      <c r="U565" s="367"/>
      <c r="V565" s="367"/>
      <c r="W565" s="367"/>
      <c r="X565" s="367"/>
      <c r="Y565" s="367"/>
      <c r="Z565" s="367"/>
      <c r="AA565" s="367"/>
      <c r="AB565" s="367"/>
      <c r="AC565" s="367"/>
      <c r="AD565" s="367"/>
      <c r="AE565" s="367"/>
      <c r="AF565" s="799"/>
      <c r="AG565" s="799"/>
      <c r="AH565" s="799"/>
      <c r="AI565" s="799"/>
      <c r="AJ565" s="366"/>
      <c r="AK565" s="345"/>
      <c r="AL565" s="344"/>
      <c r="BJ565" s="341"/>
    </row>
    <row r="566" spans="2:62" ht="3.65" customHeight="1">
      <c r="B566" s="343"/>
      <c r="D566" s="342"/>
      <c r="E566" s="349"/>
      <c r="F566" s="349"/>
      <c r="G566" s="349"/>
      <c r="I566" s="451"/>
      <c r="L566" s="365"/>
      <c r="M566" s="363"/>
      <c r="N566" s="816" t="e" vm="90">
        <v>#VALUE!</v>
      </c>
      <c r="O566" s="816"/>
      <c r="P566" s="816" t="e" vm="90">
        <v>#VALUE!</v>
      </c>
      <c r="Q566" s="816"/>
      <c r="R566" s="816" t="e" vm="90">
        <v>#VALUE!</v>
      </c>
      <c r="S566" s="816"/>
      <c r="T566" s="816" t="e" vm="90">
        <v>#VALUE!</v>
      </c>
      <c r="U566" s="816"/>
      <c r="V566" s="816" t="e" vm="90">
        <v>#VALUE!</v>
      </c>
      <c r="W566" s="816"/>
      <c r="X566" s="816" t="e" vm="90">
        <v>#VALUE!</v>
      </c>
      <c r="Y566" s="816"/>
      <c r="Z566" s="816" t="e" vm="90">
        <v>#VALUE!</v>
      </c>
      <c r="AA566" s="816"/>
      <c r="AB566" s="816" t="e" vm="90">
        <v>#VALUE!</v>
      </c>
      <c r="AC566" s="816"/>
      <c r="AD566" s="816" t="e" vm="90">
        <v>#VALUE!</v>
      </c>
      <c r="AE566" s="816"/>
      <c r="AF566" s="816" t="e" vm="90">
        <v>#VALUE!</v>
      </c>
      <c r="AG566" s="816"/>
      <c r="AH566" s="365"/>
      <c r="AI566" s="364"/>
      <c r="AJ566" s="363"/>
    </row>
    <row r="567" spans="2:62" ht="3.65" customHeight="1">
      <c r="B567" s="343"/>
      <c r="D567" s="342"/>
      <c r="E567" s="349"/>
      <c r="F567" s="349"/>
      <c r="G567" s="349"/>
      <c r="I567" s="451"/>
      <c r="L567" s="362"/>
      <c r="M567" s="361"/>
      <c r="N567" s="817"/>
      <c r="O567" s="817"/>
      <c r="P567" s="817"/>
      <c r="Q567" s="817"/>
      <c r="R567" s="817"/>
      <c r="S567" s="817"/>
      <c r="T567" s="817"/>
      <c r="U567" s="817"/>
      <c r="V567" s="817"/>
      <c r="W567" s="817"/>
      <c r="X567" s="817"/>
      <c r="Y567" s="817"/>
      <c r="Z567" s="817"/>
      <c r="AA567" s="817"/>
      <c r="AB567" s="817"/>
      <c r="AC567" s="817"/>
      <c r="AD567" s="817"/>
      <c r="AE567" s="817"/>
      <c r="AF567" s="817"/>
      <c r="AG567" s="817"/>
      <c r="AH567" s="360"/>
      <c r="AI567" s="359"/>
      <c r="AJ567" s="358"/>
    </row>
    <row r="568" spans="2:62" ht="3.65" customHeight="1">
      <c r="B568" s="343"/>
      <c r="D568" s="342"/>
      <c r="E568" s="349"/>
      <c r="F568" s="349"/>
      <c r="G568" s="349"/>
      <c r="I568" s="451"/>
      <c r="L568" s="362"/>
      <c r="M568" s="361"/>
      <c r="N568" s="817"/>
      <c r="O568" s="817"/>
      <c r="P568" s="817"/>
      <c r="Q568" s="817"/>
      <c r="R568" s="817"/>
      <c r="S568" s="817"/>
      <c r="T568" s="817"/>
      <c r="U568" s="817"/>
      <c r="V568" s="817"/>
      <c r="W568" s="817"/>
      <c r="X568" s="817"/>
      <c r="Y568" s="817"/>
      <c r="Z568" s="817"/>
      <c r="AA568" s="817"/>
      <c r="AB568" s="817"/>
      <c r="AC568" s="817"/>
      <c r="AD568" s="817"/>
      <c r="AE568" s="817"/>
      <c r="AF568" s="817"/>
      <c r="AG568" s="817"/>
      <c r="AH568" s="360"/>
      <c r="AI568" s="359"/>
      <c r="AJ568" s="358"/>
    </row>
    <row r="569" spans="2:62" ht="3.65" customHeight="1">
      <c r="B569" s="343"/>
      <c r="D569" s="342"/>
      <c r="E569" s="349"/>
      <c r="F569" s="349"/>
      <c r="G569" s="349"/>
      <c r="I569" s="451"/>
      <c r="L569" s="357"/>
      <c r="M569" s="356"/>
      <c r="N569" s="818"/>
      <c r="O569" s="818"/>
      <c r="P569" s="818"/>
      <c r="Q569" s="818"/>
      <c r="R569" s="818"/>
      <c r="S569" s="818"/>
      <c r="T569" s="818"/>
      <c r="U569" s="818"/>
      <c r="V569" s="818"/>
      <c r="W569" s="818"/>
      <c r="X569" s="818"/>
      <c r="Y569" s="818"/>
      <c r="Z569" s="818"/>
      <c r="AA569" s="818"/>
      <c r="AB569" s="818"/>
      <c r="AC569" s="818"/>
      <c r="AD569" s="818"/>
      <c r="AE569" s="818"/>
      <c r="AF569" s="818"/>
      <c r="AG569" s="818"/>
      <c r="AH569" s="355"/>
      <c r="AI569" s="354"/>
      <c r="AJ569" s="353"/>
      <c r="AK569" s="345"/>
      <c r="AL569" s="344"/>
      <c r="AM569" s="344"/>
      <c r="AN569" s="344"/>
      <c r="AO569" s="344"/>
      <c r="AY569" s="344"/>
      <c r="AZ569" s="344"/>
      <c r="BA569" s="344"/>
      <c r="BB569" s="344"/>
      <c r="BC569" s="344"/>
      <c r="BD569" s="344"/>
      <c r="BE569" s="344"/>
      <c r="BF569" s="344"/>
      <c r="BG569" s="344"/>
      <c r="BJ569" s="341"/>
    </row>
    <row r="570" spans="2:62" ht="3.65" customHeight="1">
      <c r="B570" s="343"/>
      <c r="D570" s="342"/>
      <c r="E570" s="349"/>
      <c r="F570" s="349"/>
      <c r="G570" s="349"/>
      <c r="I570" s="451"/>
      <c r="L570" s="352"/>
      <c r="M570" s="351"/>
      <c r="N570" s="351"/>
      <c r="O570" s="351"/>
      <c r="P570" s="351"/>
      <c r="Q570" s="351"/>
      <c r="R570" s="797" t="s">
        <v>259</v>
      </c>
      <c r="S570" s="797"/>
      <c r="T570" s="797"/>
      <c r="U570" s="797"/>
      <c r="V570" s="797"/>
      <c r="W570" s="797"/>
      <c r="X570" s="797"/>
      <c r="Y570" s="797"/>
      <c r="Z570" s="797"/>
      <c r="AA570" s="797"/>
      <c r="AB570" s="797"/>
      <c r="AC570" s="797"/>
      <c r="AD570" s="797"/>
      <c r="AE570" s="797"/>
      <c r="AF570" s="797"/>
      <c r="AG570" s="797"/>
      <c r="AH570" s="799" t="s">
        <v>258</v>
      </c>
      <c r="AI570" s="799"/>
      <c r="AJ570" s="350"/>
      <c r="AK570" s="345"/>
      <c r="AL570" s="344"/>
      <c r="AM570" s="344"/>
      <c r="AN570" s="344"/>
      <c r="AO570" s="344"/>
      <c r="AY570" s="344"/>
      <c r="AZ570" s="344"/>
      <c r="BA570" s="344"/>
      <c r="BB570" s="344"/>
      <c r="BC570" s="344"/>
      <c r="BD570" s="344"/>
      <c r="BE570" s="344"/>
      <c r="BF570" s="344"/>
      <c r="BG570" s="344"/>
      <c r="BJ570" s="341"/>
    </row>
    <row r="571" spans="2:62" ht="3.65" customHeight="1">
      <c r="B571" s="343"/>
      <c r="D571" s="342"/>
      <c r="E571" s="349"/>
      <c r="F571" s="349"/>
      <c r="G571" s="349"/>
      <c r="I571" s="451"/>
      <c r="L571" s="348"/>
      <c r="M571" s="347"/>
      <c r="N571" s="347"/>
      <c r="O571" s="347"/>
      <c r="P571" s="347"/>
      <c r="Q571" s="347"/>
      <c r="R571" s="798"/>
      <c r="S571" s="798"/>
      <c r="T571" s="798"/>
      <c r="U571" s="798"/>
      <c r="V571" s="798"/>
      <c r="W571" s="798"/>
      <c r="X571" s="798"/>
      <c r="Y571" s="798"/>
      <c r="Z571" s="798"/>
      <c r="AA571" s="798"/>
      <c r="AB571" s="798"/>
      <c r="AC571" s="798"/>
      <c r="AD571" s="798"/>
      <c r="AE571" s="798"/>
      <c r="AF571" s="798"/>
      <c r="AG571" s="798"/>
      <c r="AH571" s="800"/>
      <c r="AI571" s="800"/>
      <c r="AJ571" s="346"/>
      <c r="AK571" s="345"/>
      <c r="AL571" s="344"/>
      <c r="AM571" s="344"/>
      <c r="AN571" s="344"/>
      <c r="AO571" s="344"/>
      <c r="AY571" s="344"/>
      <c r="AZ571" s="344"/>
      <c r="BA571" s="344"/>
      <c r="BB571" s="344"/>
      <c r="BC571" s="344"/>
      <c r="BD571" s="344"/>
      <c r="BE571" s="344"/>
      <c r="BF571" s="344"/>
      <c r="BG571" s="344"/>
      <c r="BJ571" s="341"/>
    </row>
    <row r="572" spans="2:62" ht="3.65" customHeight="1">
      <c r="B572" s="343"/>
      <c r="D572" s="342"/>
      <c r="I572" s="451"/>
      <c r="BJ572" s="341"/>
    </row>
    <row r="573" spans="2:62" ht="3.65" customHeight="1">
      <c r="B573" s="530"/>
      <c r="C573" s="531"/>
      <c r="D573" s="532"/>
      <c r="E573" s="531"/>
      <c r="F573" s="531"/>
      <c r="G573" s="531"/>
      <c r="H573" s="531"/>
      <c r="I573" s="533"/>
      <c r="J573" s="531"/>
      <c r="K573" s="531"/>
      <c r="L573" s="531"/>
      <c r="M573" s="531"/>
      <c r="N573" s="531"/>
      <c r="O573" s="531"/>
      <c r="P573" s="531"/>
      <c r="Q573" s="531"/>
      <c r="R573" s="531"/>
      <c r="S573" s="531"/>
      <c r="T573" s="531"/>
      <c r="U573" s="531"/>
      <c r="V573" s="531"/>
      <c r="W573" s="531"/>
      <c r="X573" s="531"/>
      <c r="Y573" s="531"/>
      <c r="Z573" s="531"/>
      <c r="AA573" s="531"/>
      <c r="AB573" s="531"/>
      <c r="AC573" s="531"/>
      <c r="AD573" s="531"/>
      <c r="AE573" s="531"/>
      <c r="AF573" s="531"/>
      <c r="AG573" s="531"/>
      <c r="AH573" s="531"/>
      <c r="AI573" s="531"/>
      <c r="AJ573" s="531"/>
      <c r="AK573" s="531"/>
      <c r="AL573" s="531"/>
      <c r="AM573" s="531"/>
      <c r="AN573" s="531"/>
      <c r="AO573" s="531"/>
      <c r="AP573" s="531"/>
      <c r="AQ573" s="531"/>
      <c r="AR573" s="531"/>
      <c r="AS573" s="531"/>
      <c r="AT573" s="531"/>
      <c r="AU573" s="531"/>
      <c r="AV573" s="531"/>
      <c r="AW573" s="531"/>
      <c r="AX573" s="531"/>
      <c r="AY573" s="531"/>
      <c r="AZ573" s="531"/>
      <c r="BA573" s="531"/>
      <c r="BB573" s="531"/>
      <c r="BC573" s="531"/>
      <c r="BD573" s="531"/>
      <c r="BE573" s="531"/>
      <c r="BF573" s="531"/>
      <c r="BG573" s="531"/>
      <c r="BH573" s="531"/>
      <c r="BI573" s="531"/>
      <c r="BJ573" s="534"/>
    </row>
    <row r="574" spans="2:62" ht="3.65" customHeight="1">
      <c r="B574" s="530"/>
      <c r="C574" s="531"/>
      <c r="D574" s="532"/>
      <c r="E574" s="531"/>
      <c r="F574" s="531"/>
      <c r="G574" s="531"/>
      <c r="H574" s="531"/>
      <c r="I574" s="533"/>
      <c r="J574" s="531"/>
      <c r="K574" s="531"/>
      <c r="L574" s="531"/>
      <c r="M574" s="531"/>
      <c r="N574" s="531"/>
      <c r="O574" s="531"/>
      <c r="P574" s="531"/>
      <c r="Q574" s="531"/>
      <c r="R574" s="531"/>
      <c r="S574" s="531"/>
      <c r="T574" s="531"/>
      <c r="U574" s="531"/>
      <c r="V574" s="531"/>
      <c r="W574" s="531"/>
      <c r="X574" s="531"/>
      <c r="Y574" s="531"/>
      <c r="Z574" s="531"/>
      <c r="AA574" s="531"/>
      <c r="AB574" s="531"/>
      <c r="AC574" s="531"/>
      <c r="AD574" s="531"/>
      <c r="AE574" s="531"/>
      <c r="AF574" s="531"/>
      <c r="AG574" s="531"/>
      <c r="AH574" s="531"/>
      <c r="AI574" s="531"/>
      <c r="AJ574" s="531"/>
      <c r="AK574" s="531"/>
      <c r="AL574" s="531"/>
      <c r="AM574" s="531"/>
      <c r="AN574" s="531"/>
      <c r="AO574" s="531"/>
      <c r="AP574" s="531"/>
      <c r="AQ574" s="531"/>
      <c r="AR574" s="531"/>
      <c r="AS574" s="531"/>
      <c r="AT574" s="531"/>
      <c r="AU574" s="531"/>
      <c r="AV574" s="531"/>
      <c r="AW574" s="531"/>
      <c r="AX574" s="531"/>
      <c r="AY574" s="531"/>
      <c r="AZ574" s="531"/>
      <c r="BA574" s="531"/>
      <c r="BB574" s="531"/>
      <c r="BC574" s="531"/>
      <c r="BD574" s="531"/>
      <c r="BE574" s="531"/>
      <c r="BF574" s="531"/>
      <c r="BG574" s="531"/>
      <c r="BH574" s="531"/>
      <c r="BI574" s="531"/>
      <c r="BJ574" s="534"/>
    </row>
    <row r="575" spans="2:62" ht="3.65" customHeight="1">
      <c r="B575" s="530"/>
      <c r="C575" s="531"/>
      <c r="D575" s="532"/>
      <c r="E575" s="531"/>
      <c r="F575" s="531"/>
      <c r="G575" s="531"/>
      <c r="H575" s="531"/>
      <c r="I575" s="533"/>
      <c r="J575" s="531"/>
      <c r="K575" s="531"/>
      <c r="L575" s="531"/>
      <c r="M575" s="531"/>
      <c r="N575" s="531"/>
      <c r="O575" s="531"/>
      <c r="P575" s="531"/>
      <c r="Q575" s="531"/>
      <c r="R575" s="531"/>
      <c r="S575" s="531"/>
      <c r="T575" s="531"/>
      <c r="U575" s="531"/>
      <c r="V575" s="531"/>
      <c r="W575" s="531"/>
      <c r="X575" s="531"/>
      <c r="Y575" s="531"/>
      <c r="Z575" s="531"/>
      <c r="AA575" s="531"/>
      <c r="AB575" s="531"/>
      <c r="AC575" s="531"/>
      <c r="AD575" s="531"/>
      <c r="AE575" s="531"/>
      <c r="AF575" s="531"/>
      <c r="AG575" s="531"/>
      <c r="AH575" s="531"/>
      <c r="AI575" s="531"/>
      <c r="AJ575" s="531"/>
      <c r="AK575" s="531"/>
      <c r="AL575" s="531"/>
      <c r="AM575" s="531"/>
      <c r="AN575" s="531"/>
      <c r="AO575" s="531"/>
      <c r="AP575" s="531"/>
      <c r="AQ575" s="531"/>
      <c r="AR575" s="531"/>
      <c r="AS575" s="531"/>
      <c r="AT575" s="531"/>
      <c r="AU575" s="531"/>
      <c r="AV575" s="531"/>
      <c r="AW575" s="531"/>
      <c r="AX575" s="531"/>
      <c r="AY575" s="531"/>
      <c r="AZ575" s="531"/>
      <c r="BA575" s="531"/>
      <c r="BB575" s="531"/>
      <c r="BC575" s="531"/>
      <c r="BD575" s="531"/>
      <c r="BE575" s="531"/>
      <c r="BF575" s="531"/>
      <c r="BG575" s="531"/>
      <c r="BH575" s="531"/>
      <c r="BI575" s="531"/>
      <c r="BJ575" s="534"/>
    </row>
    <row r="576" spans="2:62" ht="3.65" customHeight="1">
      <c r="B576" s="530"/>
      <c r="C576" s="531"/>
      <c r="D576" s="532"/>
      <c r="E576" s="531"/>
      <c r="F576" s="531"/>
      <c r="G576" s="531"/>
      <c r="H576" s="531"/>
      <c r="I576" s="533"/>
      <c r="J576" s="531"/>
      <c r="K576" s="531"/>
      <c r="L576" s="531"/>
      <c r="M576" s="531"/>
      <c r="N576" s="531"/>
      <c r="O576" s="531"/>
      <c r="P576" s="531"/>
      <c r="Q576" s="531"/>
      <c r="R576" s="531"/>
      <c r="S576" s="531"/>
      <c r="T576" s="531"/>
      <c r="U576" s="531"/>
      <c r="V576" s="531"/>
      <c r="W576" s="531"/>
      <c r="X576" s="531"/>
      <c r="Y576" s="531"/>
      <c r="Z576" s="531"/>
      <c r="AA576" s="531"/>
      <c r="AB576" s="531"/>
      <c r="AC576" s="531"/>
      <c r="AD576" s="531"/>
      <c r="AE576" s="531"/>
      <c r="AF576" s="531"/>
      <c r="AG576" s="531"/>
      <c r="AH576" s="531"/>
      <c r="AI576" s="531"/>
      <c r="AJ576" s="531"/>
      <c r="AK576" s="531"/>
      <c r="AL576" s="531"/>
      <c r="AM576" s="531"/>
      <c r="AN576" s="531"/>
      <c r="AO576" s="531"/>
      <c r="AP576" s="531"/>
      <c r="AQ576" s="531"/>
      <c r="AR576" s="531"/>
      <c r="AS576" s="531"/>
      <c r="AT576" s="531"/>
      <c r="AU576" s="531"/>
      <c r="AV576" s="531"/>
      <c r="AW576" s="531"/>
      <c r="AX576" s="531"/>
      <c r="AY576" s="531"/>
      <c r="AZ576" s="531"/>
      <c r="BA576" s="531"/>
      <c r="BB576" s="531"/>
      <c r="BC576" s="531"/>
      <c r="BD576" s="531"/>
      <c r="BE576" s="531"/>
      <c r="BF576" s="531"/>
      <c r="BG576" s="531"/>
      <c r="BH576" s="531"/>
      <c r="BI576" s="531"/>
      <c r="BJ576" s="534"/>
    </row>
    <row r="577" spans="2:62" s="248" customFormat="1">
      <c r="B577" s="535" t="str" cm="1">
        <f t="array" ref="B577">"USIA_"&amp;D577&amp;"X"&amp;MID(F577,3,3)&amp;(_xlfn.IFS(E577="V. compacta Abatible","VC",E577="Horizontal Abatible","H",E577="H. Compuesta Abatible","HC",E577="Vertical Abatible","V",E577="V. Extendida Abatible","VE"))&amp;I577</f>
        <v>USIA_GoPact100X720H_DR</v>
      </c>
      <c r="C577" s="536"/>
      <c r="D577" s="535" t="s">
        <v>295</v>
      </c>
      <c r="E577" s="537" t="s">
        <v>304</v>
      </c>
      <c r="F577" s="535" t="s">
        <v>243</v>
      </c>
      <c r="G577" s="538" t="s">
        <v>262</v>
      </c>
      <c r="H577" s="539" t="s">
        <v>272</v>
      </c>
      <c r="I577" s="459" t="str" cm="1">
        <f t="array" ref="I577">_xlfn.IFS(H577="Derecha","_DR",H577="Izquierda","_IZ",H577="","_NA")</f>
        <v>_DR</v>
      </c>
      <c r="J577" s="540"/>
      <c r="K577" s="540"/>
      <c r="L577" s="540"/>
      <c r="M577" s="540"/>
      <c r="N577" s="540"/>
      <c r="O577" s="540"/>
      <c r="P577" s="540"/>
      <c r="Q577" s="540"/>
      <c r="R577" s="540"/>
      <c r="S577" s="540"/>
      <c r="T577" s="540"/>
      <c r="U577" s="540"/>
      <c r="V577" s="540"/>
      <c r="W577" s="540"/>
      <c r="X577" s="540"/>
      <c r="Y577" s="540"/>
      <c r="Z577" s="540"/>
      <c r="AA577" s="540"/>
      <c r="AB577" s="540"/>
      <c r="AC577" s="540"/>
      <c r="AD577" s="540"/>
      <c r="AE577" s="540"/>
      <c r="AF577" s="540"/>
      <c r="AG577" s="540"/>
      <c r="AH577" s="540"/>
      <c r="AI577" s="540"/>
      <c r="AJ577" s="540"/>
      <c r="AK577" s="540"/>
      <c r="AL577" s="540"/>
      <c r="AM577" s="540"/>
      <c r="AN577" s="540"/>
      <c r="AO577" s="540"/>
      <c r="AP577" s="540"/>
      <c r="AQ577" s="540"/>
      <c r="AR577" s="540"/>
      <c r="AS577" s="540"/>
      <c r="AT577" s="540"/>
      <c r="AU577" s="540"/>
      <c r="AV577" s="540"/>
      <c r="AW577" s="540"/>
      <c r="AX577" s="540"/>
      <c r="AY577" s="540"/>
      <c r="AZ577" s="540"/>
      <c r="BA577" s="540"/>
      <c r="BB577" s="540"/>
      <c r="BC577" s="540"/>
      <c r="BD577" s="540"/>
      <c r="BE577" s="540"/>
      <c r="BF577" s="540"/>
      <c r="BG577" s="540"/>
      <c r="BH577" s="540"/>
      <c r="BI577" s="540"/>
      <c r="BJ577" s="541"/>
    </row>
    <row r="578" spans="2:62" s="248" customFormat="1" ht="3.65" customHeight="1">
      <c r="B578" s="542"/>
      <c r="I578" s="543"/>
      <c r="BJ578" s="544"/>
    </row>
    <row r="579" spans="2:62" s="248" customFormat="1" ht="3.65" customHeight="1">
      <c r="B579" s="545"/>
      <c r="I579" s="543"/>
      <c r="J579" s="546"/>
      <c r="BJ579" s="544"/>
    </row>
    <row r="580" spans="2:62" s="248" customFormat="1" ht="3.65" customHeight="1">
      <c r="B580" s="545"/>
      <c r="I580" s="543"/>
      <c r="J580" s="546"/>
      <c r="K580" s="324"/>
      <c r="L580" s="721" t="s">
        <v>261</v>
      </c>
      <c r="M580" s="721"/>
      <c r="N580" s="721"/>
      <c r="O580" s="325"/>
      <c r="P580" s="547"/>
      <c r="Q580" s="808" t="s">
        <v>295</v>
      </c>
      <c r="R580" s="808"/>
      <c r="S580" s="808"/>
      <c r="T580" s="808"/>
      <c r="U580" s="808"/>
      <c r="V580" s="808"/>
      <c r="W580" s="808"/>
      <c r="X580" s="808"/>
      <c r="Y580" s="808"/>
      <c r="Z580" s="808"/>
      <c r="AA580" s="808"/>
      <c r="AB580" s="808"/>
      <c r="AC580" s="810" t="s">
        <v>275</v>
      </c>
      <c r="AD580" s="810"/>
      <c r="AE580" s="810"/>
      <c r="AF580" s="812" t="s">
        <v>270</v>
      </c>
      <c r="AG580" s="812"/>
      <c r="AH580" s="548"/>
      <c r="AI580" s="549"/>
      <c r="AJ580" s="549"/>
      <c r="AK580" s="550"/>
      <c r="BJ580" s="544"/>
    </row>
    <row r="581" spans="2:62" s="248" customFormat="1" ht="3.65" customHeight="1">
      <c r="B581" s="545"/>
      <c r="I581" s="543"/>
      <c r="J581" s="546"/>
      <c r="K581" s="225"/>
      <c r="L581" s="722"/>
      <c r="M581" s="722"/>
      <c r="N581" s="722"/>
      <c r="O581" s="551"/>
      <c r="P581" s="551"/>
      <c r="Q581" s="809"/>
      <c r="R581" s="809"/>
      <c r="S581" s="809"/>
      <c r="T581" s="809"/>
      <c r="U581" s="809"/>
      <c r="V581" s="809"/>
      <c r="W581" s="809"/>
      <c r="X581" s="809"/>
      <c r="Y581" s="809"/>
      <c r="Z581" s="809"/>
      <c r="AA581" s="809"/>
      <c r="AB581" s="809"/>
      <c r="AC581" s="811"/>
      <c r="AD581" s="811"/>
      <c r="AE581" s="811"/>
      <c r="AF581" s="719"/>
      <c r="AG581" s="719"/>
      <c r="AH581" s="553"/>
      <c r="AI581" s="719" t="e" vm="32">
        <v>#VALUE!</v>
      </c>
      <c r="AJ581" s="719"/>
      <c r="AK581" s="554"/>
      <c r="BJ581" s="544"/>
    </row>
    <row r="582" spans="2:62" s="248" customFormat="1" ht="3.65" customHeight="1">
      <c r="B582" s="545"/>
      <c r="I582" s="543"/>
      <c r="J582" s="546"/>
      <c r="K582" s="720" t="e" vm="33">
        <v>#VALUE!</v>
      </c>
      <c r="L582" s="226"/>
      <c r="M582" s="551"/>
      <c r="N582" s="551"/>
      <c r="O582" s="551"/>
      <c r="P582" s="551"/>
      <c r="Q582" s="553"/>
      <c r="R582" s="553"/>
      <c r="S582" s="553"/>
      <c r="T582" s="552"/>
      <c r="U582" s="552"/>
      <c r="V582" s="552"/>
      <c r="W582" s="552"/>
      <c r="X582" s="552"/>
      <c r="Y582" s="552"/>
      <c r="Z582" s="552"/>
      <c r="AA582" s="552"/>
      <c r="AB582" s="552"/>
      <c r="AC582" s="553"/>
      <c r="AD582" s="553"/>
      <c r="AE582" s="553"/>
      <c r="AF582" s="230"/>
      <c r="AG582" s="230"/>
      <c r="AH582" s="553"/>
      <c r="AI582" s="555"/>
      <c r="AJ582" s="555"/>
      <c r="AK582" s="554"/>
      <c r="BJ582" s="544"/>
    </row>
    <row r="583" spans="2:62" s="248" customFormat="1" ht="3.65" customHeight="1">
      <c r="B583" s="545"/>
      <c r="I583" s="543"/>
      <c r="J583" s="546"/>
      <c r="K583" s="720"/>
      <c r="L583" s="226"/>
      <c r="M583" s="227"/>
      <c r="N583" s="227"/>
      <c r="O583" s="227"/>
      <c r="P583" s="556"/>
      <c r="Q583" s="553"/>
      <c r="R583" s="553"/>
      <c r="S583" s="553"/>
      <c r="T583" s="230"/>
      <c r="U583" s="230"/>
      <c r="V583" s="230"/>
      <c r="W583" s="230"/>
      <c r="X583" s="230"/>
      <c r="Y583" s="230"/>
      <c r="Z583" s="230"/>
      <c r="AA583" s="230"/>
      <c r="AB583" s="230"/>
      <c r="AC583" s="719" t="e" vm="76">
        <v>#VALUE!</v>
      </c>
      <c r="AD583" s="719"/>
      <c r="AE583" s="719"/>
      <c r="AF583" s="230"/>
      <c r="AG583" s="230"/>
      <c r="AH583" s="553"/>
      <c r="AI583" s="555"/>
      <c r="AJ583" s="555"/>
      <c r="AK583" s="554"/>
      <c r="BJ583" s="544"/>
    </row>
    <row r="584" spans="2:62" s="248" customFormat="1" ht="3.65" customHeight="1">
      <c r="B584" s="545"/>
      <c r="I584" s="543"/>
      <c r="J584" s="546"/>
      <c r="K584" s="225"/>
      <c r="L584" s="553"/>
      <c r="M584" s="230"/>
      <c r="N584" s="230"/>
      <c r="O584" s="230"/>
      <c r="P584" s="230"/>
      <c r="Q584" s="553"/>
      <c r="R584" s="553"/>
      <c r="S584" s="553"/>
      <c r="T584" s="230"/>
      <c r="U584" s="230"/>
      <c r="V584" s="230"/>
      <c r="W584" s="230"/>
      <c r="X584" s="230"/>
      <c r="Y584" s="230"/>
      <c r="Z584" s="230"/>
      <c r="AA584" s="230"/>
      <c r="AB584" s="230"/>
      <c r="AC584" s="719"/>
      <c r="AD584" s="719"/>
      <c r="AE584" s="719"/>
      <c r="AF584" s="230"/>
      <c r="AG584" s="230"/>
      <c r="AH584" s="553"/>
      <c r="AI584" s="719" t="e" vm="16">
        <v>#VALUE!</v>
      </c>
      <c r="AJ584" s="719"/>
      <c r="AK584" s="557"/>
      <c r="BJ584" s="544"/>
    </row>
    <row r="585" spans="2:62" s="248" customFormat="1" ht="3.65" customHeight="1">
      <c r="B585" s="545"/>
      <c r="I585" s="543"/>
      <c r="J585" s="546"/>
      <c r="K585" s="225"/>
      <c r="L585" s="553"/>
      <c r="M585" s="230"/>
      <c r="N585" s="230"/>
      <c r="O585" s="230"/>
      <c r="P585" s="230"/>
      <c r="Q585" s="230"/>
      <c r="R585" s="230"/>
      <c r="S585" s="230"/>
      <c r="T585" s="230"/>
      <c r="U585" s="230"/>
      <c r="V585" s="230"/>
      <c r="W585" s="230"/>
      <c r="X585" s="230"/>
      <c r="Y585" s="230"/>
      <c r="Z585" s="230"/>
      <c r="AA585" s="230"/>
      <c r="AB585" s="230"/>
      <c r="AC585" s="719"/>
      <c r="AD585" s="719"/>
      <c r="AE585" s="719"/>
      <c r="AF585" s="230"/>
      <c r="AG585" s="230"/>
      <c r="AH585" s="553"/>
      <c r="AI585" s="719"/>
      <c r="AJ585" s="719"/>
      <c r="AK585" s="557"/>
      <c r="BJ585" s="544"/>
    </row>
    <row r="586" spans="2:62" s="248" customFormat="1" ht="3.65" customHeight="1">
      <c r="B586" s="545"/>
      <c r="I586" s="543"/>
      <c r="J586" s="546"/>
      <c r="K586" s="720" t="e" vm="33">
        <v>#VALUE!</v>
      </c>
      <c r="L586" s="553"/>
      <c r="M586" s="556"/>
      <c r="N586" s="556"/>
      <c r="O586" s="556"/>
      <c r="P586" s="556"/>
      <c r="Q586" s="558"/>
      <c r="R586" s="558"/>
      <c r="S586" s="558"/>
      <c r="T586" s="558"/>
      <c r="U586" s="558"/>
      <c r="V586" s="558"/>
      <c r="W586" s="558"/>
      <c r="X586" s="558"/>
      <c r="Y586" s="558"/>
      <c r="Z586" s="558"/>
      <c r="AA586" s="558"/>
      <c r="AB586" s="558"/>
      <c r="AC586" s="719"/>
      <c r="AD586" s="719"/>
      <c r="AE586" s="719"/>
      <c r="AF586" s="558"/>
      <c r="AG586" s="558"/>
      <c r="AH586" s="553"/>
      <c r="AI586" s="230"/>
      <c r="AJ586" s="230"/>
      <c r="AK586" s="557"/>
      <c r="BJ586" s="544"/>
    </row>
    <row r="587" spans="2:62" s="248" customFormat="1" ht="3.65" customHeight="1">
      <c r="B587" s="545"/>
      <c r="I587" s="543"/>
      <c r="J587" s="546"/>
      <c r="K587" s="720"/>
      <c r="L587" s="553"/>
      <c r="M587" s="553"/>
      <c r="N587" s="553"/>
      <c r="O587" s="553"/>
      <c r="P587" s="553"/>
      <c r="Q587" s="558"/>
      <c r="R587" s="558"/>
      <c r="S587" s="558"/>
      <c r="T587" s="558"/>
      <c r="U587" s="558"/>
      <c r="V587" s="558"/>
      <c r="W587" s="558"/>
      <c r="X587" s="558"/>
      <c r="Y587" s="558"/>
      <c r="Z587" s="558"/>
      <c r="AA587" s="558"/>
      <c r="AB587" s="558"/>
      <c r="AC587" s="558"/>
      <c r="AD587" s="558"/>
      <c r="AE587" s="558"/>
      <c r="AF587" s="558"/>
      <c r="AG587" s="558"/>
      <c r="AH587" s="553"/>
      <c r="AI587" s="556"/>
      <c r="AJ587" s="556"/>
      <c r="AK587" s="232"/>
      <c r="BJ587" s="544"/>
    </row>
    <row r="588" spans="2:62" s="248" customFormat="1" ht="3.65" customHeight="1">
      <c r="B588" s="545"/>
      <c r="I588" s="543"/>
      <c r="K588" s="559"/>
      <c r="L588" s="719" t="s">
        <v>269</v>
      </c>
      <c r="M588" s="719"/>
      <c r="N588" s="719"/>
      <c r="O588" s="719"/>
      <c r="P588" s="553"/>
      <c r="Q588" s="553"/>
      <c r="R588" s="553"/>
      <c r="S588" s="553"/>
      <c r="T588" s="553"/>
      <c r="U588" s="553"/>
      <c r="V588" s="553"/>
      <c r="W588" s="553"/>
      <c r="X588" s="553"/>
      <c r="Y588" s="553"/>
      <c r="Z588" s="553"/>
      <c r="AA588" s="553"/>
      <c r="AB588" s="553"/>
      <c r="AC588" s="553"/>
      <c r="AD588" s="553"/>
      <c r="AE588" s="553"/>
      <c r="AF588" s="553"/>
      <c r="AG588" s="553"/>
      <c r="AH588" s="553"/>
      <c r="AI588" s="719" t="e" vm="32">
        <v>#VALUE!</v>
      </c>
      <c r="AJ588" s="719"/>
      <c r="AK588" s="554"/>
      <c r="BJ588" s="544"/>
    </row>
    <row r="589" spans="2:62" s="248" customFormat="1" ht="3.65" customHeight="1">
      <c r="B589" s="545"/>
      <c r="I589" s="560"/>
      <c r="K589" s="561"/>
      <c r="L589" s="807"/>
      <c r="M589" s="807"/>
      <c r="N589" s="807"/>
      <c r="O589" s="807"/>
      <c r="P589" s="562"/>
      <c r="Q589" s="563"/>
      <c r="R589" s="563"/>
      <c r="S589" s="563"/>
      <c r="T589" s="563"/>
      <c r="U589" s="563"/>
      <c r="V589" s="563"/>
      <c r="W589" s="563"/>
      <c r="X589" s="563"/>
      <c r="Y589" s="563"/>
      <c r="Z589" s="563"/>
      <c r="AA589" s="563"/>
      <c r="AB589" s="563"/>
      <c r="AC589" s="563"/>
      <c r="AD589" s="563"/>
      <c r="AE589" s="563"/>
      <c r="AF589" s="563"/>
      <c r="AG589" s="563"/>
      <c r="AH589" s="563"/>
      <c r="AI589" s="234"/>
      <c r="AJ589" s="234"/>
      <c r="AK589" s="564"/>
      <c r="BJ589" s="544"/>
    </row>
    <row r="590" spans="2:62" s="248" customFormat="1" ht="3.65" customHeight="1">
      <c r="B590" s="545"/>
      <c r="I590" s="543"/>
      <c r="L590" s="312"/>
      <c r="M590" s="317"/>
      <c r="N590" s="317"/>
      <c r="O590" s="317"/>
      <c r="P590" s="317"/>
      <c r="BJ590" s="544"/>
    </row>
    <row r="591" spans="2:62" s="248" customFormat="1" ht="3.65" customHeight="1">
      <c r="B591" s="277"/>
      <c r="C591" s="278"/>
      <c r="D591" s="278"/>
      <c r="E591" s="278"/>
      <c r="F591" s="278"/>
      <c r="G591" s="278"/>
      <c r="H591" s="278"/>
      <c r="I591" s="565"/>
      <c r="J591" s="278"/>
      <c r="K591" s="278"/>
      <c r="L591" s="278"/>
      <c r="M591" s="278"/>
      <c r="N591" s="278"/>
      <c r="O591" s="278"/>
      <c r="P591" s="278"/>
      <c r="Q591" s="278"/>
      <c r="R591" s="278"/>
      <c r="S591" s="278"/>
      <c r="T591" s="278"/>
      <c r="U591" s="278"/>
      <c r="V591" s="278"/>
      <c r="W591" s="278"/>
      <c r="X591" s="278"/>
      <c r="Y591" s="278"/>
      <c r="Z591" s="278"/>
      <c r="AA591" s="278"/>
      <c r="AB591" s="278"/>
      <c r="AC591" s="278"/>
      <c r="AD591" s="278"/>
      <c r="AE591" s="278"/>
      <c r="AF591" s="278"/>
      <c r="AG591" s="278"/>
      <c r="AH591" s="278"/>
      <c r="AI591" s="278"/>
      <c r="AJ591" s="278"/>
      <c r="AK591" s="278"/>
      <c r="AL591" s="278"/>
      <c r="AM591" s="278"/>
      <c r="AN591" s="278"/>
      <c r="AO591" s="278"/>
      <c r="AP591" s="278"/>
      <c r="AQ591" s="278"/>
      <c r="AR591" s="278"/>
      <c r="AS591" s="278"/>
      <c r="AT591" s="278"/>
      <c r="AU591" s="278"/>
      <c r="AV591" s="278"/>
      <c r="AW591" s="278"/>
      <c r="AX591" s="278"/>
      <c r="AY591" s="278"/>
      <c r="AZ591" s="278"/>
      <c r="BA591" s="278"/>
      <c r="BB591" s="278"/>
      <c r="BC591" s="278"/>
      <c r="BD591" s="278"/>
      <c r="BE591" s="278"/>
      <c r="BF591" s="278"/>
      <c r="BG591" s="278"/>
      <c r="BH591" s="278"/>
      <c r="BI591" s="278"/>
      <c r="BJ591" s="279"/>
    </row>
    <row r="592" spans="2:62" s="248" customFormat="1" ht="3.65" customHeight="1">
      <c r="B592" s="280"/>
      <c r="C592" s="281"/>
      <c r="D592" s="281"/>
      <c r="E592" s="281"/>
      <c r="F592" s="281"/>
      <c r="G592" s="281"/>
      <c r="H592" s="278"/>
      <c r="I592" s="566"/>
      <c r="J592" s="281"/>
      <c r="K592" s="281"/>
      <c r="L592" s="281"/>
      <c r="M592" s="281"/>
      <c r="N592" s="281"/>
      <c r="O592" s="281"/>
      <c r="P592" s="281"/>
      <c r="Q592" s="281"/>
      <c r="R592" s="281"/>
      <c r="S592" s="281"/>
      <c r="T592" s="281"/>
      <c r="U592" s="281"/>
      <c r="V592" s="281"/>
      <c r="W592" s="281"/>
      <c r="X592" s="281"/>
      <c r="Y592" s="281"/>
      <c r="Z592" s="281"/>
      <c r="AA592" s="281"/>
      <c r="AB592" s="281"/>
      <c r="AC592" s="281"/>
      <c r="AD592" s="281"/>
      <c r="AE592" s="281"/>
      <c r="AF592" s="281"/>
      <c r="AG592" s="281"/>
      <c r="AH592" s="281"/>
      <c r="AI592" s="281"/>
      <c r="AJ592" s="281"/>
      <c r="AK592" s="281"/>
      <c r="AL592" s="281"/>
      <c r="AM592" s="281"/>
      <c r="AN592" s="281"/>
      <c r="AO592" s="281"/>
      <c r="AP592" s="281"/>
      <c r="AQ592" s="281"/>
      <c r="AR592" s="281"/>
      <c r="AS592" s="281"/>
      <c r="AT592" s="281"/>
      <c r="AU592" s="281"/>
      <c r="AV592" s="281"/>
      <c r="AW592" s="281"/>
      <c r="AX592" s="281"/>
      <c r="AY592" s="281"/>
      <c r="AZ592" s="281"/>
      <c r="BA592" s="281"/>
      <c r="BB592" s="281"/>
      <c r="BC592" s="281"/>
      <c r="BD592" s="281"/>
      <c r="BE592" s="281"/>
      <c r="BF592" s="281"/>
      <c r="BG592" s="281"/>
      <c r="BH592" s="281"/>
      <c r="BI592" s="281"/>
      <c r="BJ592" s="282"/>
    </row>
    <row r="593" spans="2:62" s="248" customFormat="1">
      <c r="B593" s="535" t="str" cm="1">
        <f t="array" ref="B593">"USIA_"&amp;D593&amp;"X"&amp;MID(F593,3,3)&amp;(_xlfn.IFS(E593="V. compacta Abatible","VC",E593="Horizontal Abatible","H",E593="H. Compuesta Abatible","HC",E593="Vertical Abatible","V",E593="V. Extendida Abatible","VE"))&amp;I593</f>
        <v>USIA_GoPact100X720H_IZ</v>
      </c>
      <c r="C593" s="536"/>
      <c r="D593" s="535" t="s">
        <v>295</v>
      </c>
      <c r="E593" s="537" t="s">
        <v>304</v>
      </c>
      <c r="F593" s="535" t="s">
        <v>243</v>
      </c>
      <c r="G593" s="538" t="s">
        <v>262</v>
      </c>
      <c r="H593" s="539" t="s">
        <v>277</v>
      </c>
      <c r="I593" s="459" t="str" cm="1">
        <f t="array" ref="I593">_xlfn.IFS(H593="Derecha","_DR",H593="Izquierda","_IZ",H593="","_NA")</f>
        <v>_IZ</v>
      </c>
      <c r="J593" s="540"/>
      <c r="K593" s="540"/>
      <c r="L593" s="540"/>
      <c r="M593" s="540"/>
      <c r="N593" s="540"/>
      <c r="O593" s="540"/>
      <c r="P593" s="540"/>
      <c r="Q593" s="540"/>
      <c r="R593" s="540"/>
      <c r="S593" s="540"/>
      <c r="T593" s="540"/>
      <c r="U593" s="540"/>
      <c r="V593" s="540"/>
      <c r="W593" s="540"/>
      <c r="X593" s="540"/>
      <c r="Y593" s="540"/>
      <c r="Z593" s="540"/>
      <c r="AA593" s="540"/>
      <c r="AB593" s="540"/>
      <c r="AC593" s="540"/>
      <c r="AD593" s="540"/>
      <c r="AE593" s="540"/>
      <c r="AF593" s="540"/>
      <c r="AG593" s="540"/>
      <c r="AH593" s="540"/>
      <c r="AI593" s="540"/>
      <c r="AJ593" s="540"/>
      <c r="AK593" s="540"/>
      <c r="AL593" s="540"/>
      <c r="AM593" s="540"/>
      <c r="AN593" s="540"/>
      <c r="AO593" s="540"/>
      <c r="AP593" s="540"/>
      <c r="AQ593" s="540"/>
      <c r="AR593" s="540"/>
      <c r="AS593" s="540"/>
      <c r="AT593" s="540"/>
      <c r="AU593" s="540"/>
      <c r="AV593" s="540"/>
      <c r="AW593" s="540"/>
      <c r="AX593" s="540"/>
      <c r="AY593" s="540"/>
      <c r="AZ593" s="540"/>
      <c r="BA593" s="540"/>
      <c r="BB593" s="540"/>
      <c r="BC593" s="540"/>
      <c r="BD593" s="540"/>
      <c r="BE593" s="540"/>
      <c r="BF593" s="540"/>
      <c r="BG593" s="540"/>
      <c r="BH593" s="540"/>
      <c r="BI593" s="540"/>
      <c r="BJ593" s="541"/>
    </row>
    <row r="594" spans="2:62" s="248" customFormat="1" ht="3.65" customHeight="1">
      <c r="B594" s="542"/>
      <c r="I594" s="543"/>
      <c r="BJ594" s="544"/>
    </row>
    <row r="595" spans="2:62" s="248" customFormat="1" ht="3.65" customHeight="1">
      <c r="B595" s="545"/>
      <c r="I595" s="543"/>
      <c r="J595" s="546"/>
      <c r="BJ595" s="544"/>
    </row>
    <row r="596" spans="2:62" s="248" customFormat="1" ht="3.65" customHeight="1">
      <c r="B596" s="545"/>
      <c r="I596" s="543"/>
      <c r="J596" s="546"/>
      <c r="K596" s="324"/>
      <c r="L596" s="721" t="s">
        <v>261</v>
      </c>
      <c r="M596" s="721"/>
      <c r="N596" s="721"/>
      <c r="O596" s="325"/>
      <c r="P596" s="547"/>
      <c r="Q596" s="808" t="s">
        <v>295</v>
      </c>
      <c r="R596" s="808"/>
      <c r="S596" s="808"/>
      <c r="T596" s="808"/>
      <c r="U596" s="808"/>
      <c r="V596" s="808"/>
      <c r="W596" s="808"/>
      <c r="X596" s="808"/>
      <c r="Y596" s="808"/>
      <c r="Z596" s="808"/>
      <c r="AA596" s="808"/>
      <c r="AB596" s="808"/>
      <c r="AC596" s="810" t="s">
        <v>275</v>
      </c>
      <c r="AD596" s="810"/>
      <c r="AE596" s="810"/>
      <c r="AF596" s="812" t="s">
        <v>270</v>
      </c>
      <c r="AG596" s="812"/>
      <c r="AH596" s="548"/>
      <c r="AI596" s="549"/>
      <c r="AJ596" s="549"/>
      <c r="AK596" s="550"/>
      <c r="BJ596" s="544"/>
    </row>
    <row r="597" spans="2:62" s="248" customFormat="1" ht="3.65" customHeight="1">
      <c r="B597" s="545"/>
      <c r="I597" s="543"/>
      <c r="J597" s="546"/>
      <c r="K597" s="225"/>
      <c r="L597" s="722"/>
      <c r="M597" s="722"/>
      <c r="N597" s="722"/>
      <c r="O597" s="551"/>
      <c r="P597" s="551"/>
      <c r="Q597" s="809"/>
      <c r="R597" s="809"/>
      <c r="S597" s="809"/>
      <c r="T597" s="809"/>
      <c r="U597" s="809"/>
      <c r="V597" s="809"/>
      <c r="W597" s="809"/>
      <c r="X597" s="809"/>
      <c r="Y597" s="809"/>
      <c r="Z597" s="809"/>
      <c r="AA597" s="809"/>
      <c r="AB597" s="809"/>
      <c r="AC597" s="811"/>
      <c r="AD597" s="811"/>
      <c r="AE597" s="811"/>
      <c r="AF597" s="719"/>
      <c r="AG597" s="719"/>
      <c r="AH597" s="553"/>
      <c r="AI597" s="719" t="e" vm="32">
        <v>#VALUE!</v>
      </c>
      <c r="AJ597" s="719"/>
      <c r="AK597" s="554"/>
      <c r="BJ597" s="544"/>
    </row>
    <row r="598" spans="2:62" s="248" customFormat="1" ht="3.65" customHeight="1">
      <c r="B598" s="545"/>
      <c r="I598" s="543"/>
      <c r="J598" s="546"/>
      <c r="K598" s="720" t="e" vm="33">
        <v>#VALUE!</v>
      </c>
      <c r="L598" s="226"/>
      <c r="M598" s="551"/>
      <c r="N598" s="551"/>
      <c r="O598" s="551"/>
      <c r="P598" s="551"/>
      <c r="Q598" s="553"/>
      <c r="R598" s="553"/>
      <c r="S598" s="553"/>
      <c r="T598" s="552"/>
      <c r="U598" s="552"/>
      <c r="V598" s="552"/>
      <c r="W598" s="552"/>
      <c r="X598" s="552"/>
      <c r="Y598" s="552"/>
      <c r="Z598" s="552"/>
      <c r="AA598" s="552"/>
      <c r="AB598" s="552"/>
      <c r="AC598" s="553"/>
      <c r="AD598" s="553"/>
      <c r="AE598" s="553"/>
      <c r="AF598" s="230"/>
      <c r="AG598" s="230"/>
      <c r="AH598" s="553"/>
      <c r="AI598" s="555"/>
      <c r="AJ598" s="555"/>
      <c r="AK598" s="554"/>
      <c r="BJ598" s="544"/>
    </row>
    <row r="599" spans="2:62" s="248" customFormat="1" ht="3.65" customHeight="1">
      <c r="B599" s="545"/>
      <c r="I599" s="543"/>
      <c r="J599" s="546"/>
      <c r="K599" s="720"/>
      <c r="L599" s="226"/>
      <c r="M599" s="227"/>
      <c r="N599" s="227"/>
      <c r="O599" s="227"/>
      <c r="P599" s="556"/>
      <c r="Q599" s="719" t="e" vm="91">
        <v>#VALUE!</v>
      </c>
      <c r="R599" s="719"/>
      <c r="S599" s="553"/>
      <c r="T599" s="230"/>
      <c r="U599" s="230"/>
      <c r="V599" s="230"/>
      <c r="W599" s="230"/>
      <c r="X599" s="230"/>
      <c r="Y599" s="230"/>
      <c r="Z599" s="230"/>
      <c r="AA599" s="230"/>
      <c r="AB599" s="230"/>
      <c r="AC599" s="230"/>
      <c r="AD599" s="230"/>
      <c r="AE599" s="230"/>
      <c r="AF599" s="230"/>
      <c r="AG599" s="230"/>
      <c r="AH599" s="553"/>
      <c r="AI599" s="555"/>
      <c r="AJ599" s="555"/>
      <c r="AK599" s="554"/>
      <c r="BJ599" s="544"/>
    </row>
    <row r="600" spans="2:62" s="248" customFormat="1" ht="3.65" customHeight="1">
      <c r="B600" s="545"/>
      <c r="I600" s="543"/>
      <c r="J600" s="546"/>
      <c r="K600" s="225"/>
      <c r="L600" s="553"/>
      <c r="M600" s="230"/>
      <c r="N600" s="230"/>
      <c r="O600" s="230"/>
      <c r="P600" s="230"/>
      <c r="Q600" s="719"/>
      <c r="R600" s="719"/>
      <c r="S600" s="553"/>
      <c r="T600" s="230"/>
      <c r="U600" s="230"/>
      <c r="V600" s="230"/>
      <c r="W600" s="230"/>
      <c r="X600" s="230"/>
      <c r="Y600" s="230"/>
      <c r="Z600" s="230"/>
      <c r="AA600" s="230"/>
      <c r="AB600" s="230"/>
      <c r="AC600" s="230"/>
      <c r="AD600" s="230"/>
      <c r="AE600" s="230"/>
      <c r="AF600" s="230"/>
      <c r="AG600" s="230"/>
      <c r="AH600" s="553"/>
      <c r="AI600" s="719" t="e" vm="16">
        <v>#VALUE!</v>
      </c>
      <c r="AJ600" s="719"/>
      <c r="AK600" s="557"/>
      <c r="BJ600" s="544"/>
    </row>
    <row r="601" spans="2:62" s="248" customFormat="1" ht="3.65" customHeight="1">
      <c r="B601" s="545"/>
      <c r="I601" s="543"/>
      <c r="J601" s="546"/>
      <c r="K601" s="225"/>
      <c r="L601" s="553"/>
      <c r="M601" s="230"/>
      <c r="N601" s="230"/>
      <c r="O601" s="230"/>
      <c r="P601" s="230"/>
      <c r="Q601" s="719"/>
      <c r="R601" s="719"/>
      <c r="S601" s="230"/>
      <c r="T601" s="230"/>
      <c r="U601" s="230"/>
      <c r="V601" s="230"/>
      <c r="W601" s="230"/>
      <c r="X601" s="230"/>
      <c r="Y601" s="230"/>
      <c r="Z601" s="230"/>
      <c r="AA601" s="230"/>
      <c r="AB601" s="230"/>
      <c r="AC601" s="230"/>
      <c r="AD601" s="230"/>
      <c r="AE601" s="230"/>
      <c r="AF601" s="230"/>
      <c r="AG601" s="230"/>
      <c r="AH601" s="553"/>
      <c r="AI601" s="719"/>
      <c r="AJ601" s="719"/>
      <c r="AK601" s="557"/>
      <c r="BJ601" s="544"/>
    </row>
    <row r="602" spans="2:62" s="248" customFormat="1" ht="3.65" customHeight="1">
      <c r="B602" s="545"/>
      <c r="I602" s="543"/>
      <c r="J602" s="546"/>
      <c r="K602" s="720" t="e" vm="33">
        <v>#VALUE!</v>
      </c>
      <c r="L602" s="553"/>
      <c r="M602" s="556"/>
      <c r="N602" s="556"/>
      <c r="O602" s="556"/>
      <c r="P602" s="556"/>
      <c r="Q602" s="719"/>
      <c r="R602" s="719"/>
      <c r="S602" s="558"/>
      <c r="T602" s="558"/>
      <c r="U602" s="558"/>
      <c r="V602" s="558"/>
      <c r="W602" s="558"/>
      <c r="X602" s="558"/>
      <c r="Y602" s="558"/>
      <c r="Z602" s="558"/>
      <c r="AA602" s="558"/>
      <c r="AB602" s="558"/>
      <c r="AC602" s="230"/>
      <c r="AD602" s="230"/>
      <c r="AE602" s="230"/>
      <c r="AF602" s="558"/>
      <c r="AG602" s="558"/>
      <c r="AH602" s="553"/>
      <c r="AI602" s="230"/>
      <c r="AJ602" s="230"/>
      <c r="AK602" s="557"/>
      <c r="BJ602" s="544"/>
    </row>
    <row r="603" spans="2:62" s="248" customFormat="1" ht="3.65" customHeight="1">
      <c r="B603" s="545"/>
      <c r="I603" s="543"/>
      <c r="J603" s="546"/>
      <c r="K603" s="720"/>
      <c r="L603" s="553"/>
      <c r="M603" s="553"/>
      <c r="N603" s="553"/>
      <c r="O603" s="553"/>
      <c r="P603" s="553"/>
      <c r="Q603" s="230"/>
      <c r="R603" s="230"/>
      <c r="S603" s="558"/>
      <c r="T603" s="558"/>
      <c r="U603" s="558"/>
      <c r="V603" s="558"/>
      <c r="W603" s="558"/>
      <c r="X603" s="558"/>
      <c r="Y603" s="558"/>
      <c r="Z603" s="558"/>
      <c r="AA603" s="558"/>
      <c r="AB603" s="558"/>
      <c r="AC603" s="558"/>
      <c r="AD603" s="558"/>
      <c r="AE603" s="558"/>
      <c r="AF603" s="558"/>
      <c r="AG603" s="558"/>
      <c r="AH603" s="553"/>
      <c r="AI603" s="556"/>
      <c r="AJ603" s="556"/>
      <c r="AK603" s="232"/>
      <c r="BJ603" s="544"/>
    </row>
    <row r="604" spans="2:62" s="248" customFormat="1" ht="3.65" customHeight="1">
      <c r="B604" s="545"/>
      <c r="I604" s="543"/>
      <c r="K604" s="559"/>
      <c r="L604" s="719" t="s">
        <v>269</v>
      </c>
      <c r="M604" s="719"/>
      <c r="N604" s="719"/>
      <c r="O604" s="719"/>
      <c r="P604" s="553"/>
      <c r="Q604" s="553"/>
      <c r="R604" s="553"/>
      <c r="S604" s="553"/>
      <c r="T604" s="553"/>
      <c r="U604" s="553"/>
      <c r="V604" s="553"/>
      <c r="W604" s="553"/>
      <c r="X604" s="553"/>
      <c r="Y604" s="553"/>
      <c r="Z604" s="553"/>
      <c r="AA604" s="553"/>
      <c r="AB604" s="553"/>
      <c r="AC604" s="553"/>
      <c r="AD604" s="553"/>
      <c r="AE604" s="553"/>
      <c r="AF604" s="553"/>
      <c r="AG604" s="553"/>
      <c r="AH604" s="553"/>
      <c r="AI604" s="719" t="e" vm="32">
        <v>#VALUE!</v>
      </c>
      <c r="AJ604" s="719"/>
      <c r="AK604" s="554"/>
      <c r="BJ604" s="544"/>
    </row>
    <row r="605" spans="2:62" s="248" customFormat="1" ht="3.65" customHeight="1">
      <c r="B605" s="545"/>
      <c r="I605" s="560"/>
      <c r="K605" s="561"/>
      <c r="L605" s="807"/>
      <c r="M605" s="807"/>
      <c r="N605" s="807"/>
      <c r="O605" s="807"/>
      <c r="P605" s="562"/>
      <c r="Q605" s="563"/>
      <c r="R605" s="563"/>
      <c r="S605" s="563"/>
      <c r="T605" s="563"/>
      <c r="U605" s="563"/>
      <c r="V605" s="563"/>
      <c r="W605" s="563"/>
      <c r="X605" s="563"/>
      <c r="Y605" s="563"/>
      <c r="Z605" s="563"/>
      <c r="AA605" s="563"/>
      <c r="AB605" s="563"/>
      <c r="AC605" s="563"/>
      <c r="AD605" s="563"/>
      <c r="AE605" s="563"/>
      <c r="AF605" s="563"/>
      <c r="AG605" s="563"/>
      <c r="AH605" s="563"/>
      <c r="AI605" s="234"/>
      <c r="AJ605" s="234"/>
      <c r="AK605" s="564"/>
      <c r="BJ605" s="544"/>
    </row>
    <row r="606" spans="2:62" s="248" customFormat="1" ht="3.65" customHeight="1">
      <c r="B606" s="545"/>
      <c r="I606" s="543"/>
      <c r="L606" s="312"/>
      <c r="M606" s="317"/>
      <c r="N606" s="317"/>
      <c r="O606" s="317"/>
      <c r="P606" s="317"/>
      <c r="BJ606" s="544"/>
    </row>
    <row r="607" spans="2:62" s="248" customFormat="1" ht="3.65" customHeight="1">
      <c r="B607" s="277"/>
      <c r="C607" s="278"/>
      <c r="D607" s="278"/>
      <c r="E607" s="278"/>
      <c r="F607" s="278"/>
      <c r="G607" s="278"/>
      <c r="H607" s="278"/>
      <c r="I607" s="565"/>
      <c r="J607" s="278"/>
      <c r="K607" s="278"/>
      <c r="L607" s="278"/>
      <c r="M607" s="278"/>
      <c r="N607" s="278"/>
      <c r="O607" s="278"/>
      <c r="P607" s="278"/>
      <c r="Q607" s="278"/>
      <c r="R607" s="278"/>
      <c r="S607" s="278"/>
      <c r="T607" s="278"/>
      <c r="U607" s="278"/>
      <c r="V607" s="278"/>
      <c r="W607" s="278"/>
      <c r="X607" s="278"/>
      <c r="Y607" s="278"/>
      <c r="Z607" s="278"/>
      <c r="AA607" s="278"/>
      <c r="AB607" s="278"/>
      <c r="AC607" s="278"/>
      <c r="AD607" s="278"/>
      <c r="AE607" s="278"/>
      <c r="AF607" s="278"/>
      <c r="AG607" s="278"/>
      <c r="AH607" s="278"/>
      <c r="AI607" s="278"/>
      <c r="AJ607" s="278"/>
      <c r="AK607" s="278"/>
      <c r="AL607" s="278"/>
      <c r="AM607" s="278"/>
      <c r="AN607" s="278"/>
      <c r="AO607" s="278"/>
      <c r="AP607" s="278"/>
      <c r="AQ607" s="278"/>
      <c r="AR607" s="278"/>
      <c r="AS607" s="278"/>
      <c r="AT607" s="278"/>
      <c r="AU607" s="278"/>
      <c r="AV607" s="278"/>
      <c r="AW607" s="278"/>
      <c r="AX607" s="278"/>
      <c r="AY607" s="278"/>
      <c r="AZ607" s="278"/>
      <c r="BA607" s="278"/>
      <c r="BB607" s="278"/>
      <c r="BC607" s="278"/>
      <c r="BD607" s="278"/>
      <c r="BE607" s="278"/>
      <c r="BF607" s="278"/>
      <c r="BG607" s="278"/>
      <c r="BH607" s="278"/>
      <c r="BI607" s="278"/>
      <c r="BJ607" s="279"/>
    </row>
    <row r="608" spans="2:62" s="248" customFormat="1" ht="3.65" customHeight="1">
      <c r="B608" s="280"/>
      <c r="C608" s="281"/>
      <c r="D608" s="281"/>
      <c r="E608" s="281"/>
      <c r="F608" s="281"/>
      <c r="G608" s="281"/>
      <c r="H608" s="278"/>
      <c r="I608" s="566"/>
      <c r="J608" s="281"/>
      <c r="K608" s="281"/>
      <c r="L608" s="281"/>
      <c r="M608" s="281"/>
      <c r="N608" s="281"/>
      <c r="O608" s="281"/>
      <c r="P608" s="281"/>
      <c r="Q608" s="281"/>
      <c r="R608" s="281"/>
      <c r="S608" s="281"/>
      <c r="T608" s="281"/>
      <c r="U608" s="281"/>
      <c r="V608" s="281"/>
      <c r="W608" s="281"/>
      <c r="X608" s="281"/>
      <c r="Y608" s="281"/>
      <c r="Z608" s="281"/>
      <c r="AA608" s="281"/>
      <c r="AB608" s="281"/>
      <c r="AC608" s="281"/>
      <c r="AD608" s="281"/>
      <c r="AE608" s="281"/>
      <c r="AF608" s="281"/>
      <c r="AG608" s="281"/>
      <c r="AH608" s="281"/>
      <c r="AI608" s="281"/>
      <c r="AJ608" s="281"/>
      <c r="AK608" s="281"/>
      <c r="AL608" s="281"/>
      <c r="AM608" s="281"/>
      <c r="AN608" s="281"/>
      <c r="AO608" s="281"/>
      <c r="AP608" s="281"/>
      <c r="AQ608" s="281"/>
      <c r="AR608" s="281"/>
      <c r="AS608" s="281"/>
      <c r="AT608" s="281"/>
      <c r="AU608" s="281"/>
      <c r="AV608" s="281"/>
      <c r="AW608" s="281"/>
      <c r="AX608" s="281"/>
      <c r="AY608" s="281"/>
      <c r="AZ608" s="281"/>
      <c r="BA608" s="281"/>
      <c r="BB608" s="281"/>
      <c r="BC608" s="281"/>
      <c r="BD608" s="281"/>
      <c r="BE608" s="281"/>
      <c r="BF608" s="281"/>
      <c r="BG608" s="281"/>
      <c r="BH608" s="281"/>
      <c r="BI608" s="281"/>
      <c r="BJ608" s="282"/>
    </row>
    <row r="609" spans="2:62" s="248" customFormat="1">
      <c r="B609" s="535" t="str" cm="1">
        <f t="array" ref="B609">"USIA_"&amp;D609&amp;"X"&amp;MID(F609,3,3)&amp;(_xlfn.IFS(E609="V. compacta Abatible","VC",E609="Horizontal Abatible","H",E609="H. Compuesta Abatible","HC",E609="Vertical Abatible","V",E609="V. Extendida Abatible","VE"))&amp;I609</f>
        <v>USIA_GoPact100X720HC_DR</v>
      </c>
      <c r="C609" s="536"/>
      <c r="D609" s="567" t="s">
        <v>295</v>
      </c>
      <c r="E609" s="568" t="s">
        <v>305</v>
      </c>
      <c r="F609" s="535" t="s">
        <v>243</v>
      </c>
      <c r="G609" s="538" t="s">
        <v>262</v>
      </c>
      <c r="H609" s="539" t="s">
        <v>272</v>
      </c>
      <c r="I609" s="459" t="str" cm="1">
        <f t="array" ref="I609">_xlfn.IFS(H609="Derecha","_DR",H609="Izquierda","_IZ",H609="","_NA")</f>
        <v>_DR</v>
      </c>
      <c r="J609" s="540"/>
      <c r="K609" s="540"/>
      <c r="L609" s="540"/>
      <c r="M609" s="540"/>
      <c r="N609" s="540"/>
      <c r="O609" s="540"/>
      <c r="P609" s="540"/>
      <c r="Q609" s="540"/>
      <c r="R609" s="540"/>
      <c r="S609" s="540"/>
      <c r="T609" s="540"/>
      <c r="U609" s="540"/>
      <c r="V609" s="540"/>
      <c r="W609" s="540"/>
      <c r="X609" s="540"/>
      <c r="Y609" s="540"/>
      <c r="Z609" s="540"/>
      <c r="AA609" s="540"/>
      <c r="AB609" s="540"/>
      <c r="AC609" s="540"/>
      <c r="AD609" s="540"/>
      <c r="AE609" s="540"/>
      <c r="AF609" s="540"/>
      <c r="AG609" s="540"/>
      <c r="AH609" s="540"/>
      <c r="AI609" s="540"/>
      <c r="AJ609" s="540"/>
      <c r="AK609" s="540"/>
      <c r="AL609" s="540"/>
      <c r="AM609" s="540"/>
      <c r="AN609" s="540"/>
      <c r="AO609" s="540"/>
      <c r="AP609" s="540"/>
      <c r="AQ609" s="540"/>
      <c r="AR609" s="540"/>
      <c r="AS609" s="540"/>
      <c r="AT609" s="540"/>
      <c r="AU609" s="540"/>
      <c r="AV609" s="540"/>
      <c r="AW609" s="540"/>
      <c r="AX609" s="540"/>
      <c r="AY609" s="540"/>
      <c r="AZ609" s="540"/>
      <c r="BA609" s="540"/>
      <c r="BB609" s="540"/>
      <c r="BC609" s="540"/>
      <c r="BD609" s="540"/>
      <c r="BE609" s="540"/>
      <c r="BF609" s="540"/>
      <c r="BG609" s="540"/>
      <c r="BH609" s="540"/>
      <c r="BI609" s="540"/>
      <c r="BJ609" s="541"/>
    </row>
    <row r="610" spans="2:62" s="248" customFormat="1" ht="3.65" customHeight="1">
      <c r="B610" s="542"/>
      <c r="I610" s="543"/>
      <c r="BJ610" s="544"/>
    </row>
    <row r="611" spans="2:62" s="248" customFormat="1" ht="3.65" customHeight="1">
      <c r="B611" s="545"/>
      <c r="I611" s="543"/>
      <c r="J611" s="546"/>
      <c r="BJ611" s="544"/>
    </row>
    <row r="612" spans="2:62" s="248" customFormat="1" ht="3.65" customHeight="1">
      <c r="B612" s="545"/>
      <c r="I612" s="543"/>
      <c r="J612" s="546"/>
      <c r="K612" s="324"/>
      <c r="L612" s="721" t="s">
        <v>261</v>
      </c>
      <c r="M612" s="721"/>
      <c r="N612" s="721"/>
      <c r="O612" s="325"/>
      <c r="P612" s="547"/>
      <c r="Q612" s="549"/>
      <c r="R612" s="549"/>
      <c r="S612" s="549"/>
      <c r="T612" s="569"/>
      <c r="U612" s="569"/>
      <c r="V612" s="569"/>
      <c r="W612" s="569"/>
      <c r="X612" s="569"/>
      <c r="Y612" s="569"/>
      <c r="Z612" s="569"/>
      <c r="AA612" s="569"/>
      <c r="AB612" s="569"/>
      <c r="AC612" s="569"/>
      <c r="AD612" s="569"/>
      <c r="AE612" s="569"/>
      <c r="AF612" s="549"/>
      <c r="AG612" s="549"/>
      <c r="AH612" s="548"/>
      <c r="AI612" s="549"/>
      <c r="AJ612" s="549"/>
      <c r="AK612" s="550"/>
      <c r="BJ612" s="544"/>
    </row>
    <row r="613" spans="2:62" s="248" customFormat="1" ht="3.65" customHeight="1">
      <c r="B613" s="545"/>
      <c r="I613" s="543"/>
      <c r="J613" s="546"/>
      <c r="K613" s="225"/>
      <c r="L613" s="722"/>
      <c r="M613" s="722"/>
      <c r="N613" s="722"/>
      <c r="O613" s="551"/>
      <c r="P613" s="551"/>
      <c r="Q613" s="230"/>
      <c r="R613" s="230"/>
      <c r="S613" s="230"/>
      <c r="T613" s="558"/>
      <c r="U613" s="558"/>
      <c r="V613" s="558"/>
      <c r="W613" s="558"/>
      <c r="X613" s="558"/>
      <c r="Y613" s="558"/>
      <c r="Z613" s="558"/>
      <c r="AA613" s="558"/>
      <c r="AB613" s="558"/>
      <c r="AC613" s="558"/>
      <c r="AD613" s="558"/>
      <c r="AE613" s="558"/>
      <c r="AF613" s="230"/>
      <c r="AG613" s="230"/>
      <c r="AH613" s="553"/>
      <c r="AI613" s="719" t="e" vm="32">
        <v>#VALUE!</v>
      </c>
      <c r="AJ613" s="719"/>
      <c r="AK613" s="554"/>
      <c r="BJ613" s="544"/>
    </row>
    <row r="614" spans="2:62" s="248" customFormat="1" ht="3.65" customHeight="1">
      <c r="B614" s="545"/>
      <c r="I614" s="543"/>
      <c r="J614" s="546"/>
      <c r="K614" s="720" t="e" vm="33">
        <v>#VALUE!</v>
      </c>
      <c r="L614" s="226"/>
      <c r="M614" s="551"/>
      <c r="N614" s="551"/>
      <c r="O614" s="551"/>
      <c r="P614" s="551"/>
      <c r="Q614" s="553"/>
      <c r="R614" s="553"/>
      <c r="S614" s="553"/>
      <c r="T614" s="552"/>
      <c r="U614" s="552"/>
      <c r="V614" s="552"/>
      <c r="W614" s="552"/>
      <c r="X614" s="552"/>
      <c r="Y614" s="552"/>
      <c r="Z614" s="552"/>
      <c r="AA614" s="552"/>
      <c r="AB614" s="552"/>
      <c r="AC614" s="553"/>
      <c r="AD614" s="553"/>
      <c r="AE614" s="553"/>
      <c r="AF614" s="230"/>
      <c r="AG614" s="230"/>
      <c r="AH614" s="553"/>
      <c r="AI614" s="555"/>
      <c r="AJ614" s="555"/>
      <c r="AK614" s="554"/>
      <c r="BJ614" s="544"/>
    </row>
    <row r="615" spans="2:62" s="248" customFormat="1" ht="3.65" customHeight="1">
      <c r="B615" s="545"/>
      <c r="I615" s="543"/>
      <c r="J615" s="546"/>
      <c r="K615" s="720"/>
      <c r="L615" s="226"/>
      <c r="M615" s="227"/>
      <c r="N615" s="227"/>
      <c r="O615" s="227"/>
      <c r="P615" s="556"/>
      <c r="Q615" s="553"/>
      <c r="R615" s="553"/>
      <c r="S615" s="553"/>
      <c r="T615" s="230"/>
      <c r="U615" s="230"/>
      <c r="V615" s="230"/>
      <c r="W615" s="230"/>
      <c r="X615" s="230"/>
      <c r="Y615" s="230"/>
      <c r="Z615" s="230"/>
      <c r="AA615" s="230"/>
      <c r="AB615" s="230"/>
      <c r="AC615" s="719" t="e" vm="76">
        <v>#VALUE!</v>
      </c>
      <c r="AD615" s="719"/>
      <c r="AE615" s="719"/>
      <c r="AF615" s="230"/>
      <c r="AG615" s="230"/>
      <c r="AH615" s="553"/>
      <c r="AI615" s="555"/>
      <c r="AJ615" s="555"/>
      <c r="AK615" s="554"/>
      <c r="BJ615" s="544"/>
    </row>
    <row r="616" spans="2:62" s="248" customFormat="1" ht="3.65" customHeight="1">
      <c r="B616" s="545"/>
      <c r="I616" s="543"/>
      <c r="J616" s="546"/>
      <c r="K616" s="225"/>
      <c r="L616" s="553"/>
      <c r="M616" s="230"/>
      <c r="N616" s="230"/>
      <c r="O616" s="230"/>
      <c r="P616" s="230"/>
      <c r="Q616" s="553"/>
      <c r="R616" s="553"/>
      <c r="S616" s="553"/>
      <c r="T616" s="230"/>
      <c r="U616" s="230"/>
      <c r="V616" s="230"/>
      <c r="W616" s="230"/>
      <c r="X616" s="230"/>
      <c r="Y616" s="230"/>
      <c r="Z616" s="230"/>
      <c r="AA616" s="230"/>
      <c r="AB616" s="230"/>
      <c r="AC616" s="719"/>
      <c r="AD616" s="719"/>
      <c r="AE616" s="719"/>
      <c r="AF616" s="230"/>
      <c r="AG616" s="230"/>
      <c r="AH616" s="553"/>
      <c r="AI616" s="719" t="e" vm="16">
        <v>#VALUE!</v>
      </c>
      <c r="AJ616" s="719"/>
      <c r="AK616" s="557"/>
      <c r="BJ616" s="544"/>
    </row>
    <row r="617" spans="2:62" s="248" customFormat="1" ht="3.65" customHeight="1">
      <c r="B617" s="545"/>
      <c r="I617" s="543"/>
      <c r="J617" s="546"/>
      <c r="K617" s="225"/>
      <c r="L617" s="553"/>
      <c r="M617" s="230"/>
      <c r="N617" s="230"/>
      <c r="O617" s="230"/>
      <c r="P617" s="230"/>
      <c r="Q617" s="230"/>
      <c r="R617" s="230"/>
      <c r="S617" s="230"/>
      <c r="T617" s="230"/>
      <c r="U617" s="230"/>
      <c r="V617" s="230"/>
      <c r="W617" s="230"/>
      <c r="X617" s="230"/>
      <c r="Y617" s="230"/>
      <c r="Z617" s="230"/>
      <c r="AA617" s="230"/>
      <c r="AB617" s="230"/>
      <c r="AC617" s="719"/>
      <c r="AD617" s="719"/>
      <c r="AE617" s="719"/>
      <c r="AF617" s="230"/>
      <c r="AG617" s="230"/>
      <c r="AH617" s="553"/>
      <c r="AI617" s="719"/>
      <c r="AJ617" s="719"/>
      <c r="AK617" s="557"/>
      <c r="BJ617" s="544"/>
    </row>
    <row r="618" spans="2:62" s="248" customFormat="1" ht="3.65" customHeight="1">
      <c r="B618" s="545"/>
      <c r="I618" s="543"/>
      <c r="J618" s="546"/>
      <c r="K618" s="720" t="e" vm="33">
        <v>#VALUE!</v>
      </c>
      <c r="L618" s="553"/>
      <c r="M618" s="556"/>
      <c r="N618" s="556"/>
      <c r="O618" s="556"/>
      <c r="P618" s="556"/>
      <c r="Q618" s="553"/>
      <c r="R618" s="553"/>
      <c r="S618" s="553"/>
      <c r="T618" s="553"/>
      <c r="U618" s="553"/>
      <c r="V618" s="553"/>
      <c r="W618" s="553"/>
      <c r="X618" s="553"/>
      <c r="Y618" s="553"/>
      <c r="Z618" s="553"/>
      <c r="AA618" s="553"/>
      <c r="AB618" s="553"/>
      <c r="AC618" s="719"/>
      <c r="AD618" s="719"/>
      <c r="AE618" s="719"/>
      <c r="AF618" s="553"/>
      <c r="AG618" s="553"/>
      <c r="AH618" s="553"/>
      <c r="AI618" s="230"/>
      <c r="AJ618" s="230"/>
      <c r="AK618" s="557"/>
      <c r="BJ618" s="544"/>
    </row>
    <row r="619" spans="2:62" s="248" customFormat="1" ht="3.65" customHeight="1">
      <c r="B619" s="545"/>
      <c r="I619" s="543"/>
      <c r="J619" s="546"/>
      <c r="K619" s="720"/>
      <c r="L619" s="553"/>
      <c r="M619" s="553"/>
      <c r="N619" s="553"/>
      <c r="O619" s="553"/>
      <c r="P619" s="553"/>
      <c r="Q619" s="553"/>
      <c r="R619" s="553"/>
      <c r="S619" s="553"/>
      <c r="T619" s="553"/>
      <c r="U619" s="553"/>
      <c r="V619" s="553"/>
      <c r="W619" s="553"/>
      <c r="X619" s="553"/>
      <c r="Y619" s="553"/>
      <c r="Z619" s="553"/>
      <c r="AA619" s="553"/>
      <c r="AB619" s="553"/>
      <c r="AC619" s="553"/>
      <c r="AD619" s="553"/>
      <c r="AE619" s="553"/>
      <c r="AF619" s="553"/>
      <c r="AG619" s="553"/>
      <c r="AH619" s="553"/>
      <c r="AI619" s="556"/>
      <c r="AJ619" s="556"/>
      <c r="AK619" s="232"/>
      <c r="BJ619" s="544"/>
    </row>
    <row r="620" spans="2:62" s="248" customFormat="1" ht="3.65" customHeight="1">
      <c r="B620" s="545"/>
      <c r="I620" s="543"/>
      <c r="K620" s="559"/>
      <c r="L620" s="719" t="s">
        <v>269</v>
      </c>
      <c r="M620" s="719"/>
      <c r="N620" s="719"/>
      <c r="O620" s="719"/>
      <c r="P620" s="553"/>
      <c r="Q620" s="724" t="s">
        <v>306</v>
      </c>
      <c r="R620" s="724"/>
      <c r="S620" s="724"/>
      <c r="T620" s="724"/>
      <c r="U620" s="724"/>
      <c r="V620" s="724"/>
      <c r="W620" s="724"/>
      <c r="X620" s="724"/>
      <c r="Y620" s="724"/>
      <c r="Z620" s="724"/>
      <c r="AA620" s="724"/>
      <c r="AB620" s="724"/>
      <c r="AC620" s="724"/>
      <c r="AD620" s="724"/>
      <c r="AE620" s="724"/>
      <c r="AF620" s="719" t="s">
        <v>270</v>
      </c>
      <c r="AG620" s="719"/>
      <c r="AH620" s="553"/>
      <c r="AI620" s="719" t="e" vm="32">
        <v>#VALUE!</v>
      </c>
      <c r="AJ620" s="719"/>
      <c r="AK620" s="554"/>
      <c r="BJ620" s="544"/>
    </row>
    <row r="621" spans="2:62" s="248" customFormat="1" ht="3.65" customHeight="1">
      <c r="B621" s="545"/>
      <c r="I621" s="560"/>
      <c r="K621" s="561"/>
      <c r="L621" s="807"/>
      <c r="M621" s="807"/>
      <c r="N621" s="807"/>
      <c r="O621" s="807"/>
      <c r="P621" s="562"/>
      <c r="Q621" s="904"/>
      <c r="R621" s="904"/>
      <c r="S621" s="904"/>
      <c r="T621" s="904"/>
      <c r="U621" s="904"/>
      <c r="V621" s="904"/>
      <c r="W621" s="904"/>
      <c r="X621" s="904"/>
      <c r="Y621" s="904"/>
      <c r="Z621" s="904"/>
      <c r="AA621" s="904"/>
      <c r="AB621" s="904"/>
      <c r="AC621" s="904"/>
      <c r="AD621" s="904"/>
      <c r="AE621" s="904"/>
      <c r="AF621" s="807"/>
      <c r="AG621" s="807"/>
      <c r="AH621" s="563"/>
      <c r="AI621" s="234"/>
      <c r="AJ621" s="234"/>
      <c r="AK621" s="564"/>
      <c r="BJ621" s="544"/>
    </row>
    <row r="622" spans="2:62" s="248" customFormat="1" ht="3.65" customHeight="1">
      <c r="B622" s="545"/>
      <c r="I622" s="543"/>
      <c r="L622" s="312"/>
      <c r="M622" s="317"/>
      <c r="N622" s="317"/>
      <c r="O622" s="317"/>
      <c r="P622" s="317"/>
      <c r="BJ622" s="544"/>
    </row>
    <row r="623" spans="2:62" s="248" customFormat="1" ht="3.65" customHeight="1">
      <c r="B623" s="277"/>
      <c r="C623" s="278"/>
      <c r="D623" s="278"/>
      <c r="E623" s="278"/>
      <c r="F623" s="278"/>
      <c r="G623" s="278"/>
      <c r="H623" s="278"/>
      <c r="I623" s="565"/>
      <c r="J623" s="278"/>
      <c r="K623" s="278"/>
      <c r="L623" s="278"/>
      <c r="M623" s="278"/>
      <c r="N623" s="278"/>
      <c r="O623" s="278"/>
      <c r="P623" s="278"/>
      <c r="Q623" s="278"/>
      <c r="R623" s="278"/>
      <c r="S623" s="278"/>
      <c r="T623" s="278"/>
      <c r="U623" s="278"/>
      <c r="V623" s="278"/>
      <c r="W623" s="278"/>
      <c r="X623" s="278"/>
      <c r="Y623" s="278"/>
      <c r="Z623" s="278"/>
      <c r="AA623" s="278"/>
      <c r="AB623" s="278"/>
      <c r="AC623" s="278"/>
      <c r="AD623" s="278"/>
      <c r="AE623" s="278"/>
      <c r="AF623" s="278"/>
      <c r="AG623" s="278"/>
      <c r="AH623" s="278"/>
      <c r="AI623" s="278"/>
      <c r="AJ623" s="278"/>
      <c r="AK623" s="278"/>
      <c r="AL623" s="278"/>
      <c r="AM623" s="278"/>
      <c r="AN623" s="278"/>
      <c r="AO623" s="278"/>
      <c r="AP623" s="278"/>
      <c r="AQ623" s="278"/>
      <c r="AR623" s="278"/>
      <c r="AS623" s="278"/>
      <c r="AT623" s="278"/>
      <c r="AU623" s="278"/>
      <c r="AV623" s="278"/>
      <c r="AW623" s="278"/>
      <c r="AX623" s="278"/>
      <c r="AY623" s="278"/>
      <c r="AZ623" s="278"/>
      <c r="BA623" s="278"/>
      <c r="BB623" s="278"/>
      <c r="BC623" s="278"/>
      <c r="BD623" s="278"/>
      <c r="BE623" s="278"/>
      <c r="BF623" s="278"/>
      <c r="BG623" s="278"/>
      <c r="BH623" s="278"/>
      <c r="BI623" s="278"/>
      <c r="BJ623" s="279"/>
    </row>
    <row r="624" spans="2:62" s="248" customFormat="1" ht="3.5" customHeight="1">
      <c r="B624" s="280"/>
      <c r="C624" s="281"/>
      <c r="D624" s="281"/>
      <c r="E624" s="281"/>
      <c r="F624" s="281"/>
      <c r="G624" s="281"/>
      <c r="H624" s="278"/>
      <c r="I624" s="566"/>
      <c r="J624" s="281"/>
      <c r="K624" s="281"/>
      <c r="L624" s="281"/>
      <c r="M624" s="281"/>
      <c r="N624" s="281"/>
      <c r="O624" s="281"/>
      <c r="P624" s="281"/>
      <c r="Q624" s="281"/>
      <c r="R624" s="281"/>
      <c r="S624" s="281"/>
      <c r="T624" s="281"/>
      <c r="U624" s="281"/>
      <c r="V624" s="281"/>
      <c r="W624" s="281"/>
      <c r="X624" s="281"/>
      <c r="Y624" s="281"/>
      <c r="Z624" s="281"/>
      <c r="AA624" s="281"/>
      <c r="AB624" s="281"/>
      <c r="AC624" s="281"/>
      <c r="AD624" s="281"/>
      <c r="AE624" s="281"/>
      <c r="AF624" s="281"/>
      <c r="AG624" s="281"/>
      <c r="AH624" s="281"/>
      <c r="AI624" s="281"/>
      <c r="AJ624" s="281"/>
      <c r="AK624" s="281"/>
      <c r="AL624" s="281"/>
      <c r="AM624" s="281"/>
      <c r="AN624" s="281"/>
      <c r="AO624" s="281"/>
      <c r="AP624" s="281"/>
      <c r="AQ624" s="281"/>
      <c r="AR624" s="281"/>
      <c r="AS624" s="281"/>
      <c r="AT624" s="281"/>
      <c r="AU624" s="281"/>
      <c r="AV624" s="281"/>
      <c r="AW624" s="281"/>
      <c r="AX624" s="281"/>
      <c r="AY624" s="281"/>
      <c r="AZ624" s="281"/>
      <c r="BA624" s="281"/>
      <c r="BB624" s="281"/>
      <c r="BC624" s="281"/>
      <c r="BD624" s="281"/>
      <c r="BE624" s="281"/>
      <c r="BF624" s="281"/>
      <c r="BG624" s="281"/>
      <c r="BH624" s="281"/>
      <c r="BI624" s="281"/>
      <c r="BJ624" s="282"/>
    </row>
    <row r="625" spans="2:62" s="312" customFormat="1" ht="15.65" customHeight="1">
      <c r="B625" s="535" t="str" cm="1">
        <f t="array" ref="B625">"USIA_"&amp;D625&amp;"X"&amp;MID(F625,3,3)&amp;(_xlfn.IFS(E625="V. compacta Abatible","VC",E625="Horizontal Abatible","H",E625="H. Compuesta Abatible","HC",E625="Vertical Abatible","V",E625="V. Extendida Abatible","VE"))&amp;I625</f>
        <v>USIA_GoPact100X720VC_NA</v>
      </c>
      <c r="C625" s="535"/>
      <c r="D625" s="535" t="s">
        <v>295</v>
      </c>
      <c r="E625" s="537" t="s">
        <v>307</v>
      </c>
      <c r="F625" s="537" t="s">
        <v>243</v>
      </c>
      <c r="G625" s="570" t="s">
        <v>308</v>
      </c>
      <c r="H625" s="571"/>
      <c r="I625" s="459" t="str" cm="1">
        <f t="array" ref="I625">_xlfn.IFS(H625="Derecha","_DR",H625="Izquierda","_IZ",H625="","_NA")</f>
        <v>_NA</v>
      </c>
      <c r="J625" s="572"/>
      <c r="K625" s="573"/>
      <c r="L625" s="573"/>
      <c r="M625" s="573"/>
      <c r="N625" s="573"/>
      <c r="O625" s="573"/>
      <c r="P625" s="573"/>
      <c r="Q625" s="573"/>
      <c r="R625" s="573"/>
      <c r="S625" s="573"/>
      <c r="T625" s="573"/>
      <c r="U625" s="573"/>
      <c r="V625" s="573"/>
      <c r="W625" s="573"/>
      <c r="X625" s="573"/>
      <c r="Y625" s="573"/>
      <c r="Z625" s="573"/>
      <c r="AA625" s="573"/>
      <c r="AB625" s="573"/>
      <c r="AC625" s="573"/>
      <c r="AD625" s="573"/>
      <c r="AE625" s="573"/>
      <c r="AF625" s="573"/>
      <c r="AG625" s="573"/>
      <c r="AH625" s="573"/>
      <c r="AI625" s="573"/>
      <c r="AJ625" s="573"/>
      <c r="AK625" s="573"/>
      <c r="AL625" s="573"/>
      <c r="AM625" s="573"/>
      <c r="AN625" s="573"/>
      <c r="AO625" s="573"/>
      <c r="AP625" s="573"/>
      <c r="AQ625" s="573"/>
      <c r="AR625" s="573"/>
      <c r="AS625" s="573"/>
      <c r="AT625" s="573"/>
      <c r="AU625" s="573"/>
      <c r="AV625" s="573"/>
      <c r="AW625" s="573"/>
      <c r="AX625" s="573"/>
      <c r="AY625" s="573"/>
      <c r="AZ625" s="573"/>
      <c r="BA625" s="573"/>
      <c r="BB625" s="573"/>
      <c r="BC625" s="573"/>
      <c r="BD625" s="573"/>
      <c r="BE625" s="573"/>
      <c r="BF625" s="573"/>
      <c r="BG625" s="573"/>
      <c r="BH625" s="573"/>
      <c r="BI625" s="573"/>
      <c r="BJ625" s="574"/>
    </row>
    <row r="626" spans="2:62" s="312" customFormat="1" ht="6.5" customHeight="1">
      <c r="B626" s="575" t="str">
        <f>"UA"&amp;D625&amp;"X"&amp;F626&amp;E626</f>
        <v>UAGoPact100X720Vt</v>
      </c>
      <c r="C626" s="576"/>
      <c r="D626" s="576"/>
      <c r="E626" s="576" t="str">
        <f>MID(E625,1,1)&amp;MID(E625,10,1)</f>
        <v>Vt</v>
      </c>
      <c r="F626" s="576" t="str">
        <f>MID(F625,3,5)</f>
        <v>720</v>
      </c>
      <c r="G626" s="576"/>
      <c r="H626" s="576"/>
      <c r="I626" s="577"/>
      <c r="J626" s="578"/>
      <c r="BJ626" s="579"/>
    </row>
    <row r="627" spans="2:62" s="312" customFormat="1" ht="3.65" customHeight="1">
      <c r="B627" s="575"/>
      <c r="C627" s="576"/>
      <c r="D627" s="576"/>
      <c r="E627" s="576"/>
      <c r="F627" s="576"/>
      <c r="G627" s="576"/>
      <c r="H627" s="576"/>
      <c r="I627" s="577"/>
      <c r="J627" s="578"/>
      <c r="K627" s="324"/>
      <c r="L627" s="721" t="s">
        <v>261</v>
      </c>
      <c r="M627" s="721"/>
      <c r="N627" s="721"/>
      <c r="O627" s="325"/>
      <c r="P627" s="547"/>
      <c r="Q627" s="580"/>
      <c r="R627" s="580"/>
      <c r="S627" s="580"/>
      <c r="T627" s="580"/>
      <c r="U627" s="580"/>
      <c r="V627" s="580"/>
      <c r="W627" s="580"/>
      <c r="X627" s="580"/>
      <c r="Y627" s="580"/>
      <c r="Z627" s="580"/>
      <c r="AA627" s="580"/>
      <c r="AB627" s="580"/>
      <c r="AC627" s="580"/>
      <c r="AD627" s="580"/>
      <c r="AE627" s="580"/>
      <c r="AF627" s="580"/>
      <c r="AG627" s="580"/>
      <c r="AH627" s="547"/>
      <c r="AI627" s="580"/>
      <c r="AJ627" s="580"/>
      <c r="AK627" s="581"/>
      <c r="BJ627" s="579"/>
    </row>
    <row r="628" spans="2:62" s="312" customFormat="1" ht="3.65" customHeight="1">
      <c r="B628" s="575"/>
      <c r="C628" s="576"/>
      <c r="D628" s="576"/>
      <c r="E628" s="576"/>
      <c r="F628" s="576"/>
      <c r="G628" s="576"/>
      <c r="H628" s="576"/>
      <c r="I628" s="577"/>
      <c r="J628" s="578"/>
      <c r="K628" s="225"/>
      <c r="L628" s="722"/>
      <c r="M628" s="722"/>
      <c r="N628" s="722"/>
      <c r="O628" s="551"/>
      <c r="P628" s="551"/>
      <c r="Q628" s="809" t="s">
        <v>295</v>
      </c>
      <c r="R628" s="809"/>
      <c r="S628" s="809"/>
      <c r="T628" s="809"/>
      <c r="U628" s="809"/>
      <c r="V628" s="809"/>
      <c r="W628" s="809"/>
      <c r="X628" s="809"/>
      <c r="Y628" s="809"/>
      <c r="Z628" s="809"/>
      <c r="AA628" s="809"/>
      <c r="AB628" s="811" t="s">
        <v>275</v>
      </c>
      <c r="AC628" s="811"/>
      <c r="AD628" s="811"/>
      <c r="AE628" s="811" t="s">
        <v>289</v>
      </c>
      <c r="AF628" s="811"/>
      <c r="AG628" s="811"/>
      <c r="AH628" s="582"/>
      <c r="AI628" s="719" t="e" vm="32">
        <v>#VALUE!</v>
      </c>
      <c r="AJ628" s="719"/>
      <c r="AK628" s="554"/>
      <c r="AL628" s="583"/>
      <c r="AM628" s="583"/>
      <c r="AN628" s="583"/>
      <c r="AQ628" s="583"/>
      <c r="AR628" s="583"/>
      <c r="AS628" s="583"/>
      <c r="AT628" s="583"/>
      <c r="AU628" s="583"/>
      <c r="AV628" s="583"/>
      <c r="AW628" s="583"/>
      <c r="AX628" s="583"/>
      <c r="AY628" s="583"/>
      <c r="AZ628" s="583"/>
      <c r="BA628" s="583"/>
      <c r="BB628" s="583"/>
      <c r="BC628" s="583"/>
      <c r="BD628" s="583"/>
      <c r="BE628" s="583"/>
      <c r="BF628" s="583"/>
      <c r="BG628" s="583"/>
      <c r="BJ628" s="579"/>
    </row>
    <row r="629" spans="2:62" s="312" customFormat="1" ht="3.65" customHeight="1">
      <c r="B629" s="575"/>
      <c r="C629" s="576"/>
      <c r="D629" s="576"/>
      <c r="E629" s="576"/>
      <c r="F629" s="576"/>
      <c r="G629" s="576"/>
      <c r="H629" s="576"/>
      <c r="I629" s="577"/>
      <c r="J629" s="578"/>
      <c r="K629" s="720" t="e" vm="33">
        <v>#VALUE!</v>
      </c>
      <c r="L629" s="226"/>
      <c r="M629" s="551"/>
      <c r="N629" s="551"/>
      <c r="O629" s="551"/>
      <c r="P629" s="551"/>
      <c r="Q629" s="809"/>
      <c r="R629" s="809"/>
      <c r="S629" s="809"/>
      <c r="T629" s="809"/>
      <c r="U629" s="809"/>
      <c r="V629" s="809"/>
      <c r="W629" s="809"/>
      <c r="X629" s="809"/>
      <c r="Y629" s="809"/>
      <c r="Z629" s="809"/>
      <c r="AA629" s="809"/>
      <c r="AB629" s="811"/>
      <c r="AC629" s="811"/>
      <c r="AD629" s="811"/>
      <c r="AE629" s="811"/>
      <c r="AF629" s="811"/>
      <c r="AG629" s="811"/>
      <c r="AH629" s="555"/>
      <c r="AI629" s="555"/>
      <c r="AJ629" s="582"/>
      <c r="AK629" s="554"/>
      <c r="AL629" s="583"/>
      <c r="AM629" s="583"/>
      <c r="AN629" s="583"/>
      <c r="AQ629" s="583"/>
      <c r="AR629" s="583"/>
      <c r="AS629" s="583"/>
      <c r="AT629" s="583"/>
      <c r="AU629" s="583"/>
      <c r="AV629" s="583"/>
      <c r="AW629" s="583"/>
      <c r="AX629" s="583"/>
      <c r="AY629" s="583"/>
      <c r="AZ629" s="583"/>
      <c r="BA629" s="583"/>
      <c r="BB629" s="583"/>
      <c r="BC629" s="583"/>
      <c r="BD629" s="583"/>
      <c r="BE629" s="583"/>
      <c r="BF629" s="583"/>
      <c r="BG629" s="583"/>
      <c r="BJ629" s="579"/>
    </row>
    <row r="630" spans="2:62" s="312" customFormat="1" ht="3.65" customHeight="1">
      <c r="B630" s="584"/>
      <c r="C630" s="159"/>
      <c r="D630" s="159"/>
      <c r="E630" s="159"/>
      <c r="F630" s="159"/>
      <c r="G630" s="159"/>
      <c r="H630" s="159"/>
      <c r="I630" s="577"/>
      <c r="J630" s="578"/>
      <c r="K630" s="720"/>
      <c r="L630" s="226"/>
      <c r="M630" s="227"/>
      <c r="N630" s="227"/>
      <c r="O630" s="227"/>
      <c r="P630" s="556"/>
      <c r="Q630" s="555"/>
      <c r="R630" s="555"/>
      <c r="S630" s="555"/>
      <c r="T630" s="555"/>
      <c r="U630" s="555"/>
      <c r="V630" s="555"/>
      <c r="W630" s="555"/>
      <c r="X630" s="555"/>
      <c r="Y630" s="555"/>
      <c r="Z630" s="555"/>
      <c r="AA630" s="555"/>
      <c r="AB630" s="555"/>
      <c r="AC630" s="555"/>
      <c r="AD630" s="555"/>
      <c r="AE630" s="555"/>
      <c r="AF630" s="555"/>
      <c r="AG630" s="555"/>
      <c r="AH630" s="555"/>
      <c r="AI630" s="555"/>
      <c r="AJ630" s="582"/>
      <c r="AK630" s="554"/>
      <c r="AL630" s="583"/>
      <c r="AM630" s="583"/>
      <c r="AN630" s="583"/>
      <c r="AO630" s="583"/>
      <c r="AP630" s="583"/>
      <c r="AQ630" s="583"/>
      <c r="AR630" s="583"/>
      <c r="AS630" s="583"/>
      <c r="AT630" s="583"/>
      <c r="AU630" s="583"/>
      <c r="AV630" s="583"/>
      <c r="AW630" s="583"/>
      <c r="AX630" s="583"/>
      <c r="AY630" s="583"/>
      <c r="AZ630" s="583"/>
      <c r="BA630" s="583"/>
      <c r="BB630" s="583"/>
      <c r="BC630" s="583"/>
      <c r="BD630" s="583"/>
      <c r="BE630" s="583"/>
      <c r="BF630" s="583"/>
      <c r="BG630" s="583"/>
      <c r="BJ630" s="579"/>
    </row>
    <row r="631" spans="2:62" s="312" customFormat="1" ht="3.65" customHeight="1">
      <c r="B631" s="584"/>
      <c r="C631" s="159"/>
      <c r="D631" s="159"/>
      <c r="E631" s="159"/>
      <c r="F631" s="159"/>
      <c r="G631" s="159"/>
      <c r="H631" s="159"/>
      <c r="I631" s="577"/>
      <c r="J631" s="578"/>
      <c r="K631" s="585"/>
      <c r="L631" s="582"/>
      <c r="M631" s="556"/>
      <c r="N631" s="556"/>
      <c r="O631" s="556"/>
      <c r="P631" s="556"/>
      <c r="Q631" s="556"/>
      <c r="R631" s="556"/>
      <c r="S631" s="556"/>
      <c r="T631" s="556"/>
      <c r="U631" s="556"/>
      <c r="V631" s="556"/>
      <c r="W631" s="556"/>
      <c r="X631" s="556"/>
      <c r="Y631" s="556"/>
      <c r="Z631" s="556"/>
      <c r="AA631" s="556"/>
      <c r="AB631" s="556"/>
      <c r="AC631" s="556"/>
      <c r="AD631" s="556"/>
      <c r="AE631" s="556"/>
      <c r="AF631" s="556"/>
      <c r="AG631" s="556"/>
      <c r="AH631" s="230"/>
      <c r="AI631" s="230"/>
      <c r="AJ631" s="582"/>
      <c r="AK631" s="557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J631" s="579"/>
    </row>
    <row r="632" spans="2:62" s="312" customFormat="1" ht="3.65" customHeight="1">
      <c r="B632" s="584"/>
      <c r="C632" s="159"/>
      <c r="D632" s="159"/>
      <c r="E632" s="159"/>
      <c r="F632" s="159"/>
      <c r="G632" s="159"/>
      <c r="H632" s="159"/>
      <c r="I632" s="577"/>
      <c r="J632" s="578"/>
      <c r="K632" s="585"/>
      <c r="L632" s="582"/>
      <c r="M632" s="556"/>
      <c r="N632" s="230"/>
      <c r="O632" s="230"/>
      <c r="P632" s="230"/>
      <c r="Q632" s="230"/>
      <c r="R632" s="230"/>
      <c r="S632" s="230"/>
      <c r="T632" s="230"/>
      <c r="U632" s="230"/>
      <c r="V632" s="230"/>
      <c r="W632" s="230"/>
      <c r="X632" s="230"/>
      <c r="Y632" s="230"/>
      <c r="Z632" s="230"/>
      <c r="AA632" s="230"/>
      <c r="AB632" s="230"/>
      <c r="AC632" s="230"/>
      <c r="AD632" s="230"/>
      <c r="AE632" s="230"/>
      <c r="AF632" s="230"/>
      <c r="AG632" s="230"/>
      <c r="AH632" s="230"/>
      <c r="AI632" s="230"/>
      <c r="AJ632" s="582"/>
      <c r="AK632" s="557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J632" s="579"/>
    </row>
    <row r="633" spans="2:62" s="312" customFormat="1" ht="3.65" customHeight="1">
      <c r="B633" s="584"/>
      <c r="C633" s="159"/>
      <c r="D633" s="159"/>
      <c r="E633" s="159"/>
      <c r="F633" s="159"/>
      <c r="G633" s="159"/>
      <c r="H633" s="159"/>
      <c r="I633" s="577"/>
      <c r="J633" s="578"/>
      <c r="K633" s="585"/>
      <c r="L633" s="582"/>
      <c r="M633" s="556"/>
      <c r="N633" s="1013" t="e" vm="77">
        <v>#VALUE!</v>
      </c>
      <c r="O633" s="1013"/>
      <c r="P633" s="1013"/>
      <c r="Q633" s="1013" t="e" vm="77">
        <v>#VALUE!</v>
      </c>
      <c r="R633" s="1013"/>
      <c r="S633" s="1013"/>
      <c r="T633" s="1013" t="e" vm="77">
        <v>#VALUE!</v>
      </c>
      <c r="U633" s="1013"/>
      <c r="V633" s="1013"/>
      <c r="W633" s="1013" t="e" vm="77">
        <v>#VALUE!</v>
      </c>
      <c r="X633" s="1013"/>
      <c r="Y633" s="1013"/>
      <c r="Z633" s="1013" t="e" vm="77">
        <v>#VALUE!</v>
      </c>
      <c r="AA633" s="1013"/>
      <c r="AB633" s="1013"/>
      <c r="AC633" s="1013" t="e" vm="77">
        <v>#VALUE!</v>
      </c>
      <c r="AD633" s="1013"/>
      <c r="AE633" s="1013"/>
      <c r="AF633" s="1013" t="e" vm="77">
        <v>#VALUE!</v>
      </c>
      <c r="AG633" s="1013"/>
      <c r="AH633" s="1013"/>
      <c r="AI633" s="230"/>
      <c r="AJ633" s="582"/>
      <c r="AK633" s="557"/>
      <c r="AL633" s="158"/>
      <c r="AM633" s="158"/>
      <c r="AN633" s="158"/>
      <c r="AO633" s="158"/>
      <c r="AP633" s="158"/>
      <c r="AQ633" s="158"/>
      <c r="AR633" s="158"/>
      <c r="AS633" s="158"/>
      <c r="AT633" s="158"/>
      <c r="AU633" s="158"/>
      <c r="AV633" s="158"/>
      <c r="AW633" s="158"/>
      <c r="AX633" s="158"/>
      <c r="AY633" s="158"/>
      <c r="AZ633" s="158"/>
      <c r="BA633" s="158"/>
      <c r="BB633" s="158"/>
      <c r="BC633" s="158"/>
      <c r="BD633" s="158"/>
      <c r="BE633" s="158"/>
      <c r="BF633" s="158"/>
      <c r="BG633" s="158"/>
      <c r="BJ633" s="579"/>
    </row>
    <row r="634" spans="2:62" s="312" customFormat="1" ht="3.65" customHeight="1">
      <c r="B634" s="584"/>
      <c r="C634" s="159"/>
      <c r="D634" s="159"/>
      <c r="E634" s="159"/>
      <c r="F634" s="159"/>
      <c r="G634" s="159"/>
      <c r="H634" s="159"/>
      <c r="I634" s="577"/>
      <c r="J634" s="578"/>
      <c r="K634" s="585"/>
      <c r="L634" s="582"/>
      <c r="M634" s="556"/>
      <c r="N634" s="1013"/>
      <c r="O634" s="1013"/>
      <c r="P634" s="1013"/>
      <c r="Q634" s="1013"/>
      <c r="R634" s="1013"/>
      <c r="S634" s="1013"/>
      <c r="T634" s="1013"/>
      <c r="U634" s="1013"/>
      <c r="V634" s="1013"/>
      <c r="W634" s="1013"/>
      <c r="X634" s="1013"/>
      <c r="Y634" s="1013"/>
      <c r="Z634" s="1013"/>
      <c r="AA634" s="1013"/>
      <c r="AB634" s="1013"/>
      <c r="AC634" s="1013"/>
      <c r="AD634" s="1013"/>
      <c r="AE634" s="1013"/>
      <c r="AF634" s="1013"/>
      <c r="AG634" s="1013"/>
      <c r="AH634" s="1013"/>
      <c r="AI634" s="230"/>
      <c r="AJ634" s="582"/>
      <c r="AK634" s="557"/>
      <c r="AL634" s="158"/>
      <c r="AM634" s="158"/>
      <c r="AN634" s="158"/>
      <c r="AO634" s="158"/>
      <c r="AP634" s="158"/>
      <c r="AQ634" s="158"/>
      <c r="AR634" s="158"/>
      <c r="AS634" s="158"/>
      <c r="AT634" s="158"/>
      <c r="AU634" s="158"/>
      <c r="AV634" s="158"/>
      <c r="AW634" s="158"/>
      <c r="AX634" s="158"/>
      <c r="AY634" s="158"/>
      <c r="AZ634" s="158"/>
      <c r="BA634" s="158"/>
      <c r="BB634" s="158"/>
      <c r="BC634" s="158"/>
      <c r="BD634" s="158"/>
      <c r="BE634" s="158"/>
      <c r="BF634" s="158"/>
      <c r="BG634" s="158"/>
      <c r="BJ634" s="579"/>
    </row>
    <row r="635" spans="2:62" s="312" customFormat="1" ht="3.65" customHeight="1">
      <c r="B635" s="578"/>
      <c r="I635" s="577"/>
      <c r="J635" s="578"/>
      <c r="K635" s="585"/>
      <c r="L635" s="582"/>
      <c r="M635" s="556"/>
      <c r="N635" s="230"/>
      <c r="O635" s="230"/>
      <c r="P635" s="230"/>
      <c r="Q635" s="230"/>
      <c r="R635" s="230"/>
      <c r="S635" s="230"/>
      <c r="T635" s="230"/>
      <c r="U635" s="230"/>
      <c r="V635" s="230"/>
      <c r="W635" s="230"/>
      <c r="X635" s="230"/>
      <c r="Y635" s="230"/>
      <c r="Z635" s="230"/>
      <c r="AA635" s="230"/>
      <c r="AB635" s="230"/>
      <c r="AC635" s="230"/>
      <c r="AD635" s="230"/>
      <c r="AE635" s="230"/>
      <c r="AF635" s="230"/>
      <c r="AG635" s="230"/>
      <c r="AH635" s="230"/>
      <c r="AI635" s="556"/>
      <c r="AJ635" s="582"/>
      <c r="AK635" s="232"/>
      <c r="AL635" s="583"/>
      <c r="AM635" s="583"/>
      <c r="AN635" s="583"/>
      <c r="AO635" s="583"/>
      <c r="AP635" s="583"/>
      <c r="AQ635" s="583"/>
      <c r="AR635" s="583"/>
      <c r="AS635" s="583"/>
      <c r="AT635" s="583"/>
      <c r="AU635" s="583"/>
      <c r="AV635" s="583"/>
      <c r="AW635" s="583"/>
      <c r="AX635" s="583"/>
      <c r="AY635" s="583"/>
      <c r="AZ635" s="583"/>
      <c r="BA635" s="583"/>
      <c r="BB635" s="583"/>
      <c r="BC635" s="583"/>
      <c r="BD635" s="583"/>
      <c r="BE635" s="583"/>
      <c r="BF635" s="583"/>
      <c r="BG635" s="583"/>
      <c r="BJ635" s="579"/>
    </row>
    <row r="636" spans="2:62" s="312" customFormat="1" ht="3.65" customHeight="1">
      <c r="B636" s="578"/>
      <c r="I636" s="577"/>
      <c r="J636" s="578"/>
      <c r="K636" s="585"/>
      <c r="L636" s="582"/>
      <c r="M636" s="556"/>
      <c r="N636" s="556"/>
      <c r="O636" s="556"/>
      <c r="P636" s="556"/>
      <c r="Q636" s="556"/>
      <c r="R636" s="556"/>
      <c r="S636" s="556"/>
      <c r="T636" s="556"/>
      <c r="U636" s="556"/>
      <c r="V636" s="556"/>
      <c r="W636" s="556"/>
      <c r="X636" s="556"/>
      <c r="Y636" s="556"/>
      <c r="Z636" s="556"/>
      <c r="AA636" s="556"/>
      <c r="AB636" s="556"/>
      <c r="AC636" s="556"/>
      <c r="AD636" s="556"/>
      <c r="AE636" s="556"/>
      <c r="AF636" s="556"/>
      <c r="AG636" s="556"/>
      <c r="AH636" s="556"/>
      <c r="AI636" s="556"/>
      <c r="AJ636" s="582"/>
      <c r="AK636" s="232"/>
      <c r="AL636" s="583"/>
      <c r="AM636" s="583"/>
      <c r="AN636" s="583"/>
      <c r="AO636" s="583"/>
      <c r="AP636" s="583"/>
      <c r="AQ636" s="583"/>
      <c r="AR636" s="583"/>
      <c r="AS636" s="583"/>
      <c r="AT636" s="583"/>
      <c r="AU636" s="583"/>
      <c r="AV636" s="583"/>
      <c r="AW636" s="583"/>
      <c r="AX636" s="583"/>
      <c r="AY636" s="583"/>
      <c r="AZ636" s="583"/>
      <c r="BA636" s="583"/>
      <c r="BB636" s="583"/>
      <c r="BC636" s="583"/>
      <c r="BD636" s="583"/>
      <c r="BE636" s="583"/>
      <c r="BF636" s="583"/>
      <c r="BG636" s="583"/>
      <c r="BJ636" s="579"/>
    </row>
    <row r="637" spans="2:62" s="312" customFormat="1" ht="3.65" customHeight="1">
      <c r="B637" s="578"/>
      <c r="I637" s="577"/>
      <c r="J637" s="578"/>
      <c r="K637" s="720" t="e" vm="33">
        <v>#VALUE!</v>
      </c>
      <c r="L637" s="582"/>
      <c r="M637" s="556"/>
      <c r="N637" s="556"/>
      <c r="O637" s="556"/>
      <c r="P637" s="556"/>
      <c r="Q637" s="556"/>
      <c r="R637" s="556"/>
      <c r="S637" s="556"/>
      <c r="T637" s="556"/>
      <c r="U637" s="556"/>
      <c r="V637" s="556"/>
      <c r="W637" s="556"/>
      <c r="X637" s="556"/>
      <c r="Y637" s="556"/>
      <c r="Z637" s="556"/>
      <c r="AA637" s="556"/>
      <c r="AB637" s="556"/>
      <c r="AC637" s="556"/>
      <c r="AD637" s="556"/>
      <c r="AE637" s="556"/>
      <c r="AF637" s="556"/>
      <c r="AG637" s="556"/>
      <c r="AH637" s="556"/>
      <c r="AI637" s="556"/>
      <c r="AJ637" s="582"/>
      <c r="AK637" s="232"/>
      <c r="AL637" s="583"/>
      <c r="AM637" s="583"/>
      <c r="AN637" s="583"/>
      <c r="AO637" s="583"/>
      <c r="AV637" s="583"/>
      <c r="AW637" s="583"/>
      <c r="AX637" s="583"/>
      <c r="AY637" s="583"/>
      <c r="AZ637" s="583"/>
      <c r="BA637" s="583"/>
      <c r="BB637" s="583"/>
      <c r="BC637" s="583"/>
      <c r="BD637" s="583"/>
      <c r="BE637" s="583"/>
      <c r="BF637" s="583"/>
      <c r="BG637" s="583"/>
      <c r="BJ637" s="579"/>
    </row>
    <row r="638" spans="2:62" s="312" customFormat="1" ht="3.65" customHeight="1">
      <c r="B638" s="578"/>
      <c r="I638" s="577"/>
      <c r="J638" s="578"/>
      <c r="K638" s="720"/>
      <c r="L638" s="582"/>
      <c r="M638" s="582"/>
      <c r="N638" s="582"/>
      <c r="O638" s="582"/>
      <c r="P638" s="582"/>
      <c r="Q638" s="719"/>
      <c r="R638" s="719"/>
      <c r="S638" s="719"/>
      <c r="T638" s="719"/>
      <c r="U638" s="230"/>
      <c r="V638" s="230"/>
      <c r="W638" s="230"/>
      <c r="X638" s="230"/>
      <c r="Y638" s="230"/>
      <c r="Z638" s="230"/>
      <c r="AA638" s="230"/>
      <c r="AB638" s="558"/>
      <c r="AC638" s="558"/>
      <c r="AD638" s="558"/>
      <c r="AE638" s="558"/>
      <c r="AF638" s="230"/>
      <c r="AG638" s="230"/>
      <c r="AH638" s="556"/>
      <c r="AI638" s="556"/>
      <c r="AJ638" s="582"/>
      <c r="AK638" s="232"/>
      <c r="AL638"/>
      <c r="AM638"/>
      <c r="AN638"/>
      <c r="AO638"/>
      <c r="AV638"/>
      <c r="AW638"/>
      <c r="AX638"/>
      <c r="AY638"/>
      <c r="AZ638"/>
      <c r="BA638"/>
      <c r="BB638"/>
      <c r="BC638"/>
      <c r="BD638"/>
      <c r="BE638"/>
      <c r="BF638"/>
      <c r="BG638"/>
      <c r="BJ638" s="579"/>
    </row>
    <row r="639" spans="2:62" s="312" customFormat="1" ht="3.65" customHeight="1">
      <c r="B639" s="578"/>
      <c r="I639" s="577"/>
      <c r="J639" s="578"/>
      <c r="K639" s="559"/>
      <c r="L639" s="719" t="s">
        <v>309</v>
      </c>
      <c r="M639" s="719"/>
      <c r="N639" s="719"/>
      <c r="O639" s="719"/>
      <c r="P639" s="582"/>
      <c r="Q639" s="719"/>
      <c r="R639" s="719"/>
      <c r="S639" s="719"/>
      <c r="T639" s="719"/>
      <c r="U639" s="230"/>
      <c r="V639" s="230"/>
      <c r="W639" s="230"/>
      <c r="X639" s="230"/>
      <c r="Y639" s="230"/>
      <c r="Z639" s="230"/>
      <c r="AA639" s="230"/>
      <c r="AB639" s="558"/>
      <c r="AC639" s="558"/>
      <c r="AD639" s="558"/>
      <c r="AE639" s="558"/>
      <c r="AF639" s="230"/>
      <c r="AG639" s="230"/>
      <c r="AH639" s="582"/>
      <c r="AI639" s="719" t="e" vm="32">
        <v>#VALUE!</v>
      </c>
      <c r="AJ639" s="719"/>
      <c r="AK639" s="554"/>
      <c r="AL639"/>
      <c r="AM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J639" s="579"/>
    </row>
    <row r="640" spans="2:62" s="312" customFormat="1" ht="3.65" customHeight="1">
      <c r="B640" s="578"/>
      <c r="I640" s="577"/>
      <c r="J640" s="578"/>
      <c r="K640" s="561"/>
      <c r="L640" s="807"/>
      <c r="M640" s="807"/>
      <c r="N640" s="807"/>
      <c r="O640" s="807"/>
      <c r="P640" s="562"/>
      <c r="Q640" s="586"/>
      <c r="R640" s="586"/>
      <c r="S640" s="586"/>
      <c r="T640" s="586"/>
      <c r="U640" s="586"/>
      <c r="V640" s="586"/>
      <c r="W640" s="586"/>
      <c r="X640" s="586"/>
      <c r="Y640" s="586"/>
      <c r="Z640" s="586"/>
      <c r="AA640" s="586"/>
      <c r="AB640" s="586"/>
      <c r="AC640" s="586"/>
      <c r="AD640" s="586"/>
      <c r="AE640" s="586"/>
      <c r="AF640" s="586"/>
      <c r="AG640" s="586"/>
      <c r="AH640" s="562"/>
      <c r="AI640" s="586"/>
      <c r="AJ640" s="586"/>
      <c r="AK640" s="587"/>
      <c r="AL640" s="588"/>
      <c r="BJ640" s="579"/>
    </row>
    <row r="641" spans="2:62" s="312" customFormat="1" ht="3.65" customHeight="1">
      <c r="B641" s="578"/>
      <c r="I641" s="577"/>
      <c r="J641" s="578"/>
      <c r="BJ641" s="579"/>
    </row>
    <row r="642" spans="2:62" s="312" customFormat="1" ht="3.65" customHeight="1">
      <c r="B642" s="589"/>
      <c r="C642" s="590"/>
      <c r="D642" s="590"/>
      <c r="E642" s="590"/>
      <c r="F642" s="590"/>
      <c r="G642" s="590"/>
      <c r="H642" s="590"/>
      <c r="I642" s="590"/>
      <c r="J642" s="589"/>
      <c r="K642" s="590"/>
      <c r="L642" s="590"/>
      <c r="M642" s="590"/>
      <c r="N642" s="590"/>
      <c r="O642" s="590"/>
      <c r="P642" s="590"/>
      <c r="Q642" s="590"/>
      <c r="R642" s="590"/>
      <c r="S642" s="590"/>
      <c r="T642" s="590"/>
      <c r="U642" s="590"/>
      <c r="V642" s="590"/>
      <c r="W642" s="590"/>
      <c r="X642" s="590"/>
      <c r="Y642" s="590"/>
      <c r="Z642" s="590"/>
      <c r="AA642" s="590"/>
      <c r="AB642" s="590"/>
      <c r="AC642" s="590"/>
      <c r="AD642" s="590"/>
      <c r="AE642" s="590"/>
      <c r="AF642" s="590"/>
      <c r="AG642" s="590"/>
      <c r="AH642" s="590"/>
      <c r="AI642" s="590"/>
      <c r="AJ642" s="590"/>
      <c r="AK642" s="590"/>
      <c r="AL642" s="590"/>
      <c r="AM642" s="590"/>
      <c r="AN642" s="590"/>
      <c r="AO642" s="590"/>
      <c r="AP642" s="590"/>
      <c r="AQ642" s="590"/>
      <c r="AR642" s="590"/>
      <c r="AS642" s="590"/>
      <c r="AT642" s="590"/>
      <c r="AU642" s="590"/>
      <c r="AV642" s="590"/>
      <c r="AW642" s="590"/>
      <c r="AX642" s="590"/>
      <c r="AY642" s="590"/>
      <c r="AZ642" s="590"/>
      <c r="BA642" s="590"/>
      <c r="BB642" s="590"/>
      <c r="BC642" s="590"/>
      <c r="BD642" s="590"/>
      <c r="BE642" s="590"/>
      <c r="BF642" s="590"/>
      <c r="BG642" s="590"/>
      <c r="BH642" s="590"/>
      <c r="BI642" s="590"/>
      <c r="BJ642" s="591"/>
    </row>
    <row r="643" spans="2:62" s="312" customFormat="1" ht="3.65" customHeight="1">
      <c r="B643" s="592"/>
      <c r="C643" s="593"/>
      <c r="D643" s="593"/>
      <c r="E643" s="593"/>
      <c r="F643" s="593"/>
      <c r="G643" s="593"/>
      <c r="H643" s="593"/>
      <c r="I643" s="593"/>
      <c r="J643" s="592"/>
      <c r="K643" s="593"/>
      <c r="L643" s="593"/>
      <c r="M643" s="593"/>
      <c r="N643" s="593"/>
      <c r="O643" s="593"/>
      <c r="P643" s="593"/>
      <c r="Q643" s="593"/>
      <c r="R643" s="593"/>
      <c r="S643" s="593"/>
      <c r="T643" s="593"/>
      <c r="U643" s="593"/>
      <c r="V643" s="593"/>
      <c r="W643" s="593"/>
      <c r="X643" s="593"/>
      <c r="Y643" s="593"/>
      <c r="Z643" s="593"/>
      <c r="AA643" s="593"/>
      <c r="AB643" s="593"/>
      <c r="AC643" s="593"/>
      <c r="AD643" s="593"/>
      <c r="AE643" s="593"/>
      <c r="AF643" s="593"/>
      <c r="AG643" s="593"/>
      <c r="AH643" s="593"/>
      <c r="AI643" s="593"/>
      <c r="AJ643" s="593"/>
      <c r="AK643" s="593"/>
      <c r="AL643" s="593"/>
      <c r="AM643" s="593"/>
      <c r="AN643" s="593"/>
      <c r="AO643" s="593"/>
      <c r="AP643" s="593"/>
      <c r="AQ643" s="593"/>
      <c r="AR643" s="593"/>
      <c r="AS643" s="593"/>
      <c r="AT643" s="593"/>
      <c r="AU643" s="593"/>
      <c r="AV643" s="593"/>
      <c r="AW643" s="593"/>
      <c r="AX643" s="593"/>
      <c r="AY643" s="593"/>
      <c r="AZ643" s="593"/>
      <c r="BA643" s="593"/>
      <c r="BB643" s="593"/>
      <c r="BC643" s="593"/>
      <c r="BD643" s="593"/>
      <c r="BE643" s="593"/>
      <c r="BF643" s="593"/>
      <c r="BG643" s="593"/>
      <c r="BH643" s="593"/>
      <c r="BI643" s="593"/>
      <c r="BJ643" s="594"/>
    </row>
    <row r="644" spans="2:62" s="312" customFormat="1" ht="15.5" customHeight="1">
      <c r="B644" s="535" t="str" cm="1">
        <f t="array" ref="B644">"USIA_"&amp;D644&amp;"X"&amp;MID(F644,3,3)&amp;(_xlfn.IFS(E644="V. compacta Abatible","VC",E644="Horizontal Abatible","H",E644="H. Compuesta Abatible","HC",E644="Vertical Abatible","V",E644="V. Extendida Abatible","VE"))&amp;I644</f>
        <v>USIA_GoPact250X720H_DR</v>
      </c>
      <c r="C644" s="535"/>
      <c r="D644" s="567" t="s">
        <v>294</v>
      </c>
      <c r="E644" s="537" t="s">
        <v>304</v>
      </c>
      <c r="F644" s="535" t="s">
        <v>243</v>
      </c>
      <c r="G644" s="538" t="s">
        <v>262</v>
      </c>
      <c r="H644" s="539" t="s">
        <v>272</v>
      </c>
      <c r="I644" s="459" t="str" cm="1">
        <f t="array" ref="I644">_xlfn.IFS(H644="Derecha","_DR",H644="Izquierda","_IZ",H644="","_NA")</f>
        <v>_DR</v>
      </c>
      <c r="J644" s="573"/>
      <c r="K644" s="573"/>
      <c r="L644" s="573"/>
      <c r="M644" s="573"/>
      <c r="N644" s="573"/>
      <c r="O644" s="573"/>
      <c r="P644" s="573"/>
      <c r="Q644" s="573"/>
      <c r="R644" s="573"/>
      <c r="S644" s="573"/>
      <c r="T644" s="573"/>
      <c r="U644" s="573"/>
      <c r="V644" s="573"/>
      <c r="W644" s="573"/>
      <c r="X644" s="573"/>
      <c r="Y644" s="573"/>
      <c r="Z644" s="573"/>
      <c r="AA644" s="573"/>
      <c r="AB644" s="573"/>
      <c r="AC644" s="573"/>
      <c r="AD644" s="573"/>
      <c r="AE644" s="573"/>
      <c r="AF644" s="573"/>
      <c r="AG644" s="573"/>
      <c r="AH644" s="573"/>
      <c r="AI644" s="573"/>
      <c r="AJ644" s="573"/>
      <c r="AK644" s="573"/>
      <c r="AL644" s="573"/>
      <c r="AM644" s="573"/>
      <c r="AN644" s="573"/>
      <c r="AO644" s="573"/>
      <c r="AP644" s="573"/>
      <c r="AQ644" s="573"/>
      <c r="AR644" s="573"/>
      <c r="AS644" s="573"/>
      <c r="AT644" s="573"/>
      <c r="AU644" s="573"/>
      <c r="AV644" s="573"/>
      <c r="AW644" s="573"/>
      <c r="AX644" s="573"/>
      <c r="AY644" s="573"/>
      <c r="AZ644" s="573"/>
      <c r="BA644" s="573"/>
      <c r="BB644" s="573"/>
      <c r="BC644" s="573"/>
      <c r="BD644" s="573"/>
      <c r="BE644" s="573"/>
      <c r="BF644" s="573"/>
      <c r="BG644" s="573"/>
      <c r="BH644" s="573"/>
      <c r="BI644" s="573"/>
      <c r="BJ644" s="574"/>
    </row>
    <row r="645" spans="2:62" s="312" customFormat="1" ht="3.65" customHeight="1">
      <c r="B645" s="578"/>
      <c r="D645" s="595"/>
      <c r="I645" s="264"/>
      <c r="BJ645" s="579"/>
    </row>
    <row r="646" spans="2:62" s="312" customFormat="1" ht="3.65" customHeight="1">
      <c r="B646" s="578"/>
      <c r="D646" s="595"/>
      <c r="I646" s="264"/>
      <c r="BJ646" s="579"/>
    </row>
    <row r="647" spans="2:62" s="312" customFormat="1" ht="3.65" customHeight="1">
      <c r="B647" s="578"/>
      <c r="D647" s="595"/>
      <c r="I647" s="264"/>
      <c r="K647" s="324"/>
      <c r="L647" s="721" t="s">
        <v>261</v>
      </c>
      <c r="M647" s="721"/>
      <c r="N647" s="721"/>
      <c r="O647" s="325"/>
      <c r="P647" s="547"/>
      <c r="Q647" s="808" t="s">
        <v>294</v>
      </c>
      <c r="R647" s="808"/>
      <c r="S647" s="808"/>
      <c r="T647" s="808"/>
      <c r="U647" s="808"/>
      <c r="V647" s="808"/>
      <c r="W647" s="808"/>
      <c r="X647" s="808"/>
      <c r="Y647" s="808"/>
      <c r="Z647" s="808"/>
      <c r="AA647" s="808"/>
      <c r="AB647" s="808"/>
      <c r="AC647" s="810" t="s">
        <v>275</v>
      </c>
      <c r="AD647" s="810"/>
      <c r="AE647" s="810"/>
      <c r="AF647" s="812" t="s">
        <v>270</v>
      </c>
      <c r="AG647" s="812"/>
      <c r="AH647" s="548"/>
      <c r="AI647" s="549"/>
      <c r="AJ647" s="549"/>
      <c r="AK647" s="550"/>
      <c r="BJ647" s="579"/>
    </row>
    <row r="648" spans="2:62" s="312" customFormat="1" ht="3.65" customHeight="1">
      <c r="B648" s="578"/>
      <c r="D648" s="595"/>
      <c r="I648" s="264"/>
      <c r="K648" s="225"/>
      <c r="L648" s="722"/>
      <c r="M648" s="722"/>
      <c r="N648" s="722"/>
      <c r="O648" s="551"/>
      <c r="P648" s="551"/>
      <c r="Q648" s="809"/>
      <c r="R648" s="809"/>
      <c r="S648" s="809"/>
      <c r="T648" s="809"/>
      <c r="U648" s="809"/>
      <c r="V648" s="809"/>
      <c r="W648" s="809"/>
      <c r="X648" s="809"/>
      <c r="Y648" s="809"/>
      <c r="Z648" s="809"/>
      <c r="AA648" s="809"/>
      <c r="AB648" s="809"/>
      <c r="AC648" s="811"/>
      <c r="AD648" s="811"/>
      <c r="AE648" s="811"/>
      <c r="AF648" s="719"/>
      <c r="AG648" s="719"/>
      <c r="AH648" s="553"/>
      <c r="AI648" s="719" t="e" vm="32">
        <v>#VALUE!</v>
      </c>
      <c r="AJ648" s="719"/>
      <c r="AK648" s="554"/>
      <c r="BJ648" s="579"/>
    </row>
    <row r="649" spans="2:62" s="312" customFormat="1" ht="3.65" customHeight="1">
      <c r="B649" s="578"/>
      <c r="D649" s="595"/>
      <c r="I649" s="264"/>
      <c r="K649" s="720" t="e" vm="33">
        <v>#VALUE!</v>
      </c>
      <c r="L649" s="226"/>
      <c r="M649" s="551"/>
      <c r="N649" s="551"/>
      <c r="O649" s="551"/>
      <c r="P649" s="551"/>
      <c r="Q649" s="230"/>
      <c r="R649" s="230"/>
      <c r="S649" s="230"/>
      <c r="T649" s="230"/>
      <c r="U649" s="230"/>
      <c r="V649" s="230"/>
      <c r="W649" s="230"/>
      <c r="X649" s="230"/>
      <c r="Y649" s="230"/>
      <c r="Z649" s="230"/>
      <c r="AA649" s="230"/>
      <c r="AB649" s="230"/>
      <c r="AC649" s="582"/>
      <c r="AD649" s="582"/>
      <c r="AE649" s="582"/>
      <c r="AF649" s="230"/>
      <c r="AG649" s="230"/>
      <c r="AH649" s="553"/>
      <c r="AI649" s="555"/>
      <c r="AJ649" s="555"/>
      <c r="AK649" s="554"/>
      <c r="BJ649" s="579"/>
    </row>
    <row r="650" spans="2:62" s="312" customFormat="1" ht="3.65" customHeight="1">
      <c r="B650" s="578"/>
      <c r="D650" s="595"/>
      <c r="I650" s="264"/>
      <c r="K650" s="720"/>
      <c r="L650" s="226"/>
      <c r="M650" s="227"/>
      <c r="N650" s="227"/>
      <c r="O650" s="227"/>
      <c r="P650" s="556"/>
      <c r="Q650" s="230"/>
      <c r="R650" s="230"/>
      <c r="S650" s="230"/>
      <c r="T650" s="230"/>
      <c r="U650" s="230"/>
      <c r="V650" s="230"/>
      <c r="W650" s="230"/>
      <c r="X650" s="230"/>
      <c r="Y650" s="230"/>
      <c r="Z650" s="230"/>
      <c r="AA650" s="230"/>
      <c r="AB650" s="230"/>
      <c r="AC650" s="719" t="e" vm="79">
        <v>#VALUE!</v>
      </c>
      <c r="AD650" s="719"/>
      <c r="AE650" s="719"/>
      <c r="AF650" s="230"/>
      <c r="AG650" s="230"/>
      <c r="AH650" s="553"/>
      <c r="AI650" s="555"/>
      <c r="AJ650" s="555"/>
      <c r="AK650" s="554"/>
      <c r="BJ650" s="579"/>
    </row>
    <row r="651" spans="2:62" s="312" customFormat="1" ht="3.65" customHeight="1">
      <c r="B651" s="578"/>
      <c r="D651" s="595"/>
      <c r="I651" s="264"/>
      <c r="K651" s="225"/>
      <c r="L651" s="553"/>
      <c r="M651" s="230"/>
      <c r="N651" s="230"/>
      <c r="O651" s="230"/>
      <c r="P651" s="230"/>
      <c r="Q651" s="230"/>
      <c r="R651" s="230"/>
      <c r="S651" s="230"/>
      <c r="T651" s="230"/>
      <c r="U651" s="230"/>
      <c r="V651" s="230"/>
      <c r="W651" s="230"/>
      <c r="X651" s="230"/>
      <c r="Y651" s="230"/>
      <c r="Z651" s="230"/>
      <c r="AA651" s="230"/>
      <c r="AB651" s="230"/>
      <c r="AC651" s="719"/>
      <c r="AD651" s="719"/>
      <c r="AE651" s="719"/>
      <c r="AF651" s="230"/>
      <c r="AG651" s="230"/>
      <c r="AH651" s="553"/>
      <c r="AI651" s="719" t="e" vm="16">
        <v>#VALUE!</v>
      </c>
      <c r="AJ651" s="719"/>
      <c r="AK651" s="557"/>
      <c r="BJ651" s="579"/>
    </row>
    <row r="652" spans="2:62" s="312" customFormat="1" ht="3.65" customHeight="1">
      <c r="B652" s="578"/>
      <c r="D652" s="595"/>
      <c r="I652" s="264"/>
      <c r="K652" s="225"/>
      <c r="L652" s="553"/>
      <c r="M652" s="230"/>
      <c r="N652" s="230"/>
      <c r="O652" s="230"/>
      <c r="P652" s="230"/>
      <c r="Q652" s="230"/>
      <c r="R652" s="230"/>
      <c r="S652" s="230"/>
      <c r="T652" s="230"/>
      <c r="U652" s="230"/>
      <c r="V652" s="230"/>
      <c r="W652" s="230"/>
      <c r="X652" s="230"/>
      <c r="Y652" s="230"/>
      <c r="Z652" s="230"/>
      <c r="AA652" s="230"/>
      <c r="AB652" s="230"/>
      <c r="AC652" s="719"/>
      <c r="AD652" s="719"/>
      <c r="AE652" s="719"/>
      <c r="AF652" s="230"/>
      <c r="AG652" s="230"/>
      <c r="AH652" s="553"/>
      <c r="AI652" s="719"/>
      <c r="AJ652" s="719"/>
      <c r="AK652" s="557"/>
      <c r="BJ652" s="579"/>
    </row>
    <row r="653" spans="2:62" s="312" customFormat="1" ht="3.65" customHeight="1">
      <c r="B653" s="578"/>
      <c r="D653" s="595"/>
      <c r="I653" s="264"/>
      <c r="K653" s="720" t="e" vm="33">
        <v>#VALUE!</v>
      </c>
      <c r="L653" s="553"/>
      <c r="M653" s="556"/>
      <c r="N653" s="556"/>
      <c r="O653" s="556"/>
      <c r="P653" s="556"/>
      <c r="Q653" s="558"/>
      <c r="R653" s="558"/>
      <c r="S653" s="558"/>
      <c r="T653" s="558"/>
      <c r="U653" s="558"/>
      <c r="V653" s="558"/>
      <c r="W653" s="558"/>
      <c r="X653" s="558"/>
      <c r="Y653" s="558"/>
      <c r="Z653" s="558"/>
      <c r="AA653" s="558"/>
      <c r="AB653" s="558"/>
      <c r="AC653" s="719"/>
      <c r="AD653" s="719"/>
      <c r="AE653" s="719"/>
      <c r="AF653" s="558"/>
      <c r="AG653" s="558"/>
      <c r="AH653" s="553"/>
      <c r="AI653" s="230"/>
      <c r="AJ653" s="230"/>
      <c r="AK653" s="557"/>
      <c r="BJ653" s="579"/>
    </row>
    <row r="654" spans="2:62" s="312" customFormat="1" ht="3.65" customHeight="1">
      <c r="B654" s="578"/>
      <c r="D654" s="595"/>
      <c r="I654" s="264"/>
      <c r="K654" s="720"/>
      <c r="L654" s="553"/>
      <c r="M654" s="553"/>
      <c r="N654" s="553"/>
      <c r="O654" s="553"/>
      <c r="P654" s="553"/>
      <c r="Q654" s="558"/>
      <c r="R654" s="558"/>
      <c r="S654" s="558"/>
      <c r="T654" s="558"/>
      <c r="U654" s="558"/>
      <c r="V654" s="558"/>
      <c r="W654" s="558"/>
      <c r="X654" s="558"/>
      <c r="Y654" s="558"/>
      <c r="Z654" s="558"/>
      <c r="AA654" s="558"/>
      <c r="AB654" s="558"/>
      <c r="AC654" s="558"/>
      <c r="AD654" s="558"/>
      <c r="AE654" s="558"/>
      <c r="AF654" s="558"/>
      <c r="AG654" s="558"/>
      <c r="AH654" s="553"/>
      <c r="AI654" s="556"/>
      <c r="AJ654" s="556"/>
      <c r="AK654" s="232"/>
      <c r="BJ654" s="579"/>
    </row>
    <row r="655" spans="2:62" s="312" customFormat="1" ht="3.65" customHeight="1">
      <c r="B655" s="578"/>
      <c r="D655" s="595"/>
      <c r="I655" s="264"/>
      <c r="K655" s="559"/>
      <c r="L655" s="719" t="s">
        <v>269</v>
      </c>
      <c r="M655" s="719"/>
      <c r="N655" s="719"/>
      <c r="O655" s="719"/>
      <c r="P655" s="553"/>
      <c r="Q655" s="582"/>
      <c r="R655" s="582"/>
      <c r="S655" s="582"/>
      <c r="T655" s="582"/>
      <c r="U655" s="582"/>
      <c r="V655" s="582"/>
      <c r="W655" s="582"/>
      <c r="X655" s="582"/>
      <c r="Y655" s="582"/>
      <c r="Z655" s="582"/>
      <c r="AA655" s="582"/>
      <c r="AB655" s="582"/>
      <c r="AC655" s="582"/>
      <c r="AD655" s="582"/>
      <c r="AE655" s="582"/>
      <c r="AF655" s="582"/>
      <c r="AG655" s="582"/>
      <c r="AH655" s="553"/>
      <c r="AI655" s="719" t="e" vm="32">
        <v>#VALUE!</v>
      </c>
      <c r="AJ655" s="719"/>
      <c r="AK655" s="554"/>
      <c r="BJ655" s="579"/>
    </row>
    <row r="656" spans="2:62" s="312" customFormat="1" ht="3.65" customHeight="1">
      <c r="B656" s="578"/>
      <c r="D656" s="595"/>
      <c r="I656" s="264"/>
      <c r="K656" s="561"/>
      <c r="L656" s="807"/>
      <c r="M656" s="807"/>
      <c r="N656" s="807"/>
      <c r="O656" s="807"/>
      <c r="P656" s="562"/>
      <c r="Q656" s="562"/>
      <c r="R656" s="562"/>
      <c r="S656" s="562"/>
      <c r="T656" s="562"/>
      <c r="U656" s="562"/>
      <c r="V656" s="562"/>
      <c r="W656" s="562"/>
      <c r="X656" s="562"/>
      <c r="Y656" s="562"/>
      <c r="Z656" s="562"/>
      <c r="AA656" s="562"/>
      <c r="AB656" s="562"/>
      <c r="AC656" s="562"/>
      <c r="AD656" s="562"/>
      <c r="AE656" s="562"/>
      <c r="AF656" s="562"/>
      <c r="AG656" s="562"/>
      <c r="AH656" s="563"/>
      <c r="AI656" s="234"/>
      <c r="AJ656" s="234"/>
      <c r="AK656" s="564"/>
      <c r="BJ656" s="579"/>
    </row>
    <row r="657" spans="2:62" s="312" customFormat="1" ht="3.65" customHeight="1">
      <c r="B657" s="578"/>
      <c r="D657" s="595"/>
      <c r="I657" s="596"/>
      <c r="M657" s="317"/>
      <c r="N657" s="317"/>
      <c r="O657" s="317"/>
      <c r="P657" s="317"/>
      <c r="BJ657" s="579"/>
    </row>
    <row r="658" spans="2:62" s="312" customFormat="1" ht="3.65" customHeight="1">
      <c r="B658" s="589"/>
      <c r="C658" s="590"/>
      <c r="D658" s="590"/>
      <c r="E658" s="590"/>
      <c r="F658" s="590"/>
      <c r="G658" s="590"/>
      <c r="H658" s="590"/>
      <c r="I658" s="590"/>
      <c r="J658" s="590"/>
      <c r="K658" s="590"/>
      <c r="L658" s="590"/>
      <c r="M658" s="590"/>
      <c r="N658" s="590"/>
      <c r="O658" s="590"/>
      <c r="P658" s="590"/>
      <c r="Q658" s="590"/>
      <c r="R658" s="590"/>
      <c r="S658" s="590"/>
      <c r="T658" s="590"/>
      <c r="U658" s="590"/>
      <c r="V658" s="590"/>
      <c r="W658" s="590"/>
      <c r="X658" s="590"/>
      <c r="Y658" s="590"/>
      <c r="Z658" s="590"/>
      <c r="AA658" s="590"/>
      <c r="AB658" s="590"/>
      <c r="AC658" s="590"/>
      <c r="AD658" s="590"/>
      <c r="AE658" s="590"/>
      <c r="AF658" s="590"/>
      <c r="AG658" s="590"/>
      <c r="AH658" s="590"/>
      <c r="AI658" s="590"/>
      <c r="AJ658" s="590"/>
      <c r="AK658" s="590"/>
      <c r="AL658" s="590"/>
      <c r="AM658" s="590"/>
      <c r="AN658" s="590"/>
      <c r="AO658" s="590"/>
      <c r="AP658" s="590"/>
      <c r="AQ658" s="590"/>
      <c r="AR658" s="590"/>
      <c r="AS658" s="590"/>
      <c r="AT658" s="590"/>
      <c r="AU658" s="590"/>
      <c r="AV658" s="590"/>
      <c r="AW658" s="590"/>
      <c r="AX658" s="590"/>
      <c r="AY658" s="590"/>
      <c r="AZ658" s="590"/>
      <c r="BA658" s="590"/>
      <c r="BB658" s="590"/>
      <c r="BC658" s="590"/>
      <c r="BD658" s="590"/>
      <c r="BE658" s="590"/>
      <c r="BF658" s="590"/>
      <c r="BG658" s="590"/>
      <c r="BH658" s="590"/>
      <c r="BI658" s="590"/>
      <c r="BJ658" s="591"/>
    </row>
    <row r="659" spans="2:62" s="312" customFormat="1" ht="3.65" customHeight="1">
      <c r="B659" s="592"/>
      <c r="C659" s="593"/>
      <c r="D659" s="593"/>
      <c r="E659" s="593"/>
      <c r="F659" s="593"/>
      <c r="G659" s="593"/>
      <c r="H659" s="590"/>
      <c r="I659" s="593"/>
      <c r="J659" s="593"/>
      <c r="K659" s="593"/>
      <c r="L659" s="593"/>
      <c r="M659" s="593"/>
      <c r="N659" s="593"/>
      <c r="O659" s="593"/>
      <c r="P659" s="593"/>
      <c r="Q659" s="593"/>
      <c r="R659" s="593"/>
      <c r="S659" s="593"/>
      <c r="T659" s="593"/>
      <c r="U659" s="593"/>
      <c r="V659" s="593"/>
      <c r="W659" s="593"/>
      <c r="X659" s="593"/>
      <c r="Y659" s="593"/>
      <c r="Z659" s="593"/>
      <c r="AA659" s="593"/>
      <c r="AB659" s="593"/>
      <c r="AC659" s="593"/>
      <c r="AD659" s="593"/>
      <c r="AE659" s="593"/>
      <c r="AF659" s="593"/>
      <c r="AG659" s="593"/>
      <c r="AH659" s="593"/>
      <c r="AI659" s="593"/>
      <c r="AJ659" s="593"/>
      <c r="AK659" s="593"/>
      <c r="AL659" s="593"/>
      <c r="AM659" s="593"/>
      <c r="AN659" s="593"/>
      <c r="AO659" s="593"/>
      <c r="AP659" s="593"/>
      <c r="AQ659" s="593"/>
      <c r="AR659" s="593"/>
      <c r="AS659" s="593"/>
      <c r="AT659" s="593"/>
      <c r="AU659" s="593"/>
      <c r="AV659" s="593"/>
      <c r="AW659" s="593"/>
      <c r="AX659" s="593"/>
      <c r="AY659" s="593"/>
      <c r="AZ659" s="593"/>
      <c r="BA659" s="593"/>
      <c r="BB659" s="593"/>
      <c r="BC659" s="593"/>
      <c r="BD659" s="593"/>
      <c r="BE659" s="593"/>
      <c r="BF659" s="593"/>
      <c r="BG659" s="593"/>
      <c r="BH659" s="593"/>
      <c r="BI659" s="593"/>
      <c r="BJ659" s="594"/>
    </row>
    <row r="660" spans="2:62" s="312" customFormat="1" ht="15.65" customHeight="1">
      <c r="B660" s="535" t="str" cm="1">
        <f t="array" ref="B660">"USIA_"&amp;D660&amp;"X"&amp;MID(F660,3,3)&amp;(_xlfn.IFS(E660="V. compacta Abatible","VC",E660="Horizontal Abatible","H",E660="H. Compuesta Abatible","HC",E660="Vertical Abatible","V",E660="V. Extendida Abatible","VE"))&amp;I660</f>
        <v>USIA_GoPact250X720H_IZ</v>
      </c>
      <c r="C660" s="535"/>
      <c r="D660" s="535" t="s">
        <v>294</v>
      </c>
      <c r="E660" s="537" t="s">
        <v>304</v>
      </c>
      <c r="F660" s="537" t="s">
        <v>243</v>
      </c>
      <c r="G660" s="570" t="s">
        <v>310</v>
      </c>
      <c r="H660" s="571" t="s">
        <v>277</v>
      </c>
      <c r="I660" s="459" t="str" cm="1">
        <f t="array" ref="I660">_xlfn.IFS(H660="Derecha","_DR",H660="Izquierda","_IZ",H660="","_NA")</f>
        <v>_IZ</v>
      </c>
      <c r="J660" s="572"/>
      <c r="K660" s="573"/>
      <c r="L660" s="573"/>
      <c r="M660" s="573"/>
      <c r="N660" s="573"/>
      <c r="O660" s="573"/>
      <c r="P660" s="573"/>
      <c r="Q660" s="573"/>
      <c r="R660" s="573"/>
      <c r="S660" s="573"/>
      <c r="T660" s="573"/>
      <c r="U660" s="573"/>
      <c r="V660" s="573"/>
      <c r="W660" s="573"/>
      <c r="X660" s="573"/>
      <c r="Y660" s="573"/>
      <c r="Z660" s="573"/>
      <c r="AA660" s="573"/>
      <c r="AB660" s="573"/>
      <c r="AC660" s="573"/>
      <c r="AD660" s="573"/>
      <c r="AE660" s="573"/>
      <c r="AF660" s="573"/>
      <c r="AG660" s="573"/>
      <c r="AH660" s="573"/>
      <c r="AI660" s="573"/>
      <c r="AJ660" s="573"/>
      <c r="AK660" s="573"/>
      <c r="AL660" s="573"/>
      <c r="AM660" s="573"/>
      <c r="AN660" s="573"/>
      <c r="AO660" s="573"/>
      <c r="AP660" s="573"/>
      <c r="AQ660" s="573"/>
      <c r="AR660" s="573"/>
      <c r="AS660" s="573"/>
      <c r="AT660" s="573"/>
      <c r="AU660" s="573"/>
      <c r="AV660" s="573"/>
      <c r="AW660" s="573"/>
      <c r="AX660" s="573"/>
      <c r="AY660" s="573"/>
      <c r="AZ660" s="573"/>
      <c r="BA660" s="573"/>
      <c r="BB660" s="573"/>
      <c r="BC660" s="573"/>
      <c r="BD660" s="573"/>
      <c r="BE660" s="573"/>
      <c r="BF660" s="573"/>
      <c r="BG660" s="573"/>
      <c r="BH660" s="573"/>
      <c r="BI660" s="573"/>
      <c r="BJ660" s="574"/>
    </row>
    <row r="661" spans="2:62" s="312" customFormat="1" ht="13.5" customHeight="1">
      <c r="B661" s="575"/>
      <c r="C661" s="576"/>
      <c r="D661" s="576"/>
      <c r="E661" s="576"/>
      <c r="F661" s="576" t="str">
        <f>MID(F660,3,5)</f>
        <v>720</v>
      </c>
      <c r="G661" s="576"/>
      <c r="H661" s="576"/>
      <c r="I661" s="577"/>
      <c r="J661" s="578"/>
      <c r="L661" s="597"/>
      <c r="M661" s="597"/>
      <c r="N661" s="597"/>
      <c r="O661" s="597"/>
      <c r="P661" s="597"/>
      <c r="Q661" s="597"/>
      <c r="R661" s="597"/>
      <c r="S661" s="597"/>
      <c r="T661" s="597"/>
      <c r="U661" s="597"/>
      <c r="V661" s="597"/>
      <c r="W661" s="597"/>
      <c r="X661" s="597"/>
      <c r="Y661" s="597"/>
      <c r="Z661" s="597"/>
      <c r="AA661" s="597"/>
      <c r="AB661" s="597"/>
      <c r="AC661" s="597"/>
      <c r="AD661" s="597"/>
      <c r="AE661" s="597"/>
      <c r="AF661" s="597"/>
      <c r="AG661" s="597"/>
      <c r="AH661" s="597"/>
      <c r="AI661" s="597"/>
      <c r="AJ661" s="597"/>
      <c r="BJ661" s="579"/>
    </row>
    <row r="662" spans="2:62" s="312" customFormat="1" ht="3.65" customHeight="1">
      <c r="B662" s="598"/>
      <c r="C662" s="599"/>
      <c r="D662" s="599"/>
      <c r="E662" s="599"/>
      <c r="F662" s="599"/>
      <c r="G662" s="599"/>
      <c r="H662" s="599"/>
      <c r="I662" s="577"/>
      <c r="J662" s="578"/>
      <c r="K662" s="324"/>
      <c r="L662" s="721" t="s">
        <v>261</v>
      </c>
      <c r="M662" s="721"/>
      <c r="N662" s="721"/>
      <c r="O662" s="325"/>
      <c r="P662" s="547"/>
      <c r="Q662" s="230"/>
      <c r="R662" s="230"/>
      <c r="S662" s="230"/>
      <c r="T662" s="230"/>
      <c r="U662" s="230"/>
      <c r="V662" s="230"/>
      <c r="W662" s="230"/>
      <c r="X662" s="230"/>
      <c r="Y662" s="230"/>
      <c r="Z662" s="230"/>
      <c r="AA662" s="230"/>
      <c r="AB662" s="230"/>
      <c r="AC662" s="230"/>
      <c r="AD662" s="230"/>
      <c r="AE662" s="230"/>
      <c r="AF662" s="230"/>
      <c r="AG662" s="230"/>
      <c r="AH662" s="548"/>
      <c r="AI662" s="549"/>
      <c r="AJ662" s="549"/>
      <c r="AK662" s="550"/>
      <c r="BJ662" s="579"/>
    </row>
    <row r="663" spans="2:62" s="312" customFormat="1" ht="3.65" customHeight="1">
      <c r="B663" s="598"/>
      <c r="C663" s="599"/>
      <c r="D663" s="599"/>
      <c r="E663" s="599"/>
      <c r="F663" s="599"/>
      <c r="G663" s="599"/>
      <c r="H663" s="599"/>
      <c r="I663" s="577"/>
      <c r="J663" s="578"/>
      <c r="K663" s="225"/>
      <c r="L663" s="722"/>
      <c r="M663" s="722"/>
      <c r="N663" s="722"/>
      <c r="O663" s="551"/>
      <c r="P663" s="551"/>
      <c r="Q663" s="809" t="s">
        <v>294</v>
      </c>
      <c r="R663" s="809"/>
      <c r="S663" s="809"/>
      <c r="T663" s="809"/>
      <c r="U663" s="809"/>
      <c r="V663" s="809"/>
      <c r="W663" s="809"/>
      <c r="X663" s="809"/>
      <c r="Y663" s="809"/>
      <c r="Z663" s="809"/>
      <c r="AA663" s="809"/>
      <c r="AB663" s="719" t="s">
        <v>275</v>
      </c>
      <c r="AC663" s="719"/>
      <c r="AD663" s="226"/>
      <c r="AE663" s="719" t="s">
        <v>270</v>
      </c>
      <c r="AF663" s="719"/>
      <c r="AG663" s="230"/>
      <c r="AH663" s="553"/>
      <c r="AI663" s="719" t="e" vm="32">
        <v>#VALUE!</v>
      </c>
      <c r="AJ663" s="719"/>
      <c r="AK663" s="554"/>
      <c r="BJ663" s="579"/>
    </row>
    <row r="664" spans="2:62" s="312" customFormat="1" ht="3.65" customHeight="1">
      <c r="B664" s="598"/>
      <c r="C664" s="599"/>
      <c r="D664" s="599"/>
      <c r="E664" s="599"/>
      <c r="F664" s="599"/>
      <c r="G664" s="599"/>
      <c r="H664" s="599"/>
      <c r="I664" s="577"/>
      <c r="J664" s="578"/>
      <c r="K664" s="720" t="e" vm="33">
        <v>#VALUE!</v>
      </c>
      <c r="L664" s="226"/>
      <c r="M664" s="551"/>
      <c r="N664" s="551"/>
      <c r="O664" s="551"/>
      <c r="P664" s="551"/>
      <c r="Q664" s="809"/>
      <c r="R664" s="809"/>
      <c r="S664" s="809"/>
      <c r="T664" s="809"/>
      <c r="U664" s="809"/>
      <c r="V664" s="809"/>
      <c r="W664" s="809"/>
      <c r="X664" s="809"/>
      <c r="Y664" s="809"/>
      <c r="Z664" s="809"/>
      <c r="AA664" s="809"/>
      <c r="AB664" s="719"/>
      <c r="AC664" s="719"/>
      <c r="AD664" s="226"/>
      <c r="AE664" s="719"/>
      <c r="AF664" s="719"/>
      <c r="AG664" s="230"/>
      <c r="AH664" s="553"/>
      <c r="AI664" s="555"/>
      <c r="AJ664" s="555"/>
      <c r="AK664" s="554"/>
      <c r="BJ664" s="579"/>
    </row>
    <row r="665" spans="2:62" s="312" customFormat="1" ht="3.65" customHeight="1">
      <c r="B665" s="598"/>
      <c r="C665" s="599"/>
      <c r="D665" s="599"/>
      <c r="E665" s="599"/>
      <c r="F665" s="599"/>
      <c r="G665" s="599"/>
      <c r="H665" s="599"/>
      <c r="I665" s="577"/>
      <c r="J665" s="578"/>
      <c r="K665" s="720"/>
      <c r="L665" s="226"/>
      <c r="M665" s="227"/>
      <c r="N665" s="227"/>
      <c r="O665" s="227"/>
      <c r="P665" s="556"/>
      <c r="Q665" s="719" t="e" vm="78">
        <v>#VALUE!</v>
      </c>
      <c r="R665" s="719"/>
      <c r="S665" s="719"/>
      <c r="T665" s="230"/>
      <c r="U665" s="230"/>
      <c r="V665" s="230"/>
      <c r="W665" s="230"/>
      <c r="X665" s="230"/>
      <c r="Y665" s="230"/>
      <c r="Z665" s="230"/>
      <c r="AA665" s="230"/>
      <c r="AB665" s="230"/>
      <c r="AC665" s="230"/>
      <c r="AD665" s="230"/>
      <c r="AE665" s="230"/>
      <c r="AF665" s="230"/>
      <c r="AG665" s="230"/>
      <c r="AH665" s="553"/>
      <c r="AI665" s="555"/>
      <c r="AJ665" s="555"/>
      <c r="AK665" s="554"/>
      <c r="BJ665" s="579"/>
    </row>
    <row r="666" spans="2:62" s="312" customFormat="1" ht="3.65" customHeight="1">
      <c r="B666" s="598"/>
      <c r="C666" s="599"/>
      <c r="D666" s="599"/>
      <c r="E666" s="599"/>
      <c r="F666" s="599"/>
      <c r="G666" s="599"/>
      <c r="H666" s="599"/>
      <c r="I666" s="577"/>
      <c r="J666" s="578"/>
      <c r="K666" s="225"/>
      <c r="L666" s="553"/>
      <c r="M666" s="230"/>
      <c r="N666" s="230"/>
      <c r="O666" s="230"/>
      <c r="P666" s="230"/>
      <c r="Q666" s="719"/>
      <c r="R666" s="719"/>
      <c r="S666" s="719"/>
      <c r="T666" s="230"/>
      <c r="U666" s="230"/>
      <c r="V666" s="230"/>
      <c r="W666" s="230"/>
      <c r="X666" s="230"/>
      <c r="Y666" s="230"/>
      <c r="Z666" s="230"/>
      <c r="AA666" s="230"/>
      <c r="AB666" s="230"/>
      <c r="AC666" s="230"/>
      <c r="AD666" s="230"/>
      <c r="AE666" s="230"/>
      <c r="AF666" s="230"/>
      <c r="AG666" s="230"/>
      <c r="AH666" s="553"/>
      <c r="AI666" s="719" t="e" vm="16">
        <v>#VALUE!</v>
      </c>
      <c r="AJ666" s="719"/>
      <c r="AK666" s="557"/>
      <c r="BJ666" s="579"/>
    </row>
    <row r="667" spans="2:62" s="312" customFormat="1" ht="3.65" customHeight="1">
      <c r="B667" s="578"/>
      <c r="I667" s="577"/>
      <c r="J667" s="578"/>
      <c r="K667" s="225"/>
      <c r="L667" s="553"/>
      <c r="M667" s="230"/>
      <c r="N667" s="230"/>
      <c r="O667" s="230"/>
      <c r="P667" s="230"/>
      <c r="Q667" s="719"/>
      <c r="R667" s="719"/>
      <c r="S667" s="719"/>
      <c r="T667" s="230"/>
      <c r="U667" s="230"/>
      <c r="V667" s="230"/>
      <c r="W667" s="230"/>
      <c r="X667" s="230"/>
      <c r="Y667" s="230"/>
      <c r="Z667" s="230"/>
      <c r="AA667" s="230"/>
      <c r="AB667" s="230"/>
      <c r="AC667" s="230"/>
      <c r="AD667" s="230"/>
      <c r="AE667" s="230"/>
      <c r="AF667" s="230"/>
      <c r="AG667" s="230"/>
      <c r="AH667" s="553"/>
      <c r="AI667" s="719"/>
      <c r="AJ667" s="719"/>
      <c r="AK667" s="557"/>
      <c r="BJ667" s="579"/>
    </row>
    <row r="668" spans="2:62" s="312" customFormat="1" ht="3.65" customHeight="1">
      <c r="B668" s="578"/>
      <c r="I668" s="577"/>
      <c r="J668" s="578"/>
      <c r="K668" s="720" t="e" vm="33">
        <v>#VALUE!</v>
      </c>
      <c r="L668" s="553"/>
      <c r="M668" s="556"/>
      <c r="N668" s="556"/>
      <c r="O668" s="556"/>
      <c r="P668" s="556"/>
      <c r="Q668" s="719"/>
      <c r="R668" s="719"/>
      <c r="S668" s="719"/>
      <c r="T668" s="230"/>
      <c r="U668" s="230"/>
      <c r="V668" s="230"/>
      <c r="W668" s="230"/>
      <c r="X668" s="230"/>
      <c r="Y668" s="230"/>
      <c r="Z668" s="230"/>
      <c r="AA668" s="230"/>
      <c r="AB668" s="230"/>
      <c r="AC668" s="230"/>
      <c r="AD668" s="230"/>
      <c r="AE668" s="230"/>
      <c r="AF668" s="230"/>
      <c r="AG668" s="230"/>
      <c r="AH668" s="553"/>
      <c r="AI668" s="230"/>
      <c r="AJ668" s="230"/>
      <c r="AK668" s="557"/>
      <c r="BJ668" s="579"/>
    </row>
    <row r="669" spans="2:62" s="312" customFormat="1" ht="3.65" customHeight="1">
      <c r="B669" s="578"/>
      <c r="I669" s="577"/>
      <c r="J669" s="578"/>
      <c r="K669" s="720"/>
      <c r="L669" s="553"/>
      <c r="M669" s="553"/>
      <c r="N669" s="553"/>
      <c r="O669" s="553"/>
      <c r="P669" s="553"/>
      <c r="Q669" s="719"/>
      <c r="R669" s="719"/>
      <c r="S669" s="719"/>
      <c r="T669" s="719"/>
      <c r="U669" s="230"/>
      <c r="V669" s="230"/>
      <c r="W669" s="230"/>
      <c r="X669" s="230"/>
      <c r="Y669" s="230"/>
      <c r="Z669" s="230"/>
      <c r="AA669" s="558"/>
      <c r="AB669" s="558"/>
      <c r="AC669" s="558"/>
      <c r="AD669" s="558"/>
      <c r="AE669" s="230"/>
      <c r="AF669" s="230"/>
      <c r="AG669" s="230"/>
      <c r="AH669" s="553"/>
      <c r="AI669" s="556"/>
      <c r="AJ669" s="556"/>
      <c r="AK669" s="232"/>
      <c r="BJ669" s="579"/>
    </row>
    <row r="670" spans="2:62" s="312" customFormat="1" ht="3.65" customHeight="1">
      <c r="B670" s="578"/>
      <c r="I670" s="577"/>
      <c r="J670" s="578"/>
      <c r="K670" s="559"/>
      <c r="L670" s="719" t="s">
        <v>269</v>
      </c>
      <c r="M670" s="719"/>
      <c r="N670" s="719"/>
      <c r="O670" s="719"/>
      <c r="P670" s="553"/>
      <c r="Q670" s="719"/>
      <c r="R670" s="719"/>
      <c r="S670" s="719"/>
      <c r="T670" s="719"/>
      <c r="U670" s="230"/>
      <c r="V670" s="230"/>
      <c r="W670" s="230"/>
      <c r="X670" s="230"/>
      <c r="Y670" s="230"/>
      <c r="Z670" s="230"/>
      <c r="AA670" s="558"/>
      <c r="AB670" s="558"/>
      <c r="AC670" s="558"/>
      <c r="AD670" s="558"/>
      <c r="AE670" s="230"/>
      <c r="AF670" s="230"/>
      <c r="AG670" s="230"/>
      <c r="AH670" s="553"/>
      <c r="AI670" s="719" t="e" vm="32">
        <v>#VALUE!</v>
      </c>
      <c r="AJ670" s="719"/>
      <c r="AK670" s="554"/>
      <c r="BJ670" s="579"/>
    </row>
    <row r="671" spans="2:62" s="312" customFormat="1" ht="3.65" customHeight="1">
      <c r="B671" s="578"/>
      <c r="I671" s="577"/>
      <c r="J671" s="578"/>
      <c r="K671" s="561"/>
      <c r="L671" s="807"/>
      <c r="M671" s="807"/>
      <c r="N671" s="807"/>
      <c r="O671" s="807"/>
      <c r="P671" s="562"/>
      <c r="Q671" s="586"/>
      <c r="R671" s="586"/>
      <c r="S671" s="586"/>
      <c r="T671" s="586"/>
      <c r="U671" s="586"/>
      <c r="V671" s="586"/>
      <c r="W671" s="586"/>
      <c r="X671" s="586"/>
      <c r="Y671" s="586"/>
      <c r="Z671" s="586"/>
      <c r="AA671" s="586"/>
      <c r="AB671" s="586"/>
      <c r="AC671" s="586"/>
      <c r="AD671" s="586"/>
      <c r="AE671" s="586"/>
      <c r="AF671" s="586"/>
      <c r="AG671" s="586"/>
      <c r="AH671" s="563"/>
      <c r="AI671" s="234"/>
      <c r="AJ671" s="234"/>
      <c r="AK671" s="564"/>
      <c r="BJ671" s="579"/>
    </row>
    <row r="672" spans="2:62" s="312" customFormat="1" ht="3.65" customHeight="1">
      <c r="B672" s="578"/>
      <c r="I672" s="577"/>
      <c r="J672" s="578"/>
      <c r="BJ672" s="579"/>
    </row>
    <row r="673" spans="2:62" s="312" customFormat="1" ht="3.65" customHeight="1">
      <c r="B673" s="589"/>
      <c r="C673" s="590"/>
      <c r="D673" s="590"/>
      <c r="E673" s="590"/>
      <c r="F673" s="590"/>
      <c r="G673" s="590"/>
      <c r="H673" s="590"/>
      <c r="I673" s="590"/>
      <c r="J673" s="590"/>
      <c r="K673" s="590"/>
      <c r="L673" s="590"/>
      <c r="M673" s="590"/>
      <c r="N673" s="590"/>
      <c r="O673" s="590"/>
      <c r="P673" s="590"/>
      <c r="Q673" s="590"/>
      <c r="R673" s="590"/>
      <c r="S673" s="590"/>
      <c r="T673" s="590"/>
      <c r="U673" s="590"/>
      <c r="V673" s="590"/>
      <c r="W673" s="590"/>
      <c r="X673" s="590"/>
      <c r="Y673" s="590"/>
      <c r="Z673" s="590"/>
      <c r="AA673" s="590"/>
      <c r="AB673" s="590"/>
      <c r="AC673" s="590"/>
      <c r="AD673" s="590"/>
      <c r="AE673" s="590"/>
      <c r="AF673" s="590"/>
      <c r="AG673" s="590"/>
      <c r="AH673" s="590"/>
      <c r="AI673" s="590"/>
      <c r="AJ673" s="590"/>
      <c r="AK673" s="590"/>
      <c r="AL673" s="590"/>
      <c r="AM673" s="590"/>
      <c r="AN673" s="590"/>
      <c r="AO673" s="590"/>
      <c r="AP673" s="590"/>
      <c r="AQ673" s="590"/>
      <c r="AR673" s="590"/>
      <c r="AS673" s="590"/>
      <c r="AT673" s="590"/>
      <c r="AU673" s="590"/>
      <c r="AV673" s="590"/>
      <c r="AW673" s="590"/>
      <c r="AX673" s="590"/>
      <c r="AY673" s="590"/>
      <c r="AZ673" s="590"/>
      <c r="BA673" s="590"/>
      <c r="BB673" s="590"/>
      <c r="BC673" s="590"/>
      <c r="BD673" s="590"/>
      <c r="BE673" s="590"/>
      <c r="BF673" s="590"/>
      <c r="BG673" s="590"/>
      <c r="BH673" s="590"/>
      <c r="BI673" s="590"/>
      <c r="BJ673" s="591"/>
    </row>
    <row r="674" spans="2:62" s="312" customFormat="1" ht="3.65" customHeight="1">
      <c r="B674" s="592"/>
      <c r="C674" s="593"/>
      <c r="D674" s="593"/>
      <c r="E674" s="593"/>
      <c r="F674" s="593"/>
      <c r="G674" s="593"/>
      <c r="H674" s="593"/>
      <c r="I674" s="593"/>
      <c r="J674" s="593"/>
      <c r="K674" s="593"/>
      <c r="L674" s="593"/>
      <c r="M674" s="593"/>
      <c r="N674" s="593"/>
      <c r="O674" s="593"/>
      <c r="P674" s="593"/>
      <c r="Q674" s="593"/>
      <c r="R674" s="593"/>
      <c r="S674" s="593"/>
      <c r="T674" s="593"/>
      <c r="U674" s="593"/>
      <c r="V674" s="593"/>
      <c r="W674" s="593"/>
      <c r="X674" s="593"/>
      <c r="Y674" s="593"/>
      <c r="Z674" s="593"/>
      <c r="AA674" s="593"/>
      <c r="AB674" s="593"/>
      <c r="AC674" s="593"/>
      <c r="AD674" s="593"/>
      <c r="AE674" s="593"/>
      <c r="AF674" s="593"/>
      <c r="AG674" s="593"/>
      <c r="AH674" s="593"/>
      <c r="AI674" s="593"/>
      <c r="AJ674" s="593"/>
      <c r="AK674" s="593"/>
      <c r="AL674" s="593"/>
      <c r="AM674" s="593"/>
      <c r="AN674" s="593"/>
      <c r="AO674" s="593"/>
      <c r="AP674" s="593"/>
      <c r="AQ674" s="593"/>
      <c r="AR674" s="593"/>
      <c r="AS674" s="593"/>
      <c r="AT674" s="593"/>
      <c r="AU674" s="593"/>
      <c r="AV674" s="593"/>
      <c r="AW674" s="593"/>
      <c r="AX674" s="593"/>
      <c r="AY674" s="593"/>
      <c r="AZ674" s="593"/>
      <c r="BA674" s="593"/>
      <c r="BB674" s="593"/>
      <c r="BC674" s="593"/>
      <c r="BD674" s="593"/>
      <c r="BE674" s="593"/>
      <c r="BF674" s="593"/>
      <c r="BG674" s="593"/>
      <c r="BH674" s="593"/>
      <c r="BI674" s="593"/>
      <c r="BJ674" s="594"/>
    </row>
    <row r="675" spans="2:62" s="312" customFormat="1" ht="15.65" customHeight="1">
      <c r="B675" s="535" t="str" cm="1">
        <f t="array" ref="B675">"USIA_"&amp;D675&amp;"X"&amp;MID(F675,3,3)&amp;(_xlfn.IFS(E675="V. compacta Abatible","VC",E675="Horizontal Abatible","H",E675="H. Compuesta Abatible","HC",E675="Vertical Abatible","V",E675="V. Extendida Abatible","VE"))&amp;I675</f>
        <v>USIA_GoPact250X720HC_DR</v>
      </c>
      <c r="C675" s="535"/>
      <c r="D675" s="567" t="s">
        <v>294</v>
      </c>
      <c r="E675" s="568" t="s">
        <v>305</v>
      </c>
      <c r="F675" s="535" t="s">
        <v>243</v>
      </c>
      <c r="G675" s="538" t="s">
        <v>262</v>
      </c>
      <c r="H675" s="539" t="s">
        <v>272</v>
      </c>
      <c r="I675" s="459" t="str" cm="1">
        <f t="array" ref="I675">_xlfn.IFS(H675="Derecha","_DR",H675="Izquierda","_IZ",H675="","_NA")</f>
        <v>_DR</v>
      </c>
      <c r="J675" s="573"/>
      <c r="K675" s="573"/>
      <c r="L675" s="573"/>
      <c r="M675" s="573"/>
      <c r="N675" s="573"/>
      <c r="O675" s="573"/>
      <c r="P675" s="573"/>
      <c r="Q675" s="573"/>
      <c r="R675" s="573"/>
      <c r="S675" s="573"/>
      <c r="T675" s="573"/>
      <c r="U675" s="573"/>
      <c r="V675" s="573"/>
      <c r="W675" s="573"/>
      <c r="X675" s="573"/>
      <c r="Y675" s="573"/>
      <c r="Z675" s="573"/>
      <c r="AA675" s="573"/>
      <c r="AB675" s="573"/>
      <c r="AC675" s="573"/>
      <c r="AD675" s="573"/>
      <c r="AE675" s="573"/>
      <c r="AF675" s="573"/>
      <c r="AG675" s="573"/>
      <c r="AH675" s="573"/>
      <c r="AI675" s="573"/>
      <c r="AJ675" s="573"/>
      <c r="AK675" s="573"/>
      <c r="AL675" s="573"/>
      <c r="AM675" s="573"/>
      <c r="AN675" s="573"/>
      <c r="AO675" s="573"/>
      <c r="AP675" s="573"/>
      <c r="AQ675" s="573"/>
      <c r="AR675" s="573"/>
      <c r="AS675" s="573"/>
      <c r="AT675" s="573"/>
      <c r="AU675" s="573"/>
      <c r="AV675" s="573"/>
      <c r="AW675" s="573"/>
      <c r="AX675" s="573"/>
      <c r="AY675" s="573"/>
      <c r="AZ675" s="573"/>
      <c r="BA675" s="573"/>
      <c r="BB675" s="573"/>
      <c r="BC675" s="573"/>
      <c r="BD675" s="573"/>
      <c r="BE675" s="573"/>
      <c r="BF675" s="573"/>
      <c r="BG675" s="573"/>
      <c r="BH675" s="573"/>
      <c r="BI675" s="573"/>
      <c r="BJ675" s="574"/>
    </row>
    <row r="676" spans="2:62" s="312" customFormat="1" ht="3.65" customHeight="1">
      <c r="B676" s="578"/>
      <c r="D676" s="595"/>
      <c r="I676" s="264"/>
      <c r="BJ676" s="579"/>
    </row>
    <row r="677" spans="2:62" s="312" customFormat="1" ht="3.65" customHeight="1">
      <c r="B677" s="578"/>
      <c r="D677" s="595"/>
      <c r="I677" s="264"/>
      <c r="BJ677" s="579"/>
    </row>
    <row r="678" spans="2:62" s="312" customFormat="1" ht="3.65" customHeight="1">
      <c r="B678" s="578"/>
      <c r="D678" s="595"/>
      <c r="I678" s="264"/>
      <c r="K678" s="324"/>
      <c r="L678" s="721" t="s">
        <v>261</v>
      </c>
      <c r="M678" s="721"/>
      <c r="N678" s="721"/>
      <c r="O678" s="325"/>
      <c r="P678" s="547"/>
      <c r="Q678" s="569"/>
      <c r="R678" s="569"/>
      <c r="S678" s="569"/>
      <c r="T678" s="569"/>
      <c r="U678" s="569"/>
      <c r="V678" s="569"/>
      <c r="W678" s="569"/>
      <c r="X678" s="569"/>
      <c r="Y678" s="569"/>
      <c r="Z678" s="569"/>
      <c r="AA678" s="569"/>
      <c r="AB678" s="569"/>
      <c r="AC678" s="569"/>
      <c r="AD678" s="569"/>
      <c r="AE678" s="549"/>
      <c r="AF678" s="549"/>
      <c r="AG678" s="549"/>
      <c r="AH678" s="548"/>
      <c r="AI678" s="549"/>
      <c r="AJ678" s="549"/>
      <c r="AK678" s="550"/>
      <c r="BJ678" s="579"/>
    </row>
    <row r="679" spans="2:62" s="312" customFormat="1" ht="3.65" customHeight="1">
      <c r="B679" s="578"/>
      <c r="D679" s="595"/>
      <c r="I679" s="264"/>
      <c r="K679" s="225"/>
      <c r="L679" s="722"/>
      <c r="M679" s="722"/>
      <c r="N679" s="722"/>
      <c r="O679" s="551"/>
      <c r="P679" s="551"/>
      <c r="Q679" s="558"/>
      <c r="R679" s="558"/>
      <c r="S679" s="558"/>
      <c r="T679" s="558"/>
      <c r="U679" s="558"/>
      <c r="V679" s="558"/>
      <c r="W679" s="558"/>
      <c r="X679" s="558"/>
      <c r="Y679" s="558"/>
      <c r="Z679" s="558"/>
      <c r="AA679" s="558"/>
      <c r="AB679" s="558"/>
      <c r="AC679" s="558"/>
      <c r="AD679" s="558"/>
      <c r="AE679" s="230"/>
      <c r="AF679" s="230"/>
      <c r="AG679" s="230"/>
      <c r="AH679" s="553"/>
      <c r="AI679" s="719" t="e" vm="32">
        <v>#VALUE!</v>
      </c>
      <c r="AJ679" s="719"/>
      <c r="AK679" s="554"/>
      <c r="BJ679" s="579"/>
    </row>
    <row r="680" spans="2:62" s="312" customFormat="1" ht="3.65" customHeight="1">
      <c r="B680" s="578"/>
      <c r="D680" s="595"/>
      <c r="I680" s="264"/>
      <c r="K680" s="720" t="e" vm="33">
        <v>#VALUE!</v>
      </c>
      <c r="L680" s="226"/>
      <c r="M680" s="551"/>
      <c r="N680" s="551"/>
      <c r="O680" s="551"/>
      <c r="P680" s="551"/>
      <c r="Q680" s="230"/>
      <c r="R680" s="230"/>
      <c r="S680" s="230"/>
      <c r="T680" s="230"/>
      <c r="U680" s="230"/>
      <c r="V680" s="230"/>
      <c r="W680" s="230"/>
      <c r="X680" s="230"/>
      <c r="Y680" s="230"/>
      <c r="Z680" s="230"/>
      <c r="AA680" s="230"/>
      <c r="AB680" s="230"/>
      <c r="AC680" s="582"/>
      <c r="AD680" s="582"/>
      <c r="AE680" s="582"/>
      <c r="AF680" s="230"/>
      <c r="AG680" s="230"/>
      <c r="AH680" s="553"/>
      <c r="AI680" s="555"/>
      <c r="AJ680" s="555"/>
      <c r="AK680" s="554"/>
      <c r="BJ680" s="579"/>
    </row>
    <row r="681" spans="2:62" s="312" customFormat="1" ht="3.65" customHeight="1">
      <c r="B681" s="578"/>
      <c r="D681" s="595"/>
      <c r="I681" s="264"/>
      <c r="K681" s="720"/>
      <c r="L681" s="226"/>
      <c r="M681" s="227"/>
      <c r="N681" s="227"/>
      <c r="O681" s="227"/>
      <c r="P681" s="556"/>
      <c r="Q681" s="230"/>
      <c r="R681" s="230"/>
      <c r="S681" s="230"/>
      <c r="T681" s="230"/>
      <c r="U681" s="230"/>
      <c r="V681" s="230"/>
      <c r="W681" s="230"/>
      <c r="X681" s="230"/>
      <c r="Y681" s="230"/>
      <c r="Z681" s="230"/>
      <c r="AA681" s="230"/>
      <c r="AB681" s="230"/>
      <c r="AC681" s="719" t="e" vm="79">
        <v>#VALUE!</v>
      </c>
      <c r="AD681" s="719"/>
      <c r="AE681" s="719"/>
      <c r="AF681" s="230"/>
      <c r="AG681" s="230"/>
      <c r="AH681" s="553"/>
      <c r="AI681" s="555"/>
      <c r="AJ681" s="555"/>
      <c r="AK681" s="554"/>
      <c r="BJ681" s="579"/>
    </row>
    <row r="682" spans="2:62" s="312" customFormat="1" ht="3.65" customHeight="1">
      <c r="B682" s="578"/>
      <c r="D682" s="595"/>
      <c r="I682" s="264"/>
      <c r="K682" s="225"/>
      <c r="L682" s="553"/>
      <c r="M682" s="230"/>
      <c r="N682" s="230"/>
      <c r="O682" s="230"/>
      <c r="P682" s="230"/>
      <c r="Q682" s="230"/>
      <c r="R682" s="230"/>
      <c r="S682" s="230"/>
      <c r="T682" s="230"/>
      <c r="U682" s="230"/>
      <c r="V682" s="230"/>
      <c r="W682" s="230"/>
      <c r="X682" s="230"/>
      <c r="Y682" s="230"/>
      <c r="Z682" s="230"/>
      <c r="AA682" s="230"/>
      <c r="AB682" s="230"/>
      <c r="AC682" s="719"/>
      <c r="AD682" s="719"/>
      <c r="AE682" s="719"/>
      <c r="AF682" s="230"/>
      <c r="AG682" s="230"/>
      <c r="AH682" s="553"/>
      <c r="AI682" s="719" t="e" vm="16">
        <v>#VALUE!</v>
      </c>
      <c r="AJ682" s="719"/>
      <c r="AK682" s="557"/>
      <c r="BJ682" s="579"/>
    </row>
    <row r="683" spans="2:62" s="312" customFormat="1" ht="3.65" customHeight="1">
      <c r="B683" s="578"/>
      <c r="D683" s="595"/>
      <c r="I683" s="264"/>
      <c r="K683" s="225"/>
      <c r="L683" s="553"/>
      <c r="M683" s="230"/>
      <c r="N683" s="230"/>
      <c r="O683" s="230"/>
      <c r="P683" s="230"/>
      <c r="Q683" s="230"/>
      <c r="R683" s="230"/>
      <c r="S683" s="230"/>
      <c r="T683" s="230"/>
      <c r="U683" s="230"/>
      <c r="V683" s="230"/>
      <c r="W683" s="230"/>
      <c r="X683" s="230"/>
      <c r="Y683" s="230"/>
      <c r="Z683" s="230"/>
      <c r="AA683" s="230"/>
      <c r="AB683" s="230"/>
      <c r="AC683" s="719"/>
      <c r="AD683" s="719"/>
      <c r="AE683" s="719"/>
      <c r="AF683" s="230"/>
      <c r="AG683" s="230"/>
      <c r="AH683" s="553"/>
      <c r="AI683" s="719"/>
      <c r="AJ683" s="719"/>
      <c r="AK683" s="557"/>
      <c r="BJ683" s="579"/>
    </row>
    <row r="684" spans="2:62" s="312" customFormat="1" ht="3.65" customHeight="1">
      <c r="B684" s="578"/>
      <c r="D684" s="595"/>
      <c r="I684" s="264"/>
      <c r="K684" s="720" t="e" vm="33">
        <v>#VALUE!</v>
      </c>
      <c r="L684" s="553"/>
      <c r="M684" s="556"/>
      <c r="N684" s="556"/>
      <c r="O684" s="556"/>
      <c r="P684" s="556"/>
      <c r="Q684" s="582"/>
      <c r="R684" s="582"/>
      <c r="S684" s="582"/>
      <c r="T684" s="582"/>
      <c r="U684" s="582"/>
      <c r="V684" s="582"/>
      <c r="W684" s="582"/>
      <c r="X684" s="582"/>
      <c r="Y684" s="582"/>
      <c r="Z684" s="582"/>
      <c r="AA684" s="582"/>
      <c r="AB684" s="582"/>
      <c r="AC684" s="719"/>
      <c r="AD684" s="719"/>
      <c r="AE684" s="719"/>
      <c r="AF684" s="582"/>
      <c r="AG684" s="582"/>
      <c r="AH684" s="553"/>
      <c r="AI684" s="230"/>
      <c r="AJ684" s="230"/>
      <c r="AK684" s="557"/>
      <c r="BJ684" s="579"/>
    </row>
    <row r="685" spans="2:62" s="312" customFormat="1" ht="3.65" customHeight="1">
      <c r="B685" s="578"/>
      <c r="D685" s="595"/>
      <c r="I685" s="264"/>
      <c r="K685" s="720"/>
      <c r="L685" s="553"/>
      <c r="M685" s="553"/>
      <c r="N685" s="553"/>
      <c r="O685" s="553"/>
      <c r="P685" s="553"/>
      <c r="Q685" s="582"/>
      <c r="R685" s="582"/>
      <c r="S685" s="582"/>
      <c r="T685" s="582"/>
      <c r="U685" s="582"/>
      <c r="V685" s="582"/>
      <c r="W685" s="582"/>
      <c r="X685" s="582"/>
      <c r="Y685" s="582"/>
      <c r="Z685" s="582"/>
      <c r="AA685" s="582"/>
      <c r="AB685" s="582"/>
      <c r="AC685" s="582"/>
      <c r="AD685" s="582"/>
      <c r="AE685" s="582"/>
      <c r="AF685" s="582"/>
      <c r="AG685" s="582"/>
      <c r="AH685" s="553"/>
      <c r="AI685" s="556"/>
      <c r="AJ685" s="556"/>
      <c r="AK685" s="232"/>
      <c r="BJ685" s="579"/>
    </row>
    <row r="686" spans="2:62" s="312" customFormat="1" ht="3.65" customHeight="1">
      <c r="B686" s="578"/>
      <c r="D686" s="595"/>
      <c r="I686" s="264"/>
      <c r="K686" s="559"/>
      <c r="L686" s="719" t="s">
        <v>269</v>
      </c>
      <c r="M686" s="719"/>
      <c r="N686" s="719"/>
      <c r="O686" s="719"/>
      <c r="P686" s="553"/>
      <c r="Q686" s="809" t="s">
        <v>282</v>
      </c>
      <c r="R686" s="809"/>
      <c r="S686" s="809"/>
      <c r="T686" s="809"/>
      <c r="U686" s="809"/>
      <c r="V686" s="809"/>
      <c r="W686" s="809"/>
      <c r="X686" s="809"/>
      <c r="Y686" s="809"/>
      <c r="Z686" s="809"/>
      <c r="AA686" s="809"/>
      <c r="AB686" s="809"/>
      <c r="AC686" s="809"/>
      <c r="AD686" s="809"/>
      <c r="AE686" s="809"/>
      <c r="AF686" s="719" t="s">
        <v>270</v>
      </c>
      <c r="AG686" s="719"/>
      <c r="AH686" s="553"/>
      <c r="AI686" s="719" t="e" vm="32">
        <v>#VALUE!</v>
      </c>
      <c r="AJ686" s="719"/>
      <c r="AK686" s="554"/>
      <c r="BJ686" s="579"/>
    </row>
    <row r="687" spans="2:62" s="312" customFormat="1" ht="3.65" customHeight="1">
      <c r="B687" s="578"/>
      <c r="D687" s="595"/>
      <c r="I687" s="264"/>
      <c r="K687" s="561"/>
      <c r="L687" s="807"/>
      <c r="M687" s="807"/>
      <c r="N687" s="807"/>
      <c r="O687" s="807"/>
      <c r="P687" s="562"/>
      <c r="Q687" s="1014"/>
      <c r="R687" s="1014"/>
      <c r="S687" s="1014"/>
      <c r="T687" s="1014"/>
      <c r="U687" s="1014"/>
      <c r="V687" s="1014"/>
      <c r="W687" s="1014"/>
      <c r="X687" s="1014"/>
      <c r="Y687" s="1014"/>
      <c r="Z687" s="1014"/>
      <c r="AA687" s="1014"/>
      <c r="AB687" s="1014"/>
      <c r="AC687" s="1014"/>
      <c r="AD687" s="1014"/>
      <c r="AE687" s="1014"/>
      <c r="AF687" s="807"/>
      <c r="AG687" s="807"/>
      <c r="AH687" s="563"/>
      <c r="AI687" s="234"/>
      <c r="AJ687" s="234"/>
      <c r="AK687" s="564"/>
      <c r="BJ687" s="579"/>
    </row>
    <row r="688" spans="2:62" s="312" customFormat="1" ht="3.65" customHeight="1">
      <c r="B688" s="578"/>
      <c r="D688" s="595"/>
      <c r="I688" s="596"/>
      <c r="M688" s="317"/>
      <c r="N688" s="317"/>
      <c r="O688" s="317"/>
      <c r="P688" s="317"/>
      <c r="BJ688" s="579"/>
    </row>
    <row r="689" spans="2:62" s="312" customFormat="1" ht="3.65" customHeight="1">
      <c r="B689" s="589"/>
      <c r="C689" s="590"/>
      <c r="D689" s="590"/>
      <c r="E689" s="590"/>
      <c r="F689" s="590"/>
      <c r="G689" s="590"/>
      <c r="H689" s="590"/>
      <c r="I689" s="590"/>
      <c r="J689" s="589"/>
      <c r="K689" s="590"/>
      <c r="L689" s="590"/>
      <c r="M689" s="590"/>
      <c r="N689" s="590"/>
      <c r="O689" s="590"/>
      <c r="P689" s="590"/>
      <c r="Q689" s="590"/>
      <c r="R689" s="590"/>
      <c r="S689" s="590"/>
      <c r="T689" s="590"/>
      <c r="U689" s="590"/>
      <c r="V689" s="590"/>
      <c r="W689" s="590"/>
      <c r="X689" s="590"/>
      <c r="Y689" s="590"/>
      <c r="Z689" s="590"/>
      <c r="AA689" s="590"/>
      <c r="AB689" s="590"/>
      <c r="AC689" s="590"/>
      <c r="AD689" s="590"/>
      <c r="AE689" s="590"/>
      <c r="AF689" s="590"/>
      <c r="AG689" s="590"/>
      <c r="AH689" s="590"/>
      <c r="AI689" s="590"/>
      <c r="AJ689" s="590"/>
      <c r="AK689" s="590"/>
      <c r="AL689" s="590"/>
      <c r="AM689" s="590"/>
      <c r="AN689" s="590"/>
      <c r="AO689" s="590"/>
      <c r="AP689" s="590"/>
      <c r="AQ689" s="590"/>
      <c r="AR689" s="590"/>
      <c r="AS689" s="590"/>
      <c r="AT689" s="590"/>
      <c r="AU689" s="590"/>
      <c r="AV689" s="590"/>
      <c r="AW689" s="590"/>
      <c r="AX689" s="590"/>
      <c r="AY689" s="590"/>
      <c r="AZ689" s="590"/>
      <c r="BA689" s="590"/>
      <c r="BB689" s="590"/>
      <c r="BC689" s="590"/>
      <c r="BD689" s="590"/>
      <c r="BE689" s="590"/>
      <c r="BF689" s="590"/>
      <c r="BG689" s="590"/>
      <c r="BH689" s="590"/>
      <c r="BI689" s="590"/>
      <c r="BJ689" s="591"/>
    </row>
    <row r="690" spans="2:62" s="312" customFormat="1" ht="3.65" customHeight="1">
      <c r="B690" s="592"/>
      <c r="C690" s="593"/>
      <c r="D690" s="593"/>
      <c r="E690" s="593"/>
      <c r="F690" s="593"/>
      <c r="G690" s="593"/>
      <c r="H690" s="593"/>
      <c r="I690" s="593"/>
      <c r="J690" s="592"/>
      <c r="K690" s="593"/>
      <c r="L690" s="593"/>
      <c r="M690" s="593"/>
      <c r="N690" s="593"/>
      <c r="O690" s="593"/>
      <c r="P690" s="593"/>
      <c r="Q690" s="593"/>
      <c r="R690" s="593"/>
      <c r="S690" s="593"/>
      <c r="T690" s="593"/>
      <c r="U690" s="593"/>
      <c r="V690" s="593"/>
      <c r="W690" s="593"/>
      <c r="X690" s="593"/>
      <c r="Y690" s="593"/>
      <c r="Z690" s="593"/>
      <c r="AA690" s="593"/>
      <c r="AB690" s="593"/>
      <c r="AC690" s="593"/>
      <c r="AD690" s="593"/>
      <c r="AE690" s="593"/>
      <c r="AF690" s="593"/>
      <c r="AG690" s="593"/>
      <c r="AH690" s="593"/>
      <c r="AI690" s="593"/>
      <c r="AJ690" s="593"/>
      <c r="AK690" s="593"/>
      <c r="AL690" s="593"/>
      <c r="AM690" s="593"/>
      <c r="AN690" s="593"/>
      <c r="AO690" s="593"/>
      <c r="AP690" s="593"/>
      <c r="AQ690" s="593"/>
      <c r="AR690" s="593"/>
      <c r="AS690" s="593"/>
      <c r="AT690" s="593"/>
      <c r="AU690" s="593"/>
      <c r="AV690" s="593"/>
      <c r="AW690" s="593"/>
      <c r="AX690" s="593"/>
      <c r="AY690" s="593"/>
      <c r="AZ690" s="593"/>
      <c r="BA690" s="593"/>
      <c r="BB690" s="593"/>
      <c r="BC690" s="593"/>
      <c r="BD690" s="593"/>
      <c r="BE690" s="593"/>
      <c r="BF690" s="593"/>
      <c r="BG690" s="593"/>
      <c r="BH690" s="593"/>
      <c r="BI690" s="593"/>
      <c r="BJ690" s="594"/>
    </row>
    <row r="691" spans="2:62" s="248" customFormat="1">
      <c r="B691" s="535" t="str" cm="1">
        <f t="array" ref="B691">"USIA_"&amp;D691&amp;"X"&amp;MID(F691,3,3)&amp;(_xlfn.IFS(E691="V. compacta Abatible","VC",E691="Horizontal Abatible","H",E691="H. Compuesta Abatible","HC",E691="Vertical Abatible","V",E691="V. Extendida Abatible","VE"))&amp;I691</f>
        <v>USIA_EZC100X720H_IZ</v>
      </c>
      <c r="C691" s="536"/>
      <c r="D691" s="535" t="s">
        <v>290</v>
      </c>
      <c r="E691" s="537" t="s">
        <v>304</v>
      </c>
      <c r="F691" s="535" t="s">
        <v>243</v>
      </c>
      <c r="G691" s="538" t="s">
        <v>262</v>
      </c>
      <c r="H691" s="539" t="s">
        <v>277</v>
      </c>
      <c r="I691" s="459" t="str" cm="1">
        <f t="array" ref="I691">_xlfn.IFS(H691="Derecha","_DR",H691="Izquierda","_IZ",H691="","_NA")</f>
        <v>_IZ</v>
      </c>
      <c r="J691" s="540"/>
      <c r="K691" s="540"/>
      <c r="L691" s="540"/>
      <c r="M691" s="540"/>
      <c r="N691" s="540"/>
      <c r="O691" s="540"/>
      <c r="P691" s="540"/>
      <c r="Q691" s="540"/>
      <c r="R691" s="540"/>
      <c r="S691" s="540"/>
      <c r="T691" s="540"/>
      <c r="U691" s="540"/>
      <c r="V691" s="540"/>
      <c r="W691" s="540"/>
      <c r="X691" s="540"/>
      <c r="Y691" s="540"/>
      <c r="Z691" s="540"/>
      <c r="AA691" s="540"/>
      <c r="AB691" s="540"/>
      <c r="AC691" s="540"/>
      <c r="AD691" s="540"/>
      <c r="AE691" s="540"/>
      <c r="AF691" s="540"/>
      <c r="AG691" s="540"/>
      <c r="AH691" s="540"/>
      <c r="AI691" s="540"/>
      <c r="AJ691" s="540"/>
      <c r="AK691" s="540"/>
      <c r="AL691" s="540"/>
      <c r="AM691" s="540"/>
      <c r="AN691" s="540"/>
      <c r="AO691" s="540"/>
      <c r="AP691" s="540"/>
      <c r="AQ691" s="540"/>
      <c r="AR691" s="540"/>
      <c r="AS691" s="540"/>
      <c r="AT691" s="540"/>
      <c r="AU691" s="540"/>
      <c r="AV691" s="540"/>
      <c r="AW691" s="540"/>
      <c r="AX691" s="540"/>
      <c r="AY691" s="540"/>
      <c r="AZ691" s="540"/>
      <c r="BA691" s="540"/>
      <c r="BB691" s="540"/>
      <c r="BC691" s="540"/>
      <c r="BD691" s="540"/>
      <c r="BE691" s="540"/>
      <c r="BF691" s="540"/>
      <c r="BG691" s="540"/>
      <c r="BH691" s="540"/>
      <c r="BI691" s="540"/>
      <c r="BJ691" s="541"/>
    </row>
    <row r="692" spans="2:62" s="248" customFormat="1" ht="3.65" customHeight="1">
      <c r="B692" s="542"/>
      <c r="H692" s="248" t="s">
        <v>311</v>
      </c>
      <c r="I692" s="543"/>
      <c r="BJ692" s="544"/>
    </row>
    <row r="693" spans="2:62" s="248" customFormat="1" ht="3.65" customHeight="1">
      <c r="B693" s="545"/>
      <c r="I693" s="543"/>
      <c r="BJ693" s="544"/>
    </row>
    <row r="694" spans="2:62" s="248" customFormat="1" ht="3.65" customHeight="1">
      <c r="B694" s="545"/>
      <c r="I694" s="543"/>
      <c r="K694" s="324"/>
      <c r="L694" s="721" t="s">
        <v>261</v>
      </c>
      <c r="M694" s="721"/>
      <c r="N694" s="721"/>
      <c r="O694" s="325"/>
      <c r="P694" s="547"/>
      <c r="Q694" s="808" t="s">
        <v>290</v>
      </c>
      <c r="R694" s="808"/>
      <c r="S694" s="808"/>
      <c r="T694" s="808"/>
      <c r="U694" s="808"/>
      <c r="V694" s="808"/>
      <c r="W694" s="808"/>
      <c r="X694" s="808"/>
      <c r="Y694" s="808"/>
      <c r="Z694" s="808"/>
      <c r="AA694" s="808"/>
      <c r="AB694" s="1015" t="s">
        <v>275</v>
      </c>
      <c r="AC694" s="1015"/>
      <c r="AD694" s="1015"/>
      <c r="AE694" s="812" t="s">
        <v>270</v>
      </c>
      <c r="AF694" s="812"/>
      <c r="AG694" s="548"/>
      <c r="AH694" s="548"/>
      <c r="AI694" s="549"/>
      <c r="AJ694" s="549"/>
      <c r="AK694" s="550"/>
      <c r="BJ694" s="544"/>
    </row>
    <row r="695" spans="2:62" s="248" customFormat="1" ht="3.65" customHeight="1">
      <c r="B695" s="545"/>
      <c r="I695" s="543"/>
      <c r="K695" s="225"/>
      <c r="L695" s="722"/>
      <c r="M695" s="722"/>
      <c r="N695" s="722"/>
      <c r="O695" s="551"/>
      <c r="P695" s="551"/>
      <c r="Q695" s="809"/>
      <c r="R695" s="809"/>
      <c r="S695" s="809"/>
      <c r="T695" s="809"/>
      <c r="U695" s="809"/>
      <c r="V695" s="809"/>
      <c r="W695" s="809"/>
      <c r="X695" s="809"/>
      <c r="Y695" s="809"/>
      <c r="Z695" s="809"/>
      <c r="AA695" s="809"/>
      <c r="AB695" s="727"/>
      <c r="AC695" s="727"/>
      <c r="AD695" s="727"/>
      <c r="AE695" s="719"/>
      <c r="AF695" s="719"/>
      <c r="AG695" s="553"/>
      <c r="AH695" s="553"/>
      <c r="AI695" s="719" t="e" vm="32">
        <v>#VALUE!</v>
      </c>
      <c r="AJ695" s="719"/>
      <c r="AK695" s="554"/>
      <c r="BJ695" s="544"/>
    </row>
    <row r="696" spans="2:62" s="248" customFormat="1" ht="3.65" customHeight="1">
      <c r="B696" s="545"/>
      <c r="I696" s="543"/>
      <c r="K696" s="720" t="e" vm="33">
        <v>#VALUE!</v>
      </c>
      <c r="L696" s="226"/>
      <c r="M696" s="551"/>
      <c r="N696" s="551"/>
      <c r="O696" s="551"/>
      <c r="P696" s="551"/>
      <c r="Q696" s="553"/>
      <c r="R696" s="553"/>
      <c r="S696" s="553"/>
      <c r="T696" s="552"/>
      <c r="U696" s="552"/>
      <c r="V696" s="552"/>
      <c r="W696" s="552"/>
      <c r="X696" s="552"/>
      <c r="Y696" s="552"/>
      <c r="Z696" s="552"/>
      <c r="AA696" s="552"/>
      <c r="AB696" s="552"/>
      <c r="AC696" s="553"/>
      <c r="AD696" s="553"/>
      <c r="AE696" s="553"/>
      <c r="AF696" s="230"/>
      <c r="AG696" s="230"/>
      <c r="AH696" s="553"/>
      <c r="AI696" s="555"/>
      <c r="AJ696" s="555"/>
      <c r="AK696" s="554"/>
      <c r="BJ696" s="544"/>
    </row>
    <row r="697" spans="2:62" s="248" customFormat="1" ht="3.65" customHeight="1">
      <c r="B697" s="545"/>
      <c r="I697" s="543"/>
      <c r="K697" s="720"/>
      <c r="L697" s="226"/>
      <c r="M697" s="227"/>
      <c r="N697" s="227"/>
      <c r="O697" s="227"/>
      <c r="P697" s="556"/>
      <c r="Q697" s="719" t="e" vm="92">
        <v>#VALUE!</v>
      </c>
      <c r="R697" s="719"/>
      <c r="S697" s="719"/>
      <c r="T697" s="230"/>
      <c r="U697" s="230"/>
      <c r="V697" s="230"/>
      <c r="W697" s="230"/>
      <c r="X697" s="230"/>
      <c r="Y697" s="230"/>
      <c r="Z697" s="230"/>
      <c r="AA697" s="230"/>
      <c r="AB697" s="230"/>
      <c r="AC697" s="230"/>
      <c r="AD697" s="230"/>
      <c r="AE697" s="230"/>
      <c r="AF697" s="230"/>
      <c r="AG697" s="230"/>
      <c r="AH697" s="553"/>
      <c r="AI697" s="555"/>
      <c r="AJ697" s="555"/>
      <c r="AK697" s="554"/>
      <c r="BJ697" s="544"/>
    </row>
    <row r="698" spans="2:62" s="248" customFormat="1" ht="3.65" customHeight="1">
      <c r="B698" s="545"/>
      <c r="I698" s="543"/>
      <c r="K698" s="225"/>
      <c r="L698" s="553"/>
      <c r="M698" s="230"/>
      <c r="N698" s="230"/>
      <c r="O698" s="230"/>
      <c r="P698" s="230"/>
      <c r="Q698" s="719"/>
      <c r="R698" s="719"/>
      <c r="S698" s="719"/>
      <c r="T698" s="230"/>
      <c r="U698" s="230"/>
      <c r="V698" s="230"/>
      <c r="W698" s="230"/>
      <c r="X698" s="230"/>
      <c r="Y698" s="230"/>
      <c r="Z698" s="230"/>
      <c r="AA698" s="230"/>
      <c r="AB698" s="230"/>
      <c r="AC698" s="230"/>
      <c r="AD698" s="230"/>
      <c r="AE698" s="230"/>
      <c r="AF698" s="230"/>
      <c r="AG698" s="230"/>
      <c r="AH698" s="553"/>
      <c r="AI698" s="719" t="e" vm="16">
        <v>#VALUE!</v>
      </c>
      <c r="AJ698" s="719"/>
      <c r="AK698" s="557"/>
      <c r="BJ698" s="544"/>
    </row>
    <row r="699" spans="2:62" s="248" customFormat="1" ht="3.65" customHeight="1">
      <c r="B699" s="545"/>
      <c r="I699" s="543"/>
      <c r="K699" s="225"/>
      <c r="L699" s="553"/>
      <c r="M699" s="230"/>
      <c r="N699" s="230"/>
      <c r="O699" s="230"/>
      <c r="P699" s="230"/>
      <c r="Q699" s="719"/>
      <c r="R699" s="719"/>
      <c r="S699" s="719"/>
      <c r="T699" s="230"/>
      <c r="U699" s="230"/>
      <c r="V699" s="230"/>
      <c r="W699" s="230"/>
      <c r="X699" s="230"/>
      <c r="Y699" s="230"/>
      <c r="Z699" s="230"/>
      <c r="AA699" s="230"/>
      <c r="AB699" s="230"/>
      <c r="AC699" s="230"/>
      <c r="AD699" s="230"/>
      <c r="AE699" s="230"/>
      <c r="AF699" s="230"/>
      <c r="AG699" s="230"/>
      <c r="AH699" s="553"/>
      <c r="AI699" s="719"/>
      <c r="AJ699" s="719"/>
      <c r="AK699" s="557"/>
      <c r="BJ699" s="544"/>
    </row>
    <row r="700" spans="2:62" s="248" customFormat="1" ht="3.65" customHeight="1">
      <c r="B700" s="545"/>
      <c r="I700" s="543"/>
      <c r="K700" s="720" t="e" vm="33">
        <v>#VALUE!</v>
      </c>
      <c r="L700" s="553"/>
      <c r="M700" s="556"/>
      <c r="N700" s="556"/>
      <c r="O700" s="556"/>
      <c r="P700" s="556"/>
      <c r="Q700" s="719"/>
      <c r="R700" s="719"/>
      <c r="S700" s="719"/>
      <c r="T700" s="230"/>
      <c r="U700" s="558"/>
      <c r="V700" s="558"/>
      <c r="W700" s="558"/>
      <c r="X700" s="558"/>
      <c r="Y700" s="558"/>
      <c r="Z700" s="558"/>
      <c r="AA700" s="558"/>
      <c r="AB700" s="558"/>
      <c r="AC700" s="558"/>
      <c r="AD700" s="558"/>
      <c r="AE700" s="558"/>
      <c r="AF700" s="558"/>
      <c r="AG700" s="558"/>
      <c r="AH700" s="553"/>
      <c r="AI700" s="230"/>
      <c r="AJ700" s="230"/>
      <c r="AK700" s="557"/>
      <c r="BJ700" s="544"/>
    </row>
    <row r="701" spans="2:62" s="248" customFormat="1" ht="3.65" customHeight="1">
      <c r="B701" s="545"/>
      <c r="I701" s="543"/>
      <c r="K701" s="720"/>
      <c r="L701" s="553"/>
      <c r="M701" s="553"/>
      <c r="N701" s="553"/>
      <c r="O701" s="553"/>
      <c r="P701" s="553"/>
      <c r="Q701" s="558"/>
      <c r="R701" s="558"/>
      <c r="S701" s="558"/>
      <c r="T701" s="558"/>
      <c r="U701" s="558"/>
      <c r="V701" s="558"/>
      <c r="W701" s="558"/>
      <c r="X701" s="558"/>
      <c r="Y701" s="558"/>
      <c r="Z701" s="558"/>
      <c r="AA701" s="558"/>
      <c r="AB701" s="558"/>
      <c r="AC701" s="558"/>
      <c r="AD701" s="558"/>
      <c r="AE701" s="558"/>
      <c r="AF701" s="558"/>
      <c r="AG701" s="558"/>
      <c r="AH701" s="553"/>
      <c r="AI701" s="556"/>
      <c r="AJ701" s="556"/>
      <c r="AK701" s="232"/>
      <c r="BJ701" s="544"/>
    </row>
    <row r="702" spans="2:62" s="248" customFormat="1" ht="3.65" customHeight="1">
      <c r="B702" s="545"/>
      <c r="I702" s="543"/>
      <c r="K702" s="559"/>
      <c r="L702" s="719" t="s">
        <v>269</v>
      </c>
      <c r="M702" s="719"/>
      <c r="N702" s="719"/>
      <c r="O702" s="719"/>
      <c r="P702" s="553"/>
      <c r="Q702" s="553"/>
      <c r="R702" s="553"/>
      <c r="S702" s="553"/>
      <c r="T702" s="553"/>
      <c r="U702" s="553"/>
      <c r="V702" s="553"/>
      <c r="W702" s="553"/>
      <c r="X702" s="553"/>
      <c r="Y702" s="553"/>
      <c r="Z702" s="553"/>
      <c r="AA702" s="553"/>
      <c r="AB702" s="553"/>
      <c r="AC702" s="553"/>
      <c r="AD702" s="553"/>
      <c r="AE702" s="553"/>
      <c r="AF702" s="553"/>
      <c r="AG702" s="553"/>
      <c r="AH702" s="553"/>
      <c r="AI702" s="719" t="e" vm="32">
        <v>#VALUE!</v>
      </c>
      <c r="AJ702" s="719"/>
      <c r="AK702" s="554"/>
      <c r="BJ702" s="544"/>
    </row>
    <row r="703" spans="2:62" s="248" customFormat="1" ht="3.65" customHeight="1">
      <c r="B703" s="545"/>
      <c r="I703" s="560"/>
      <c r="K703" s="561"/>
      <c r="L703" s="807"/>
      <c r="M703" s="807"/>
      <c r="N703" s="807"/>
      <c r="O703" s="807"/>
      <c r="P703" s="562"/>
      <c r="Q703" s="563"/>
      <c r="R703" s="563"/>
      <c r="S703" s="563"/>
      <c r="T703" s="563"/>
      <c r="U703" s="563"/>
      <c r="V703" s="563"/>
      <c r="W703" s="563"/>
      <c r="X703" s="563"/>
      <c r="Y703" s="563"/>
      <c r="Z703" s="563"/>
      <c r="AA703" s="563"/>
      <c r="AB703" s="563"/>
      <c r="AC703" s="563"/>
      <c r="AD703" s="563"/>
      <c r="AE703" s="563"/>
      <c r="AF703" s="563"/>
      <c r="AG703" s="563"/>
      <c r="AH703" s="563"/>
      <c r="AI703" s="234"/>
      <c r="AJ703" s="234"/>
      <c r="AK703" s="564"/>
      <c r="BJ703" s="544"/>
    </row>
    <row r="704" spans="2:62" s="248" customFormat="1" ht="3.65" customHeight="1">
      <c r="B704" s="545"/>
      <c r="I704" s="543"/>
      <c r="BJ704" s="544"/>
    </row>
    <row r="705" spans="2:62" s="248" customFormat="1" ht="3.65" customHeight="1">
      <c r="B705" s="277"/>
      <c r="C705" s="278"/>
      <c r="D705" s="278"/>
      <c r="E705" s="278"/>
      <c r="F705" s="278"/>
      <c r="G705" s="278"/>
      <c r="H705" s="278"/>
      <c r="I705" s="565"/>
      <c r="J705" s="278"/>
      <c r="K705" s="278"/>
      <c r="L705" s="278"/>
      <c r="M705" s="278"/>
      <c r="N705" s="278"/>
      <c r="O705" s="278"/>
      <c r="P705" s="278"/>
      <c r="Q705" s="278"/>
      <c r="R705" s="278"/>
      <c r="S705" s="278"/>
      <c r="T705" s="278"/>
      <c r="U705" s="278"/>
      <c r="V705" s="278"/>
      <c r="W705" s="278"/>
      <c r="X705" s="278"/>
      <c r="Y705" s="278"/>
      <c r="Z705" s="278"/>
      <c r="AA705" s="278"/>
      <c r="AB705" s="278"/>
      <c r="AC705" s="278"/>
      <c r="AD705" s="278"/>
      <c r="AE705" s="278"/>
      <c r="AF705" s="278"/>
      <c r="AG705" s="278"/>
      <c r="AH705" s="278"/>
      <c r="AI705" s="278"/>
      <c r="AJ705" s="278"/>
      <c r="AK705" s="278"/>
      <c r="AL705" s="278"/>
      <c r="AM705" s="278"/>
      <c r="AN705" s="278"/>
      <c r="AO705" s="278"/>
      <c r="AP705" s="278"/>
      <c r="AQ705" s="278"/>
      <c r="AR705" s="278"/>
      <c r="AS705" s="278"/>
      <c r="AT705" s="278"/>
      <c r="AU705" s="278"/>
      <c r="AV705" s="278"/>
      <c r="AW705" s="278"/>
      <c r="AX705" s="278"/>
      <c r="AY705" s="278"/>
      <c r="AZ705" s="278"/>
      <c r="BA705" s="278"/>
      <c r="BB705" s="278"/>
      <c r="BC705" s="278"/>
      <c r="BD705" s="278"/>
      <c r="BE705" s="278"/>
      <c r="BF705" s="278"/>
      <c r="BG705" s="278"/>
      <c r="BH705" s="278"/>
      <c r="BI705" s="278"/>
      <c r="BJ705" s="279"/>
    </row>
    <row r="706" spans="2:62" s="248" customFormat="1" ht="3.65" customHeight="1">
      <c r="B706" s="280"/>
      <c r="C706" s="281"/>
      <c r="D706" s="281"/>
      <c r="E706" s="281"/>
      <c r="F706" s="281"/>
      <c r="G706" s="281"/>
      <c r="H706" s="278"/>
      <c r="I706" s="566"/>
      <c r="J706" s="281"/>
      <c r="K706" s="281"/>
      <c r="L706" s="281"/>
      <c r="M706" s="281"/>
      <c r="N706" s="281"/>
      <c r="O706" s="281"/>
      <c r="P706" s="281"/>
      <c r="Q706" s="281"/>
      <c r="R706" s="281"/>
      <c r="S706" s="281"/>
      <c r="T706" s="281"/>
      <c r="U706" s="281"/>
      <c r="V706" s="281"/>
      <c r="W706" s="281"/>
      <c r="X706" s="281"/>
      <c r="Y706" s="281"/>
      <c r="Z706" s="281"/>
      <c r="AA706" s="281"/>
      <c r="AB706" s="281"/>
      <c r="AC706" s="281"/>
      <c r="AD706" s="281"/>
      <c r="AE706" s="281"/>
      <c r="AF706" s="281"/>
      <c r="AG706" s="281"/>
      <c r="AH706" s="281"/>
      <c r="AI706" s="281"/>
      <c r="AJ706" s="281"/>
      <c r="AK706" s="281"/>
      <c r="AL706" s="281"/>
      <c r="AM706" s="281"/>
      <c r="AN706" s="281"/>
      <c r="AO706" s="281"/>
      <c r="AP706" s="281"/>
      <c r="AQ706" s="281"/>
      <c r="AR706" s="281"/>
      <c r="AS706" s="281"/>
      <c r="AT706" s="281"/>
      <c r="AU706" s="281"/>
      <c r="AV706" s="281"/>
      <c r="AW706" s="281"/>
      <c r="AX706" s="281"/>
      <c r="AY706" s="281"/>
      <c r="AZ706" s="281"/>
      <c r="BA706" s="281"/>
      <c r="BB706" s="281"/>
      <c r="BC706" s="281"/>
      <c r="BD706" s="281"/>
      <c r="BE706" s="281"/>
      <c r="BF706" s="281"/>
      <c r="BG706" s="281"/>
      <c r="BH706" s="281"/>
      <c r="BI706" s="281"/>
      <c r="BJ706" s="282"/>
    </row>
    <row r="707" spans="2:62" s="248" customFormat="1">
      <c r="B707" s="535" t="str" cm="1">
        <f t="array" ref="B707">"USIA_"&amp;D707&amp;"X"&amp;MID(F707,3,3)&amp;(_xlfn.IFS(E707="V. compacta Abatible","VC",E707="Horizontal Abatible","H",E707="H. Compuesta Abatible","HC",E707="Vertical Abatible","V",E707="V. Extendida Abatible","VE"))&amp;I707</f>
        <v>USIA_EZC100X720H_DR</v>
      </c>
      <c r="C707" s="536"/>
      <c r="D707" s="535" t="s">
        <v>290</v>
      </c>
      <c r="E707" s="537" t="s">
        <v>304</v>
      </c>
      <c r="F707" s="535" t="s">
        <v>243</v>
      </c>
      <c r="G707" s="538" t="s">
        <v>262</v>
      </c>
      <c r="H707" s="539" t="s">
        <v>272</v>
      </c>
      <c r="I707" s="459" t="str" cm="1">
        <f t="array" ref="I707">_xlfn.IFS(H707="Derecha","_DR",H707="Izquierda","_IZ",H707="","_NA")</f>
        <v>_DR</v>
      </c>
      <c r="J707" s="540"/>
      <c r="K707" s="540"/>
      <c r="L707" s="540"/>
      <c r="M707" s="540"/>
      <c r="N707" s="540"/>
      <c r="O707" s="540"/>
      <c r="P707" s="540"/>
      <c r="Q707" s="540"/>
      <c r="R707" s="540"/>
      <c r="S707" s="540"/>
      <c r="T707" s="540"/>
      <c r="U707" s="540"/>
      <c r="V707" s="540"/>
      <c r="W707" s="540"/>
      <c r="X707" s="540"/>
      <c r="Y707" s="540"/>
      <c r="Z707" s="540"/>
      <c r="AA707" s="540"/>
      <c r="AB707" s="540"/>
      <c r="AC707" s="540"/>
      <c r="AD707" s="540"/>
      <c r="AE707" s="540"/>
      <c r="AF707" s="540"/>
      <c r="AG707" s="540"/>
      <c r="AH707" s="540"/>
      <c r="AI707" s="540"/>
      <c r="AJ707" s="540"/>
      <c r="AK707" s="540"/>
      <c r="AL707" s="540"/>
      <c r="AM707" s="540"/>
      <c r="AN707" s="540"/>
      <c r="AO707" s="540"/>
      <c r="AP707" s="540"/>
      <c r="AQ707" s="540"/>
      <c r="AR707" s="540"/>
      <c r="AS707" s="540"/>
      <c r="AT707" s="540"/>
      <c r="AU707" s="540"/>
      <c r="AV707" s="540"/>
      <c r="AW707" s="540"/>
      <c r="AX707" s="540"/>
      <c r="AY707" s="540"/>
      <c r="AZ707" s="540"/>
      <c r="BA707" s="540"/>
      <c r="BB707" s="540"/>
      <c r="BC707" s="540"/>
      <c r="BD707" s="540"/>
      <c r="BE707" s="540"/>
      <c r="BF707" s="540"/>
      <c r="BG707" s="540"/>
      <c r="BH707" s="540"/>
      <c r="BI707" s="540"/>
      <c r="BJ707" s="541"/>
    </row>
    <row r="708" spans="2:62" s="248" customFormat="1" ht="3.65" customHeight="1">
      <c r="B708" s="542"/>
      <c r="I708" s="543"/>
      <c r="BJ708" s="544"/>
    </row>
    <row r="709" spans="2:62" s="248" customFormat="1" ht="3.65" customHeight="1">
      <c r="B709" s="545"/>
      <c r="I709" s="543"/>
      <c r="BJ709" s="544"/>
    </row>
    <row r="710" spans="2:62" s="248" customFormat="1" ht="3.65" customHeight="1">
      <c r="B710" s="545"/>
      <c r="I710" s="543"/>
      <c r="K710" s="324"/>
      <c r="L710" s="721" t="s">
        <v>261</v>
      </c>
      <c r="M710" s="721"/>
      <c r="N710" s="721"/>
      <c r="O710" s="325"/>
      <c r="P710" s="547"/>
      <c r="Q710" s="808" t="s">
        <v>290</v>
      </c>
      <c r="R710" s="808"/>
      <c r="S710" s="808"/>
      <c r="T710" s="808"/>
      <c r="U710" s="808"/>
      <c r="V710" s="808"/>
      <c r="W710" s="808"/>
      <c r="X710" s="808"/>
      <c r="Y710" s="808"/>
      <c r="Z710" s="808"/>
      <c r="AA710" s="808"/>
      <c r="AB710" s="1015" t="s">
        <v>275</v>
      </c>
      <c r="AC710" s="1015"/>
      <c r="AD710" s="1015"/>
      <c r="AE710" s="812" t="s">
        <v>270</v>
      </c>
      <c r="AF710" s="812"/>
      <c r="AG710" s="548"/>
      <c r="AH710" s="548"/>
      <c r="AI710" s="549"/>
      <c r="AJ710" s="549"/>
      <c r="AK710" s="550"/>
      <c r="BJ710" s="544"/>
    </row>
    <row r="711" spans="2:62" s="248" customFormat="1" ht="3.65" customHeight="1">
      <c r="B711" s="545"/>
      <c r="I711" s="543"/>
      <c r="K711" s="225"/>
      <c r="L711" s="722"/>
      <c r="M711" s="722"/>
      <c r="N711" s="722"/>
      <c r="O711" s="551"/>
      <c r="P711" s="551"/>
      <c r="Q711" s="809"/>
      <c r="R711" s="809"/>
      <c r="S711" s="809"/>
      <c r="T711" s="809"/>
      <c r="U711" s="809"/>
      <c r="V711" s="809"/>
      <c r="W711" s="809"/>
      <c r="X711" s="809"/>
      <c r="Y711" s="809"/>
      <c r="Z711" s="809"/>
      <c r="AA711" s="809"/>
      <c r="AB711" s="727"/>
      <c r="AC711" s="727"/>
      <c r="AD711" s="727"/>
      <c r="AE711" s="719"/>
      <c r="AF711" s="719"/>
      <c r="AG711" s="553"/>
      <c r="AH711" s="553"/>
      <c r="AI711" s="719" t="e" vm="32">
        <v>#VALUE!</v>
      </c>
      <c r="AJ711" s="719"/>
      <c r="AK711" s="554"/>
      <c r="BJ711" s="544"/>
    </row>
    <row r="712" spans="2:62" s="248" customFormat="1" ht="3.65" customHeight="1">
      <c r="B712" s="545"/>
      <c r="I712" s="543"/>
      <c r="K712" s="720" t="e" vm="33">
        <v>#VALUE!</v>
      </c>
      <c r="L712" s="226"/>
      <c r="M712" s="551"/>
      <c r="N712" s="551"/>
      <c r="O712" s="551"/>
      <c r="P712" s="551"/>
      <c r="Q712" s="553"/>
      <c r="R712" s="553"/>
      <c r="S712" s="553"/>
      <c r="T712" s="552"/>
      <c r="U712" s="552"/>
      <c r="V712" s="552"/>
      <c r="W712" s="552"/>
      <c r="X712" s="552"/>
      <c r="Y712" s="552"/>
      <c r="Z712" s="552"/>
      <c r="AA712" s="552"/>
      <c r="AB712" s="552"/>
      <c r="AC712" s="553"/>
      <c r="AD712" s="553"/>
      <c r="AE712" s="553"/>
      <c r="AF712" s="230"/>
      <c r="AG712" s="230"/>
      <c r="AH712" s="553"/>
      <c r="AI712" s="555"/>
      <c r="AJ712" s="555"/>
      <c r="AK712" s="554"/>
      <c r="BJ712" s="544"/>
    </row>
    <row r="713" spans="2:62" s="248" customFormat="1" ht="3.65" customHeight="1">
      <c r="B713" s="545"/>
      <c r="I713" s="543"/>
      <c r="K713" s="720"/>
      <c r="L713" s="226"/>
      <c r="M713" s="227"/>
      <c r="N713" s="227"/>
      <c r="O713" s="227"/>
      <c r="P713" s="556"/>
      <c r="Q713" s="553"/>
      <c r="R713" s="553"/>
      <c r="S713" s="553"/>
      <c r="T713" s="230"/>
      <c r="U713" s="230"/>
      <c r="V713" s="230"/>
      <c r="W713" s="230"/>
      <c r="X713" s="230"/>
      <c r="Y713" s="230"/>
      <c r="Z713" s="230"/>
      <c r="AA713" s="230"/>
      <c r="AB713" s="230"/>
      <c r="AC713" s="719" t="e" vm="93">
        <v>#VALUE!</v>
      </c>
      <c r="AD713" s="719"/>
      <c r="AE713" s="719"/>
      <c r="AF713" s="230"/>
      <c r="AG713" s="230"/>
      <c r="AH713" s="553"/>
      <c r="AI713" s="555"/>
      <c r="AJ713" s="555"/>
      <c r="AK713" s="554"/>
      <c r="BJ713" s="544"/>
    </row>
    <row r="714" spans="2:62" s="248" customFormat="1" ht="3.65" customHeight="1">
      <c r="B714" s="545"/>
      <c r="I714" s="543"/>
      <c r="K714" s="225"/>
      <c r="L714" s="553"/>
      <c r="M714" s="230"/>
      <c r="N714" s="230"/>
      <c r="O714" s="230"/>
      <c r="P714" s="230"/>
      <c r="Q714" s="553"/>
      <c r="R714" s="553"/>
      <c r="S714" s="553"/>
      <c r="T714" s="230"/>
      <c r="U714" s="230"/>
      <c r="V714" s="230"/>
      <c r="W714" s="230"/>
      <c r="X714" s="230"/>
      <c r="Y714" s="230"/>
      <c r="Z714" s="230"/>
      <c r="AA714" s="230"/>
      <c r="AB714" s="230"/>
      <c r="AC714" s="719"/>
      <c r="AD714" s="719"/>
      <c r="AE714" s="719"/>
      <c r="AF714" s="230"/>
      <c r="AG714" s="230"/>
      <c r="AH714" s="553"/>
      <c r="AI714" s="719" t="e" vm="16">
        <v>#VALUE!</v>
      </c>
      <c r="AJ714" s="719"/>
      <c r="AK714" s="557"/>
      <c r="BJ714" s="544"/>
    </row>
    <row r="715" spans="2:62" s="248" customFormat="1" ht="3.65" customHeight="1">
      <c r="B715" s="545"/>
      <c r="I715" s="543"/>
      <c r="K715" s="225"/>
      <c r="L715" s="553"/>
      <c r="M715" s="230"/>
      <c r="N715" s="230"/>
      <c r="O715" s="230"/>
      <c r="P715" s="230"/>
      <c r="Q715" s="230"/>
      <c r="R715" s="230"/>
      <c r="S715" s="230"/>
      <c r="T715" s="230"/>
      <c r="U715" s="230"/>
      <c r="V715" s="230"/>
      <c r="W715" s="230"/>
      <c r="X715" s="230"/>
      <c r="Y715" s="230"/>
      <c r="Z715" s="230"/>
      <c r="AA715" s="230"/>
      <c r="AB715" s="230"/>
      <c r="AC715" s="719"/>
      <c r="AD715" s="719"/>
      <c r="AE715" s="719"/>
      <c r="AF715" s="230"/>
      <c r="AG715" s="230"/>
      <c r="AH715" s="553"/>
      <c r="AI715" s="719"/>
      <c r="AJ715" s="719"/>
      <c r="AK715" s="557"/>
      <c r="BJ715" s="544"/>
    </row>
    <row r="716" spans="2:62" s="248" customFormat="1" ht="3.65" customHeight="1">
      <c r="B716" s="545"/>
      <c r="I716" s="543"/>
      <c r="K716" s="720" t="e" vm="33">
        <v>#VALUE!</v>
      </c>
      <c r="L716" s="553"/>
      <c r="M716" s="556"/>
      <c r="N716" s="556"/>
      <c r="O716" s="556"/>
      <c r="P716" s="556"/>
      <c r="Q716" s="558"/>
      <c r="R716" s="558"/>
      <c r="S716" s="558"/>
      <c r="T716" s="558"/>
      <c r="U716" s="558"/>
      <c r="V716" s="558"/>
      <c r="W716" s="558"/>
      <c r="X716" s="558"/>
      <c r="Y716" s="558"/>
      <c r="Z716" s="558"/>
      <c r="AA716" s="558"/>
      <c r="AB716" s="230"/>
      <c r="AC716" s="719"/>
      <c r="AD716" s="719"/>
      <c r="AE716" s="719"/>
      <c r="AF716" s="558"/>
      <c r="AG716" s="558"/>
      <c r="AH716" s="553"/>
      <c r="AI716" s="230"/>
      <c r="AJ716" s="230"/>
      <c r="AK716" s="557"/>
      <c r="BJ716" s="544"/>
    </row>
    <row r="717" spans="2:62" s="248" customFormat="1" ht="3.65" customHeight="1">
      <c r="B717" s="545"/>
      <c r="I717" s="543"/>
      <c r="K717" s="720"/>
      <c r="L717" s="553"/>
      <c r="M717" s="553"/>
      <c r="N717" s="553"/>
      <c r="O717" s="553"/>
      <c r="P717" s="553"/>
      <c r="Q717" s="558"/>
      <c r="R717" s="558"/>
      <c r="S717" s="558"/>
      <c r="T717" s="558"/>
      <c r="U717" s="558"/>
      <c r="V717" s="558"/>
      <c r="W717" s="558"/>
      <c r="X717" s="558"/>
      <c r="Y717" s="558"/>
      <c r="Z717" s="558"/>
      <c r="AA717" s="558"/>
      <c r="AB717" s="558"/>
      <c r="AC717" s="558"/>
      <c r="AD717" s="558"/>
      <c r="AE717" s="558"/>
      <c r="AF717" s="558"/>
      <c r="AG717" s="558"/>
      <c r="AH717" s="553"/>
      <c r="AI717" s="556"/>
      <c r="AJ717" s="556"/>
      <c r="AK717" s="232"/>
      <c r="BJ717" s="544"/>
    </row>
    <row r="718" spans="2:62" s="248" customFormat="1" ht="3.65" customHeight="1">
      <c r="B718" s="545"/>
      <c r="I718" s="543"/>
      <c r="K718" s="559"/>
      <c r="L718" s="719" t="s">
        <v>269</v>
      </c>
      <c r="M718" s="719"/>
      <c r="N718" s="719"/>
      <c r="O718" s="719"/>
      <c r="P718" s="553"/>
      <c r="Q718" s="553"/>
      <c r="R718" s="553"/>
      <c r="S718" s="553"/>
      <c r="T718" s="553"/>
      <c r="U718" s="553"/>
      <c r="V718" s="553"/>
      <c r="W718" s="553"/>
      <c r="X718" s="553"/>
      <c r="Y718" s="553"/>
      <c r="Z718" s="553"/>
      <c r="AA718" s="553"/>
      <c r="AB718" s="553"/>
      <c r="AC718" s="553"/>
      <c r="AD718" s="553"/>
      <c r="AE718" s="553"/>
      <c r="AF718" s="553"/>
      <c r="AG718" s="553"/>
      <c r="AH718" s="553"/>
      <c r="AI718" s="719" t="e" vm="32">
        <v>#VALUE!</v>
      </c>
      <c r="AJ718" s="719"/>
      <c r="AK718" s="554"/>
      <c r="BJ718" s="544"/>
    </row>
    <row r="719" spans="2:62" s="248" customFormat="1" ht="3.65" customHeight="1">
      <c r="B719" s="545"/>
      <c r="I719" s="560"/>
      <c r="K719" s="561"/>
      <c r="L719" s="807"/>
      <c r="M719" s="807"/>
      <c r="N719" s="807"/>
      <c r="O719" s="807"/>
      <c r="P719" s="562"/>
      <c r="Q719" s="563"/>
      <c r="R719" s="563"/>
      <c r="S719" s="563"/>
      <c r="T719" s="563"/>
      <c r="U719" s="563"/>
      <c r="V719" s="563"/>
      <c r="W719" s="563"/>
      <c r="X719" s="563"/>
      <c r="Y719" s="563"/>
      <c r="Z719" s="563"/>
      <c r="AA719" s="563"/>
      <c r="AB719" s="563"/>
      <c r="AC719" s="563"/>
      <c r="AD719" s="563"/>
      <c r="AE719" s="563"/>
      <c r="AF719" s="563"/>
      <c r="AG719" s="563"/>
      <c r="AH719" s="563"/>
      <c r="AI719" s="234"/>
      <c r="AJ719" s="234"/>
      <c r="AK719" s="564"/>
      <c r="BJ719" s="544"/>
    </row>
    <row r="720" spans="2:62" s="248" customFormat="1" ht="3.65" customHeight="1">
      <c r="B720" s="545"/>
      <c r="I720" s="543"/>
      <c r="BJ720" s="544"/>
    </row>
    <row r="721" spans="1:62" s="248" customFormat="1" ht="3.65" customHeight="1">
      <c r="B721" s="277"/>
      <c r="C721" s="278"/>
      <c r="D721" s="278"/>
      <c r="E721" s="278"/>
      <c r="F721" s="278"/>
      <c r="G721" s="278"/>
      <c r="H721" s="278"/>
      <c r="I721" s="565"/>
      <c r="J721" s="278"/>
      <c r="K721" s="278"/>
      <c r="L721" s="278"/>
      <c r="M721" s="278"/>
      <c r="N721" s="278"/>
      <c r="O721" s="278"/>
      <c r="P721" s="278"/>
      <c r="Q721" s="278"/>
      <c r="R721" s="278"/>
      <c r="S721" s="278"/>
      <c r="T721" s="278"/>
      <c r="U721" s="278"/>
      <c r="V721" s="278"/>
      <c r="W721" s="278"/>
      <c r="X721" s="278"/>
      <c r="Y721" s="278"/>
      <c r="Z721" s="278"/>
      <c r="AA721" s="278"/>
      <c r="AB721" s="278"/>
      <c r="AC721" s="278"/>
      <c r="AD721" s="278"/>
      <c r="AE721" s="278"/>
      <c r="AF721" s="278"/>
      <c r="AG721" s="278"/>
      <c r="AH721" s="278"/>
      <c r="AI721" s="278"/>
      <c r="AJ721" s="278"/>
      <c r="AK721" s="278"/>
      <c r="AL721" s="278"/>
      <c r="AM721" s="278"/>
      <c r="AN721" s="278"/>
      <c r="AO721" s="278"/>
      <c r="AP721" s="278"/>
      <c r="AQ721" s="278"/>
      <c r="AR721" s="278"/>
      <c r="AS721" s="278"/>
      <c r="AT721" s="278"/>
      <c r="AU721" s="278"/>
      <c r="AV721" s="278"/>
      <c r="AW721" s="278"/>
      <c r="AX721" s="278"/>
      <c r="AY721" s="278"/>
      <c r="AZ721" s="278"/>
      <c r="BA721" s="278"/>
      <c r="BB721" s="278"/>
      <c r="BC721" s="278"/>
      <c r="BD721" s="278"/>
      <c r="BE721" s="278"/>
      <c r="BF721" s="278"/>
      <c r="BG721" s="278"/>
      <c r="BH721" s="278"/>
      <c r="BI721" s="278"/>
      <c r="BJ721" s="279"/>
    </row>
    <row r="722" spans="1:62" s="248" customFormat="1" ht="3.65" customHeight="1">
      <c r="B722" s="280"/>
      <c r="C722" s="281"/>
      <c r="D722" s="281"/>
      <c r="E722" s="281"/>
      <c r="F722" s="281"/>
      <c r="G722" s="281"/>
      <c r="H722" s="278"/>
      <c r="I722" s="566"/>
      <c r="J722" s="281"/>
      <c r="K722" s="281"/>
      <c r="L722" s="281"/>
      <c r="M722" s="281"/>
      <c r="N722" s="281"/>
      <c r="O722" s="281"/>
      <c r="P722" s="281"/>
      <c r="Q722" s="281"/>
      <c r="R722" s="281"/>
      <c r="S722" s="281"/>
      <c r="T722" s="281"/>
      <c r="U722" s="281"/>
      <c r="V722" s="281"/>
      <c r="W722" s="281"/>
      <c r="X722" s="281"/>
      <c r="Y722" s="281"/>
      <c r="Z722" s="281"/>
      <c r="AA722" s="281"/>
      <c r="AB722" s="281"/>
      <c r="AC722" s="281"/>
      <c r="AD722" s="281"/>
      <c r="AE722" s="281"/>
      <c r="AF722" s="281"/>
      <c r="AG722" s="281"/>
      <c r="AH722" s="281"/>
      <c r="AI722" s="281"/>
      <c r="AJ722" s="281"/>
      <c r="AK722" s="281"/>
      <c r="AL722" s="281"/>
      <c r="AM722" s="281"/>
      <c r="AN722" s="281"/>
      <c r="AO722" s="281"/>
      <c r="AP722" s="281"/>
      <c r="AQ722" s="281"/>
      <c r="AR722" s="281"/>
      <c r="AS722" s="281"/>
      <c r="AT722" s="281"/>
      <c r="AU722" s="281"/>
      <c r="AV722" s="281"/>
      <c r="AW722" s="281"/>
      <c r="AX722" s="281"/>
      <c r="AY722" s="281"/>
      <c r="AZ722" s="281"/>
      <c r="BA722" s="281"/>
      <c r="BB722" s="281"/>
      <c r="BC722" s="281"/>
      <c r="BD722" s="281"/>
      <c r="BE722" s="281"/>
      <c r="BF722" s="281"/>
      <c r="BG722" s="281"/>
      <c r="BH722" s="281"/>
      <c r="BI722" s="281"/>
      <c r="BJ722" s="282"/>
    </row>
    <row r="723" spans="1:62" s="157" customFormat="1" ht="14.5" customHeight="1">
      <c r="A723" s="18">
        <v>1</v>
      </c>
      <c r="B723" s="535" t="str" cm="1">
        <f t="array" ref="B723">"USIA_"&amp;D723&amp;"X"&amp;MID(F723,3,3)&amp;(_xlfn.IFS(E723="V. compacta Abatible","VC",E723="Horizontal Abatible","H",E723="H. Compuesta Abatible","HC",E723="Vertical Abatible","V",E723="V. Extendida Abatible","VE"))&amp;I723</f>
        <v>USIA_EZC100X720HC_DR</v>
      </c>
      <c r="C723" s="568"/>
      <c r="D723" s="600" t="s">
        <v>290</v>
      </c>
      <c r="E723" s="568" t="s">
        <v>305</v>
      </c>
      <c r="F723" s="568" t="s">
        <v>243</v>
      </c>
      <c r="G723" s="601" t="s">
        <v>262</v>
      </c>
      <c r="H723" s="539" t="s">
        <v>272</v>
      </c>
      <c r="I723" s="459" t="str" cm="1">
        <f t="array" ref="I723">_xlfn.IFS(H723="Derecha","_DR",H723="Izquierda","_IZ",H723="","_NA")</f>
        <v>_DR</v>
      </c>
      <c r="J723" s="602"/>
      <c r="K723" s="602"/>
      <c r="L723" s="602"/>
      <c r="M723" s="602"/>
      <c r="N723" s="602"/>
      <c r="O723" s="602"/>
      <c r="P723" s="602"/>
      <c r="Q723" s="602"/>
      <c r="R723" s="602"/>
      <c r="S723" s="602"/>
      <c r="T723" s="602"/>
      <c r="U723" s="602"/>
      <c r="V723" s="602"/>
      <c r="W723" s="602"/>
      <c r="X723" s="602"/>
      <c r="Y723" s="602"/>
      <c r="Z723" s="602"/>
      <c r="AA723" s="602"/>
      <c r="AB723" s="602"/>
      <c r="AC723" s="602"/>
      <c r="AD723" s="602"/>
      <c r="AE723" s="602"/>
      <c r="AF723" s="602"/>
      <c r="AG723" s="602"/>
      <c r="AH723" s="602"/>
      <c r="AI723" s="602"/>
      <c r="AJ723" s="602"/>
      <c r="AK723" s="602"/>
      <c r="AL723" s="602"/>
      <c r="AM723" s="602"/>
      <c r="AN723" s="602"/>
      <c r="AO723" s="602"/>
      <c r="AP723" s="602"/>
      <c r="AQ723" s="602"/>
      <c r="AR723" s="602"/>
      <c r="AS723" s="602"/>
      <c r="AT723" s="602"/>
      <c r="AU723" s="602"/>
      <c r="AV723" s="602"/>
      <c r="AW723" s="602"/>
      <c r="AX723" s="602"/>
      <c r="AY723" s="602"/>
      <c r="AZ723" s="602"/>
      <c r="BA723" s="602"/>
      <c r="BB723" s="602"/>
      <c r="BC723" s="602"/>
      <c r="BD723" s="602"/>
      <c r="BE723" s="602"/>
      <c r="BF723" s="602"/>
      <c r="BG723" s="602"/>
      <c r="BH723" s="602"/>
      <c r="BI723" s="602"/>
      <c r="BJ723" s="603"/>
    </row>
    <row r="724" spans="1:62" s="157" customFormat="1" ht="4.5" customHeight="1">
      <c r="A724" s="18"/>
      <c r="B724" s="263"/>
      <c r="D724" s="604"/>
      <c r="H724" s="596"/>
      <c r="I724" s="605"/>
      <c r="J724" s="605"/>
      <c r="K724" s="605"/>
      <c r="L724" s="605"/>
      <c r="M724" s="605"/>
      <c r="N724" s="605"/>
      <c r="O724" s="605"/>
      <c r="P724" s="605"/>
      <c r="Q724" s="605"/>
      <c r="R724" s="605"/>
      <c r="S724" s="605"/>
      <c r="T724" s="605"/>
      <c r="U724" s="605"/>
      <c r="V724" s="605"/>
      <c r="W724" s="605"/>
      <c r="X724" s="605"/>
      <c r="Y724" s="605"/>
      <c r="Z724" s="605"/>
      <c r="AA724" s="605"/>
      <c r="AB724" s="605"/>
      <c r="AC724" s="605"/>
      <c r="AD724" s="605"/>
      <c r="AE724" s="605"/>
      <c r="AF724" s="605"/>
      <c r="AG724" s="605"/>
      <c r="AM724" s="605"/>
      <c r="AN724" s="605"/>
      <c r="AO724" s="605"/>
      <c r="AP724" s="605"/>
      <c r="AQ724" s="605"/>
      <c r="AR724" s="605"/>
      <c r="AS724" s="605"/>
      <c r="AT724" s="605"/>
      <c r="AU724" s="605"/>
      <c r="AV724" s="605"/>
      <c r="AW724" s="605"/>
      <c r="AX724" s="605"/>
      <c r="AY724" s="605"/>
      <c r="AZ724" s="605"/>
      <c r="BA724" s="605"/>
      <c r="BB724" s="605"/>
      <c r="BC724" s="605"/>
      <c r="BD724" s="605"/>
      <c r="BE724" s="605"/>
      <c r="BF724" s="605"/>
      <c r="BG724" s="605"/>
      <c r="BH724" s="605"/>
      <c r="BI724" s="605"/>
      <c r="BJ724" s="606"/>
    </row>
    <row r="725" spans="1:62" s="157" customFormat="1" ht="3.65" customHeight="1">
      <c r="A725" s="18"/>
      <c r="B725" s="263"/>
      <c r="D725" s="604"/>
      <c r="H725" s="596"/>
      <c r="I725" s="605"/>
      <c r="J725" s="605"/>
      <c r="K725" s="605"/>
      <c r="L725" s="311"/>
      <c r="M725" s="311"/>
      <c r="N725" s="311"/>
      <c r="O725" s="311"/>
      <c r="P725" s="311"/>
      <c r="Q725" s="311"/>
      <c r="R725" s="311"/>
      <c r="S725" s="311"/>
      <c r="T725" s="605"/>
      <c r="U725" s="605"/>
      <c r="V725" s="605"/>
      <c r="W725" s="605"/>
      <c r="X725" s="605"/>
      <c r="Y725" s="605"/>
      <c r="Z725" s="605"/>
      <c r="AA725" s="605"/>
      <c r="AB725" s="605"/>
      <c r="AC725" s="605"/>
      <c r="AD725" s="605"/>
      <c r="AE725" s="605"/>
      <c r="AF725" s="605"/>
      <c r="AG725" s="605"/>
      <c r="AM725" s="605"/>
      <c r="AN725" s="605"/>
      <c r="AO725" s="605"/>
      <c r="AP725" s="605"/>
      <c r="AQ725" s="605"/>
      <c r="AR725" s="605"/>
      <c r="AS725" s="605"/>
      <c r="AT725" s="605"/>
      <c r="AU725" s="605"/>
      <c r="AV725" s="605"/>
      <c r="AW725" s="605"/>
      <c r="AX725" s="605"/>
      <c r="AY725" s="605"/>
      <c r="AZ725" s="605"/>
      <c r="BA725" s="605"/>
      <c r="BB725" s="605"/>
      <c r="BC725" s="605"/>
      <c r="BD725" s="605"/>
      <c r="BE725" s="605"/>
      <c r="BF725" s="605"/>
      <c r="BG725" s="605"/>
      <c r="BH725" s="605"/>
      <c r="BI725" s="605"/>
      <c r="BJ725" s="606"/>
    </row>
    <row r="726" spans="1:62" s="157" customFormat="1" ht="3.65" customHeight="1">
      <c r="A726" s="18"/>
      <c r="B726" s="263"/>
      <c r="D726" s="607"/>
      <c r="H726" s="596"/>
      <c r="I726" s="605"/>
      <c r="J726" s="311"/>
      <c r="K726" s="324"/>
      <c r="L726" s="721" t="s">
        <v>261</v>
      </c>
      <c r="M726" s="721"/>
      <c r="N726" s="721"/>
      <c r="O726" s="325"/>
      <c r="P726" s="547"/>
      <c r="Q726" s="549"/>
      <c r="R726" s="569"/>
      <c r="S726" s="569"/>
      <c r="T726" s="569"/>
      <c r="U726" s="569"/>
      <c r="V726" s="569"/>
      <c r="W726" s="569"/>
      <c r="X726" s="569"/>
      <c r="Y726" s="569"/>
      <c r="Z726" s="569"/>
      <c r="AA726" s="569"/>
      <c r="AB726" s="569"/>
      <c r="AC726" s="569"/>
      <c r="AD726" s="569"/>
      <c r="AE726" s="569"/>
      <c r="AF726" s="569"/>
      <c r="AG726" s="569"/>
      <c r="AH726" s="548"/>
      <c r="AI726" s="549"/>
      <c r="AJ726" s="549"/>
      <c r="AK726" s="550"/>
      <c r="AM726" s="311"/>
      <c r="AN726" s="311"/>
      <c r="AO726" s="311"/>
      <c r="AP726" s="311"/>
      <c r="AQ726" s="311"/>
      <c r="AR726" s="605"/>
      <c r="AS726" s="605"/>
      <c r="AT726" s="605"/>
      <c r="AU726" s="605"/>
      <c r="AV726" s="605"/>
      <c r="AW726" s="605"/>
      <c r="AX726" s="605"/>
      <c r="AY726" s="605"/>
      <c r="AZ726" s="605"/>
      <c r="BA726" s="605"/>
      <c r="BB726" s="605"/>
      <c r="BC726" s="605"/>
      <c r="BD726" s="605"/>
      <c r="BE726" s="605"/>
      <c r="BF726" s="605"/>
      <c r="BG726" s="605"/>
      <c r="BH726" s="605"/>
      <c r="BI726" s="605"/>
      <c r="BJ726" s="606"/>
    </row>
    <row r="727" spans="1:62" s="157" customFormat="1" ht="3.65" customHeight="1">
      <c r="A727" s="18"/>
      <c r="B727" s="263"/>
      <c r="D727" s="607"/>
      <c r="H727" s="596"/>
      <c r="I727" s="605"/>
      <c r="J727" s="311"/>
      <c r="K727" s="225"/>
      <c r="L727" s="722"/>
      <c r="M727" s="722"/>
      <c r="N727" s="722"/>
      <c r="O727" s="551"/>
      <c r="P727" s="551"/>
      <c r="Q727" s="230"/>
      <c r="R727" s="558"/>
      <c r="S727" s="558"/>
      <c r="T727" s="558"/>
      <c r="U727" s="558"/>
      <c r="V727" s="558"/>
      <c r="W727" s="558"/>
      <c r="X727" s="558"/>
      <c r="Y727" s="558"/>
      <c r="Z727" s="558"/>
      <c r="AA727" s="558"/>
      <c r="AB727" s="558"/>
      <c r="AC727" s="558"/>
      <c r="AD727" s="558"/>
      <c r="AE727" s="558"/>
      <c r="AF727" s="558"/>
      <c r="AG727" s="558"/>
      <c r="AH727" s="553"/>
      <c r="AI727" s="719" t="e" vm="32">
        <v>#VALUE!</v>
      </c>
      <c r="AJ727" s="719"/>
      <c r="AK727" s="554"/>
      <c r="AM727" s="311"/>
      <c r="AN727" s="311"/>
      <c r="AO727" s="311"/>
      <c r="AP727" s="311"/>
      <c r="AQ727" s="311"/>
      <c r="AR727" s="311"/>
      <c r="AS727" s="311"/>
      <c r="AT727" s="311"/>
      <c r="AU727" s="311"/>
      <c r="AV727" s="311"/>
      <c r="AW727" s="311"/>
      <c r="AX727" s="311"/>
      <c r="AY727" s="311"/>
      <c r="AZ727" s="311"/>
      <c r="BA727" s="311"/>
      <c r="BB727" s="311"/>
      <c r="BC727" s="311"/>
      <c r="BD727" s="311"/>
      <c r="BE727" s="311"/>
      <c r="BF727" s="311"/>
      <c r="BG727" s="311"/>
      <c r="BH727" s="311"/>
      <c r="BI727" s="311"/>
      <c r="BJ727" s="608"/>
    </row>
    <row r="728" spans="1:62" s="157" customFormat="1" ht="3.65" customHeight="1">
      <c r="A728" s="18"/>
      <c r="B728" s="263"/>
      <c r="D728" s="607"/>
      <c r="H728" s="596"/>
      <c r="I728" s="605"/>
      <c r="J728" s="311"/>
      <c r="K728" s="720" t="e" vm="33">
        <v>#VALUE!</v>
      </c>
      <c r="L728" s="226"/>
      <c r="M728" s="551"/>
      <c r="N728" s="551"/>
      <c r="O728" s="551"/>
      <c r="P728" s="551"/>
      <c r="Q728" s="227"/>
      <c r="R728" s="227"/>
      <c r="S728" s="227"/>
      <c r="T728" s="227"/>
      <c r="U728" s="227"/>
      <c r="V728" s="227"/>
      <c r="W728" s="227"/>
      <c r="X728" s="227"/>
      <c r="Y728" s="227"/>
      <c r="Z728" s="227"/>
      <c r="AA728" s="609"/>
      <c r="AB728" s="609"/>
      <c r="AC728" s="609"/>
      <c r="AD728" s="227"/>
      <c r="AE728" s="227"/>
      <c r="AF728" s="227"/>
      <c r="AG728" s="227"/>
      <c r="AH728" s="553"/>
      <c r="AI728" s="555"/>
      <c r="AJ728" s="555"/>
      <c r="AK728" s="554"/>
      <c r="AL728" s="311"/>
      <c r="AM728" s="311"/>
      <c r="AN728" s="311"/>
      <c r="AO728" s="311"/>
      <c r="AP728" s="311"/>
      <c r="AQ728" s="311"/>
      <c r="AR728" s="311"/>
      <c r="AS728" s="311"/>
      <c r="AT728" s="311"/>
      <c r="AU728" s="311"/>
      <c r="AV728" s="311"/>
      <c r="AW728" s="311"/>
      <c r="AX728" s="311"/>
      <c r="AY728" s="311"/>
      <c r="AZ728" s="311"/>
      <c r="BA728" s="311"/>
      <c r="BB728" s="311"/>
      <c r="BC728" s="311"/>
      <c r="BD728" s="311"/>
      <c r="BE728" s="311"/>
      <c r="BF728" s="311"/>
      <c r="BG728" s="311"/>
      <c r="BH728" s="311"/>
      <c r="BI728" s="311"/>
      <c r="BJ728" s="608"/>
    </row>
    <row r="729" spans="1:62" s="157" customFormat="1" ht="3.65" customHeight="1">
      <c r="A729" s="18"/>
      <c r="B729" s="263"/>
      <c r="D729" s="607"/>
      <c r="H729" s="596"/>
      <c r="I729" s="605"/>
      <c r="J729" s="311"/>
      <c r="K729" s="720"/>
      <c r="L729" s="226"/>
      <c r="M729" s="227"/>
      <c r="N729" s="227"/>
      <c r="O729" s="227"/>
      <c r="P729" s="556"/>
      <c r="Q729" s="227"/>
      <c r="R729" s="227"/>
      <c r="S729" s="227"/>
      <c r="T729" s="227"/>
      <c r="U729" s="227"/>
      <c r="V729" s="227"/>
      <c r="W729" s="227"/>
      <c r="X729" s="227"/>
      <c r="Y729" s="227"/>
      <c r="Z729" s="227"/>
      <c r="AA729" s="609"/>
      <c r="AB729" s="609"/>
      <c r="AC729" s="719" t="e" vm="93">
        <v>#VALUE!</v>
      </c>
      <c r="AD729" s="719"/>
      <c r="AE729" s="719"/>
      <c r="AF729" s="227"/>
      <c r="AG729" s="227"/>
      <c r="AH729" s="553"/>
      <c r="AI729" s="555"/>
      <c r="AJ729" s="555"/>
      <c r="AK729" s="554"/>
      <c r="AL729" s="311"/>
      <c r="AM729" s="311"/>
      <c r="AN729" s="311"/>
      <c r="AO729" s="311"/>
      <c r="AP729" s="311"/>
      <c r="AQ729" s="311"/>
      <c r="AR729" s="311"/>
      <c r="AS729" s="311"/>
      <c r="AT729" s="311"/>
      <c r="AU729" s="311"/>
      <c r="AV729" s="311"/>
      <c r="AW729" s="311"/>
      <c r="AX729" s="311"/>
      <c r="AY729" s="311"/>
      <c r="AZ729" s="311"/>
      <c r="BA729" s="311"/>
      <c r="BB729" s="311"/>
      <c r="BC729" s="311"/>
      <c r="BD729" s="311"/>
      <c r="BE729" s="311"/>
      <c r="BF729" s="311"/>
      <c r="BG729" s="311"/>
      <c r="BH729" s="311"/>
      <c r="BI729" s="311"/>
      <c r="BJ729" s="608"/>
    </row>
    <row r="730" spans="1:62" s="157" customFormat="1" ht="3.65" customHeight="1">
      <c r="A730" s="18"/>
      <c r="B730" s="263"/>
      <c r="D730" s="607"/>
      <c r="H730" s="596"/>
      <c r="I730" s="605"/>
      <c r="J730" s="311"/>
      <c r="K730" s="225"/>
      <c r="L730" s="553"/>
      <c r="M730" s="230"/>
      <c r="N730" s="230"/>
      <c r="O730" s="230"/>
      <c r="P730" s="230"/>
      <c r="Q730" s="556"/>
      <c r="R730" s="556"/>
      <c r="S730" s="556"/>
      <c r="T730" s="556"/>
      <c r="U730" s="556"/>
      <c r="V730" s="556"/>
      <c r="W730" s="556"/>
      <c r="X730" s="556"/>
      <c r="Y730" s="556"/>
      <c r="Z730" s="556"/>
      <c r="AA730" s="609"/>
      <c r="AB730" s="609"/>
      <c r="AC730" s="719"/>
      <c r="AD730" s="719"/>
      <c r="AE730" s="719"/>
      <c r="AF730" s="227"/>
      <c r="AG730" s="227"/>
      <c r="AH730" s="553"/>
      <c r="AI730" s="719" t="e" vm="16">
        <v>#VALUE!</v>
      </c>
      <c r="AJ730" s="719"/>
      <c r="AK730" s="557"/>
      <c r="AP730" s="311"/>
      <c r="AQ730" s="311"/>
      <c r="AR730" s="311"/>
      <c r="AS730" s="311"/>
      <c r="AT730" s="311"/>
      <c r="AU730" s="311"/>
      <c r="AV730" s="311"/>
      <c r="AW730" s="311"/>
      <c r="AX730" s="311"/>
      <c r="AY730" s="311"/>
      <c r="AZ730" s="311"/>
      <c r="BA730" s="311"/>
      <c r="BB730" s="311"/>
      <c r="BC730" s="311"/>
      <c r="BD730" s="311"/>
      <c r="BE730" s="311"/>
      <c r="BF730" s="311"/>
      <c r="BG730" s="311"/>
      <c r="BH730" s="311"/>
      <c r="BI730" s="311"/>
      <c r="BJ730" s="608"/>
    </row>
    <row r="731" spans="1:62" s="157" customFormat="1" ht="3.65" customHeight="1">
      <c r="A731" s="18"/>
      <c r="B731" s="263"/>
      <c r="D731" s="607"/>
      <c r="H731" s="596"/>
      <c r="I731" s="605"/>
      <c r="J731" s="311"/>
      <c r="K731" s="225"/>
      <c r="L731" s="553"/>
      <c r="M731" s="230"/>
      <c r="N731" s="230"/>
      <c r="O731" s="230"/>
      <c r="P731" s="230"/>
      <c r="Q731" s="227"/>
      <c r="R731" s="227"/>
      <c r="S731" s="227"/>
      <c r="T731" s="227"/>
      <c r="U731" s="227"/>
      <c r="V731" s="227"/>
      <c r="W731" s="227"/>
      <c r="X731" s="227"/>
      <c r="Y731" s="227"/>
      <c r="Z731" s="227"/>
      <c r="AA731" s="609"/>
      <c r="AB731" s="609"/>
      <c r="AC731" s="719"/>
      <c r="AD731" s="719"/>
      <c r="AE731" s="719"/>
      <c r="AF731" s="227"/>
      <c r="AG731" s="227"/>
      <c r="AH731" s="553"/>
      <c r="AI731" s="719"/>
      <c r="AJ731" s="719"/>
      <c r="AK731" s="557"/>
      <c r="AP731" s="311"/>
      <c r="AQ731" s="311"/>
      <c r="AR731" s="311"/>
      <c r="AS731" s="311"/>
      <c r="AT731" s="311"/>
      <c r="AU731" s="311"/>
      <c r="AV731" s="311"/>
      <c r="AW731" s="311"/>
      <c r="AX731" s="311"/>
      <c r="AY731" s="311"/>
      <c r="AZ731" s="311"/>
      <c r="BA731" s="311"/>
      <c r="BB731" s="311"/>
      <c r="BC731" s="311"/>
      <c r="BD731" s="311"/>
      <c r="BE731" s="311"/>
      <c r="BF731" s="311"/>
      <c r="BG731" s="311"/>
      <c r="BH731" s="311"/>
      <c r="BI731" s="311"/>
      <c r="BJ731" s="608"/>
    </row>
    <row r="732" spans="1:62" s="157" customFormat="1" ht="3.65" customHeight="1">
      <c r="A732" s="18"/>
      <c r="B732" s="263"/>
      <c r="D732" s="607"/>
      <c r="H732" s="596"/>
      <c r="I732" s="605"/>
      <c r="J732" s="311"/>
      <c r="K732" s="720" t="e" vm="33">
        <v>#VALUE!</v>
      </c>
      <c r="L732" s="553"/>
      <c r="M732" s="556"/>
      <c r="N732" s="556"/>
      <c r="O732" s="556"/>
      <c r="P732" s="556"/>
      <c r="Q732" s="609"/>
      <c r="R732" s="609"/>
      <c r="S732" s="609"/>
      <c r="T732" s="609"/>
      <c r="U732" s="609"/>
      <c r="V732" s="609"/>
      <c r="W732" s="609"/>
      <c r="X732" s="609"/>
      <c r="Y732" s="609"/>
      <c r="Z732" s="609"/>
      <c r="AA732" s="609"/>
      <c r="AB732" s="609"/>
      <c r="AC732" s="719"/>
      <c r="AD732" s="719"/>
      <c r="AE732" s="719"/>
      <c r="AF732" s="609"/>
      <c r="AG732" s="609"/>
      <c r="AH732" s="553"/>
      <c r="AI732" s="230"/>
      <c r="AJ732" s="230"/>
      <c r="AK732" s="557"/>
      <c r="AP732" s="311"/>
      <c r="AQ732" s="311"/>
      <c r="AR732" s="311"/>
      <c r="AV732" s="311"/>
      <c r="AW732" s="311"/>
      <c r="AX732" s="311"/>
      <c r="AY732" s="311"/>
      <c r="AZ732" s="311"/>
      <c r="BA732" s="311"/>
      <c r="BB732" s="311"/>
      <c r="BC732" s="311"/>
      <c r="BD732" s="311"/>
      <c r="BE732" s="311"/>
      <c r="BF732" s="311"/>
      <c r="BG732" s="311"/>
      <c r="BH732" s="311"/>
      <c r="BI732" s="311"/>
      <c r="BJ732" s="608"/>
    </row>
    <row r="733" spans="1:62" s="157" customFormat="1" ht="3.65" customHeight="1">
      <c r="A733" s="18"/>
      <c r="B733" s="263"/>
      <c r="D733" s="607"/>
      <c r="H733" s="596"/>
      <c r="I733" s="605"/>
      <c r="J733" s="311"/>
      <c r="K733" s="720"/>
      <c r="L733" s="553"/>
      <c r="M733" s="553"/>
      <c r="N733" s="553"/>
      <c r="O733" s="553"/>
      <c r="P733" s="553"/>
      <c r="Q733" s="609"/>
      <c r="R733" s="609"/>
      <c r="S733" s="609"/>
      <c r="T733" s="609"/>
      <c r="U733" s="609"/>
      <c r="V733" s="609"/>
      <c r="W733" s="609"/>
      <c r="X733" s="609"/>
      <c r="Y733" s="609"/>
      <c r="Z733" s="609"/>
      <c r="AA733" s="609"/>
      <c r="AB733" s="609"/>
      <c r="AC733" s="609"/>
      <c r="AD733" s="609"/>
      <c r="AE733" s="609"/>
      <c r="AF733" s="609"/>
      <c r="AG733" s="609"/>
      <c r="AH733" s="553"/>
      <c r="AI733" s="556"/>
      <c r="AJ733" s="556"/>
      <c r="AK733" s="232"/>
      <c r="AP733" s="311"/>
      <c r="AQ733" s="311"/>
      <c r="AR733" s="311"/>
      <c r="AV733" s="311"/>
      <c r="AW733" s="311"/>
      <c r="AX733" s="311"/>
      <c r="AY733" s="311"/>
      <c r="AZ733" s="311"/>
      <c r="BA733" s="311"/>
      <c r="BB733" s="311"/>
      <c r="BC733" s="311"/>
      <c r="BD733" s="311"/>
      <c r="BE733" s="311"/>
      <c r="BF733" s="311"/>
      <c r="BG733" s="311"/>
      <c r="BH733" s="311"/>
      <c r="BI733" s="311"/>
      <c r="BJ733" s="608"/>
    </row>
    <row r="734" spans="1:62" s="157" customFormat="1" ht="3.65" customHeight="1">
      <c r="A734" s="18"/>
      <c r="B734" s="263"/>
      <c r="D734" s="607"/>
      <c r="H734" s="596"/>
      <c r="I734" s="605"/>
      <c r="J734" s="311"/>
      <c r="K734" s="559"/>
      <c r="L734" s="719" t="s">
        <v>269</v>
      </c>
      <c r="M734" s="719"/>
      <c r="N734" s="719"/>
      <c r="O734" s="719"/>
      <c r="P734" s="553"/>
      <c r="Q734" s="724" t="s">
        <v>293</v>
      </c>
      <c r="R734" s="724"/>
      <c r="S734" s="724"/>
      <c r="T734" s="724"/>
      <c r="U734" s="724"/>
      <c r="V734" s="724"/>
      <c r="W734" s="724"/>
      <c r="X734" s="724"/>
      <c r="Y734" s="724"/>
      <c r="Z734" s="724"/>
      <c r="AA734" s="724"/>
      <c r="AB734" s="724"/>
      <c r="AC734" s="724"/>
      <c r="AD734" s="724"/>
      <c r="AE734" s="724"/>
      <c r="AF734" s="724"/>
      <c r="AG734" s="724"/>
      <c r="AH734" s="553"/>
      <c r="AI734" s="719" t="e" vm="32">
        <v>#VALUE!</v>
      </c>
      <c r="AJ734" s="719"/>
      <c r="AK734" s="554"/>
      <c r="AP734" s="311"/>
      <c r="AQ734" s="311"/>
      <c r="AR734" s="311"/>
      <c r="AV734" s="311"/>
      <c r="AW734" s="311"/>
      <c r="AX734" s="311"/>
      <c r="AY734" s="311"/>
      <c r="AZ734" s="311"/>
      <c r="BA734" s="311"/>
      <c r="BB734" s="311"/>
      <c r="BC734" s="311"/>
      <c r="BD734" s="311"/>
      <c r="BE734" s="311"/>
      <c r="BF734" s="311"/>
      <c r="BG734" s="311"/>
      <c r="BH734" s="311"/>
      <c r="BI734" s="311"/>
      <c r="BJ734" s="608"/>
    </row>
    <row r="735" spans="1:62" s="157" customFormat="1" ht="3.65" customHeight="1">
      <c r="A735" s="18"/>
      <c r="B735" s="263"/>
      <c r="D735" s="607"/>
      <c r="H735" s="596"/>
      <c r="I735" s="605"/>
      <c r="J735" s="311"/>
      <c r="K735" s="561"/>
      <c r="L735" s="807"/>
      <c r="M735" s="807"/>
      <c r="N735" s="807"/>
      <c r="O735" s="807"/>
      <c r="P735" s="562"/>
      <c r="Q735" s="904"/>
      <c r="R735" s="904"/>
      <c r="S735" s="904"/>
      <c r="T735" s="904"/>
      <c r="U735" s="904"/>
      <c r="V735" s="904"/>
      <c r="W735" s="904"/>
      <c r="X735" s="904"/>
      <c r="Y735" s="904"/>
      <c r="Z735" s="904"/>
      <c r="AA735" s="904"/>
      <c r="AB735" s="904"/>
      <c r="AC735" s="904"/>
      <c r="AD735" s="904"/>
      <c r="AE735" s="904"/>
      <c r="AF735" s="904"/>
      <c r="AG735" s="904"/>
      <c r="AH735" s="563"/>
      <c r="AI735" s="234"/>
      <c r="AJ735" s="234"/>
      <c r="AK735" s="564"/>
      <c r="AP735" s="311"/>
      <c r="AQ735" s="311"/>
      <c r="AR735" s="311"/>
      <c r="AV735" s="311"/>
      <c r="AW735" s="311"/>
      <c r="AX735" s="311"/>
      <c r="AY735" s="311"/>
      <c r="AZ735" s="311"/>
      <c r="BA735" s="311"/>
      <c r="BB735" s="311"/>
      <c r="BC735" s="311"/>
      <c r="BD735" s="311"/>
      <c r="BE735" s="311"/>
      <c r="BF735" s="311"/>
      <c r="BG735" s="311"/>
      <c r="BH735" s="311"/>
      <c r="BI735" s="311"/>
      <c r="BJ735" s="608"/>
    </row>
    <row r="736" spans="1:62" s="157" customFormat="1" ht="3.65" customHeight="1">
      <c r="A736" s="18"/>
      <c r="B736" s="263"/>
      <c r="D736" s="607"/>
      <c r="H736" s="596"/>
      <c r="I736" s="605"/>
      <c r="J736" s="311"/>
      <c r="K736" s="311"/>
      <c r="L736" s="311"/>
      <c r="M736" s="311"/>
      <c r="N736" s="311"/>
      <c r="O736" s="311"/>
      <c r="P736" s="311"/>
      <c r="AP736" s="311"/>
      <c r="AQ736" s="311"/>
      <c r="AR736" s="311"/>
      <c r="AS736" s="311"/>
      <c r="AT736" s="311"/>
      <c r="AU736" s="311"/>
      <c r="AV736" s="311"/>
      <c r="AW736" s="311"/>
      <c r="AX736" s="311"/>
      <c r="AY736" s="311"/>
      <c r="AZ736" s="311"/>
      <c r="BA736" s="311"/>
      <c r="BB736" s="311"/>
      <c r="BC736" s="311"/>
      <c r="BD736" s="311"/>
      <c r="BE736" s="311"/>
      <c r="BF736" s="311"/>
      <c r="BG736" s="311"/>
      <c r="BH736" s="311"/>
      <c r="BI736" s="311"/>
      <c r="BJ736" s="608"/>
    </row>
    <row r="737" spans="1:62" s="157" customFormat="1" ht="3.65" customHeight="1">
      <c r="A737" s="18"/>
      <c r="B737" s="263"/>
      <c r="D737" s="607"/>
      <c r="H737" s="596"/>
      <c r="I737" s="605"/>
      <c r="J737" s="311"/>
      <c r="K737" s="311"/>
      <c r="L737" s="311"/>
      <c r="M737" s="311"/>
      <c r="N737" s="311"/>
      <c r="O737" s="311"/>
      <c r="P737" s="311"/>
      <c r="AP737" s="311"/>
      <c r="AQ737" s="311"/>
      <c r="AR737" s="311"/>
      <c r="AS737" s="311"/>
      <c r="AT737" s="311"/>
      <c r="AU737" s="311"/>
      <c r="AV737" s="311"/>
      <c r="AW737" s="311"/>
      <c r="AX737" s="311"/>
      <c r="AY737" s="311"/>
      <c r="AZ737" s="311"/>
      <c r="BA737" s="311"/>
      <c r="BB737" s="311"/>
      <c r="BC737" s="311"/>
      <c r="BD737" s="311"/>
      <c r="BE737" s="311"/>
      <c r="BF737" s="311"/>
      <c r="BG737" s="311"/>
      <c r="BH737" s="311"/>
      <c r="BI737" s="311"/>
      <c r="BJ737" s="608"/>
    </row>
    <row r="738" spans="1:62" s="157" customFormat="1" ht="3.65" customHeight="1">
      <c r="A738" s="18"/>
      <c r="B738" s="263"/>
      <c r="D738" s="607"/>
      <c r="H738" s="596"/>
      <c r="I738" s="605"/>
      <c r="J738" s="311"/>
      <c r="K738" s="311"/>
      <c r="L738" s="311"/>
      <c r="M738" s="311"/>
      <c r="N738" s="311"/>
      <c r="O738" s="311"/>
      <c r="P738" s="311"/>
      <c r="AP738" s="311"/>
      <c r="AQ738" s="311"/>
      <c r="AR738" s="311"/>
      <c r="AS738" s="311"/>
      <c r="AT738" s="311"/>
      <c r="AU738" s="311"/>
      <c r="AV738" s="311"/>
      <c r="AW738" s="311"/>
      <c r="AX738" s="311"/>
      <c r="AY738" s="311"/>
      <c r="AZ738" s="311"/>
      <c r="BA738" s="311"/>
      <c r="BB738" s="311"/>
      <c r="BC738" s="311"/>
      <c r="BD738" s="311"/>
      <c r="BE738" s="311"/>
      <c r="BF738" s="311"/>
      <c r="BG738" s="311"/>
      <c r="BH738" s="311"/>
      <c r="BI738" s="311"/>
      <c r="BJ738" s="608"/>
    </row>
    <row r="739" spans="1:62" s="157" customFormat="1" ht="3.65" customHeight="1">
      <c r="A739" s="18"/>
      <c r="B739" s="263"/>
      <c r="D739" s="607"/>
      <c r="H739" s="596"/>
      <c r="I739" s="605"/>
      <c r="J739" s="311"/>
      <c r="K739" s="311"/>
      <c r="L739" s="311"/>
      <c r="M739" s="311"/>
      <c r="N739" s="311"/>
      <c r="O739" s="311"/>
      <c r="P739" s="311"/>
      <c r="AP739" s="311"/>
      <c r="AQ739" s="311"/>
      <c r="AR739" s="311"/>
      <c r="AS739" s="311"/>
      <c r="AT739" s="311"/>
      <c r="AU739" s="311"/>
      <c r="AV739" s="311"/>
      <c r="AW739" s="311"/>
      <c r="AX739" s="311"/>
      <c r="AY739" s="311"/>
      <c r="AZ739" s="311"/>
      <c r="BA739" s="311"/>
      <c r="BB739" s="311"/>
      <c r="BC739" s="311"/>
      <c r="BD739" s="311"/>
      <c r="BE739" s="311"/>
      <c r="BF739" s="311"/>
      <c r="BG739" s="311"/>
      <c r="BH739" s="311"/>
      <c r="BI739" s="311"/>
      <c r="BJ739" s="608"/>
    </row>
    <row r="740" spans="1:62" s="157" customFormat="1" ht="3.65" customHeight="1">
      <c r="A740" s="18"/>
      <c r="B740" s="263"/>
      <c r="D740" s="607"/>
      <c r="H740" s="596"/>
      <c r="I740" s="605"/>
      <c r="J740" s="311"/>
      <c r="K740" s="311"/>
      <c r="L740" s="311"/>
      <c r="M740" s="311"/>
      <c r="N740" s="311"/>
      <c r="O740" s="311"/>
      <c r="P740" s="311"/>
      <c r="Q740" s="311"/>
      <c r="R740" s="311"/>
      <c r="S740" s="311"/>
      <c r="T740" s="311"/>
      <c r="U740" s="311"/>
      <c r="V740" s="311"/>
      <c r="W740" s="311"/>
      <c r="X740" s="311"/>
      <c r="Y740" s="311"/>
      <c r="Z740" s="311"/>
      <c r="AA740" s="311"/>
      <c r="AB740" s="311"/>
      <c r="AC740" s="311"/>
      <c r="AD740" s="311"/>
      <c r="AE740" s="311"/>
      <c r="AF740" s="311"/>
      <c r="AG740" s="311"/>
      <c r="AH740" s="311"/>
      <c r="AI740" s="311"/>
      <c r="AJ740" s="311"/>
      <c r="AK740" s="311"/>
      <c r="AL740" s="311"/>
      <c r="AM740" s="311"/>
      <c r="AN740" s="311"/>
      <c r="AO740" s="311"/>
      <c r="AP740" s="311"/>
      <c r="AQ740" s="311"/>
      <c r="AR740" s="311"/>
      <c r="AS740" s="311"/>
      <c r="AT740" s="311"/>
      <c r="AU740" s="311"/>
      <c r="AV740" s="311"/>
      <c r="AW740" s="311"/>
      <c r="AX740" s="311"/>
      <c r="AY740" s="311"/>
      <c r="AZ740" s="311"/>
      <c r="BA740" s="311"/>
      <c r="BB740" s="311"/>
      <c r="BC740" s="311"/>
      <c r="BD740" s="311"/>
      <c r="BE740" s="311"/>
      <c r="BF740" s="311"/>
      <c r="BG740" s="311"/>
      <c r="BH740" s="311"/>
      <c r="BI740" s="311"/>
      <c r="BJ740" s="608"/>
    </row>
    <row r="741" spans="1:62" s="157" customFormat="1" ht="3.65" customHeight="1">
      <c r="A741" s="18"/>
      <c r="B741" s="263"/>
      <c r="D741" s="607"/>
      <c r="H741" s="596"/>
      <c r="I741" s="605"/>
      <c r="J741" s="311"/>
      <c r="K741" s="311"/>
      <c r="L741" s="311"/>
      <c r="M741" s="311"/>
      <c r="N741" s="311"/>
      <c r="O741" s="311"/>
      <c r="P741" s="311"/>
      <c r="Q741" s="311"/>
      <c r="R741" s="311"/>
      <c r="S741" s="311"/>
      <c r="T741" s="311"/>
      <c r="U741" s="311"/>
      <c r="V741" s="311"/>
      <c r="W741" s="311"/>
      <c r="X741" s="311"/>
      <c r="Y741" s="311"/>
      <c r="Z741" s="311"/>
      <c r="AA741" s="311"/>
      <c r="AB741" s="311"/>
      <c r="AC741" s="311"/>
      <c r="AD741" s="311"/>
      <c r="AE741" s="311"/>
      <c r="AF741" s="311"/>
      <c r="AG741" s="311"/>
      <c r="AH741" s="311"/>
      <c r="AI741" s="311"/>
      <c r="AJ741" s="311"/>
      <c r="AK741" s="311"/>
      <c r="AL741" s="311"/>
      <c r="AM741" s="311"/>
      <c r="AN741" s="311"/>
      <c r="AO741" s="311"/>
      <c r="AP741" s="311"/>
      <c r="AQ741" s="311"/>
      <c r="AR741" s="605"/>
      <c r="AS741" s="311"/>
      <c r="AT741" s="311"/>
      <c r="AU741" s="311"/>
      <c r="AV741" s="311"/>
      <c r="AW741" s="311"/>
      <c r="AX741" s="311"/>
      <c r="AY741" s="311"/>
      <c r="AZ741" s="311"/>
      <c r="BA741" s="311"/>
      <c r="BB741" s="311"/>
      <c r="BC741" s="311"/>
      <c r="BD741" s="311"/>
      <c r="BE741" s="605"/>
      <c r="BF741" s="605"/>
      <c r="BG741" s="605"/>
      <c r="BH741" s="605"/>
      <c r="BI741" s="605"/>
      <c r="BJ741" s="606"/>
    </row>
    <row r="742" spans="1:62" s="157" customFormat="1" ht="3.65" customHeight="1">
      <c r="A742" s="18"/>
      <c r="B742" s="263"/>
      <c r="D742" s="607"/>
      <c r="H742" s="596"/>
      <c r="I742" s="605"/>
      <c r="J742" s="311"/>
      <c r="K742" s="311"/>
      <c r="L742" s="311"/>
      <c r="M742" s="311"/>
      <c r="N742" s="311"/>
      <c r="O742" s="311"/>
      <c r="P742" s="311"/>
      <c r="Q742" s="311"/>
      <c r="R742" s="311"/>
      <c r="S742" s="311"/>
      <c r="T742" s="311"/>
      <c r="U742" s="311"/>
      <c r="V742" s="311"/>
      <c r="W742" s="311"/>
      <c r="X742" s="311"/>
      <c r="Y742" s="311"/>
      <c r="Z742" s="311"/>
      <c r="AA742" s="311"/>
      <c r="AB742" s="311"/>
      <c r="AC742" s="311"/>
      <c r="AD742" s="311"/>
      <c r="AE742" s="311"/>
      <c r="AF742" s="311"/>
      <c r="AG742" s="311"/>
      <c r="AH742" s="311"/>
      <c r="AI742" s="311"/>
      <c r="AJ742" s="311"/>
      <c r="AK742" s="311"/>
      <c r="AL742" s="311"/>
      <c r="AM742" s="311"/>
      <c r="AN742" s="311"/>
      <c r="AO742" s="311"/>
      <c r="AP742" s="311"/>
      <c r="AQ742" s="311"/>
      <c r="AR742" s="605"/>
      <c r="AS742" s="311"/>
      <c r="AT742" s="311"/>
      <c r="AU742" s="311"/>
      <c r="AV742" s="311"/>
      <c r="AW742" s="311"/>
      <c r="AX742" s="311"/>
      <c r="AY742" s="311"/>
      <c r="AZ742" s="311"/>
      <c r="BA742" s="311"/>
      <c r="BB742" s="311"/>
      <c r="BC742" s="311"/>
      <c r="BD742" s="311"/>
      <c r="BE742" s="605"/>
      <c r="BF742" s="605"/>
      <c r="BG742" s="605"/>
      <c r="BH742" s="605"/>
      <c r="BI742" s="605"/>
      <c r="BJ742" s="606"/>
    </row>
    <row r="743" spans="1:62" s="157" customFormat="1" ht="3.65" customHeight="1">
      <c r="A743" s="18">
        <v>2</v>
      </c>
      <c r="B743" s="277"/>
      <c r="C743" s="278"/>
      <c r="D743" s="610"/>
      <c r="E743" s="278"/>
      <c r="F743" s="278"/>
      <c r="G743" s="278"/>
      <c r="H743" s="278"/>
      <c r="I743" s="611"/>
      <c r="J743" s="611"/>
      <c r="K743" s="611"/>
      <c r="L743" s="611"/>
      <c r="M743" s="611"/>
      <c r="N743" s="611"/>
      <c r="O743" s="611"/>
      <c r="P743" s="611"/>
      <c r="Q743" s="611"/>
      <c r="R743" s="611"/>
      <c r="S743" s="611"/>
      <c r="T743" s="611"/>
      <c r="U743" s="611"/>
      <c r="V743" s="611"/>
      <c r="W743" s="611"/>
      <c r="X743" s="611"/>
      <c r="Y743" s="611"/>
      <c r="Z743" s="611"/>
      <c r="AA743" s="611"/>
      <c r="AB743" s="611"/>
      <c r="AC743" s="611"/>
      <c r="AD743" s="611"/>
      <c r="AE743" s="611"/>
      <c r="AF743" s="611"/>
      <c r="AG743" s="611"/>
      <c r="AH743" s="611"/>
      <c r="AI743" s="611"/>
      <c r="AJ743" s="611"/>
      <c r="AK743" s="611"/>
      <c r="AL743" s="611"/>
      <c r="AM743" s="611"/>
      <c r="AN743" s="611"/>
      <c r="AO743" s="611"/>
      <c r="AP743" s="611"/>
      <c r="AQ743" s="611"/>
      <c r="AR743" s="611"/>
      <c r="AS743" s="611"/>
      <c r="AT743" s="611"/>
      <c r="AU743" s="611"/>
      <c r="AV743" s="611"/>
      <c r="AW743" s="611"/>
      <c r="AX743" s="611"/>
      <c r="AY743" s="611"/>
      <c r="AZ743" s="611"/>
      <c r="BA743" s="611"/>
      <c r="BB743" s="611"/>
      <c r="BC743" s="611"/>
      <c r="BD743" s="611"/>
      <c r="BE743" s="611"/>
      <c r="BF743" s="611"/>
      <c r="BG743" s="611"/>
      <c r="BH743" s="611"/>
      <c r="BI743" s="611"/>
      <c r="BJ743" s="612"/>
    </row>
    <row r="744" spans="1:62" s="157" customFormat="1" ht="3.65" customHeight="1">
      <c r="A744" s="18"/>
      <c r="B744" s="280"/>
      <c r="C744" s="281"/>
      <c r="D744" s="613"/>
      <c r="E744" s="281"/>
      <c r="F744" s="281"/>
      <c r="G744" s="281"/>
      <c r="H744" s="278"/>
      <c r="I744" s="614"/>
      <c r="J744" s="614"/>
      <c r="K744" s="614"/>
      <c r="L744" s="614"/>
      <c r="M744" s="614"/>
      <c r="N744" s="614"/>
      <c r="O744" s="614"/>
      <c r="P744" s="614"/>
      <c r="Q744" s="614"/>
      <c r="R744" s="614"/>
      <c r="S744" s="614"/>
      <c r="T744" s="614"/>
      <c r="U744" s="614"/>
      <c r="V744" s="614"/>
      <c r="W744" s="614"/>
      <c r="X744" s="614"/>
      <c r="Y744" s="614"/>
      <c r="Z744" s="614"/>
      <c r="AA744" s="614"/>
      <c r="AB744" s="614"/>
      <c r="AC744" s="614"/>
      <c r="AD744" s="614"/>
      <c r="AE744" s="614"/>
      <c r="AF744" s="614"/>
      <c r="AG744" s="614"/>
      <c r="AH744" s="614"/>
      <c r="AI744" s="614"/>
      <c r="AJ744" s="614"/>
      <c r="AK744" s="614"/>
      <c r="AL744" s="614"/>
      <c r="AM744" s="614"/>
      <c r="AN744" s="614"/>
      <c r="AO744" s="614"/>
      <c r="AP744" s="614"/>
      <c r="AQ744" s="614"/>
      <c r="AR744" s="614"/>
      <c r="AS744" s="614"/>
      <c r="AT744" s="614"/>
      <c r="AU744" s="614"/>
      <c r="AV744" s="614"/>
      <c r="AW744" s="614"/>
      <c r="AX744" s="614"/>
      <c r="AY744" s="614"/>
      <c r="AZ744" s="614"/>
      <c r="BA744" s="614"/>
      <c r="BB744" s="614"/>
      <c r="BC744" s="614"/>
      <c r="BD744" s="614"/>
      <c r="BE744" s="614"/>
      <c r="BF744" s="614"/>
      <c r="BG744" s="614"/>
      <c r="BH744" s="614"/>
      <c r="BI744" s="614"/>
      <c r="BJ744" s="615"/>
    </row>
    <row r="745" spans="1:62" s="312" customFormat="1" ht="15.65" customHeight="1">
      <c r="B745" s="535" t="str" cm="1">
        <f t="array" ref="B745">"USIA_"&amp;D745&amp;"X"&amp;MID(F745,3,3)&amp;(_xlfn.IFS(E745="V. compacta Abatible","VC",E745="Horizontal Abatible","H",E745="H. Compuesta Abatible","HC",E745="Vertical Abatible","V",E745="V. Extendida Abatible","VE"))&amp;I745</f>
        <v>USIA_EZC100X720VC_NA</v>
      </c>
      <c r="C745" s="535"/>
      <c r="D745" s="535" t="s">
        <v>290</v>
      </c>
      <c r="E745" s="537" t="s">
        <v>307</v>
      </c>
      <c r="F745" s="537" t="s">
        <v>243</v>
      </c>
      <c r="G745" s="570" t="s">
        <v>308</v>
      </c>
      <c r="H745" s="571"/>
      <c r="I745" s="459" t="str" cm="1">
        <f t="array" ref="I745">_xlfn.IFS(H745="Derecha","_DR",H745="Izquierda","_IZ",H745="","_NA")</f>
        <v>_NA</v>
      </c>
      <c r="J745" s="572"/>
      <c r="K745" s="573"/>
      <c r="L745" s="573"/>
      <c r="M745" s="573"/>
      <c r="N745" s="573"/>
      <c r="O745" s="573"/>
      <c r="P745" s="573"/>
      <c r="Q745" s="573"/>
      <c r="R745" s="573"/>
      <c r="S745" s="573"/>
      <c r="T745" s="573"/>
      <c r="U745" s="573"/>
      <c r="V745" s="573"/>
      <c r="W745" s="573"/>
      <c r="X745" s="573"/>
      <c r="Y745" s="573"/>
      <c r="Z745" s="573"/>
      <c r="AA745" s="573"/>
      <c r="AB745" s="573"/>
      <c r="AC745" s="573"/>
      <c r="AD745" s="573"/>
      <c r="AE745" s="573"/>
      <c r="AF745" s="573"/>
      <c r="AG745" s="573"/>
      <c r="AH745" s="573"/>
      <c r="AI745" s="573"/>
      <c r="AJ745" s="573"/>
      <c r="AK745" s="573"/>
      <c r="AL745" s="573"/>
      <c r="AM745" s="573"/>
      <c r="AN745" s="573"/>
      <c r="AO745" s="573"/>
      <c r="AP745" s="573"/>
      <c r="AQ745" s="573"/>
      <c r="AR745" s="573"/>
      <c r="AS745" s="573"/>
      <c r="AT745" s="573"/>
      <c r="AU745" s="573"/>
      <c r="AV745" s="573"/>
      <c r="AW745" s="573"/>
      <c r="AX745" s="573"/>
      <c r="AY745" s="573"/>
      <c r="AZ745" s="573"/>
      <c r="BA745" s="573"/>
      <c r="BB745" s="573"/>
      <c r="BC745" s="573"/>
      <c r="BD745" s="573"/>
      <c r="BE745" s="573"/>
      <c r="BF745" s="573"/>
      <c r="BG745" s="573"/>
      <c r="BH745" s="573"/>
      <c r="BI745" s="573"/>
      <c r="BJ745" s="574"/>
    </row>
    <row r="746" spans="1:62" s="312" customFormat="1" ht="3.65" customHeight="1">
      <c r="B746" s="575" t="str">
        <f>"UA"&amp;D745&amp;"X"&amp;F746&amp;E746</f>
        <v>UAEZC100X720Vt</v>
      </c>
      <c r="C746" s="576"/>
      <c r="D746" s="576"/>
      <c r="E746" s="576" t="str">
        <f>MID(E745,1,1)&amp;MID(E745,10,1)</f>
        <v>Vt</v>
      </c>
      <c r="F746" s="576" t="str">
        <f>MID(F745,3,5)</f>
        <v>720</v>
      </c>
      <c r="G746" s="576"/>
      <c r="H746" s="576"/>
      <c r="I746" s="577"/>
      <c r="J746" s="578"/>
      <c r="BJ746" s="579"/>
    </row>
    <row r="747" spans="1:62" s="312" customFormat="1" ht="3.65" customHeight="1">
      <c r="B747" s="598"/>
      <c r="C747" s="599"/>
      <c r="D747" s="599"/>
      <c r="E747" s="599"/>
      <c r="F747" s="599"/>
      <c r="G747" s="599"/>
      <c r="H747" s="599"/>
      <c r="I747" s="577"/>
      <c r="J747" s="578"/>
      <c r="K747" s="324"/>
      <c r="L747" s="721" t="s">
        <v>261</v>
      </c>
      <c r="M747" s="721"/>
      <c r="N747" s="721"/>
      <c r="O747" s="325"/>
      <c r="P747" s="547"/>
      <c r="Q747" s="580"/>
      <c r="R747" s="580"/>
      <c r="S747" s="580"/>
      <c r="T747" s="580"/>
      <c r="U747" s="580"/>
      <c r="V747" s="580"/>
      <c r="W747" s="580"/>
      <c r="X747" s="580"/>
      <c r="Y747" s="580"/>
      <c r="Z747" s="580"/>
      <c r="AA747" s="580"/>
      <c r="AB747" s="580"/>
      <c r="AC747" s="580"/>
      <c r="AD747" s="580"/>
      <c r="AE747" s="580"/>
      <c r="AF747" s="580"/>
      <c r="AG747" s="549"/>
      <c r="AH747" s="547"/>
      <c r="AI747" s="549"/>
      <c r="AJ747" s="549"/>
      <c r="AK747" s="581"/>
      <c r="BJ747" s="579"/>
    </row>
    <row r="748" spans="1:62" s="312" customFormat="1" ht="3.65" customHeight="1">
      <c r="B748" s="598"/>
      <c r="C748" s="599"/>
      <c r="D748" s="599"/>
      <c r="E748" s="599"/>
      <c r="F748" s="599"/>
      <c r="G748" s="599"/>
      <c r="H748" s="599"/>
      <c r="I748" s="577"/>
      <c r="J748" s="578"/>
      <c r="K748" s="225"/>
      <c r="L748" s="722"/>
      <c r="M748" s="722"/>
      <c r="N748" s="722"/>
      <c r="O748" s="551"/>
      <c r="P748" s="551"/>
      <c r="Q748" s="724" t="s">
        <v>290</v>
      </c>
      <c r="R748" s="724"/>
      <c r="S748" s="724"/>
      <c r="T748" s="724"/>
      <c r="U748" s="724"/>
      <c r="V748" s="724"/>
      <c r="W748" s="724"/>
      <c r="X748" s="558"/>
      <c r="Y748" s="558"/>
      <c r="Z748" s="558"/>
      <c r="AA748" s="719" t="s">
        <v>275</v>
      </c>
      <c r="AB748" s="719"/>
      <c r="AC748" s="719"/>
      <c r="AD748" s="719" t="s">
        <v>289</v>
      </c>
      <c r="AE748" s="719"/>
      <c r="AF748" s="555"/>
      <c r="AG748" s="555"/>
      <c r="AH748" s="582"/>
      <c r="AI748" s="719" t="e" vm="32">
        <v>#VALUE!</v>
      </c>
      <c r="AJ748" s="719"/>
      <c r="AK748" s="554"/>
      <c r="BJ748" s="579"/>
    </row>
    <row r="749" spans="1:62" s="312" customFormat="1" ht="3.65" customHeight="1">
      <c r="B749" s="578"/>
      <c r="I749" s="577"/>
      <c r="J749" s="578"/>
      <c r="K749" s="720" t="e" vm="33">
        <v>#VALUE!</v>
      </c>
      <c r="L749" s="226"/>
      <c r="M749" s="551"/>
      <c r="N749" s="551"/>
      <c r="O749" s="551"/>
      <c r="P749" s="551"/>
      <c r="Q749" s="724"/>
      <c r="R749" s="724"/>
      <c r="S749" s="724"/>
      <c r="T749" s="724"/>
      <c r="U749" s="724"/>
      <c r="V749" s="724"/>
      <c r="W749" s="724"/>
      <c r="X749" s="558"/>
      <c r="Y749" s="558"/>
      <c r="Z749" s="558"/>
      <c r="AA749" s="719"/>
      <c r="AB749" s="719"/>
      <c r="AC749" s="719"/>
      <c r="AD749" s="719"/>
      <c r="AE749" s="719"/>
      <c r="AF749" s="555"/>
      <c r="AG749" s="555"/>
      <c r="AH749" s="582"/>
      <c r="AI749" s="555"/>
      <c r="AJ749" s="555"/>
      <c r="AK749" s="554"/>
      <c r="BJ749" s="579"/>
    </row>
    <row r="750" spans="1:62" s="312" customFormat="1" ht="3.65" customHeight="1">
      <c r="B750" s="578"/>
      <c r="I750" s="577"/>
      <c r="J750" s="578"/>
      <c r="K750" s="720"/>
      <c r="L750" s="226"/>
      <c r="M750" s="227"/>
      <c r="N750" s="227"/>
      <c r="O750" s="227"/>
      <c r="P750" s="556"/>
      <c r="Q750" s="555"/>
      <c r="R750" s="555"/>
      <c r="S750" s="555"/>
      <c r="T750" s="555"/>
      <c r="U750" s="555"/>
      <c r="V750" s="555"/>
      <c r="W750" s="555"/>
      <c r="X750" s="555"/>
      <c r="Y750" s="555"/>
      <c r="Z750" s="555"/>
      <c r="AA750" s="555"/>
      <c r="AB750" s="555"/>
      <c r="AC750" s="555"/>
      <c r="AD750" s="555"/>
      <c r="AE750" s="555"/>
      <c r="AF750" s="555"/>
      <c r="AG750" s="555"/>
      <c r="AH750" s="555"/>
      <c r="AI750" s="555"/>
      <c r="AJ750" s="582"/>
      <c r="AK750" s="554"/>
      <c r="BJ750" s="579"/>
    </row>
    <row r="751" spans="1:62" s="312" customFormat="1" ht="3.65" customHeight="1">
      <c r="B751" s="578"/>
      <c r="I751" s="577"/>
      <c r="J751" s="578"/>
      <c r="K751" s="585"/>
      <c r="L751" s="582"/>
      <c r="M751" s="556"/>
      <c r="N751" s="556"/>
      <c r="O751" s="556"/>
      <c r="P751" s="556"/>
      <c r="Q751" s="556"/>
      <c r="R751" s="556"/>
      <c r="S751" s="556"/>
      <c r="T751" s="556"/>
      <c r="U751" s="556"/>
      <c r="V751" s="556"/>
      <c r="W751" s="556"/>
      <c r="X751" s="556"/>
      <c r="Y751" s="556"/>
      <c r="Z751" s="556"/>
      <c r="AA751" s="556"/>
      <c r="AB751" s="556"/>
      <c r="AC751" s="556"/>
      <c r="AD751" s="556"/>
      <c r="AE751" s="556"/>
      <c r="AF751" s="556"/>
      <c r="AG751" s="556"/>
      <c r="AH751" s="230"/>
      <c r="AI751" s="230"/>
      <c r="AJ751" s="582"/>
      <c r="AK751" s="557"/>
      <c r="BJ751" s="579"/>
    </row>
    <row r="752" spans="1:62" s="312" customFormat="1" ht="3.65" customHeight="1">
      <c r="B752" s="578"/>
      <c r="I752" s="577"/>
      <c r="J752" s="578"/>
      <c r="K752" s="585"/>
      <c r="L752" s="582"/>
      <c r="M752" s="556"/>
      <c r="N752" s="719"/>
      <c r="O752" s="719"/>
      <c r="P752" s="719"/>
      <c r="Q752" s="719"/>
      <c r="R752" s="719"/>
      <c r="S752" s="719"/>
      <c r="T752" s="719"/>
      <c r="U752" s="719"/>
      <c r="V752" s="719"/>
      <c r="W752" s="719"/>
      <c r="X752" s="719"/>
      <c r="Y752" s="719"/>
      <c r="Z752" s="719"/>
      <c r="AA752" s="719"/>
      <c r="AB752" s="719"/>
      <c r="AC752" s="719"/>
      <c r="AD752" s="719"/>
      <c r="AE752" s="719"/>
      <c r="AF752" s="719"/>
      <c r="AG752" s="719"/>
      <c r="AH752" s="719"/>
      <c r="AI752" s="230"/>
      <c r="AJ752" s="582"/>
      <c r="AK752" s="557"/>
      <c r="BJ752" s="579"/>
    </row>
    <row r="753" spans="2:62" s="312" customFormat="1" ht="3.65" customHeight="1">
      <c r="B753" s="578"/>
      <c r="I753" s="577"/>
      <c r="J753" s="578"/>
      <c r="K753" s="585"/>
      <c r="L753" s="582"/>
      <c r="M753" s="556"/>
      <c r="N753" s="1013" t="e" vm="80">
        <v>#VALUE!</v>
      </c>
      <c r="O753" s="1013"/>
      <c r="P753" s="1013"/>
      <c r="Q753" s="1013" t="e" vm="80">
        <v>#VALUE!</v>
      </c>
      <c r="R753" s="1013"/>
      <c r="S753" s="1013"/>
      <c r="T753" s="1013" t="e" vm="80">
        <v>#VALUE!</v>
      </c>
      <c r="U753" s="1013"/>
      <c r="V753" s="1013"/>
      <c r="W753" s="1013" t="e" vm="80">
        <v>#VALUE!</v>
      </c>
      <c r="X753" s="1013"/>
      <c r="Y753" s="1013"/>
      <c r="Z753" s="1013" t="e" vm="80">
        <v>#VALUE!</v>
      </c>
      <c r="AA753" s="1013"/>
      <c r="AB753" s="1013"/>
      <c r="AC753" s="1013" t="e" vm="80">
        <v>#VALUE!</v>
      </c>
      <c r="AD753" s="1013"/>
      <c r="AE753" s="1013"/>
      <c r="AF753" s="1013" t="e" vm="80">
        <v>#VALUE!</v>
      </c>
      <c r="AG753" s="1013"/>
      <c r="AH753" s="1013"/>
      <c r="AI753" s="230"/>
      <c r="AJ753" s="582"/>
      <c r="AK753" s="557"/>
      <c r="BJ753" s="579"/>
    </row>
    <row r="754" spans="2:62" s="312" customFormat="1" ht="3.65" customHeight="1">
      <c r="B754" s="578"/>
      <c r="I754" s="577"/>
      <c r="J754" s="578"/>
      <c r="K754" s="585"/>
      <c r="L754" s="582"/>
      <c r="M754" s="556"/>
      <c r="N754" s="1013"/>
      <c r="O754" s="1013"/>
      <c r="P754" s="1013"/>
      <c r="Q754" s="1013"/>
      <c r="R754" s="1013"/>
      <c r="S754" s="1013"/>
      <c r="T754" s="1013"/>
      <c r="U754" s="1013"/>
      <c r="V754" s="1013"/>
      <c r="W754" s="1013"/>
      <c r="X754" s="1013"/>
      <c r="Y754" s="1013"/>
      <c r="Z754" s="1013"/>
      <c r="AA754" s="1013"/>
      <c r="AB754" s="1013"/>
      <c r="AC754" s="1013"/>
      <c r="AD754" s="1013"/>
      <c r="AE754" s="1013"/>
      <c r="AF754" s="1013"/>
      <c r="AG754" s="1013"/>
      <c r="AH754" s="1013"/>
      <c r="AI754" s="230"/>
      <c r="AJ754" s="582"/>
      <c r="AK754" s="557"/>
      <c r="BJ754" s="579"/>
    </row>
    <row r="755" spans="2:62" s="312" customFormat="1" ht="3.65" customHeight="1">
      <c r="B755" s="578"/>
      <c r="I755" s="577"/>
      <c r="J755" s="578"/>
      <c r="K755" s="585"/>
      <c r="L755" s="582"/>
      <c r="M755" s="556"/>
      <c r="N755" s="719"/>
      <c r="O755" s="719"/>
      <c r="P755" s="719"/>
      <c r="Q755" s="719"/>
      <c r="R755" s="719"/>
      <c r="S755" s="719"/>
      <c r="T755" s="719"/>
      <c r="U755" s="719"/>
      <c r="V755" s="719"/>
      <c r="W755" s="719"/>
      <c r="X755" s="719"/>
      <c r="Y755" s="719"/>
      <c r="Z755" s="719"/>
      <c r="AA755" s="719"/>
      <c r="AB755" s="719"/>
      <c r="AC755" s="719"/>
      <c r="AD755" s="719"/>
      <c r="AE755" s="719"/>
      <c r="AF755" s="719"/>
      <c r="AG755" s="719"/>
      <c r="AH755" s="719"/>
      <c r="AI755" s="556"/>
      <c r="AJ755" s="582"/>
      <c r="AK755" s="232"/>
      <c r="BJ755" s="579"/>
    </row>
    <row r="756" spans="2:62" s="312" customFormat="1" ht="3.65" customHeight="1">
      <c r="B756" s="578"/>
      <c r="I756" s="577"/>
      <c r="J756" s="578"/>
      <c r="K756" s="585"/>
      <c r="L756" s="582"/>
      <c r="M756" s="556"/>
      <c r="N756" s="556"/>
      <c r="O756" s="556"/>
      <c r="P756" s="556"/>
      <c r="Q756" s="556"/>
      <c r="R756" s="556"/>
      <c r="S756" s="556"/>
      <c r="T756" s="556"/>
      <c r="U756" s="556"/>
      <c r="V756" s="556"/>
      <c r="W756" s="556"/>
      <c r="X756" s="556"/>
      <c r="Y756" s="556"/>
      <c r="Z756" s="556"/>
      <c r="AA756" s="556"/>
      <c r="AB756" s="556"/>
      <c r="AC756" s="556"/>
      <c r="AD756" s="556"/>
      <c r="AE756" s="556"/>
      <c r="AF756" s="556"/>
      <c r="AG756" s="556"/>
      <c r="AH756" s="556"/>
      <c r="AI756" s="556"/>
      <c r="AJ756" s="582"/>
      <c r="AK756" s="232"/>
      <c r="BJ756" s="579"/>
    </row>
    <row r="757" spans="2:62" s="312" customFormat="1" ht="3.65" customHeight="1">
      <c r="B757" s="578"/>
      <c r="I757" s="577"/>
      <c r="J757" s="578"/>
      <c r="K757" s="720" t="e" vm="33">
        <v>#VALUE!</v>
      </c>
      <c r="L757" s="582"/>
      <c r="M757" s="556"/>
      <c r="N757" s="556"/>
      <c r="O757" s="556"/>
      <c r="P757" s="556"/>
      <c r="Q757" s="556"/>
      <c r="R757" s="556"/>
      <c r="S757" s="556"/>
      <c r="T757" s="556"/>
      <c r="U757" s="556"/>
      <c r="V757" s="556"/>
      <c r="W757" s="556"/>
      <c r="X757" s="556"/>
      <c r="Y757" s="556"/>
      <c r="Z757" s="556"/>
      <c r="AA757" s="556"/>
      <c r="AB757" s="556"/>
      <c r="AC757" s="556"/>
      <c r="AD757" s="556"/>
      <c r="AE757" s="556"/>
      <c r="AF757" s="556"/>
      <c r="AG757" s="556"/>
      <c r="AH757" s="556"/>
      <c r="AI757" s="556"/>
      <c r="AJ757" s="582"/>
      <c r="AK757" s="232"/>
      <c r="BJ757" s="579"/>
    </row>
    <row r="758" spans="2:62" s="312" customFormat="1" ht="3.65" customHeight="1">
      <c r="B758" s="578"/>
      <c r="I758" s="577"/>
      <c r="J758" s="578"/>
      <c r="K758" s="720"/>
      <c r="L758" s="582"/>
      <c r="M758" s="582"/>
      <c r="N758" s="582"/>
      <c r="O758" s="582"/>
      <c r="P758" s="582"/>
      <c r="Q758" s="719"/>
      <c r="R758" s="719"/>
      <c r="S758" s="719"/>
      <c r="T758" s="719"/>
      <c r="U758" s="230"/>
      <c r="V758" s="230"/>
      <c r="W758" s="230"/>
      <c r="X758" s="230"/>
      <c r="Y758" s="230"/>
      <c r="Z758" s="558"/>
      <c r="AA758" s="558"/>
      <c r="AB758" s="558"/>
      <c r="AC758" s="558"/>
      <c r="AD758" s="558"/>
      <c r="AE758" s="230"/>
      <c r="AF758" s="230"/>
      <c r="AG758" s="556"/>
      <c r="AH758" s="556"/>
      <c r="AI758" s="556"/>
      <c r="AJ758" s="582"/>
      <c r="AK758" s="232"/>
      <c r="BJ758" s="579"/>
    </row>
    <row r="759" spans="2:62" s="312" customFormat="1" ht="3.65" customHeight="1">
      <c r="B759" s="578"/>
      <c r="I759" s="577"/>
      <c r="J759" s="578"/>
      <c r="K759" s="559"/>
      <c r="L759" s="719" t="s">
        <v>309</v>
      </c>
      <c r="M759" s="719"/>
      <c r="N759" s="719"/>
      <c r="O759" s="719"/>
      <c r="P759" s="582"/>
      <c r="Q759" s="719"/>
      <c r="R759" s="719"/>
      <c r="S759" s="719"/>
      <c r="T759" s="719"/>
      <c r="U759" s="230"/>
      <c r="V759" s="230"/>
      <c r="W759" s="230"/>
      <c r="X759" s="230"/>
      <c r="Y759" s="230"/>
      <c r="Z759" s="558"/>
      <c r="AA759" s="558"/>
      <c r="AB759" s="558"/>
      <c r="AC759" s="558"/>
      <c r="AD759" s="558"/>
      <c r="AE759" s="230"/>
      <c r="AF759" s="230"/>
      <c r="AG759" s="556"/>
      <c r="AH759" s="582"/>
      <c r="AI759" s="719" t="e" vm="32">
        <v>#VALUE!</v>
      </c>
      <c r="AJ759" s="719"/>
      <c r="AK759" s="554"/>
      <c r="BJ759" s="579"/>
    </row>
    <row r="760" spans="2:62" s="312" customFormat="1" ht="3.65" customHeight="1">
      <c r="B760" s="578"/>
      <c r="I760" s="577"/>
      <c r="J760" s="578"/>
      <c r="K760" s="561"/>
      <c r="L760" s="807"/>
      <c r="M760" s="807"/>
      <c r="N760" s="807"/>
      <c r="O760" s="807"/>
      <c r="P760" s="562"/>
      <c r="Q760" s="586"/>
      <c r="R760" s="586"/>
      <c r="S760" s="586"/>
      <c r="T760" s="586"/>
      <c r="U760" s="586"/>
      <c r="V760" s="586"/>
      <c r="W760" s="586"/>
      <c r="X760" s="586"/>
      <c r="Y760" s="586"/>
      <c r="Z760" s="586"/>
      <c r="AA760" s="586"/>
      <c r="AB760" s="586"/>
      <c r="AC760" s="586"/>
      <c r="AD760" s="586"/>
      <c r="AE760" s="586"/>
      <c r="AF760" s="586"/>
      <c r="AG760" s="586"/>
      <c r="AH760" s="562"/>
      <c r="AI760" s="586"/>
      <c r="AJ760" s="586"/>
      <c r="AK760" s="587"/>
      <c r="BJ760" s="579"/>
    </row>
    <row r="761" spans="2:62" s="312" customFormat="1" ht="3.65" customHeight="1">
      <c r="B761" s="578"/>
      <c r="I761" s="577"/>
      <c r="J761" s="578"/>
      <c r="BJ761" s="579"/>
    </row>
    <row r="762" spans="2:62" s="312" customFormat="1" ht="3.65" customHeight="1">
      <c r="B762" s="589"/>
      <c r="C762" s="590"/>
      <c r="D762" s="590"/>
      <c r="E762" s="590"/>
      <c r="F762" s="590"/>
      <c r="G762" s="590"/>
      <c r="H762" s="590"/>
      <c r="I762" s="590"/>
      <c r="J762" s="589"/>
      <c r="K762" s="590"/>
      <c r="L762" s="590"/>
      <c r="M762" s="590"/>
      <c r="N762" s="590"/>
      <c r="O762" s="590"/>
      <c r="P762" s="590"/>
      <c r="Q762" s="590"/>
      <c r="R762" s="590"/>
      <c r="S762" s="590"/>
      <c r="T762" s="590"/>
      <c r="U762" s="590"/>
      <c r="V762" s="590"/>
      <c r="W762" s="590"/>
      <c r="X762" s="590"/>
      <c r="Y762" s="590"/>
      <c r="Z762" s="590"/>
      <c r="AA762" s="590"/>
      <c r="AB762" s="590"/>
      <c r="AC762" s="590"/>
      <c r="AD762" s="590"/>
      <c r="AE762" s="590"/>
      <c r="AF762" s="590"/>
      <c r="AG762" s="590"/>
      <c r="AH762" s="590"/>
      <c r="AI762" s="590"/>
      <c r="AJ762" s="590"/>
      <c r="AK762" s="590"/>
      <c r="AL762" s="590"/>
      <c r="AM762" s="590"/>
      <c r="AN762" s="590"/>
      <c r="AO762" s="590"/>
      <c r="AP762" s="590"/>
      <c r="AQ762" s="590"/>
      <c r="AR762" s="590"/>
      <c r="AS762" s="590"/>
      <c r="AT762" s="590"/>
      <c r="AU762" s="590"/>
      <c r="AV762" s="590"/>
      <c r="AW762" s="590"/>
      <c r="AX762" s="590"/>
      <c r="AY762" s="590"/>
      <c r="AZ762" s="590"/>
      <c r="BA762" s="590"/>
      <c r="BB762" s="590"/>
      <c r="BC762" s="590"/>
      <c r="BD762" s="590"/>
      <c r="BE762" s="590"/>
      <c r="BF762" s="590"/>
      <c r="BG762" s="590"/>
      <c r="BH762" s="590"/>
      <c r="BI762" s="590"/>
      <c r="BJ762" s="591"/>
    </row>
    <row r="763" spans="2:62" s="312" customFormat="1" ht="3.65" customHeight="1">
      <c r="B763" s="592"/>
      <c r="C763" s="593"/>
      <c r="D763" s="593"/>
      <c r="E763" s="593"/>
      <c r="F763" s="593"/>
      <c r="G763" s="593"/>
      <c r="H763" s="593"/>
      <c r="I763" s="593"/>
      <c r="J763" s="592"/>
      <c r="K763" s="593"/>
      <c r="L763" s="593"/>
      <c r="M763" s="593"/>
      <c r="N763" s="593"/>
      <c r="O763" s="593"/>
      <c r="P763" s="593"/>
      <c r="Q763" s="593"/>
      <c r="R763" s="593"/>
      <c r="S763" s="593"/>
      <c r="T763" s="593"/>
      <c r="U763" s="593"/>
      <c r="V763" s="593"/>
      <c r="W763" s="593"/>
      <c r="X763" s="593"/>
      <c r="Y763" s="593"/>
      <c r="Z763" s="593"/>
      <c r="AA763" s="593"/>
      <c r="AB763" s="593"/>
      <c r="AC763" s="593"/>
      <c r="AD763" s="593"/>
      <c r="AE763" s="593"/>
      <c r="AF763" s="593"/>
      <c r="AG763" s="593"/>
      <c r="AH763" s="593"/>
      <c r="AI763" s="593"/>
      <c r="AJ763" s="593"/>
      <c r="AK763" s="593"/>
      <c r="AL763" s="593"/>
      <c r="AM763" s="593"/>
      <c r="AN763" s="593"/>
      <c r="AO763" s="593"/>
      <c r="AP763" s="593"/>
      <c r="AQ763" s="593"/>
      <c r="AR763" s="593"/>
      <c r="AS763" s="593"/>
      <c r="AT763" s="593"/>
      <c r="AU763" s="593"/>
      <c r="AV763" s="593"/>
      <c r="AW763" s="593"/>
      <c r="AX763" s="593"/>
      <c r="AY763" s="593"/>
      <c r="AZ763" s="593"/>
      <c r="BA763" s="593"/>
      <c r="BB763" s="593"/>
      <c r="BC763" s="593"/>
      <c r="BD763" s="593"/>
      <c r="BE763" s="593"/>
      <c r="BF763" s="593"/>
      <c r="BG763" s="593"/>
      <c r="BH763" s="593"/>
      <c r="BI763" s="593"/>
      <c r="BJ763" s="594"/>
    </row>
    <row r="764" spans="2:62" s="312" customFormat="1" ht="15.65" customHeight="1">
      <c r="B764" s="535" t="str" cm="1">
        <f t="array" ref="B764">"USIA_"&amp;D764&amp;"X"&amp;MID(F764,3,3)&amp;(_xlfn.IFS(E764="V. compacta Abatible","VC",E764="Horizontal Abatible","H",E764="H. Compuesta Abatible","HC",E764="Vertical Abatible","V",E764="V. Extendida Abatible","VE"))&amp;I764</f>
        <v>USIA_EZC250X720H_IZ</v>
      </c>
      <c r="C764" s="535"/>
      <c r="D764" s="535" t="s">
        <v>287</v>
      </c>
      <c r="E764" s="537" t="s">
        <v>304</v>
      </c>
      <c r="F764" s="537" t="s">
        <v>243</v>
      </c>
      <c r="G764" s="570" t="s">
        <v>310</v>
      </c>
      <c r="H764" s="571" t="s">
        <v>277</v>
      </c>
      <c r="I764" s="459" t="str" cm="1">
        <f t="array" ref="I764">_xlfn.IFS(H764="Derecha","_DR",H764="Izquierda","_IZ",H764="","_NA")</f>
        <v>_IZ</v>
      </c>
      <c r="J764" s="572"/>
      <c r="K764" s="573"/>
      <c r="L764" s="573"/>
      <c r="M764" s="573"/>
      <c r="N764" s="573"/>
      <c r="O764" s="573"/>
      <c r="P764" s="573"/>
      <c r="Q764" s="573"/>
      <c r="R764" s="573"/>
      <c r="S764" s="573"/>
      <c r="T764" s="573"/>
      <c r="U764" s="573"/>
      <c r="V764" s="573"/>
      <c r="W764" s="573"/>
      <c r="X764" s="573"/>
      <c r="Y764" s="573"/>
      <c r="Z764" s="573"/>
      <c r="AA764" s="573"/>
      <c r="AB764" s="573"/>
      <c r="AC764" s="573"/>
      <c r="AD764" s="573"/>
      <c r="AE764" s="573"/>
      <c r="AF764" s="573"/>
      <c r="AG764" s="573"/>
      <c r="AH764" s="573"/>
      <c r="AI764" s="573"/>
      <c r="AJ764" s="573"/>
      <c r="AK764" s="573"/>
      <c r="AL764" s="573"/>
      <c r="AM764" s="573"/>
      <c r="AN764" s="573"/>
      <c r="AO764" s="573"/>
      <c r="AP764" s="573"/>
      <c r="AQ764" s="573"/>
      <c r="AR764" s="573"/>
      <c r="AS764" s="573"/>
      <c r="AT764" s="573"/>
      <c r="AU764" s="573"/>
      <c r="AV764" s="573"/>
      <c r="AW764" s="573"/>
      <c r="AX764" s="573"/>
      <c r="AY764" s="573"/>
      <c r="AZ764" s="573"/>
      <c r="BA764" s="573"/>
      <c r="BB764" s="573"/>
      <c r="BC764" s="573"/>
      <c r="BD764" s="573"/>
      <c r="BE764" s="573"/>
      <c r="BF764" s="573"/>
      <c r="BG764" s="573"/>
      <c r="BH764" s="573"/>
      <c r="BI764" s="573"/>
      <c r="BJ764" s="574"/>
    </row>
    <row r="765" spans="2:62" s="312" customFormat="1" ht="3.65" customHeight="1">
      <c r="B765" s="575"/>
      <c r="C765" s="576"/>
      <c r="D765" s="576"/>
      <c r="E765" s="576"/>
      <c r="F765" s="576" t="str">
        <f>MID(F764,3,5)</f>
        <v>720</v>
      </c>
      <c r="G765" s="576"/>
      <c r="H765" s="576"/>
      <c r="I765" s="577"/>
      <c r="J765" s="578"/>
      <c r="BJ765" s="579"/>
    </row>
    <row r="766" spans="2:62" s="312" customFormat="1" ht="3.65" customHeight="1">
      <c r="B766" s="598"/>
      <c r="C766" s="599"/>
      <c r="D766" s="599"/>
      <c r="E766" s="599"/>
      <c r="F766" s="599"/>
      <c r="G766" s="599"/>
      <c r="H766" s="599"/>
      <c r="I766" s="577"/>
      <c r="J766" s="578"/>
      <c r="K766" s="324"/>
      <c r="L766" s="721" t="s">
        <v>261</v>
      </c>
      <c r="M766" s="721"/>
      <c r="N766" s="721"/>
      <c r="O766" s="325"/>
      <c r="P766" s="547"/>
      <c r="Q766" s="549"/>
      <c r="R766" s="549"/>
      <c r="S766" s="549"/>
      <c r="T766" s="549"/>
      <c r="U766" s="549"/>
      <c r="V766" s="549"/>
      <c r="W766" s="549"/>
      <c r="X766" s="549"/>
      <c r="Y766" s="549"/>
      <c r="Z766" s="549"/>
      <c r="AA766" s="549"/>
      <c r="AB766" s="549"/>
      <c r="AC766" s="549"/>
      <c r="AD766" s="549"/>
      <c r="AE766" s="549"/>
      <c r="AF766" s="549"/>
      <c r="AG766" s="549"/>
      <c r="AH766" s="548"/>
      <c r="AI766" s="549"/>
      <c r="AJ766" s="549"/>
      <c r="AK766" s="550"/>
      <c r="BJ766" s="579"/>
    </row>
    <row r="767" spans="2:62" s="312" customFormat="1" ht="3.65" customHeight="1">
      <c r="B767" s="598"/>
      <c r="C767" s="599"/>
      <c r="D767" s="599"/>
      <c r="E767" s="599"/>
      <c r="F767" s="599"/>
      <c r="G767" s="599"/>
      <c r="H767" s="599"/>
      <c r="I767" s="577"/>
      <c r="J767" s="578"/>
      <c r="K767" s="225"/>
      <c r="L767" s="722"/>
      <c r="M767" s="722"/>
      <c r="N767" s="722"/>
      <c r="O767" s="551"/>
      <c r="P767" s="551"/>
      <c r="Q767" s="555"/>
      <c r="R767" s="555"/>
      <c r="S767" s="555"/>
      <c r="T767" s="809" t="s">
        <v>287</v>
      </c>
      <c r="U767" s="809"/>
      <c r="V767" s="809"/>
      <c r="W767" s="809"/>
      <c r="X767" s="809"/>
      <c r="Y767" s="809"/>
      <c r="Z767" s="809"/>
      <c r="AA767" s="809"/>
      <c r="AB767" s="719" t="s">
        <v>275</v>
      </c>
      <c r="AC767" s="719"/>
      <c r="AD767" s="719"/>
      <c r="AE767" s="719" t="s">
        <v>270</v>
      </c>
      <c r="AF767" s="719"/>
      <c r="AG767" s="230"/>
      <c r="AH767" s="553"/>
      <c r="AI767" s="719" t="e" vm="32">
        <v>#VALUE!</v>
      </c>
      <c r="AJ767" s="719"/>
      <c r="AK767" s="554"/>
      <c r="BJ767" s="579"/>
    </row>
    <row r="768" spans="2:62" s="312" customFormat="1" ht="3.65" customHeight="1">
      <c r="B768" s="578"/>
      <c r="I768" s="577"/>
      <c r="J768" s="578"/>
      <c r="K768" s="720" t="e" vm="33">
        <v>#VALUE!</v>
      </c>
      <c r="L768" s="226"/>
      <c r="M768" s="551"/>
      <c r="N768" s="551"/>
      <c r="O768" s="551"/>
      <c r="P768" s="551"/>
      <c r="Q768" s="555"/>
      <c r="R768" s="555"/>
      <c r="S768" s="555"/>
      <c r="T768" s="809"/>
      <c r="U768" s="809"/>
      <c r="V768" s="809"/>
      <c r="W768" s="809"/>
      <c r="X768" s="809"/>
      <c r="Y768" s="809"/>
      <c r="Z768" s="809"/>
      <c r="AA768" s="809"/>
      <c r="AB768" s="719"/>
      <c r="AC768" s="719"/>
      <c r="AD768" s="719"/>
      <c r="AE768" s="719"/>
      <c r="AF768" s="719"/>
      <c r="AG768" s="230"/>
      <c r="AH768" s="553"/>
      <c r="AI768" s="555"/>
      <c r="AJ768" s="555"/>
      <c r="AK768" s="554"/>
      <c r="BJ768" s="579"/>
    </row>
    <row r="769" spans="2:62" s="312" customFormat="1" ht="3.65" customHeight="1">
      <c r="B769" s="578"/>
      <c r="I769" s="577"/>
      <c r="J769" s="578"/>
      <c r="K769" s="720"/>
      <c r="L769" s="226"/>
      <c r="M769" s="227"/>
      <c r="N769" s="227"/>
      <c r="O769" s="227"/>
      <c r="P769" s="556"/>
      <c r="Q769" s="719" t="e" vm="81">
        <v>#VALUE!</v>
      </c>
      <c r="R769" s="719"/>
      <c r="S769" s="719"/>
      <c r="T769" s="230"/>
      <c r="U769" s="230"/>
      <c r="V769" s="230"/>
      <c r="W769" s="230"/>
      <c r="X769" s="230"/>
      <c r="Y769" s="230"/>
      <c r="Z769" s="230"/>
      <c r="AA769" s="230"/>
      <c r="AB769" s="230"/>
      <c r="AC769" s="230"/>
      <c r="AD769" s="230"/>
      <c r="AE769" s="230"/>
      <c r="AF769" s="230"/>
      <c r="AG769" s="230"/>
      <c r="AH769" s="553"/>
      <c r="AI769" s="555"/>
      <c r="AJ769" s="555"/>
      <c r="AK769" s="554"/>
      <c r="BJ769" s="579"/>
    </row>
    <row r="770" spans="2:62" s="312" customFormat="1" ht="3.65" customHeight="1">
      <c r="B770" s="578"/>
      <c r="I770" s="577"/>
      <c r="J770" s="578"/>
      <c r="K770" s="225"/>
      <c r="L770" s="553"/>
      <c r="M770" s="230"/>
      <c r="N770" s="230"/>
      <c r="O770" s="230"/>
      <c r="P770" s="230"/>
      <c r="Q770" s="719"/>
      <c r="R770" s="719"/>
      <c r="S770" s="719"/>
      <c r="T770" s="230"/>
      <c r="U770" s="230"/>
      <c r="V770" s="230"/>
      <c r="W770" s="230"/>
      <c r="X770" s="230"/>
      <c r="Y770" s="230"/>
      <c r="Z770" s="230"/>
      <c r="AA770" s="230"/>
      <c r="AB770" s="230"/>
      <c r="AC770" s="230"/>
      <c r="AD770" s="230"/>
      <c r="AE770" s="230"/>
      <c r="AF770" s="230"/>
      <c r="AG770" s="230"/>
      <c r="AH770" s="553"/>
      <c r="AI770" s="719" t="e" vm="16">
        <v>#VALUE!</v>
      </c>
      <c r="AJ770" s="719"/>
      <c r="AK770" s="557"/>
      <c r="BJ770" s="579"/>
    </row>
    <row r="771" spans="2:62" s="312" customFormat="1" ht="3.65" customHeight="1">
      <c r="B771" s="578"/>
      <c r="I771" s="577"/>
      <c r="J771" s="578"/>
      <c r="K771" s="225"/>
      <c r="L771" s="553"/>
      <c r="M771" s="230"/>
      <c r="N771" s="230"/>
      <c r="O771" s="230"/>
      <c r="P771" s="230"/>
      <c r="Q771" s="719"/>
      <c r="R771" s="719"/>
      <c r="S771" s="719"/>
      <c r="T771" s="230"/>
      <c r="U771" s="230"/>
      <c r="V771" s="230"/>
      <c r="W771" s="230"/>
      <c r="X771" s="230"/>
      <c r="Y771" s="230"/>
      <c r="Z771" s="230"/>
      <c r="AA771" s="230"/>
      <c r="AB771" s="230"/>
      <c r="AC771" s="230"/>
      <c r="AD771" s="230"/>
      <c r="AE771" s="230"/>
      <c r="AF771" s="230"/>
      <c r="AG771" s="230"/>
      <c r="AH771" s="553"/>
      <c r="AI771" s="719"/>
      <c r="AJ771" s="719"/>
      <c r="AK771" s="557"/>
      <c r="BJ771" s="579"/>
    </row>
    <row r="772" spans="2:62" s="312" customFormat="1" ht="3.65" customHeight="1">
      <c r="B772" s="578"/>
      <c r="I772" s="577"/>
      <c r="J772" s="578"/>
      <c r="K772" s="720" t="e" vm="33">
        <v>#VALUE!</v>
      </c>
      <c r="L772" s="553"/>
      <c r="M772" s="556"/>
      <c r="N772" s="556"/>
      <c r="O772" s="556"/>
      <c r="P772" s="556"/>
      <c r="Q772" s="719"/>
      <c r="R772" s="719"/>
      <c r="S772" s="719"/>
      <c r="T772" s="230"/>
      <c r="U772" s="230"/>
      <c r="V772" s="230"/>
      <c r="W772" s="230"/>
      <c r="X772" s="230"/>
      <c r="Y772" s="230"/>
      <c r="Z772" s="230"/>
      <c r="AA772" s="230"/>
      <c r="AB772" s="230"/>
      <c r="AC772" s="230"/>
      <c r="AD772" s="230"/>
      <c r="AE772" s="230"/>
      <c r="AF772" s="230"/>
      <c r="AG772" s="230"/>
      <c r="AH772" s="553"/>
      <c r="AI772" s="230"/>
      <c r="AJ772" s="230"/>
      <c r="AK772" s="557"/>
      <c r="BJ772" s="579"/>
    </row>
    <row r="773" spans="2:62" s="312" customFormat="1" ht="3.65" customHeight="1">
      <c r="B773" s="578"/>
      <c r="I773" s="577"/>
      <c r="J773" s="578"/>
      <c r="K773" s="720"/>
      <c r="L773" s="553"/>
      <c r="M773" s="553"/>
      <c r="N773" s="553"/>
      <c r="O773" s="553"/>
      <c r="P773" s="553"/>
      <c r="Q773" s="719"/>
      <c r="R773" s="719"/>
      <c r="S773" s="719"/>
      <c r="T773" s="719"/>
      <c r="U773" s="230"/>
      <c r="V773" s="230"/>
      <c r="W773" s="230"/>
      <c r="X773" s="230"/>
      <c r="Y773" s="230"/>
      <c r="Z773" s="558"/>
      <c r="AA773" s="558"/>
      <c r="AB773" s="558"/>
      <c r="AC773" s="558"/>
      <c r="AD773" s="558"/>
      <c r="AE773" s="230"/>
      <c r="AF773" s="230"/>
      <c r="AG773" s="556"/>
      <c r="AH773" s="553"/>
      <c r="AI773" s="556"/>
      <c r="AJ773" s="556"/>
      <c r="AK773" s="232"/>
      <c r="BJ773" s="579"/>
    </row>
    <row r="774" spans="2:62" s="312" customFormat="1" ht="3.65" customHeight="1">
      <c r="B774" s="578"/>
      <c r="I774" s="577"/>
      <c r="J774" s="578"/>
      <c r="K774" s="559"/>
      <c r="L774" s="719" t="s">
        <v>269</v>
      </c>
      <c r="M774" s="719"/>
      <c r="N774" s="719"/>
      <c r="O774" s="719"/>
      <c r="P774" s="553"/>
      <c r="Q774" s="719"/>
      <c r="R774" s="719"/>
      <c r="S774" s="719"/>
      <c r="T774" s="719"/>
      <c r="U774" s="230"/>
      <c r="V774" s="230"/>
      <c r="W774" s="230"/>
      <c r="X774" s="230"/>
      <c r="Y774" s="230"/>
      <c r="Z774" s="558"/>
      <c r="AA774" s="558"/>
      <c r="AB774" s="558"/>
      <c r="AC774" s="558"/>
      <c r="AD774" s="558"/>
      <c r="AE774" s="230"/>
      <c r="AF774" s="230"/>
      <c r="AG774" s="556"/>
      <c r="AH774" s="553"/>
      <c r="AI774" s="719" t="e" vm="32">
        <v>#VALUE!</v>
      </c>
      <c r="AJ774" s="719"/>
      <c r="AK774" s="554"/>
      <c r="BJ774" s="579"/>
    </row>
    <row r="775" spans="2:62" s="312" customFormat="1" ht="3.65" customHeight="1">
      <c r="B775" s="578"/>
      <c r="I775" s="577"/>
      <c r="J775" s="578"/>
      <c r="K775" s="561"/>
      <c r="L775" s="807"/>
      <c r="M775" s="807"/>
      <c r="N775" s="807"/>
      <c r="O775" s="807"/>
      <c r="P775" s="562"/>
      <c r="Q775" s="234"/>
      <c r="R775" s="234"/>
      <c r="S775" s="234"/>
      <c r="T775" s="234"/>
      <c r="U775" s="234"/>
      <c r="V775" s="234"/>
      <c r="W775" s="234"/>
      <c r="X775" s="234"/>
      <c r="Y775" s="234"/>
      <c r="Z775" s="234"/>
      <c r="AA775" s="234"/>
      <c r="AB775" s="234"/>
      <c r="AC775" s="234"/>
      <c r="AD775" s="234"/>
      <c r="AE775" s="234"/>
      <c r="AF775" s="234"/>
      <c r="AG775" s="234"/>
      <c r="AH775" s="563"/>
      <c r="AI775" s="234"/>
      <c r="AJ775" s="234"/>
      <c r="AK775" s="564"/>
      <c r="BJ775" s="579"/>
    </row>
    <row r="776" spans="2:62" s="312" customFormat="1" ht="3.65" customHeight="1">
      <c r="B776" s="578"/>
      <c r="I776" s="577"/>
      <c r="J776" s="578"/>
      <c r="BJ776" s="579"/>
    </row>
    <row r="777" spans="2:62" s="312" customFormat="1" ht="3.65" customHeight="1">
      <c r="B777" s="589"/>
      <c r="C777" s="590"/>
      <c r="D777" s="590"/>
      <c r="E777" s="590"/>
      <c r="F777" s="590"/>
      <c r="G777" s="590"/>
      <c r="H777" s="590"/>
      <c r="I777" s="590"/>
      <c r="J777" s="589"/>
      <c r="K777" s="590"/>
      <c r="L777" s="590"/>
      <c r="M777" s="590"/>
      <c r="N777" s="590"/>
      <c r="O777" s="590"/>
      <c r="P777" s="590"/>
      <c r="Q777" s="590"/>
      <c r="R777" s="590"/>
      <c r="S777" s="590"/>
      <c r="T777" s="590"/>
      <c r="U777" s="590"/>
      <c r="V777" s="590"/>
      <c r="W777" s="590"/>
      <c r="X777" s="590"/>
      <c r="Y777" s="590"/>
      <c r="Z777" s="590"/>
      <c r="AA777" s="590"/>
      <c r="AB777" s="590"/>
      <c r="AC777" s="590"/>
      <c r="AD777" s="590"/>
      <c r="AE777" s="590"/>
      <c r="AF777" s="590"/>
      <c r="AG777" s="590"/>
      <c r="AH777" s="590"/>
      <c r="AI777" s="590"/>
      <c r="AJ777" s="590"/>
      <c r="AK777" s="590"/>
      <c r="AL777" s="590"/>
      <c r="AM777" s="590"/>
      <c r="AN777" s="590"/>
      <c r="AO777" s="590"/>
      <c r="AP777" s="590"/>
      <c r="AQ777" s="590"/>
      <c r="AR777" s="590"/>
      <c r="AS777" s="590"/>
      <c r="AT777" s="590"/>
      <c r="AU777" s="590"/>
      <c r="AV777" s="590"/>
      <c r="AW777" s="590"/>
      <c r="AX777" s="590"/>
      <c r="AY777" s="590"/>
      <c r="AZ777" s="590"/>
      <c r="BA777" s="590"/>
      <c r="BB777" s="590"/>
      <c r="BC777" s="590"/>
      <c r="BD777" s="590"/>
      <c r="BE777" s="590"/>
      <c r="BF777" s="590"/>
      <c r="BG777" s="590"/>
      <c r="BH777" s="590"/>
      <c r="BI777" s="590"/>
      <c r="BJ777" s="591"/>
    </row>
    <row r="778" spans="2:62" s="312" customFormat="1" ht="3.65" customHeight="1">
      <c r="B778" s="592"/>
      <c r="C778" s="593"/>
      <c r="D778" s="593"/>
      <c r="E778" s="593"/>
      <c r="F778" s="593"/>
      <c r="G778" s="593"/>
      <c r="H778" s="593"/>
      <c r="I778" s="593"/>
      <c r="J778" s="592"/>
      <c r="K778" s="593"/>
      <c r="L778" s="593"/>
      <c r="M778" s="593"/>
      <c r="N778" s="593"/>
      <c r="O778" s="593"/>
      <c r="P778" s="593"/>
      <c r="Q778" s="593"/>
      <c r="R778" s="593"/>
      <c r="S778" s="593"/>
      <c r="T778" s="593"/>
      <c r="U778" s="593"/>
      <c r="V778" s="593"/>
      <c r="W778" s="593"/>
      <c r="X778" s="593"/>
      <c r="Y778" s="593"/>
      <c r="Z778" s="593"/>
      <c r="AA778" s="593"/>
      <c r="AB778" s="593"/>
      <c r="AC778" s="593"/>
      <c r="AD778" s="593"/>
      <c r="AE778" s="593"/>
      <c r="AF778" s="593"/>
      <c r="AG778" s="593"/>
      <c r="AH778" s="593"/>
      <c r="AI778" s="593"/>
      <c r="AJ778" s="593"/>
      <c r="AK778" s="593"/>
      <c r="AL778" s="593"/>
      <c r="AM778" s="593"/>
      <c r="AN778" s="593"/>
      <c r="AO778" s="593"/>
      <c r="AP778" s="593"/>
      <c r="AQ778" s="593"/>
      <c r="AR778" s="593"/>
      <c r="AS778" s="593"/>
      <c r="AT778" s="593"/>
      <c r="AU778" s="593"/>
      <c r="AV778" s="593"/>
      <c r="AW778" s="593"/>
      <c r="AX778" s="593"/>
      <c r="AY778" s="593"/>
      <c r="AZ778" s="593"/>
      <c r="BA778" s="593"/>
      <c r="BB778" s="593"/>
      <c r="BC778" s="593"/>
      <c r="BD778" s="593"/>
      <c r="BE778" s="593"/>
      <c r="BF778" s="593"/>
      <c r="BG778" s="593"/>
      <c r="BH778" s="593"/>
      <c r="BI778" s="593"/>
      <c r="BJ778" s="594"/>
    </row>
    <row r="779" spans="2:62" s="248" customFormat="1">
      <c r="B779" s="535" t="str" cm="1">
        <f t="array" ref="B779">"USIA_"&amp;D779&amp;"X"&amp;MID(F779,3,3)&amp;(_xlfn.IFS(E779="V. compacta Abatible","VC",E779="Horizontal Abatible","H",E779="H. Compuesta Abatible","HC",E779="Vertical Abatible","V",E779="V. Extendida Abatible","VE"))&amp;I779</f>
        <v>USIA_EZC250X720H_DR</v>
      </c>
      <c r="C779" s="536"/>
      <c r="D779" s="535" t="s">
        <v>287</v>
      </c>
      <c r="E779" s="537" t="s">
        <v>304</v>
      </c>
      <c r="F779" s="535" t="s">
        <v>243</v>
      </c>
      <c r="G779" s="538" t="s">
        <v>262</v>
      </c>
      <c r="H779" s="539" t="s">
        <v>272</v>
      </c>
      <c r="I779" s="459" t="str" cm="1">
        <f t="array" ref="I779">_xlfn.IFS(H779="Derecha","_DR",H779="Izquierda","_IZ",H779="","_NA")</f>
        <v>_DR</v>
      </c>
      <c r="J779" s="540"/>
      <c r="K779" s="540"/>
      <c r="L779" s="540"/>
      <c r="M779" s="540"/>
      <c r="N779" s="540"/>
      <c r="O779" s="540"/>
      <c r="P779" s="540"/>
      <c r="Q779" s="540"/>
      <c r="R779" s="540"/>
      <c r="S779" s="540"/>
      <c r="T779" s="540"/>
      <c r="U779" s="540"/>
      <c r="V779" s="540"/>
      <c r="W779" s="540"/>
      <c r="X779" s="540"/>
      <c r="Y779" s="540"/>
      <c r="Z779" s="540"/>
      <c r="AA779" s="540"/>
      <c r="AB779" s="540"/>
      <c r="AC779" s="540"/>
      <c r="AD779" s="540"/>
      <c r="AE779" s="540"/>
      <c r="AF779" s="540"/>
      <c r="AG779" s="540"/>
      <c r="AH779" s="540"/>
      <c r="AI779" s="540"/>
      <c r="AJ779" s="540"/>
      <c r="AK779" s="540"/>
      <c r="AL779" s="540"/>
      <c r="AM779" s="540"/>
      <c r="AN779" s="540"/>
      <c r="AO779" s="540"/>
      <c r="AP779" s="540"/>
      <c r="AQ779" s="540"/>
      <c r="AR779" s="540"/>
      <c r="AS779" s="540"/>
      <c r="AT779" s="540"/>
      <c r="AU779" s="540"/>
      <c r="AV779" s="540"/>
      <c r="AW779" s="540"/>
      <c r="AX779" s="540"/>
      <c r="AY779" s="540"/>
      <c r="AZ779" s="540"/>
      <c r="BA779" s="540"/>
      <c r="BB779" s="540"/>
      <c r="BC779" s="540"/>
      <c r="BD779" s="540"/>
      <c r="BE779" s="540"/>
      <c r="BF779" s="540"/>
      <c r="BG779" s="540"/>
      <c r="BH779" s="540"/>
      <c r="BI779" s="540"/>
      <c r="BJ779" s="541"/>
    </row>
    <row r="780" spans="2:62" s="248" customFormat="1" ht="3.65" customHeight="1">
      <c r="B780" s="542"/>
      <c r="I780" s="543"/>
      <c r="BJ780" s="544"/>
    </row>
    <row r="781" spans="2:62" s="248" customFormat="1" ht="3.65" customHeight="1">
      <c r="B781" s="545"/>
      <c r="I781" s="543"/>
      <c r="BJ781" s="544"/>
    </row>
    <row r="782" spans="2:62" s="248" customFormat="1" ht="3.65" customHeight="1">
      <c r="B782" s="545"/>
      <c r="I782" s="543"/>
      <c r="K782" s="324"/>
      <c r="L782" s="721" t="s">
        <v>261</v>
      </c>
      <c r="M782" s="721"/>
      <c r="N782" s="721"/>
      <c r="O782" s="325"/>
      <c r="P782" s="547"/>
      <c r="Q782" s="549"/>
      <c r="R782" s="808" t="s">
        <v>287</v>
      </c>
      <c r="S782" s="808"/>
      <c r="T782" s="808"/>
      <c r="U782" s="808"/>
      <c r="V782" s="808"/>
      <c r="W782" s="808"/>
      <c r="X782" s="808"/>
      <c r="Y782" s="808"/>
      <c r="Z782" s="808"/>
      <c r="AA782" s="808"/>
      <c r="AB782" s="808"/>
      <c r="AC782" s="1015" t="s">
        <v>275</v>
      </c>
      <c r="AD782" s="1015"/>
      <c r="AE782" s="1015"/>
      <c r="AF782" s="812" t="s">
        <v>270</v>
      </c>
      <c r="AG782" s="812"/>
      <c r="AH782" s="548"/>
      <c r="AI782" s="549"/>
      <c r="AJ782" s="549"/>
      <c r="AK782" s="550"/>
      <c r="BJ782" s="544"/>
    </row>
    <row r="783" spans="2:62" s="248" customFormat="1" ht="3.65" customHeight="1">
      <c r="B783" s="545"/>
      <c r="I783" s="543"/>
      <c r="K783" s="225"/>
      <c r="L783" s="722"/>
      <c r="M783" s="722"/>
      <c r="N783" s="722"/>
      <c r="O783" s="551"/>
      <c r="P783" s="551"/>
      <c r="Q783" s="230"/>
      <c r="R783" s="809"/>
      <c r="S783" s="809"/>
      <c r="T783" s="809"/>
      <c r="U783" s="809"/>
      <c r="V783" s="809"/>
      <c r="W783" s="809"/>
      <c r="X783" s="809"/>
      <c r="Y783" s="809"/>
      <c r="Z783" s="809"/>
      <c r="AA783" s="809"/>
      <c r="AB783" s="809"/>
      <c r="AC783" s="727"/>
      <c r="AD783" s="727"/>
      <c r="AE783" s="727"/>
      <c r="AF783" s="719"/>
      <c r="AG783" s="719"/>
      <c r="AH783" s="553"/>
      <c r="AI783" s="719" t="e" vm="32">
        <v>#VALUE!</v>
      </c>
      <c r="AJ783" s="719"/>
      <c r="AK783" s="554"/>
      <c r="BJ783" s="544"/>
    </row>
    <row r="784" spans="2:62" s="248" customFormat="1" ht="3.65" customHeight="1">
      <c r="B784" s="545"/>
      <c r="I784" s="543"/>
      <c r="K784" s="720" t="e" vm="33">
        <v>#VALUE!</v>
      </c>
      <c r="L784" s="226"/>
      <c r="M784" s="551"/>
      <c r="N784" s="551"/>
      <c r="O784" s="551"/>
      <c r="P784" s="551"/>
      <c r="Q784" s="553"/>
      <c r="R784" s="553"/>
      <c r="S784" s="553"/>
      <c r="T784" s="552"/>
      <c r="U784" s="552"/>
      <c r="V784" s="552"/>
      <c r="W784" s="552"/>
      <c r="X784" s="552"/>
      <c r="Y784" s="552"/>
      <c r="Z784" s="552"/>
      <c r="AA784" s="552"/>
      <c r="AB784" s="553"/>
      <c r="AC784" s="553"/>
      <c r="AD784" s="553"/>
      <c r="AE784" s="553"/>
      <c r="AF784" s="230"/>
      <c r="AG784" s="230"/>
      <c r="AH784" s="553"/>
      <c r="AI784" s="555"/>
      <c r="AJ784" s="555"/>
      <c r="AK784" s="554"/>
      <c r="BJ784" s="544"/>
    </row>
    <row r="785" spans="1:62" s="248" customFormat="1" ht="3.65" customHeight="1">
      <c r="B785" s="545"/>
      <c r="I785" s="543"/>
      <c r="K785" s="720"/>
      <c r="L785" s="226"/>
      <c r="M785" s="227"/>
      <c r="N785" s="227"/>
      <c r="O785" s="227"/>
      <c r="P785" s="556"/>
      <c r="Q785" s="553"/>
      <c r="R785" s="553"/>
      <c r="S785" s="553"/>
      <c r="T785" s="230"/>
      <c r="U785" s="230"/>
      <c r="V785" s="230"/>
      <c r="W785" s="230"/>
      <c r="X785" s="230"/>
      <c r="Y785" s="230"/>
      <c r="Z785" s="230"/>
      <c r="AA785" s="230"/>
      <c r="AB785" s="553"/>
      <c r="AC785" s="719" t="e" vm="94">
        <v>#VALUE!</v>
      </c>
      <c r="AD785" s="719"/>
      <c r="AE785" s="719"/>
      <c r="AF785" s="230"/>
      <c r="AG785" s="230"/>
      <c r="AH785" s="553"/>
      <c r="AI785" s="555"/>
      <c r="AJ785" s="555"/>
      <c r="AK785" s="554"/>
      <c r="BJ785" s="544"/>
    </row>
    <row r="786" spans="1:62" s="248" customFormat="1" ht="3.65" customHeight="1">
      <c r="B786" s="545"/>
      <c r="I786" s="543"/>
      <c r="K786" s="225"/>
      <c r="L786" s="553"/>
      <c r="M786" s="230"/>
      <c r="N786" s="230"/>
      <c r="O786" s="230"/>
      <c r="P786" s="230"/>
      <c r="Q786" s="553"/>
      <c r="R786" s="553"/>
      <c r="S786" s="553"/>
      <c r="T786" s="230"/>
      <c r="U786" s="230"/>
      <c r="V786" s="230"/>
      <c r="W786" s="230"/>
      <c r="X786" s="230"/>
      <c r="Y786" s="230"/>
      <c r="Z786" s="230"/>
      <c r="AA786" s="230"/>
      <c r="AB786" s="553"/>
      <c r="AC786" s="719"/>
      <c r="AD786" s="719"/>
      <c r="AE786" s="719"/>
      <c r="AF786" s="230"/>
      <c r="AG786" s="230"/>
      <c r="AH786" s="553"/>
      <c r="AI786" s="719" t="e" vm="16">
        <v>#VALUE!</v>
      </c>
      <c r="AJ786" s="719"/>
      <c r="AK786" s="557"/>
      <c r="BJ786" s="544"/>
    </row>
    <row r="787" spans="1:62" s="248" customFormat="1" ht="3.65" customHeight="1">
      <c r="B787" s="545"/>
      <c r="I787" s="543"/>
      <c r="K787" s="225"/>
      <c r="L787" s="553"/>
      <c r="M787" s="230"/>
      <c r="N787" s="230"/>
      <c r="O787" s="230"/>
      <c r="P787" s="230"/>
      <c r="Q787" s="230"/>
      <c r="R787" s="230"/>
      <c r="S787" s="230"/>
      <c r="T787" s="230"/>
      <c r="U787" s="230"/>
      <c r="V787" s="230"/>
      <c r="W787" s="230"/>
      <c r="X787" s="230"/>
      <c r="Y787" s="230"/>
      <c r="Z787" s="230"/>
      <c r="AA787" s="230"/>
      <c r="AB787" s="553"/>
      <c r="AC787" s="719"/>
      <c r="AD787" s="719"/>
      <c r="AE787" s="719"/>
      <c r="AF787" s="230"/>
      <c r="AG787" s="230"/>
      <c r="AH787" s="553"/>
      <c r="AI787" s="719"/>
      <c r="AJ787" s="719"/>
      <c r="AK787" s="557"/>
      <c r="BJ787" s="544"/>
    </row>
    <row r="788" spans="1:62" s="248" customFormat="1" ht="3.65" customHeight="1">
      <c r="B788" s="545"/>
      <c r="I788" s="543"/>
      <c r="K788" s="720" t="e" vm="33">
        <v>#VALUE!</v>
      </c>
      <c r="L788" s="553"/>
      <c r="M788" s="556"/>
      <c r="N788" s="556"/>
      <c r="O788" s="556"/>
      <c r="P788" s="556"/>
      <c r="Q788" s="558"/>
      <c r="R788" s="558"/>
      <c r="S788" s="558"/>
      <c r="T788" s="558"/>
      <c r="U788" s="558"/>
      <c r="V788" s="558"/>
      <c r="W788" s="558"/>
      <c r="X788" s="558"/>
      <c r="Y788" s="558"/>
      <c r="Z788" s="558"/>
      <c r="AA788" s="558"/>
      <c r="AB788" s="553"/>
      <c r="AC788" s="719"/>
      <c r="AD788" s="719"/>
      <c r="AE788" s="719"/>
      <c r="AF788" s="558"/>
      <c r="AG788" s="558"/>
      <c r="AH788" s="553"/>
      <c r="AI788" s="230"/>
      <c r="AJ788" s="230"/>
      <c r="AK788" s="557"/>
      <c r="BJ788" s="544"/>
    </row>
    <row r="789" spans="1:62" s="248" customFormat="1" ht="3.65" customHeight="1">
      <c r="B789" s="545"/>
      <c r="I789" s="543"/>
      <c r="K789" s="720"/>
      <c r="L789" s="553"/>
      <c r="M789" s="553"/>
      <c r="N789" s="553"/>
      <c r="O789" s="553"/>
      <c r="P789" s="553"/>
      <c r="Q789" s="558"/>
      <c r="R789" s="558"/>
      <c r="S789" s="558"/>
      <c r="T789" s="558"/>
      <c r="U789" s="558"/>
      <c r="V789" s="558"/>
      <c r="W789" s="558"/>
      <c r="X789" s="558"/>
      <c r="Y789" s="558"/>
      <c r="Z789" s="558"/>
      <c r="AA789" s="558"/>
      <c r="AB789" s="558"/>
      <c r="AC789" s="558"/>
      <c r="AD789" s="558"/>
      <c r="AE789" s="558"/>
      <c r="AF789" s="558"/>
      <c r="AG789" s="558"/>
      <c r="AH789" s="553"/>
      <c r="AI789" s="556"/>
      <c r="AJ789" s="556"/>
      <c r="AK789" s="232"/>
      <c r="BJ789" s="544"/>
    </row>
    <row r="790" spans="1:62" s="248" customFormat="1" ht="3.65" customHeight="1">
      <c r="B790" s="545"/>
      <c r="I790" s="543"/>
      <c r="K790" s="559"/>
      <c r="L790" s="719" t="s">
        <v>269</v>
      </c>
      <c r="M790" s="719"/>
      <c r="N790" s="719"/>
      <c r="O790" s="719"/>
      <c r="P790" s="553"/>
      <c r="Q790" s="553"/>
      <c r="R790" s="553"/>
      <c r="S790" s="553"/>
      <c r="T790" s="553"/>
      <c r="U790" s="553"/>
      <c r="V790" s="553"/>
      <c r="W790" s="553"/>
      <c r="X790" s="553"/>
      <c r="Y790" s="553"/>
      <c r="Z790" s="553"/>
      <c r="AA790" s="553"/>
      <c r="AB790" s="553"/>
      <c r="AC790" s="553"/>
      <c r="AD790" s="553"/>
      <c r="AE790" s="553"/>
      <c r="AF790" s="553"/>
      <c r="AG790" s="553"/>
      <c r="AH790" s="553"/>
      <c r="AI790" s="719" t="e" vm="32">
        <v>#VALUE!</v>
      </c>
      <c r="AJ790" s="719"/>
      <c r="AK790" s="554"/>
      <c r="BJ790" s="544"/>
    </row>
    <row r="791" spans="1:62" s="248" customFormat="1" ht="3.65" customHeight="1">
      <c r="B791" s="545"/>
      <c r="I791" s="560"/>
      <c r="K791" s="561"/>
      <c r="L791" s="807"/>
      <c r="M791" s="807"/>
      <c r="N791" s="807"/>
      <c r="O791" s="807"/>
      <c r="P791" s="562"/>
      <c r="Q791" s="563"/>
      <c r="R791" s="563"/>
      <c r="S791" s="563"/>
      <c r="T791" s="563"/>
      <c r="U791" s="563"/>
      <c r="V791" s="563"/>
      <c r="W791" s="563"/>
      <c r="X791" s="563"/>
      <c r="Y791" s="563"/>
      <c r="Z791" s="563"/>
      <c r="AA791" s="563"/>
      <c r="AB791" s="563"/>
      <c r="AC791" s="563"/>
      <c r="AD791" s="563"/>
      <c r="AE791" s="563"/>
      <c r="AF791" s="563"/>
      <c r="AG791" s="563"/>
      <c r="AH791" s="563"/>
      <c r="AI791" s="234"/>
      <c r="AJ791" s="234"/>
      <c r="AK791" s="564"/>
      <c r="BJ791" s="544"/>
    </row>
    <row r="792" spans="1:62" s="248" customFormat="1" ht="3.65" customHeight="1">
      <c r="B792" s="545"/>
      <c r="I792" s="543"/>
      <c r="BJ792" s="544"/>
    </row>
    <row r="793" spans="1:62" s="248" customFormat="1" ht="3.65" customHeight="1">
      <c r="B793" s="277"/>
      <c r="C793" s="278"/>
      <c r="D793" s="278"/>
      <c r="E793" s="278"/>
      <c r="F793" s="278"/>
      <c r="G793" s="278"/>
      <c r="H793" s="278"/>
      <c r="I793" s="565"/>
      <c r="J793" s="278"/>
      <c r="K793" s="278"/>
      <c r="L793" s="278"/>
      <c r="M793" s="278"/>
      <c r="N793" s="278"/>
      <c r="O793" s="278"/>
      <c r="P793" s="278"/>
      <c r="Q793" s="278"/>
      <c r="R793" s="278"/>
      <c r="S793" s="278"/>
      <c r="T793" s="278"/>
      <c r="U793" s="278"/>
      <c r="V793" s="278"/>
      <c r="W793" s="278"/>
      <c r="X793" s="278"/>
      <c r="Y793" s="278"/>
      <c r="Z793" s="278"/>
      <c r="AA793" s="278"/>
      <c r="AB793" s="278"/>
      <c r="AC793" s="278"/>
      <c r="AD793" s="278"/>
      <c r="AE793" s="278"/>
      <c r="AF793" s="278"/>
      <c r="AG793" s="278"/>
      <c r="AH793" s="278"/>
      <c r="AI793" s="278"/>
      <c r="AJ793" s="278"/>
      <c r="AK793" s="278"/>
      <c r="AL793" s="278"/>
      <c r="AM793" s="278"/>
      <c r="AN793" s="278"/>
      <c r="AO793" s="278"/>
      <c r="AP793" s="278"/>
      <c r="AQ793" s="278"/>
      <c r="AR793" s="278"/>
      <c r="AS793" s="278"/>
      <c r="AT793" s="278"/>
      <c r="AU793" s="278"/>
      <c r="AV793" s="278"/>
      <c r="AW793" s="278"/>
      <c r="AX793" s="278"/>
      <c r="AY793" s="278"/>
      <c r="AZ793" s="278"/>
      <c r="BA793" s="278"/>
      <c r="BB793" s="278"/>
      <c r="BC793" s="278"/>
      <c r="BD793" s="278"/>
      <c r="BE793" s="278"/>
      <c r="BF793" s="278"/>
      <c r="BG793" s="278"/>
      <c r="BH793" s="278"/>
      <c r="BI793" s="278"/>
      <c r="BJ793" s="279"/>
    </row>
    <row r="794" spans="1:62" s="248" customFormat="1" ht="3.65" customHeight="1">
      <c r="B794" s="280"/>
      <c r="C794" s="281"/>
      <c r="D794" s="281"/>
      <c r="E794" s="281"/>
      <c r="F794" s="281"/>
      <c r="G794" s="281"/>
      <c r="H794" s="278"/>
      <c r="I794" s="566"/>
      <c r="J794" s="281"/>
      <c r="K794" s="281"/>
      <c r="L794" s="281"/>
      <c r="M794" s="281"/>
      <c r="N794" s="281"/>
      <c r="O794" s="281"/>
      <c r="P794" s="281"/>
      <c r="Q794" s="281"/>
      <c r="R794" s="281"/>
      <c r="S794" s="281"/>
      <c r="T794" s="281"/>
      <c r="U794" s="281"/>
      <c r="V794" s="281"/>
      <c r="W794" s="281"/>
      <c r="X794" s="281"/>
      <c r="Y794" s="281"/>
      <c r="Z794" s="281"/>
      <c r="AA794" s="281"/>
      <c r="AB794" s="281"/>
      <c r="AC794" s="281"/>
      <c r="AD794" s="281"/>
      <c r="AE794" s="281"/>
      <c r="AF794" s="281"/>
      <c r="AG794" s="281"/>
      <c r="AH794" s="281"/>
      <c r="AI794" s="281"/>
      <c r="AJ794" s="281"/>
      <c r="AK794" s="281"/>
      <c r="AL794" s="281"/>
      <c r="AM794" s="281"/>
      <c r="AN794" s="281"/>
      <c r="AO794" s="281"/>
      <c r="AP794" s="281"/>
      <c r="AQ794" s="281"/>
      <c r="AR794" s="281"/>
      <c r="AS794" s="281"/>
      <c r="AT794" s="281"/>
      <c r="AU794" s="281"/>
      <c r="AV794" s="281"/>
      <c r="AW794" s="281"/>
      <c r="AX794" s="281"/>
      <c r="AY794" s="281"/>
      <c r="AZ794" s="281"/>
      <c r="BA794" s="281"/>
      <c r="BB794" s="281"/>
      <c r="BC794" s="281"/>
      <c r="BD794" s="281"/>
      <c r="BE794" s="281"/>
      <c r="BF794" s="281"/>
      <c r="BG794" s="281"/>
      <c r="BH794" s="281"/>
      <c r="BI794" s="281"/>
      <c r="BJ794" s="282"/>
    </row>
    <row r="795" spans="1:62" s="157" customFormat="1" ht="14.5" customHeight="1">
      <c r="A795" s="248"/>
      <c r="B795" s="535" t="str" cm="1">
        <f t="array" ref="B795">"USIA_"&amp;D795&amp;"X"&amp;MID(F795,3,3)&amp;(_xlfn.IFS(E795="V. compacta Abatible","VC",E795="Horizontal Abatible","H",E795="H. Compuesta Abatible","HC",E795="Vertical Abatible","V",E795="V. Extendida Abatible","VE"))&amp;I795</f>
        <v>USIA_EZC250X720HC_DR</v>
      </c>
      <c r="C795" s="568"/>
      <c r="D795" s="600" t="s">
        <v>287</v>
      </c>
      <c r="E795" s="568" t="s">
        <v>305</v>
      </c>
      <c r="F795" s="568" t="s">
        <v>243</v>
      </c>
      <c r="G795" s="601" t="s">
        <v>262</v>
      </c>
      <c r="H795" s="539" t="s">
        <v>272</v>
      </c>
      <c r="I795" s="459" t="str" cm="1">
        <f t="array" ref="I795">_xlfn.IFS(H795="Derecha","_DR",H795="Izquierda","_IZ",H795="","_NA")</f>
        <v>_DR</v>
      </c>
      <c r="J795" s="602"/>
      <c r="K795" s="602"/>
      <c r="L795" s="602"/>
      <c r="M795" s="602"/>
      <c r="N795" s="602"/>
      <c r="O795" s="602"/>
      <c r="P795" s="602"/>
      <c r="Q795" s="602"/>
      <c r="R795" s="602"/>
      <c r="S795" s="602"/>
      <c r="T795" s="602"/>
      <c r="U795" s="602"/>
      <c r="V795" s="602"/>
      <c r="W795" s="602"/>
      <c r="X795" s="602"/>
      <c r="Y795" s="602"/>
      <c r="Z795" s="602"/>
      <c r="AA795" s="602"/>
      <c r="AB795" s="602"/>
      <c r="AC795" s="602"/>
      <c r="AD795" s="602"/>
      <c r="AE795" s="602"/>
      <c r="AF795" s="602"/>
      <c r="AG795" s="602"/>
      <c r="AH795" s="602"/>
      <c r="AI795" s="602"/>
      <c r="AJ795" s="602"/>
      <c r="AK795" s="602"/>
      <c r="AL795" s="602"/>
      <c r="AM795" s="602"/>
      <c r="AN795" s="602"/>
      <c r="AO795" s="602"/>
      <c r="AP795" s="602"/>
      <c r="AQ795" s="602"/>
      <c r="AR795" s="602"/>
      <c r="AS795" s="602"/>
      <c r="AT795" s="602"/>
      <c r="AU795" s="602"/>
      <c r="AV795" s="602"/>
      <c r="AW795" s="602"/>
      <c r="AX795" s="602"/>
      <c r="AY795" s="602"/>
      <c r="AZ795" s="602"/>
      <c r="BA795" s="602"/>
      <c r="BB795" s="602"/>
      <c r="BC795" s="602"/>
      <c r="BD795" s="602"/>
      <c r="BE795" s="602"/>
      <c r="BF795" s="602"/>
      <c r="BG795" s="602"/>
      <c r="BH795" s="602"/>
      <c r="BI795" s="602"/>
      <c r="BJ795" s="603"/>
    </row>
    <row r="796" spans="1:62" s="157" customFormat="1" ht="3.65" customHeight="1">
      <c r="A796" s="248"/>
      <c r="B796" s="263"/>
      <c r="D796" s="604"/>
      <c r="H796" s="596"/>
      <c r="I796" s="605"/>
      <c r="J796" s="605"/>
      <c r="K796" s="605"/>
      <c r="L796" s="605"/>
      <c r="M796" s="605"/>
      <c r="N796" s="605"/>
      <c r="O796" s="605"/>
      <c r="P796" s="605"/>
      <c r="Q796" s="605"/>
      <c r="R796" s="605"/>
      <c r="S796" s="605"/>
      <c r="T796" s="605"/>
      <c r="U796" s="605"/>
      <c r="V796" s="605"/>
      <c r="W796" s="605"/>
      <c r="X796" s="605"/>
      <c r="Y796" s="605"/>
      <c r="Z796" s="605"/>
      <c r="AA796" s="605"/>
      <c r="AB796" s="605"/>
      <c r="AC796" s="605"/>
      <c r="AD796" s="605"/>
      <c r="AE796" s="605"/>
      <c r="AF796" s="605"/>
      <c r="AG796" s="605"/>
      <c r="AH796" s="605"/>
      <c r="AI796" s="605"/>
      <c r="AJ796" s="605"/>
      <c r="AK796" s="605"/>
      <c r="AL796" s="605"/>
      <c r="AM796" s="605"/>
      <c r="AN796" s="605"/>
      <c r="AO796" s="605"/>
      <c r="AP796" s="605"/>
      <c r="AQ796" s="605"/>
      <c r="AR796" s="605"/>
      <c r="AS796" s="605"/>
      <c r="AT796" s="605"/>
      <c r="AU796" s="605"/>
      <c r="AV796" s="605"/>
      <c r="AW796" s="605"/>
      <c r="AX796" s="605"/>
      <c r="AY796" s="605"/>
      <c r="AZ796" s="605"/>
      <c r="BA796" s="605"/>
      <c r="BB796" s="605"/>
      <c r="BC796" s="605"/>
      <c r="BD796" s="605"/>
      <c r="BE796" s="605"/>
      <c r="BF796" s="605"/>
      <c r="BG796" s="605"/>
      <c r="BH796" s="605"/>
      <c r="BI796" s="605"/>
      <c r="BJ796" s="606"/>
    </row>
    <row r="797" spans="1:62" s="157" customFormat="1" ht="3.65" customHeight="1">
      <c r="A797" s="248"/>
      <c r="B797" s="263"/>
      <c r="D797" s="604"/>
      <c r="H797" s="596"/>
      <c r="I797" s="605"/>
      <c r="J797" s="605"/>
      <c r="K797" s="605"/>
      <c r="L797" s="311"/>
      <c r="M797" s="311"/>
      <c r="N797" s="311"/>
      <c r="O797" s="311"/>
      <c r="P797" s="311"/>
      <c r="Q797" s="311"/>
      <c r="R797" s="311"/>
      <c r="S797" s="311"/>
      <c r="T797" s="605"/>
      <c r="U797" s="605"/>
      <c r="V797" s="605"/>
      <c r="W797" s="605"/>
      <c r="X797" s="605"/>
      <c r="Y797" s="605"/>
      <c r="Z797" s="605"/>
      <c r="AA797" s="605"/>
      <c r="AB797" s="605"/>
      <c r="AC797" s="605"/>
      <c r="AD797" s="605"/>
      <c r="AE797" s="605"/>
      <c r="AF797" s="605"/>
      <c r="AG797" s="605"/>
      <c r="AH797" s="605"/>
      <c r="AI797" s="605"/>
      <c r="AJ797" s="605"/>
      <c r="AK797" s="605"/>
      <c r="AL797" s="605"/>
      <c r="AM797" s="605"/>
      <c r="AN797" s="605"/>
      <c r="AO797" s="605"/>
      <c r="AP797" s="605"/>
      <c r="AQ797" s="605"/>
      <c r="AR797" s="605"/>
      <c r="AS797" s="605"/>
      <c r="AT797" s="605"/>
      <c r="AU797" s="605"/>
      <c r="AV797" s="605"/>
      <c r="AW797" s="605"/>
      <c r="AX797" s="605"/>
      <c r="AY797" s="605"/>
      <c r="AZ797" s="605"/>
      <c r="BA797" s="605"/>
      <c r="BB797" s="605"/>
      <c r="BC797" s="605"/>
      <c r="BD797" s="605"/>
      <c r="BE797" s="605"/>
      <c r="BF797" s="605"/>
      <c r="BG797" s="605"/>
      <c r="BH797" s="605"/>
      <c r="BI797" s="605"/>
      <c r="BJ797" s="606"/>
    </row>
    <row r="798" spans="1:62" s="157" customFormat="1" ht="3.65" customHeight="1">
      <c r="A798" s="248"/>
      <c r="B798" s="263"/>
      <c r="D798" s="607"/>
      <c r="H798" s="596"/>
      <c r="I798" s="605"/>
      <c r="J798" s="311"/>
      <c r="K798" s="324"/>
      <c r="L798" s="721" t="s">
        <v>261</v>
      </c>
      <c r="M798" s="721"/>
      <c r="N798" s="721"/>
      <c r="O798" s="325"/>
      <c r="P798" s="547"/>
      <c r="Q798" s="549"/>
      <c r="R798" s="569"/>
      <c r="S798" s="569"/>
      <c r="T798" s="569"/>
      <c r="U798" s="569"/>
      <c r="V798" s="569"/>
      <c r="W798" s="569"/>
      <c r="X798" s="569"/>
      <c r="Y798" s="569"/>
      <c r="Z798" s="569"/>
      <c r="AA798" s="569"/>
      <c r="AB798" s="569"/>
      <c r="AC798" s="569"/>
      <c r="AD798" s="569"/>
      <c r="AE798" s="569"/>
      <c r="AF798" s="569"/>
      <c r="AG798" s="569"/>
      <c r="AH798" s="548"/>
      <c r="AI798" s="549"/>
      <c r="AJ798" s="549"/>
      <c r="AK798" s="550"/>
      <c r="AL798" s="311"/>
      <c r="AM798" s="311"/>
      <c r="AN798" s="311"/>
      <c r="AO798" s="311"/>
      <c r="AP798" s="311"/>
      <c r="AQ798" s="311"/>
      <c r="AR798" s="605"/>
      <c r="AS798" s="605"/>
      <c r="AT798" s="605"/>
      <c r="AU798" s="605"/>
      <c r="AV798" s="605"/>
      <c r="AW798" s="605"/>
      <c r="AX798" s="605"/>
      <c r="AY798" s="605"/>
      <c r="AZ798" s="605"/>
      <c r="BA798" s="605"/>
      <c r="BB798" s="605"/>
      <c r="BC798" s="605"/>
      <c r="BD798" s="605"/>
      <c r="BE798" s="605"/>
      <c r="BF798" s="605"/>
      <c r="BG798" s="605"/>
      <c r="BH798" s="605"/>
      <c r="BI798" s="605"/>
      <c r="BJ798" s="606"/>
    </row>
    <row r="799" spans="1:62" s="157" customFormat="1" ht="3.65" customHeight="1">
      <c r="A799" s="248"/>
      <c r="B799" s="263"/>
      <c r="D799" s="607"/>
      <c r="H799" s="596"/>
      <c r="I799" s="605"/>
      <c r="J799" s="311"/>
      <c r="K799" s="225"/>
      <c r="L799" s="722"/>
      <c r="M799" s="722"/>
      <c r="N799" s="722"/>
      <c r="O799" s="551"/>
      <c r="P799" s="551"/>
      <c r="Q799" s="230"/>
      <c r="R799" s="558"/>
      <c r="S799" s="558"/>
      <c r="T799" s="558"/>
      <c r="U799" s="558"/>
      <c r="V799" s="558"/>
      <c r="W799" s="558"/>
      <c r="X799" s="558"/>
      <c r="Y799" s="558"/>
      <c r="Z799" s="558"/>
      <c r="AA799" s="558"/>
      <c r="AB799" s="558"/>
      <c r="AC799" s="558"/>
      <c r="AD799" s="558"/>
      <c r="AE799" s="558"/>
      <c r="AF799" s="558"/>
      <c r="AG799" s="558"/>
      <c r="AH799" s="553"/>
      <c r="AI799" s="719" t="e" vm="32">
        <v>#VALUE!</v>
      </c>
      <c r="AJ799" s="719"/>
      <c r="AK799" s="554"/>
      <c r="AL799" s="311"/>
      <c r="AM799" s="311"/>
      <c r="AN799" s="311"/>
      <c r="AO799" s="311"/>
      <c r="AP799" s="311"/>
      <c r="AQ799" s="311"/>
      <c r="AR799" s="311"/>
      <c r="AS799" s="311"/>
      <c r="AT799" s="311"/>
      <c r="AU799" s="311"/>
      <c r="AV799" s="311"/>
      <c r="AW799" s="311"/>
      <c r="AX799" s="311"/>
      <c r="AY799" s="311"/>
      <c r="AZ799" s="311"/>
      <c r="BA799" s="311"/>
      <c r="BB799" s="311"/>
      <c r="BC799" s="311"/>
      <c r="BD799" s="311"/>
      <c r="BE799" s="311"/>
      <c r="BF799" s="311"/>
      <c r="BG799" s="311"/>
      <c r="BH799" s="311"/>
      <c r="BI799" s="311"/>
      <c r="BJ799" s="608"/>
    </row>
    <row r="800" spans="1:62" s="157" customFormat="1" ht="3.65" customHeight="1">
      <c r="A800" s="248"/>
      <c r="B800" s="263"/>
      <c r="D800" s="607"/>
      <c r="H800" s="596"/>
      <c r="I800" s="605"/>
      <c r="J800" s="311"/>
      <c r="K800" s="720" t="e" vm="33">
        <v>#VALUE!</v>
      </c>
      <c r="L800" s="226"/>
      <c r="M800" s="551"/>
      <c r="N800" s="551"/>
      <c r="O800" s="551"/>
      <c r="P800" s="551"/>
      <c r="Q800" s="227"/>
      <c r="R800" s="227"/>
      <c r="S800" s="227"/>
      <c r="T800" s="227"/>
      <c r="U800" s="227"/>
      <c r="V800" s="227"/>
      <c r="W800" s="227"/>
      <c r="X800" s="227"/>
      <c r="Y800" s="227"/>
      <c r="Z800" s="609"/>
      <c r="AA800" s="609"/>
      <c r="AB800" s="609"/>
      <c r="AC800" s="609"/>
      <c r="AD800" s="227"/>
      <c r="AE800" s="227"/>
      <c r="AF800" s="227"/>
      <c r="AG800" s="227"/>
      <c r="AH800" s="553"/>
      <c r="AI800" s="555"/>
      <c r="AJ800" s="555"/>
      <c r="AK800" s="554"/>
      <c r="AL800" s="311"/>
      <c r="AM800" s="311"/>
      <c r="AN800" s="311"/>
      <c r="AO800" s="311"/>
      <c r="AP800" s="311"/>
      <c r="AQ800" s="311"/>
      <c r="AR800" s="311"/>
      <c r="AS800" s="311"/>
      <c r="AT800" s="311"/>
      <c r="AU800" s="311"/>
      <c r="AV800" s="311"/>
      <c r="AW800" s="311"/>
      <c r="AX800" s="311"/>
      <c r="AY800" s="311"/>
      <c r="AZ800" s="311"/>
      <c r="BA800" s="311"/>
      <c r="BB800" s="311"/>
      <c r="BC800" s="311"/>
      <c r="BD800" s="311"/>
      <c r="BE800" s="311"/>
      <c r="BF800" s="311"/>
      <c r="BG800" s="311"/>
      <c r="BH800" s="311"/>
      <c r="BI800" s="311"/>
      <c r="BJ800" s="608"/>
    </row>
    <row r="801" spans="1:62" s="157" customFormat="1" ht="3.65" customHeight="1">
      <c r="A801" s="248"/>
      <c r="B801" s="263"/>
      <c r="D801" s="607"/>
      <c r="H801" s="596"/>
      <c r="I801" s="605"/>
      <c r="J801" s="311"/>
      <c r="K801" s="720"/>
      <c r="L801" s="226"/>
      <c r="M801" s="227"/>
      <c r="N801" s="227"/>
      <c r="O801" s="227"/>
      <c r="P801" s="556"/>
      <c r="Q801" s="227"/>
      <c r="R801" s="227"/>
      <c r="S801" s="227"/>
      <c r="T801" s="227"/>
      <c r="U801" s="227"/>
      <c r="V801" s="227"/>
      <c r="W801" s="227"/>
      <c r="X801" s="227"/>
      <c r="Y801" s="227"/>
      <c r="Z801" s="230"/>
      <c r="AA801" s="230"/>
      <c r="AB801" s="230"/>
      <c r="AC801" s="719" t="e" vm="94">
        <v>#VALUE!</v>
      </c>
      <c r="AD801" s="719"/>
      <c r="AE801" s="719"/>
      <c r="AF801" s="227"/>
      <c r="AG801" s="227"/>
      <c r="AH801" s="553"/>
      <c r="AI801" s="555"/>
      <c r="AJ801" s="555"/>
      <c r="AK801" s="554"/>
      <c r="AL801" s="311"/>
      <c r="AM801" s="311"/>
      <c r="AN801" s="311"/>
      <c r="AO801" s="311"/>
      <c r="AP801" s="311"/>
      <c r="AQ801" s="311"/>
      <c r="AR801" s="311"/>
      <c r="AS801" s="311"/>
      <c r="AT801" s="311"/>
      <c r="AU801" s="311"/>
      <c r="AV801" s="311"/>
      <c r="AW801" s="311"/>
      <c r="AX801" s="311"/>
      <c r="AY801" s="311"/>
      <c r="AZ801" s="311"/>
      <c r="BA801" s="311"/>
      <c r="BB801" s="311"/>
      <c r="BC801" s="311"/>
      <c r="BD801" s="311"/>
      <c r="BE801" s="311"/>
      <c r="BF801" s="311"/>
      <c r="BG801" s="311"/>
      <c r="BH801" s="311"/>
      <c r="BI801" s="311"/>
      <c r="BJ801" s="608"/>
    </row>
    <row r="802" spans="1:62" s="157" customFormat="1" ht="3.65" customHeight="1">
      <c r="A802" s="248"/>
      <c r="B802" s="263"/>
      <c r="D802" s="607"/>
      <c r="H802" s="596"/>
      <c r="I802" s="605"/>
      <c r="J802" s="311"/>
      <c r="K802" s="225"/>
      <c r="L802" s="553"/>
      <c r="M802" s="230"/>
      <c r="N802" s="230"/>
      <c r="O802" s="230"/>
      <c r="P802" s="230"/>
      <c r="Q802" s="556"/>
      <c r="R802" s="556"/>
      <c r="S802" s="556"/>
      <c r="T802" s="556"/>
      <c r="U802" s="556"/>
      <c r="V802" s="556"/>
      <c r="W802" s="556"/>
      <c r="X802" s="556"/>
      <c r="Y802" s="556"/>
      <c r="Z802" s="230"/>
      <c r="AA802" s="230"/>
      <c r="AB802" s="230"/>
      <c r="AC802" s="719"/>
      <c r="AD802" s="719"/>
      <c r="AE802" s="719"/>
      <c r="AF802" s="227"/>
      <c r="AG802" s="227"/>
      <c r="AH802" s="553"/>
      <c r="AI802" s="719" t="e" vm="16">
        <v>#VALUE!</v>
      </c>
      <c r="AJ802" s="719"/>
      <c r="AK802" s="557"/>
      <c r="AP802" s="311"/>
      <c r="AQ802" s="311"/>
      <c r="AR802" s="311"/>
      <c r="AS802" s="311"/>
      <c r="AT802" s="311"/>
      <c r="AU802" s="311"/>
      <c r="AV802" s="311"/>
      <c r="AW802" s="311"/>
      <c r="AX802" s="311"/>
      <c r="AY802" s="311"/>
      <c r="AZ802" s="311"/>
      <c r="BA802" s="311"/>
      <c r="BB802" s="311"/>
      <c r="BC802" s="311"/>
      <c r="BD802" s="311"/>
      <c r="BE802" s="311"/>
      <c r="BF802" s="311"/>
      <c r="BG802" s="311"/>
      <c r="BH802" s="311"/>
      <c r="BI802" s="311"/>
      <c r="BJ802" s="608"/>
    </row>
    <row r="803" spans="1:62" s="157" customFormat="1" ht="3.65" customHeight="1">
      <c r="A803" s="248"/>
      <c r="B803" s="263"/>
      <c r="D803" s="607"/>
      <c r="H803" s="596"/>
      <c r="I803" s="605"/>
      <c r="J803" s="311"/>
      <c r="K803" s="225"/>
      <c r="L803" s="553"/>
      <c r="M803" s="230"/>
      <c r="N803" s="230"/>
      <c r="O803" s="230"/>
      <c r="P803" s="230"/>
      <c r="Q803" s="227"/>
      <c r="R803" s="227"/>
      <c r="S803" s="227"/>
      <c r="T803" s="227"/>
      <c r="U803" s="227"/>
      <c r="V803" s="227"/>
      <c r="W803" s="227"/>
      <c r="X803" s="227"/>
      <c r="Y803" s="227"/>
      <c r="Z803" s="230"/>
      <c r="AA803" s="230"/>
      <c r="AB803" s="230"/>
      <c r="AC803" s="719"/>
      <c r="AD803" s="719"/>
      <c r="AE803" s="719"/>
      <c r="AF803" s="227"/>
      <c r="AG803" s="227"/>
      <c r="AH803" s="553"/>
      <c r="AI803" s="719"/>
      <c r="AJ803" s="719"/>
      <c r="AK803" s="557"/>
      <c r="AP803" s="311"/>
      <c r="AQ803" s="311"/>
      <c r="AR803" s="311"/>
      <c r="AS803" s="311"/>
      <c r="AT803" s="311"/>
      <c r="AU803" s="311"/>
      <c r="AV803" s="311"/>
      <c r="AW803" s="311"/>
      <c r="AX803" s="311"/>
      <c r="AY803" s="311"/>
      <c r="AZ803" s="311"/>
      <c r="BA803" s="311"/>
      <c r="BB803" s="311"/>
      <c r="BC803" s="311"/>
      <c r="BD803" s="311"/>
      <c r="BE803" s="311"/>
      <c r="BF803" s="311"/>
      <c r="BG803" s="311"/>
      <c r="BH803" s="311"/>
      <c r="BI803" s="311"/>
      <c r="BJ803" s="608"/>
    </row>
    <row r="804" spans="1:62" s="157" customFormat="1" ht="3.65" customHeight="1">
      <c r="A804" s="248"/>
      <c r="B804" s="263"/>
      <c r="D804" s="607"/>
      <c r="H804" s="596"/>
      <c r="I804" s="605"/>
      <c r="J804" s="311"/>
      <c r="K804" s="720" t="e" vm="33">
        <v>#VALUE!</v>
      </c>
      <c r="L804" s="553"/>
      <c r="M804" s="556"/>
      <c r="N804" s="556"/>
      <c r="O804" s="556"/>
      <c r="P804" s="556"/>
      <c r="Q804" s="609"/>
      <c r="R804" s="609"/>
      <c r="S804" s="609"/>
      <c r="T804" s="609"/>
      <c r="U804" s="609"/>
      <c r="V804" s="609"/>
      <c r="W804" s="609"/>
      <c r="X804" s="609"/>
      <c r="Y804" s="609"/>
      <c r="Z804" s="230"/>
      <c r="AA804" s="230"/>
      <c r="AB804" s="230"/>
      <c r="AC804" s="719"/>
      <c r="AD804" s="719"/>
      <c r="AE804" s="719"/>
      <c r="AF804" s="609"/>
      <c r="AG804" s="609"/>
      <c r="AH804" s="553"/>
      <c r="AI804" s="230"/>
      <c r="AJ804" s="230"/>
      <c r="AK804" s="557"/>
      <c r="AP804" s="311"/>
      <c r="AQ804" s="311"/>
      <c r="AR804" s="311"/>
      <c r="AS804" s="311"/>
      <c r="AT804" s="311"/>
      <c r="AU804" s="311"/>
      <c r="AY804" s="311"/>
      <c r="AZ804" s="311"/>
      <c r="BA804" s="311"/>
      <c r="BB804" s="311"/>
      <c r="BC804" s="311"/>
      <c r="BD804" s="311"/>
      <c r="BE804" s="311"/>
      <c r="BF804" s="311"/>
      <c r="BG804" s="311"/>
      <c r="BH804" s="311"/>
      <c r="BI804" s="311"/>
      <c r="BJ804" s="608"/>
    </row>
    <row r="805" spans="1:62" s="157" customFormat="1" ht="3.65" customHeight="1">
      <c r="A805" s="248"/>
      <c r="B805" s="263"/>
      <c r="D805" s="607"/>
      <c r="H805" s="596"/>
      <c r="I805" s="605"/>
      <c r="J805" s="311"/>
      <c r="K805" s="720"/>
      <c r="L805" s="553"/>
      <c r="M805" s="553"/>
      <c r="N805" s="553"/>
      <c r="O805" s="553"/>
      <c r="P805" s="553"/>
      <c r="Q805" s="609"/>
      <c r="R805" s="609"/>
      <c r="S805" s="609"/>
      <c r="T805" s="609"/>
      <c r="U805" s="609"/>
      <c r="V805" s="609"/>
      <c r="W805" s="609"/>
      <c r="X805" s="609"/>
      <c r="Y805" s="609"/>
      <c r="Z805" s="609"/>
      <c r="AA805" s="609"/>
      <c r="AB805" s="609"/>
      <c r="AC805" s="609"/>
      <c r="AD805" s="609"/>
      <c r="AE805" s="609"/>
      <c r="AF805" s="609"/>
      <c r="AG805" s="609"/>
      <c r="AH805" s="553"/>
      <c r="AI805" s="556"/>
      <c r="AJ805" s="556"/>
      <c r="AK805" s="232"/>
      <c r="AP805" s="311"/>
      <c r="AQ805" s="311"/>
      <c r="AR805" s="311"/>
      <c r="AS805" s="311"/>
      <c r="AT805" s="311"/>
      <c r="AU805" s="311"/>
      <c r="AY805" s="311"/>
      <c r="AZ805" s="311"/>
      <c r="BA805" s="311"/>
      <c r="BB805" s="311"/>
      <c r="BC805" s="311"/>
      <c r="BD805" s="311"/>
      <c r="BE805" s="311"/>
      <c r="BF805" s="311"/>
      <c r="BG805" s="311"/>
      <c r="BH805" s="311"/>
      <c r="BI805" s="311"/>
      <c r="BJ805" s="608"/>
    </row>
    <row r="806" spans="1:62" s="157" customFormat="1" ht="3.65" customHeight="1">
      <c r="A806" s="248"/>
      <c r="B806" s="263"/>
      <c r="D806" s="607"/>
      <c r="H806" s="596"/>
      <c r="I806" s="605"/>
      <c r="J806" s="311"/>
      <c r="K806" s="559"/>
      <c r="L806" s="719" t="s">
        <v>269</v>
      </c>
      <c r="M806" s="719"/>
      <c r="N806" s="719"/>
      <c r="O806" s="719"/>
      <c r="P806" s="553"/>
      <c r="Q806" s="724" t="s">
        <v>286</v>
      </c>
      <c r="R806" s="724"/>
      <c r="S806" s="724"/>
      <c r="T806" s="724"/>
      <c r="U806" s="724"/>
      <c r="V806" s="724"/>
      <c r="W806" s="724"/>
      <c r="X806" s="724"/>
      <c r="Y806" s="724"/>
      <c r="Z806" s="724"/>
      <c r="AA806" s="724"/>
      <c r="AB806" s="724"/>
      <c r="AC806" s="724"/>
      <c r="AD806" s="724"/>
      <c r="AE806" s="724"/>
      <c r="AF806" s="724"/>
      <c r="AG806" s="724"/>
      <c r="AH806" s="553"/>
      <c r="AI806" s="719" t="e" vm="32">
        <v>#VALUE!</v>
      </c>
      <c r="AJ806" s="719"/>
      <c r="AK806" s="554"/>
      <c r="AP806" s="311"/>
      <c r="AQ806" s="311"/>
      <c r="AR806" s="311"/>
      <c r="AY806" s="311"/>
      <c r="AZ806" s="311"/>
      <c r="BA806" s="311"/>
      <c r="BB806" s="311"/>
      <c r="BC806" s="311"/>
      <c r="BD806" s="311"/>
      <c r="BE806" s="311"/>
      <c r="BF806" s="311"/>
      <c r="BG806" s="311"/>
      <c r="BH806" s="311"/>
      <c r="BI806" s="311"/>
      <c r="BJ806" s="608"/>
    </row>
    <row r="807" spans="1:62" s="157" customFormat="1" ht="3.65" customHeight="1">
      <c r="A807" s="248"/>
      <c r="B807" s="263"/>
      <c r="D807" s="607"/>
      <c r="H807" s="596"/>
      <c r="I807" s="605"/>
      <c r="J807" s="311"/>
      <c r="K807" s="561"/>
      <c r="L807" s="807"/>
      <c r="M807" s="807"/>
      <c r="N807" s="807"/>
      <c r="O807" s="807"/>
      <c r="P807" s="562"/>
      <c r="Q807" s="904"/>
      <c r="R807" s="904"/>
      <c r="S807" s="904"/>
      <c r="T807" s="904"/>
      <c r="U807" s="904"/>
      <c r="V807" s="904"/>
      <c r="W807" s="904"/>
      <c r="X807" s="904"/>
      <c r="Y807" s="904"/>
      <c r="Z807" s="904"/>
      <c r="AA807" s="904"/>
      <c r="AB807" s="904"/>
      <c r="AC807" s="904"/>
      <c r="AD807" s="904"/>
      <c r="AE807" s="904"/>
      <c r="AF807" s="904"/>
      <c r="AG807" s="904"/>
      <c r="AH807" s="563"/>
      <c r="AI807" s="234"/>
      <c r="AJ807" s="234"/>
      <c r="AK807" s="564"/>
      <c r="AP807" s="311"/>
      <c r="AQ807" s="311"/>
      <c r="AR807" s="311"/>
      <c r="AY807" s="311"/>
      <c r="AZ807" s="311"/>
      <c r="BA807" s="311"/>
      <c r="BB807" s="311"/>
      <c r="BC807" s="311"/>
      <c r="BD807" s="311"/>
      <c r="BE807" s="311"/>
      <c r="BF807" s="311"/>
      <c r="BG807" s="311"/>
      <c r="BH807" s="311"/>
      <c r="BI807" s="311"/>
      <c r="BJ807" s="608"/>
    </row>
    <row r="808" spans="1:62" s="157" customFormat="1" ht="3.65" customHeight="1">
      <c r="A808" s="248"/>
      <c r="B808" s="263"/>
      <c r="D808" s="607"/>
      <c r="H808" s="596"/>
      <c r="I808" s="605"/>
      <c r="J808" s="311"/>
      <c r="K808" s="311"/>
      <c r="L808" s="311"/>
      <c r="M808" s="311"/>
      <c r="N808" s="311"/>
      <c r="O808" s="311"/>
      <c r="P808" s="311"/>
      <c r="AP808" s="311"/>
      <c r="AQ808" s="311"/>
      <c r="AR808" s="311"/>
      <c r="AW808" s="311"/>
      <c r="AX808" s="311"/>
      <c r="AY808" s="311"/>
      <c r="AZ808" s="311"/>
      <c r="BA808" s="311"/>
      <c r="BB808" s="311"/>
      <c r="BC808" s="311"/>
      <c r="BD808" s="311"/>
      <c r="BE808" s="311"/>
      <c r="BF808" s="311"/>
      <c r="BG808" s="311"/>
      <c r="BH808" s="311"/>
      <c r="BI808" s="311"/>
      <c r="BJ808" s="608"/>
    </row>
    <row r="809" spans="1:62" s="157" customFormat="1" ht="3.65" customHeight="1">
      <c r="A809" s="248"/>
      <c r="B809" s="263"/>
      <c r="D809" s="607"/>
      <c r="H809" s="596"/>
      <c r="I809" s="605"/>
      <c r="J809" s="311"/>
      <c r="K809" s="311"/>
      <c r="L809" s="311"/>
      <c r="M809" s="311"/>
      <c r="N809" s="311"/>
      <c r="O809" s="311"/>
      <c r="P809" s="311"/>
      <c r="AP809" s="311"/>
      <c r="AQ809" s="311"/>
      <c r="AR809" s="311"/>
      <c r="AW809" s="311"/>
      <c r="AX809" s="311"/>
      <c r="AY809" s="311"/>
      <c r="AZ809" s="311"/>
      <c r="BA809" s="311"/>
      <c r="BB809" s="311"/>
      <c r="BC809" s="311"/>
      <c r="BD809" s="311"/>
      <c r="BE809" s="311"/>
      <c r="BF809" s="311"/>
      <c r="BG809" s="311"/>
      <c r="BH809" s="311"/>
      <c r="BI809" s="311"/>
      <c r="BJ809" s="608"/>
    </row>
    <row r="810" spans="1:62" s="157" customFormat="1" ht="3.65" customHeight="1">
      <c r="A810" s="248"/>
      <c r="B810" s="263"/>
      <c r="D810" s="607"/>
      <c r="H810" s="596"/>
      <c r="I810" s="605"/>
      <c r="J810" s="311"/>
      <c r="K810" s="311"/>
      <c r="L810" s="311"/>
      <c r="M810" s="311"/>
      <c r="N810" s="311"/>
      <c r="O810" s="311"/>
      <c r="P810" s="311"/>
      <c r="AP810" s="311"/>
      <c r="AQ810" s="311"/>
      <c r="AR810" s="311"/>
      <c r="AS810" s="311"/>
      <c r="AT810" s="311"/>
      <c r="AU810" s="311"/>
      <c r="AV810" s="311"/>
      <c r="AW810" s="311"/>
      <c r="AX810" s="311"/>
      <c r="AY810" s="311"/>
      <c r="AZ810" s="311"/>
      <c r="BA810" s="311"/>
      <c r="BB810" s="311"/>
      <c r="BC810" s="311"/>
      <c r="BD810" s="311"/>
      <c r="BE810" s="311"/>
      <c r="BF810" s="311"/>
      <c r="BG810" s="311"/>
      <c r="BH810" s="311"/>
      <c r="BI810" s="311"/>
      <c r="BJ810" s="608"/>
    </row>
    <row r="811" spans="1:62" s="157" customFormat="1" ht="3.65" customHeight="1">
      <c r="A811" s="248"/>
      <c r="B811" s="263"/>
      <c r="D811" s="607"/>
      <c r="H811" s="596"/>
      <c r="I811" s="605"/>
      <c r="J811" s="311"/>
      <c r="K811" s="311"/>
      <c r="L811" s="311"/>
      <c r="M811" s="311"/>
      <c r="N811" s="311"/>
      <c r="O811" s="311"/>
      <c r="P811" s="311"/>
      <c r="AP811" s="311"/>
      <c r="AQ811" s="311"/>
      <c r="AR811" s="605"/>
      <c r="AS811" s="311"/>
      <c r="AT811" s="311"/>
      <c r="AU811" s="311"/>
      <c r="AV811" s="311"/>
      <c r="AW811" s="311"/>
      <c r="AX811" s="311"/>
      <c r="AY811" s="311"/>
      <c r="AZ811" s="311"/>
      <c r="BA811" s="311"/>
      <c r="BB811" s="311"/>
      <c r="BC811" s="311"/>
      <c r="BD811" s="311"/>
      <c r="BE811" s="605"/>
      <c r="BF811" s="605"/>
      <c r="BG811" s="605"/>
      <c r="BH811" s="605"/>
      <c r="BI811" s="605"/>
      <c r="BJ811" s="606"/>
    </row>
    <row r="812" spans="1:62" s="157" customFormat="1" ht="3.65" customHeight="1">
      <c r="A812" s="248"/>
      <c r="B812" s="263"/>
      <c r="D812" s="607"/>
      <c r="H812" s="596"/>
      <c r="I812" s="605"/>
      <c r="J812" s="311"/>
      <c r="K812" s="311"/>
      <c r="L812" s="311"/>
      <c r="M812" s="311"/>
      <c r="N812" s="311"/>
      <c r="O812" s="311"/>
      <c r="P812" s="311"/>
      <c r="Q812" s="311"/>
      <c r="R812" s="311"/>
      <c r="S812" s="311"/>
      <c r="T812" s="311"/>
      <c r="U812" s="311"/>
      <c r="V812" s="311"/>
      <c r="W812" s="311"/>
      <c r="X812" s="311"/>
      <c r="Y812" s="311"/>
      <c r="Z812" s="311"/>
      <c r="AA812" s="311"/>
      <c r="AB812" s="311"/>
      <c r="AC812" s="311"/>
      <c r="AD812" s="311"/>
      <c r="AE812" s="311"/>
      <c r="AF812" s="311"/>
      <c r="AG812" s="311"/>
      <c r="AH812" s="311"/>
      <c r="AI812" s="311"/>
      <c r="AJ812" s="311"/>
      <c r="AK812" s="311"/>
      <c r="AL812" s="311"/>
      <c r="AM812" s="311"/>
      <c r="AN812" s="311"/>
      <c r="AO812" s="311"/>
      <c r="AP812" s="311"/>
      <c r="AQ812" s="311"/>
      <c r="AR812" s="605"/>
      <c r="AS812" s="311"/>
      <c r="AT812" s="311"/>
      <c r="AU812" s="311"/>
      <c r="AV812" s="311"/>
      <c r="AW812" s="311"/>
      <c r="AX812" s="311"/>
      <c r="AY812" s="311"/>
      <c r="AZ812" s="311"/>
      <c r="BA812" s="311"/>
      <c r="BB812" s="311"/>
      <c r="BC812" s="311"/>
      <c r="BD812" s="311"/>
      <c r="BE812" s="605"/>
      <c r="BF812" s="605"/>
      <c r="BG812" s="605"/>
      <c r="BH812" s="605"/>
      <c r="BI812" s="605"/>
      <c r="BJ812" s="606"/>
    </row>
    <row r="813" spans="1:62" s="157" customFormat="1" ht="3.65" customHeight="1">
      <c r="A813" s="248"/>
      <c r="B813" s="263"/>
      <c r="D813" s="607"/>
      <c r="H813" s="596"/>
      <c r="I813" s="605"/>
      <c r="J813" s="311"/>
      <c r="K813" s="311"/>
      <c r="L813" s="311"/>
      <c r="M813" s="311"/>
      <c r="N813" s="311"/>
      <c r="O813" s="311"/>
      <c r="P813" s="311"/>
      <c r="Q813" s="311"/>
      <c r="R813" s="311"/>
      <c r="S813" s="311"/>
      <c r="T813" s="311"/>
      <c r="U813" s="311"/>
      <c r="V813" s="311"/>
      <c r="W813" s="311"/>
      <c r="X813" s="311"/>
      <c r="Y813" s="311"/>
      <c r="Z813" s="311"/>
      <c r="AA813" s="311"/>
      <c r="AB813" s="311"/>
      <c r="AC813" s="311"/>
      <c r="AD813" s="311"/>
      <c r="AE813" s="311"/>
      <c r="AF813" s="311"/>
      <c r="AG813" s="311"/>
      <c r="AH813" s="311"/>
      <c r="AI813" s="311"/>
      <c r="AJ813" s="311"/>
      <c r="AK813" s="311"/>
      <c r="AL813" s="311"/>
      <c r="AM813" s="311"/>
      <c r="AN813" s="311"/>
      <c r="AO813" s="311"/>
      <c r="AP813" s="311"/>
      <c r="AQ813" s="311"/>
      <c r="AR813" s="605"/>
      <c r="AS813" s="311"/>
      <c r="AT813" s="311"/>
      <c r="AU813" s="311"/>
      <c r="AV813" s="311"/>
      <c r="AW813" s="311"/>
      <c r="AX813" s="311"/>
      <c r="AY813" s="311"/>
      <c r="AZ813" s="311"/>
      <c r="BA813" s="311"/>
      <c r="BB813" s="311"/>
      <c r="BC813" s="311"/>
      <c r="BD813" s="311"/>
      <c r="BE813" s="605"/>
      <c r="BF813" s="605"/>
      <c r="BG813" s="605"/>
      <c r="BH813" s="605"/>
      <c r="BI813" s="605"/>
      <c r="BJ813" s="606"/>
    </row>
    <row r="814" spans="1:62" s="157" customFormat="1" ht="3.65" customHeight="1">
      <c r="A814" s="248"/>
      <c r="B814" s="263"/>
      <c r="D814" s="607"/>
      <c r="H814" s="596"/>
      <c r="I814" s="605"/>
      <c r="J814" s="311"/>
      <c r="K814" s="311"/>
      <c r="L814" s="311"/>
      <c r="M814" s="311"/>
      <c r="N814" s="311"/>
      <c r="O814" s="311"/>
      <c r="P814" s="311"/>
      <c r="Q814" s="311"/>
      <c r="R814" s="311"/>
      <c r="S814" s="311"/>
      <c r="T814" s="311"/>
      <c r="U814" s="311"/>
      <c r="V814" s="311"/>
      <c r="W814" s="311"/>
      <c r="X814" s="311"/>
      <c r="Y814" s="311"/>
      <c r="Z814" s="311"/>
      <c r="AA814" s="311"/>
      <c r="AB814" s="311"/>
      <c r="AC814" s="311"/>
      <c r="AD814" s="311"/>
      <c r="AE814" s="311"/>
      <c r="AF814" s="311"/>
      <c r="AG814" s="311"/>
      <c r="AH814" s="311"/>
      <c r="AI814" s="311"/>
      <c r="AJ814" s="311"/>
      <c r="AK814" s="311"/>
      <c r="AL814" s="311"/>
      <c r="AM814" s="311"/>
      <c r="AN814" s="311"/>
      <c r="AO814" s="311"/>
      <c r="AP814" s="311"/>
      <c r="AQ814" s="311"/>
      <c r="AR814" s="605"/>
      <c r="AS814" s="311"/>
      <c r="AT814" s="311"/>
      <c r="AU814" s="311"/>
      <c r="AV814" s="311"/>
      <c r="AW814" s="311"/>
      <c r="AX814" s="311"/>
      <c r="AY814" s="311"/>
      <c r="AZ814" s="311"/>
      <c r="BA814" s="311"/>
      <c r="BB814" s="311"/>
      <c r="BC814" s="311"/>
      <c r="BD814" s="311"/>
      <c r="BE814" s="605"/>
      <c r="BF814" s="605"/>
      <c r="BG814" s="605"/>
      <c r="BH814" s="605"/>
      <c r="BI814" s="605"/>
      <c r="BJ814" s="606"/>
    </row>
    <row r="815" spans="1:62" s="157" customFormat="1" ht="3.65" customHeight="1">
      <c r="A815" s="248"/>
      <c r="B815" s="277"/>
      <c r="C815" s="278"/>
      <c r="D815" s="610"/>
      <c r="E815" s="278"/>
      <c r="F815" s="278"/>
      <c r="G815" s="278"/>
      <c r="H815" s="278"/>
      <c r="I815" s="611"/>
      <c r="J815" s="611"/>
      <c r="K815" s="611"/>
      <c r="L815" s="611"/>
      <c r="M815" s="611"/>
      <c r="N815" s="611"/>
      <c r="O815" s="611"/>
      <c r="P815" s="611"/>
      <c r="Q815" s="611"/>
      <c r="R815" s="611"/>
      <c r="S815" s="611"/>
      <c r="T815" s="611"/>
      <c r="U815" s="611"/>
      <c r="V815" s="611"/>
      <c r="W815" s="611"/>
      <c r="X815" s="611"/>
      <c r="Y815" s="611"/>
      <c r="Z815" s="611"/>
      <c r="AA815" s="611"/>
      <c r="AB815" s="611"/>
      <c r="AC815" s="611"/>
      <c r="AD815" s="611"/>
      <c r="AE815" s="611"/>
      <c r="AF815" s="611"/>
      <c r="AG815" s="611"/>
      <c r="AH815" s="611"/>
      <c r="AI815" s="611"/>
      <c r="AJ815" s="611"/>
      <c r="AK815" s="611"/>
      <c r="AL815" s="611"/>
      <c r="AM815" s="611"/>
      <c r="AN815" s="611"/>
      <c r="AO815" s="611"/>
      <c r="AP815" s="611"/>
      <c r="AQ815" s="611"/>
      <c r="AR815" s="611"/>
      <c r="AS815" s="611"/>
      <c r="AT815" s="611"/>
      <c r="AU815" s="611"/>
      <c r="AV815" s="611"/>
      <c r="AW815" s="611"/>
      <c r="AX815" s="611"/>
      <c r="AY815" s="611"/>
      <c r="AZ815" s="611"/>
      <c r="BA815" s="611"/>
      <c r="BB815" s="611"/>
      <c r="BC815" s="611"/>
      <c r="BD815" s="611"/>
      <c r="BE815" s="611"/>
      <c r="BF815" s="611"/>
      <c r="BG815" s="611"/>
      <c r="BH815" s="611"/>
      <c r="BI815" s="611"/>
      <c r="BJ815" s="612"/>
    </row>
    <row r="816" spans="1:62" s="157" customFormat="1" ht="3.65" customHeight="1">
      <c r="A816" s="248"/>
      <c r="B816" s="280"/>
      <c r="C816" s="281"/>
      <c r="D816" s="613"/>
      <c r="E816" s="281"/>
      <c r="F816" s="281"/>
      <c r="G816" s="281"/>
      <c r="H816" s="278"/>
      <c r="I816" s="614"/>
      <c r="J816" s="614"/>
      <c r="K816" s="614"/>
      <c r="L816" s="614"/>
      <c r="M816" s="614"/>
      <c r="N816" s="614"/>
      <c r="O816" s="614"/>
      <c r="P816" s="614"/>
      <c r="Q816" s="614"/>
      <c r="R816" s="614"/>
      <c r="S816" s="614"/>
      <c r="T816" s="614"/>
      <c r="U816" s="614"/>
      <c r="V816" s="614"/>
      <c r="W816" s="614"/>
      <c r="X816" s="614"/>
      <c r="Y816" s="614"/>
      <c r="Z816" s="614"/>
      <c r="AA816" s="614"/>
      <c r="AB816" s="614"/>
      <c r="AC816" s="614"/>
      <c r="AD816" s="614"/>
      <c r="AE816" s="614"/>
      <c r="AF816" s="614"/>
      <c r="AG816" s="614"/>
      <c r="AH816" s="614"/>
      <c r="AI816" s="614"/>
      <c r="AJ816" s="614"/>
      <c r="AK816" s="614"/>
      <c r="AL816" s="614"/>
      <c r="AM816" s="614"/>
      <c r="AN816" s="614"/>
      <c r="AO816" s="614"/>
      <c r="AP816" s="614"/>
      <c r="AQ816" s="614"/>
      <c r="AR816" s="614"/>
      <c r="AS816" s="614"/>
      <c r="AT816" s="614"/>
      <c r="AU816" s="614"/>
      <c r="AV816" s="614"/>
      <c r="AW816" s="614"/>
      <c r="AX816" s="614"/>
      <c r="AY816" s="614"/>
      <c r="AZ816" s="614"/>
      <c r="BA816" s="614"/>
      <c r="BB816" s="614"/>
      <c r="BC816" s="614"/>
      <c r="BD816" s="614"/>
      <c r="BE816" s="614"/>
      <c r="BF816" s="614"/>
      <c r="BG816" s="614"/>
      <c r="BH816" s="614"/>
      <c r="BI816" s="614"/>
      <c r="BJ816" s="615"/>
    </row>
    <row r="817" spans="2:62" s="312" customFormat="1" ht="15.65" customHeight="1">
      <c r="B817" s="535" t="str" cm="1">
        <f t="array" ref="B817">"USIA_"&amp;D817&amp;"X"&amp;MID(F817,3,3)&amp;(_xlfn.IFS(E817="V. compacta Abatible","VC",E817="Horizontal Abatible","H",E817="H. Compuesta Abatible","HC",E817="Vertical Abatible","V",E817="V. Extendida Abatible","VE"))&amp;I817</f>
        <v>USIA_EZC630X720H_IZ</v>
      </c>
      <c r="C817" s="568"/>
      <c r="D817" s="568" t="s">
        <v>285</v>
      </c>
      <c r="E817" s="537" t="s">
        <v>304</v>
      </c>
      <c r="F817" s="617" t="s">
        <v>243</v>
      </c>
      <c r="G817" s="618" t="s">
        <v>310</v>
      </c>
      <c r="H817" s="571" t="s">
        <v>277</v>
      </c>
      <c r="I817" s="459" t="str" cm="1">
        <f t="array" ref="I817">_xlfn.IFS(H817="Derecha","_DR",H817="Izquierda","_IZ",H817="","_NA")</f>
        <v>_IZ</v>
      </c>
      <c r="J817" s="572"/>
      <c r="K817" s="573"/>
      <c r="L817" s="573"/>
      <c r="M817" s="573"/>
      <c r="N817" s="573"/>
      <c r="O817" s="573"/>
      <c r="P817" s="573"/>
      <c r="Q817" s="573"/>
      <c r="R817" s="573"/>
      <c r="S817" s="573"/>
      <c r="T817" s="573"/>
      <c r="U817" s="573"/>
      <c r="V817" s="573"/>
      <c r="W817" s="573"/>
      <c r="X817" s="573"/>
      <c r="Y817" s="573"/>
      <c r="Z817" s="573"/>
      <c r="AA817" s="573"/>
      <c r="AB817" s="573"/>
      <c r="AC817" s="573"/>
      <c r="AD817" s="573"/>
      <c r="AE817" s="573"/>
      <c r="AF817" s="573"/>
      <c r="AG817" s="573"/>
      <c r="AH817" s="573"/>
      <c r="AI817" s="573"/>
      <c r="AJ817" s="573"/>
      <c r="AK817" s="573"/>
      <c r="AL817" s="573"/>
      <c r="AM817" s="573"/>
      <c r="AN817" s="573"/>
      <c r="AO817" s="573"/>
      <c r="AP817" s="573"/>
      <c r="AQ817" s="573"/>
      <c r="AR817" s="573"/>
      <c r="AS817" s="573"/>
      <c r="AT817" s="573"/>
      <c r="AU817" s="573"/>
      <c r="AV817" s="573"/>
      <c r="AW817" s="573"/>
      <c r="AX817" s="573"/>
      <c r="AY817" s="573"/>
      <c r="AZ817" s="573"/>
      <c r="BA817" s="573"/>
      <c r="BB817" s="573"/>
      <c r="BC817" s="573"/>
      <c r="BD817" s="573"/>
      <c r="BE817" s="573"/>
      <c r="BF817" s="573"/>
      <c r="BG817" s="573"/>
      <c r="BH817" s="573"/>
      <c r="BI817" s="573"/>
      <c r="BJ817" s="574"/>
    </row>
    <row r="818" spans="2:62" s="312" customFormat="1" ht="3.65" customHeight="1">
      <c r="B818" s="575"/>
      <c r="C818" s="576"/>
      <c r="D818" s="576"/>
      <c r="E818" s="576"/>
      <c r="F818" s="576" t="str">
        <f>MID(F817,3,5)</f>
        <v>720</v>
      </c>
      <c r="G818" s="576"/>
      <c r="H818" s="576"/>
      <c r="I818" s="577"/>
      <c r="J818" s="578"/>
      <c r="BJ818" s="579"/>
    </row>
    <row r="819" spans="2:62" s="312" customFormat="1" ht="3.65" customHeight="1">
      <c r="B819" s="598"/>
      <c r="C819" s="599"/>
      <c r="D819" s="599"/>
      <c r="E819" s="599"/>
      <c r="F819" s="599"/>
      <c r="G819" s="599"/>
      <c r="H819" s="599"/>
      <c r="I819" s="577"/>
      <c r="J819" s="578"/>
      <c r="BJ819" s="579"/>
    </row>
    <row r="820" spans="2:62" s="312" customFormat="1" ht="3.65" customHeight="1">
      <c r="B820" s="598"/>
      <c r="C820" s="599"/>
      <c r="D820" s="599"/>
      <c r="E820" s="599"/>
      <c r="F820" s="599"/>
      <c r="G820" s="599"/>
      <c r="H820" s="599"/>
      <c r="I820" s="577"/>
      <c r="J820" s="578"/>
      <c r="K820" s="324"/>
      <c r="L820" s="721" t="s">
        <v>261</v>
      </c>
      <c r="M820" s="721"/>
      <c r="N820" s="721"/>
      <c r="O820" s="325"/>
      <c r="P820" s="547"/>
      <c r="Q820" s="549"/>
      <c r="R820" s="549"/>
      <c r="S820" s="549"/>
      <c r="T820" s="549"/>
      <c r="U820" s="549"/>
      <c r="V820" s="549"/>
      <c r="W820" s="549"/>
      <c r="X820" s="549"/>
      <c r="Y820" s="549"/>
      <c r="Z820" s="549"/>
      <c r="AA820" s="549"/>
      <c r="AB820" s="549"/>
      <c r="AC820" s="549"/>
      <c r="AD820" s="549"/>
      <c r="AE820" s="549"/>
      <c r="AF820" s="549"/>
      <c r="AG820" s="549"/>
      <c r="AH820" s="548"/>
      <c r="AI820" s="549"/>
      <c r="AJ820" s="549"/>
      <c r="AK820" s="550"/>
      <c r="BJ820" s="579"/>
    </row>
    <row r="821" spans="2:62" s="312" customFormat="1" ht="3.65" customHeight="1">
      <c r="B821" s="578"/>
      <c r="I821" s="577"/>
      <c r="J821" s="578"/>
      <c r="K821" s="225"/>
      <c r="L821" s="722"/>
      <c r="M821" s="722"/>
      <c r="N821" s="722"/>
      <c r="O821" s="551"/>
      <c r="P821" s="551"/>
      <c r="Q821" s="230"/>
      <c r="R821" s="230"/>
      <c r="S821" s="230"/>
      <c r="T821" s="230"/>
      <c r="U821" s="724" t="s">
        <v>285</v>
      </c>
      <c r="V821" s="724"/>
      <c r="W821" s="724"/>
      <c r="X821" s="724"/>
      <c r="Y821" s="724"/>
      <c r="Z821" s="724"/>
      <c r="AA821" s="558"/>
      <c r="AB821" s="719" t="s">
        <v>275</v>
      </c>
      <c r="AC821" s="719"/>
      <c r="AD821" s="719"/>
      <c r="AE821" s="719" t="s">
        <v>270</v>
      </c>
      <c r="AF821" s="719"/>
      <c r="AG821" s="230"/>
      <c r="AH821" s="553"/>
      <c r="AI821" s="719" t="e" vm="32">
        <v>#VALUE!</v>
      </c>
      <c r="AJ821" s="719"/>
      <c r="AK821" s="554"/>
      <c r="BJ821" s="579"/>
    </row>
    <row r="822" spans="2:62" s="312" customFormat="1" ht="3.65" customHeight="1">
      <c r="B822" s="578"/>
      <c r="I822" s="577"/>
      <c r="J822" s="578"/>
      <c r="K822" s="720" t="e" vm="33">
        <v>#VALUE!</v>
      </c>
      <c r="L822" s="226"/>
      <c r="M822" s="551"/>
      <c r="N822" s="551"/>
      <c r="O822" s="551"/>
      <c r="P822" s="551"/>
      <c r="Q822" s="619"/>
      <c r="R822" s="619"/>
      <c r="S822" s="619"/>
      <c r="T822" s="619"/>
      <c r="U822" s="724"/>
      <c r="V822" s="724"/>
      <c r="W822" s="724"/>
      <c r="X822" s="724"/>
      <c r="Y822" s="724"/>
      <c r="Z822" s="724"/>
      <c r="AA822" s="558"/>
      <c r="AB822" s="719"/>
      <c r="AC822" s="719"/>
      <c r="AD822" s="719"/>
      <c r="AE822" s="719"/>
      <c r="AF822" s="719"/>
      <c r="AG822" s="230"/>
      <c r="AH822" s="553"/>
      <c r="AI822" s="555"/>
      <c r="AJ822" s="555"/>
      <c r="AK822" s="554"/>
      <c r="BJ822" s="579"/>
    </row>
    <row r="823" spans="2:62" s="312" customFormat="1" ht="3.65" customHeight="1">
      <c r="B823" s="578"/>
      <c r="I823" s="577"/>
      <c r="J823" s="578"/>
      <c r="K823" s="720"/>
      <c r="L823" s="226"/>
      <c r="M823" s="227"/>
      <c r="N823" s="227"/>
      <c r="O823" s="227"/>
      <c r="P823" s="556"/>
      <c r="Q823" s="1013" t="e" vm="81">
        <v>#VALUE!</v>
      </c>
      <c r="R823" s="1013"/>
      <c r="S823" s="1013"/>
      <c r="T823" s="1013"/>
      <c r="U823" s="230"/>
      <c r="V823" s="230"/>
      <c r="W823" s="230"/>
      <c r="X823" s="230"/>
      <c r="Y823" s="230"/>
      <c r="Z823" s="230"/>
      <c r="AA823" s="230"/>
      <c r="AB823" s="230"/>
      <c r="AC823" s="230"/>
      <c r="AD823" s="230"/>
      <c r="AE823" s="230"/>
      <c r="AF823" s="555"/>
      <c r="AG823" s="555"/>
      <c r="AH823" s="553"/>
      <c r="AI823" s="555"/>
      <c r="AJ823" s="555"/>
      <c r="AK823" s="554"/>
      <c r="BJ823" s="579"/>
    </row>
    <row r="824" spans="2:62" s="312" customFormat="1" ht="3.65" customHeight="1">
      <c r="B824" s="578"/>
      <c r="I824" s="577"/>
      <c r="J824" s="578"/>
      <c r="K824" s="225"/>
      <c r="L824" s="553"/>
      <c r="M824" s="230"/>
      <c r="N824" s="230"/>
      <c r="O824" s="230"/>
      <c r="P824" s="230"/>
      <c r="Q824" s="1013"/>
      <c r="R824" s="1013"/>
      <c r="S824" s="1013"/>
      <c r="T824" s="1013"/>
      <c r="U824" s="230"/>
      <c r="V824" s="230"/>
      <c r="W824" s="230"/>
      <c r="X824" s="230"/>
      <c r="Y824" s="230"/>
      <c r="Z824" s="230"/>
      <c r="AA824" s="230"/>
      <c r="AB824" s="230"/>
      <c r="AC824" s="230"/>
      <c r="AD824" s="230"/>
      <c r="AE824" s="230"/>
      <c r="AF824" s="230"/>
      <c r="AG824" s="230"/>
      <c r="AH824" s="553"/>
      <c r="AI824" s="719" t="e" vm="16">
        <v>#VALUE!</v>
      </c>
      <c r="AJ824" s="719"/>
      <c r="AK824" s="557"/>
      <c r="BJ824" s="579"/>
    </row>
    <row r="825" spans="2:62" s="312" customFormat="1" ht="3.65" customHeight="1">
      <c r="B825" s="578"/>
      <c r="I825" s="577"/>
      <c r="J825" s="578"/>
      <c r="K825" s="225"/>
      <c r="L825" s="553"/>
      <c r="M825" s="230"/>
      <c r="N825" s="230"/>
      <c r="O825" s="230"/>
      <c r="P825" s="230"/>
      <c r="Q825" s="1013"/>
      <c r="R825" s="1013"/>
      <c r="S825" s="1013"/>
      <c r="T825" s="1013"/>
      <c r="U825" s="230"/>
      <c r="V825" s="230"/>
      <c r="W825" s="230"/>
      <c r="X825" s="230"/>
      <c r="Y825" s="230"/>
      <c r="Z825" s="230"/>
      <c r="AA825" s="230"/>
      <c r="AB825" s="230"/>
      <c r="AC825" s="230"/>
      <c r="AD825" s="230"/>
      <c r="AE825" s="230"/>
      <c r="AF825" s="230"/>
      <c r="AG825" s="230"/>
      <c r="AH825" s="553"/>
      <c r="AI825" s="719"/>
      <c r="AJ825" s="719"/>
      <c r="AK825" s="557"/>
      <c r="BJ825" s="579"/>
    </row>
    <row r="826" spans="2:62" s="312" customFormat="1" ht="3.65" customHeight="1">
      <c r="B826" s="578"/>
      <c r="I826" s="577"/>
      <c r="J826" s="578"/>
      <c r="K826" s="720" t="e" vm="33">
        <v>#VALUE!</v>
      </c>
      <c r="L826" s="553"/>
      <c r="M826" s="556"/>
      <c r="N826" s="556"/>
      <c r="O826" s="556"/>
      <c r="P826" s="556"/>
      <c r="Q826" s="1013"/>
      <c r="R826" s="1013"/>
      <c r="S826" s="1013"/>
      <c r="T826" s="1013"/>
      <c r="U826" s="230"/>
      <c r="V826" s="230"/>
      <c r="W826" s="230"/>
      <c r="X826" s="230"/>
      <c r="Y826" s="230"/>
      <c r="Z826" s="230"/>
      <c r="AA826" s="230"/>
      <c r="AB826" s="230"/>
      <c r="AC826" s="230"/>
      <c r="AD826" s="230"/>
      <c r="AE826" s="230"/>
      <c r="AF826" s="230"/>
      <c r="AG826" s="230"/>
      <c r="AH826" s="553"/>
      <c r="AI826" s="230"/>
      <c r="AJ826" s="230"/>
      <c r="AK826" s="557"/>
      <c r="BJ826" s="579"/>
    </row>
    <row r="827" spans="2:62" s="312" customFormat="1" ht="3.65" customHeight="1">
      <c r="B827" s="578"/>
      <c r="I827" s="577"/>
      <c r="J827" s="578"/>
      <c r="K827" s="720"/>
      <c r="L827" s="553"/>
      <c r="M827" s="553"/>
      <c r="N827" s="553"/>
      <c r="O827" s="553"/>
      <c r="P827" s="553"/>
      <c r="Q827" s="230"/>
      <c r="R827" s="230"/>
      <c r="S827" s="230"/>
      <c r="T827" s="230"/>
      <c r="U827" s="230"/>
      <c r="V827" s="230"/>
      <c r="W827" s="230"/>
      <c r="X827" s="230"/>
      <c r="Y827" s="230"/>
      <c r="Z827" s="558"/>
      <c r="AA827" s="558"/>
      <c r="AB827" s="558"/>
      <c r="AC827" s="558"/>
      <c r="AD827" s="558"/>
      <c r="AE827" s="230"/>
      <c r="AF827" s="230"/>
      <c r="AG827" s="556"/>
      <c r="AH827" s="553"/>
      <c r="AI827" s="556"/>
      <c r="AJ827" s="556"/>
      <c r="AK827" s="232"/>
      <c r="BJ827" s="579"/>
    </row>
    <row r="828" spans="2:62" s="312" customFormat="1" ht="3.65" customHeight="1">
      <c r="B828" s="578"/>
      <c r="I828" s="577"/>
      <c r="J828" s="578"/>
      <c r="K828" s="559"/>
      <c r="L828" s="719" t="s">
        <v>269</v>
      </c>
      <c r="M828" s="719"/>
      <c r="N828" s="719"/>
      <c r="O828" s="719"/>
      <c r="P828" s="553"/>
      <c r="Q828" s="230"/>
      <c r="R828" s="230"/>
      <c r="S828" s="230"/>
      <c r="T828" s="230"/>
      <c r="U828" s="230"/>
      <c r="V828" s="230"/>
      <c r="W828" s="230"/>
      <c r="X828" s="230"/>
      <c r="Y828" s="230"/>
      <c r="Z828" s="558"/>
      <c r="AA828" s="558"/>
      <c r="AB828" s="558"/>
      <c r="AC828" s="558"/>
      <c r="AD828" s="558"/>
      <c r="AE828" s="230"/>
      <c r="AF828" s="230"/>
      <c r="AG828" s="556"/>
      <c r="AH828" s="553"/>
      <c r="AI828" s="719" t="e" vm="32">
        <v>#VALUE!</v>
      </c>
      <c r="AJ828" s="719"/>
      <c r="AK828" s="554"/>
      <c r="BJ828" s="579"/>
    </row>
    <row r="829" spans="2:62" s="312" customFormat="1" ht="3.65" customHeight="1">
      <c r="B829" s="578"/>
      <c r="I829" s="577"/>
      <c r="J829" s="578"/>
      <c r="K829" s="561"/>
      <c r="L829" s="807"/>
      <c r="M829" s="807"/>
      <c r="N829" s="807"/>
      <c r="O829" s="807"/>
      <c r="P829" s="562"/>
      <c r="Q829" s="234"/>
      <c r="R829" s="234"/>
      <c r="S829" s="234"/>
      <c r="T829" s="234"/>
      <c r="U829" s="234"/>
      <c r="V829" s="234"/>
      <c r="W829" s="234"/>
      <c r="X829" s="234"/>
      <c r="Y829" s="234"/>
      <c r="Z829" s="234"/>
      <c r="AA829" s="234"/>
      <c r="AB829" s="234"/>
      <c r="AC829" s="234"/>
      <c r="AD829" s="234"/>
      <c r="AE829" s="234"/>
      <c r="AF829" s="234"/>
      <c r="AG829" s="234"/>
      <c r="AH829" s="563"/>
      <c r="AI829" s="234"/>
      <c r="AJ829" s="234"/>
      <c r="AK829" s="564"/>
      <c r="BJ829" s="579"/>
    </row>
    <row r="830" spans="2:62" s="312" customFormat="1" ht="3.65" customHeight="1">
      <c r="B830" s="578"/>
      <c r="I830" s="577"/>
      <c r="J830" s="578"/>
      <c r="BJ830" s="579"/>
    </row>
    <row r="831" spans="2:62" s="312" customFormat="1" ht="3.65" customHeight="1">
      <c r="B831" s="589"/>
      <c r="C831" s="590"/>
      <c r="D831" s="590"/>
      <c r="E831" s="590"/>
      <c r="F831" s="590"/>
      <c r="G831" s="590"/>
      <c r="H831" s="590"/>
      <c r="I831" s="590"/>
      <c r="J831" s="589"/>
      <c r="K831" s="590"/>
      <c r="L831" s="590"/>
      <c r="M831" s="590"/>
      <c r="N831" s="590"/>
      <c r="O831" s="590"/>
      <c r="P831" s="590"/>
      <c r="Q831" s="590"/>
      <c r="R831" s="590"/>
      <c r="S831" s="590"/>
      <c r="T831" s="590"/>
      <c r="U831" s="590"/>
      <c r="V831" s="590"/>
      <c r="W831" s="590"/>
      <c r="X831" s="590"/>
      <c r="Y831" s="590"/>
      <c r="Z831" s="590"/>
      <c r="AA831" s="590"/>
      <c r="AB831" s="590"/>
      <c r="AC831" s="590"/>
      <c r="AD831" s="590"/>
      <c r="AE831" s="590"/>
      <c r="AF831" s="590"/>
      <c r="AG831" s="590"/>
      <c r="AH831" s="590"/>
      <c r="AI831" s="590"/>
      <c r="AJ831" s="590"/>
      <c r="AK831" s="590"/>
      <c r="AL831" s="590"/>
      <c r="AM831" s="590"/>
      <c r="AN831" s="590"/>
      <c r="AO831" s="590"/>
      <c r="AP831" s="590"/>
      <c r="AQ831" s="590"/>
      <c r="AR831" s="590"/>
      <c r="AS831" s="590"/>
      <c r="AT831" s="590"/>
      <c r="AU831" s="590"/>
      <c r="AV831" s="590"/>
      <c r="AW831" s="590"/>
      <c r="AX831" s="590"/>
      <c r="AY831" s="590"/>
      <c r="AZ831" s="590"/>
      <c r="BA831" s="590"/>
      <c r="BB831" s="590"/>
      <c r="BC831" s="590"/>
      <c r="BD831" s="590"/>
      <c r="BE831" s="590"/>
      <c r="BF831" s="590"/>
      <c r="BG831" s="590"/>
      <c r="BH831" s="590"/>
      <c r="BI831" s="590"/>
      <c r="BJ831" s="591"/>
    </row>
    <row r="832" spans="2:62" s="312" customFormat="1" ht="3.65" customHeight="1">
      <c r="B832" s="592"/>
      <c r="C832" s="593"/>
      <c r="D832" s="593"/>
      <c r="E832" s="593"/>
      <c r="F832" s="593"/>
      <c r="G832" s="593"/>
      <c r="H832" s="593"/>
      <c r="I832" s="593"/>
      <c r="J832" s="592"/>
      <c r="K832" s="593"/>
      <c r="L832" s="593"/>
      <c r="M832" s="593"/>
      <c r="N832" s="593"/>
      <c r="O832" s="593"/>
      <c r="P832" s="593"/>
      <c r="Q832" s="593"/>
      <c r="R832" s="593"/>
      <c r="S832" s="593"/>
      <c r="T832" s="593"/>
      <c r="U832" s="593"/>
      <c r="V832" s="593"/>
      <c r="W832" s="593"/>
      <c r="X832" s="593"/>
      <c r="Y832" s="593"/>
      <c r="Z832" s="593"/>
      <c r="AA832" s="593"/>
      <c r="AB832" s="593"/>
      <c r="AC832" s="593"/>
      <c r="AD832" s="593"/>
      <c r="AE832" s="593"/>
      <c r="AF832" s="593"/>
      <c r="AG832" s="593"/>
      <c r="AH832" s="593"/>
      <c r="AI832" s="593"/>
      <c r="AJ832" s="593"/>
      <c r="AK832" s="593"/>
      <c r="AL832" s="593"/>
      <c r="AM832" s="593"/>
      <c r="AN832" s="593"/>
      <c r="AO832" s="593"/>
      <c r="AP832" s="593"/>
      <c r="AQ832" s="593"/>
      <c r="AR832" s="593"/>
      <c r="AS832" s="593"/>
      <c r="AT832" s="593"/>
      <c r="AU832" s="593"/>
      <c r="AV832" s="593"/>
      <c r="AW832" s="593"/>
      <c r="AX832" s="593"/>
      <c r="AY832" s="593"/>
      <c r="AZ832" s="593"/>
      <c r="BA832" s="593"/>
      <c r="BB832" s="593"/>
      <c r="BC832" s="593"/>
      <c r="BD832" s="593"/>
      <c r="BE832" s="593"/>
      <c r="BF832" s="593"/>
      <c r="BG832" s="593"/>
      <c r="BH832" s="593"/>
      <c r="BI832" s="593"/>
      <c r="BJ832" s="594"/>
    </row>
    <row r="833" spans="2:62" s="312" customFormat="1" ht="15.65" customHeight="1">
      <c r="B833" s="535" t="str" cm="1">
        <f t="array" ref="B833">"USIA_"&amp;D833&amp;"X"&amp;MID(F833,3,3)&amp;(_xlfn.IFS(E833="V. compacta Abatible","VC",E833="Horizontal Abatible","H",E833="H. Compuesta Abatible","HC",E833="Vertical Abatible","V",E833="V. Extendida Abatible","VE"))&amp;I833</f>
        <v>USIA_EZC630X720H_DR</v>
      </c>
      <c r="C833" s="568"/>
      <c r="D833" s="568" t="s">
        <v>285</v>
      </c>
      <c r="E833" s="537" t="s">
        <v>304</v>
      </c>
      <c r="F833" s="617" t="s">
        <v>243</v>
      </c>
      <c r="G833" s="618" t="s">
        <v>310</v>
      </c>
      <c r="H833" s="571" t="s">
        <v>272</v>
      </c>
      <c r="I833" s="459" t="str" cm="1">
        <f t="array" ref="I833">_xlfn.IFS(H833="Derecha","_DR",H833="Izquierda","_IZ",H833="","_NA")</f>
        <v>_DR</v>
      </c>
      <c r="J833" s="572"/>
      <c r="K833" s="573"/>
      <c r="L833" s="573"/>
      <c r="M833" s="573"/>
      <c r="N833" s="573"/>
      <c r="O833" s="573"/>
      <c r="P833" s="573"/>
      <c r="Q833" s="573"/>
      <c r="R833" s="573"/>
      <c r="S833" s="573"/>
      <c r="T833" s="573"/>
      <c r="U833" s="573"/>
      <c r="V833" s="573"/>
      <c r="W833" s="573"/>
      <c r="X833" s="573"/>
      <c r="Y833" s="573"/>
      <c r="Z833" s="573"/>
      <c r="AA833" s="573"/>
      <c r="AB833" s="573"/>
      <c r="AC833" s="573"/>
      <c r="AD833" s="573"/>
      <c r="AE833" s="573"/>
      <c r="AF833" s="573"/>
      <c r="AG833" s="573"/>
      <c r="AH833" s="573"/>
      <c r="AI833" s="573"/>
      <c r="AJ833" s="573"/>
      <c r="AK833" s="573"/>
      <c r="AL833" s="573"/>
      <c r="AM833" s="573"/>
      <c r="AN833" s="573"/>
      <c r="AO833" s="573"/>
      <c r="AP833" s="573"/>
      <c r="AQ833" s="573"/>
      <c r="AR833" s="573"/>
      <c r="AS833" s="573"/>
      <c r="AT833" s="573"/>
      <c r="AU833" s="573"/>
      <c r="AV833" s="573"/>
      <c r="AW833" s="573"/>
      <c r="AX833" s="573"/>
      <c r="AY833" s="573"/>
      <c r="AZ833" s="573"/>
      <c r="BA833" s="573"/>
      <c r="BB833" s="573"/>
      <c r="BC833" s="573"/>
      <c r="BD833" s="573"/>
      <c r="BE833" s="573"/>
      <c r="BF833" s="573"/>
      <c r="BG833" s="573"/>
      <c r="BH833" s="573"/>
      <c r="BI833" s="573"/>
      <c r="BJ833" s="574"/>
    </row>
    <row r="834" spans="2:62" s="312" customFormat="1" ht="3.65" customHeight="1">
      <c r="B834" s="575"/>
      <c r="C834" s="576"/>
      <c r="D834" s="576"/>
      <c r="E834" s="576"/>
      <c r="F834" s="576" t="str">
        <f>MID(F833,3,5)</f>
        <v>720</v>
      </c>
      <c r="G834" s="576"/>
      <c r="H834" s="576"/>
      <c r="I834" s="577"/>
      <c r="J834" s="578"/>
      <c r="BJ834" s="579"/>
    </row>
    <row r="835" spans="2:62" s="312" customFormat="1" ht="3.65" customHeight="1">
      <c r="B835" s="598"/>
      <c r="C835" s="599"/>
      <c r="D835" s="599"/>
      <c r="E835" s="599"/>
      <c r="F835" s="599"/>
      <c r="G835" s="599"/>
      <c r="H835" s="599"/>
      <c r="I835" s="577"/>
      <c r="J835" s="578"/>
      <c r="BJ835" s="579"/>
    </row>
    <row r="836" spans="2:62" s="312" customFormat="1" ht="3.65" customHeight="1">
      <c r="B836" s="598"/>
      <c r="C836" s="599"/>
      <c r="D836" s="599"/>
      <c r="E836" s="599"/>
      <c r="F836" s="599"/>
      <c r="G836" s="599"/>
      <c r="H836" s="599"/>
      <c r="I836" s="577"/>
      <c r="J836" s="578"/>
      <c r="K836" s="324"/>
      <c r="L836" s="721" t="s">
        <v>261</v>
      </c>
      <c r="M836" s="721"/>
      <c r="N836" s="721"/>
      <c r="O836" s="325"/>
      <c r="P836" s="547"/>
      <c r="Q836" s="549"/>
      <c r="R836" s="549"/>
      <c r="S836" s="549"/>
      <c r="T836" s="549"/>
      <c r="U836" s="549"/>
      <c r="V836" s="549"/>
      <c r="W836" s="549"/>
      <c r="X836" s="549"/>
      <c r="Y836" s="549"/>
      <c r="Z836" s="549"/>
      <c r="AA836" s="549"/>
      <c r="AB836" s="549"/>
      <c r="AC836" s="549"/>
      <c r="AD836" s="549"/>
      <c r="AE836" s="549"/>
      <c r="AF836" s="549"/>
      <c r="AG836" s="549"/>
      <c r="AH836" s="548"/>
      <c r="AI836" s="549"/>
      <c r="AJ836" s="549"/>
      <c r="AK836" s="550"/>
      <c r="BJ836" s="579"/>
    </row>
    <row r="837" spans="2:62" s="312" customFormat="1" ht="3.65" customHeight="1">
      <c r="B837" s="578"/>
      <c r="I837" s="577"/>
      <c r="J837" s="578"/>
      <c r="K837" s="225"/>
      <c r="L837" s="722"/>
      <c r="M837" s="722"/>
      <c r="N837" s="722"/>
      <c r="O837" s="551"/>
      <c r="P837" s="551"/>
      <c r="Q837" s="230"/>
      <c r="R837" s="230"/>
      <c r="S837" s="230"/>
      <c r="T837" s="230"/>
      <c r="U837" s="724" t="s">
        <v>285</v>
      </c>
      <c r="V837" s="724"/>
      <c r="W837" s="724"/>
      <c r="X837" s="724"/>
      <c r="Y837" s="724"/>
      <c r="Z837" s="724"/>
      <c r="AA837" s="558"/>
      <c r="AB837" s="719" t="s">
        <v>275</v>
      </c>
      <c r="AC837" s="719"/>
      <c r="AD837" s="719"/>
      <c r="AE837" s="719" t="s">
        <v>270</v>
      </c>
      <c r="AF837" s="719"/>
      <c r="AG837" s="230"/>
      <c r="AH837" s="553"/>
      <c r="AI837" s="719" t="e" vm="32">
        <v>#VALUE!</v>
      </c>
      <c r="AJ837" s="719"/>
      <c r="AK837" s="554"/>
      <c r="BJ837" s="579"/>
    </row>
    <row r="838" spans="2:62" s="312" customFormat="1" ht="3.65" customHeight="1">
      <c r="B838" s="578"/>
      <c r="I838" s="577"/>
      <c r="J838" s="578"/>
      <c r="K838" s="720" t="e" vm="33">
        <v>#VALUE!</v>
      </c>
      <c r="L838" s="226"/>
      <c r="M838" s="551"/>
      <c r="N838" s="551"/>
      <c r="O838" s="551"/>
      <c r="P838" s="551"/>
      <c r="Q838" s="551"/>
      <c r="R838" s="551"/>
      <c r="S838" s="551"/>
      <c r="T838" s="551"/>
      <c r="U838" s="724"/>
      <c r="V838" s="724"/>
      <c r="W838" s="724"/>
      <c r="X838" s="724"/>
      <c r="Y838" s="724"/>
      <c r="Z838" s="724"/>
      <c r="AA838" s="558"/>
      <c r="AB838" s="719"/>
      <c r="AC838" s="719"/>
      <c r="AD838" s="719"/>
      <c r="AE838" s="719"/>
      <c r="AF838" s="719"/>
      <c r="AG838" s="230"/>
      <c r="AH838" s="553"/>
      <c r="AI838" s="555"/>
      <c r="AJ838" s="555"/>
      <c r="AK838" s="554"/>
      <c r="BJ838" s="579"/>
    </row>
    <row r="839" spans="2:62" s="312" customFormat="1" ht="3.65" customHeight="1">
      <c r="B839" s="578"/>
      <c r="I839" s="577"/>
      <c r="J839" s="578"/>
      <c r="K839" s="720"/>
      <c r="L839" s="226"/>
      <c r="M839" s="227"/>
      <c r="N839" s="227"/>
      <c r="O839" s="227"/>
      <c r="P839" s="556"/>
      <c r="Q839" s="556"/>
      <c r="R839" s="556"/>
      <c r="S839" s="556"/>
      <c r="T839" s="556"/>
      <c r="U839" s="230"/>
      <c r="V839" s="230"/>
      <c r="W839" s="230"/>
      <c r="X839" s="230"/>
      <c r="Y839" s="230"/>
      <c r="Z839" s="230"/>
      <c r="AA839" s="558"/>
      <c r="AB839" s="1013" t="e" vm="81">
        <v>#VALUE!</v>
      </c>
      <c r="AC839" s="1013"/>
      <c r="AD839" s="1013"/>
      <c r="AE839" s="1013"/>
      <c r="AF839" s="555"/>
      <c r="AG839" s="555"/>
      <c r="AH839" s="553"/>
      <c r="AI839" s="555"/>
      <c r="AJ839" s="555"/>
      <c r="AK839" s="554"/>
      <c r="BJ839" s="579"/>
    </row>
    <row r="840" spans="2:62" s="312" customFormat="1" ht="3.65" customHeight="1">
      <c r="B840" s="578"/>
      <c r="I840" s="577"/>
      <c r="J840" s="578"/>
      <c r="K840" s="225"/>
      <c r="L840" s="553"/>
      <c r="M840" s="230"/>
      <c r="N840" s="230"/>
      <c r="O840" s="230"/>
      <c r="P840" s="230"/>
      <c r="Q840" s="230"/>
      <c r="R840" s="230"/>
      <c r="S840" s="230"/>
      <c r="T840" s="230"/>
      <c r="U840" s="230"/>
      <c r="V840" s="230"/>
      <c r="W840" s="230"/>
      <c r="X840" s="230"/>
      <c r="Y840" s="230"/>
      <c r="Z840" s="230"/>
      <c r="AA840" s="558"/>
      <c r="AB840" s="1013"/>
      <c r="AC840" s="1013"/>
      <c r="AD840" s="1013"/>
      <c r="AE840" s="1013"/>
      <c r="AF840" s="230"/>
      <c r="AG840" s="230"/>
      <c r="AH840" s="553"/>
      <c r="AI840" s="719" t="e" vm="16">
        <v>#VALUE!</v>
      </c>
      <c r="AJ840" s="719"/>
      <c r="AK840" s="557"/>
      <c r="BJ840" s="579"/>
    </row>
    <row r="841" spans="2:62" s="312" customFormat="1" ht="3.65" customHeight="1">
      <c r="B841" s="578"/>
      <c r="I841" s="577"/>
      <c r="J841" s="578"/>
      <c r="K841" s="225"/>
      <c r="L841" s="553"/>
      <c r="M841" s="230"/>
      <c r="N841" s="230"/>
      <c r="O841" s="230"/>
      <c r="P841" s="230"/>
      <c r="Q841" s="230"/>
      <c r="R841" s="230"/>
      <c r="S841" s="230"/>
      <c r="T841" s="230"/>
      <c r="U841" s="230"/>
      <c r="V841" s="230"/>
      <c r="W841" s="230"/>
      <c r="X841" s="230"/>
      <c r="Y841" s="230"/>
      <c r="Z841" s="230"/>
      <c r="AA841" s="558"/>
      <c r="AB841" s="1013"/>
      <c r="AC841" s="1013"/>
      <c r="AD841" s="1013"/>
      <c r="AE841" s="1013"/>
      <c r="AF841" s="230"/>
      <c r="AG841" s="230"/>
      <c r="AH841" s="553"/>
      <c r="AI841" s="719"/>
      <c r="AJ841" s="719"/>
      <c r="AK841" s="557"/>
      <c r="BJ841" s="579"/>
    </row>
    <row r="842" spans="2:62" s="312" customFormat="1" ht="3.65" customHeight="1">
      <c r="B842" s="578"/>
      <c r="I842" s="577"/>
      <c r="J842" s="578"/>
      <c r="K842" s="720" t="e" vm="33">
        <v>#VALUE!</v>
      </c>
      <c r="L842" s="553"/>
      <c r="M842" s="556"/>
      <c r="N842" s="556"/>
      <c r="O842" s="556"/>
      <c r="P842" s="556"/>
      <c r="Q842" s="551"/>
      <c r="R842" s="551"/>
      <c r="S842" s="551"/>
      <c r="T842" s="551"/>
      <c r="U842" s="230"/>
      <c r="V842" s="230"/>
      <c r="W842" s="230"/>
      <c r="X842" s="230"/>
      <c r="Y842" s="230"/>
      <c r="Z842" s="230"/>
      <c r="AA842" s="558"/>
      <c r="AB842" s="1013"/>
      <c r="AC842" s="1013"/>
      <c r="AD842" s="1013"/>
      <c r="AE842" s="1013"/>
      <c r="AF842" s="230"/>
      <c r="AG842" s="230"/>
      <c r="AH842" s="553"/>
      <c r="AI842" s="230"/>
      <c r="AJ842" s="230"/>
      <c r="AK842" s="557"/>
      <c r="BJ842" s="579"/>
    </row>
    <row r="843" spans="2:62" s="312" customFormat="1" ht="3.65" customHeight="1">
      <c r="B843" s="578"/>
      <c r="I843" s="577"/>
      <c r="J843" s="578"/>
      <c r="K843" s="720"/>
      <c r="L843" s="553"/>
      <c r="M843" s="553"/>
      <c r="N843" s="553"/>
      <c r="O843" s="553"/>
      <c r="P843" s="553"/>
      <c r="Q843" s="556"/>
      <c r="R843" s="556"/>
      <c r="S843" s="556"/>
      <c r="T843" s="556"/>
      <c r="U843" s="230"/>
      <c r="V843" s="230"/>
      <c r="W843" s="230"/>
      <c r="X843" s="230"/>
      <c r="Y843" s="230"/>
      <c r="Z843" s="558"/>
      <c r="AA843" s="558"/>
      <c r="AB843" s="558"/>
      <c r="AC843" s="558"/>
      <c r="AD843" s="558"/>
      <c r="AE843" s="230"/>
      <c r="AF843" s="230"/>
      <c r="AG843" s="556"/>
      <c r="AH843" s="553"/>
      <c r="AI843" s="556"/>
      <c r="AJ843" s="556"/>
      <c r="AK843" s="232"/>
      <c r="BJ843" s="579"/>
    </row>
    <row r="844" spans="2:62" s="312" customFormat="1" ht="3.65" customHeight="1">
      <c r="B844" s="578"/>
      <c r="I844" s="577"/>
      <c r="J844" s="578"/>
      <c r="K844" s="559"/>
      <c r="L844" s="719" t="s">
        <v>269</v>
      </c>
      <c r="M844" s="719"/>
      <c r="N844" s="719"/>
      <c r="O844" s="719"/>
      <c r="P844" s="553"/>
      <c r="Q844" s="230"/>
      <c r="R844" s="230"/>
      <c r="S844" s="230"/>
      <c r="T844" s="230"/>
      <c r="U844" s="230"/>
      <c r="V844" s="230"/>
      <c r="W844" s="230"/>
      <c r="X844" s="230"/>
      <c r="Y844" s="230"/>
      <c r="Z844" s="558"/>
      <c r="AA844" s="558"/>
      <c r="AB844" s="558"/>
      <c r="AC844" s="558"/>
      <c r="AD844" s="558"/>
      <c r="AE844" s="230"/>
      <c r="AF844" s="230"/>
      <c r="AG844" s="556"/>
      <c r="AH844" s="553"/>
      <c r="AI844" s="719" t="e" vm="32">
        <v>#VALUE!</v>
      </c>
      <c r="AJ844" s="719"/>
      <c r="AK844" s="554"/>
      <c r="BJ844" s="579"/>
    </row>
    <row r="845" spans="2:62" s="312" customFormat="1" ht="3.65" customHeight="1">
      <c r="B845" s="578"/>
      <c r="I845" s="577"/>
      <c r="J845" s="578"/>
      <c r="K845" s="561"/>
      <c r="L845" s="807"/>
      <c r="M845" s="807"/>
      <c r="N845" s="807"/>
      <c r="O845" s="807"/>
      <c r="P845" s="562"/>
      <c r="Q845" s="234"/>
      <c r="R845" s="234"/>
      <c r="S845" s="234"/>
      <c r="T845" s="234"/>
      <c r="U845" s="234"/>
      <c r="V845" s="234"/>
      <c r="W845" s="234"/>
      <c r="X845" s="234"/>
      <c r="Y845" s="234"/>
      <c r="Z845" s="234"/>
      <c r="AA845" s="234"/>
      <c r="AB845" s="234"/>
      <c r="AC845" s="234"/>
      <c r="AD845" s="234"/>
      <c r="AE845" s="234"/>
      <c r="AF845" s="234"/>
      <c r="AG845" s="234"/>
      <c r="AH845" s="563"/>
      <c r="AI845" s="234"/>
      <c r="AJ845" s="234"/>
      <c r="AK845" s="564"/>
      <c r="BJ845" s="579"/>
    </row>
    <row r="846" spans="2:62" s="312" customFormat="1" ht="3.65" customHeight="1">
      <c r="B846" s="578"/>
      <c r="I846" s="577"/>
      <c r="J846" s="578"/>
      <c r="BJ846" s="579"/>
    </row>
    <row r="847" spans="2:62" s="312" customFormat="1" ht="3.65" customHeight="1">
      <c r="B847" s="589"/>
      <c r="C847" s="590"/>
      <c r="D847" s="590"/>
      <c r="E847" s="590"/>
      <c r="F847" s="590"/>
      <c r="G847" s="590"/>
      <c r="H847" s="590"/>
      <c r="I847" s="590"/>
      <c r="J847" s="589"/>
      <c r="K847" s="590"/>
      <c r="L847" s="590"/>
      <c r="M847" s="590"/>
      <c r="N847" s="590"/>
      <c r="O847" s="590"/>
      <c r="P847" s="590"/>
      <c r="Q847" s="590"/>
      <c r="R847" s="590"/>
      <c r="S847" s="590"/>
      <c r="T847" s="590"/>
      <c r="U847" s="590"/>
      <c r="V847" s="590"/>
      <c r="W847" s="590"/>
      <c r="X847" s="590"/>
      <c r="Y847" s="590"/>
      <c r="Z847" s="590"/>
      <c r="AA847" s="590"/>
      <c r="AB847" s="590"/>
      <c r="AC847" s="590"/>
      <c r="AD847" s="590"/>
      <c r="AE847" s="590"/>
      <c r="AF847" s="590"/>
      <c r="AG847" s="590"/>
      <c r="AH847" s="590"/>
      <c r="AI847" s="590"/>
      <c r="AJ847" s="590"/>
      <c r="AK847" s="590"/>
      <c r="AL847" s="590"/>
      <c r="AM847" s="590"/>
      <c r="AN847" s="590"/>
      <c r="AO847" s="590"/>
      <c r="AP847" s="590"/>
      <c r="AQ847" s="590"/>
      <c r="AR847" s="590"/>
      <c r="AS847" s="590"/>
      <c r="AT847" s="590"/>
      <c r="AU847" s="590"/>
      <c r="AV847" s="590"/>
      <c r="AW847" s="590"/>
      <c r="AX847" s="590"/>
      <c r="AY847" s="590"/>
      <c r="AZ847" s="590"/>
      <c r="BA847" s="590"/>
      <c r="BB847" s="590"/>
      <c r="BC847" s="590"/>
      <c r="BD847" s="590"/>
      <c r="BE847" s="590"/>
      <c r="BF847" s="590"/>
      <c r="BG847" s="590"/>
      <c r="BH847" s="590"/>
      <c r="BI847" s="590"/>
      <c r="BJ847" s="591"/>
    </row>
    <row r="848" spans="2:62" s="312" customFormat="1" ht="3.65" customHeight="1">
      <c r="B848" s="592"/>
      <c r="C848" s="593"/>
      <c r="D848" s="593"/>
      <c r="E848" s="593"/>
      <c r="F848" s="593"/>
      <c r="G848" s="593"/>
      <c r="H848" s="593"/>
      <c r="I848" s="593"/>
      <c r="J848" s="592"/>
      <c r="K848" s="593"/>
      <c r="L848" s="593"/>
      <c r="M848" s="593"/>
      <c r="N848" s="593"/>
      <c r="O848" s="593"/>
      <c r="P848" s="593"/>
      <c r="Q848" s="593"/>
      <c r="R848" s="593"/>
      <c r="S848" s="593"/>
      <c r="T848" s="593"/>
      <c r="U848" s="593"/>
      <c r="V848" s="593"/>
      <c r="W848" s="593"/>
      <c r="X848" s="593"/>
      <c r="Y848" s="593"/>
      <c r="Z848" s="593"/>
      <c r="AA848" s="593"/>
      <c r="AB848" s="593"/>
      <c r="AC848" s="593"/>
      <c r="AD848" s="593"/>
      <c r="AE848" s="593"/>
      <c r="AF848" s="593"/>
      <c r="AG848" s="593"/>
      <c r="AH848" s="593"/>
      <c r="AI848" s="593"/>
      <c r="AJ848" s="593"/>
      <c r="AK848" s="593"/>
      <c r="AL848" s="593"/>
      <c r="AM848" s="593"/>
      <c r="AN848" s="593"/>
      <c r="AO848" s="593"/>
      <c r="AP848" s="593"/>
      <c r="AQ848" s="593"/>
      <c r="AR848" s="593"/>
      <c r="AS848" s="593"/>
      <c r="AT848" s="593"/>
      <c r="AU848" s="593"/>
      <c r="AV848" s="593"/>
      <c r="AW848" s="593"/>
      <c r="AX848" s="593"/>
      <c r="AY848" s="593"/>
      <c r="AZ848" s="593"/>
      <c r="BA848" s="593"/>
      <c r="BB848" s="593"/>
      <c r="BC848" s="593"/>
      <c r="BD848" s="593"/>
      <c r="BE848" s="593"/>
      <c r="BF848" s="593"/>
      <c r="BG848" s="593"/>
      <c r="BH848" s="593"/>
      <c r="BI848" s="593"/>
      <c r="BJ848" s="594"/>
    </row>
    <row r="849" spans="2:62" s="312" customFormat="1" ht="15.65" customHeight="1">
      <c r="B849" s="535" t="str" cm="1">
        <f t="array" ref="B849">"USIA_"&amp;D849&amp;"X"&amp;MID(F849,3,3)&amp;(_xlfn.IFS(E849="V. compacta Abatible","VC",E849="Horizontal Abatible","H",E849="H. Compuesta Abatible","HC",E849="Vertical Abatible","V",E849="V. Extendida Abatible","VE"))&amp;I849</f>
        <v>USIA_EZC630X720HC_DR</v>
      </c>
      <c r="C849" s="568"/>
      <c r="D849" s="600" t="s">
        <v>285</v>
      </c>
      <c r="E849" s="568" t="s">
        <v>305</v>
      </c>
      <c r="F849" s="568" t="s">
        <v>243</v>
      </c>
      <c r="G849" s="601" t="s">
        <v>262</v>
      </c>
      <c r="H849" s="539" t="s">
        <v>272</v>
      </c>
      <c r="I849" s="459" t="str" cm="1">
        <f t="array" ref="I849">_xlfn.IFS(H849="Derecha","_DR",H849="Izquierda","_IZ",H849="","_NA")</f>
        <v>_DR</v>
      </c>
      <c r="J849" s="573"/>
      <c r="K849" s="573"/>
      <c r="L849" s="573"/>
      <c r="M849" s="573"/>
      <c r="N849" s="573"/>
      <c r="O849" s="573"/>
      <c r="P849" s="573"/>
      <c r="Q849" s="573"/>
      <c r="R849" s="573"/>
      <c r="S849" s="573"/>
      <c r="T849" s="573"/>
      <c r="U849" s="573"/>
      <c r="V849" s="573"/>
      <c r="W849" s="573"/>
      <c r="X849" s="573"/>
      <c r="Y849" s="573"/>
      <c r="Z849" s="573"/>
      <c r="AA849" s="573"/>
      <c r="AB849" s="573"/>
      <c r="AC849" s="573"/>
      <c r="AD849" s="573"/>
      <c r="AE849" s="573"/>
      <c r="AF849" s="573"/>
      <c r="AG849" s="573"/>
      <c r="AH849" s="573"/>
      <c r="AI849" s="573"/>
      <c r="AJ849" s="573"/>
      <c r="AK849" s="573"/>
      <c r="AL849" s="573"/>
      <c r="AM849" s="573"/>
      <c r="AN849" s="573"/>
      <c r="AO849" s="573"/>
      <c r="AP849" s="573"/>
      <c r="AQ849" s="573"/>
      <c r="AR849" s="573"/>
      <c r="AS849" s="573"/>
      <c r="AT849" s="573"/>
      <c r="AU849" s="573"/>
      <c r="AV849" s="573"/>
      <c r="AW849" s="573"/>
      <c r="AX849" s="573"/>
      <c r="AY849" s="573"/>
      <c r="AZ849" s="573"/>
      <c r="BA849" s="573"/>
      <c r="BB849" s="573"/>
      <c r="BC849" s="573"/>
      <c r="BD849" s="573"/>
      <c r="BE849" s="573"/>
      <c r="BF849" s="573"/>
      <c r="BG849" s="573"/>
      <c r="BH849" s="573"/>
      <c r="BI849" s="573"/>
      <c r="BJ849" s="574"/>
    </row>
    <row r="850" spans="2:62" s="312" customFormat="1" ht="3.65" customHeight="1">
      <c r="B850" s="578"/>
      <c r="D850" s="595"/>
      <c r="I850" s="264"/>
      <c r="BJ850" s="579"/>
    </row>
    <row r="851" spans="2:62" s="312" customFormat="1" ht="3.65" customHeight="1">
      <c r="B851" s="578"/>
      <c r="D851" s="595"/>
      <c r="I851" s="264"/>
      <c r="BJ851" s="579"/>
    </row>
    <row r="852" spans="2:62" s="312" customFormat="1" ht="3.65" customHeight="1">
      <c r="B852" s="578"/>
      <c r="D852" s="595"/>
      <c r="I852" s="264"/>
      <c r="K852" s="324"/>
      <c r="L852" s="721" t="s">
        <v>261</v>
      </c>
      <c r="M852" s="721"/>
      <c r="N852" s="721"/>
      <c r="O852" s="325"/>
      <c r="P852" s="547"/>
      <c r="Q852" s="549"/>
      <c r="R852" s="549"/>
      <c r="S852" s="549"/>
      <c r="T852" s="549"/>
      <c r="U852" s="569"/>
      <c r="V852" s="569"/>
      <c r="W852" s="569"/>
      <c r="X852" s="569"/>
      <c r="Y852" s="569"/>
      <c r="Z852" s="569"/>
      <c r="AA852" s="569"/>
      <c r="AB852" s="569"/>
      <c r="AC852" s="569"/>
      <c r="AD852" s="569"/>
      <c r="AE852" s="549"/>
      <c r="AF852" s="549"/>
      <c r="AG852" s="549"/>
      <c r="AH852" s="548"/>
      <c r="AI852" s="549"/>
      <c r="AJ852" s="549"/>
      <c r="AK852" s="550"/>
      <c r="BJ852" s="579"/>
    </row>
    <row r="853" spans="2:62" s="312" customFormat="1" ht="3.65" customHeight="1">
      <c r="B853" s="578"/>
      <c r="D853" s="595"/>
      <c r="I853" s="264"/>
      <c r="K853" s="225"/>
      <c r="L853" s="722"/>
      <c r="M853" s="722"/>
      <c r="N853" s="722"/>
      <c r="O853" s="551"/>
      <c r="P853" s="551"/>
      <c r="Q853" s="582"/>
      <c r="R853" s="582"/>
      <c r="S853" s="582"/>
      <c r="T853" s="582"/>
      <c r="U853" s="558"/>
      <c r="V853" s="558"/>
      <c r="W853" s="558"/>
      <c r="X853" s="558"/>
      <c r="Y853" s="558"/>
      <c r="Z853" s="558"/>
      <c r="AA853" s="558"/>
      <c r="AB853" s="558"/>
      <c r="AC853" s="558"/>
      <c r="AD853" s="558"/>
      <c r="AE853" s="230"/>
      <c r="AF853" s="230"/>
      <c r="AG853" s="230"/>
      <c r="AH853" s="553"/>
      <c r="AI853" s="719" t="e" vm="32">
        <v>#VALUE!</v>
      </c>
      <c r="AJ853" s="719"/>
      <c r="AK853" s="554"/>
      <c r="BJ853" s="579"/>
    </row>
    <row r="854" spans="2:62" s="312" customFormat="1" ht="3.65" customHeight="1">
      <c r="B854" s="578"/>
      <c r="D854" s="595"/>
      <c r="I854" s="264"/>
      <c r="K854" s="720" t="e" vm="33">
        <v>#VALUE!</v>
      </c>
      <c r="L854" s="226"/>
      <c r="M854" s="551"/>
      <c r="N854" s="551"/>
      <c r="O854" s="551"/>
      <c r="P854" s="551"/>
      <c r="Q854" s="582"/>
      <c r="R854" s="582"/>
      <c r="S854" s="582"/>
      <c r="T854" s="582"/>
      <c r="U854" s="230"/>
      <c r="V854" s="230"/>
      <c r="W854" s="230"/>
      <c r="X854" s="230"/>
      <c r="Y854" s="230"/>
      <c r="Z854" s="230"/>
      <c r="AA854" s="230"/>
      <c r="AB854" s="230"/>
      <c r="AC854" s="582"/>
      <c r="AD854" s="582"/>
      <c r="AE854" s="582"/>
      <c r="AF854" s="555"/>
      <c r="AG854" s="555"/>
      <c r="AH854" s="553"/>
      <c r="AI854" s="555"/>
      <c r="AJ854" s="555"/>
      <c r="AK854" s="554"/>
      <c r="BJ854" s="579"/>
    </row>
    <row r="855" spans="2:62" s="312" customFormat="1" ht="3.65" customHeight="1">
      <c r="B855" s="578"/>
      <c r="D855" s="595"/>
      <c r="I855" s="264"/>
      <c r="K855" s="720"/>
      <c r="L855" s="226"/>
      <c r="M855" s="227"/>
      <c r="N855" s="227"/>
      <c r="O855" s="227"/>
      <c r="P855" s="556"/>
      <c r="Q855" s="582"/>
      <c r="R855" s="582"/>
      <c r="S855" s="582"/>
      <c r="T855" s="582"/>
      <c r="U855" s="230"/>
      <c r="V855" s="230"/>
      <c r="W855" s="230"/>
      <c r="X855" s="230"/>
      <c r="Y855" s="230"/>
      <c r="Z855" s="230"/>
      <c r="AA855" s="230"/>
      <c r="AB855" s="1013" t="e" vm="83">
        <v>#VALUE!</v>
      </c>
      <c r="AC855" s="1013"/>
      <c r="AD855" s="1013"/>
      <c r="AE855" s="1013"/>
      <c r="AF855" s="230"/>
      <c r="AG855" s="230"/>
      <c r="AH855" s="553"/>
      <c r="AI855" s="555"/>
      <c r="AJ855" s="555"/>
      <c r="AK855" s="554"/>
      <c r="BJ855" s="579"/>
    </row>
    <row r="856" spans="2:62" s="312" customFormat="1" ht="3.65" customHeight="1">
      <c r="B856" s="578"/>
      <c r="D856" s="595"/>
      <c r="I856" s="264"/>
      <c r="K856" s="225"/>
      <c r="L856" s="553"/>
      <c r="M856" s="230"/>
      <c r="N856" s="230"/>
      <c r="O856" s="230"/>
      <c r="P856" s="230"/>
      <c r="Q856" s="582"/>
      <c r="R856" s="582"/>
      <c r="S856" s="582"/>
      <c r="T856" s="582"/>
      <c r="U856" s="230"/>
      <c r="V856" s="230"/>
      <c r="W856" s="230"/>
      <c r="X856" s="230"/>
      <c r="Y856" s="230"/>
      <c r="Z856" s="230"/>
      <c r="AA856" s="230"/>
      <c r="AB856" s="1013"/>
      <c r="AC856" s="1013"/>
      <c r="AD856" s="1013"/>
      <c r="AE856" s="1013"/>
      <c r="AF856" s="230"/>
      <c r="AG856" s="230"/>
      <c r="AH856" s="553"/>
      <c r="AI856" s="719" t="e" vm="16">
        <v>#VALUE!</v>
      </c>
      <c r="AJ856" s="719"/>
      <c r="AK856" s="557"/>
      <c r="BJ856" s="579"/>
    </row>
    <row r="857" spans="2:62" s="312" customFormat="1" ht="3.65" customHeight="1">
      <c r="B857" s="578"/>
      <c r="D857" s="595"/>
      <c r="I857" s="264"/>
      <c r="K857" s="225"/>
      <c r="L857" s="553"/>
      <c r="M857" s="230"/>
      <c r="N857" s="230"/>
      <c r="O857" s="230"/>
      <c r="P857" s="230"/>
      <c r="Q857" s="582"/>
      <c r="R857" s="582"/>
      <c r="S857" s="582"/>
      <c r="T857" s="582"/>
      <c r="U857" s="230"/>
      <c r="V857" s="230"/>
      <c r="W857" s="230"/>
      <c r="X857" s="230"/>
      <c r="Y857" s="230"/>
      <c r="Z857" s="230"/>
      <c r="AA857" s="230"/>
      <c r="AB857" s="1013"/>
      <c r="AC857" s="1013"/>
      <c r="AD857" s="1013"/>
      <c r="AE857" s="1013"/>
      <c r="AF857" s="230"/>
      <c r="AG857" s="230"/>
      <c r="AH857" s="553"/>
      <c r="AI857" s="719"/>
      <c r="AJ857" s="719"/>
      <c r="AK857" s="557"/>
      <c r="BJ857" s="579"/>
    </row>
    <row r="858" spans="2:62" s="312" customFormat="1" ht="3.65" customHeight="1">
      <c r="B858" s="578"/>
      <c r="D858" s="595"/>
      <c r="I858" s="264"/>
      <c r="K858" s="720" t="e" vm="33">
        <v>#VALUE!</v>
      </c>
      <c r="L858" s="553"/>
      <c r="M858" s="556"/>
      <c r="N858" s="556"/>
      <c r="O858" s="556"/>
      <c r="P858" s="556"/>
      <c r="Q858" s="582"/>
      <c r="R858" s="582"/>
      <c r="S858" s="582"/>
      <c r="T858" s="582"/>
      <c r="U858" s="582"/>
      <c r="V858" s="582"/>
      <c r="W858" s="582"/>
      <c r="X858" s="582"/>
      <c r="Y858" s="582"/>
      <c r="Z858" s="582"/>
      <c r="AA858" s="582"/>
      <c r="AB858" s="1013"/>
      <c r="AC858" s="1013"/>
      <c r="AD858" s="1013"/>
      <c r="AE858" s="1013"/>
      <c r="AF858" s="582"/>
      <c r="AG858" s="582"/>
      <c r="AH858" s="553"/>
      <c r="AI858" s="230"/>
      <c r="AJ858" s="230"/>
      <c r="AK858" s="557"/>
      <c r="BJ858" s="579"/>
    </row>
    <row r="859" spans="2:62" s="312" customFormat="1" ht="3.65" customHeight="1">
      <c r="B859" s="578"/>
      <c r="D859" s="595"/>
      <c r="I859" s="264"/>
      <c r="K859" s="720"/>
      <c r="L859" s="553"/>
      <c r="M859" s="553"/>
      <c r="N859" s="553"/>
      <c r="O859" s="553"/>
      <c r="P859" s="553"/>
      <c r="Q859" s="582"/>
      <c r="R859" s="582"/>
      <c r="S859" s="582"/>
      <c r="T859" s="582"/>
      <c r="U859" s="582"/>
      <c r="V859" s="582"/>
      <c r="W859" s="582"/>
      <c r="X859" s="582"/>
      <c r="Y859" s="582"/>
      <c r="Z859" s="582"/>
      <c r="AA859" s="582"/>
      <c r="AB859" s="582"/>
      <c r="AC859" s="582"/>
      <c r="AD859" s="582"/>
      <c r="AE859" s="582"/>
      <c r="AF859" s="582"/>
      <c r="AG859" s="582"/>
      <c r="AH859" s="553"/>
      <c r="AI859" s="556"/>
      <c r="AJ859" s="556"/>
      <c r="AK859" s="232"/>
      <c r="BJ859" s="579"/>
    </row>
    <row r="860" spans="2:62" s="312" customFormat="1" ht="3.65" customHeight="1">
      <c r="B860" s="578"/>
      <c r="D860" s="595"/>
      <c r="I860" s="264"/>
      <c r="K860" s="559"/>
      <c r="L860" s="719" t="s">
        <v>269</v>
      </c>
      <c r="M860" s="719"/>
      <c r="N860" s="719"/>
      <c r="O860" s="719"/>
      <c r="P860" s="553"/>
      <c r="Q860" s="724" t="s">
        <v>284</v>
      </c>
      <c r="R860" s="724"/>
      <c r="S860" s="724"/>
      <c r="T860" s="724"/>
      <c r="U860" s="724"/>
      <c r="V860" s="724"/>
      <c r="W860" s="724"/>
      <c r="X860" s="724"/>
      <c r="Y860" s="724"/>
      <c r="Z860" s="724"/>
      <c r="AA860" s="724"/>
      <c r="AB860" s="724"/>
      <c r="AC860" s="724"/>
      <c r="AD860" s="724"/>
      <c r="AE860" s="724"/>
      <c r="AF860" s="719" t="s">
        <v>270</v>
      </c>
      <c r="AG860" s="719"/>
      <c r="AH860" s="553"/>
      <c r="AI860" s="719" t="e" vm="32">
        <v>#VALUE!</v>
      </c>
      <c r="AJ860" s="719"/>
      <c r="AK860" s="554"/>
      <c r="BJ860" s="579"/>
    </row>
    <row r="861" spans="2:62" s="312" customFormat="1" ht="3.65" customHeight="1">
      <c r="B861" s="578"/>
      <c r="D861" s="595"/>
      <c r="I861" s="264"/>
      <c r="K861" s="561"/>
      <c r="L861" s="807"/>
      <c r="M861" s="807"/>
      <c r="N861" s="807"/>
      <c r="O861" s="807"/>
      <c r="P861" s="562"/>
      <c r="Q861" s="904"/>
      <c r="R861" s="904"/>
      <c r="S861" s="904"/>
      <c r="T861" s="904"/>
      <c r="U861" s="904"/>
      <c r="V861" s="904"/>
      <c r="W861" s="904"/>
      <c r="X861" s="904"/>
      <c r="Y861" s="904"/>
      <c r="Z861" s="904"/>
      <c r="AA861" s="904"/>
      <c r="AB861" s="904"/>
      <c r="AC861" s="904"/>
      <c r="AD861" s="904"/>
      <c r="AE861" s="904"/>
      <c r="AF861" s="807"/>
      <c r="AG861" s="807"/>
      <c r="AH861" s="563"/>
      <c r="AI861" s="234"/>
      <c r="AJ861" s="234"/>
      <c r="AK861" s="564"/>
      <c r="BJ861" s="579"/>
    </row>
    <row r="862" spans="2:62" s="312" customFormat="1" ht="3.65" customHeight="1">
      <c r="B862" s="578"/>
      <c r="D862" s="595"/>
      <c r="I862" s="264"/>
      <c r="L862" s="620"/>
      <c r="M862" s="620"/>
      <c r="N862" s="620"/>
      <c r="O862" s="620"/>
      <c r="P862" s="620"/>
      <c r="Q862" s="620"/>
      <c r="R862" s="620"/>
      <c r="S862" s="620"/>
      <c r="T862" s="620"/>
      <c r="U862" s="620"/>
      <c r="V862" s="620"/>
      <c r="W862" s="620"/>
      <c r="X862" s="620"/>
      <c r="Y862" s="620"/>
      <c r="Z862" s="620"/>
      <c r="AA862" s="620"/>
      <c r="AB862" s="620"/>
      <c r="AC862" s="620"/>
      <c r="AD862" s="620"/>
      <c r="AE862" s="620"/>
      <c r="AF862" s="620"/>
      <c r="AG862" s="620"/>
      <c r="AH862" s="620"/>
      <c r="AI862" s="620"/>
      <c r="AJ862" s="620"/>
      <c r="BJ862" s="579"/>
    </row>
    <row r="863" spans="2:62" s="312" customFormat="1" ht="3.65" customHeight="1">
      <c r="B863" s="578"/>
      <c r="D863" s="595"/>
      <c r="I863" s="264"/>
      <c r="L863" s="620"/>
      <c r="M863" s="620"/>
      <c r="N863" s="620"/>
      <c r="O863" s="620"/>
      <c r="P863" s="620"/>
      <c r="Q863" s="620"/>
      <c r="R863" s="620"/>
      <c r="S863" s="620"/>
      <c r="T863" s="620"/>
      <c r="U863" s="620"/>
      <c r="V863" s="620"/>
      <c r="W863" s="620"/>
      <c r="X863" s="620"/>
      <c r="Y863" s="620"/>
      <c r="Z863" s="620"/>
      <c r="AA863" s="620"/>
      <c r="AB863" s="620"/>
      <c r="AC863" s="620"/>
      <c r="AD863" s="620"/>
      <c r="AE863" s="620"/>
      <c r="AF863" s="620"/>
      <c r="AG863" s="620"/>
      <c r="AH863" s="620"/>
      <c r="AI863" s="620"/>
      <c r="AJ863" s="620"/>
      <c r="BJ863" s="579"/>
    </row>
    <row r="864" spans="2:62" s="312" customFormat="1" ht="3.65" customHeight="1">
      <c r="B864" s="578"/>
      <c r="D864" s="595"/>
      <c r="I864" s="264"/>
      <c r="L864" s="620"/>
      <c r="M864" s="620"/>
      <c r="N864" s="620"/>
      <c r="O864" s="620"/>
      <c r="P864" s="620"/>
      <c r="Q864" s="620"/>
      <c r="R864" s="620"/>
      <c r="S864" s="620"/>
      <c r="T864" s="620"/>
      <c r="U864" s="620"/>
      <c r="V864" s="621"/>
      <c r="W864" s="621"/>
      <c r="X864" s="621"/>
      <c r="Y864" s="621"/>
      <c r="Z864" s="621"/>
      <c r="AA864" s="621"/>
      <c r="AB864" s="621"/>
      <c r="AC864" s="621"/>
      <c r="AD864" s="621"/>
      <c r="AE864" s="621"/>
      <c r="AF864" s="311"/>
      <c r="AG864" s="311"/>
      <c r="AH864" s="311"/>
      <c r="AI864" s="311"/>
      <c r="AJ864" s="311"/>
      <c r="BJ864" s="579"/>
    </row>
    <row r="865" spans="2:62" s="312" customFormat="1" ht="3.65" customHeight="1">
      <c r="B865" s="578"/>
      <c r="D865" s="595"/>
      <c r="I865" s="264"/>
      <c r="L865" s="620"/>
      <c r="M865" s="620"/>
      <c r="N865" s="620"/>
      <c r="O865" s="620"/>
      <c r="P865" s="620"/>
      <c r="Q865" s="620"/>
      <c r="R865" s="620"/>
      <c r="S865" s="620"/>
      <c r="T865" s="620"/>
      <c r="U865" s="620"/>
      <c r="V865" s="621"/>
      <c r="W865" s="621"/>
      <c r="X865" s="621"/>
      <c r="Y865" s="621"/>
      <c r="Z865" s="621"/>
      <c r="AA865" s="621"/>
      <c r="AB865" s="621"/>
      <c r="AC865" s="621"/>
      <c r="AD865" s="621"/>
      <c r="AE865" s="621"/>
      <c r="AF865" s="311"/>
      <c r="AG865" s="311"/>
      <c r="AH865" s="311"/>
      <c r="AI865" s="311"/>
      <c r="AJ865" s="311"/>
      <c r="BJ865" s="579"/>
    </row>
    <row r="866" spans="2:62" s="312" customFormat="1" ht="3.65" customHeight="1">
      <c r="B866" s="578"/>
      <c r="D866" s="595"/>
      <c r="I866" s="264"/>
      <c r="BJ866" s="579"/>
    </row>
    <row r="867" spans="2:62" s="312" customFormat="1" ht="3.65" customHeight="1">
      <c r="B867" s="578"/>
      <c r="D867" s="595"/>
      <c r="I867" s="264"/>
      <c r="BJ867" s="579"/>
    </row>
    <row r="868" spans="2:62" s="312" customFormat="1" ht="3.65" customHeight="1">
      <c r="B868" s="578"/>
      <c r="D868" s="595"/>
      <c r="I868" s="264"/>
      <c r="BJ868" s="579"/>
    </row>
    <row r="869" spans="2:62" s="312" customFormat="1" ht="3.65" customHeight="1">
      <c r="B869" s="589"/>
      <c r="C869" s="590"/>
      <c r="D869" s="590"/>
      <c r="E869" s="590"/>
      <c r="F869" s="590"/>
      <c r="G869" s="590"/>
      <c r="H869" s="590"/>
      <c r="I869" s="590"/>
      <c r="J869" s="590"/>
      <c r="K869" s="590"/>
      <c r="L869" s="590"/>
      <c r="M869" s="590"/>
      <c r="N869" s="590"/>
      <c r="O869" s="590"/>
      <c r="P869" s="590"/>
      <c r="Q869" s="590"/>
      <c r="R869" s="590"/>
      <c r="S869" s="590"/>
      <c r="T869" s="590"/>
      <c r="U869" s="590"/>
      <c r="V869" s="590"/>
      <c r="W869" s="590"/>
      <c r="X869" s="590"/>
      <c r="Y869" s="590"/>
      <c r="Z869" s="590"/>
      <c r="AA869" s="590"/>
      <c r="AB869" s="590"/>
      <c r="AC869" s="590"/>
      <c r="AD869" s="590"/>
      <c r="AE869" s="590"/>
      <c r="AF869" s="590"/>
      <c r="AG869" s="590"/>
      <c r="AH869" s="590"/>
      <c r="AI869" s="590"/>
      <c r="AJ869" s="590"/>
      <c r="AK869" s="590"/>
      <c r="AL869" s="590"/>
      <c r="AM869" s="590"/>
      <c r="AN869" s="590"/>
      <c r="AO869" s="590"/>
      <c r="AP869" s="590"/>
      <c r="AQ869" s="590"/>
      <c r="AR869" s="590"/>
      <c r="AS869" s="590"/>
      <c r="AT869" s="590"/>
      <c r="AU869" s="590"/>
      <c r="AV869" s="590"/>
      <c r="AW869" s="590"/>
      <c r="AX869" s="590"/>
      <c r="AY869" s="590"/>
      <c r="AZ869" s="590"/>
      <c r="BA869" s="590"/>
      <c r="BB869" s="590"/>
      <c r="BC869" s="590"/>
      <c r="BD869" s="590"/>
      <c r="BE869" s="590"/>
      <c r="BF869" s="590"/>
      <c r="BG869" s="590"/>
      <c r="BH869" s="590"/>
      <c r="BI869" s="590"/>
      <c r="BJ869" s="591"/>
    </row>
    <row r="870" spans="2:62" s="312" customFormat="1" ht="3.65" customHeight="1">
      <c r="B870" s="592"/>
      <c r="C870" s="593"/>
      <c r="D870" s="593"/>
      <c r="E870" s="593"/>
      <c r="F870" s="593"/>
      <c r="G870" s="593"/>
      <c r="H870" s="590"/>
      <c r="I870" s="593"/>
      <c r="J870" s="593"/>
      <c r="K870" s="593"/>
      <c r="L870" s="593"/>
      <c r="M870" s="593"/>
      <c r="N870" s="593"/>
      <c r="O870" s="593"/>
      <c r="P870" s="593"/>
      <c r="Q870" s="593"/>
      <c r="R870" s="593"/>
      <c r="S870" s="593"/>
      <c r="T870" s="593"/>
      <c r="U870" s="593"/>
      <c r="V870" s="593"/>
      <c r="W870" s="593"/>
      <c r="X870" s="593"/>
      <c r="Y870" s="593"/>
      <c r="Z870" s="593"/>
      <c r="AA870" s="593"/>
      <c r="AB870" s="593"/>
      <c r="AC870" s="593"/>
      <c r="AD870" s="593"/>
      <c r="AE870" s="593"/>
      <c r="AF870" s="593"/>
      <c r="AG870" s="593"/>
      <c r="AH870" s="593"/>
      <c r="AI870" s="593"/>
      <c r="AJ870" s="593"/>
      <c r="AK870" s="593"/>
      <c r="AL870" s="593"/>
      <c r="AM870" s="593"/>
      <c r="AN870" s="593"/>
      <c r="AO870" s="593"/>
      <c r="AP870" s="593"/>
      <c r="AQ870" s="593"/>
      <c r="AR870" s="593"/>
      <c r="AS870" s="593"/>
      <c r="AT870" s="593"/>
      <c r="AU870" s="593"/>
      <c r="AV870" s="593"/>
      <c r="AW870" s="593"/>
      <c r="AX870" s="593"/>
      <c r="AY870" s="593"/>
      <c r="AZ870" s="593"/>
      <c r="BA870" s="593"/>
      <c r="BB870" s="593"/>
      <c r="BC870" s="593"/>
      <c r="BD870" s="593"/>
      <c r="BE870" s="593"/>
      <c r="BF870" s="593"/>
      <c r="BG870" s="593"/>
      <c r="BH870" s="593"/>
      <c r="BI870" s="593"/>
      <c r="BJ870" s="594"/>
    </row>
    <row r="871" spans="2:62" s="312" customFormat="1" ht="15.65" customHeight="1">
      <c r="B871" s="535" t="str" cm="1">
        <f t="array" ref="B871">"USIA_"&amp;D871&amp;"X"&amp;MID(F871,3,3)&amp;(_xlfn.IFS(E871="V. compacta Abatible","VC",E871="Horizontal Abatible","H",E871="H. Compuesta Abatible","HC",E871="Vertical Abatible","V",E871="V. Extendida Abatible","VE"))&amp;I871</f>
        <v>USIA_CVS250X720H_IZ</v>
      </c>
      <c r="C871" s="535"/>
      <c r="D871" s="535" t="s">
        <v>283</v>
      </c>
      <c r="E871" s="535" t="s">
        <v>304</v>
      </c>
      <c r="F871" s="535" t="s">
        <v>243</v>
      </c>
      <c r="G871" s="538" t="s">
        <v>310</v>
      </c>
      <c r="H871" s="622" t="s">
        <v>277</v>
      </c>
      <c r="I871" s="459" t="str" cm="1">
        <f t="array" ref="I871">_xlfn.IFS(H871="Derecha","_DR",H871="Izquierda","_IZ",H871="","_NA")</f>
        <v>_IZ</v>
      </c>
      <c r="J871" s="572"/>
      <c r="K871" s="573"/>
      <c r="L871" s="573"/>
      <c r="M871" s="573"/>
      <c r="N871" s="573"/>
      <c r="O871" s="573"/>
      <c r="P871" s="573"/>
      <c r="Q871" s="573"/>
      <c r="R871" s="573"/>
      <c r="S871" s="573"/>
      <c r="T871" s="573"/>
      <c r="U871" s="573"/>
      <c r="V871" s="573"/>
      <c r="W871" s="573"/>
      <c r="X871" s="573"/>
      <c r="Y871" s="573"/>
      <c r="Z871" s="573"/>
      <c r="AA871" s="573"/>
      <c r="AB871" s="573"/>
      <c r="AC871" s="573"/>
      <c r="AD871" s="573"/>
      <c r="AE871" s="573"/>
      <c r="AF871" s="573"/>
      <c r="AG871" s="573"/>
      <c r="AH871" s="573"/>
      <c r="AI871" s="573"/>
      <c r="AJ871" s="573"/>
      <c r="AK871" s="573"/>
      <c r="AL871" s="573"/>
      <c r="AM871" s="573"/>
      <c r="AN871" s="573"/>
      <c r="AO871" s="573"/>
      <c r="AP871" s="573"/>
      <c r="AQ871" s="573"/>
      <c r="AR871" s="573"/>
      <c r="AS871" s="573"/>
      <c r="AT871" s="573"/>
      <c r="AU871" s="573"/>
      <c r="AV871" s="573"/>
      <c r="AW871" s="573"/>
      <c r="AX871" s="573"/>
      <c r="AY871" s="573"/>
      <c r="AZ871" s="573"/>
      <c r="BA871" s="573"/>
      <c r="BB871" s="573"/>
      <c r="BC871" s="573"/>
      <c r="BD871" s="573"/>
      <c r="BE871" s="573"/>
      <c r="BF871" s="573"/>
      <c r="BG871" s="573"/>
      <c r="BH871" s="573"/>
      <c r="BI871" s="573"/>
      <c r="BJ871" s="574"/>
    </row>
    <row r="872" spans="2:62" s="312" customFormat="1" ht="3.65" customHeight="1">
      <c r="B872" s="575"/>
      <c r="C872" s="576"/>
      <c r="D872" s="576"/>
      <c r="E872" s="576"/>
      <c r="F872" s="576" t="str">
        <f>MID(F871,3,5)</f>
        <v>720</v>
      </c>
      <c r="G872" s="576"/>
      <c r="H872" s="576"/>
      <c r="I872" s="577"/>
      <c r="J872" s="578"/>
      <c r="BJ872" s="579"/>
    </row>
    <row r="873" spans="2:62" s="312" customFormat="1" ht="3.65" customHeight="1">
      <c r="B873" s="598"/>
      <c r="C873" s="599"/>
      <c r="D873" s="599"/>
      <c r="E873" s="599"/>
      <c r="F873" s="599"/>
      <c r="G873" s="599"/>
      <c r="H873" s="599"/>
      <c r="I873" s="577"/>
      <c r="J873" s="578"/>
      <c r="K873" s="324"/>
      <c r="L873" s="721" t="s">
        <v>261</v>
      </c>
      <c r="M873" s="721"/>
      <c r="N873" s="721"/>
      <c r="O873" s="325"/>
      <c r="P873" s="547"/>
      <c r="Q873" s="549"/>
      <c r="R873" s="549"/>
      <c r="S873" s="549"/>
      <c r="T873" s="549"/>
      <c r="U873" s="549"/>
      <c r="V873" s="549"/>
      <c r="W873" s="549"/>
      <c r="X873" s="549"/>
      <c r="Y873" s="549"/>
      <c r="Z873" s="549"/>
      <c r="AA873" s="549"/>
      <c r="AB873" s="549"/>
      <c r="AC873" s="549"/>
      <c r="AD873" s="549"/>
      <c r="AE873" s="549"/>
      <c r="AF873" s="549"/>
      <c r="AG873" s="549"/>
      <c r="AH873" s="548"/>
      <c r="AI873" s="549"/>
      <c r="AJ873" s="549"/>
      <c r="AK873" s="550"/>
      <c r="BJ873" s="579"/>
    </row>
    <row r="874" spans="2:62" s="312" customFormat="1" ht="3.65" customHeight="1">
      <c r="B874" s="598"/>
      <c r="C874" s="599"/>
      <c r="D874" s="599"/>
      <c r="E874" s="599"/>
      <c r="F874" s="599"/>
      <c r="G874" s="599"/>
      <c r="H874" s="599"/>
      <c r="I874" s="577"/>
      <c r="J874" s="578"/>
      <c r="K874" s="225"/>
      <c r="L874" s="722"/>
      <c r="M874" s="722"/>
      <c r="N874" s="722"/>
      <c r="O874" s="551"/>
      <c r="P874" s="551"/>
      <c r="Q874" s="724" t="s">
        <v>283</v>
      </c>
      <c r="R874" s="724"/>
      <c r="S874" s="724"/>
      <c r="T874" s="724"/>
      <c r="U874" s="724"/>
      <c r="V874" s="724"/>
      <c r="W874" s="724"/>
      <c r="X874" s="724"/>
      <c r="Y874" s="558"/>
      <c r="Z874" s="558"/>
      <c r="AA874" s="558"/>
      <c r="AB874" s="719" t="s">
        <v>275</v>
      </c>
      <c r="AC874" s="719"/>
      <c r="AD874" s="719"/>
      <c r="AE874" s="719" t="s">
        <v>270</v>
      </c>
      <c r="AF874" s="719"/>
      <c r="AG874" s="230"/>
      <c r="AH874" s="553"/>
      <c r="AI874" s="719" t="e" vm="32">
        <v>#VALUE!</v>
      </c>
      <c r="AJ874" s="719"/>
      <c r="AK874" s="554"/>
      <c r="BJ874" s="579"/>
    </row>
    <row r="875" spans="2:62" s="312" customFormat="1" ht="3.65" customHeight="1">
      <c r="B875" s="578"/>
      <c r="I875" s="577"/>
      <c r="J875" s="578"/>
      <c r="K875" s="720" t="e" vm="33">
        <v>#VALUE!</v>
      </c>
      <c r="L875" s="226"/>
      <c r="M875" s="551"/>
      <c r="N875" s="551"/>
      <c r="O875" s="551"/>
      <c r="P875" s="551"/>
      <c r="Q875" s="724"/>
      <c r="R875" s="724"/>
      <c r="S875" s="724"/>
      <c r="T875" s="724"/>
      <c r="U875" s="724"/>
      <c r="V875" s="724"/>
      <c r="W875" s="724"/>
      <c r="X875" s="724"/>
      <c r="Y875" s="558"/>
      <c r="Z875" s="558"/>
      <c r="AA875" s="558"/>
      <c r="AB875" s="719"/>
      <c r="AC875" s="719"/>
      <c r="AD875" s="719"/>
      <c r="AE875" s="719"/>
      <c r="AF875" s="719"/>
      <c r="AG875" s="230"/>
      <c r="AH875" s="553"/>
      <c r="AI875" s="555"/>
      <c r="AJ875" s="555"/>
      <c r="AK875" s="554"/>
      <c r="BJ875" s="579"/>
    </row>
    <row r="876" spans="2:62" s="312" customFormat="1" ht="3.65" customHeight="1">
      <c r="B876" s="578"/>
      <c r="I876" s="577"/>
      <c r="J876" s="578"/>
      <c r="K876" s="720"/>
      <c r="L876" s="226"/>
      <c r="M876" s="227"/>
      <c r="N876" s="227"/>
      <c r="O876" s="227"/>
      <c r="P876" s="556"/>
      <c r="Q876" s="719" t="e" vm="18">
        <v>#VALUE!</v>
      </c>
      <c r="R876" s="719"/>
      <c r="S876" s="719"/>
      <c r="T876" s="230"/>
      <c r="U876" s="230"/>
      <c r="V876" s="230"/>
      <c r="W876" s="230"/>
      <c r="X876" s="230"/>
      <c r="Y876" s="230"/>
      <c r="Z876" s="230"/>
      <c r="AA876" s="230"/>
      <c r="AB876" s="230"/>
      <c r="AC876" s="230"/>
      <c r="AD876" s="230"/>
      <c r="AE876" s="230"/>
      <c r="AF876" s="230"/>
      <c r="AG876" s="230"/>
      <c r="AH876" s="553"/>
      <c r="AI876" s="555"/>
      <c r="AJ876" s="555"/>
      <c r="AK876" s="554"/>
      <c r="BJ876" s="579"/>
    </row>
    <row r="877" spans="2:62" s="312" customFormat="1" ht="3.65" customHeight="1">
      <c r="B877" s="578"/>
      <c r="I877" s="577"/>
      <c r="J877" s="578"/>
      <c r="K877" s="225"/>
      <c r="L877" s="553"/>
      <c r="M877" s="230"/>
      <c r="N877" s="230"/>
      <c r="O877" s="230"/>
      <c r="P877" s="230"/>
      <c r="Q877" s="719"/>
      <c r="R877" s="719"/>
      <c r="S877" s="719"/>
      <c r="T877" s="230"/>
      <c r="U877" s="230"/>
      <c r="V877" s="230"/>
      <c r="W877" s="230"/>
      <c r="X877" s="230"/>
      <c r="Y877" s="230"/>
      <c r="Z877" s="230"/>
      <c r="AA877" s="230"/>
      <c r="AB877" s="230"/>
      <c r="AC877" s="230"/>
      <c r="AD877" s="230"/>
      <c r="AE877" s="230"/>
      <c r="AF877" s="230"/>
      <c r="AG877" s="230"/>
      <c r="AH877" s="553"/>
      <c r="AI877" s="719" t="e" vm="16">
        <v>#VALUE!</v>
      </c>
      <c r="AJ877" s="719"/>
      <c r="AK877" s="557"/>
      <c r="BJ877" s="579"/>
    </row>
    <row r="878" spans="2:62" s="312" customFormat="1" ht="3.65" customHeight="1">
      <c r="B878" s="578"/>
      <c r="I878" s="577"/>
      <c r="J878" s="578"/>
      <c r="K878" s="225"/>
      <c r="L878" s="553"/>
      <c r="M878" s="230"/>
      <c r="N878" s="230"/>
      <c r="O878" s="230"/>
      <c r="P878" s="230"/>
      <c r="Q878" s="719"/>
      <c r="R878" s="719"/>
      <c r="S878" s="719"/>
      <c r="T878" s="230"/>
      <c r="U878" s="230"/>
      <c r="V878" s="230"/>
      <c r="W878" s="230"/>
      <c r="X878" s="230"/>
      <c r="Y878" s="230"/>
      <c r="Z878" s="230"/>
      <c r="AA878" s="230"/>
      <c r="AB878" s="230"/>
      <c r="AC878" s="230"/>
      <c r="AD878" s="230"/>
      <c r="AE878" s="230"/>
      <c r="AF878" s="230"/>
      <c r="AG878" s="230"/>
      <c r="AH878" s="553"/>
      <c r="AI878" s="719"/>
      <c r="AJ878" s="719"/>
      <c r="AK878" s="557"/>
      <c r="BJ878" s="579"/>
    </row>
    <row r="879" spans="2:62" s="312" customFormat="1" ht="3.65" customHeight="1">
      <c r="B879" s="578"/>
      <c r="I879" s="577"/>
      <c r="J879" s="578"/>
      <c r="K879" s="720" t="e" vm="33">
        <v>#VALUE!</v>
      </c>
      <c r="L879" s="553"/>
      <c r="M879" s="556"/>
      <c r="N879" s="556"/>
      <c r="O879" s="556"/>
      <c r="P879" s="556"/>
      <c r="Q879" s="719"/>
      <c r="R879" s="719"/>
      <c r="S879" s="719"/>
      <c r="T879" s="230"/>
      <c r="U879" s="230"/>
      <c r="V879" s="230"/>
      <c r="W879" s="230"/>
      <c r="X879" s="230"/>
      <c r="Y879" s="230"/>
      <c r="Z879" s="230"/>
      <c r="AA879" s="230"/>
      <c r="AB879" s="230"/>
      <c r="AC879" s="230"/>
      <c r="AD879" s="230"/>
      <c r="AE879" s="230"/>
      <c r="AF879" s="230"/>
      <c r="AG879" s="230"/>
      <c r="AH879" s="553"/>
      <c r="AI879" s="230"/>
      <c r="AJ879" s="230"/>
      <c r="AK879" s="557"/>
      <c r="BJ879" s="579"/>
    </row>
    <row r="880" spans="2:62" s="312" customFormat="1" ht="3.65" customHeight="1">
      <c r="B880" s="578"/>
      <c r="I880" s="577"/>
      <c r="J880" s="578"/>
      <c r="K880" s="720"/>
      <c r="L880" s="553"/>
      <c r="M880" s="553"/>
      <c r="N880" s="553"/>
      <c r="O880" s="553"/>
      <c r="P880" s="553"/>
      <c r="Q880" s="719"/>
      <c r="R880" s="719"/>
      <c r="S880" s="719"/>
      <c r="T880" s="719"/>
      <c r="U880" s="230"/>
      <c r="V880" s="230"/>
      <c r="W880" s="230"/>
      <c r="X880" s="230"/>
      <c r="Y880" s="230"/>
      <c r="Z880" s="558"/>
      <c r="AA880" s="558"/>
      <c r="AB880" s="558"/>
      <c r="AC880" s="558"/>
      <c r="AD880" s="558"/>
      <c r="AE880" s="230"/>
      <c r="AF880" s="230"/>
      <c r="AG880" s="556"/>
      <c r="AH880" s="553"/>
      <c r="AI880" s="556"/>
      <c r="AJ880" s="556"/>
      <c r="AK880" s="232"/>
      <c r="BJ880" s="579"/>
    </row>
    <row r="881" spans="1:62" s="312" customFormat="1" ht="3.65" customHeight="1">
      <c r="B881" s="578"/>
      <c r="I881" s="577"/>
      <c r="J881" s="578"/>
      <c r="K881" s="559"/>
      <c r="L881" s="719" t="s">
        <v>269</v>
      </c>
      <c r="M881" s="719"/>
      <c r="N881" s="719"/>
      <c r="O881" s="719"/>
      <c r="P881" s="553"/>
      <c r="Q881" s="719"/>
      <c r="R881" s="719"/>
      <c r="S881" s="719"/>
      <c r="T881" s="719"/>
      <c r="U881" s="230"/>
      <c r="V881" s="230"/>
      <c r="W881" s="230"/>
      <c r="X881" s="230"/>
      <c r="Y881" s="230"/>
      <c r="Z881" s="558"/>
      <c r="AA881" s="558"/>
      <c r="AB881" s="558"/>
      <c r="AC881" s="558"/>
      <c r="AD881" s="558"/>
      <c r="AE881" s="230"/>
      <c r="AF881" s="230"/>
      <c r="AG881" s="556"/>
      <c r="AH881" s="553"/>
      <c r="AI881" s="719" t="e" vm="32">
        <v>#VALUE!</v>
      </c>
      <c r="AJ881" s="719"/>
      <c r="AK881" s="554"/>
      <c r="BJ881" s="579"/>
    </row>
    <row r="882" spans="1:62" s="312" customFormat="1" ht="3.65" customHeight="1">
      <c r="B882" s="578"/>
      <c r="I882" s="577"/>
      <c r="J882" s="578"/>
      <c r="K882" s="561"/>
      <c r="L882" s="807"/>
      <c r="M882" s="807"/>
      <c r="N882" s="807"/>
      <c r="O882" s="807"/>
      <c r="P882" s="562"/>
      <c r="Q882" s="234"/>
      <c r="R882" s="234"/>
      <c r="S882" s="234"/>
      <c r="T882" s="234"/>
      <c r="U882" s="234"/>
      <c r="V882" s="234"/>
      <c r="W882" s="234"/>
      <c r="X882" s="234"/>
      <c r="Y882" s="234"/>
      <c r="Z882" s="234"/>
      <c r="AA882" s="234"/>
      <c r="AB882" s="234"/>
      <c r="AC882" s="234"/>
      <c r="AD882" s="234"/>
      <c r="AE882" s="234"/>
      <c r="AF882" s="234"/>
      <c r="AG882" s="234"/>
      <c r="AH882" s="563"/>
      <c r="AI882" s="234"/>
      <c r="AJ882" s="234"/>
      <c r="AK882" s="564"/>
      <c r="BJ882" s="579"/>
    </row>
    <row r="883" spans="1:62" s="312" customFormat="1" ht="3.65" customHeight="1">
      <c r="B883" s="578"/>
      <c r="I883" s="577"/>
      <c r="J883" s="578"/>
      <c r="BJ883" s="579"/>
    </row>
    <row r="884" spans="1:62" s="312" customFormat="1" ht="3.65" customHeight="1">
      <c r="B884" s="578"/>
      <c r="I884" s="577"/>
      <c r="J884" s="578"/>
      <c r="BJ884" s="579"/>
    </row>
    <row r="885" spans="1:62" s="312" customFormat="1" ht="3.65" customHeight="1">
      <c r="B885" s="589"/>
      <c r="C885" s="590"/>
      <c r="D885" s="590"/>
      <c r="E885" s="590"/>
      <c r="F885" s="590"/>
      <c r="G885" s="590"/>
      <c r="H885" s="590"/>
      <c r="I885" s="590"/>
      <c r="J885" s="589"/>
      <c r="K885" s="590"/>
      <c r="L885" s="590"/>
      <c r="M885" s="590"/>
      <c r="N885" s="590"/>
      <c r="O885" s="590"/>
      <c r="P885" s="590"/>
      <c r="Q885" s="590"/>
      <c r="R885" s="590"/>
      <c r="S885" s="590"/>
      <c r="T885" s="590"/>
      <c r="U885" s="590"/>
      <c r="V885" s="590"/>
      <c r="W885" s="590"/>
      <c r="X885" s="590"/>
      <c r="Y885" s="590"/>
      <c r="Z885" s="590"/>
      <c r="AA885" s="590"/>
      <c r="AB885" s="590"/>
      <c r="AC885" s="590"/>
      <c r="AD885" s="590"/>
      <c r="AE885" s="590"/>
      <c r="AF885" s="590"/>
      <c r="AG885" s="590"/>
      <c r="AH885" s="590"/>
      <c r="AI885" s="590"/>
      <c r="AJ885" s="590"/>
      <c r="AK885" s="590"/>
      <c r="AL885" s="590"/>
      <c r="AM885" s="590"/>
      <c r="AN885" s="590"/>
      <c r="AO885" s="590"/>
      <c r="AP885" s="590"/>
      <c r="AQ885" s="590"/>
      <c r="AR885" s="590"/>
      <c r="AS885" s="590"/>
      <c r="AT885" s="590"/>
      <c r="AU885" s="590"/>
      <c r="AV885" s="590"/>
      <c r="AW885" s="590"/>
      <c r="AX885" s="590"/>
      <c r="AY885" s="590"/>
      <c r="AZ885" s="590"/>
      <c r="BA885" s="590"/>
      <c r="BB885" s="590"/>
      <c r="BC885" s="590"/>
      <c r="BD885" s="590"/>
      <c r="BE885" s="590"/>
      <c r="BF885" s="590"/>
      <c r="BG885" s="590"/>
      <c r="BH885" s="590"/>
      <c r="BI885" s="590"/>
      <c r="BJ885" s="591"/>
    </row>
    <row r="886" spans="1:62" s="312" customFormat="1" ht="3.65" customHeight="1">
      <c r="B886" s="592"/>
      <c r="C886" s="593"/>
      <c r="D886" s="593"/>
      <c r="E886" s="593"/>
      <c r="F886" s="593"/>
      <c r="G886" s="593"/>
      <c r="H886" s="593"/>
      <c r="I886" s="593"/>
      <c r="J886" s="592"/>
      <c r="K886" s="593"/>
      <c r="L886" s="593"/>
      <c r="M886" s="593"/>
      <c r="N886" s="593"/>
      <c r="O886" s="593"/>
      <c r="P886" s="593"/>
      <c r="Q886" s="593"/>
      <c r="R886" s="593"/>
      <c r="S886" s="593"/>
      <c r="T886" s="593"/>
      <c r="U886" s="593"/>
      <c r="V886" s="593"/>
      <c r="W886" s="593"/>
      <c r="X886" s="593"/>
      <c r="Y886" s="593"/>
      <c r="Z886" s="593"/>
      <c r="AA886" s="593"/>
      <c r="AB886" s="593"/>
      <c r="AC886" s="593"/>
      <c r="AD886" s="593"/>
      <c r="AE886" s="593"/>
      <c r="AF886" s="593"/>
      <c r="AG886" s="593"/>
      <c r="AH886" s="593"/>
      <c r="AI886" s="593"/>
      <c r="AJ886" s="593"/>
      <c r="AK886" s="593"/>
      <c r="AL886" s="593"/>
      <c r="AM886" s="593"/>
      <c r="AN886" s="593"/>
      <c r="AO886" s="593"/>
      <c r="AP886" s="593"/>
      <c r="AQ886" s="593"/>
      <c r="AR886" s="593"/>
      <c r="AS886" s="593"/>
      <c r="AT886" s="593"/>
      <c r="AU886" s="593"/>
      <c r="AV886" s="593"/>
      <c r="AW886" s="593"/>
      <c r="AX886" s="593"/>
      <c r="AY886" s="593"/>
      <c r="AZ886" s="593"/>
      <c r="BA886" s="593"/>
      <c r="BB886" s="593"/>
      <c r="BC886" s="593"/>
      <c r="BD886" s="593"/>
      <c r="BE886" s="593"/>
      <c r="BF886" s="593"/>
      <c r="BG886" s="593"/>
      <c r="BH886" s="593"/>
      <c r="BI886" s="593"/>
      <c r="BJ886" s="594"/>
    </row>
    <row r="887" spans="1:62" s="157" customFormat="1" ht="14.5" customHeight="1">
      <c r="A887" s="248"/>
      <c r="B887" s="535" t="str" cm="1">
        <f t="array" ref="B887">"USIA_"&amp;D887&amp;"X"&amp;MID(F887,3,3)&amp;(_xlfn.IFS(E887="V. compacta Abatible","VC",E887="Horizontal Abatible","H",E887="H. Compuesta Abatible","HC",E887="Vertical Abatible","V",E887="V. Extendida Abatible","VE"))&amp;I887</f>
        <v>USIA_CVS250X720H_DR</v>
      </c>
      <c r="C887" s="568"/>
      <c r="D887" s="600" t="s">
        <v>283</v>
      </c>
      <c r="E887" s="535" t="s">
        <v>304</v>
      </c>
      <c r="F887" s="568" t="s">
        <v>243</v>
      </c>
      <c r="G887" s="601" t="s">
        <v>262</v>
      </c>
      <c r="H887" s="539" t="s">
        <v>272</v>
      </c>
      <c r="I887" s="459" t="str" cm="1">
        <f t="array" ref="I887">_xlfn.IFS(H887="Derecha","_DR",H887="Izquierda","_IZ",H887="","_NA")</f>
        <v>_DR</v>
      </c>
      <c r="J887" s="602"/>
      <c r="K887" s="602"/>
      <c r="L887" s="602"/>
      <c r="M887" s="602"/>
      <c r="N887" s="602"/>
      <c r="O887" s="602"/>
      <c r="P887" s="602"/>
      <c r="Q887" s="602"/>
      <c r="R887" s="602"/>
      <c r="S887" s="602"/>
      <c r="T887" s="602"/>
      <c r="U887" s="602"/>
      <c r="V887" s="602"/>
      <c r="W887" s="602"/>
      <c r="X887" s="602"/>
      <c r="Y887" s="602"/>
      <c r="Z887" s="602"/>
      <c r="AA887" s="602"/>
      <c r="AB887" s="602"/>
      <c r="AC887" s="602"/>
      <c r="AD887" s="602"/>
      <c r="AE887" s="602"/>
      <c r="AF887" s="602"/>
      <c r="AG887" s="602"/>
      <c r="AH887" s="602"/>
      <c r="AI887" s="602"/>
      <c r="AJ887" s="602"/>
      <c r="AK887" s="602"/>
      <c r="AL887" s="602"/>
      <c r="AM887" s="602"/>
      <c r="AN887" s="602"/>
      <c r="AO887" s="602"/>
      <c r="AP887" s="602"/>
      <c r="AQ887" s="602"/>
      <c r="AR887" s="602"/>
      <c r="AS887" s="602"/>
      <c r="AT887" s="602"/>
      <c r="AU887" s="602"/>
      <c r="AV887" s="602"/>
      <c r="AW887" s="602"/>
      <c r="AX887" s="602"/>
      <c r="AY887" s="602"/>
      <c r="AZ887" s="602"/>
      <c r="BA887" s="602"/>
      <c r="BB887" s="602"/>
      <c r="BC887" s="602"/>
      <c r="BD887" s="602"/>
      <c r="BE887" s="602"/>
      <c r="BF887" s="602"/>
      <c r="BG887" s="602"/>
      <c r="BH887" s="602"/>
      <c r="BI887" s="602"/>
      <c r="BJ887" s="603"/>
    </row>
    <row r="888" spans="1:62" s="157" customFormat="1" ht="3.65" customHeight="1">
      <c r="A888" s="248"/>
      <c r="B888" s="263"/>
      <c r="D888" s="604"/>
      <c r="H888" s="596"/>
      <c r="I888" s="605"/>
      <c r="J888" s="605"/>
      <c r="K888" s="605"/>
      <c r="L888" s="605"/>
      <c r="M888" s="605"/>
      <c r="N888" s="605"/>
      <c r="O888" s="605"/>
      <c r="P888" s="605"/>
      <c r="Q888" s="605"/>
      <c r="R888" s="605"/>
      <c r="S888" s="605"/>
      <c r="T888" s="605"/>
      <c r="U888" s="605"/>
      <c r="V888" s="605"/>
      <c r="W888" s="605"/>
      <c r="X888" s="605"/>
      <c r="Y888" s="605"/>
      <c r="Z888" s="605"/>
      <c r="AA888" s="605"/>
      <c r="AB888" s="605"/>
      <c r="AC888" s="605"/>
      <c r="AD888" s="605"/>
      <c r="AE888" s="605"/>
      <c r="AF888" s="605"/>
      <c r="AG888" s="605"/>
      <c r="AH888" s="605"/>
      <c r="AI888" s="605"/>
      <c r="AJ888" s="605"/>
      <c r="AK888" s="605"/>
      <c r="AL888" s="605"/>
      <c r="AM888" s="605"/>
      <c r="AN888" s="605"/>
      <c r="AO888" s="605"/>
      <c r="AP888" s="605"/>
      <c r="AQ888" s="605"/>
      <c r="AR888" s="605"/>
      <c r="AS888" s="605"/>
      <c r="AT888" s="605"/>
      <c r="AU888" s="605"/>
      <c r="AV888" s="605"/>
      <c r="AW888" s="605"/>
      <c r="AX888" s="605"/>
      <c r="AY888" s="605"/>
      <c r="AZ888" s="605"/>
      <c r="BA888" s="605"/>
      <c r="BB888" s="605"/>
      <c r="BC888" s="605"/>
      <c r="BD888" s="605"/>
      <c r="BE888" s="605"/>
      <c r="BF888" s="605"/>
      <c r="BG888" s="605"/>
      <c r="BH888" s="605"/>
      <c r="BI888" s="605"/>
      <c r="BJ888" s="606"/>
    </row>
    <row r="889" spans="1:62" s="157" customFormat="1" ht="3.65" customHeight="1">
      <c r="A889" s="248"/>
      <c r="B889" s="263"/>
      <c r="D889" s="604"/>
      <c r="H889" s="596"/>
      <c r="I889" s="605"/>
      <c r="J889" s="605"/>
      <c r="K889" s="605"/>
      <c r="L889" s="311"/>
      <c r="M889" s="311"/>
      <c r="N889" s="311"/>
      <c r="O889" s="311"/>
      <c r="P889" s="311"/>
      <c r="Q889" s="311"/>
      <c r="R889" s="311"/>
      <c r="S889" s="311"/>
      <c r="T889" s="605"/>
      <c r="U889" s="605"/>
      <c r="V889" s="605"/>
      <c r="W889" s="605"/>
      <c r="X889" s="605"/>
      <c r="Y889" s="605"/>
      <c r="AP889" s="605"/>
      <c r="AQ889" s="605"/>
      <c r="AR889" s="605"/>
      <c r="AS889" s="605"/>
      <c r="AT889" s="605"/>
      <c r="AU889" s="605"/>
      <c r="AV889" s="605"/>
      <c r="AW889" s="605"/>
      <c r="AX889" s="605"/>
      <c r="AY889" s="605"/>
      <c r="AZ889" s="605"/>
      <c r="BA889" s="605"/>
      <c r="BB889" s="605"/>
      <c r="BC889" s="605"/>
      <c r="BD889" s="605"/>
      <c r="BE889" s="605"/>
      <c r="BF889" s="605"/>
      <c r="BG889" s="605"/>
      <c r="BH889" s="605"/>
      <c r="BI889" s="605"/>
      <c r="BJ889" s="606"/>
    </row>
    <row r="890" spans="1:62" s="157" customFormat="1" ht="3.65" customHeight="1">
      <c r="A890" s="248"/>
      <c r="B890" s="263"/>
      <c r="D890" s="604"/>
      <c r="H890" s="596"/>
      <c r="I890" s="605"/>
      <c r="J890" s="605"/>
      <c r="K890" s="324"/>
      <c r="L890" s="721" t="s">
        <v>261</v>
      </c>
      <c r="M890" s="721"/>
      <c r="N890" s="721"/>
      <c r="O890" s="325"/>
      <c r="P890" s="547"/>
      <c r="Q890" s="549"/>
      <c r="R890" s="808" t="s">
        <v>283</v>
      </c>
      <c r="S890" s="808"/>
      <c r="T890" s="808"/>
      <c r="U890" s="808"/>
      <c r="V890" s="808"/>
      <c r="W890" s="808"/>
      <c r="X890" s="808"/>
      <c r="Y890" s="808"/>
      <c r="Z890" s="808"/>
      <c r="AA890" s="808"/>
      <c r="AB890" s="808"/>
      <c r="AC890" s="1015" t="s">
        <v>275</v>
      </c>
      <c r="AD890" s="1015"/>
      <c r="AE890" s="1015"/>
      <c r="AF890" s="812" t="s">
        <v>270</v>
      </c>
      <c r="AG890" s="812"/>
      <c r="AH890" s="548"/>
      <c r="AI890" s="549"/>
      <c r="AJ890" s="549"/>
      <c r="AK890" s="550"/>
      <c r="AP890" s="605"/>
      <c r="AQ890" s="605"/>
      <c r="AR890" s="605"/>
      <c r="AS890" s="605"/>
      <c r="AT890" s="605"/>
      <c r="AU890" s="605"/>
      <c r="AV890" s="605"/>
      <c r="AW890" s="605"/>
      <c r="AX890" s="605"/>
      <c r="AY890" s="605"/>
      <c r="AZ890" s="605"/>
      <c r="BA890" s="605"/>
      <c r="BB890" s="605"/>
      <c r="BC890" s="605"/>
      <c r="BD890" s="605"/>
      <c r="BE890" s="605"/>
      <c r="BF890" s="605"/>
      <c r="BG890" s="605"/>
      <c r="BH890" s="605"/>
      <c r="BI890" s="605"/>
      <c r="BJ890" s="606"/>
    </row>
    <row r="891" spans="1:62" s="157" customFormat="1" ht="3.65" customHeight="1">
      <c r="A891" s="248"/>
      <c r="B891" s="263"/>
      <c r="D891" s="607"/>
      <c r="H891" s="596"/>
      <c r="I891" s="605"/>
      <c r="J891" s="311"/>
      <c r="K891" s="225"/>
      <c r="L891" s="722"/>
      <c r="M891" s="722"/>
      <c r="N891" s="722"/>
      <c r="O891" s="551"/>
      <c r="P891" s="551"/>
      <c r="Q891" s="230"/>
      <c r="R891" s="809"/>
      <c r="S891" s="809"/>
      <c r="T891" s="809"/>
      <c r="U891" s="809"/>
      <c r="V891" s="809"/>
      <c r="W891" s="809"/>
      <c r="X891" s="809"/>
      <c r="Y891" s="809"/>
      <c r="Z891" s="809"/>
      <c r="AA891" s="809"/>
      <c r="AB891" s="809"/>
      <c r="AC891" s="727"/>
      <c r="AD891" s="727"/>
      <c r="AE891" s="727"/>
      <c r="AF891" s="719"/>
      <c r="AG891" s="719"/>
      <c r="AH891" s="553"/>
      <c r="AI891" s="719" t="e" vm="32">
        <v>#VALUE!</v>
      </c>
      <c r="AJ891" s="719"/>
      <c r="AK891" s="554"/>
      <c r="AL891" s="311"/>
      <c r="AM891" s="311"/>
      <c r="AN891" s="311"/>
      <c r="AO891" s="311"/>
      <c r="AP891" s="311"/>
      <c r="AQ891" s="311"/>
      <c r="AR891" s="605"/>
      <c r="AS891" s="605"/>
      <c r="AT891" s="311"/>
      <c r="AU891" s="311"/>
      <c r="AV891" s="311"/>
      <c r="AW891" s="311"/>
      <c r="AX891" s="311"/>
      <c r="AY891" s="311"/>
      <c r="AZ891" s="311"/>
      <c r="BA891" s="605"/>
      <c r="BB891" s="605"/>
      <c r="BC891" s="605"/>
      <c r="BD891" s="605"/>
      <c r="BE891" s="605"/>
      <c r="BF891" s="605"/>
      <c r="BG891" s="605"/>
      <c r="BH891" s="605"/>
      <c r="BI891" s="605"/>
      <c r="BJ891" s="606"/>
    </row>
    <row r="892" spans="1:62" s="157" customFormat="1" ht="3.65" customHeight="1">
      <c r="A892" s="248"/>
      <c r="B892" s="263"/>
      <c r="D892" s="607"/>
      <c r="H892" s="596"/>
      <c r="I892" s="605"/>
      <c r="J892" s="311"/>
      <c r="K892" s="720" t="e" vm="33">
        <v>#VALUE!</v>
      </c>
      <c r="L892" s="226"/>
      <c r="M892" s="551"/>
      <c r="N892" s="551"/>
      <c r="O892" s="551"/>
      <c r="P892" s="551"/>
      <c r="Q892" s="227"/>
      <c r="R892" s="227"/>
      <c r="S892" s="227"/>
      <c r="T892" s="227"/>
      <c r="U892" s="227"/>
      <c r="V892" s="227"/>
      <c r="W892" s="227"/>
      <c r="X892" s="227"/>
      <c r="Y892" s="227"/>
      <c r="Z892" s="609"/>
      <c r="AA892" s="609"/>
      <c r="AB892" s="609"/>
      <c r="AC892" s="609"/>
      <c r="AD892" s="227"/>
      <c r="AE892" s="227"/>
      <c r="AF892" s="227"/>
      <c r="AG892" s="227"/>
      <c r="AH892" s="553"/>
      <c r="AI892" s="555"/>
      <c r="AJ892" s="555"/>
      <c r="AK892" s="554"/>
      <c r="AL892" s="311"/>
      <c r="AM892" s="311"/>
      <c r="AN892" s="311"/>
      <c r="AO892" s="311"/>
      <c r="AP892" s="311"/>
      <c r="AQ892" s="311"/>
      <c r="AR892" s="605"/>
      <c r="AS892" s="605"/>
      <c r="AT892" s="311"/>
      <c r="AU892" s="311"/>
      <c r="AV892" s="311"/>
      <c r="AW892" s="311"/>
      <c r="AX892" s="311"/>
      <c r="AY892" s="311"/>
      <c r="AZ892" s="311"/>
      <c r="BA892" s="605"/>
      <c r="BB892" s="605"/>
      <c r="BC892" s="605"/>
      <c r="BD892" s="605"/>
      <c r="BE892" s="605"/>
      <c r="BF892" s="605"/>
      <c r="BG892" s="605"/>
      <c r="BH892" s="605"/>
      <c r="BI892" s="605"/>
      <c r="BJ892" s="606"/>
    </row>
    <row r="893" spans="1:62" s="157" customFormat="1" ht="3.65" customHeight="1">
      <c r="A893" s="248"/>
      <c r="B893" s="263"/>
      <c r="D893" s="607"/>
      <c r="H893" s="596"/>
      <c r="I893" s="605"/>
      <c r="J893" s="311"/>
      <c r="K893" s="720"/>
      <c r="L893" s="226"/>
      <c r="M893" s="227"/>
      <c r="N893" s="227"/>
      <c r="O893" s="227"/>
      <c r="P893" s="556"/>
      <c r="Q893" s="227"/>
      <c r="R893" s="227"/>
      <c r="S893" s="227"/>
      <c r="T893" s="227"/>
      <c r="U893" s="227"/>
      <c r="V893" s="227"/>
      <c r="W893" s="227"/>
      <c r="X893" s="227"/>
      <c r="Y893" s="227"/>
      <c r="Z893" s="609"/>
      <c r="AA893" s="609"/>
      <c r="AB893" s="609"/>
      <c r="AC893" s="719" t="e" vm="84">
        <v>#VALUE!</v>
      </c>
      <c r="AD893" s="719"/>
      <c r="AE893" s="719"/>
      <c r="AF893" s="227"/>
      <c r="AG893" s="227"/>
      <c r="AH893" s="553"/>
      <c r="AI893" s="555"/>
      <c r="AJ893" s="555"/>
      <c r="AK893" s="554"/>
      <c r="AL893" s="311"/>
      <c r="AM893" s="311"/>
      <c r="AN893" s="311"/>
      <c r="AO893" s="311"/>
      <c r="AP893" s="311"/>
      <c r="AQ893" s="311"/>
      <c r="AR893" s="605"/>
      <c r="AS893" s="605"/>
      <c r="AT893" s="311"/>
      <c r="AU893" s="311"/>
      <c r="AV893" s="311"/>
      <c r="AW893" s="311"/>
      <c r="AX893" s="311"/>
      <c r="AY893" s="311"/>
      <c r="AZ893" s="311"/>
      <c r="BA893" s="605"/>
      <c r="BB893" s="605"/>
      <c r="BC893" s="605"/>
      <c r="BD893" s="605"/>
      <c r="BE893" s="605"/>
      <c r="BF893" s="605"/>
      <c r="BG893" s="605"/>
      <c r="BH893" s="605"/>
      <c r="BI893" s="605"/>
      <c r="BJ893" s="606"/>
    </row>
    <row r="894" spans="1:62" s="157" customFormat="1" ht="3.65" customHeight="1">
      <c r="A894" s="248"/>
      <c r="B894" s="263"/>
      <c r="D894" s="607"/>
      <c r="H894" s="596"/>
      <c r="I894" s="605"/>
      <c r="J894" s="311"/>
      <c r="K894" s="225"/>
      <c r="L894" s="553"/>
      <c r="M894" s="230"/>
      <c r="N894" s="230"/>
      <c r="O894" s="230"/>
      <c r="P894" s="230"/>
      <c r="Q894" s="556"/>
      <c r="R894" s="556"/>
      <c r="S894" s="556"/>
      <c r="T894" s="556"/>
      <c r="U894" s="556"/>
      <c r="V894" s="556"/>
      <c r="W894" s="556"/>
      <c r="X894" s="556"/>
      <c r="Y894" s="556"/>
      <c r="Z894" s="609"/>
      <c r="AA894" s="609"/>
      <c r="AB894" s="609"/>
      <c r="AC894" s="719"/>
      <c r="AD894" s="719"/>
      <c r="AE894" s="719"/>
      <c r="AF894" s="227"/>
      <c r="AG894" s="227"/>
      <c r="AH894" s="553"/>
      <c r="AI894" s="719" t="e" vm="16">
        <v>#VALUE!</v>
      </c>
      <c r="AJ894" s="719"/>
      <c r="AK894" s="557"/>
      <c r="AP894" s="311"/>
      <c r="AQ894" s="311"/>
      <c r="AR894" s="605"/>
      <c r="AS894" s="605"/>
      <c r="AT894" s="311"/>
      <c r="AU894" s="311"/>
      <c r="AV894" s="311"/>
      <c r="AW894" s="311"/>
      <c r="AX894" s="311"/>
      <c r="AY894" s="311"/>
      <c r="AZ894" s="311"/>
      <c r="BA894" s="605"/>
      <c r="BB894" s="605"/>
      <c r="BC894" s="605"/>
      <c r="BD894" s="605"/>
      <c r="BE894" s="605"/>
      <c r="BF894" s="605"/>
      <c r="BG894" s="605"/>
      <c r="BH894" s="605"/>
      <c r="BI894" s="605"/>
      <c r="BJ894" s="606"/>
    </row>
    <row r="895" spans="1:62" s="157" customFormat="1" ht="3.65" customHeight="1">
      <c r="A895" s="248"/>
      <c r="B895" s="263"/>
      <c r="D895" s="607"/>
      <c r="H895" s="596"/>
      <c r="I895" s="605"/>
      <c r="J895" s="311"/>
      <c r="K895" s="225"/>
      <c r="L895" s="553"/>
      <c r="M895" s="230"/>
      <c r="N895" s="230"/>
      <c r="O895" s="230"/>
      <c r="P895" s="230"/>
      <c r="Q895" s="227"/>
      <c r="R895" s="227"/>
      <c r="S895" s="227"/>
      <c r="T895" s="227"/>
      <c r="U895" s="227"/>
      <c r="V895" s="227"/>
      <c r="W895" s="227"/>
      <c r="X895" s="227"/>
      <c r="Y895" s="227"/>
      <c r="Z895" s="609"/>
      <c r="AA895" s="609"/>
      <c r="AB895" s="609"/>
      <c r="AC895" s="719"/>
      <c r="AD895" s="719"/>
      <c r="AE895" s="719"/>
      <c r="AF895" s="227"/>
      <c r="AG895" s="227"/>
      <c r="AH895" s="553"/>
      <c r="AI895" s="719"/>
      <c r="AJ895" s="719"/>
      <c r="AK895" s="557"/>
      <c r="AP895" s="311"/>
      <c r="AQ895" s="311"/>
      <c r="AR895" s="605"/>
      <c r="AS895" s="605"/>
      <c r="AT895" s="311"/>
      <c r="AU895" s="311"/>
      <c r="AV895" s="311"/>
      <c r="AW895" s="311"/>
      <c r="AX895" s="311"/>
      <c r="AY895" s="311"/>
      <c r="AZ895" s="311"/>
      <c r="BA895" s="605"/>
      <c r="BB895" s="605"/>
      <c r="BC895" s="605"/>
      <c r="BD895" s="605"/>
      <c r="BE895" s="605"/>
      <c r="BF895" s="605"/>
      <c r="BG895" s="605"/>
      <c r="BH895" s="605"/>
      <c r="BI895" s="605"/>
      <c r="BJ895" s="606"/>
    </row>
    <row r="896" spans="1:62" s="157" customFormat="1" ht="3.65" customHeight="1">
      <c r="A896" s="248"/>
      <c r="B896" s="263"/>
      <c r="D896" s="607"/>
      <c r="H896" s="596"/>
      <c r="I896" s="605"/>
      <c r="J896" s="311"/>
      <c r="K896" s="720" t="e" vm="33">
        <v>#VALUE!</v>
      </c>
      <c r="L896" s="553"/>
      <c r="M896" s="556"/>
      <c r="N896" s="556"/>
      <c r="O896" s="556"/>
      <c r="P896" s="556"/>
      <c r="Q896" s="609"/>
      <c r="R896" s="609"/>
      <c r="S896" s="609"/>
      <c r="T896" s="609"/>
      <c r="U896" s="609"/>
      <c r="V896" s="609"/>
      <c r="W896" s="609"/>
      <c r="X896" s="609"/>
      <c r="Y896" s="609"/>
      <c r="Z896" s="609"/>
      <c r="AA896" s="609"/>
      <c r="AB896" s="609"/>
      <c r="AC896" s="719"/>
      <c r="AD896" s="719"/>
      <c r="AE896" s="719"/>
      <c r="AF896" s="609"/>
      <c r="AG896" s="609"/>
      <c r="AH896" s="553"/>
      <c r="AI896" s="230"/>
      <c r="AJ896" s="230"/>
      <c r="AK896" s="557"/>
      <c r="AP896" s="311"/>
      <c r="AQ896" s="311"/>
      <c r="AR896" s="605"/>
      <c r="AS896" s="605"/>
      <c r="AT896" s="311"/>
      <c r="AU896" s="311"/>
      <c r="AV896" s="311"/>
      <c r="AW896" s="311"/>
      <c r="AX896" s="311"/>
      <c r="AY896" s="311"/>
      <c r="AZ896" s="311"/>
      <c r="BA896" s="605"/>
      <c r="BB896" s="605"/>
      <c r="BC896" s="605"/>
      <c r="BD896" s="605"/>
      <c r="BE896" s="605"/>
      <c r="BF896" s="605"/>
      <c r="BG896" s="605"/>
      <c r="BH896" s="605"/>
      <c r="BI896" s="605"/>
      <c r="BJ896" s="606"/>
    </row>
    <row r="897" spans="1:62" s="157" customFormat="1" ht="3.65" customHeight="1">
      <c r="A897" s="248"/>
      <c r="B897" s="263"/>
      <c r="D897" s="607"/>
      <c r="H897" s="596"/>
      <c r="I897" s="605"/>
      <c r="J897" s="311"/>
      <c r="K897" s="720"/>
      <c r="L897" s="553"/>
      <c r="M897" s="553"/>
      <c r="N897" s="553"/>
      <c r="O897" s="553"/>
      <c r="P897" s="553"/>
      <c r="Q897" s="609"/>
      <c r="R897" s="609"/>
      <c r="S897" s="609"/>
      <c r="T897" s="609"/>
      <c r="U897" s="609"/>
      <c r="V897" s="609"/>
      <c r="W897" s="609"/>
      <c r="X897" s="609"/>
      <c r="Y897" s="609"/>
      <c r="Z897" s="609"/>
      <c r="AA897" s="609"/>
      <c r="AB897" s="609"/>
      <c r="AC897" s="609"/>
      <c r="AD897" s="609"/>
      <c r="AE897" s="609"/>
      <c r="AF897" s="609"/>
      <c r="AG897" s="609"/>
      <c r="AH897" s="553"/>
      <c r="AI897" s="556"/>
      <c r="AJ897" s="556"/>
      <c r="AK897" s="232"/>
      <c r="AP897" s="311"/>
      <c r="AQ897" s="311"/>
      <c r="AR897" s="605"/>
      <c r="AS897" s="605"/>
      <c r="AU897" s="311"/>
      <c r="AV897" s="311"/>
      <c r="AW897" s="311"/>
      <c r="AX897" s="311"/>
      <c r="AY897" s="311"/>
      <c r="AZ897" s="311"/>
      <c r="BA897" s="605"/>
      <c r="BB897" s="605"/>
      <c r="BC897" s="605"/>
      <c r="BD897" s="605"/>
      <c r="BE897" s="605"/>
      <c r="BF897" s="605"/>
      <c r="BG897" s="605"/>
      <c r="BH897" s="605"/>
      <c r="BI897" s="605"/>
      <c r="BJ897" s="606"/>
    </row>
    <row r="898" spans="1:62" s="157" customFormat="1" ht="3.65" customHeight="1">
      <c r="A898" s="248"/>
      <c r="B898" s="263"/>
      <c r="D898" s="607"/>
      <c r="H898" s="596"/>
      <c r="I898" s="605"/>
      <c r="J898" s="311"/>
      <c r="K898" s="559"/>
      <c r="L898" s="719" t="s">
        <v>269</v>
      </c>
      <c r="M898" s="719"/>
      <c r="N898" s="719"/>
      <c r="O898" s="719"/>
      <c r="P898" s="553"/>
      <c r="Q898" s="724"/>
      <c r="R898" s="724"/>
      <c r="S898" s="724"/>
      <c r="T898" s="724"/>
      <c r="U898" s="724"/>
      <c r="V898" s="724"/>
      <c r="W898" s="724"/>
      <c r="X898" s="724"/>
      <c r="Y898" s="724"/>
      <c r="Z898" s="724"/>
      <c r="AA898" s="724"/>
      <c r="AB898" s="724"/>
      <c r="AC898" s="724"/>
      <c r="AD898" s="724"/>
      <c r="AE898" s="724"/>
      <c r="AF898" s="724"/>
      <c r="AG898" s="724"/>
      <c r="AH898" s="553"/>
      <c r="AI898" s="719" t="e" vm="32">
        <v>#VALUE!</v>
      </c>
      <c r="AJ898" s="719"/>
      <c r="AK898" s="554"/>
      <c r="AP898" s="311"/>
      <c r="AQ898" s="311"/>
      <c r="AR898" s="605"/>
      <c r="AS898" s="605"/>
      <c r="AU898" s="311"/>
      <c r="AV898" s="311"/>
      <c r="AW898" s="311"/>
      <c r="AX898" s="311"/>
      <c r="AY898" s="311"/>
      <c r="AZ898" s="311"/>
      <c r="BA898" s="605"/>
      <c r="BB898" s="605"/>
      <c r="BC898" s="605"/>
      <c r="BD898" s="605"/>
      <c r="BE898" s="605"/>
      <c r="BF898" s="605"/>
      <c r="BG898" s="605"/>
      <c r="BH898" s="605"/>
      <c r="BI898" s="605"/>
      <c r="BJ898" s="606"/>
    </row>
    <row r="899" spans="1:62" s="157" customFormat="1" ht="3.65" customHeight="1">
      <c r="A899" s="248"/>
      <c r="B899" s="263"/>
      <c r="D899" s="607"/>
      <c r="H899" s="596"/>
      <c r="I899" s="605"/>
      <c r="J899" s="311"/>
      <c r="K899" s="561"/>
      <c r="L899" s="807"/>
      <c r="M899" s="807"/>
      <c r="N899" s="807"/>
      <c r="O899" s="807"/>
      <c r="P899" s="562"/>
      <c r="Q899" s="904"/>
      <c r="R899" s="904"/>
      <c r="S899" s="904"/>
      <c r="T899" s="904"/>
      <c r="U899" s="904"/>
      <c r="V899" s="904"/>
      <c r="W899" s="904"/>
      <c r="X899" s="904"/>
      <c r="Y899" s="904"/>
      <c r="Z899" s="904"/>
      <c r="AA899" s="904"/>
      <c r="AB899" s="904"/>
      <c r="AC899" s="904"/>
      <c r="AD899" s="904"/>
      <c r="AE899" s="904"/>
      <c r="AF899" s="904"/>
      <c r="AG899" s="904"/>
      <c r="AH899" s="563"/>
      <c r="AI899" s="234"/>
      <c r="AJ899" s="234"/>
      <c r="AK899" s="564"/>
      <c r="AP899" s="311"/>
      <c r="AQ899" s="311"/>
      <c r="AR899" s="605"/>
      <c r="AS899" s="605"/>
      <c r="AU899" s="311"/>
      <c r="AV899" s="311"/>
      <c r="AW899" s="311"/>
      <c r="AX899" s="311"/>
      <c r="AY899" s="311"/>
      <c r="AZ899" s="311"/>
      <c r="BA899" s="605"/>
      <c r="BB899" s="605"/>
      <c r="BC899" s="605"/>
      <c r="BD899" s="605"/>
      <c r="BE899" s="605"/>
      <c r="BF899" s="605"/>
      <c r="BG899" s="605"/>
      <c r="BH899" s="605"/>
      <c r="BI899" s="605"/>
      <c r="BJ899" s="606"/>
    </row>
    <row r="900" spans="1:62" s="157" customFormat="1" ht="3.65" customHeight="1">
      <c r="A900" s="248"/>
      <c r="B900" s="263"/>
      <c r="D900" s="607"/>
      <c r="H900" s="596"/>
      <c r="I900" s="605"/>
      <c r="J900" s="311"/>
      <c r="K900" s="311"/>
      <c r="L900" s="311"/>
      <c r="M900" s="311"/>
      <c r="N900" s="311"/>
      <c r="O900" s="311"/>
      <c r="P900" s="311"/>
      <c r="AP900" s="311"/>
      <c r="AQ900" s="311"/>
      <c r="AR900" s="605"/>
      <c r="AS900" s="605"/>
      <c r="AU900" s="311"/>
      <c r="AV900" s="311"/>
      <c r="AW900" s="311"/>
      <c r="AX900" s="311"/>
      <c r="AY900" s="311"/>
      <c r="AZ900" s="311"/>
      <c r="BA900" s="605"/>
      <c r="BB900" s="605"/>
      <c r="BC900" s="605"/>
      <c r="BD900" s="605"/>
      <c r="BE900" s="605"/>
      <c r="BF900" s="605"/>
      <c r="BG900" s="605"/>
      <c r="BH900" s="605"/>
      <c r="BI900" s="605"/>
      <c r="BJ900" s="606"/>
    </row>
    <row r="901" spans="1:62" s="157" customFormat="1" ht="3.65" customHeight="1">
      <c r="A901" s="248"/>
      <c r="B901" s="263"/>
      <c r="D901" s="607"/>
      <c r="H901" s="596"/>
      <c r="I901" s="605"/>
      <c r="J901" s="311"/>
      <c r="K901" s="311"/>
      <c r="L901" s="311"/>
      <c r="M901" s="311"/>
      <c r="N901" s="311"/>
      <c r="O901" s="311"/>
      <c r="P901" s="311"/>
      <c r="AP901" s="311"/>
      <c r="AQ901" s="311"/>
      <c r="AR901" s="605"/>
      <c r="AS901" s="605"/>
      <c r="AT901" s="605"/>
      <c r="AU901" s="311"/>
      <c r="AV901" s="311"/>
      <c r="AW901" s="311"/>
      <c r="AX901" s="311"/>
      <c r="AY901" s="311"/>
      <c r="AZ901" s="311"/>
      <c r="BA901" s="605"/>
      <c r="BB901" s="605"/>
      <c r="BC901" s="605"/>
      <c r="BD901" s="605"/>
      <c r="BE901" s="605"/>
      <c r="BF901" s="605"/>
      <c r="BG901" s="605"/>
      <c r="BH901" s="605"/>
      <c r="BI901" s="605"/>
      <c r="BJ901" s="606"/>
    </row>
    <row r="902" spans="1:62" s="157" customFormat="1" ht="3.65" customHeight="1">
      <c r="A902" s="248"/>
      <c r="B902" s="263"/>
      <c r="D902" s="607"/>
      <c r="H902" s="596"/>
      <c r="I902" s="605"/>
      <c r="J902" s="311"/>
      <c r="K902" s="311"/>
      <c r="L902" s="311"/>
      <c r="M902" s="311"/>
      <c r="N902" s="311"/>
      <c r="O902" s="311"/>
      <c r="P902" s="311"/>
      <c r="AP902" s="311"/>
      <c r="AQ902" s="311"/>
      <c r="AR902" s="605"/>
      <c r="AS902" s="605"/>
      <c r="AT902" s="605"/>
      <c r="AU902" s="311"/>
      <c r="AV902" s="311"/>
      <c r="AW902" s="311"/>
      <c r="AX902" s="311"/>
      <c r="AY902" s="311"/>
      <c r="AZ902" s="311"/>
      <c r="BA902" s="605"/>
      <c r="BB902" s="605"/>
      <c r="BC902" s="605"/>
      <c r="BD902" s="605"/>
      <c r="BE902" s="605"/>
      <c r="BF902" s="605"/>
      <c r="BG902" s="605"/>
      <c r="BH902" s="605"/>
      <c r="BI902" s="605"/>
      <c r="BJ902" s="606"/>
    </row>
    <row r="903" spans="1:62" s="157" customFormat="1" ht="3.65" customHeight="1">
      <c r="A903" s="248"/>
      <c r="B903" s="263"/>
      <c r="D903" s="607"/>
      <c r="H903" s="596"/>
      <c r="I903" s="605"/>
      <c r="J903" s="311"/>
      <c r="K903" s="311"/>
      <c r="L903" s="311"/>
      <c r="M903" s="311"/>
      <c r="N903" s="311"/>
      <c r="O903" s="311"/>
      <c r="P903" s="311"/>
      <c r="AP903" s="311"/>
      <c r="AQ903" s="311"/>
      <c r="AR903" s="605"/>
      <c r="AS903" s="605"/>
      <c r="AT903" s="605"/>
      <c r="AU903" s="311"/>
      <c r="AV903" s="311"/>
      <c r="AW903" s="311"/>
      <c r="AX903" s="311"/>
      <c r="AY903" s="311"/>
      <c r="AZ903" s="311"/>
      <c r="BA903" s="605"/>
      <c r="BB903" s="605"/>
      <c r="BC903" s="605"/>
      <c r="BD903" s="605"/>
      <c r="BE903" s="605"/>
      <c r="BF903" s="605"/>
      <c r="BG903" s="605"/>
      <c r="BH903" s="605"/>
      <c r="BI903" s="605"/>
      <c r="BJ903" s="606"/>
    </row>
    <row r="904" spans="1:62" s="157" customFormat="1" ht="3.65" customHeight="1">
      <c r="A904" s="248"/>
      <c r="B904" s="263"/>
      <c r="D904" s="607"/>
      <c r="H904" s="596"/>
      <c r="I904" s="605"/>
      <c r="J904" s="311"/>
      <c r="K904" s="311"/>
      <c r="L904" s="311"/>
      <c r="M904" s="311"/>
      <c r="N904" s="311"/>
      <c r="O904" s="311"/>
      <c r="P904" s="311"/>
      <c r="Q904" s="311"/>
      <c r="R904" s="311"/>
      <c r="S904" s="311"/>
      <c r="T904" s="311"/>
      <c r="U904" s="311"/>
      <c r="V904" s="311"/>
      <c r="W904" s="311"/>
      <c r="X904" s="311"/>
      <c r="Y904" s="311"/>
      <c r="Z904" s="311"/>
      <c r="AA904" s="311"/>
      <c r="AB904" s="311"/>
      <c r="AC904" s="311"/>
      <c r="AD904" s="311"/>
      <c r="AE904" s="311"/>
      <c r="AF904" s="311"/>
      <c r="AG904" s="311"/>
      <c r="AH904" s="311"/>
      <c r="AI904" s="311"/>
      <c r="AJ904" s="311"/>
      <c r="AK904" s="311"/>
      <c r="AL904" s="311"/>
      <c r="AM904" s="311"/>
      <c r="AN904" s="311"/>
      <c r="AO904" s="311"/>
      <c r="AP904" s="311"/>
      <c r="AQ904" s="311"/>
      <c r="AR904" s="605"/>
      <c r="AS904" s="605"/>
      <c r="AT904" s="605"/>
      <c r="AU904" s="605"/>
      <c r="AV904" s="605"/>
      <c r="AW904" s="605"/>
      <c r="AX904" s="605"/>
      <c r="AY904" s="605"/>
      <c r="AZ904" s="605"/>
      <c r="BA904" s="605"/>
      <c r="BB904" s="605"/>
      <c r="BC904" s="605"/>
      <c r="BD904" s="605"/>
      <c r="BE904" s="605"/>
      <c r="BF904" s="605"/>
      <c r="BG904" s="605"/>
      <c r="BH904" s="605"/>
      <c r="BI904" s="605"/>
      <c r="BJ904" s="606"/>
    </row>
    <row r="905" spans="1:62" s="157" customFormat="1" ht="3.65" customHeight="1">
      <c r="A905" s="248"/>
      <c r="B905" s="263"/>
      <c r="D905" s="607"/>
      <c r="H905" s="596"/>
      <c r="I905" s="605"/>
      <c r="J905" s="311"/>
      <c r="K905" s="311"/>
      <c r="L905" s="311"/>
      <c r="M905" s="311"/>
      <c r="N905" s="311"/>
      <c r="O905" s="311"/>
      <c r="P905" s="311"/>
      <c r="Q905" s="311"/>
      <c r="R905" s="311"/>
      <c r="S905" s="311"/>
      <c r="T905" s="311"/>
      <c r="U905" s="311"/>
      <c r="V905" s="311"/>
      <c r="W905" s="311"/>
      <c r="X905" s="311"/>
      <c r="Y905" s="311"/>
      <c r="Z905" s="311"/>
      <c r="AA905" s="311"/>
      <c r="AB905" s="311"/>
      <c r="AC905" s="311"/>
      <c r="AD905" s="311"/>
      <c r="AE905" s="311"/>
      <c r="AF905" s="311"/>
      <c r="AG905" s="311"/>
      <c r="AH905" s="311"/>
      <c r="AI905" s="311"/>
      <c r="AJ905" s="311"/>
      <c r="AK905" s="311"/>
      <c r="AL905" s="311"/>
      <c r="AM905" s="311"/>
      <c r="AN905" s="311"/>
      <c r="AO905" s="311"/>
      <c r="AP905" s="311"/>
      <c r="AQ905" s="311"/>
      <c r="AR905" s="605"/>
      <c r="AS905" s="605"/>
      <c r="AT905" s="605"/>
      <c r="AU905" s="605"/>
      <c r="AV905" s="605"/>
      <c r="AW905" s="605"/>
      <c r="AX905" s="605"/>
      <c r="AY905" s="605"/>
      <c r="AZ905" s="605"/>
      <c r="BA905" s="605"/>
      <c r="BB905" s="605"/>
      <c r="BC905" s="605"/>
      <c r="BD905" s="605"/>
      <c r="BE905" s="605"/>
      <c r="BF905" s="605"/>
      <c r="BG905" s="605"/>
      <c r="BH905" s="605"/>
      <c r="BI905" s="605"/>
      <c r="BJ905" s="606"/>
    </row>
    <row r="906" spans="1:62" s="157" customFormat="1" ht="3.4" customHeight="1">
      <c r="A906" s="248"/>
      <c r="B906" s="263"/>
      <c r="D906" s="607"/>
      <c r="H906" s="596"/>
      <c r="I906" s="605"/>
      <c r="J906" s="605"/>
      <c r="K906" s="605"/>
      <c r="L906" s="605"/>
      <c r="M906" s="605"/>
      <c r="N906" s="605"/>
      <c r="O906" s="605"/>
      <c r="P906" s="605"/>
      <c r="Q906" s="605"/>
      <c r="R906" s="605"/>
      <c r="S906" s="605"/>
      <c r="T906" s="605"/>
      <c r="U906" s="605"/>
      <c r="V906" s="605"/>
      <c r="W906" s="605"/>
      <c r="X906" s="605"/>
      <c r="Y906" s="605"/>
      <c r="Z906" s="605"/>
      <c r="AA906" s="605"/>
      <c r="AB906" s="605"/>
      <c r="AC906" s="605"/>
      <c r="AD906" s="605"/>
      <c r="AE906" s="605"/>
      <c r="AF906" s="605"/>
      <c r="AG906" s="605"/>
      <c r="AH906" s="605"/>
      <c r="AI906" s="605"/>
      <c r="AJ906" s="605"/>
      <c r="AK906" s="605"/>
      <c r="AL906" s="605"/>
      <c r="AM906" s="605"/>
      <c r="AN906" s="605"/>
      <c r="AO906" s="605"/>
      <c r="AP906" s="605"/>
      <c r="AQ906" s="605"/>
      <c r="AR906" s="605"/>
      <c r="AS906" s="605"/>
      <c r="AT906" s="605"/>
      <c r="AU906" s="605"/>
      <c r="AV906" s="605"/>
      <c r="AW906" s="605"/>
      <c r="AX906" s="605"/>
      <c r="AY906" s="605"/>
      <c r="AZ906" s="605"/>
      <c r="BA906" s="605"/>
      <c r="BB906" s="605"/>
      <c r="BC906" s="605"/>
      <c r="BD906" s="605"/>
      <c r="BE906" s="605"/>
      <c r="BF906" s="605"/>
      <c r="BG906" s="605"/>
      <c r="BH906" s="605"/>
      <c r="BI906" s="605"/>
      <c r="BJ906" s="606"/>
    </row>
    <row r="907" spans="1:62" s="157" customFormat="1" ht="3.65" customHeight="1">
      <c r="A907" s="248"/>
      <c r="B907" s="277"/>
      <c r="C907" s="278"/>
      <c r="D907" s="610"/>
      <c r="E907" s="278"/>
      <c r="F907" s="278"/>
      <c r="G907" s="278"/>
      <c r="H907" s="278"/>
      <c r="I907" s="611"/>
      <c r="J907" s="611"/>
      <c r="K907" s="611"/>
      <c r="L907" s="611"/>
      <c r="M907" s="611"/>
      <c r="N907" s="611"/>
      <c r="O907" s="611"/>
      <c r="P907" s="611"/>
      <c r="Q907" s="611"/>
      <c r="R907" s="611"/>
      <c r="S907" s="611"/>
      <c r="T907" s="611"/>
      <c r="U907" s="611"/>
      <c r="V907" s="611"/>
      <c r="W907" s="611"/>
      <c r="X907" s="611"/>
      <c r="Y907" s="611"/>
      <c r="Z907" s="611"/>
      <c r="AA907" s="611"/>
      <c r="AB907" s="611"/>
      <c r="AC907" s="611"/>
      <c r="AD907" s="611"/>
      <c r="AE907" s="611"/>
      <c r="AF907" s="611"/>
      <c r="AG907" s="611"/>
      <c r="AH907" s="611"/>
      <c r="AI907" s="611"/>
      <c r="AJ907" s="611"/>
      <c r="AK907" s="611"/>
      <c r="AL907" s="611"/>
      <c r="AM907" s="611"/>
      <c r="AN907" s="611"/>
      <c r="AO907" s="611"/>
      <c r="AP907" s="611"/>
      <c r="AQ907" s="611"/>
      <c r="AR907" s="611"/>
      <c r="AS907" s="611"/>
      <c r="AT907" s="611"/>
      <c r="AU907" s="611"/>
      <c r="AV907" s="611"/>
      <c r="AW907" s="611"/>
      <c r="AX907" s="611"/>
      <c r="AY907" s="611"/>
      <c r="AZ907" s="611"/>
      <c r="BA907" s="611"/>
      <c r="BB907" s="611"/>
      <c r="BC907" s="611"/>
      <c r="BD907" s="611"/>
      <c r="BE907" s="611"/>
      <c r="BF907" s="611"/>
      <c r="BG907" s="611"/>
      <c r="BH907" s="611"/>
      <c r="BI907" s="611"/>
      <c r="BJ907" s="612"/>
    </row>
    <row r="908" spans="1:62" s="157" customFormat="1" ht="3.65" customHeight="1">
      <c r="A908" s="248"/>
      <c r="B908" s="280"/>
      <c r="C908" s="281"/>
      <c r="D908" s="613"/>
      <c r="E908" s="281"/>
      <c r="F908" s="281"/>
      <c r="G908" s="281"/>
      <c r="H908" s="278"/>
      <c r="I908" s="614"/>
      <c r="J908" s="614"/>
      <c r="K908" s="614"/>
      <c r="L908" s="614"/>
      <c r="M908" s="614"/>
      <c r="N908" s="614"/>
      <c r="O908" s="614"/>
      <c r="P908" s="614"/>
      <c r="Q908" s="614"/>
      <c r="R908" s="614"/>
      <c r="S908" s="614"/>
      <c r="T908" s="614"/>
      <c r="U908" s="614"/>
      <c r="V908" s="614"/>
      <c r="W908" s="614"/>
      <c r="X908" s="614"/>
      <c r="Y908" s="614"/>
      <c r="Z908" s="614"/>
      <c r="AA908" s="614"/>
      <c r="AB908" s="614"/>
      <c r="AC908" s="614"/>
      <c r="AD908" s="614"/>
      <c r="AE908" s="614"/>
      <c r="AF908" s="614"/>
      <c r="AG908" s="614"/>
      <c r="AH908" s="614"/>
      <c r="AI908" s="614"/>
      <c r="AJ908" s="614"/>
      <c r="AK908" s="614"/>
      <c r="AL908" s="614"/>
      <c r="AM908" s="614"/>
      <c r="AN908" s="614"/>
      <c r="AO908" s="614"/>
      <c r="AP908" s="614"/>
      <c r="AQ908" s="614"/>
      <c r="AR908" s="614"/>
      <c r="AS908" s="614"/>
      <c r="AT908" s="614"/>
      <c r="AU908" s="614"/>
      <c r="AV908" s="614"/>
      <c r="AW908" s="614"/>
      <c r="AX908" s="614"/>
      <c r="AY908" s="614"/>
      <c r="AZ908" s="614"/>
      <c r="BA908" s="614"/>
      <c r="BB908" s="614"/>
      <c r="BC908" s="614"/>
      <c r="BD908" s="614"/>
      <c r="BE908" s="614"/>
      <c r="BF908" s="614"/>
      <c r="BG908" s="614"/>
      <c r="BH908" s="614"/>
      <c r="BI908" s="614"/>
      <c r="BJ908" s="615"/>
    </row>
    <row r="909" spans="1:62" s="312" customFormat="1" ht="15.65" customHeight="1">
      <c r="B909" s="535" t="str" cm="1">
        <f t="array" ref="B909">"USIA_"&amp;D909&amp;"X"&amp;MID(F909,3,3)&amp;(_xlfn.IFS(E909="V. compacta Abatible","VC",E909="Horizontal Abatible","H",E909="H. Compuesta Abatible","HC",E909="Vertical Abatible","V",E909="V. Extendida Abatible","VE"))&amp;I909</f>
        <v>USIA_CVS250X720HC_DR</v>
      </c>
      <c r="C909" s="535"/>
      <c r="D909" s="567" t="s">
        <v>283</v>
      </c>
      <c r="E909" s="568" t="s">
        <v>305</v>
      </c>
      <c r="F909" s="535" t="s">
        <v>243</v>
      </c>
      <c r="G909" s="538" t="s">
        <v>262</v>
      </c>
      <c r="H909" s="539" t="s">
        <v>272</v>
      </c>
      <c r="I909" s="459" t="str" cm="1">
        <f t="array" ref="I909">_xlfn.IFS(H909="Derecha","_DR",H909="Izquierda","_IZ",H909="","_NA")</f>
        <v>_DR</v>
      </c>
      <c r="J909" s="573"/>
      <c r="K909" s="573"/>
      <c r="L909" s="573"/>
      <c r="M909" s="573"/>
      <c r="N909" s="573"/>
      <c r="O909" s="573"/>
      <c r="P909" s="573"/>
      <c r="Q909" s="573"/>
      <c r="R909" s="573"/>
      <c r="S909" s="573"/>
      <c r="T909" s="573"/>
      <c r="U909" s="573"/>
      <c r="V909" s="573"/>
      <c r="W909" s="573"/>
      <c r="X909" s="573"/>
      <c r="Y909" s="573"/>
      <c r="Z909" s="573"/>
      <c r="AA909" s="573"/>
      <c r="AB909" s="573"/>
      <c r="AC909" s="573"/>
      <c r="AD909" s="573"/>
      <c r="AE909" s="573"/>
      <c r="AF909" s="573"/>
      <c r="AG909" s="573"/>
      <c r="AH909" s="573"/>
      <c r="AI909" s="573"/>
      <c r="AJ909" s="573"/>
      <c r="AK909" s="573"/>
      <c r="AL909" s="573"/>
      <c r="AM909" s="573"/>
      <c r="AN909" s="573"/>
      <c r="AO909" s="573"/>
      <c r="AP909" s="573"/>
      <c r="AQ909" s="573"/>
      <c r="AR909" s="573"/>
      <c r="AS909" s="573"/>
      <c r="AT909" s="573"/>
      <c r="AU909" s="573"/>
      <c r="AV909" s="573"/>
      <c r="AW909" s="573"/>
      <c r="AX909" s="573"/>
      <c r="AY909" s="573"/>
      <c r="AZ909" s="573"/>
      <c r="BA909" s="573"/>
      <c r="BB909" s="573"/>
      <c r="BC909" s="573"/>
      <c r="BD909" s="573"/>
      <c r="BE909" s="573"/>
      <c r="BF909" s="573"/>
      <c r="BG909" s="573"/>
      <c r="BH909" s="573"/>
      <c r="BI909" s="573"/>
      <c r="BJ909" s="574"/>
    </row>
    <row r="910" spans="1:62" s="312" customFormat="1" ht="3.65" customHeight="1">
      <c r="B910" s="578"/>
      <c r="D910" s="595"/>
      <c r="I910" s="264"/>
      <c r="BJ910" s="579"/>
    </row>
    <row r="911" spans="1:62" s="312" customFormat="1" ht="3.65" customHeight="1">
      <c r="B911" s="578"/>
      <c r="D911" s="595"/>
      <c r="I911" s="264"/>
      <c r="BJ911" s="579"/>
    </row>
    <row r="912" spans="1:62" s="312" customFormat="1" ht="3.65" customHeight="1">
      <c r="B912" s="578"/>
      <c r="D912" s="595"/>
      <c r="I912" s="264"/>
      <c r="K912" s="324"/>
      <c r="L912" s="721" t="s">
        <v>261</v>
      </c>
      <c r="M912" s="721"/>
      <c r="N912" s="721"/>
      <c r="O912" s="325"/>
      <c r="P912" s="547"/>
      <c r="Q912" s="569"/>
      <c r="R912" s="569"/>
      <c r="S912" s="569"/>
      <c r="T912" s="569"/>
      <c r="U912" s="569"/>
      <c r="V912" s="569"/>
      <c r="W912" s="569"/>
      <c r="X912" s="569"/>
      <c r="Y912" s="569"/>
      <c r="Z912" s="569"/>
      <c r="AA912" s="569"/>
      <c r="AB912" s="569"/>
      <c r="AC912" s="569"/>
      <c r="AD912" s="569"/>
      <c r="AE912" s="549"/>
      <c r="AF912" s="549"/>
      <c r="AG912" s="549"/>
      <c r="AH912" s="548"/>
      <c r="AI912" s="549"/>
      <c r="AJ912" s="549"/>
      <c r="AK912" s="550"/>
      <c r="BJ912" s="579"/>
    </row>
    <row r="913" spans="2:62" s="312" customFormat="1" ht="3.65" customHeight="1">
      <c r="B913" s="578"/>
      <c r="D913" s="595"/>
      <c r="I913" s="264"/>
      <c r="K913" s="225"/>
      <c r="L913" s="722"/>
      <c r="M913" s="722"/>
      <c r="N913" s="722"/>
      <c r="O913" s="551"/>
      <c r="P913" s="551"/>
      <c r="Q913" s="558"/>
      <c r="R913" s="558"/>
      <c r="S913" s="558"/>
      <c r="T913" s="558"/>
      <c r="U913" s="558"/>
      <c r="V913" s="558"/>
      <c r="W913" s="558"/>
      <c r="X913" s="558"/>
      <c r="Y913" s="558"/>
      <c r="Z913" s="558"/>
      <c r="AA913" s="558"/>
      <c r="AB913" s="558"/>
      <c r="AC913" s="558"/>
      <c r="AD913" s="558"/>
      <c r="AE913" s="230"/>
      <c r="AF913" s="230"/>
      <c r="AG913" s="230"/>
      <c r="AH913" s="553"/>
      <c r="AI913" s="719" t="e" vm="32">
        <v>#VALUE!</v>
      </c>
      <c r="AJ913" s="719"/>
      <c r="AK913" s="554"/>
      <c r="BJ913" s="579"/>
    </row>
    <row r="914" spans="2:62" s="312" customFormat="1" ht="3.65" customHeight="1">
      <c r="B914" s="578"/>
      <c r="D914" s="595"/>
      <c r="I914" s="264"/>
      <c r="K914" s="720" t="e" vm="33">
        <v>#VALUE!</v>
      </c>
      <c r="L914" s="226"/>
      <c r="M914" s="551"/>
      <c r="N914" s="551"/>
      <c r="O914" s="551"/>
      <c r="P914" s="551"/>
      <c r="Q914" s="582"/>
      <c r="R914" s="582"/>
      <c r="S914" s="582"/>
      <c r="T914" s="230"/>
      <c r="U914" s="230"/>
      <c r="V914" s="230"/>
      <c r="W914" s="230"/>
      <c r="X914" s="230"/>
      <c r="Y914" s="230"/>
      <c r="Z914" s="230"/>
      <c r="AA914" s="230"/>
      <c r="AB914" s="230"/>
      <c r="AC914" s="230"/>
      <c r="AD914" s="230"/>
      <c r="AE914" s="230"/>
      <c r="AF914" s="230"/>
      <c r="AG914" s="230"/>
      <c r="AH914" s="553"/>
      <c r="AI914" s="555"/>
      <c r="AJ914" s="555"/>
      <c r="AK914" s="554"/>
      <c r="BJ914" s="579"/>
    </row>
    <row r="915" spans="2:62" s="312" customFormat="1" ht="3.65" customHeight="1">
      <c r="B915" s="578"/>
      <c r="D915" s="595"/>
      <c r="I915" s="264"/>
      <c r="K915" s="720"/>
      <c r="L915" s="226"/>
      <c r="M915" s="227"/>
      <c r="N915" s="227"/>
      <c r="O915" s="227"/>
      <c r="P915" s="556"/>
      <c r="Q915" s="582"/>
      <c r="R915" s="582"/>
      <c r="S915" s="582"/>
      <c r="T915" s="230"/>
      <c r="U915" s="230"/>
      <c r="V915" s="230"/>
      <c r="W915" s="230"/>
      <c r="X915" s="230"/>
      <c r="Y915" s="230"/>
      <c r="Z915" s="230"/>
      <c r="AA915" s="230"/>
      <c r="AB915" s="230"/>
      <c r="AC915" s="719" t="e" vm="95">
        <v>#VALUE!</v>
      </c>
      <c r="AD915" s="719"/>
      <c r="AE915" s="719"/>
      <c r="AF915" s="230"/>
      <c r="AG915" s="230"/>
      <c r="AH915" s="553"/>
      <c r="AI915" s="555"/>
      <c r="AJ915" s="555"/>
      <c r="AK915" s="554"/>
      <c r="BJ915" s="579"/>
    </row>
    <row r="916" spans="2:62" s="312" customFormat="1" ht="3.65" customHeight="1">
      <c r="B916" s="578"/>
      <c r="D916" s="595"/>
      <c r="I916" s="264"/>
      <c r="K916" s="225"/>
      <c r="L916" s="553"/>
      <c r="M916" s="230"/>
      <c r="N916" s="230"/>
      <c r="O916" s="230"/>
      <c r="P916" s="230"/>
      <c r="Q916" s="582"/>
      <c r="R916" s="582"/>
      <c r="S916" s="582"/>
      <c r="T916" s="230"/>
      <c r="U916" s="230"/>
      <c r="V916" s="230"/>
      <c r="W916" s="230"/>
      <c r="X916" s="230"/>
      <c r="Y916" s="230"/>
      <c r="Z916" s="230"/>
      <c r="AA916" s="230"/>
      <c r="AB916" s="230"/>
      <c r="AC916" s="719"/>
      <c r="AD916" s="719"/>
      <c r="AE916" s="719"/>
      <c r="AF916" s="230"/>
      <c r="AG916" s="230"/>
      <c r="AH916" s="553"/>
      <c r="AI916" s="719" t="e" vm="16">
        <v>#VALUE!</v>
      </c>
      <c r="AJ916" s="719"/>
      <c r="AK916" s="557"/>
      <c r="BJ916" s="579"/>
    </row>
    <row r="917" spans="2:62" s="312" customFormat="1" ht="3.65" customHeight="1">
      <c r="B917" s="578"/>
      <c r="D917" s="595"/>
      <c r="I917" s="264"/>
      <c r="K917" s="225"/>
      <c r="L917" s="553"/>
      <c r="M917" s="230"/>
      <c r="N917" s="230"/>
      <c r="O917" s="230"/>
      <c r="P917" s="230"/>
      <c r="Q917" s="582"/>
      <c r="R917" s="582"/>
      <c r="S917" s="582"/>
      <c r="T917" s="230"/>
      <c r="U917" s="230"/>
      <c r="V917" s="230"/>
      <c r="W917" s="230"/>
      <c r="X917" s="230"/>
      <c r="Y917" s="230"/>
      <c r="Z917" s="230"/>
      <c r="AA917" s="230"/>
      <c r="AB917" s="230"/>
      <c r="AC917" s="719"/>
      <c r="AD917" s="719"/>
      <c r="AE917" s="719"/>
      <c r="AF917" s="230"/>
      <c r="AG917" s="230"/>
      <c r="AH917" s="553"/>
      <c r="AI917" s="719"/>
      <c r="AJ917" s="719"/>
      <c r="AK917" s="557"/>
      <c r="BJ917" s="579"/>
    </row>
    <row r="918" spans="2:62" s="312" customFormat="1" ht="3.65" customHeight="1">
      <c r="B918" s="578"/>
      <c r="D918" s="595"/>
      <c r="I918" s="264"/>
      <c r="K918" s="720" t="e" vm="33">
        <v>#VALUE!</v>
      </c>
      <c r="L918" s="553"/>
      <c r="M918" s="556"/>
      <c r="N918" s="556"/>
      <c r="O918" s="556"/>
      <c r="P918" s="556"/>
      <c r="Q918" s="582"/>
      <c r="R918" s="582"/>
      <c r="S918" s="582"/>
      <c r="T918" s="230"/>
      <c r="U918" s="582"/>
      <c r="V918" s="582"/>
      <c r="W918" s="582"/>
      <c r="X918" s="582"/>
      <c r="Y918" s="582"/>
      <c r="Z918" s="582"/>
      <c r="AA918" s="582"/>
      <c r="AB918" s="582"/>
      <c r="AC918" s="719"/>
      <c r="AD918" s="719"/>
      <c r="AE918" s="719"/>
      <c r="AF918" s="230"/>
      <c r="AG918" s="582"/>
      <c r="AH918" s="553"/>
      <c r="AI918" s="230"/>
      <c r="AJ918" s="230"/>
      <c r="AK918" s="557"/>
      <c r="BJ918" s="579"/>
    </row>
    <row r="919" spans="2:62" s="312" customFormat="1" ht="3.65" customHeight="1">
      <c r="B919" s="578"/>
      <c r="D919" s="595"/>
      <c r="I919" s="264"/>
      <c r="K919" s="720"/>
      <c r="L919" s="553"/>
      <c r="M919" s="553"/>
      <c r="N919" s="553"/>
      <c r="O919" s="553"/>
      <c r="P919" s="553"/>
      <c r="Q919" s="582"/>
      <c r="R919" s="582"/>
      <c r="S919" s="582"/>
      <c r="T919" s="582"/>
      <c r="U919" s="582"/>
      <c r="V919" s="582"/>
      <c r="W919" s="582"/>
      <c r="X919" s="582"/>
      <c r="Y919" s="582"/>
      <c r="Z919" s="582"/>
      <c r="AA919" s="582"/>
      <c r="AB919" s="582"/>
      <c r="AC919" s="582"/>
      <c r="AD919" s="582"/>
      <c r="AE919" s="582"/>
      <c r="AF919" s="582"/>
      <c r="AG919" s="582"/>
      <c r="AH919" s="553"/>
      <c r="AI919" s="556"/>
      <c r="AJ919" s="556"/>
      <c r="AK919" s="232"/>
      <c r="BJ919" s="579"/>
    </row>
    <row r="920" spans="2:62" s="312" customFormat="1" ht="3.65" customHeight="1">
      <c r="B920" s="578"/>
      <c r="D920" s="595"/>
      <c r="I920" s="264"/>
      <c r="K920" s="559"/>
      <c r="L920" s="719" t="s">
        <v>269</v>
      </c>
      <c r="M920" s="719"/>
      <c r="N920" s="719"/>
      <c r="O920" s="719"/>
      <c r="P920" s="553"/>
      <c r="Q920" s="724" t="s">
        <v>282</v>
      </c>
      <c r="R920" s="724"/>
      <c r="S920" s="724"/>
      <c r="T920" s="724"/>
      <c r="U920" s="724"/>
      <c r="V920" s="724"/>
      <c r="W920" s="724"/>
      <c r="X920" s="724"/>
      <c r="Y920" s="724"/>
      <c r="Z920" s="724"/>
      <c r="AA920" s="724"/>
      <c r="AB920" s="724"/>
      <c r="AC920" s="724"/>
      <c r="AD920" s="724"/>
      <c r="AE920" s="724"/>
      <c r="AF920" s="719" t="s">
        <v>270</v>
      </c>
      <c r="AG920" s="719"/>
      <c r="AH920" s="553"/>
      <c r="AI920" s="719" t="e" vm="32">
        <v>#VALUE!</v>
      </c>
      <c r="AJ920" s="719"/>
      <c r="AK920" s="554"/>
      <c r="BJ920" s="579"/>
    </row>
    <row r="921" spans="2:62" s="312" customFormat="1" ht="3.65" customHeight="1">
      <c r="B921" s="578"/>
      <c r="D921" s="595"/>
      <c r="I921" s="264"/>
      <c r="K921" s="561"/>
      <c r="L921" s="807"/>
      <c r="M921" s="807"/>
      <c r="N921" s="807"/>
      <c r="O921" s="807"/>
      <c r="P921" s="562"/>
      <c r="Q921" s="904"/>
      <c r="R921" s="904"/>
      <c r="S921" s="904"/>
      <c r="T921" s="904"/>
      <c r="U921" s="904"/>
      <c r="V921" s="904"/>
      <c r="W921" s="904"/>
      <c r="X921" s="904"/>
      <c r="Y921" s="904"/>
      <c r="Z921" s="904"/>
      <c r="AA921" s="904"/>
      <c r="AB921" s="904"/>
      <c r="AC921" s="904"/>
      <c r="AD921" s="904"/>
      <c r="AE921" s="904"/>
      <c r="AF921" s="807"/>
      <c r="AG921" s="807"/>
      <c r="AH921" s="563"/>
      <c r="AI921" s="234"/>
      <c r="AJ921" s="234"/>
      <c r="AK921" s="564"/>
      <c r="BJ921" s="579"/>
    </row>
    <row r="922" spans="2:62" s="312" customFormat="1" ht="3.65" customHeight="1">
      <c r="B922" s="578"/>
      <c r="D922" s="595"/>
      <c r="I922" s="264"/>
      <c r="BJ922" s="579"/>
    </row>
    <row r="923" spans="2:62" s="312" customFormat="1" ht="3.65" customHeight="1">
      <c r="B923" s="589"/>
      <c r="C923" s="590"/>
      <c r="D923" s="590"/>
      <c r="E923" s="590"/>
      <c r="F923" s="590"/>
      <c r="G923" s="590"/>
      <c r="H923" s="590"/>
      <c r="I923" s="590"/>
      <c r="J923" s="590"/>
      <c r="K923" s="590"/>
      <c r="L923" s="590"/>
      <c r="M923" s="590"/>
      <c r="N923" s="590"/>
      <c r="O923" s="590"/>
      <c r="P923" s="590"/>
      <c r="Q923" s="590"/>
      <c r="R923" s="590"/>
      <c r="S923" s="590"/>
      <c r="T923" s="590"/>
      <c r="U923" s="590"/>
      <c r="V923" s="590"/>
      <c r="W923" s="590"/>
      <c r="X923" s="590"/>
      <c r="Y923" s="590"/>
      <c r="Z923" s="590"/>
      <c r="AA923" s="590"/>
      <c r="AB923" s="590"/>
      <c r="AC923" s="590"/>
      <c r="AD923" s="590"/>
      <c r="AE923" s="590"/>
      <c r="AF923" s="590"/>
      <c r="AG923" s="590"/>
      <c r="AH923" s="590"/>
      <c r="AI923" s="590"/>
      <c r="AJ923" s="590"/>
      <c r="AK923" s="590"/>
      <c r="AL923" s="590"/>
      <c r="AM923" s="590"/>
      <c r="AN923" s="590"/>
      <c r="AO923" s="590"/>
      <c r="AP923" s="590"/>
      <c r="AQ923" s="590"/>
      <c r="AR923" s="590"/>
      <c r="AS923" s="590"/>
      <c r="AT923" s="590"/>
      <c r="AU923" s="590"/>
      <c r="AV923" s="590"/>
      <c r="AW923" s="590"/>
      <c r="AX923" s="590"/>
      <c r="AY923" s="590"/>
      <c r="AZ923" s="590"/>
      <c r="BA923" s="590"/>
      <c r="BB923" s="590"/>
      <c r="BC923" s="590"/>
      <c r="BD923" s="590"/>
      <c r="BE923" s="590"/>
      <c r="BF923" s="590"/>
      <c r="BG923" s="590"/>
      <c r="BH923" s="590"/>
      <c r="BI923" s="590"/>
      <c r="BJ923" s="591"/>
    </row>
    <row r="924" spans="2:62" s="312" customFormat="1" ht="3.65" customHeight="1">
      <c r="B924" s="592"/>
      <c r="C924" s="593"/>
      <c r="D924" s="593"/>
      <c r="E924" s="593"/>
      <c r="F924" s="593"/>
      <c r="G924" s="593"/>
      <c r="H924" s="593"/>
      <c r="I924" s="593"/>
      <c r="J924" s="593"/>
      <c r="K924" s="593"/>
      <c r="L924" s="593"/>
      <c r="M924" s="593"/>
      <c r="N924" s="593"/>
      <c r="O924" s="593"/>
      <c r="P924" s="593"/>
      <c r="Q924" s="593"/>
      <c r="R924" s="593"/>
      <c r="S924" s="593"/>
      <c r="T924" s="593"/>
      <c r="U924" s="593"/>
      <c r="V924" s="593"/>
      <c r="W924" s="593"/>
      <c r="X924" s="593"/>
      <c r="Y924" s="593"/>
      <c r="Z924" s="593"/>
      <c r="AA924" s="593"/>
      <c r="AB924" s="593"/>
      <c r="AC924" s="593"/>
      <c r="AD924" s="593"/>
      <c r="AE924" s="593"/>
      <c r="AF924" s="593"/>
      <c r="AG924" s="593"/>
      <c r="AH924" s="593"/>
      <c r="AI924" s="593"/>
      <c r="AJ924" s="593"/>
      <c r="AK924" s="593"/>
      <c r="AL924" s="593"/>
      <c r="AM924" s="593"/>
      <c r="AN924" s="593"/>
      <c r="AO924" s="593"/>
      <c r="AP924" s="593"/>
      <c r="AQ924" s="593"/>
      <c r="AR924" s="593"/>
      <c r="AS924" s="593"/>
      <c r="AT924" s="593"/>
      <c r="AU924" s="593"/>
      <c r="AV924" s="593"/>
      <c r="AW924" s="593"/>
      <c r="AX924" s="593"/>
      <c r="AY924" s="593"/>
      <c r="AZ924" s="593"/>
      <c r="BA924" s="593"/>
      <c r="BB924" s="593"/>
      <c r="BC924" s="593"/>
      <c r="BD924" s="593"/>
      <c r="BE924" s="593"/>
      <c r="BF924" s="593"/>
      <c r="BG924" s="593"/>
      <c r="BH924" s="593"/>
      <c r="BI924" s="593"/>
      <c r="BJ924" s="594"/>
    </row>
    <row r="925" spans="2:62" s="312" customFormat="1" ht="15.65" customHeight="1">
      <c r="B925" s="535" t="str" cm="1">
        <f t="array" ref="B925">"USIA_"&amp;D925&amp;"X"&amp;MID(F925,3,3)&amp;(_xlfn.IFS(E925="V. compacta Abatible","VC",E925="Horizontal Abatible","H",E925="H. Compuesta Abatible","HC",E925="Vertical Abatible","V",E925="V. Extendida Abatible","VE"))&amp;I925</f>
        <v>USIA_CVS630X720H_IZ</v>
      </c>
      <c r="C925" s="535"/>
      <c r="D925" s="535" t="s">
        <v>281</v>
      </c>
      <c r="E925" s="535" t="s">
        <v>304</v>
      </c>
      <c r="F925" s="535" t="s">
        <v>243</v>
      </c>
      <c r="G925" s="538" t="s">
        <v>310</v>
      </c>
      <c r="H925" s="622" t="s">
        <v>277</v>
      </c>
      <c r="I925" s="459" t="str" cm="1">
        <f t="array" ref="I925">_xlfn.IFS(H925="Derecha","_DR",H925="Izquierda","_IZ",H925="","_NA")</f>
        <v>_IZ</v>
      </c>
      <c r="J925" s="572"/>
      <c r="K925" s="573"/>
      <c r="L925" s="573"/>
      <c r="M925" s="573"/>
      <c r="N925" s="573"/>
      <c r="O925" s="573"/>
      <c r="P925" s="573"/>
      <c r="Q925" s="573"/>
      <c r="R925" s="573"/>
      <c r="S925" s="573"/>
      <c r="T925" s="573"/>
      <c r="U925" s="573"/>
      <c r="V925" s="573"/>
      <c r="W925" s="573"/>
      <c r="X925" s="573"/>
      <c r="Y925" s="573"/>
      <c r="Z925" s="573"/>
      <c r="AA925" s="573"/>
      <c r="AB925" s="573"/>
      <c r="AC925" s="573"/>
      <c r="AD925" s="573"/>
      <c r="AE925" s="573"/>
      <c r="AF925" s="573"/>
      <c r="AG925" s="573"/>
      <c r="AH925" s="573"/>
      <c r="AI925" s="573"/>
      <c r="AJ925" s="573"/>
      <c r="AK925" s="573"/>
      <c r="AL925" s="573"/>
      <c r="AM925" s="573"/>
      <c r="AN925" s="573"/>
      <c r="AO925" s="573"/>
      <c r="AP925" s="573"/>
      <c r="AQ925" s="573"/>
      <c r="AR925" s="573"/>
      <c r="AS925" s="573"/>
      <c r="AT925" s="573"/>
      <c r="AU925" s="573"/>
      <c r="AV925" s="573"/>
      <c r="AW925" s="573"/>
      <c r="AX925" s="573"/>
      <c r="AY925" s="573"/>
      <c r="AZ925" s="573"/>
      <c r="BA925" s="573"/>
      <c r="BB925" s="573"/>
      <c r="BC925" s="573"/>
      <c r="BD925" s="573"/>
      <c r="BE925" s="573"/>
      <c r="BF925" s="573"/>
      <c r="BG925" s="573"/>
      <c r="BH925" s="573"/>
      <c r="BI925" s="573"/>
      <c r="BJ925" s="574"/>
    </row>
    <row r="926" spans="2:62" s="312" customFormat="1" ht="3.65" customHeight="1">
      <c r="B926" s="575"/>
      <c r="C926" s="576"/>
      <c r="D926" s="576"/>
      <c r="E926" s="576"/>
      <c r="F926" s="576" t="str">
        <f>MID(F925,3,5)</f>
        <v>720</v>
      </c>
      <c r="G926" s="576"/>
      <c r="H926" s="576"/>
      <c r="I926" s="577"/>
      <c r="J926" s="578"/>
      <c r="BJ926" s="579"/>
    </row>
    <row r="927" spans="2:62" s="312" customFormat="1" ht="3.65" customHeight="1">
      <c r="B927" s="578"/>
      <c r="I927" s="577"/>
      <c r="J927" s="578"/>
      <c r="K927" s="324"/>
      <c r="L927" s="721" t="s">
        <v>261</v>
      </c>
      <c r="M927" s="721"/>
      <c r="N927" s="721"/>
      <c r="O927" s="325"/>
      <c r="P927" s="549"/>
      <c r="Q927" s="549"/>
      <c r="R927" s="549"/>
      <c r="S927" s="549"/>
      <c r="T927" s="549"/>
      <c r="U927" s="549"/>
      <c r="V927" s="549"/>
      <c r="W927" s="549"/>
      <c r="X927" s="549"/>
      <c r="Y927" s="549"/>
      <c r="Z927" s="549"/>
      <c r="AA927" s="549"/>
      <c r="AB927" s="549"/>
      <c r="AC927" s="549"/>
      <c r="AD927" s="549"/>
      <c r="AE927" s="549"/>
      <c r="AF927" s="549"/>
      <c r="AG927" s="549"/>
      <c r="AH927" s="548"/>
      <c r="AI927" s="549"/>
      <c r="AJ927" s="549"/>
      <c r="AK927" s="550"/>
      <c r="BJ927" s="579"/>
    </row>
    <row r="928" spans="2:62" s="312" customFormat="1" ht="3.65" customHeight="1">
      <c r="B928" s="578"/>
      <c r="I928" s="577"/>
      <c r="J928" s="578"/>
      <c r="K928" s="225"/>
      <c r="L928" s="722"/>
      <c r="M928" s="722"/>
      <c r="N928" s="722"/>
      <c r="O928" s="551"/>
      <c r="P928" s="230"/>
      <c r="Q928" s="230"/>
      <c r="R928" s="230"/>
      <c r="S928" s="230"/>
      <c r="T928" s="230"/>
      <c r="U928" s="724" t="s">
        <v>281</v>
      </c>
      <c r="V928" s="724"/>
      <c r="W928" s="724"/>
      <c r="X928" s="724"/>
      <c r="Y928" s="724"/>
      <c r="Z928" s="724"/>
      <c r="AA928" s="558"/>
      <c r="AB928" s="719" t="s">
        <v>275</v>
      </c>
      <c r="AC928" s="719"/>
      <c r="AD928" s="719"/>
      <c r="AE928" s="719" t="s">
        <v>270</v>
      </c>
      <c r="AF928" s="719"/>
      <c r="AG928" s="230"/>
      <c r="AH928" s="553"/>
      <c r="AI928" s="719" t="e" vm="32">
        <v>#VALUE!</v>
      </c>
      <c r="AJ928" s="719"/>
      <c r="AK928" s="554"/>
      <c r="BJ928" s="579"/>
    </row>
    <row r="929" spans="2:62" s="312" customFormat="1" ht="3.65" customHeight="1">
      <c r="B929" s="578"/>
      <c r="I929" s="577"/>
      <c r="J929" s="578"/>
      <c r="K929" s="720" t="e" vm="33">
        <v>#VALUE!</v>
      </c>
      <c r="L929" s="226"/>
      <c r="M929" s="551"/>
      <c r="N929" s="551"/>
      <c r="O929" s="551"/>
      <c r="P929" s="230"/>
      <c r="Q929" s="619"/>
      <c r="R929" s="619"/>
      <c r="S929" s="619"/>
      <c r="T929" s="619"/>
      <c r="U929" s="724"/>
      <c r="V929" s="724"/>
      <c r="W929" s="724"/>
      <c r="X929" s="724"/>
      <c r="Y929" s="724"/>
      <c r="Z929" s="724"/>
      <c r="AA929" s="558"/>
      <c r="AB929" s="719"/>
      <c r="AC929" s="719"/>
      <c r="AD929" s="719"/>
      <c r="AE929" s="719"/>
      <c r="AF929" s="719"/>
      <c r="AG929" s="230"/>
      <c r="AH929" s="553"/>
      <c r="AI929" s="555"/>
      <c r="AJ929" s="555"/>
      <c r="AK929" s="554"/>
      <c r="BJ929" s="579"/>
    </row>
    <row r="930" spans="2:62" s="312" customFormat="1" ht="3.65" customHeight="1">
      <c r="B930" s="578"/>
      <c r="I930" s="577"/>
      <c r="J930" s="578"/>
      <c r="K930" s="720"/>
      <c r="L930" s="226"/>
      <c r="M930" s="227"/>
      <c r="N930" s="227"/>
      <c r="O930" s="227"/>
      <c r="P930" s="556"/>
      <c r="Q930" s="1013" t="e" vm="18">
        <v>#VALUE!</v>
      </c>
      <c r="R930" s="1013"/>
      <c r="S930" s="1013"/>
      <c r="T930" s="1013"/>
      <c r="U930" s="230"/>
      <c r="V930" s="230"/>
      <c r="W930" s="230"/>
      <c r="X930" s="230"/>
      <c r="Y930" s="230"/>
      <c r="Z930" s="230"/>
      <c r="AA930" s="230"/>
      <c r="AB930" s="230"/>
      <c r="AC930" s="230"/>
      <c r="AD930" s="230"/>
      <c r="AE930" s="230"/>
      <c r="AF930" s="555"/>
      <c r="AG930" s="555"/>
      <c r="AH930" s="553"/>
      <c r="AI930" s="555"/>
      <c r="AJ930" s="555"/>
      <c r="AK930" s="554"/>
      <c r="BJ930" s="579"/>
    </row>
    <row r="931" spans="2:62" s="312" customFormat="1" ht="3.65" customHeight="1">
      <c r="B931" s="578"/>
      <c r="I931" s="577"/>
      <c r="J931" s="578"/>
      <c r="K931" s="225"/>
      <c r="L931" s="553"/>
      <c r="M931" s="230"/>
      <c r="N931" s="230"/>
      <c r="O931" s="230"/>
      <c r="P931" s="230"/>
      <c r="Q931" s="1013"/>
      <c r="R931" s="1013"/>
      <c r="S931" s="1013"/>
      <c r="T931" s="1013"/>
      <c r="U931" s="230"/>
      <c r="V931" s="230"/>
      <c r="W931" s="230"/>
      <c r="X931" s="230"/>
      <c r="Y931" s="230"/>
      <c r="Z931" s="230"/>
      <c r="AA931" s="230"/>
      <c r="AB931" s="230"/>
      <c r="AC931" s="230"/>
      <c r="AD931" s="230"/>
      <c r="AE931" s="230"/>
      <c r="AF931" s="230"/>
      <c r="AG931" s="230"/>
      <c r="AH931" s="553"/>
      <c r="AI931" s="719" t="e" vm="16">
        <v>#VALUE!</v>
      </c>
      <c r="AJ931" s="719"/>
      <c r="AK931" s="557"/>
      <c r="BJ931" s="579"/>
    </row>
    <row r="932" spans="2:62" s="312" customFormat="1" ht="3.65" customHeight="1">
      <c r="B932" s="578"/>
      <c r="I932" s="577"/>
      <c r="J932" s="578"/>
      <c r="K932" s="225"/>
      <c r="L932" s="553"/>
      <c r="M932" s="230"/>
      <c r="N932" s="230"/>
      <c r="O932" s="230"/>
      <c r="P932" s="230"/>
      <c r="Q932" s="1013"/>
      <c r="R932" s="1013"/>
      <c r="S932" s="1013"/>
      <c r="T932" s="1013"/>
      <c r="U932" s="230"/>
      <c r="V932" s="230"/>
      <c r="W932" s="230"/>
      <c r="X932" s="230"/>
      <c r="Y932" s="230"/>
      <c r="Z932" s="230"/>
      <c r="AA932" s="230"/>
      <c r="AB932" s="230"/>
      <c r="AC932" s="230"/>
      <c r="AD932" s="230"/>
      <c r="AE932" s="230"/>
      <c r="AF932" s="230"/>
      <c r="AG932" s="230"/>
      <c r="AH932" s="553"/>
      <c r="AI932" s="719"/>
      <c r="AJ932" s="719"/>
      <c r="AK932" s="557"/>
      <c r="BJ932" s="579"/>
    </row>
    <row r="933" spans="2:62" s="312" customFormat="1" ht="3.65" customHeight="1">
      <c r="B933" s="578"/>
      <c r="I933" s="577"/>
      <c r="J933" s="578"/>
      <c r="K933" s="720" t="e" vm="33">
        <v>#VALUE!</v>
      </c>
      <c r="L933" s="553"/>
      <c r="M933" s="556"/>
      <c r="N933" s="556"/>
      <c r="O933" s="556"/>
      <c r="P933" s="556"/>
      <c r="Q933" s="1013"/>
      <c r="R933" s="1013"/>
      <c r="S933" s="1013"/>
      <c r="T933" s="1013"/>
      <c r="U933" s="230"/>
      <c r="V933" s="230"/>
      <c r="W933" s="230"/>
      <c r="X933" s="230"/>
      <c r="Y933" s="230"/>
      <c r="Z933" s="230"/>
      <c r="AA933" s="230"/>
      <c r="AB933" s="230"/>
      <c r="AC933" s="230"/>
      <c r="AD933" s="230"/>
      <c r="AE933" s="230"/>
      <c r="AF933" s="230"/>
      <c r="AG933" s="230"/>
      <c r="AH933" s="553"/>
      <c r="AI933" s="230"/>
      <c r="AJ933" s="230"/>
      <c r="AK933" s="557"/>
      <c r="BJ933" s="579"/>
    </row>
    <row r="934" spans="2:62" s="312" customFormat="1" ht="3.65" customHeight="1">
      <c r="B934" s="578"/>
      <c r="I934" s="577"/>
      <c r="J934" s="578"/>
      <c r="K934" s="720"/>
      <c r="L934" s="553"/>
      <c r="M934" s="553"/>
      <c r="N934" s="553"/>
      <c r="O934" s="553"/>
      <c r="P934" s="553"/>
      <c r="Q934" s="230"/>
      <c r="R934" s="230"/>
      <c r="S934" s="230"/>
      <c r="T934" s="230"/>
      <c r="U934" s="558"/>
      <c r="V934" s="558"/>
      <c r="W934" s="558"/>
      <c r="X934" s="558"/>
      <c r="Y934" s="558"/>
      <c r="Z934" s="558"/>
      <c r="AA934" s="558"/>
      <c r="AB934" s="558"/>
      <c r="AC934" s="558"/>
      <c r="AD934" s="558"/>
      <c r="AE934" s="230"/>
      <c r="AF934" s="230"/>
      <c r="AG934" s="556"/>
      <c r="AH934" s="553"/>
      <c r="AI934" s="556"/>
      <c r="AJ934" s="556"/>
      <c r="AK934" s="232"/>
      <c r="BJ934" s="579"/>
    </row>
    <row r="935" spans="2:62" s="312" customFormat="1" ht="3.65" customHeight="1">
      <c r="B935" s="578"/>
      <c r="I935" s="577"/>
      <c r="J935" s="578"/>
      <c r="K935" s="559"/>
      <c r="L935" s="719" t="s">
        <v>269</v>
      </c>
      <c r="M935" s="719"/>
      <c r="N935" s="719"/>
      <c r="O935" s="719"/>
      <c r="P935" s="553"/>
      <c r="Q935" s="230"/>
      <c r="R935" s="230"/>
      <c r="S935" s="230"/>
      <c r="T935" s="230"/>
      <c r="U935" s="558"/>
      <c r="V935" s="558"/>
      <c r="W935" s="558"/>
      <c r="X935" s="558"/>
      <c r="Y935" s="558"/>
      <c r="Z935" s="558"/>
      <c r="AA935" s="558"/>
      <c r="AB935" s="558"/>
      <c r="AC935" s="558"/>
      <c r="AD935" s="558"/>
      <c r="AE935" s="230"/>
      <c r="AF935" s="230"/>
      <c r="AG935" s="556"/>
      <c r="AH935" s="553"/>
      <c r="AI935" s="719" t="e" vm="32">
        <v>#VALUE!</v>
      </c>
      <c r="AJ935" s="719"/>
      <c r="AK935" s="554"/>
      <c r="BJ935" s="579"/>
    </row>
    <row r="936" spans="2:62" s="312" customFormat="1" ht="3.65" customHeight="1">
      <c r="B936" s="578"/>
      <c r="I936" s="577"/>
      <c r="J936" s="578"/>
      <c r="K936" s="561"/>
      <c r="L936" s="807"/>
      <c r="M936" s="807"/>
      <c r="N936" s="807"/>
      <c r="O936" s="807"/>
      <c r="P936" s="562"/>
      <c r="Q936" s="234"/>
      <c r="R936" s="234"/>
      <c r="S936" s="234"/>
      <c r="T936" s="234"/>
      <c r="U936" s="234"/>
      <c r="V936" s="234"/>
      <c r="W936" s="234"/>
      <c r="X936" s="234"/>
      <c r="Y936" s="234"/>
      <c r="Z936" s="234"/>
      <c r="AA936" s="234"/>
      <c r="AB936" s="234"/>
      <c r="AC936" s="234"/>
      <c r="AD936" s="234"/>
      <c r="AE936" s="234"/>
      <c r="AF936" s="234"/>
      <c r="AG936" s="234"/>
      <c r="AH936" s="563"/>
      <c r="AI936" s="234"/>
      <c r="AJ936" s="234"/>
      <c r="AK936" s="564"/>
      <c r="BJ936" s="579"/>
    </row>
    <row r="937" spans="2:62" s="312" customFormat="1" ht="3.65" customHeight="1">
      <c r="B937" s="578"/>
      <c r="I937" s="577"/>
      <c r="J937" s="578"/>
      <c r="BJ937" s="579"/>
    </row>
    <row r="938" spans="2:62" s="312" customFormat="1" ht="3.65" customHeight="1">
      <c r="B938" s="589"/>
      <c r="C938" s="590"/>
      <c r="D938" s="590"/>
      <c r="E938" s="590"/>
      <c r="F938" s="590"/>
      <c r="G938" s="590"/>
      <c r="H938" s="590"/>
      <c r="I938" s="590"/>
      <c r="J938" s="589"/>
      <c r="K938" s="590"/>
      <c r="L938" s="590"/>
      <c r="M938" s="590"/>
      <c r="N938" s="590"/>
      <c r="O938" s="590"/>
      <c r="P938" s="590"/>
      <c r="Q938" s="590"/>
      <c r="R938" s="590"/>
      <c r="S938" s="590"/>
      <c r="T938" s="590"/>
      <c r="U938" s="590"/>
      <c r="V938" s="590"/>
      <c r="W938" s="590"/>
      <c r="X938" s="590"/>
      <c r="Y938" s="590"/>
      <c r="Z938" s="590"/>
      <c r="AA938" s="590"/>
      <c r="AB938" s="590"/>
      <c r="AC938" s="590"/>
      <c r="AD938" s="590"/>
      <c r="AE938" s="590"/>
      <c r="AF938" s="590"/>
      <c r="AG938" s="590"/>
      <c r="AH938" s="590"/>
      <c r="AI938" s="590"/>
      <c r="AJ938" s="590"/>
      <c r="AK938" s="590"/>
      <c r="AL938" s="590"/>
      <c r="AM938" s="590"/>
      <c r="AN938" s="590"/>
      <c r="AO938" s="590"/>
      <c r="AP938" s="590"/>
      <c r="AQ938" s="590"/>
      <c r="AR938" s="590"/>
      <c r="AS938" s="590"/>
      <c r="AT938" s="590"/>
      <c r="AU938" s="590"/>
      <c r="AV938" s="590"/>
      <c r="AW938" s="590"/>
      <c r="AX938" s="590"/>
      <c r="AY938" s="590"/>
      <c r="AZ938" s="590"/>
      <c r="BA938" s="590"/>
      <c r="BB938" s="590"/>
      <c r="BC938" s="590"/>
      <c r="BD938" s="590"/>
      <c r="BE938" s="590"/>
      <c r="BF938" s="590"/>
      <c r="BG938" s="590"/>
      <c r="BH938" s="590"/>
      <c r="BI938" s="590"/>
      <c r="BJ938" s="591"/>
    </row>
    <row r="939" spans="2:62" s="312" customFormat="1" ht="3.65" customHeight="1">
      <c r="B939" s="592"/>
      <c r="C939" s="593"/>
      <c r="D939" s="593"/>
      <c r="E939" s="593"/>
      <c r="F939" s="593"/>
      <c r="G939" s="593"/>
      <c r="H939" s="593"/>
      <c r="I939" s="593"/>
      <c r="J939" s="592"/>
      <c r="K939" s="593"/>
      <c r="L939" s="593"/>
      <c r="M939" s="593"/>
      <c r="N939" s="593"/>
      <c r="O939" s="593"/>
      <c r="P939" s="593"/>
      <c r="Q939" s="593"/>
      <c r="R939" s="593"/>
      <c r="S939" s="593"/>
      <c r="T939" s="593"/>
      <c r="U939" s="593"/>
      <c r="V939" s="593"/>
      <c r="W939" s="593"/>
      <c r="X939" s="593"/>
      <c r="Y939" s="593"/>
      <c r="Z939" s="593"/>
      <c r="AA939" s="593"/>
      <c r="AB939" s="593"/>
      <c r="AC939" s="593"/>
      <c r="AD939" s="593"/>
      <c r="AE939" s="593"/>
      <c r="AF939" s="593"/>
      <c r="AG939" s="593"/>
      <c r="AH939" s="593"/>
      <c r="AI939" s="593"/>
      <c r="AJ939" s="593"/>
      <c r="AK939" s="593"/>
      <c r="AL939" s="593"/>
      <c r="AM939" s="593"/>
      <c r="AN939" s="593"/>
      <c r="AO939" s="593"/>
      <c r="AP939" s="593"/>
      <c r="AQ939" s="593"/>
      <c r="AR939" s="593"/>
      <c r="AS939" s="593"/>
      <c r="AT939" s="593"/>
      <c r="AU939" s="593"/>
      <c r="AV939" s="593"/>
      <c r="AW939" s="593"/>
      <c r="AX939" s="593"/>
      <c r="AY939" s="593"/>
      <c r="AZ939" s="593"/>
      <c r="BA939" s="593"/>
      <c r="BB939" s="593"/>
      <c r="BC939" s="593"/>
      <c r="BD939" s="593"/>
      <c r="BE939" s="593"/>
      <c r="BF939" s="593"/>
      <c r="BG939" s="593"/>
      <c r="BH939" s="593"/>
      <c r="BI939" s="593"/>
      <c r="BJ939" s="594"/>
    </row>
    <row r="940" spans="2:62" s="312" customFormat="1" ht="15.65" customHeight="1">
      <c r="B940" s="535" t="str" cm="1">
        <f t="array" ref="B940">"USIA_"&amp;D940&amp;"X"&amp;MID(F940,3,3)&amp;(_xlfn.IFS(E940="V. compacta Abatible","VC",E940="Horizontal Abatible","H",E940="H. Compuesta Abatible","HC",E940="Vertical Abatible","V",E940="V. Extendida Abatible","VE"))&amp;I940</f>
        <v>USIA_CVS630X720H_DR</v>
      </c>
      <c r="C940" s="535"/>
      <c r="D940" s="535" t="s">
        <v>281</v>
      </c>
      <c r="E940" s="535" t="s">
        <v>304</v>
      </c>
      <c r="F940" s="535" t="s">
        <v>243</v>
      </c>
      <c r="G940" s="538" t="s">
        <v>310</v>
      </c>
      <c r="H940" s="539" t="s">
        <v>272</v>
      </c>
      <c r="I940" s="459" t="str" cm="1">
        <f t="array" ref="I940">_xlfn.IFS(H940="Derecha","_DR",H940="Izquierda","_IZ",H940="","_NA")</f>
        <v>_DR</v>
      </c>
      <c r="J940" s="572"/>
      <c r="K940" s="573"/>
      <c r="L940" s="573"/>
      <c r="M940" s="573"/>
      <c r="N940" s="573"/>
      <c r="O940" s="573"/>
      <c r="P940" s="573"/>
      <c r="Q940" s="573"/>
      <c r="R940" s="573"/>
      <c r="S940" s="573"/>
      <c r="T940" s="573"/>
      <c r="U940" s="573"/>
      <c r="V940" s="573"/>
      <c r="W940" s="573"/>
      <c r="X940" s="573"/>
      <c r="Y940" s="573"/>
      <c r="Z940" s="573"/>
      <c r="AA940" s="573"/>
      <c r="AB940" s="573"/>
      <c r="AC940" s="573"/>
      <c r="AD940" s="573"/>
      <c r="AE940" s="573"/>
      <c r="AF940" s="573"/>
      <c r="AG940" s="573"/>
      <c r="AH940" s="573"/>
      <c r="AI940" s="573"/>
      <c r="AJ940" s="573"/>
      <c r="AK940" s="573"/>
      <c r="AL940" s="573"/>
      <c r="AM940" s="573"/>
      <c r="AN940" s="573"/>
      <c r="AO940" s="573"/>
      <c r="AP940" s="573"/>
      <c r="AQ940" s="573"/>
      <c r="AR940" s="573"/>
      <c r="AS940" s="573"/>
      <c r="AT940" s="573"/>
      <c r="AU940" s="573"/>
      <c r="AV940" s="573"/>
      <c r="AW940" s="573"/>
      <c r="AX940" s="573"/>
      <c r="AY940" s="573"/>
      <c r="AZ940" s="573"/>
      <c r="BA940" s="573"/>
      <c r="BB940" s="573"/>
      <c r="BC940" s="573"/>
      <c r="BD940" s="573"/>
      <c r="BE940" s="573"/>
      <c r="BF940" s="573"/>
      <c r="BG940" s="573"/>
      <c r="BH940" s="573"/>
      <c r="BI940" s="573"/>
      <c r="BJ940" s="574"/>
    </row>
    <row r="941" spans="2:62" s="312" customFormat="1" ht="3.65" customHeight="1">
      <c r="B941" s="584"/>
      <c r="C941" s="159"/>
      <c r="D941" s="159"/>
      <c r="E941" s="159"/>
      <c r="F941" s="159" t="str">
        <f>MID(F940,3,5)</f>
        <v>720</v>
      </c>
      <c r="G941" s="159"/>
      <c r="H941" s="159"/>
      <c r="I941" s="577"/>
      <c r="J941" s="578"/>
      <c r="BJ941" s="579"/>
    </row>
    <row r="942" spans="2:62" s="312" customFormat="1" ht="3.65" customHeight="1">
      <c r="B942" s="578"/>
      <c r="I942" s="577"/>
      <c r="J942" s="578"/>
      <c r="K942" s="324"/>
      <c r="L942" s="721" t="s">
        <v>261</v>
      </c>
      <c r="M942" s="721"/>
      <c r="N942" s="721"/>
      <c r="O942" s="325"/>
      <c r="P942" s="549"/>
      <c r="Q942" s="549"/>
      <c r="R942" s="549"/>
      <c r="S942" s="549"/>
      <c r="T942" s="549"/>
      <c r="U942" s="549"/>
      <c r="V942" s="549"/>
      <c r="W942" s="549"/>
      <c r="X942" s="549"/>
      <c r="Y942" s="549"/>
      <c r="Z942" s="549"/>
      <c r="AA942" s="549"/>
      <c r="AB942" s="549"/>
      <c r="AC942" s="549"/>
      <c r="AD942" s="549"/>
      <c r="AE942" s="549"/>
      <c r="AF942" s="549"/>
      <c r="AG942" s="549"/>
      <c r="AH942" s="548"/>
      <c r="AI942" s="549"/>
      <c r="AJ942" s="549"/>
      <c r="AK942" s="550"/>
      <c r="BJ942" s="579"/>
    </row>
    <row r="943" spans="2:62" s="312" customFormat="1" ht="3.65" customHeight="1">
      <c r="B943" s="578"/>
      <c r="I943" s="577"/>
      <c r="J943" s="578"/>
      <c r="K943" s="225"/>
      <c r="L943" s="722"/>
      <c r="M943" s="722"/>
      <c r="N943" s="722"/>
      <c r="O943" s="551"/>
      <c r="P943" s="230"/>
      <c r="Q943" s="230"/>
      <c r="R943" s="230"/>
      <c r="S943" s="230"/>
      <c r="T943" s="230"/>
      <c r="U943" s="724" t="s">
        <v>281</v>
      </c>
      <c r="V943" s="724"/>
      <c r="W943" s="724"/>
      <c r="X943" s="724"/>
      <c r="Y943" s="724"/>
      <c r="Z943" s="724"/>
      <c r="AA943" s="558"/>
      <c r="AB943" s="719" t="s">
        <v>275</v>
      </c>
      <c r="AC943" s="719"/>
      <c r="AD943" s="719"/>
      <c r="AE943" s="719" t="s">
        <v>312</v>
      </c>
      <c r="AF943" s="719"/>
      <c r="AG943" s="230"/>
      <c r="AH943" s="553"/>
      <c r="AI943" s="719" t="e" vm="32">
        <v>#VALUE!</v>
      </c>
      <c r="AJ943" s="719"/>
      <c r="AK943" s="554"/>
      <c r="BJ943" s="579"/>
    </row>
    <row r="944" spans="2:62" s="312" customFormat="1" ht="3.65" customHeight="1">
      <c r="B944" s="578"/>
      <c r="I944" s="577"/>
      <c r="J944" s="578"/>
      <c r="K944" s="720" t="e" vm="33">
        <v>#VALUE!</v>
      </c>
      <c r="L944" s="226"/>
      <c r="M944" s="551"/>
      <c r="N944" s="551"/>
      <c r="O944" s="551"/>
      <c r="P944" s="230"/>
      <c r="Q944" s="619"/>
      <c r="R944" s="619"/>
      <c r="S944" s="619"/>
      <c r="T944" s="619"/>
      <c r="U944" s="724"/>
      <c r="V944" s="724"/>
      <c r="W944" s="724"/>
      <c r="X944" s="724"/>
      <c r="Y944" s="724"/>
      <c r="Z944" s="724"/>
      <c r="AA944" s="558"/>
      <c r="AB944" s="719"/>
      <c r="AC944" s="719"/>
      <c r="AD944" s="719"/>
      <c r="AE944" s="719"/>
      <c r="AF944" s="719"/>
      <c r="AG944" s="230"/>
      <c r="AH944" s="553"/>
      <c r="AI944" s="555"/>
      <c r="AJ944" s="555"/>
      <c r="AK944" s="554"/>
      <c r="BJ944" s="579"/>
    </row>
    <row r="945" spans="2:62" s="312" customFormat="1" ht="3.65" customHeight="1">
      <c r="B945" s="578"/>
      <c r="I945" s="577"/>
      <c r="J945" s="578"/>
      <c r="K945" s="720"/>
      <c r="L945" s="226"/>
      <c r="M945" s="227"/>
      <c r="N945" s="227"/>
      <c r="O945" s="227"/>
      <c r="P945" s="556"/>
      <c r="Q945" s="230"/>
      <c r="R945" s="230"/>
      <c r="S945" s="230"/>
      <c r="T945" s="230"/>
      <c r="U945" s="230"/>
      <c r="V945" s="230"/>
      <c r="W945" s="230"/>
      <c r="X945" s="230"/>
      <c r="Y945" s="230"/>
      <c r="Z945" s="230"/>
      <c r="AA945" s="230"/>
      <c r="AB945" s="1013" t="e" vm="96">
        <v>#VALUE!</v>
      </c>
      <c r="AC945" s="1013"/>
      <c r="AD945" s="1013"/>
      <c r="AE945" s="1013"/>
      <c r="AF945" s="555"/>
      <c r="AG945" s="555"/>
      <c r="AH945" s="553"/>
      <c r="AI945" s="555"/>
      <c r="AJ945" s="555"/>
      <c r="AK945" s="554"/>
      <c r="BJ945" s="579"/>
    </row>
    <row r="946" spans="2:62" s="312" customFormat="1" ht="3.65" customHeight="1">
      <c r="B946" s="578"/>
      <c r="I946" s="577"/>
      <c r="J946" s="578"/>
      <c r="K946" s="225"/>
      <c r="L946" s="553"/>
      <c r="M946" s="230"/>
      <c r="N946" s="230"/>
      <c r="O946" s="230"/>
      <c r="P946" s="230"/>
      <c r="Q946" s="230"/>
      <c r="R946" s="230"/>
      <c r="S946" s="230"/>
      <c r="T946" s="230"/>
      <c r="U946" s="230"/>
      <c r="V946" s="230"/>
      <c r="W946" s="230"/>
      <c r="X946" s="230"/>
      <c r="Y946" s="230"/>
      <c r="Z946" s="230"/>
      <c r="AA946" s="230"/>
      <c r="AB946" s="1013"/>
      <c r="AC946" s="1013"/>
      <c r="AD946" s="1013"/>
      <c r="AE946" s="1013"/>
      <c r="AF946" s="230"/>
      <c r="AG946" s="230"/>
      <c r="AH946" s="553"/>
      <c r="AI946" s="719" t="e" vm="16">
        <v>#VALUE!</v>
      </c>
      <c r="AJ946" s="719"/>
      <c r="AK946" s="557"/>
      <c r="BJ946" s="579"/>
    </row>
    <row r="947" spans="2:62" s="312" customFormat="1" ht="3.65" customHeight="1">
      <c r="B947" s="578"/>
      <c r="I947" s="577"/>
      <c r="J947" s="578"/>
      <c r="K947" s="225"/>
      <c r="L947" s="553"/>
      <c r="M947" s="230"/>
      <c r="N947" s="230"/>
      <c r="O947" s="230"/>
      <c r="P947" s="230"/>
      <c r="Q947" s="230"/>
      <c r="R947" s="230"/>
      <c r="S947" s="230"/>
      <c r="T947" s="230"/>
      <c r="U947" s="230"/>
      <c r="V947" s="230"/>
      <c r="W947" s="230"/>
      <c r="X947" s="230"/>
      <c r="Y947" s="230"/>
      <c r="Z947" s="230"/>
      <c r="AA947" s="230"/>
      <c r="AB947" s="1013"/>
      <c r="AC947" s="1013"/>
      <c r="AD947" s="1013"/>
      <c r="AE947" s="1013"/>
      <c r="AF947" s="230"/>
      <c r="AG947" s="230"/>
      <c r="AH947" s="553"/>
      <c r="AI947" s="719"/>
      <c r="AJ947" s="719"/>
      <c r="AK947" s="557"/>
      <c r="BJ947" s="579"/>
    </row>
    <row r="948" spans="2:62" s="312" customFormat="1" ht="3.65" customHeight="1">
      <c r="B948" s="578"/>
      <c r="I948" s="577"/>
      <c r="J948" s="578"/>
      <c r="K948" s="720" t="e" vm="33">
        <v>#VALUE!</v>
      </c>
      <c r="L948" s="553"/>
      <c r="M948" s="556"/>
      <c r="N948" s="556"/>
      <c r="O948" s="556"/>
      <c r="P948" s="556"/>
      <c r="Q948" s="230"/>
      <c r="R948" s="230"/>
      <c r="S948" s="230"/>
      <c r="T948" s="230"/>
      <c r="U948" s="230"/>
      <c r="V948" s="230"/>
      <c r="W948" s="230"/>
      <c r="X948" s="230"/>
      <c r="Y948" s="230"/>
      <c r="Z948" s="230"/>
      <c r="AA948" s="230"/>
      <c r="AB948" s="1013"/>
      <c r="AC948" s="1013"/>
      <c r="AD948" s="1013"/>
      <c r="AE948" s="1013"/>
      <c r="AF948" s="230"/>
      <c r="AG948" s="230"/>
      <c r="AH948" s="553"/>
      <c r="AI948" s="230"/>
      <c r="AJ948" s="230"/>
      <c r="AK948" s="557"/>
      <c r="BJ948" s="579"/>
    </row>
    <row r="949" spans="2:62" s="312" customFormat="1" ht="3.65" customHeight="1">
      <c r="B949" s="578"/>
      <c r="I949" s="577"/>
      <c r="J949" s="578"/>
      <c r="K949" s="720"/>
      <c r="L949" s="553"/>
      <c r="M949" s="553"/>
      <c r="N949" s="553"/>
      <c r="O949" s="553"/>
      <c r="P949" s="553"/>
      <c r="Q949" s="230"/>
      <c r="R949" s="230"/>
      <c r="S949" s="230"/>
      <c r="T949" s="230"/>
      <c r="U949" s="558"/>
      <c r="V949" s="558"/>
      <c r="W949" s="558"/>
      <c r="X949" s="558"/>
      <c r="Y949" s="558"/>
      <c r="Z949" s="558"/>
      <c r="AA949" s="558"/>
      <c r="AB949" s="558"/>
      <c r="AC949" s="558"/>
      <c r="AD949" s="558"/>
      <c r="AE949" s="230"/>
      <c r="AF949" s="230"/>
      <c r="AG949" s="556"/>
      <c r="AH949" s="553"/>
      <c r="AI949" s="556"/>
      <c r="AJ949" s="556"/>
      <c r="AK949" s="232"/>
      <c r="BJ949" s="579"/>
    </row>
    <row r="950" spans="2:62" s="312" customFormat="1" ht="3.65" customHeight="1">
      <c r="B950" s="578"/>
      <c r="I950" s="577"/>
      <c r="J950" s="578"/>
      <c r="K950" s="559"/>
      <c r="L950" s="719" t="s">
        <v>269</v>
      </c>
      <c r="M950" s="719"/>
      <c r="N950" s="719"/>
      <c r="O950" s="719"/>
      <c r="P950" s="553"/>
      <c r="Q950" s="230"/>
      <c r="R950" s="230"/>
      <c r="S950" s="230"/>
      <c r="T950" s="230"/>
      <c r="U950" s="558"/>
      <c r="V950" s="558"/>
      <c r="W950" s="558"/>
      <c r="X950" s="558"/>
      <c r="Y950" s="558"/>
      <c r="Z950" s="558"/>
      <c r="AA950" s="558"/>
      <c r="AB950" s="558"/>
      <c r="AC950" s="558"/>
      <c r="AD950" s="558"/>
      <c r="AE950" s="230"/>
      <c r="AF950" s="230"/>
      <c r="AG950" s="556"/>
      <c r="AH950" s="553"/>
      <c r="AI950" s="719" t="e" vm="32">
        <v>#VALUE!</v>
      </c>
      <c r="AJ950" s="719"/>
      <c r="AK950" s="554"/>
      <c r="BJ950" s="579"/>
    </row>
    <row r="951" spans="2:62" s="312" customFormat="1" ht="3.65" customHeight="1">
      <c r="B951" s="578"/>
      <c r="I951" s="577"/>
      <c r="J951" s="578"/>
      <c r="K951" s="561"/>
      <c r="L951" s="807"/>
      <c r="M951" s="807"/>
      <c r="N951" s="807"/>
      <c r="O951" s="807"/>
      <c r="P951" s="562"/>
      <c r="Q951" s="234"/>
      <c r="R951" s="234"/>
      <c r="S951" s="234"/>
      <c r="T951" s="234"/>
      <c r="U951" s="234"/>
      <c r="V951" s="234"/>
      <c r="W951" s="234"/>
      <c r="X951" s="234"/>
      <c r="Y951" s="234"/>
      <c r="Z951" s="234"/>
      <c r="AA951" s="234"/>
      <c r="AB951" s="234"/>
      <c r="AC951" s="234"/>
      <c r="AD951" s="234"/>
      <c r="AE951" s="234"/>
      <c r="AF951" s="234"/>
      <c r="AG951" s="234"/>
      <c r="AH951" s="563"/>
      <c r="AI951" s="234"/>
      <c r="AJ951" s="234"/>
      <c r="AK951" s="564"/>
      <c r="BJ951" s="579"/>
    </row>
    <row r="952" spans="2:62" s="312" customFormat="1" ht="3.65" customHeight="1">
      <c r="B952" s="578"/>
      <c r="I952" s="577"/>
      <c r="J952" s="578"/>
      <c r="BJ952" s="579"/>
    </row>
    <row r="953" spans="2:62" s="312" customFormat="1" ht="3.65" customHeight="1">
      <c r="B953" s="589"/>
      <c r="C953" s="590"/>
      <c r="D953" s="590"/>
      <c r="E953" s="590"/>
      <c r="F953" s="590"/>
      <c r="G953" s="590"/>
      <c r="H953" s="590"/>
      <c r="I953" s="590"/>
      <c r="J953" s="589"/>
      <c r="K953" s="590"/>
      <c r="L953" s="590"/>
      <c r="M953" s="590"/>
      <c r="N953" s="590"/>
      <c r="O953" s="590"/>
      <c r="P953" s="590"/>
      <c r="Q953" s="590"/>
      <c r="R953" s="590"/>
      <c r="S953" s="590"/>
      <c r="T953" s="590"/>
      <c r="U953" s="590"/>
      <c r="V953" s="590"/>
      <c r="W953" s="590"/>
      <c r="X953" s="590"/>
      <c r="Y953" s="590"/>
      <c r="Z953" s="590"/>
      <c r="AA953" s="590"/>
      <c r="AB953" s="590"/>
      <c r="AC953" s="590"/>
      <c r="AD953" s="590"/>
      <c r="AE953" s="590"/>
      <c r="AF953" s="590"/>
      <c r="AG953" s="590"/>
      <c r="AH953" s="590"/>
      <c r="AI953" s="590"/>
      <c r="AJ953" s="590"/>
      <c r="AK953" s="590"/>
      <c r="AL953" s="590"/>
      <c r="AM953" s="590"/>
      <c r="AN953" s="590"/>
      <c r="AO953" s="590"/>
      <c r="AP953" s="590"/>
      <c r="AQ953" s="590"/>
      <c r="AR953" s="590"/>
      <c r="AS953" s="590"/>
      <c r="AT953" s="590"/>
      <c r="AU953" s="590"/>
      <c r="AV953" s="590"/>
      <c r="AW953" s="590"/>
      <c r="AX953" s="590"/>
      <c r="AY953" s="590"/>
      <c r="AZ953" s="590"/>
      <c r="BA953" s="590"/>
      <c r="BB953" s="590"/>
      <c r="BC953" s="590"/>
      <c r="BD953" s="590"/>
      <c r="BE953" s="590"/>
      <c r="BF953" s="590"/>
      <c r="BG953" s="590"/>
      <c r="BH953" s="590"/>
      <c r="BI953" s="590"/>
      <c r="BJ953" s="591"/>
    </row>
    <row r="954" spans="2:62" s="312" customFormat="1" ht="3.65" customHeight="1">
      <c r="B954" s="592"/>
      <c r="C954" s="593"/>
      <c r="D954" s="593"/>
      <c r="E954" s="593"/>
      <c r="F954" s="593"/>
      <c r="G954" s="593"/>
      <c r="H954" s="593"/>
      <c r="I954" s="593"/>
      <c r="J954" s="592"/>
      <c r="K954" s="593"/>
      <c r="L954" s="593"/>
      <c r="M954" s="593"/>
      <c r="N954" s="593"/>
      <c r="O954" s="593"/>
      <c r="P954" s="593"/>
      <c r="Q954" s="593"/>
      <c r="R954" s="593"/>
      <c r="S954" s="593"/>
      <c r="T954" s="593"/>
      <c r="U954" s="593"/>
      <c r="V954" s="593"/>
      <c r="W954" s="593"/>
      <c r="X954" s="593"/>
      <c r="Y954" s="593"/>
      <c r="Z954" s="593"/>
      <c r="AA954" s="593"/>
      <c r="AB954" s="593"/>
      <c r="AC954" s="593"/>
      <c r="AD954" s="593"/>
      <c r="AE954" s="593"/>
      <c r="AF954" s="593"/>
      <c r="AG954" s="593"/>
      <c r="AH954" s="593"/>
      <c r="AI954" s="593"/>
      <c r="AJ954" s="593"/>
      <c r="AK954" s="593"/>
      <c r="AL954" s="593"/>
      <c r="AM954" s="593"/>
      <c r="AN954" s="593"/>
      <c r="AO954" s="593"/>
      <c r="AP954" s="593"/>
      <c r="AQ954" s="593"/>
      <c r="AR954" s="593"/>
      <c r="AS954" s="593"/>
      <c r="AT954" s="593"/>
      <c r="AU954" s="593"/>
      <c r="AV954" s="593"/>
      <c r="AW954" s="593"/>
      <c r="AX954" s="593"/>
      <c r="AY954" s="593"/>
      <c r="AZ954" s="593"/>
      <c r="BA954" s="593"/>
      <c r="BB954" s="593"/>
      <c r="BC954" s="593"/>
      <c r="BD954" s="593"/>
      <c r="BE954" s="593"/>
      <c r="BF954" s="593"/>
      <c r="BG954" s="593"/>
      <c r="BH954" s="593"/>
      <c r="BI954" s="593"/>
      <c r="BJ954" s="594"/>
    </row>
    <row r="955" spans="2:62" s="312" customFormat="1" ht="15.65" customHeight="1">
      <c r="B955" s="535" t="str" cm="1">
        <f t="array" ref="B955">"USIA_"&amp;D955&amp;"X"&amp;MID(F955,3,3)&amp;(_xlfn.IFS(E955="V. compacta Abatible","VC",E955="Horizontal Abatible","H",E955="H. Compuesta Abatible","HC",E955="Vertical Abatible","V",E955="V. Extendida Abatible","VE"))&amp;I955</f>
        <v>USIA_CVS630X720HC_DR</v>
      </c>
      <c r="C955" s="535"/>
      <c r="D955" s="567" t="s">
        <v>281</v>
      </c>
      <c r="E955" s="568" t="s">
        <v>305</v>
      </c>
      <c r="F955" s="535" t="s">
        <v>243</v>
      </c>
      <c r="G955" s="538" t="s">
        <v>262</v>
      </c>
      <c r="H955" s="539" t="s">
        <v>272</v>
      </c>
      <c r="I955" s="459" t="str" cm="1">
        <f t="array" ref="I955">_xlfn.IFS(H955="Derecha","_DR",H955="Izquierda","_IZ",H955="","_NA")</f>
        <v>_DR</v>
      </c>
      <c r="J955" s="573"/>
      <c r="K955" s="573"/>
      <c r="L955" s="573"/>
      <c r="M955" s="573"/>
      <c r="N955" s="573"/>
      <c r="O955" s="573"/>
      <c r="P955" s="573"/>
      <c r="Q955" s="573"/>
      <c r="R955" s="573"/>
      <c r="S955" s="573"/>
      <c r="T955" s="573"/>
      <c r="U955" s="573"/>
      <c r="V955" s="573"/>
      <c r="W955" s="573"/>
      <c r="X955" s="573"/>
      <c r="Y955" s="573"/>
      <c r="Z955" s="573"/>
      <c r="AA955" s="573"/>
      <c r="AB955" s="573"/>
      <c r="AC955" s="573"/>
      <c r="AD955" s="573"/>
      <c r="AE955" s="573"/>
      <c r="AF955" s="573"/>
      <c r="AG955" s="573"/>
      <c r="AH955" s="573"/>
      <c r="AI955" s="573"/>
      <c r="AJ955" s="573"/>
      <c r="AK955" s="573"/>
      <c r="AL955" s="573"/>
      <c r="AM955" s="573"/>
      <c r="AN955" s="573"/>
      <c r="AO955" s="573"/>
      <c r="AP955" s="573"/>
      <c r="AQ955" s="573"/>
      <c r="AR955" s="573"/>
      <c r="AS955" s="573"/>
      <c r="AT955" s="573"/>
      <c r="AU955" s="573"/>
      <c r="AV955" s="573"/>
      <c r="AW955" s="573"/>
      <c r="AX955" s="573"/>
      <c r="AY955" s="573"/>
      <c r="AZ955" s="573"/>
      <c r="BA955" s="573"/>
      <c r="BB955" s="573"/>
      <c r="BC955" s="573"/>
      <c r="BD955" s="573"/>
      <c r="BE955" s="573"/>
      <c r="BF955" s="573"/>
      <c r="BG955" s="573"/>
      <c r="BH955" s="573"/>
      <c r="BI955" s="573"/>
      <c r="BJ955" s="574"/>
    </row>
    <row r="956" spans="2:62" s="312" customFormat="1" ht="3.65" customHeight="1">
      <c r="B956" s="578"/>
      <c r="D956" s="595"/>
      <c r="I956" s="264"/>
      <c r="BJ956" s="579"/>
    </row>
    <row r="957" spans="2:62" s="312" customFormat="1" ht="3.65" customHeight="1">
      <c r="B957" s="578"/>
      <c r="D957" s="595"/>
      <c r="I957" s="264"/>
      <c r="K957" s="324"/>
      <c r="L957" s="721" t="s">
        <v>261</v>
      </c>
      <c r="M957" s="721"/>
      <c r="N957" s="721"/>
      <c r="O957" s="325"/>
      <c r="P957" s="547"/>
      <c r="Q957" s="549"/>
      <c r="R957" s="549"/>
      <c r="S957" s="549"/>
      <c r="T957" s="549"/>
      <c r="U957" s="569"/>
      <c r="V957" s="569"/>
      <c r="W957" s="569"/>
      <c r="X957" s="569"/>
      <c r="Y957" s="569"/>
      <c r="Z957" s="569"/>
      <c r="AA957" s="569"/>
      <c r="AB957" s="569"/>
      <c r="AC957" s="569"/>
      <c r="AD957" s="569"/>
      <c r="AE957" s="549"/>
      <c r="AF957" s="549"/>
      <c r="AG957" s="549"/>
      <c r="AH957" s="548"/>
      <c r="AI957" s="549"/>
      <c r="AJ957" s="549"/>
      <c r="AK957" s="550"/>
      <c r="BJ957" s="579"/>
    </row>
    <row r="958" spans="2:62" s="312" customFormat="1" ht="3.65" customHeight="1">
      <c r="B958" s="578"/>
      <c r="D958" s="595"/>
      <c r="I958" s="264"/>
      <c r="K958" s="225"/>
      <c r="L958" s="722"/>
      <c r="M958" s="722"/>
      <c r="N958" s="722"/>
      <c r="O958" s="551"/>
      <c r="P958" s="551"/>
      <c r="Q958" s="582"/>
      <c r="R958" s="582"/>
      <c r="S958" s="582"/>
      <c r="T958" s="582"/>
      <c r="U958" s="558"/>
      <c r="V958" s="558"/>
      <c r="W958" s="558"/>
      <c r="X958" s="558"/>
      <c r="Y958" s="558"/>
      <c r="Z958" s="558"/>
      <c r="AA958" s="558"/>
      <c r="AB958" s="558"/>
      <c r="AC958" s="558"/>
      <c r="AD958" s="558"/>
      <c r="AE958" s="230"/>
      <c r="AF958" s="230"/>
      <c r="AG958" s="230"/>
      <c r="AH958" s="553"/>
      <c r="AI958" s="719" t="e" vm="32">
        <v>#VALUE!</v>
      </c>
      <c r="AJ958" s="719"/>
      <c r="AK958" s="554"/>
      <c r="BJ958" s="579"/>
    </row>
    <row r="959" spans="2:62" s="312" customFormat="1" ht="3.65" customHeight="1">
      <c r="B959" s="578"/>
      <c r="D959" s="595"/>
      <c r="I959" s="264"/>
      <c r="K959" s="720" t="e" vm="33">
        <v>#VALUE!</v>
      </c>
      <c r="L959" s="226"/>
      <c r="M959" s="551"/>
      <c r="N959" s="551"/>
      <c r="O959" s="551"/>
      <c r="P959" s="551"/>
      <c r="Q959" s="582"/>
      <c r="R959" s="582"/>
      <c r="S959" s="582"/>
      <c r="T959" s="582"/>
      <c r="U959" s="558"/>
      <c r="V959" s="558"/>
      <c r="W959" s="230"/>
      <c r="X959" s="230"/>
      <c r="Y959" s="230"/>
      <c r="Z959" s="230"/>
      <c r="AA959" s="230"/>
      <c r="AB959" s="230"/>
      <c r="AC959" s="230"/>
      <c r="AD959" s="230"/>
      <c r="AE959" s="230"/>
      <c r="AF959" s="555"/>
      <c r="AG959" s="555"/>
      <c r="AH959" s="553"/>
      <c r="AI959" s="555"/>
      <c r="AJ959" s="555"/>
      <c r="AK959" s="554"/>
      <c r="BJ959" s="579"/>
    </row>
    <row r="960" spans="2:62" s="312" customFormat="1" ht="3.65" customHeight="1">
      <c r="B960" s="578"/>
      <c r="D960" s="595"/>
      <c r="I960" s="264"/>
      <c r="K960" s="720"/>
      <c r="L960" s="226"/>
      <c r="M960" s="227"/>
      <c r="N960" s="227"/>
      <c r="O960" s="227"/>
      <c r="P960" s="556"/>
      <c r="Q960" s="582"/>
      <c r="R960" s="582"/>
      <c r="S960" s="582"/>
      <c r="T960" s="582"/>
      <c r="U960" s="558"/>
      <c r="V960" s="558"/>
      <c r="W960" s="230"/>
      <c r="X960" s="230"/>
      <c r="Y960" s="230"/>
      <c r="Z960" s="230"/>
      <c r="AA960" s="230"/>
      <c r="AB960" s="1013" t="e" vm="97">
        <v>#VALUE!</v>
      </c>
      <c r="AC960" s="1013"/>
      <c r="AD960" s="1013"/>
      <c r="AE960" s="1013"/>
      <c r="AF960" s="230"/>
      <c r="AG960" s="230"/>
      <c r="AH960" s="553"/>
      <c r="AI960" s="555"/>
      <c r="AJ960" s="555"/>
      <c r="AK960" s="554"/>
      <c r="BJ960" s="579"/>
    </row>
    <row r="961" spans="2:62" s="312" customFormat="1" ht="3.65" customHeight="1">
      <c r="B961" s="578"/>
      <c r="D961" s="595"/>
      <c r="I961" s="264"/>
      <c r="K961" s="225"/>
      <c r="L961" s="553"/>
      <c r="M961" s="230"/>
      <c r="N961" s="230"/>
      <c r="O961" s="230"/>
      <c r="P961" s="230"/>
      <c r="Q961" s="582"/>
      <c r="R961" s="582"/>
      <c r="S961" s="582"/>
      <c r="T961" s="582"/>
      <c r="U961" s="558"/>
      <c r="V961" s="558"/>
      <c r="W961" s="230"/>
      <c r="X961" s="230"/>
      <c r="Y961" s="230"/>
      <c r="Z961" s="230"/>
      <c r="AA961" s="230"/>
      <c r="AB961" s="1013"/>
      <c r="AC961" s="1013"/>
      <c r="AD961" s="1013"/>
      <c r="AE961" s="1013"/>
      <c r="AF961" s="230"/>
      <c r="AG961" s="230"/>
      <c r="AH961" s="553"/>
      <c r="AI961" s="719" t="e" vm="16">
        <v>#VALUE!</v>
      </c>
      <c r="AJ961" s="719"/>
      <c r="AK961" s="557"/>
      <c r="BJ961" s="579"/>
    </row>
    <row r="962" spans="2:62" s="312" customFormat="1" ht="3.65" customHeight="1">
      <c r="B962" s="578"/>
      <c r="D962" s="595"/>
      <c r="I962" s="264"/>
      <c r="K962" s="225"/>
      <c r="L962" s="553"/>
      <c r="M962" s="230"/>
      <c r="N962" s="230"/>
      <c r="O962" s="230"/>
      <c r="P962" s="230"/>
      <c r="Q962" s="582"/>
      <c r="R962" s="582"/>
      <c r="S962" s="582"/>
      <c r="T962" s="582"/>
      <c r="U962" s="558"/>
      <c r="V962" s="558"/>
      <c r="W962" s="230"/>
      <c r="X962" s="230"/>
      <c r="Y962" s="230"/>
      <c r="Z962" s="230"/>
      <c r="AA962" s="230"/>
      <c r="AB962" s="1013"/>
      <c r="AC962" s="1013"/>
      <c r="AD962" s="1013"/>
      <c r="AE962" s="1013"/>
      <c r="AF962" s="230"/>
      <c r="AG962" s="230"/>
      <c r="AH962" s="553"/>
      <c r="AI962" s="719"/>
      <c r="AJ962" s="719"/>
      <c r="AK962" s="557"/>
      <c r="BJ962" s="579"/>
    </row>
    <row r="963" spans="2:62" s="312" customFormat="1" ht="3.65" customHeight="1">
      <c r="B963" s="578"/>
      <c r="D963" s="595"/>
      <c r="I963" s="264"/>
      <c r="K963" s="720" t="e" vm="33">
        <v>#VALUE!</v>
      </c>
      <c r="L963" s="553"/>
      <c r="M963" s="556"/>
      <c r="N963" s="556"/>
      <c r="O963" s="556"/>
      <c r="P963" s="556"/>
      <c r="Q963" s="582"/>
      <c r="R963" s="582"/>
      <c r="S963" s="582"/>
      <c r="T963" s="582"/>
      <c r="U963" s="558"/>
      <c r="V963" s="558"/>
      <c r="W963" s="582"/>
      <c r="X963" s="582"/>
      <c r="Y963" s="582"/>
      <c r="Z963" s="582"/>
      <c r="AA963" s="582"/>
      <c r="AB963" s="1013"/>
      <c r="AC963" s="1013"/>
      <c r="AD963" s="1013"/>
      <c r="AE963" s="1013"/>
      <c r="AF963" s="582"/>
      <c r="AG963" s="582"/>
      <c r="AH963" s="553"/>
      <c r="AI963" s="230"/>
      <c r="AJ963" s="230"/>
      <c r="AK963" s="557"/>
      <c r="BJ963" s="579"/>
    </row>
    <row r="964" spans="2:62" s="312" customFormat="1" ht="3.65" customHeight="1">
      <c r="B964" s="578"/>
      <c r="D964" s="595"/>
      <c r="I964" s="264"/>
      <c r="K964" s="720"/>
      <c r="L964" s="553"/>
      <c r="M964" s="553"/>
      <c r="N964" s="553"/>
      <c r="O964" s="553"/>
      <c r="P964" s="553"/>
      <c r="Q964" s="582"/>
      <c r="R964" s="582"/>
      <c r="S964" s="582"/>
      <c r="T964" s="582"/>
      <c r="U964" s="582"/>
      <c r="V964" s="582"/>
      <c r="W964" s="582"/>
      <c r="X964" s="582"/>
      <c r="Y964" s="582"/>
      <c r="Z964" s="582"/>
      <c r="AA964" s="582"/>
      <c r="AB964" s="582"/>
      <c r="AC964" s="582"/>
      <c r="AD964" s="582"/>
      <c r="AE964" s="582"/>
      <c r="AF964" s="582"/>
      <c r="AG964" s="582"/>
      <c r="AH964" s="553"/>
      <c r="AI964" s="556"/>
      <c r="AJ964" s="556"/>
      <c r="AK964" s="232"/>
      <c r="BJ964" s="579"/>
    </row>
    <row r="965" spans="2:62" s="312" customFormat="1" ht="3.65" customHeight="1">
      <c r="B965" s="578"/>
      <c r="D965" s="595"/>
      <c r="I965" s="264"/>
      <c r="K965" s="559"/>
      <c r="L965" s="719" t="s">
        <v>269</v>
      </c>
      <c r="M965" s="719"/>
      <c r="N965" s="719"/>
      <c r="O965" s="719"/>
      <c r="P965" s="553"/>
      <c r="Q965" s="724" t="s">
        <v>280</v>
      </c>
      <c r="R965" s="724"/>
      <c r="S965" s="724"/>
      <c r="T965" s="724"/>
      <c r="U965" s="724"/>
      <c r="V965" s="724"/>
      <c r="W965" s="724"/>
      <c r="X965" s="724"/>
      <c r="Y965" s="724"/>
      <c r="Z965" s="724"/>
      <c r="AA965" s="724"/>
      <c r="AB965" s="724"/>
      <c r="AC965" s="724"/>
      <c r="AD965" s="724"/>
      <c r="AE965" s="724"/>
      <c r="AF965" s="719" t="s">
        <v>270</v>
      </c>
      <c r="AG965" s="719"/>
      <c r="AH965" s="553"/>
      <c r="AI965" s="719" t="e" vm="32">
        <v>#VALUE!</v>
      </c>
      <c r="AJ965" s="719"/>
      <c r="AK965" s="554"/>
      <c r="BJ965" s="579"/>
    </row>
    <row r="966" spans="2:62" s="312" customFormat="1" ht="3.65" customHeight="1">
      <c r="B966" s="578"/>
      <c r="D966" s="595"/>
      <c r="I966" s="264"/>
      <c r="K966" s="561"/>
      <c r="L966" s="807"/>
      <c r="M966" s="807"/>
      <c r="N966" s="807"/>
      <c r="O966" s="807"/>
      <c r="P966" s="562"/>
      <c r="Q966" s="904"/>
      <c r="R966" s="904"/>
      <c r="S966" s="904"/>
      <c r="T966" s="904"/>
      <c r="U966" s="904"/>
      <c r="V966" s="904"/>
      <c r="W966" s="904"/>
      <c r="X966" s="904"/>
      <c r="Y966" s="904"/>
      <c r="Z966" s="904"/>
      <c r="AA966" s="904"/>
      <c r="AB966" s="904"/>
      <c r="AC966" s="904"/>
      <c r="AD966" s="904"/>
      <c r="AE966" s="904"/>
      <c r="AF966" s="807"/>
      <c r="AG966" s="807"/>
      <c r="AH966" s="563"/>
      <c r="AI966" s="234"/>
      <c r="AJ966" s="234"/>
      <c r="AK966" s="564"/>
      <c r="BJ966" s="579"/>
    </row>
    <row r="967" spans="2:62" s="312" customFormat="1" ht="3.65" customHeight="1">
      <c r="B967" s="578"/>
      <c r="D967" s="595"/>
      <c r="I967" s="264"/>
      <c r="BJ967" s="579"/>
    </row>
    <row r="968" spans="2:62" s="312" customFormat="1" ht="3.65" customHeight="1">
      <c r="B968" s="578"/>
      <c r="D968" s="595"/>
      <c r="I968" s="596"/>
      <c r="L968" s="317"/>
      <c r="M968" s="317"/>
      <c r="N968" s="317"/>
      <c r="O968" s="317"/>
      <c r="BJ968" s="579"/>
    </row>
    <row r="969" spans="2:62" s="312" customFormat="1" ht="3.65" customHeight="1">
      <c r="B969" s="589"/>
      <c r="C969" s="590"/>
      <c r="D969" s="590"/>
      <c r="E969" s="590"/>
      <c r="F969" s="590"/>
      <c r="G969" s="590"/>
      <c r="H969" s="590"/>
      <c r="I969" s="590"/>
      <c r="J969" s="590"/>
      <c r="K969" s="590"/>
      <c r="L969" s="590"/>
      <c r="M969" s="590"/>
      <c r="N969" s="590"/>
      <c r="O969" s="590"/>
      <c r="P969" s="590"/>
      <c r="Q969" s="590"/>
      <c r="R969" s="590"/>
      <c r="S969" s="590"/>
      <c r="T969" s="590"/>
      <c r="U969" s="590"/>
      <c r="V969" s="590"/>
      <c r="W969" s="590"/>
      <c r="X969" s="590"/>
      <c r="Y969" s="590"/>
      <c r="Z969" s="590"/>
      <c r="AA969" s="590"/>
      <c r="AB969" s="590"/>
      <c r="AC969" s="590"/>
      <c r="AD969" s="590"/>
      <c r="AE969" s="590"/>
      <c r="AF969" s="590"/>
      <c r="AG969" s="590"/>
      <c r="AH969" s="590"/>
      <c r="AI969" s="590"/>
      <c r="AJ969" s="590"/>
      <c r="AK969" s="590"/>
      <c r="AL969" s="590"/>
      <c r="AM969" s="590"/>
      <c r="AN969" s="590"/>
      <c r="AO969" s="590"/>
      <c r="AP969" s="590"/>
      <c r="AQ969" s="590"/>
      <c r="AR969" s="590"/>
      <c r="AS969" s="590"/>
      <c r="AT969" s="590"/>
      <c r="AU969" s="590"/>
      <c r="AV969" s="590"/>
      <c r="AW969" s="590"/>
      <c r="AX969" s="590"/>
      <c r="AY969" s="590"/>
      <c r="AZ969" s="590"/>
      <c r="BA969" s="590"/>
      <c r="BB969" s="590"/>
      <c r="BC969" s="590"/>
      <c r="BD969" s="590"/>
      <c r="BE969" s="590"/>
      <c r="BF969" s="590"/>
      <c r="BG969" s="590"/>
      <c r="BH969" s="590"/>
      <c r="BI969" s="590"/>
      <c r="BJ969" s="591"/>
    </row>
    <row r="970" spans="2:62" s="312" customFormat="1" ht="3.65" customHeight="1">
      <c r="B970" s="592"/>
      <c r="C970" s="593"/>
      <c r="D970" s="593"/>
      <c r="E970" s="593"/>
      <c r="F970" s="593"/>
      <c r="G970" s="593"/>
      <c r="H970" s="593"/>
      <c r="I970" s="593"/>
      <c r="J970" s="593"/>
      <c r="K970" s="593"/>
      <c r="L970" s="593"/>
      <c r="M970" s="593"/>
      <c r="N970" s="593"/>
      <c r="O970" s="593"/>
      <c r="P970" s="593"/>
      <c r="Q970" s="593"/>
      <c r="R970" s="593"/>
      <c r="S970" s="593"/>
      <c r="T970" s="593"/>
      <c r="U970" s="593"/>
      <c r="V970" s="593"/>
      <c r="W970" s="593"/>
      <c r="X970" s="593"/>
      <c r="Y970" s="593"/>
      <c r="Z970" s="593"/>
      <c r="AA970" s="593"/>
      <c r="AB970" s="593"/>
      <c r="AC970" s="593"/>
      <c r="AD970" s="593"/>
      <c r="AE970" s="593"/>
      <c r="AF970" s="593"/>
      <c r="AG970" s="593"/>
      <c r="AH970" s="593"/>
      <c r="AI970" s="593"/>
      <c r="AJ970" s="593"/>
      <c r="AK970" s="593"/>
      <c r="AL970" s="593"/>
      <c r="AM970" s="593"/>
      <c r="AN970" s="593"/>
      <c r="AO970" s="593"/>
      <c r="AP970" s="593"/>
      <c r="AQ970" s="593"/>
      <c r="AR970" s="593"/>
      <c r="AS970" s="593"/>
      <c r="AT970" s="593"/>
      <c r="AU970" s="593"/>
      <c r="AV970" s="593"/>
      <c r="AW970" s="593"/>
      <c r="AX970" s="593"/>
      <c r="AY970" s="593"/>
      <c r="AZ970" s="593"/>
      <c r="BA970" s="593"/>
      <c r="BB970" s="593"/>
      <c r="BC970" s="593"/>
      <c r="BD970" s="593"/>
      <c r="BE970" s="593"/>
      <c r="BF970" s="593"/>
      <c r="BG970" s="593"/>
      <c r="BH970" s="593"/>
      <c r="BI970" s="593"/>
      <c r="BJ970" s="594"/>
    </row>
    <row r="971" spans="2:62" s="26" customFormat="1">
      <c r="B971" s="535" t="str" cm="1">
        <f t="array" ref="B971">"USIA_"&amp;D971&amp;"X"&amp;MID(F971,3,3)&amp;(_xlfn.IFS(E971="V. compacta Abatible","VC",E971="Horizontal Abatible","H",E971="H. Compuesta Abatible","HC",E971="Vertical Abatible","V",E971="V. Extendida Abatible","VE"))&amp;I971</f>
        <v>USIA_NSX250X720H_IZ</v>
      </c>
      <c r="C971" s="568"/>
      <c r="D971" s="568" t="s">
        <v>279</v>
      </c>
      <c r="E971" s="537" t="s">
        <v>304</v>
      </c>
      <c r="F971" s="617" t="s">
        <v>243</v>
      </c>
      <c r="G971" s="618" t="s">
        <v>310</v>
      </c>
      <c r="H971" s="571" t="s">
        <v>277</v>
      </c>
      <c r="I971" s="459" t="str" cm="1">
        <f t="array" ref="I971">_xlfn.IFS(H971="Derecha","_DR",H971="Izquierda","_IZ",H971="","_NA")</f>
        <v>_IZ</v>
      </c>
      <c r="J971" s="572"/>
      <c r="K971" s="573"/>
      <c r="L971" s="573"/>
      <c r="M971" s="573"/>
      <c r="N971" s="573"/>
      <c r="O971" s="573"/>
      <c r="P971" s="573"/>
      <c r="Q971" s="573"/>
      <c r="R971" s="573"/>
      <c r="S971" s="573"/>
      <c r="T971" s="573"/>
      <c r="U971" s="573"/>
      <c r="V971" s="573"/>
      <c r="W971" s="573"/>
      <c r="X971" s="573"/>
      <c r="Y971" s="573"/>
      <c r="Z971" s="573"/>
      <c r="AA971" s="573"/>
      <c r="AB971" s="573"/>
      <c r="AC971" s="573"/>
      <c r="AD971" s="573"/>
      <c r="AE971" s="573"/>
      <c r="AF971" s="573"/>
      <c r="AG971" s="573"/>
      <c r="AH971" s="573"/>
      <c r="AI971" s="573"/>
      <c r="AJ971" s="573"/>
      <c r="AK971" s="573"/>
      <c r="AL971" s="573"/>
      <c r="AM971" s="573"/>
      <c r="AN971" s="573"/>
      <c r="AO971" s="573"/>
      <c r="AP971" s="573"/>
      <c r="AQ971" s="573"/>
      <c r="AR971" s="573"/>
      <c r="AS971" s="573"/>
      <c r="AT971" s="573"/>
      <c r="AU971" s="573"/>
      <c r="AV971" s="573"/>
      <c r="AW971" s="573"/>
      <c r="AX971" s="573"/>
      <c r="AY971" s="573"/>
      <c r="AZ971" s="573"/>
      <c r="BA971" s="573"/>
      <c r="BB971" s="573"/>
      <c r="BC971" s="573"/>
      <c r="BD971" s="573"/>
      <c r="BE971" s="573"/>
      <c r="BF971" s="573"/>
      <c r="BG971" s="573"/>
      <c r="BH971" s="573"/>
      <c r="BI971" s="573"/>
      <c r="BJ971" s="574"/>
    </row>
    <row r="972" spans="2:62" s="26" customFormat="1" ht="3.65" customHeight="1">
      <c r="B972" s="575"/>
      <c r="C972" s="576"/>
      <c r="D972" s="576"/>
      <c r="E972" s="576"/>
      <c r="F972" s="576" t="str">
        <f>MID(F971,3,5)</f>
        <v>720</v>
      </c>
      <c r="G972" s="576"/>
      <c r="H972" s="576"/>
      <c r="I972" s="577"/>
      <c r="J972" s="578"/>
      <c r="K972" s="312"/>
      <c r="L972" s="312"/>
      <c r="M972" s="312"/>
      <c r="N972" s="312"/>
      <c r="O972" s="312"/>
      <c r="P972" s="312"/>
      <c r="Q972" s="312"/>
      <c r="R972" s="312"/>
      <c r="S972" s="312"/>
      <c r="T972" s="312"/>
      <c r="U972" s="312"/>
      <c r="V972" s="312"/>
      <c r="W972" s="312"/>
      <c r="X972" s="312"/>
      <c r="Y972" s="312"/>
      <c r="Z972" s="312"/>
      <c r="AA972" s="312"/>
      <c r="AB972" s="312"/>
      <c r="AC972" s="312"/>
      <c r="AD972" s="312"/>
      <c r="AE972" s="312"/>
      <c r="AF972" s="312"/>
      <c r="AG972" s="312"/>
      <c r="AH972" s="312"/>
      <c r="AI972" s="312"/>
      <c r="AJ972" s="312"/>
      <c r="AK972" s="312"/>
      <c r="AL972" s="312"/>
      <c r="AM972" s="312"/>
      <c r="AN972" s="312"/>
      <c r="AO972" s="312"/>
      <c r="AP972" s="312"/>
      <c r="AQ972" s="312"/>
      <c r="AR972" s="312"/>
      <c r="AS972" s="312"/>
      <c r="AT972" s="312"/>
      <c r="AU972" s="312"/>
      <c r="AV972" s="312"/>
      <c r="AW972" s="312"/>
      <c r="AX972" s="312"/>
      <c r="AY972" s="312"/>
      <c r="AZ972" s="312"/>
      <c r="BA972" s="312"/>
      <c r="BB972" s="312"/>
      <c r="BC972" s="312"/>
      <c r="BD972" s="312"/>
      <c r="BE972" s="312"/>
      <c r="BF972" s="312"/>
      <c r="BG972" s="312"/>
      <c r="BH972" s="312"/>
      <c r="BI972" s="312"/>
      <c r="BJ972" s="579"/>
    </row>
    <row r="973" spans="2:62" s="26" customFormat="1" ht="3.65" customHeight="1">
      <c r="B973" s="598"/>
      <c r="C973" s="599"/>
      <c r="D973" s="599"/>
      <c r="E973" s="599"/>
      <c r="F973" s="599"/>
      <c r="G973" s="599"/>
      <c r="H973" s="599"/>
      <c r="I973" s="577"/>
      <c r="J973" s="578"/>
      <c r="K973" s="324"/>
      <c r="L973" s="721" t="s">
        <v>261</v>
      </c>
      <c r="M973" s="721"/>
      <c r="N973" s="721"/>
      <c r="O973" s="325"/>
      <c r="P973" s="547"/>
      <c r="Q973" s="549"/>
      <c r="R973" s="549"/>
      <c r="S973" s="549"/>
      <c r="T973" s="549"/>
      <c r="U973" s="549"/>
      <c r="V973" s="549"/>
      <c r="W973" s="549"/>
      <c r="X973" s="549"/>
      <c r="Y973" s="549"/>
      <c r="Z973" s="549"/>
      <c r="AA973" s="549"/>
      <c r="AB973" s="549"/>
      <c r="AC973" s="549"/>
      <c r="AD973" s="549"/>
      <c r="AE973" s="549"/>
      <c r="AF973" s="549"/>
      <c r="AG973" s="549"/>
      <c r="AH973" s="548"/>
      <c r="AI973" s="549"/>
      <c r="AJ973" s="549"/>
      <c r="AK973" s="550"/>
      <c r="AL973" s="312"/>
      <c r="AM973" s="312"/>
      <c r="AN973" s="312"/>
      <c r="AO973" s="312"/>
      <c r="AP973" s="312"/>
      <c r="AQ973" s="312"/>
      <c r="AR973" s="312"/>
      <c r="AS973" s="312"/>
      <c r="AT973" s="312"/>
      <c r="AU973" s="312"/>
      <c r="AV973" s="312"/>
      <c r="AW973" s="312"/>
      <c r="AX973" s="312"/>
      <c r="AY973" s="312"/>
      <c r="AZ973" s="312"/>
      <c r="BA973" s="312"/>
      <c r="BB973" s="312"/>
      <c r="BC973" s="312"/>
      <c r="BD973" s="312"/>
      <c r="BE973" s="312"/>
      <c r="BF973" s="312"/>
      <c r="BG973" s="312"/>
      <c r="BH973" s="312"/>
      <c r="BI973" s="312"/>
      <c r="BJ973" s="579"/>
    </row>
    <row r="974" spans="2:62" s="26" customFormat="1" ht="3.65" customHeight="1">
      <c r="B974" s="578"/>
      <c r="C974" s="312"/>
      <c r="D974" s="312"/>
      <c r="E974" s="312"/>
      <c r="F974" s="312"/>
      <c r="G974" s="312"/>
      <c r="H974" s="312"/>
      <c r="I974" s="577"/>
      <c r="J974" s="578"/>
      <c r="K974" s="225"/>
      <c r="L974" s="722"/>
      <c r="M974" s="722"/>
      <c r="N974" s="722"/>
      <c r="O974" s="551"/>
      <c r="P974" s="551"/>
      <c r="Q974" s="724" t="s">
        <v>279</v>
      </c>
      <c r="R974" s="724"/>
      <c r="S974" s="724"/>
      <c r="T974" s="724"/>
      <c r="U974" s="724"/>
      <c r="V974" s="724"/>
      <c r="W974" s="724"/>
      <c r="X974" s="558"/>
      <c r="Y974" s="558"/>
      <c r="Z974" s="558"/>
      <c r="AA974" s="558"/>
      <c r="AB974" s="719" t="s">
        <v>275</v>
      </c>
      <c r="AC974" s="719"/>
      <c r="AD974" s="719"/>
      <c r="AE974" s="719" t="s">
        <v>270</v>
      </c>
      <c r="AF974" s="719"/>
      <c r="AG974" s="230"/>
      <c r="AH974" s="553"/>
      <c r="AI974" s="719" t="e" vm="32">
        <v>#VALUE!</v>
      </c>
      <c r="AJ974" s="719"/>
      <c r="AK974" s="554"/>
      <c r="AL974" s="312"/>
      <c r="AM974" s="312"/>
      <c r="AN974" s="312"/>
      <c r="AO974" s="312"/>
      <c r="AP974" s="312"/>
      <c r="AQ974" s="312"/>
      <c r="AR974" s="312"/>
      <c r="AS974" s="312"/>
      <c r="AT974" s="312"/>
      <c r="AU974" s="312"/>
      <c r="AV974" s="312"/>
      <c r="AW974" s="312"/>
      <c r="AX974" s="312"/>
      <c r="AY974" s="312"/>
      <c r="AZ974" s="312"/>
      <c r="BA974" s="312"/>
      <c r="BB974" s="312"/>
      <c r="BC974" s="312"/>
      <c r="BD974" s="312"/>
      <c r="BE974" s="312"/>
      <c r="BF974" s="312"/>
      <c r="BG974" s="312"/>
      <c r="BH974" s="312"/>
      <c r="BI974" s="312"/>
      <c r="BJ974" s="579"/>
    </row>
    <row r="975" spans="2:62" s="26" customFormat="1" ht="3.65" customHeight="1">
      <c r="B975" s="578"/>
      <c r="C975" s="312"/>
      <c r="D975" s="312"/>
      <c r="E975" s="312"/>
      <c r="F975" s="312"/>
      <c r="G975" s="312"/>
      <c r="H975" s="312"/>
      <c r="I975" s="577"/>
      <c r="J975" s="578"/>
      <c r="K975" s="720" t="e" vm="33">
        <v>#VALUE!</v>
      </c>
      <c r="L975" s="226"/>
      <c r="M975" s="551"/>
      <c r="N975" s="551"/>
      <c r="O975" s="551"/>
      <c r="P975" s="551"/>
      <c r="Q975" s="724"/>
      <c r="R975" s="724"/>
      <c r="S975" s="724"/>
      <c r="T975" s="724"/>
      <c r="U975" s="724"/>
      <c r="V975" s="724"/>
      <c r="W975" s="724"/>
      <c r="X975" s="558"/>
      <c r="Y975" s="558"/>
      <c r="Z975" s="558"/>
      <c r="AA975" s="558"/>
      <c r="AB975" s="719"/>
      <c r="AC975" s="719"/>
      <c r="AD975" s="719"/>
      <c r="AE975" s="719"/>
      <c r="AF975" s="719"/>
      <c r="AG975" s="230"/>
      <c r="AH975" s="553"/>
      <c r="AI975" s="555"/>
      <c r="AJ975" s="555"/>
      <c r="AK975" s="554"/>
      <c r="AL975" s="312"/>
      <c r="AM975" s="312"/>
      <c r="AN975" s="312"/>
      <c r="AO975" s="312"/>
      <c r="AP975" s="312"/>
      <c r="AQ975" s="312"/>
      <c r="AR975" s="312"/>
      <c r="AS975" s="312"/>
      <c r="AT975" s="312"/>
      <c r="AU975" s="312"/>
      <c r="AV975" s="312"/>
      <c r="AW975" s="312"/>
      <c r="AX975" s="312"/>
      <c r="AY975" s="312"/>
      <c r="AZ975" s="312"/>
      <c r="BA975" s="312"/>
      <c r="BB975" s="312"/>
      <c r="BC975" s="312"/>
      <c r="BD975" s="312"/>
      <c r="BE975" s="312"/>
      <c r="BF975" s="312"/>
      <c r="BG975" s="312"/>
      <c r="BH975" s="312"/>
      <c r="BI975" s="312"/>
      <c r="BJ975" s="579"/>
    </row>
    <row r="976" spans="2:62" s="26" customFormat="1" ht="3.65" customHeight="1">
      <c r="B976" s="578"/>
      <c r="C976" s="312"/>
      <c r="D976" s="312"/>
      <c r="E976" s="312"/>
      <c r="F976" s="312"/>
      <c r="G976" s="312"/>
      <c r="H976" s="312"/>
      <c r="I976" s="577"/>
      <c r="J976" s="578"/>
      <c r="K976" s="720"/>
      <c r="L976" s="226"/>
      <c r="M976" s="227"/>
      <c r="N976" s="227"/>
      <c r="O976" s="227"/>
      <c r="P976" s="556"/>
      <c r="Q976" s="719" t="e" vm="19">
        <v>#VALUE!</v>
      </c>
      <c r="R976" s="719"/>
      <c r="S976" s="719"/>
      <c r="T976" s="230"/>
      <c r="U976" s="230"/>
      <c r="V976" s="230"/>
      <c r="W976" s="230"/>
      <c r="X976" s="230"/>
      <c r="Y976" s="230"/>
      <c r="Z976" s="230"/>
      <c r="AA976" s="230"/>
      <c r="AB976" s="230"/>
      <c r="AC976" s="230"/>
      <c r="AD976" s="230"/>
      <c r="AE976" s="230"/>
      <c r="AF976" s="230"/>
      <c r="AG976" s="230"/>
      <c r="AH976" s="553"/>
      <c r="AI976" s="555"/>
      <c r="AJ976" s="555"/>
      <c r="AK976" s="554"/>
      <c r="AL976" s="312"/>
      <c r="AM976" s="312"/>
      <c r="AN976" s="312"/>
      <c r="AO976" s="312"/>
      <c r="AP976" s="312"/>
      <c r="AQ976" s="312"/>
      <c r="AR976" s="312"/>
      <c r="AS976" s="312"/>
      <c r="AT976" s="312"/>
      <c r="AU976" s="312"/>
      <c r="AV976" s="312"/>
      <c r="AW976" s="312"/>
      <c r="AX976" s="312"/>
      <c r="AY976" s="312"/>
      <c r="AZ976" s="312"/>
      <c r="BA976" s="312"/>
      <c r="BB976" s="312"/>
      <c r="BC976" s="312"/>
      <c r="BD976" s="312"/>
      <c r="BE976" s="312"/>
      <c r="BF976" s="312"/>
      <c r="BG976" s="312"/>
      <c r="BH976" s="312"/>
      <c r="BI976" s="312"/>
      <c r="BJ976" s="579"/>
    </row>
    <row r="977" spans="2:62" s="26" customFormat="1" ht="3.65" customHeight="1">
      <c r="B977" s="578"/>
      <c r="C977" s="312"/>
      <c r="D977" s="312"/>
      <c r="E977" s="312"/>
      <c r="F977" s="312"/>
      <c r="G977" s="312"/>
      <c r="H977" s="312"/>
      <c r="I977" s="577"/>
      <c r="J977" s="578"/>
      <c r="K977" s="225"/>
      <c r="L977" s="553"/>
      <c r="M977" s="230"/>
      <c r="N977" s="230"/>
      <c r="O977" s="230"/>
      <c r="P977" s="230"/>
      <c r="Q977" s="719"/>
      <c r="R977" s="719"/>
      <c r="S977" s="719"/>
      <c r="T977" s="230"/>
      <c r="U977" s="230"/>
      <c r="V977" s="230"/>
      <c r="W977" s="230"/>
      <c r="X977" s="230"/>
      <c r="Y977" s="230"/>
      <c r="Z977" s="230"/>
      <c r="AA977" s="230"/>
      <c r="AB977" s="230"/>
      <c r="AC977" s="230"/>
      <c r="AD977" s="230"/>
      <c r="AE977" s="230"/>
      <c r="AF977" s="230"/>
      <c r="AG977" s="230"/>
      <c r="AH977" s="553"/>
      <c r="AI977" s="719" t="e" vm="16">
        <v>#VALUE!</v>
      </c>
      <c r="AJ977" s="719"/>
      <c r="AK977" s="557"/>
      <c r="AL977" s="312"/>
      <c r="AM977" s="312"/>
      <c r="AN977" s="312"/>
      <c r="AO977" s="312"/>
      <c r="AP977" s="312"/>
      <c r="AQ977" s="312"/>
      <c r="AR977" s="312"/>
      <c r="AS977" s="312"/>
      <c r="AT977" s="312"/>
      <c r="AU977" s="312"/>
      <c r="AV977" s="312"/>
      <c r="AW977" s="312"/>
      <c r="AX977" s="312"/>
      <c r="AY977" s="312"/>
      <c r="AZ977" s="312"/>
      <c r="BA977" s="312"/>
      <c r="BB977" s="312"/>
      <c r="BC977" s="312"/>
      <c r="BD977" s="312"/>
      <c r="BE977" s="312"/>
      <c r="BF977" s="312"/>
      <c r="BG977" s="312"/>
      <c r="BH977" s="312"/>
      <c r="BI977" s="312"/>
      <c r="BJ977" s="579"/>
    </row>
    <row r="978" spans="2:62" s="26" customFormat="1" ht="3.65" customHeight="1">
      <c r="B978" s="578"/>
      <c r="C978" s="312"/>
      <c r="D978" s="312"/>
      <c r="E978" s="312"/>
      <c r="F978" s="312"/>
      <c r="G978" s="312"/>
      <c r="H978" s="312"/>
      <c r="I978" s="577"/>
      <c r="J978" s="578"/>
      <c r="K978" s="225"/>
      <c r="L978" s="553"/>
      <c r="M978" s="230"/>
      <c r="N978" s="230"/>
      <c r="O978" s="230"/>
      <c r="P978" s="230"/>
      <c r="Q978" s="719"/>
      <c r="R978" s="719"/>
      <c r="S978" s="719"/>
      <c r="T978" s="230"/>
      <c r="U978" s="230"/>
      <c r="V978" s="230"/>
      <c r="W978" s="230"/>
      <c r="X978" s="230"/>
      <c r="Y978" s="230"/>
      <c r="Z978" s="230"/>
      <c r="AA978" s="230"/>
      <c r="AB978" s="230"/>
      <c r="AC978" s="230"/>
      <c r="AD978" s="230"/>
      <c r="AE978" s="230"/>
      <c r="AF978" s="230"/>
      <c r="AG978" s="230"/>
      <c r="AH978" s="553"/>
      <c r="AI978" s="719"/>
      <c r="AJ978" s="719"/>
      <c r="AK978" s="557"/>
      <c r="AL978" s="312"/>
      <c r="AM978" s="312"/>
      <c r="AN978" s="312"/>
      <c r="AO978" s="312"/>
      <c r="AP978" s="312"/>
      <c r="AQ978" s="312"/>
      <c r="AR978" s="312"/>
      <c r="AS978" s="312"/>
      <c r="AT978" s="312"/>
      <c r="AU978" s="312"/>
      <c r="AV978" s="312"/>
      <c r="AW978" s="312"/>
      <c r="AX978" s="312"/>
      <c r="AY978" s="312"/>
      <c r="AZ978" s="312"/>
      <c r="BA978" s="312"/>
      <c r="BB978" s="312"/>
      <c r="BC978" s="312"/>
      <c r="BD978" s="312"/>
      <c r="BE978" s="312"/>
      <c r="BF978" s="312"/>
      <c r="BG978" s="312"/>
      <c r="BH978" s="312"/>
      <c r="BI978" s="312"/>
      <c r="BJ978" s="579"/>
    </row>
    <row r="979" spans="2:62" s="26" customFormat="1" ht="3.65" customHeight="1">
      <c r="B979" s="578"/>
      <c r="C979" s="312"/>
      <c r="D979" s="312"/>
      <c r="E979" s="312"/>
      <c r="F979" s="312"/>
      <c r="G979" s="312"/>
      <c r="H979" s="312"/>
      <c r="I979" s="577"/>
      <c r="J979" s="578"/>
      <c r="K979" s="720" t="e" vm="33">
        <v>#VALUE!</v>
      </c>
      <c r="L979" s="553"/>
      <c r="M979" s="556"/>
      <c r="N979" s="556"/>
      <c r="O979" s="556"/>
      <c r="P979" s="556"/>
      <c r="Q979" s="719"/>
      <c r="R979" s="719"/>
      <c r="S979" s="719"/>
      <c r="T979" s="230"/>
      <c r="U979" s="230"/>
      <c r="V979" s="230"/>
      <c r="W979" s="230"/>
      <c r="X979" s="230"/>
      <c r="Y979" s="230"/>
      <c r="Z979" s="230"/>
      <c r="AA979" s="230"/>
      <c r="AB979" s="230"/>
      <c r="AC979" s="230"/>
      <c r="AD979" s="230"/>
      <c r="AE979" s="230"/>
      <c r="AF979" s="230"/>
      <c r="AG979" s="230"/>
      <c r="AH979" s="553"/>
      <c r="AI979" s="230"/>
      <c r="AJ979" s="230"/>
      <c r="AK979" s="557"/>
      <c r="AL979" s="312"/>
      <c r="AM979" s="312"/>
      <c r="AN979" s="312"/>
      <c r="AO979" s="312"/>
      <c r="AP979" s="312"/>
      <c r="AQ979" s="312"/>
      <c r="AR979" s="312"/>
      <c r="AS979" s="312"/>
      <c r="AT979" s="312"/>
      <c r="AU979" s="312"/>
      <c r="AV979" s="312"/>
      <c r="AW979" s="312"/>
      <c r="AX979" s="312"/>
      <c r="AY979" s="312"/>
      <c r="AZ979" s="312"/>
      <c r="BA979" s="312"/>
      <c r="BB979" s="312"/>
      <c r="BC979" s="312"/>
      <c r="BD979" s="312"/>
      <c r="BE979" s="312"/>
      <c r="BF979" s="312"/>
      <c r="BG979" s="312"/>
      <c r="BH979" s="312"/>
      <c r="BI979" s="312"/>
      <c r="BJ979" s="579"/>
    </row>
    <row r="980" spans="2:62" s="26" customFormat="1" ht="3.65" customHeight="1">
      <c r="B980" s="578"/>
      <c r="C980" s="312"/>
      <c r="D980" s="312"/>
      <c r="E980" s="312"/>
      <c r="F980" s="312"/>
      <c r="G980" s="312"/>
      <c r="H980" s="312"/>
      <c r="I980" s="577"/>
      <c r="J980" s="578"/>
      <c r="K980" s="720"/>
      <c r="L980" s="553"/>
      <c r="M980" s="553"/>
      <c r="N980" s="553"/>
      <c r="O980" s="553"/>
      <c r="P980" s="553"/>
      <c r="Q980" s="719"/>
      <c r="R980" s="719"/>
      <c r="S980" s="719"/>
      <c r="T980" s="719"/>
      <c r="U980" s="230"/>
      <c r="V980" s="230"/>
      <c r="W980" s="230"/>
      <c r="X980" s="230"/>
      <c r="Y980" s="230"/>
      <c r="Z980" s="558"/>
      <c r="AA980" s="558"/>
      <c r="AB980" s="558"/>
      <c r="AC980" s="558"/>
      <c r="AD980" s="558"/>
      <c r="AE980" s="230"/>
      <c r="AF980" s="230"/>
      <c r="AG980" s="556"/>
      <c r="AH980" s="553"/>
      <c r="AI980" s="556"/>
      <c r="AJ980" s="556"/>
      <c r="AK980" s="232"/>
      <c r="AL980" s="312"/>
      <c r="AM980" s="312"/>
      <c r="AN980" s="312"/>
      <c r="AO980" s="312"/>
      <c r="AP980" s="312"/>
      <c r="AQ980" s="312"/>
      <c r="AR980" s="312"/>
      <c r="AS980" s="312"/>
      <c r="AT980" s="312"/>
      <c r="AU980" s="312"/>
      <c r="AV980" s="312"/>
      <c r="AW980" s="312"/>
      <c r="AX980" s="312"/>
      <c r="AY980" s="312"/>
      <c r="AZ980" s="312"/>
      <c r="BA980" s="312"/>
      <c r="BB980" s="312"/>
      <c r="BC980" s="312"/>
      <c r="BD980" s="312"/>
      <c r="BE980" s="312"/>
      <c r="BF980" s="312"/>
      <c r="BG980" s="312"/>
      <c r="BH980" s="312"/>
      <c r="BI980" s="312"/>
      <c r="BJ980" s="579"/>
    </row>
    <row r="981" spans="2:62" s="26" customFormat="1" ht="3.65" customHeight="1">
      <c r="B981" s="578"/>
      <c r="C981" s="312"/>
      <c r="D981" s="312"/>
      <c r="E981" s="312"/>
      <c r="F981" s="312"/>
      <c r="G981" s="312"/>
      <c r="H981" s="312"/>
      <c r="I981" s="577"/>
      <c r="J981" s="578"/>
      <c r="K981" s="559"/>
      <c r="L981" s="719" t="s">
        <v>269</v>
      </c>
      <c r="M981" s="719"/>
      <c r="N981" s="719"/>
      <c r="O981" s="719"/>
      <c r="P981" s="553"/>
      <c r="Q981" s="719"/>
      <c r="R981" s="719"/>
      <c r="S981" s="719"/>
      <c r="T981" s="719"/>
      <c r="U981" s="230"/>
      <c r="V981" s="230"/>
      <c r="W981" s="230"/>
      <c r="X981" s="230"/>
      <c r="Y981" s="230"/>
      <c r="Z981" s="558"/>
      <c r="AA981" s="558"/>
      <c r="AB981" s="558"/>
      <c r="AC981" s="558"/>
      <c r="AD981" s="558"/>
      <c r="AE981" s="230"/>
      <c r="AF981" s="230"/>
      <c r="AG981" s="556"/>
      <c r="AH981" s="553"/>
      <c r="AI981" s="719" t="e" vm="32">
        <v>#VALUE!</v>
      </c>
      <c r="AJ981" s="719"/>
      <c r="AK981" s="554"/>
      <c r="AL981" s="312"/>
      <c r="AM981" s="312"/>
      <c r="AN981" s="312"/>
      <c r="AO981" s="312"/>
      <c r="AP981" s="312"/>
      <c r="AQ981" s="312"/>
      <c r="AR981" s="312"/>
      <c r="AS981" s="312"/>
      <c r="AT981" s="312"/>
      <c r="AU981" s="312"/>
      <c r="AV981" s="312"/>
      <c r="AW981" s="312"/>
      <c r="AX981" s="312"/>
      <c r="AY981" s="312"/>
      <c r="AZ981" s="312"/>
      <c r="BA981" s="312"/>
      <c r="BB981" s="312"/>
      <c r="BC981" s="312"/>
      <c r="BD981" s="312"/>
      <c r="BE981" s="312"/>
      <c r="BF981" s="312"/>
      <c r="BG981" s="312"/>
      <c r="BH981" s="312"/>
      <c r="BI981" s="312"/>
      <c r="BJ981" s="579"/>
    </row>
    <row r="982" spans="2:62" s="26" customFormat="1" ht="3.65" customHeight="1">
      <c r="B982" s="578"/>
      <c r="C982" s="312"/>
      <c r="D982" s="312"/>
      <c r="E982" s="312"/>
      <c r="F982" s="312"/>
      <c r="G982" s="312"/>
      <c r="H982" s="312"/>
      <c r="I982" s="577"/>
      <c r="J982" s="578"/>
      <c r="K982" s="561"/>
      <c r="L982" s="807"/>
      <c r="M982" s="807"/>
      <c r="N982" s="807"/>
      <c r="O982" s="807"/>
      <c r="P982" s="562"/>
      <c r="Q982" s="234"/>
      <c r="R982" s="234"/>
      <c r="S982" s="234"/>
      <c r="T982" s="234"/>
      <c r="U982" s="234"/>
      <c r="V982" s="234"/>
      <c r="W982" s="234"/>
      <c r="X982" s="234"/>
      <c r="Y982" s="234"/>
      <c r="Z982" s="234"/>
      <c r="AA982" s="234"/>
      <c r="AB982" s="234"/>
      <c r="AC982" s="234"/>
      <c r="AD982" s="234"/>
      <c r="AE982" s="234"/>
      <c r="AF982" s="234"/>
      <c r="AG982" s="234"/>
      <c r="AH982" s="563"/>
      <c r="AI982" s="234"/>
      <c r="AJ982" s="234"/>
      <c r="AK982" s="564"/>
      <c r="AL982" s="312"/>
      <c r="AM982" s="312"/>
      <c r="AN982" s="312"/>
      <c r="AO982" s="312"/>
      <c r="AP982" s="312"/>
      <c r="AQ982" s="312"/>
      <c r="AR982" s="312"/>
      <c r="AS982" s="312"/>
      <c r="AT982" s="312"/>
      <c r="AU982" s="312"/>
      <c r="AV982" s="312"/>
      <c r="AW982" s="312"/>
      <c r="AX982" s="312"/>
      <c r="AY982" s="312"/>
      <c r="AZ982" s="312"/>
      <c r="BA982" s="312"/>
      <c r="BB982" s="312"/>
      <c r="BC982" s="312"/>
      <c r="BD982" s="312"/>
      <c r="BE982" s="312"/>
      <c r="BF982" s="312"/>
      <c r="BG982" s="312"/>
      <c r="BH982" s="312"/>
      <c r="BI982" s="312"/>
      <c r="BJ982" s="579"/>
    </row>
    <row r="983" spans="2:62" s="26" customFormat="1" ht="3.65" customHeight="1">
      <c r="B983" s="578"/>
      <c r="C983" s="312"/>
      <c r="D983" s="312"/>
      <c r="E983" s="312"/>
      <c r="F983" s="312"/>
      <c r="G983" s="312"/>
      <c r="H983" s="312"/>
      <c r="I983" s="577"/>
      <c r="J983" s="578"/>
      <c r="K983" s="312"/>
      <c r="L983" s="312"/>
      <c r="M983" s="312"/>
      <c r="N983" s="312"/>
      <c r="O983" s="312"/>
      <c r="P983" s="312"/>
      <c r="Q983" s="312"/>
      <c r="R983" s="312"/>
      <c r="S983" s="312"/>
      <c r="T983" s="312"/>
      <c r="U983" s="312"/>
      <c r="V983" s="312"/>
      <c r="W983" s="312"/>
      <c r="X983" s="312"/>
      <c r="Y983" s="312"/>
      <c r="Z983" s="312"/>
      <c r="AA983" s="312"/>
      <c r="AB983" s="312"/>
      <c r="AC983" s="312"/>
      <c r="AD983" s="312"/>
      <c r="AE983" s="312"/>
      <c r="AF983" s="312"/>
      <c r="AG983" s="312"/>
      <c r="AH983" s="312"/>
      <c r="AI983" s="312"/>
      <c r="AJ983" s="312"/>
      <c r="AK983" s="312"/>
      <c r="AL983" s="312"/>
      <c r="AM983" s="312"/>
      <c r="AN983" s="312"/>
      <c r="AO983" s="312"/>
      <c r="AP983" s="312"/>
      <c r="AQ983" s="312"/>
      <c r="AR983" s="312"/>
      <c r="AS983" s="312"/>
      <c r="AT983" s="312"/>
      <c r="AU983" s="312"/>
      <c r="AV983" s="312"/>
      <c r="AW983" s="312"/>
      <c r="AX983" s="312"/>
      <c r="AY983" s="312"/>
      <c r="AZ983" s="312"/>
      <c r="BA983" s="312"/>
      <c r="BB983" s="312"/>
      <c r="BC983" s="312"/>
      <c r="BD983" s="312"/>
      <c r="BE983" s="312"/>
      <c r="BF983" s="312"/>
      <c r="BG983" s="312"/>
      <c r="BH983" s="312"/>
      <c r="BI983" s="312"/>
      <c r="BJ983" s="579"/>
    </row>
    <row r="984" spans="2:62" s="26" customFormat="1" ht="3.65" customHeight="1">
      <c r="B984" s="589"/>
      <c r="C984" s="590"/>
      <c r="D984" s="590"/>
      <c r="E984" s="590"/>
      <c r="F984" s="590"/>
      <c r="G984" s="590"/>
      <c r="H984" s="590"/>
      <c r="I984" s="590"/>
      <c r="J984" s="589"/>
      <c r="K984" s="590"/>
      <c r="L984" s="590"/>
      <c r="M984" s="590"/>
      <c r="N984" s="590"/>
      <c r="O984" s="590"/>
      <c r="P984" s="590"/>
      <c r="Q984" s="590"/>
      <c r="R984" s="590"/>
      <c r="S984" s="590"/>
      <c r="T984" s="590"/>
      <c r="U984" s="590"/>
      <c r="V984" s="590"/>
      <c r="W984" s="590"/>
      <c r="X984" s="590"/>
      <c r="Y984" s="590"/>
      <c r="Z984" s="590"/>
      <c r="AA984" s="590"/>
      <c r="AB984" s="590"/>
      <c r="AC984" s="590"/>
      <c r="AD984" s="590"/>
      <c r="AE984" s="590"/>
      <c r="AF984" s="590"/>
      <c r="AG984" s="590"/>
      <c r="AH984" s="590"/>
      <c r="AI984" s="590"/>
      <c r="AJ984" s="590"/>
      <c r="AK984" s="590"/>
      <c r="AL984" s="590"/>
      <c r="AM984" s="590"/>
      <c r="AN984" s="590"/>
      <c r="AO984" s="590"/>
      <c r="AP984" s="590"/>
      <c r="AQ984" s="590"/>
      <c r="AR984" s="590"/>
      <c r="AS984" s="590"/>
      <c r="AT984" s="590"/>
      <c r="AU984" s="590"/>
      <c r="AV984" s="590"/>
      <c r="AW984" s="590"/>
      <c r="AX984" s="590"/>
      <c r="AY984" s="590"/>
      <c r="AZ984" s="590"/>
      <c r="BA984" s="590"/>
      <c r="BB984" s="590"/>
      <c r="BC984" s="590"/>
      <c r="BD984" s="590"/>
      <c r="BE984" s="590"/>
      <c r="BF984" s="590"/>
      <c r="BG984" s="590"/>
      <c r="BH984" s="590"/>
      <c r="BI984" s="590"/>
      <c r="BJ984" s="591"/>
    </row>
    <row r="985" spans="2:62" s="26" customFormat="1" ht="3.65" customHeight="1">
      <c r="B985" s="592"/>
      <c r="C985" s="593"/>
      <c r="D985" s="593"/>
      <c r="E985" s="593"/>
      <c r="F985" s="593"/>
      <c r="G985" s="593"/>
      <c r="H985" s="593"/>
      <c r="I985" s="593"/>
      <c r="J985" s="592"/>
      <c r="K985" s="593"/>
      <c r="L985" s="593"/>
      <c r="M985" s="593"/>
      <c r="N985" s="593"/>
      <c r="O985" s="593"/>
      <c r="P985" s="593"/>
      <c r="Q985" s="593"/>
      <c r="R985" s="593"/>
      <c r="S985" s="593"/>
      <c r="T985" s="593"/>
      <c r="U985" s="593"/>
      <c r="V985" s="593"/>
      <c r="W985" s="593"/>
      <c r="X985" s="593"/>
      <c r="Y985" s="593"/>
      <c r="Z985" s="593"/>
      <c r="AA985" s="593"/>
      <c r="AB985" s="593"/>
      <c r="AC985" s="593"/>
      <c r="AD985" s="593"/>
      <c r="AE985" s="593"/>
      <c r="AF985" s="593"/>
      <c r="AG985" s="593"/>
      <c r="AH985" s="593"/>
      <c r="AI985" s="593"/>
      <c r="AJ985" s="593"/>
      <c r="AK985" s="593"/>
      <c r="AL985" s="593"/>
      <c r="AM985" s="593"/>
      <c r="AN985" s="593"/>
      <c r="AO985" s="593"/>
      <c r="AP985" s="593"/>
      <c r="AQ985" s="593"/>
      <c r="AR985" s="593"/>
      <c r="AS985" s="593"/>
      <c r="AT985" s="593"/>
      <c r="AU985" s="593"/>
      <c r="AV985" s="593"/>
      <c r="AW985" s="593"/>
      <c r="AX985" s="593"/>
      <c r="AY985" s="593"/>
      <c r="AZ985" s="593"/>
      <c r="BA985" s="593"/>
      <c r="BB985" s="593"/>
      <c r="BC985" s="593"/>
      <c r="BD985" s="593"/>
      <c r="BE985" s="593"/>
      <c r="BF985" s="593"/>
      <c r="BG985" s="593"/>
      <c r="BH985" s="593"/>
      <c r="BI985" s="593"/>
      <c r="BJ985" s="594"/>
    </row>
    <row r="986" spans="2:62" s="26" customFormat="1">
      <c r="B986" s="535" t="str" cm="1">
        <f t="array" ref="B986">"USIA_"&amp;D986&amp;"X"&amp;MID(F986,3,3)&amp;(_xlfn.IFS(E986="V. compacta Abatible","VC",E986="Horizontal Abatible","H",E986="H. Compuesta Abatible","HC",E986="Vertical Abatible","V",E986="V. Extendida Abatible","VE"))&amp;I986</f>
        <v>USIA_NSX250X720H_DR</v>
      </c>
      <c r="C986" s="568"/>
      <c r="D986" s="568" t="s">
        <v>279</v>
      </c>
      <c r="E986" s="537" t="s">
        <v>304</v>
      </c>
      <c r="F986" s="617" t="s">
        <v>243</v>
      </c>
      <c r="G986" s="618" t="s">
        <v>310</v>
      </c>
      <c r="H986" s="571" t="s">
        <v>272</v>
      </c>
      <c r="I986" s="459" t="str" cm="1">
        <f t="array" ref="I986">_xlfn.IFS(H986="Derecha","_DR",H986="Izquierda","_IZ",H986="","_NA")</f>
        <v>_DR</v>
      </c>
      <c r="J986" s="572"/>
      <c r="K986" s="573"/>
      <c r="L986" s="573"/>
      <c r="M986" s="573"/>
      <c r="N986" s="573"/>
      <c r="O986" s="573"/>
      <c r="P986" s="573"/>
      <c r="Q986" s="573"/>
      <c r="R986" s="573"/>
      <c r="S986" s="573"/>
      <c r="T986" s="573"/>
      <c r="U986" s="573"/>
      <c r="V986" s="573"/>
      <c r="W986" s="573"/>
      <c r="X986" s="573"/>
      <c r="Y986" s="573"/>
      <c r="Z986" s="573"/>
      <c r="AA986" s="573"/>
      <c r="AB986" s="573"/>
      <c r="AC986" s="573"/>
      <c r="AD986" s="573"/>
      <c r="AE986" s="573"/>
      <c r="AF986" s="573"/>
      <c r="AG986" s="573"/>
      <c r="AH986" s="573"/>
      <c r="AI986" s="573"/>
      <c r="AJ986" s="573"/>
      <c r="AK986" s="573"/>
      <c r="AL986" s="573"/>
      <c r="AM986" s="573"/>
      <c r="AN986" s="573"/>
      <c r="AO986" s="573"/>
      <c r="AP986" s="573"/>
      <c r="AQ986" s="573"/>
      <c r="AR986" s="573"/>
      <c r="AS986" s="573"/>
      <c r="AT986" s="573"/>
      <c r="AU986" s="573"/>
      <c r="AV986" s="573"/>
      <c r="AW986" s="573"/>
      <c r="AX986" s="573"/>
      <c r="AY986" s="573"/>
      <c r="AZ986" s="573"/>
      <c r="BA986" s="573"/>
      <c r="BB986" s="573"/>
      <c r="BC986" s="573"/>
      <c r="BD986" s="573"/>
      <c r="BE986" s="573"/>
      <c r="BF986" s="573"/>
      <c r="BG986" s="573"/>
      <c r="BH986" s="573"/>
      <c r="BI986" s="573"/>
      <c r="BJ986" s="574"/>
    </row>
    <row r="987" spans="2:62" s="26" customFormat="1" ht="3.65" customHeight="1">
      <c r="B987" s="575"/>
      <c r="C987" s="576"/>
      <c r="D987" s="576"/>
      <c r="E987" s="576"/>
      <c r="F987" s="576" t="str">
        <f>MID(F986,3,5)</f>
        <v>720</v>
      </c>
      <c r="G987" s="576"/>
      <c r="H987" s="576"/>
      <c r="I987" s="577"/>
      <c r="J987" s="578"/>
      <c r="K987" s="312"/>
      <c r="L987" s="312"/>
      <c r="M987" s="312"/>
      <c r="N987" s="312"/>
      <c r="O987" s="312"/>
      <c r="P987" s="312"/>
      <c r="Q987" s="312"/>
      <c r="R987" s="312"/>
      <c r="S987" s="312"/>
      <c r="T987" s="312"/>
      <c r="U987" s="312"/>
      <c r="V987" s="312"/>
      <c r="W987" s="312"/>
      <c r="X987" s="312"/>
      <c r="Y987" s="312"/>
      <c r="Z987" s="312"/>
      <c r="AA987" s="312"/>
      <c r="AB987" s="312"/>
      <c r="AC987" s="312"/>
      <c r="AD987" s="312"/>
      <c r="AE987" s="312"/>
      <c r="AF987" s="312"/>
      <c r="AG987" s="312"/>
      <c r="AH987" s="312"/>
      <c r="AI987" s="312"/>
      <c r="AJ987" s="312"/>
      <c r="AK987" s="312"/>
      <c r="AL987" s="312"/>
      <c r="AM987" s="312"/>
      <c r="AN987" s="312"/>
      <c r="AO987" s="312"/>
      <c r="AP987" s="312"/>
      <c r="AQ987" s="312"/>
      <c r="AR987" s="312"/>
      <c r="AS987" s="312"/>
      <c r="AT987" s="312"/>
      <c r="AU987" s="312"/>
      <c r="AV987" s="312"/>
      <c r="AW987" s="312"/>
      <c r="AX987" s="312"/>
      <c r="AY987" s="312"/>
      <c r="AZ987" s="312"/>
      <c r="BA987" s="312"/>
      <c r="BB987" s="312"/>
      <c r="BC987" s="312"/>
      <c r="BD987" s="312"/>
      <c r="BE987" s="312"/>
      <c r="BF987" s="312"/>
      <c r="BG987" s="312"/>
      <c r="BH987" s="312"/>
      <c r="BI987" s="312"/>
      <c r="BJ987" s="579"/>
    </row>
    <row r="988" spans="2:62" s="26" customFormat="1" ht="3.65" customHeight="1">
      <c r="B988" s="598"/>
      <c r="C988" s="599"/>
      <c r="D988" s="599"/>
      <c r="E988" s="599"/>
      <c r="F988" s="599"/>
      <c r="G988" s="599"/>
      <c r="H988" s="599"/>
      <c r="I988" s="577"/>
      <c r="J988" s="578"/>
      <c r="K988" s="324"/>
      <c r="L988" s="721" t="s">
        <v>261</v>
      </c>
      <c r="M988" s="721"/>
      <c r="N988" s="721"/>
      <c r="O988" s="325"/>
      <c r="P988" s="547"/>
      <c r="Q988" s="549"/>
      <c r="R988" s="549"/>
      <c r="S988" s="549"/>
      <c r="T988" s="549"/>
      <c r="U988" s="549"/>
      <c r="V988" s="549"/>
      <c r="W988" s="549"/>
      <c r="X988" s="549"/>
      <c r="Y988" s="549"/>
      <c r="Z988" s="549"/>
      <c r="AA988" s="549"/>
      <c r="AB988" s="549"/>
      <c r="AC988" s="549"/>
      <c r="AD988" s="549"/>
      <c r="AE988" s="549"/>
      <c r="AF988" s="549"/>
      <c r="AG988" s="549"/>
      <c r="AH988" s="548"/>
      <c r="AI988" s="549"/>
      <c r="AJ988" s="549"/>
      <c r="AK988" s="550"/>
      <c r="AL988" s="312"/>
      <c r="AM988" s="312"/>
      <c r="AN988" s="312"/>
      <c r="AO988" s="312"/>
      <c r="AP988" s="312"/>
      <c r="AQ988" s="312"/>
      <c r="AR988" s="312"/>
      <c r="AS988" s="312"/>
      <c r="AT988" s="312"/>
      <c r="AU988" s="312"/>
      <c r="AV988" s="312"/>
      <c r="AW988" s="312"/>
      <c r="AX988" s="312"/>
      <c r="AY988" s="312"/>
      <c r="AZ988" s="312"/>
      <c r="BA988" s="312"/>
      <c r="BB988" s="312"/>
      <c r="BC988" s="312"/>
      <c r="BD988" s="312"/>
      <c r="BE988" s="312"/>
      <c r="BF988" s="312"/>
      <c r="BG988" s="312"/>
      <c r="BH988" s="312"/>
      <c r="BI988" s="312"/>
      <c r="BJ988" s="579"/>
    </row>
    <row r="989" spans="2:62" s="26" customFormat="1" ht="3.65" customHeight="1">
      <c r="B989" s="578"/>
      <c r="C989" s="312"/>
      <c r="D989" s="312"/>
      <c r="E989" s="312"/>
      <c r="F989" s="312"/>
      <c r="G989" s="312"/>
      <c r="H989" s="312"/>
      <c r="I989" s="577"/>
      <c r="J989" s="578"/>
      <c r="K989" s="225"/>
      <c r="L989" s="722"/>
      <c r="M989" s="722"/>
      <c r="N989" s="722"/>
      <c r="O989" s="551"/>
      <c r="P989" s="551"/>
      <c r="Q989" s="724" t="s">
        <v>279</v>
      </c>
      <c r="R989" s="724"/>
      <c r="S989" s="724"/>
      <c r="T989" s="724"/>
      <c r="U989" s="724"/>
      <c r="V989" s="724"/>
      <c r="W989" s="724"/>
      <c r="X989" s="558"/>
      <c r="Y989" s="558"/>
      <c r="Z989" s="558"/>
      <c r="AA989" s="558"/>
      <c r="AB989" s="719" t="s">
        <v>275</v>
      </c>
      <c r="AC989" s="719"/>
      <c r="AD989" s="719"/>
      <c r="AE989" s="719" t="s">
        <v>270</v>
      </c>
      <c r="AF989" s="719"/>
      <c r="AG989" s="230"/>
      <c r="AH989" s="553"/>
      <c r="AI989" s="719" t="e" vm="32">
        <v>#VALUE!</v>
      </c>
      <c r="AJ989" s="719"/>
      <c r="AK989" s="554"/>
      <c r="AL989" s="312"/>
      <c r="AM989" s="312"/>
      <c r="AN989" s="312"/>
      <c r="AO989" s="312"/>
      <c r="AP989" s="312"/>
      <c r="AQ989" s="312"/>
      <c r="AR989" s="312"/>
      <c r="AS989" s="312"/>
      <c r="AT989" s="312"/>
      <c r="AU989" s="312"/>
      <c r="AV989" s="312"/>
      <c r="AW989" s="312"/>
      <c r="AX989" s="312"/>
      <c r="AY989" s="312"/>
      <c r="AZ989" s="312"/>
      <c r="BA989" s="312"/>
      <c r="BB989" s="312"/>
      <c r="BC989" s="312"/>
      <c r="BD989" s="312"/>
      <c r="BE989" s="312"/>
      <c r="BF989" s="312"/>
      <c r="BG989" s="312"/>
      <c r="BH989" s="312"/>
      <c r="BI989" s="312"/>
      <c r="BJ989" s="579"/>
    </row>
    <row r="990" spans="2:62" s="26" customFormat="1" ht="3.65" customHeight="1">
      <c r="B990" s="578"/>
      <c r="C990" s="312"/>
      <c r="D990" s="312"/>
      <c r="E990" s="312"/>
      <c r="F990" s="312"/>
      <c r="G990" s="312"/>
      <c r="H990" s="312"/>
      <c r="I990" s="577"/>
      <c r="J990" s="578"/>
      <c r="K990" s="720" t="e" vm="33">
        <v>#VALUE!</v>
      </c>
      <c r="L990" s="226"/>
      <c r="M990" s="551"/>
      <c r="N990" s="551"/>
      <c r="O990" s="551"/>
      <c r="P990" s="551"/>
      <c r="Q990" s="724"/>
      <c r="R990" s="724"/>
      <c r="S990" s="724"/>
      <c r="T990" s="724"/>
      <c r="U990" s="724"/>
      <c r="V990" s="724"/>
      <c r="W990" s="724"/>
      <c r="X990" s="558"/>
      <c r="Y990" s="558"/>
      <c r="Z990" s="558"/>
      <c r="AA990" s="558"/>
      <c r="AB990" s="719"/>
      <c r="AC990" s="719"/>
      <c r="AD990" s="719"/>
      <c r="AE990" s="719"/>
      <c r="AF990" s="719"/>
      <c r="AG990" s="230"/>
      <c r="AH990" s="553"/>
      <c r="AI990" s="555"/>
      <c r="AJ990" s="555"/>
      <c r="AK990" s="554"/>
      <c r="AL990" s="312"/>
      <c r="AM990" s="312"/>
      <c r="AN990" s="312"/>
      <c r="AO990" s="312"/>
      <c r="AP990" s="312"/>
      <c r="AQ990" s="312"/>
      <c r="AR990" s="312"/>
      <c r="AS990" s="312"/>
      <c r="AT990" s="312"/>
      <c r="AU990" s="312"/>
      <c r="AV990" s="312"/>
      <c r="AW990" s="312"/>
      <c r="AX990" s="312"/>
      <c r="AY990" s="312"/>
      <c r="AZ990" s="312"/>
      <c r="BA990" s="312"/>
      <c r="BB990" s="312"/>
      <c r="BC990" s="312"/>
      <c r="BD990" s="312"/>
      <c r="BE990" s="312"/>
      <c r="BF990" s="312"/>
      <c r="BG990" s="312"/>
      <c r="BH990" s="312"/>
      <c r="BI990" s="312"/>
      <c r="BJ990" s="579"/>
    </row>
    <row r="991" spans="2:62" s="26" customFormat="1" ht="3.65" customHeight="1">
      <c r="B991" s="578"/>
      <c r="C991" s="312"/>
      <c r="D991" s="312"/>
      <c r="E991" s="312"/>
      <c r="F991" s="312"/>
      <c r="G991" s="312"/>
      <c r="H991" s="312"/>
      <c r="I991" s="577"/>
      <c r="J991" s="578"/>
      <c r="K991" s="720"/>
      <c r="L991" s="226"/>
      <c r="M991" s="227"/>
      <c r="N991" s="227"/>
      <c r="O991" s="227"/>
      <c r="P991" s="556"/>
      <c r="Q991" s="230"/>
      <c r="R991" s="230"/>
      <c r="S991" s="230"/>
      <c r="T991" s="230"/>
      <c r="U991" s="230"/>
      <c r="V991" s="230"/>
      <c r="W991" s="230"/>
      <c r="X991" s="230"/>
      <c r="Y991" s="230"/>
      <c r="Z991" s="230"/>
      <c r="AA991" s="230"/>
      <c r="AB991" s="558"/>
      <c r="AC991" s="719" t="e" vm="19">
        <v>#VALUE!</v>
      </c>
      <c r="AD991" s="719"/>
      <c r="AE991" s="719"/>
      <c r="AF991" s="230"/>
      <c r="AG991" s="230"/>
      <c r="AH991" s="553"/>
      <c r="AI991" s="555"/>
      <c r="AJ991" s="555"/>
      <c r="AK991" s="554"/>
      <c r="AL991" s="312"/>
      <c r="AP991" s="312"/>
      <c r="AQ991" s="312"/>
      <c r="AR991" s="312"/>
      <c r="AS991" s="312"/>
      <c r="AT991" s="312"/>
      <c r="AU991" s="312"/>
      <c r="AV991" s="312"/>
      <c r="AW991" s="312"/>
      <c r="AX991" s="312"/>
      <c r="AY991" s="312"/>
      <c r="AZ991" s="312"/>
      <c r="BA991" s="312"/>
      <c r="BB991" s="312"/>
      <c r="BC991" s="312"/>
      <c r="BD991" s="312"/>
      <c r="BE991" s="312"/>
      <c r="BF991" s="312"/>
      <c r="BG991" s="312"/>
      <c r="BH991" s="312"/>
      <c r="BI991" s="312"/>
      <c r="BJ991" s="579"/>
    </row>
    <row r="992" spans="2:62" s="26" customFormat="1" ht="3.65" customHeight="1">
      <c r="B992" s="578"/>
      <c r="C992" s="312"/>
      <c r="D992" s="312"/>
      <c r="E992" s="312"/>
      <c r="F992" s="312"/>
      <c r="G992" s="312"/>
      <c r="H992" s="312"/>
      <c r="I992" s="577"/>
      <c r="J992" s="578"/>
      <c r="K992" s="225"/>
      <c r="L992" s="553"/>
      <c r="M992" s="230"/>
      <c r="N992" s="230"/>
      <c r="O992" s="230"/>
      <c r="P992" s="230"/>
      <c r="Q992" s="230"/>
      <c r="R992" s="230"/>
      <c r="S992" s="230"/>
      <c r="T992" s="230"/>
      <c r="U992" s="230"/>
      <c r="V992" s="230"/>
      <c r="W992" s="230"/>
      <c r="X992" s="230"/>
      <c r="Y992" s="230"/>
      <c r="Z992" s="230"/>
      <c r="AA992" s="230"/>
      <c r="AB992" s="558"/>
      <c r="AC992" s="719"/>
      <c r="AD992" s="719"/>
      <c r="AE992" s="719"/>
      <c r="AF992" s="230"/>
      <c r="AG992" s="230"/>
      <c r="AH992" s="553"/>
      <c r="AI992" s="719" t="e" vm="16">
        <v>#VALUE!</v>
      </c>
      <c r="AJ992" s="719"/>
      <c r="AK992" s="557"/>
      <c r="AL992" s="312"/>
      <c r="AP992" s="312"/>
      <c r="AQ992" s="312"/>
      <c r="AR992" s="312"/>
      <c r="AS992" s="312"/>
      <c r="AT992" s="312"/>
      <c r="AU992" s="312"/>
      <c r="AV992" s="312"/>
      <c r="AW992" s="312"/>
      <c r="AX992" s="312"/>
      <c r="AY992" s="312"/>
      <c r="AZ992" s="312"/>
      <c r="BA992" s="312"/>
      <c r="BB992" s="312"/>
      <c r="BC992" s="312"/>
      <c r="BD992" s="312"/>
      <c r="BE992" s="312"/>
      <c r="BF992" s="312"/>
      <c r="BG992" s="312"/>
      <c r="BH992" s="312"/>
      <c r="BI992" s="312"/>
      <c r="BJ992" s="579"/>
    </row>
    <row r="993" spans="1:62" s="26" customFormat="1" ht="3.65" customHeight="1">
      <c r="B993" s="578"/>
      <c r="C993" s="312"/>
      <c r="D993" s="312"/>
      <c r="E993" s="312"/>
      <c r="F993" s="312"/>
      <c r="G993" s="312"/>
      <c r="H993" s="312"/>
      <c r="I993" s="577"/>
      <c r="J993" s="578"/>
      <c r="K993" s="225"/>
      <c r="L993" s="553"/>
      <c r="M993" s="230"/>
      <c r="N993" s="230"/>
      <c r="O993" s="230"/>
      <c r="P993" s="230"/>
      <c r="Q993" s="230"/>
      <c r="R993" s="230"/>
      <c r="S993" s="230"/>
      <c r="T993" s="230"/>
      <c r="U993" s="230"/>
      <c r="V993" s="230"/>
      <c r="W993" s="230"/>
      <c r="X993" s="230"/>
      <c r="Y993" s="230"/>
      <c r="Z993" s="230"/>
      <c r="AA993" s="230"/>
      <c r="AB993" s="558"/>
      <c r="AC993" s="719"/>
      <c r="AD993" s="719"/>
      <c r="AE993" s="719"/>
      <c r="AF993" s="230"/>
      <c r="AG993" s="230"/>
      <c r="AH993" s="553"/>
      <c r="AI993" s="719"/>
      <c r="AJ993" s="719"/>
      <c r="AK993" s="557"/>
      <c r="AL993" s="312"/>
      <c r="AP993" s="312"/>
      <c r="AQ993" s="312"/>
      <c r="AR993" s="312"/>
      <c r="AS993" s="312"/>
      <c r="AT993" s="312"/>
      <c r="AU993" s="312"/>
      <c r="AV993" s="312"/>
      <c r="AW993" s="312"/>
      <c r="AX993" s="312"/>
      <c r="AY993" s="312"/>
      <c r="AZ993" s="312"/>
      <c r="BA993" s="312"/>
      <c r="BB993" s="312"/>
      <c r="BC993" s="312"/>
      <c r="BD993" s="312"/>
      <c r="BE993" s="312"/>
      <c r="BF993" s="312"/>
      <c r="BG993" s="312"/>
      <c r="BH993" s="312"/>
      <c r="BI993" s="312"/>
      <c r="BJ993" s="579"/>
    </row>
    <row r="994" spans="1:62" s="26" customFormat="1" ht="3.65" customHeight="1">
      <c r="B994" s="578"/>
      <c r="C994" s="312"/>
      <c r="D994" s="312"/>
      <c r="E994" s="312"/>
      <c r="F994" s="312"/>
      <c r="G994" s="312"/>
      <c r="H994" s="312"/>
      <c r="I994" s="577"/>
      <c r="J994" s="578"/>
      <c r="K994" s="720" t="e" vm="33">
        <v>#VALUE!</v>
      </c>
      <c r="L994" s="553"/>
      <c r="M994" s="556"/>
      <c r="N994" s="556"/>
      <c r="O994" s="556"/>
      <c r="P994" s="556"/>
      <c r="Q994" s="230"/>
      <c r="R994" s="230"/>
      <c r="S994" s="230"/>
      <c r="T994" s="230"/>
      <c r="U994" s="230"/>
      <c r="V994" s="230"/>
      <c r="W994" s="230"/>
      <c r="X994" s="230"/>
      <c r="Y994" s="230"/>
      <c r="Z994" s="230"/>
      <c r="AA994" s="230"/>
      <c r="AB994" s="558"/>
      <c r="AC994" s="719"/>
      <c r="AD994" s="719"/>
      <c r="AE994" s="719"/>
      <c r="AF994" s="230"/>
      <c r="AG994" s="230"/>
      <c r="AH994" s="553"/>
      <c r="AI994" s="230"/>
      <c r="AJ994" s="230"/>
      <c r="AK994" s="557"/>
      <c r="AL994" s="312"/>
      <c r="AP994" s="312"/>
      <c r="AQ994" s="312"/>
      <c r="AR994" s="312"/>
      <c r="AS994" s="312"/>
      <c r="AT994" s="312"/>
      <c r="AU994" s="312"/>
      <c r="AV994" s="312"/>
      <c r="AW994" s="312"/>
      <c r="AX994" s="312"/>
      <c r="AY994" s="312"/>
      <c r="AZ994" s="312"/>
      <c r="BA994" s="312"/>
      <c r="BB994" s="312"/>
      <c r="BC994" s="312"/>
      <c r="BD994" s="312"/>
      <c r="BE994" s="312"/>
      <c r="BF994" s="312"/>
      <c r="BG994" s="312"/>
      <c r="BH994" s="312"/>
      <c r="BI994" s="312"/>
      <c r="BJ994" s="579"/>
    </row>
    <row r="995" spans="1:62" s="26" customFormat="1" ht="3.65" customHeight="1">
      <c r="B995" s="578"/>
      <c r="C995" s="312"/>
      <c r="D995" s="312"/>
      <c r="E995" s="312"/>
      <c r="F995" s="312"/>
      <c r="G995" s="312"/>
      <c r="H995" s="312"/>
      <c r="I995" s="577"/>
      <c r="J995" s="578"/>
      <c r="K995" s="720"/>
      <c r="L995" s="553"/>
      <c r="M995" s="553"/>
      <c r="N995" s="553"/>
      <c r="O995" s="553"/>
      <c r="P995" s="553"/>
      <c r="Q995" s="230"/>
      <c r="R995" s="230"/>
      <c r="S995" s="230"/>
      <c r="T995" s="230"/>
      <c r="U995" s="230"/>
      <c r="V995" s="230"/>
      <c r="W995" s="230"/>
      <c r="X995" s="230"/>
      <c r="Y995" s="230"/>
      <c r="Z995" s="558"/>
      <c r="AA995" s="558"/>
      <c r="AB995" s="558"/>
      <c r="AC995" s="558"/>
      <c r="AD995" s="558"/>
      <c r="AE995" s="230"/>
      <c r="AF995" s="230"/>
      <c r="AG995" s="556"/>
      <c r="AH995" s="553"/>
      <c r="AI995" s="556"/>
      <c r="AJ995" s="556"/>
      <c r="AK995" s="232"/>
      <c r="AL995" s="312"/>
      <c r="AM995" s="312"/>
      <c r="AN995" s="312"/>
      <c r="AO995" s="312"/>
      <c r="AP995" s="312"/>
      <c r="AQ995" s="312"/>
      <c r="AR995" s="312"/>
      <c r="AS995" s="312"/>
      <c r="AT995" s="312"/>
      <c r="AU995" s="312"/>
      <c r="AV995" s="312"/>
      <c r="AW995" s="312"/>
      <c r="AX995" s="312"/>
      <c r="AY995" s="312"/>
      <c r="AZ995" s="312"/>
      <c r="BA995" s="312"/>
      <c r="BB995" s="312"/>
      <c r="BC995" s="312"/>
      <c r="BD995" s="312"/>
      <c r="BE995" s="312"/>
      <c r="BF995" s="312"/>
      <c r="BG995" s="312"/>
      <c r="BH995" s="312"/>
      <c r="BI995" s="312"/>
      <c r="BJ995" s="579"/>
    </row>
    <row r="996" spans="1:62" s="26" customFormat="1" ht="3.65" customHeight="1">
      <c r="B996" s="578"/>
      <c r="C996" s="312"/>
      <c r="D996" s="312"/>
      <c r="E996" s="312"/>
      <c r="F996" s="312"/>
      <c r="G996" s="312"/>
      <c r="H996" s="312"/>
      <c r="I996" s="577"/>
      <c r="J996" s="578"/>
      <c r="K996" s="559"/>
      <c r="L996" s="719" t="s">
        <v>269</v>
      </c>
      <c r="M996" s="719"/>
      <c r="N996" s="719"/>
      <c r="O996" s="719"/>
      <c r="P996" s="553"/>
      <c r="Q996" s="230"/>
      <c r="R996" s="230"/>
      <c r="S996" s="230"/>
      <c r="T996" s="230"/>
      <c r="U996" s="230"/>
      <c r="V996" s="230"/>
      <c r="W996" s="230"/>
      <c r="X996" s="230"/>
      <c r="Y996" s="230"/>
      <c r="Z996" s="558"/>
      <c r="AA996" s="558"/>
      <c r="AB996" s="558"/>
      <c r="AC996" s="558"/>
      <c r="AD996" s="558"/>
      <c r="AE996" s="230"/>
      <c r="AF996" s="230"/>
      <c r="AG996" s="556"/>
      <c r="AH996" s="553"/>
      <c r="AI996" s="719" t="e" vm="32">
        <v>#VALUE!</v>
      </c>
      <c r="AJ996" s="719"/>
      <c r="AK996" s="554"/>
      <c r="AL996" s="312"/>
      <c r="AM996" s="312"/>
      <c r="AN996" s="312"/>
      <c r="AO996" s="312"/>
      <c r="AP996" s="312"/>
      <c r="AQ996" s="312"/>
      <c r="AR996" s="312"/>
      <c r="AS996" s="312"/>
      <c r="AT996" s="312"/>
      <c r="AU996" s="312"/>
      <c r="AV996" s="312"/>
      <c r="AW996" s="312"/>
      <c r="AX996" s="312"/>
      <c r="AY996" s="312"/>
      <c r="AZ996" s="312"/>
      <c r="BA996" s="312"/>
      <c r="BB996" s="312"/>
      <c r="BC996" s="312"/>
      <c r="BD996" s="312"/>
      <c r="BE996" s="312"/>
      <c r="BF996" s="312"/>
      <c r="BG996" s="312"/>
      <c r="BH996" s="312"/>
      <c r="BI996" s="312"/>
      <c r="BJ996" s="579"/>
    </row>
    <row r="997" spans="1:62" s="26" customFormat="1" ht="3.65" customHeight="1">
      <c r="B997" s="578"/>
      <c r="C997" s="312"/>
      <c r="D997" s="312"/>
      <c r="E997" s="312"/>
      <c r="F997" s="312"/>
      <c r="G997" s="312"/>
      <c r="H997" s="312"/>
      <c r="I997" s="577"/>
      <c r="J997" s="578"/>
      <c r="K997" s="561"/>
      <c r="L997" s="807"/>
      <c r="M997" s="807"/>
      <c r="N997" s="807"/>
      <c r="O997" s="807"/>
      <c r="P997" s="562"/>
      <c r="Q997" s="234"/>
      <c r="R997" s="234"/>
      <c r="S997" s="234"/>
      <c r="T997" s="234"/>
      <c r="U997" s="234"/>
      <c r="V997" s="234"/>
      <c r="W997" s="234"/>
      <c r="X997" s="234"/>
      <c r="Y997" s="234"/>
      <c r="Z997" s="234"/>
      <c r="AA997" s="234"/>
      <c r="AB997" s="234"/>
      <c r="AC997" s="234"/>
      <c r="AD997" s="234"/>
      <c r="AE997" s="234"/>
      <c r="AF997" s="234"/>
      <c r="AG997" s="234"/>
      <c r="AH997" s="563"/>
      <c r="AI997" s="234"/>
      <c r="AJ997" s="234"/>
      <c r="AK997" s="564"/>
      <c r="AL997" s="312"/>
      <c r="AM997" s="312"/>
      <c r="AN997" s="312"/>
      <c r="AO997" s="312"/>
      <c r="AP997" s="312"/>
      <c r="AQ997" s="312"/>
      <c r="AR997" s="312"/>
      <c r="AS997" s="312"/>
      <c r="AT997" s="312"/>
      <c r="AU997" s="312"/>
      <c r="AV997" s="312"/>
      <c r="AW997" s="312"/>
      <c r="AX997" s="312"/>
      <c r="AY997" s="312"/>
      <c r="AZ997" s="312"/>
      <c r="BA997" s="312"/>
      <c r="BB997" s="312"/>
      <c r="BC997" s="312"/>
      <c r="BD997" s="312"/>
      <c r="BE997" s="312"/>
      <c r="BF997" s="312"/>
      <c r="BG997" s="312"/>
      <c r="BH997" s="312"/>
      <c r="BI997" s="312"/>
      <c r="BJ997" s="579"/>
    </row>
    <row r="998" spans="1:62" s="26" customFormat="1" ht="3.65" customHeight="1">
      <c r="B998" s="578"/>
      <c r="C998" s="312"/>
      <c r="D998" s="312"/>
      <c r="E998" s="312"/>
      <c r="F998" s="312"/>
      <c r="G998" s="312"/>
      <c r="H998" s="312"/>
      <c r="I998" s="577"/>
      <c r="J998" s="578"/>
      <c r="K998" s="312"/>
      <c r="L998" s="312"/>
      <c r="M998" s="312"/>
      <c r="N998" s="312"/>
      <c r="O998" s="312"/>
      <c r="P998" s="312"/>
      <c r="Q998" s="312"/>
      <c r="R998" s="312"/>
      <c r="S998" s="312"/>
      <c r="T998" s="312"/>
      <c r="U998" s="312"/>
      <c r="V998" s="312"/>
      <c r="W998" s="312"/>
      <c r="X998" s="312"/>
      <c r="Y998" s="312"/>
      <c r="Z998" s="312"/>
      <c r="AA998" s="312"/>
      <c r="AB998" s="312"/>
      <c r="AC998" s="312"/>
      <c r="AD998" s="312"/>
      <c r="AE998" s="312"/>
      <c r="AF998" s="312"/>
      <c r="AG998" s="312"/>
      <c r="AH998" s="312"/>
      <c r="AI998" s="312"/>
      <c r="AJ998" s="312"/>
      <c r="AK998" s="312"/>
      <c r="AL998" s="312"/>
      <c r="AM998" s="312"/>
      <c r="AN998" s="312"/>
      <c r="AO998" s="312"/>
      <c r="AP998" s="312"/>
      <c r="AQ998" s="312"/>
      <c r="AR998" s="312"/>
      <c r="AS998" s="312"/>
      <c r="AT998" s="312"/>
      <c r="AU998" s="312"/>
      <c r="AV998" s="312"/>
      <c r="AW998" s="312"/>
      <c r="AX998" s="312"/>
      <c r="AY998" s="312"/>
      <c r="AZ998" s="312"/>
      <c r="BA998" s="312"/>
      <c r="BB998" s="312"/>
      <c r="BC998" s="312"/>
      <c r="BD998" s="312"/>
      <c r="BE998" s="312"/>
      <c r="BF998" s="312"/>
      <c r="BG998" s="312"/>
      <c r="BH998" s="312"/>
      <c r="BI998" s="312"/>
      <c r="BJ998" s="579"/>
    </row>
    <row r="999" spans="1:62" s="26" customFormat="1" ht="3.65" customHeight="1">
      <c r="B999" s="589"/>
      <c r="C999" s="590"/>
      <c r="D999" s="590"/>
      <c r="E999" s="590"/>
      <c r="F999" s="590"/>
      <c r="G999" s="590"/>
      <c r="H999" s="590"/>
      <c r="I999" s="590"/>
      <c r="J999" s="589"/>
      <c r="K999" s="590"/>
      <c r="L999" s="590"/>
      <c r="M999" s="590"/>
      <c r="N999" s="590"/>
      <c r="O999" s="590"/>
      <c r="P999" s="590"/>
      <c r="Q999" s="590"/>
      <c r="R999" s="590"/>
      <c r="S999" s="590"/>
      <c r="T999" s="590"/>
      <c r="U999" s="590"/>
      <c r="V999" s="590"/>
      <c r="W999" s="590"/>
      <c r="X999" s="590"/>
      <c r="Y999" s="590"/>
      <c r="Z999" s="590"/>
      <c r="AA999" s="590"/>
      <c r="AB999" s="590"/>
      <c r="AC999" s="590"/>
      <c r="AD999" s="590"/>
      <c r="AE999" s="590"/>
      <c r="AF999" s="590"/>
      <c r="AG999" s="590"/>
      <c r="AH999" s="590"/>
      <c r="AI999" s="590"/>
      <c r="AJ999" s="590"/>
      <c r="AK999" s="590"/>
      <c r="AL999" s="590"/>
      <c r="AM999" s="590"/>
      <c r="AN999" s="590"/>
      <c r="AO999" s="590"/>
      <c r="AP999" s="590"/>
      <c r="AQ999" s="590"/>
      <c r="AR999" s="590"/>
      <c r="AS999" s="590"/>
      <c r="AT999" s="590"/>
      <c r="AU999" s="590"/>
      <c r="AV999" s="590"/>
      <c r="AW999" s="590"/>
      <c r="AX999" s="590"/>
      <c r="AY999" s="590"/>
      <c r="AZ999" s="590"/>
      <c r="BA999" s="590"/>
      <c r="BB999" s="590"/>
      <c r="BC999" s="590"/>
      <c r="BD999" s="590"/>
      <c r="BE999" s="590"/>
      <c r="BF999" s="590"/>
      <c r="BG999" s="590"/>
      <c r="BH999" s="590"/>
      <c r="BI999" s="590"/>
      <c r="BJ999" s="591"/>
    </row>
    <row r="1000" spans="1:62" s="26" customFormat="1" ht="3.65" customHeight="1">
      <c r="B1000" s="592"/>
      <c r="C1000" s="593"/>
      <c r="D1000" s="593"/>
      <c r="E1000" s="593"/>
      <c r="F1000" s="593"/>
      <c r="G1000" s="593"/>
      <c r="H1000" s="593"/>
      <c r="I1000" s="593"/>
      <c r="J1000" s="592"/>
      <c r="K1000" s="593"/>
      <c r="L1000" s="593"/>
      <c r="M1000" s="593"/>
      <c r="N1000" s="593"/>
      <c r="O1000" s="593"/>
      <c r="P1000" s="593"/>
      <c r="Q1000" s="593"/>
      <c r="R1000" s="593"/>
      <c r="S1000" s="593"/>
      <c r="T1000" s="593"/>
      <c r="U1000" s="593"/>
      <c r="V1000" s="593"/>
      <c r="W1000" s="593"/>
      <c r="X1000" s="593"/>
      <c r="Y1000" s="593"/>
      <c r="Z1000" s="593"/>
      <c r="AA1000" s="593"/>
      <c r="AB1000" s="593"/>
      <c r="AC1000" s="593"/>
      <c r="AD1000" s="593"/>
      <c r="AE1000" s="593"/>
      <c r="AF1000" s="593"/>
      <c r="AG1000" s="593"/>
      <c r="AH1000" s="593"/>
      <c r="AI1000" s="593"/>
      <c r="AJ1000" s="593"/>
      <c r="AK1000" s="593"/>
      <c r="AL1000" s="593"/>
      <c r="AM1000" s="593"/>
      <c r="AN1000" s="593"/>
      <c r="AO1000" s="593"/>
      <c r="AP1000" s="593"/>
      <c r="AQ1000" s="593"/>
      <c r="AR1000" s="593"/>
      <c r="AS1000" s="593"/>
      <c r="AT1000" s="593"/>
      <c r="AU1000" s="593"/>
      <c r="AV1000" s="593"/>
      <c r="AW1000" s="593"/>
      <c r="AX1000" s="593"/>
      <c r="AY1000" s="593"/>
      <c r="AZ1000" s="593"/>
      <c r="BA1000" s="593"/>
      <c r="BB1000" s="593"/>
      <c r="BC1000" s="593"/>
      <c r="BD1000" s="593"/>
      <c r="BE1000" s="593"/>
      <c r="BF1000" s="593"/>
      <c r="BG1000" s="593"/>
      <c r="BH1000" s="593"/>
      <c r="BI1000" s="593"/>
      <c r="BJ1000" s="594"/>
    </row>
    <row r="1001" spans="1:62" s="157" customFormat="1" ht="14.5" customHeight="1">
      <c r="A1001" s="248"/>
      <c r="B1001" s="535" t="str" cm="1">
        <f t="array" ref="B1001">"USIA_"&amp;D1001&amp;"X"&amp;MID(F1001,3,3)&amp;(_xlfn.IFS(E1001="V. compacta Abatible","VC",E1001="Horizontal Abatible","H",E1001="H. Compuesta Abatible","HC",E1001="Vertical Abatible","V",E1001="V. Extendida Abatible","VE"))&amp;I1001</f>
        <v>USIA_NSX250X720HC_DR</v>
      </c>
      <c r="C1001" s="568"/>
      <c r="D1001" s="600" t="s">
        <v>279</v>
      </c>
      <c r="E1001" s="568" t="s">
        <v>305</v>
      </c>
      <c r="F1001" s="568" t="s">
        <v>243</v>
      </c>
      <c r="G1001" s="601" t="s">
        <v>262</v>
      </c>
      <c r="H1001" s="539" t="s">
        <v>272</v>
      </c>
      <c r="I1001" s="459" t="str" cm="1">
        <f t="array" ref="I1001">_xlfn.IFS(H1001="Derecha","_DR",H1001="Izquierda","_IZ",H1001="","_NA")</f>
        <v>_DR</v>
      </c>
      <c r="J1001" s="602"/>
      <c r="K1001" s="602"/>
      <c r="L1001" s="602"/>
      <c r="M1001" s="602"/>
      <c r="N1001" s="602"/>
      <c r="O1001" s="602"/>
      <c r="P1001" s="602"/>
      <c r="Q1001" s="602"/>
      <c r="R1001" s="602"/>
      <c r="S1001" s="602"/>
      <c r="T1001" s="602"/>
      <c r="U1001" s="602"/>
      <c r="V1001" s="602"/>
      <c r="W1001" s="602"/>
      <c r="X1001" s="602"/>
      <c r="Y1001" s="602"/>
      <c r="Z1001" s="602"/>
      <c r="AA1001" s="602"/>
      <c r="AB1001" s="602"/>
      <c r="AC1001" s="602"/>
      <c r="AD1001" s="602"/>
      <c r="AE1001" s="602"/>
      <c r="AF1001" s="602"/>
      <c r="AG1001" s="602"/>
      <c r="AH1001" s="602"/>
      <c r="AI1001" s="602"/>
      <c r="AJ1001" s="602"/>
      <c r="AK1001" s="602"/>
      <c r="AL1001" s="602"/>
      <c r="AM1001" s="602"/>
      <c r="AN1001" s="602"/>
      <c r="AO1001" s="602"/>
      <c r="AP1001" s="602"/>
      <c r="AQ1001" s="602"/>
      <c r="AR1001" s="602"/>
      <c r="AS1001" s="602"/>
      <c r="AT1001" s="602"/>
      <c r="AU1001" s="602"/>
      <c r="AV1001" s="602"/>
      <c r="AW1001" s="602"/>
      <c r="AX1001" s="602"/>
      <c r="AY1001" s="602"/>
      <c r="AZ1001" s="602"/>
      <c r="BA1001" s="602"/>
      <c r="BB1001" s="602"/>
      <c r="BC1001" s="602"/>
      <c r="BD1001" s="602"/>
      <c r="BE1001" s="602"/>
      <c r="BF1001" s="602"/>
      <c r="BG1001" s="602"/>
      <c r="BH1001" s="602"/>
      <c r="BI1001" s="602"/>
      <c r="BJ1001" s="603"/>
    </row>
    <row r="1002" spans="1:62" s="157" customFormat="1" ht="3.65" customHeight="1">
      <c r="A1002" s="248"/>
      <c r="B1002" s="263"/>
      <c r="D1002" s="607"/>
      <c r="H1002" s="596"/>
      <c r="I1002" s="605"/>
      <c r="J1002" s="311"/>
      <c r="K1002" s="311"/>
      <c r="L1002" s="311"/>
      <c r="M1002" s="311"/>
      <c r="N1002" s="311"/>
      <c r="O1002" s="311"/>
      <c r="P1002" s="311"/>
      <c r="Q1002" s="311"/>
      <c r="R1002" s="311"/>
      <c r="S1002" s="311"/>
      <c r="T1002" s="311"/>
      <c r="U1002" s="311"/>
      <c r="V1002" s="311"/>
      <c r="W1002" s="311"/>
      <c r="X1002" s="311"/>
      <c r="Y1002" s="311"/>
      <c r="Z1002" s="311"/>
      <c r="AA1002" s="311"/>
      <c r="AB1002" s="311"/>
      <c r="AC1002" s="311"/>
      <c r="AD1002" s="311"/>
      <c r="AE1002" s="311"/>
      <c r="AF1002" s="311"/>
      <c r="AG1002" s="311"/>
      <c r="AH1002" s="311"/>
      <c r="AI1002" s="311"/>
      <c r="AJ1002" s="311"/>
      <c r="AK1002" s="311"/>
      <c r="AL1002" s="311"/>
      <c r="AM1002" s="311"/>
      <c r="AN1002" s="311"/>
      <c r="AO1002" s="311"/>
      <c r="AP1002" s="311"/>
      <c r="AQ1002" s="311"/>
      <c r="AR1002" s="605"/>
      <c r="AS1002" s="605"/>
      <c r="AT1002" s="605"/>
      <c r="AU1002" s="605"/>
      <c r="AV1002" s="605"/>
      <c r="AW1002" s="605"/>
      <c r="AX1002" s="605"/>
      <c r="AY1002" s="605"/>
      <c r="AZ1002" s="605"/>
      <c r="BA1002" s="605"/>
      <c r="BB1002" s="605"/>
      <c r="BC1002" s="605"/>
      <c r="BD1002" s="605"/>
      <c r="BE1002" s="605"/>
      <c r="BF1002" s="605"/>
      <c r="BG1002" s="605"/>
      <c r="BH1002" s="605"/>
      <c r="BI1002" s="605"/>
      <c r="BJ1002" s="606"/>
    </row>
    <row r="1003" spans="1:62" s="157" customFormat="1" ht="3.65" customHeight="1">
      <c r="A1003" s="248"/>
      <c r="B1003" s="263"/>
      <c r="D1003" s="607"/>
      <c r="H1003" s="596"/>
      <c r="I1003" s="605"/>
      <c r="J1003" s="311"/>
      <c r="K1003" s="311"/>
      <c r="L1003" s="311"/>
      <c r="M1003" s="311"/>
      <c r="N1003" s="311"/>
      <c r="O1003" s="311"/>
      <c r="P1003" s="311"/>
      <c r="Q1003" s="311"/>
      <c r="R1003" s="311"/>
      <c r="S1003" s="311"/>
      <c r="T1003" s="311"/>
      <c r="U1003" s="311"/>
      <c r="V1003" s="311"/>
      <c r="W1003" s="311"/>
      <c r="X1003" s="311"/>
      <c r="Y1003" s="311"/>
      <c r="Z1003" s="311"/>
      <c r="AA1003" s="311"/>
      <c r="AB1003" s="311"/>
      <c r="AC1003" s="311"/>
      <c r="AD1003" s="311"/>
      <c r="AE1003" s="311"/>
      <c r="AF1003" s="311"/>
      <c r="AG1003" s="311"/>
      <c r="AH1003" s="311"/>
      <c r="AI1003" s="311"/>
      <c r="AJ1003" s="311"/>
      <c r="AK1003" s="311"/>
      <c r="AL1003" s="311"/>
      <c r="AM1003" s="311"/>
      <c r="AN1003" s="311"/>
      <c r="AO1003" s="311"/>
      <c r="AP1003" s="311"/>
      <c r="AQ1003" s="311"/>
      <c r="AR1003" s="605"/>
      <c r="AS1003" s="605"/>
      <c r="AT1003" s="605"/>
      <c r="AU1003" s="605"/>
      <c r="AV1003" s="605"/>
      <c r="AW1003" s="605"/>
      <c r="AX1003" s="605"/>
      <c r="AY1003" s="605"/>
      <c r="AZ1003" s="605"/>
      <c r="BA1003" s="605"/>
      <c r="BB1003" s="605"/>
      <c r="BC1003" s="605"/>
      <c r="BD1003" s="605"/>
      <c r="BE1003" s="605"/>
      <c r="BF1003" s="605"/>
      <c r="BG1003" s="605"/>
      <c r="BH1003" s="605"/>
      <c r="BI1003" s="605"/>
      <c r="BJ1003" s="606"/>
    </row>
    <row r="1004" spans="1:62" s="157" customFormat="1" ht="3.65" customHeight="1">
      <c r="A1004" s="248"/>
      <c r="B1004" s="263"/>
      <c r="D1004" s="607"/>
      <c r="H1004" s="596"/>
      <c r="I1004" s="605"/>
      <c r="J1004" s="311"/>
      <c r="K1004" s="324"/>
      <c r="L1004" s="721" t="s">
        <v>261</v>
      </c>
      <c r="M1004" s="721"/>
      <c r="N1004" s="721"/>
      <c r="O1004" s="325"/>
      <c r="P1004" s="547"/>
      <c r="Q1004" s="549"/>
      <c r="R1004" s="569"/>
      <c r="S1004" s="569"/>
      <c r="T1004" s="569"/>
      <c r="U1004" s="569"/>
      <c r="V1004" s="569"/>
      <c r="W1004" s="569"/>
      <c r="X1004" s="569"/>
      <c r="Y1004" s="569"/>
      <c r="Z1004" s="569"/>
      <c r="AA1004" s="569"/>
      <c r="AB1004" s="569"/>
      <c r="AC1004" s="569"/>
      <c r="AD1004" s="569"/>
      <c r="AE1004" s="569"/>
      <c r="AF1004" s="569"/>
      <c r="AG1004" s="569"/>
      <c r="AH1004" s="548"/>
      <c r="AI1004" s="549"/>
      <c r="AJ1004" s="549"/>
      <c r="AK1004" s="550"/>
      <c r="AL1004" s="311"/>
      <c r="AM1004" s="311"/>
      <c r="AN1004" s="311"/>
      <c r="AO1004" s="311"/>
      <c r="AP1004" s="311"/>
      <c r="AQ1004" s="311"/>
      <c r="AR1004" s="605"/>
      <c r="AS1004" s="605"/>
      <c r="AT1004" s="605"/>
      <c r="AU1004" s="605"/>
      <c r="AV1004" s="605"/>
      <c r="AW1004" s="605"/>
      <c r="AX1004" s="605"/>
      <c r="AY1004" s="605"/>
      <c r="AZ1004" s="605"/>
      <c r="BA1004" s="605"/>
      <c r="BB1004" s="605"/>
      <c r="BC1004" s="605"/>
      <c r="BD1004" s="605"/>
      <c r="BE1004" s="605"/>
      <c r="BF1004" s="605"/>
      <c r="BG1004" s="605"/>
      <c r="BH1004" s="605"/>
      <c r="BI1004" s="605"/>
      <c r="BJ1004" s="606"/>
    </row>
    <row r="1005" spans="1:62" s="157" customFormat="1" ht="3.65" customHeight="1">
      <c r="A1005" s="248"/>
      <c r="B1005" s="263"/>
      <c r="D1005" s="607"/>
      <c r="H1005" s="596"/>
      <c r="I1005" s="605"/>
      <c r="J1005" s="311"/>
      <c r="K1005" s="225"/>
      <c r="L1005" s="722"/>
      <c r="M1005" s="722"/>
      <c r="N1005" s="722"/>
      <c r="O1005" s="551"/>
      <c r="P1005" s="551"/>
      <c r="Q1005" s="230"/>
      <c r="R1005" s="558"/>
      <c r="S1005" s="558"/>
      <c r="T1005" s="558"/>
      <c r="U1005" s="558"/>
      <c r="V1005" s="558"/>
      <c r="W1005" s="558"/>
      <c r="X1005" s="558"/>
      <c r="Y1005" s="558"/>
      <c r="Z1005" s="558"/>
      <c r="AA1005" s="558"/>
      <c r="AB1005" s="558"/>
      <c r="AC1005" s="558"/>
      <c r="AD1005" s="558"/>
      <c r="AE1005" s="558"/>
      <c r="AF1005" s="558"/>
      <c r="AG1005" s="558"/>
      <c r="AH1005" s="553"/>
      <c r="AI1005" s="719" t="e" vm="32">
        <v>#VALUE!</v>
      </c>
      <c r="AJ1005" s="719"/>
      <c r="AK1005" s="554"/>
      <c r="AL1005" s="311"/>
      <c r="AM1005" s="311"/>
      <c r="AN1005" s="311"/>
      <c r="AO1005" s="311"/>
      <c r="AP1005" s="311"/>
      <c r="AQ1005" s="311"/>
      <c r="AR1005" s="605"/>
      <c r="AS1005" s="605"/>
      <c r="AT1005" s="605"/>
      <c r="AU1005" s="605"/>
      <c r="AV1005" s="605"/>
      <c r="AW1005" s="605"/>
      <c r="AX1005" s="605"/>
      <c r="AY1005" s="605"/>
      <c r="AZ1005" s="605"/>
      <c r="BA1005" s="605"/>
      <c r="BB1005" s="605"/>
      <c r="BC1005" s="605"/>
      <c r="BD1005" s="605"/>
      <c r="BE1005" s="605"/>
      <c r="BF1005" s="605"/>
      <c r="BG1005" s="605"/>
      <c r="BH1005" s="605"/>
      <c r="BI1005" s="605"/>
      <c r="BJ1005" s="606"/>
    </row>
    <row r="1006" spans="1:62" s="157" customFormat="1" ht="3.65" customHeight="1">
      <c r="A1006" s="248"/>
      <c r="B1006" s="263"/>
      <c r="D1006" s="607"/>
      <c r="H1006" s="596"/>
      <c r="I1006" s="605"/>
      <c r="J1006" s="311"/>
      <c r="K1006" s="720" t="e" vm="33">
        <v>#VALUE!</v>
      </c>
      <c r="L1006" s="226"/>
      <c r="M1006" s="551"/>
      <c r="N1006" s="551"/>
      <c r="O1006" s="551"/>
      <c r="P1006" s="551"/>
      <c r="Q1006" s="227"/>
      <c r="R1006" s="227"/>
      <c r="S1006" s="227"/>
      <c r="T1006" s="227"/>
      <c r="U1006" s="227"/>
      <c r="V1006" s="227"/>
      <c r="W1006" s="227"/>
      <c r="X1006" s="227"/>
      <c r="Y1006" s="227"/>
      <c r="Z1006" s="609"/>
      <c r="AA1006" s="609"/>
      <c r="AB1006" s="609"/>
      <c r="AC1006" s="609"/>
      <c r="AD1006" s="227"/>
      <c r="AE1006" s="227"/>
      <c r="AF1006" s="227"/>
      <c r="AG1006" s="227"/>
      <c r="AH1006" s="553"/>
      <c r="AI1006" s="555"/>
      <c r="AJ1006" s="555"/>
      <c r="AK1006" s="554"/>
      <c r="AP1006" s="311"/>
      <c r="AQ1006" s="311"/>
      <c r="AR1006" s="605"/>
      <c r="AS1006" s="605"/>
      <c r="AT1006" s="605"/>
      <c r="AU1006" s="605"/>
      <c r="AV1006" s="605"/>
      <c r="AW1006" s="605"/>
      <c r="AX1006" s="605"/>
      <c r="AY1006" s="605"/>
      <c r="AZ1006" s="605"/>
      <c r="BA1006" s="605"/>
      <c r="BB1006" s="605"/>
      <c r="BC1006" s="605"/>
      <c r="BD1006" s="605"/>
      <c r="BE1006" s="605"/>
      <c r="BF1006" s="605"/>
      <c r="BG1006" s="605"/>
      <c r="BH1006" s="605"/>
      <c r="BI1006" s="605"/>
      <c r="BJ1006" s="606"/>
    </row>
    <row r="1007" spans="1:62" s="157" customFormat="1" ht="3.65" customHeight="1">
      <c r="A1007" s="248"/>
      <c r="B1007" s="263"/>
      <c r="D1007" s="607"/>
      <c r="H1007" s="596"/>
      <c r="I1007" s="605"/>
      <c r="J1007" s="311"/>
      <c r="K1007" s="720"/>
      <c r="L1007" s="226"/>
      <c r="M1007" s="227"/>
      <c r="N1007" s="227"/>
      <c r="O1007" s="227"/>
      <c r="P1007" s="556"/>
      <c r="Q1007" s="227"/>
      <c r="R1007" s="227"/>
      <c r="S1007" s="227"/>
      <c r="T1007" s="227"/>
      <c r="U1007" s="227"/>
      <c r="V1007" s="227"/>
      <c r="W1007" s="227"/>
      <c r="X1007" s="227"/>
      <c r="Y1007" s="227"/>
      <c r="Z1007" s="609"/>
      <c r="AA1007" s="609"/>
      <c r="AB1007" s="609"/>
      <c r="AC1007" s="719" t="e" vm="98">
        <v>#VALUE!</v>
      </c>
      <c r="AD1007" s="719"/>
      <c r="AE1007" s="719"/>
      <c r="AF1007" s="227"/>
      <c r="AG1007" s="227"/>
      <c r="AH1007" s="553"/>
      <c r="AI1007" s="555"/>
      <c r="AJ1007" s="555"/>
      <c r="AK1007" s="554"/>
      <c r="AP1007" s="311"/>
      <c r="AQ1007" s="311"/>
      <c r="AR1007" s="605"/>
      <c r="AS1007" s="605"/>
      <c r="AT1007" s="605"/>
      <c r="AU1007" s="605"/>
      <c r="AV1007" s="605"/>
      <c r="AW1007" s="605"/>
      <c r="AX1007" s="605"/>
      <c r="AY1007" s="605"/>
      <c r="AZ1007" s="605"/>
      <c r="BA1007" s="605"/>
      <c r="BB1007" s="605"/>
      <c r="BC1007" s="605"/>
      <c r="BD1007" s="605"/>
      <c r="BE1007" s="605"/>
      <c r="BF1007" s="605"/>
      <c r="BG1007" s="605"/>
      <c r="BH1007" s="605"/>
      <c r="BI1007" s="605"/>
      <c r="BJ1007" s="606"/>
    </row>
    <row r="1008" spans="1:62" s="157" customFormat="1" ht="3.65" customHeight="1">
      <c r="A1008" s="248"/>
      <c r="B1008" s="263"/>
      <c r="D1008" s="607"/>
      <c r="H1008" s="596"/>
      <c r="I1008" s="605"/>
      <c r="J1008" s="311"/>
      <c r="K1008" s="225"/>
      <c r="L1008" s="553"/>
      <c r="M1008" s="230"/>
      <c r="N1008" s="230"/>
      <c r="O1008" s="230"/>
      <c r="P1008" s="230"/>
      <c r="Q1008" s="556"/>
      <c r="R1008" s="556"/>
      <c r="S1008" s="556"/>
      <c r="T1008" s="556"/>
      <c r="U1008" s="556"/>
      <c r="V1008" s="556"/>
      <c r="W1008" s="556"/>
      <c r="X1008" s="556"/>
      <c r="Y1008" s="556"/>
      <c r="Z1008" s="609"/>
      <c r="AA1008" s="609"/>
      <c r="AB1008" s="609"/>
      <c r="AC1008" s="719"/>
      <c r="AD1008" s="719"/>
      <c r="AE1008" s="719"/>
      <c r="AF1008" s="227"/>
      <c r="AG1008" s="227"/>
      <c r="AH1008" s="553"/>
      <c r="AI1008" s="719" t="e" vm="16">
        <v>#VALUE!</v>
      </c>
      <c r="AJ1008" s="719"/>
      <c r="AK1008" s="557"/>
      <c r="AP1008" s="311"/>
      <c r="AQ1008" s="311"/>
      <c r="AR1008" s="605"/>
      <c r="AS1008" s="605"/>
      <c r="AT1008" s="605"/>
      <c r="AU1008" s="605"/>
      <c r="AV1008" s="605"/>
      <c r="AW1008" s="605"/>
      <c r="AX1008" s="605"/>
      <c r="AY1008" s="605"/>
      <c r="AZ1008" s="605"/>
      <c r="BA1008" s="605"/>
      <c r="BB1008" s="605"/>
      <c r="BC1008" s="605"/>
      <c r="BD1008" s="605"/>
      <c r="BE1008" s="605"/>
      <c r="BF1008" s="605"/>
      <c r="BG1008" s="605"/>
      <c r="BH1008" s="605"/>
      <c r="BI1008" s="605"/>
      <c r="BJ1008" s="606"/>
    </row>
    <row r="1009" spans="1:62" s="157" customFormat="1" ht="3.65" customHeight="1">
      <c r="A1009" s="248"/>
      <c r="B1009" s="263"/>
      <c r="D1009" s="607"/>
      <c r="H1009" s="596"/>
      <c r="I1009" s="605"/>
      <c r="J1009" s="311"/>
      <c r="K1009" s="225"/>
      <c r="L1009" s="553"/>
      <c r="M1009" s="230"/>
      <c r="N1009" s="230"/>
      <c r="O1009" s="230"/>
      <c r="P1009" s="230"/>
      <c r="Q1009" s="227"/>
      <c r="R1009" s="227"/>
      <c r="S1009" s="227"/>
      <c r="T1009" s="227"/>
      <c r="U1009" s="227"/>
      <c r="V1009" s="227"/>
      <c r="W1009" s="227"/>
      <c r="X1009" s="227"/>
      <c r="Y1009" s="227"/>
      <c r="Z1009" s="609"/>
      <c r="AA1009" s="609"/>
      <c r="AB1009" s="609"/>
      <c r="AC1009" s="719"/>
      <c r="AD1009" s="719"/>
      <c r="AE1009" s="719"/>
      <c r="AF1009" s="227"/>
      <c r="AG1009" s="227"/>
      <c r="AH1009" s="553"/>
      <c r="AI1009" s="719"/>
      <c r="AJ1009" s="719"/>
      <c r="AK1009" s="557"/>
      <c r="AP1009" s="311"/>
      <c r="AQ1009" s="311"/>
      <c r="AR1009" s="605"/>
      <c r="AS1009" s="605"/>
      <c r="AW1009" s="605"/>
      <c r="AX1009" s="605"/>
      <c r="AY1009" s="605"/>
      <c r="AZ1009" s="605"/>
      <c r="BA1009" s="605"/>
      <c r="BB1009" s="605"/>
      <c r="BC1009" s="605"/>
      <c r="BD1009" s="605"/>
      <c r="BE1009" s="605"/>
      <c r="BF1009" s="605"/>
      <c r="BG1009" s="605"/>
      <c r="BH1009" s="605"/>
      <c r="BI1009" s="605"/>
      <c r="BJ1009" s="606"/>
    </row>
    <row r="1010" spans="1:62" s="157" customFormat="1" ht="3.65" customHeight="1">
      <c r="A1010" s="248"/>
      <c r="B1010" s="263"/>
      <c r="D1010" s="607"/>
      <c r="H1010" s="596"/>
      <c r="I1010" s="605"/>
      <c r="J1010" s="311"/>
      <c r="K1010" s="720" t="e" vm="33">
        <v>#VALUE!</v>
      </c>
      <c r="L1010" s="553"/>
      <c r="M1010" s="556"/>
      <c r="N1010" s="556"/>
      <c r="O1010" s="556"/>
      <c r="P1010" s="556"/>
      <c r="Q1010" s="609"/>
      <c r="R1010" s="609"/>
      <c r="S1010" s="609"/>
      <c r="T1010" s="609"/>
      <c r="U1010" s="609"/>
      <c r="V1010" s="609"/>
      <c r="W1010" s="609"/>
      <c r="X1010" s="609"/>
      <c r="Y1010" s="609"/>
      <c r="Z1010" s="609"/>
      <c r="AA1010" s="609"/>
      <c r="AB1010" s="609"/>
      <c r="AC1010" s="719"/>
      <c r="AD1010" s="719"/>
      <c r="AE1010" s="719"/>
      <c r="AF1010" s="609"/>
      <c r="AG1010" s="609"/>
      <c r="AH1010" s="553"/>
      <c r="AI1010" s="230"/>
      <c r="AJ1010" s="230"/>
      <c r="AK1010" s="557"/>
      <c r="AP1010" s="311"/>
      <c r="AQ1010" s="311"/>
      <c r="AR1010" s="605"/>
      <c r="AS1010" s="605"/>
      <c r="AY1010" s="605"/>
      <c r="AZ1010" s="605"/>
      <c r="BA1010" s="605"/>
      <c r="BB1010" s="605"/>
      <c r="BC1010" s="605"/>
      <c r="BD1010" s="605"/>
      <c r="BE1010" s="605"/>
      <c r="BF1010" s="605"/>
      <c r="BG1010" s="605"/>
      <c r="BH1010" s="605"/>
      <c r="BI1010" s="605"/>
      <c r="BJ1010" s="606"/>
    </row>
    <row r="1011" spans="1:62" s="157" customFormat="1" ht="3.65" customHeight="1">
      <c r="A1011" s="248"/>
      <c r="B1011" s="263"/>
      <c r="D1011" s="607"/>
      <c r="H1011" s="596"/>
      <c r="I1011" s="605"/>
      <c r="J1011" s="311"/>
      <c r="K1011" s="720"/>
      <c r="L1011" s="553"/>
      <c r="M1011" s="553"/>
      <c r="N1011" s="553"/>
      <c r="O1011" s="553"/>
      <c r="P1011" s="553"/>
      <c r="Q1011" s="609"/>
      <c r="R1011" s="609"/>
      <c r="S1011" s="609"/>
      <c r="T1011" s="609"/>
      <c r="U1011" s="609"/>
      <c r="V1011" s="609"/>
      <c r="W1011" s="609"/>
      <c r="X1011" s="609"/>
      <c r="Y1011" s="609"/>
      <c r="Z1011" s="609"/>
      <c r="AA1011" s="609"/>
      <c r="AB1011" s="609"/>
      <c r="AC1011" s="609"/>
      <c r="AD1011" s="609"/>
      <c r="AE1011" s="609"/>
      <c r="AF1011" s="609"/>
      <c r="AG1011" s="609"/>
      <c r="AH1011" s="553"/>
      <c r="AI1011" s="556"/>
      <c r="AJ1011" s="556"/>
      <c r="AK1011" s="232"/>
      <c r="AP1011" s="311"/>
      <c r="AQ1011" s="311"/>
      <c r="AR1011" s="605"/>
      <c r="AS1011" s="605"/>
      <c r="AY1011" s="605"/>
      <c r="AZ1011" s="605"/>
      <c r="BA1011" s="605"/>
      <c r="BB1011" s="605"/>
      <c r="BC1011" s="605"/>
      <c r="BD1011" s="605"/>
      <c r="BE1011" s="605"/>
      <c r="BF1011" s="605"/>
      <c r="BG1011" s="605"/>
      <c r="BH1011" s="605"/>
      <c r="BI1011" s="605"/>
      <c r="BJ1011" s="606"/>
    </row>
    <row r="1012" spans="1:62" s="157" customFormat="1" ht="3.65" customHeight="1">
      <c r="A1012" s="248"/>
      <c r="B1012" s="263"/>
      <c r="D1012" s="607"/>
      <c r="H1012" s="596"/>
      <c r="I1012" s="605"/>
      <c r="J1012" s="311"/>
      <c r="K1012" s="559"/>
      <c r="L1012" s="719" t="s">
        <v>269</v>
      </c>
      <c r="M1012" s="719"/>
      <c r="N1012" s="719"/>
      <c r="O1012" s="719"/>
      <c r="P1012" s="553"/>
      <c r="Q1012" s="809" t="s">
        <v>278</v>
      </c>
      <c r="R1012" s="809"/>
      <c r="S1012" s="809"/>
      <c r="T1012" s="809"/>
      <c r="U1012" s="809"/>
      <c r="V1012" s="809"/>
      <c r="W1012" s="809"/>
      <c r="X1012" s="809"/>
      <c r="Y1012" s="809"/>
      <c r="Z1012" s="809"/>
      <c r="AA1012" s="809"/>
      <c r="AB1012" s="809"/>
      <c r="AC1012" s="809"/>
      <c r="AD1012" s="809"/>
      <c r="AE1012" s="809"/>
      <c r="AF1012" s="809"/>
      <c r="AG1012" s="809"/>
      <c r="AH1012" s="553"/>
      <c r="AI1012" s="719" t="e" vm="32">
        <v>#VALUE!</v>
      </c>
      <c r="AJ1012" s="719"/>
      <c r="AK1012" s="554"/>
      <c r="AP1012" s="311"/>
      <c r="AQ1012" s="311"/>
      <c r="AR1012" s="605"/>
      <c r="AS1012" s="605"/>
      <c r="AY1012" s="605"/>
      <c r="AZ1012" s="605"/>
      <c r="BA1012" s="605"/>
      <c r="BB1012" s="605"/>
      <c r="BC1012" s="605"/>
      <c r="BD1012" s="605"/>
      <c r="BE1012" s="605"/>
      <c r="BF1012" s="605"/>
      <c r="BG1012" s="605"/>
      <c r="BH1012" s="605"/>
      <c r="BI1012" s="605"/>
      <c r="BJ1012" s="606"/>
    </row>
    <row r="1013" spans="1:62" s="157" customFormat="1" ht="3.65" customHeight="1">
      <c r="A1013" s="248"/>
      <c r="B1013" s="263"/>
      <c r="D1013" s="607"/>
      <c r="H1013" s="596"/>
      <c r="I1013" s="605"/>
      <c r="J1013" s="311"/>
      <c r="K1013" s="561"/>
      <c r="L1013" s="807"/>
      <c r="M1013" s="807"/>
      <c r="N1013" s="807"/>
      <c r="O1013" s="807"/>
      <c r="P1013" s="562"/>
      <c r="Q1013" s="1014"/>
      <c r="R1013" s="1014"/>
      <c r="S1013" s="1014"/>
      <c r="T1013" s="1014"/>
      <c r="U1013" s="1014"/>
      <c r="V1013" s="1014"/>
      <c r="W1013" s="1014"/>
      <c r="X1013" s="1014"/>
      <c r="Y1013" s="1014"/>
      <c r="Z1013" s="1014"/>
      <c r="AA1013" s="1014"/>
      <c r="AB1013" s="1014"/>
      <c r="AC1013" s="1014"/>
      <c r="AD1013" s="1014"/>
      <c r="AE1013" s="1014"/>
      <c r="AF1013" s="1014"/>
      <c r="AG1013" s="1014"/>
      <c r="AH1013" s="563"/>
      <c r="AI1013" s="234"/>
      <c r="AJ1013" s="234"/>
      <c r="AK1013" s="564"/>
      <c r="AP1013" s="311"/>
      <c r="AQ1013" s="311"/>
      <c r="AR1013" s="605"/>
      <c r="AS1013" s="605"/>
      <c r="AT1013" s="605"/>
      <c r="AY1013" s="605"/>
      <c r="AZ1013" s="605"/>
      <c r="BA1013" s="605"/>
      <c r="BB1013" s="605"/>
      <c r="BC1013" s="605"/>
      <c r="BD1013" s="605"/>
      <c r="BE1013" s="605"/>
      <c r="BF1013" s="605"/>
      <c r="BG1013" s="605"/>
      <c r="BH1013" s="605"/>
      <c r="BI1013" s="605"/>
      <c r="BJ1013" s="606"/>
    </row>
    <row r="1014" spans="1:62" s="157" customFormat="1" ht="3.65" customHeight="1">
      <c r="A1014" s="248"/>
      <c r="B1014" s="263"/>
      <c r="D1014" s="607"/>
      <c r="H1014" s="596"/>
      <c r="I1014" s="605"/>
      <c r="J1014" s="311"/>
      <c r="K1014" s="311"/>
      <c r="L1014" s="311"/>
      <c r="M1014" s="311"/>
      <c r="N1014" s="311"/>
      <c r="O1014" s="311"/>
      <c r="P1014" s="311"/>
      <c r="AP1014" s="311"/>
      <c r="AQ1014" s="311"/>
      <c r="AR1014" s="605"/>
      <c r="AS1014" s="605"/>
      <c r="AT1014" s="605"/>
      <c r="AU1014" s="605"/>
      <c r="AV1014" s="605"/>
      <c r="AW1014" s="605"/>
      <c r="AX1014" s="605"/>
      <c r="AY1014" s="605"/>
      <c r="AZ1014" s="605"/>
      <c r="BA1014" s="605"/>
      <c r="BB1014" s="605"/>
      <c r="BC1014" s="605"/>
      <c r="BD1014" s="605"/>
      <c r="BE1014" s="605"/>
      <c r="BF1014" s="605"/>
      <c r="BG1014" s="605"/>
      <c r="BH1014" s="605"/>
      <c r="BI1014" s="605"/>
      <c r="BJ1014" s="606"/>
    </row>
    <row r="1015" spans="1:62" s="157" customFormat="1" ht="3.65" customHeight="1">
      <c r="A1015" s="248"/>
      <c r="B1015" s="263"/>
      <c r="D1015" s="607"/>
      <c r="H1015" s="596"/>
      <c r="I1015" s="605"/>
      <c r="J1015" s="311"/>
      <c r="K1015" s="311"/>
      <c r="L1015" s="311"/>
      <c r="M1015" s="311"/>
      <c r="N1015" s="311"/>
      <c r="O1015" s="311"/>
      <c r="P1015" s="311"/>
      <c r="AP1015" s="311"/>
      <c r="AQ1015" s="311"/>
      <c r="AR1015" s="605"/>
      <c r="AS1015" s="605"/>
      <c r="AT1015" s="605"/>
      <c r="AU1015" s="605"/>
      <c r="AV1015" s="605"/>
      <c r="AW1015" s="605"/>
      <c r="AX1015" s="605"/>
      <c r="AY1015" s="605"/>
      <c r="AZ1015" s="605"/>
      <c r="BA1015" s="605"/>
      <c r="BB1015" s="605"/>
      <c r="BC1015" s="605"/>
      <c r="BD1015" s="605"/>
      <c r="BE1015" s="605"/>
      <c r="BF1015" s="605"/>
      <c r="BG1015" s="605"/>
      <c r="BH1015" s="605"/>
      <c r="BI1015" s="605"/>
      <c r="BJ1015" s="606"/>
    </row>
    <row r="1016" spans="1:62" s="157" customFormat="1" ht="3.65" customHeight="1">
      <c r="A1016" s="248"/>
      <c r="B1016" s="263"/>
      <c r="D1016" s="607"/>
      <c r="H1016" s="596"/>
      <c r="I1016" s="605"/>
      <c r="J1016" s="605"/>
      <c r="K1016" s="605"/>
      <c r="L1016" s="605"/>
      <c r="M1016" s="605"/>
      <c r="N1016" s="605"/>
      <c r="O1016" s="605"/>
      <c r="P1016" s="605"/>
      <c r="Q1016" s="605"/>
      <c r="R1016" s="605"/>
      <c r="S1016" s="605"/>
      <c r="T1016" s="605"/>
      <c r="U1016" s="605"/>
      <c r="V1016" s="605"/>
      <c r="W1016" s="605"/>
      <c r="X1016" s="605"/>
      <c r="Y1016" s="605"/>
      <c r="Z1016" s="605"/>
      <c r="AA1016" s="605"/>
      <c r="AB1016" s="605"/>
      <c r="AC1016" s="605"/>
      <c r="AD1016" s="605"/>
      <c r="AE1016" s="605"/>
      <c r="AF1016" s="605"/>
      <c r="AG1016" s="605"/>
      <c r="AH1016" s="605"/>
      <c r="AI1016" s="605"/>
      <c r="AJ1016" s="605"/>
      <c r="AK1016" s="605"/>
      <c r="AL1016" s="605"/>
      <c r="AM1016" s="605"/>
      <c r="AN1016" s="605"/>
      <c r="AO1016" s="605"/>
      <c r="AP1016" s="605"/>
      <c r="AQ1016" s="605"/>
      <c r="AR1016" s="605"/>
      <c r="AS1016" s="605"/>
      <c r="AT1016" s="605"/>
      <c r="AU1016" s="605"/>
      <c r="AV1016" s="605"/>
      <c r="AW1016" s="605"/>
      <c r="AX1016" s="605"/>
      <c r="AY1016" s="605"/>
      <c r="AZ1016" s="605"/>
      <c r="BA1016" s="605"/>
      <c r="BB1016" s="605"/>
      <c r="BC1016" s="605"/>
      <c r="BD1016" s="605"/>
      <c r="BE1016" s="605"/>
      <c r="BF1016" s="605"/>
      <c r="BG1016" s="605"/>
      <c r="BH1016" s="605"/>
      <c r="BI1016" s="605"/>
      <c r="BJ1016" s="606"/>
    </row>
    <row r="1017" spans="1:62" s="157" customFormat="1" ht="3.65" customHeight="1">
      <c r="A1017" s="248"/>
      <c r="B1017" s="263"/>
      <c r="D1017" s="607"/>
      <c r="H1017" s="596"/>
      <c r="I1017" s="605"/>
      <c r="J1017" s="605"/>
      <c r="K1017" s="605"/>
      <c r="L1017" s="605"/>
      <c r="M1017" s="605"/>
      <c r="N1017" s="605"/>
      <c r="O1017" s="605"/>
      <c r="P1017" s="605"/>
      <c r="Q1017" s="605"/>
      <c r="R1017" s="605"/>
      <c r="S1017" s="605"/>
      <c r="T1017" s="605"/>
      <c r="U1017" s="605"/>
      <c r="V1017" s="605"/>
      <c r="W1017" s="605"/>
      <c r="X1017" s="605"/>
      <c r="Y1017" s="605"/>
      <c r="Z1017" s="605"/>
      <c r="AA1017" s="605"/>
      <c r="AB1017" s="605"/>
      <c r="AC1017" s="605"/>
      <c r="AD1017" s="605"/>
      <c r="AE1017" s="605"/>
      <c r="AF1017" s="605"/>
      <c r="AG1017" s="605"/>
      <c r="AH1017" s="605"/>
      <c r="AI1017" s="605"/>
      <c r="AJ1017" s="605"/>
      <c r="AK1017" s="605"/>
      <c r="AL1017" s="605"/>
      <c r="AM1017" s="605"/>
      <c r="AN1017" s="605"/>
      <c r="AO1017" s="605"/>
      <c r="AP1017" s="605"/>
      <c r="AQ1017" s="605"/>
      <c r="AR1017" s="605"/>
      <c r="AS1017" s="605"/>
      <c r="AT1017" s="605"/>
      <c r="AU1017" s="605"/>
      <c r="AV1017" s="605"/>
      <c r="AW1017" s="605"/>
      <c r="AX1017" s="605"/>
      <c r="AY1017" s="605"/>
      <c r="AZ1017" s="605"/>
      <c r="BA1017" s="605"/>
      <c r="BB1017" s="605"/>
      <c r="BC1017" s="605"/>
      <c r="BD1017" s="605"/>
      <c r="BE1017" s="605"/>
      <c r="BF1017" s="605"/>
      <c r="BG1017" s="605"/>
      <c r="BH1017" s="605"/>
      <c r="BI1017" s="605"/>
      <c r="BJ1017" s="606"/>
    </row>
    <row r="1018" spans="1:62" s="157" customFormat="1" ht="3.65" customHeight="1">
      <c r="A1018" s="248"/>
      <c r="B1018" s="263"/>
      <c r="D1018" s="607"/>
      <c r="H1018" s="596"/>
      <c r="I1018" s="605"/>
      <c r="J1018" s="605"/>
      <c r="K1018" s="605"/>
      <c r="L1018" s="605"/>
      <c r="M1018" s="605"/>
      <c r="N1018" s="605"/>
      <c r="O1018" s="605"/>
      <c r="P1018" s="605"/>
      <c r="Q1018" s="605"/>
      <c r="R1018" s="605"/>
      <c r="S1018" s="605"/>
      <c r="T1018" s="605"/>
      <c r="U1018" s="605"/>
      <c r="V1018" s="605"/>
      <c r="W1018" s="605"/>
      <c r="X1018" s="605"/>
      <c r="Y1018" s="605"/>
      <c r="Z1018" s="605"/>
      <c r="AA1018" s="605"/>
      <c r="AB1018" s="605"/>
      <c r="AC1018" s="605"/>
      <c r="AD1018" s="605"/>
      <c r="AE1018" s="605"/>
      <c r="AF1018" s="605"/>
      <c r="AG1018" s="605"/>
      <c r="AH1018" s="605"/>
      <c r="AI1018" s="605"/>
      <c r="AJ1018" s="605"/>
      <c r="AK1018" s="605"/>
      <c r="AL1018" s="605"/>
      <c r="AM1018" s="605"/>
      <c r="AN1018" s="605"/>
      <c r="AO1018" s="605"/>
      <c r="AP1018" s="605"/>
      <c r="AQ1018" s="605"/>
      <c r="AR1018" s="605"/>
      <c r="AS1018" s="605"/>
      <c r="AT1018" s="605"/>
      <c r="AU1018" s="605"/>
      <c r="AV1018" s="605"/>
      <c r="AW1018" s="605"/>
      <c r="AX1018" s="605"/>
      <c r="AY1018" s="605"/>
      <c r="AZ1018" s="605"/>
      <c r="BA1018" s="605"/>
      <c r="BB1018" s="605"/>
      <c r="BC1018" s="605"/>
      <c r="BD1018" s="605"/>
      <c r="BE1018" s="605"/>
      <c r="BF1018" s="605"/>
      <c r="BG1018" s="605"/>
      <c r="BH1018" s="605"/>
      <c r="BI1018" s="605"/>
      <c r="BJ1018" s="606"/>
    </row>
    <row r="1019" spans="1:62" s="157" customFormat="1" ht="3.65" customHeight="1">
      <c r="A1019" s="159"/>
      <c r="B1019" s="277"/>
      <c r="C1019" s="278"/>
      <c r="D1019" s="610"/>
      <c r="E1019" s="278"/>
      <c r="F1019" s="278"/>
      <c r="G1019" s="278"/>
      <c r="H1019" s="278"/>
      <c r="I1019" s="611"/>
      <c r="J1019" s="611"/>
      <c r="K1019" s="611"/>
      <c r="L1019" s="611"/>
      <c r="M1019" s="611"/>
      <c r="N1019" s="611"/>
      <c r="O1019" s="611"/>
      <c r="P1019" s="611"/>
      <c r="Q1019" s="611"/>
      <c r="R1019" s="611"/>
      <c r="S1019" s="611"/>
      <c r="T1019" s="611"/>
      <c r="U1019" s="611"/>
      <c r="V1019" s="611"/>
      <c r="W1019" s="611"/>
      <c r="X1019" s="611"/>
      <c r="Y1019" s="611"/>
      <c r="Z1019" s="611"/>
      <c r="AA1019" s="611"/>
      <c r="AB1019" s="611"/>
      <c r="AC1019" s="611"/>
      <c r="AD1019" s="611"/>
      <c r="AE1019" s="611"/>
      <c r="AF1019" s="611"/>
      <c r="AG1019" s="611"/>
      <c r="AH1019" s="611"/>
      <c r="AI1019" s="611"/>
      <c r="AJ1019" s="611"/>
      <c r="AK1019" s="611"/>
      <c r="AL1019" s="611"/>
      <c r="AM1019" s="611"/>
      <c r="AN1019" s="611"/>
      <c r="AO1019" s="611"/>
      <c r="AP1019" s="611"/>
      <c r="AQ1019" s="611"/>
      <c r="AR1019" s="611"/>
      <c r="AS1019" s="611"/>
      <c r="AT1019" s="611"/>
      <c r="AU1019" s="611"/>
      <c r="AV1019" s="611"/>
      <c r="AW1019" s="611"/>
      <c r="AX1019" s="611"/>
      <c r="AY1019" s="611"/>
      <c r="AZ1019" s="611"/>
      <c r="BA1019" s="611"/>
      <c r="BB1019" s="611"/>
      <c r="BC1019" s="611"/>
      <c r="BD1019" s="611"/>
      <c r="BE1019" s="611"/>
      <c r="BF1019" s="611"/>
      <c r="BG1019" s="611"/>
      <c r="BH1019" s="611"/>
      <c r="BI1019" s="611"/>
      <c r="BJ1019" s="612"/>
    </row>
    <row r="1020" spans="1:62" s="157" customFormat="1" ht="3.65" customHeight="1">
      <c r="A1020" s="159"/>
      <c r="B1020" s="280"/>
      <c r="C1020" s="281"/>
      <c r="D1020" s="613"/>
      <c r="E1020" s="281"/>
      <c r="F1020" s="281"/>
      <c r="G1020" s="281"/>
      <c r="H1020" s="278"/>
      <c r="I1020" s="614"/>
      <c r="J1020" s="614"/>
      <c r="K1020" s="614"/>
      <c r="L1020" s="614"/>
      <c r="M1020" s="614"/>
      <c r="N1020" s="614"/>
      <c r="O1020" s="614"/>
      <c r="P1020" s="614"/>
      <c r="Q1020" s="614"/>
      <c r="R1020" s="614"/>
      <c r="S1020" s="614"/>
      <c r="T1020" s="614"/>
      <c r="U1020" s="614"/>
      <c r="V1020" s="614"/>
      <c r="W1020" s="614"/>
      <c r="X1020" s="614"/>
      <c r="Y1020" s="614"/>
      <c r="Z1020" s="614"/>
      <c r="AA1020" s="614"/>
      <c r="AB1020" s="614"/>
      <c r="AC1020" s="614"/>
      <c r="AD1020" s="614"/>
      <c r="AE1020" s="614"/>
      <c r="AF1020" s="614"/>
      <c r="AG1020" s="614"/>
      <c r="AH1020" s="614"/>
      <c r="AI1020" s="614"/>
      <c r="AJ1020" s="614"/>
      <c r="AK1020" s="614"/>
      <c r="AL1020" s="614"/>
      <c r="AM1020" s="614"/>
      <c r="AN1020" s="614"/>
      <c r="AO1020" s="614"/>
      <c r="AP1020" s="614"/>
      <c r="AQ1020" s="614"/>
      <c r="AR1020" s="614"/>
      <c r="AS1020" s="614"/>
      <c r="AT1020" s="614"/>
      <c r="AU1020" s="614"/>
      <c r="AV1020" s="614"/>
      <c r="AW1020" s="614"/>
      <c r="AX1020" s="614"/>
      <c r="AY1020" s="614"/>
      <c r="AZ1020" s="614"/>
      <c r="BA1020" s="614"/>
      <c r="BB1020" s="614"/>
      <c r="BC1020" s="614"/>
      <c r="BD1020" s="614"/>
      <c r="BE1020" s="614"/>
      <c r="BF1020" s="614"/>
      <c r="BG1020" s="614"/>
      <c r="BH1020" s="614"/>
      <c r="BI1020" s="614"/>
      <c r="BJ1020" s="615"/>
    </row>
    <row r="1021" spans="1:62" s="26" customFormat="1">
      <c r="B1021" s="535" t="str" cm="1">
        <f t="array" ref="B1021">"USIA_"&amp;D1021&amp;"X"&amp;MID(F1021,3,3)&amp;(_xlfn.IFS(E1021="V. compacta Abatible","VC",E1021="Horizontal Abatible","H",E1021="H. Compuesta Abatible","HC",E1021="Vertical Abatible","V",E1021="V. Extendida Abatible","VE"))&amp;I1021</f>
        <v>USIA_NSX630X720H_DR</v>
      </c>
      <c r="C1021" s="535"/>
      <c r="D1021" s="567" t="s">
        <v>274</v>
      </c>
      <c r="E1021" s="537" t="s">
        <v>304</v>
      </c>
      <c r="F1021" s="535" t="s">
        <v>243</v>
      </c>
      <c r="G1021" s="538" t="s">
        <v>262</v>
      </c>
      <c r="H1021" s="539" t="s">
        <v>272</v>
      </c>
      <c r="I1021" s="459" t="str" cm="1">
        <f t="array" ref="I1021">_xlfn.IFS(H1021="Derecha","_DR",H1021="Izquierda","_IZ",H1021="","_NA")</f>
        <v>_DR</v>
      </c>
      <c r="J1021" s="573"/>
      <c r="K1021" s="573"/>
      <c r="L1021" s="573"/>
      <c r="M1021" s="573"/>
      <c r="N1021" s="573"/>
      <c r="O1021" s="573"/>
      <c r="P1021" s="573"/>
      <c r="Q1021" s="573"/>
      <c r="R1021" s="573"/>
      <c r="S1021" s="573"/>
      <c r="T1021" s="573"/>
      <c r="U1021" s="573"/>
      <c r="V1021" s="573"/>
      <c r="W1021" s="573"/>
      <c r="X1021" s="573"/>
      <c r="Y1021" s="573"/>
      <c r="Z1021" s="573"/>
      <c r="AA1021" s="573"/>
      <c r="AB1021" s="573"/>
      <c r="AC1021" s="573"/>
      <c r="AD1021" s="573"/>
      <c r="AE1021" s="573"/>
      <c r="AF1021" s="573"/>
      <c r="AG1021" s="573"/>
      <c r="AH1021" s="573"/>
      <c r="AI1021" s="573"/>
      <c r="AJ1021" s="573"/>
      <c r="AK1021" s="573"/>
      <c r="AL1021" s="573"/>
      <c r="AM1021" s="573"/>
      <c r="AN1021" s="573"/>
      <c r="AO1021" s="573"/>
      <c r="AP1021" s="573"/>
      <c r="AQ1021" s="573"/>
      <c r="AR1021" s="573"/>
      <c r="AS1021" s="573"/>
      <c r="AT1021" s="573"/>
      <c r="AU1021" s="573"/>
      <c r="AV1021" s="573"/>
      <c r="AW1021" s="573"/>
      <c r="AX1021" s="573"/>
      <c r="AY1021" s="573"/>
      <c r="AZ1021" s="573"/>
      <c r="BA1021" s="573"/>
      <c r="BB1021" s="573"/>
      <c r="BC1021" s="573"/>
      <c r="BD1021" s="573"/>
      <c r="BE1021" s="573"/>
      <c r="BF1021" s="573"/>
      <c r="BG1021" s="573"/>
      <c r="BH1021" s="573"/>
      <c r="BI1021" s="573"/>
      <c r="BJ1021" s="574"/>
    </row>
    <row r="1022" spans="1:62" s="26" customFormat="1" ht="3.65" customHeight="1">
      <c r="B1022" s="578"/>
      <c r="C1022" s="312"/>
      <c r="D1022" s="595"/>
      <c r="E1022" s="312"/>
      <c r="F1022" s="312"/>
      <c r="G1022" s="312"/>
      <c r="H1022" s="312"/>
      <c r="I1022" s="264"/>
      <c r="J1022" s="312"/>
      <c r="K1022" s="312"/>
      <c r="L1022" s="312"/>
      <c r="M1022" s="312"/>
      <c r="N1022" s="312"/>
      <c r="O1022" s="312"/>
      <c r="P1022" s="312"/>
      <c r="Q1022" s="312"/>
      <c r="R1022" s="312"/>
      <c r="S1022" s="312"/>
      <c r="T1022" s="312"/>
      <c r="U1022" s="312"/>
      <c r="V1022" s="312"/>
      <c r="W1022" s="312"/>
      <c r="X1022" s="312"/>
      <c r="Y1022" s="312"/>
      <c r="Z1022" s="312"/>
      <c r="AA1022" s="312"/>
      <c r="AB1022" s="312"/>
      <c r="AC1022" s="312"/>
      <c r="AD1022" s="312"/>
      <c r="AE1022" s="312"/>
      <c r="AF1022" s="312"/>
      <c r="AG1022" s="312"/>
      <c r="AH1022" s="312"/>
      <c r="AI1022" s="312"/>
      <c r="AJ1022" s="312"/>
      <c r="AK1022" s="312"/>
      <c r="AL1022" s="312"/>
      <c r="AM1022" s="312"/>
      <c r="AN1022" s="312"/>
      <c r="AO1022" s="312"/>
      <c r="AP1022" s="312"/>
      <c r="AQ1022" s="312"/>
      <c r="AR1022" s="312"/>
      <c r="AS1022" s="312"/>
      <c r="AT1022" s="312"/>
      <c r="AU1022" s="312"/>
      <c r="AV1022" s="312"/>
      <c r="AW1022" s="312"/>
      <c r="AX1022" s="312"/>
      <c r="AY1022" s="312"/>
      <c r="AZ1022" s="312"/>
      <c r="BA1022" s="312"/>
      <c r="BB1022" s="312"/>
      <c r="BC1022" s="312"/>
      <c r="BD1022" s="312"/>
      <c r="BE1022" s="312"/>
      <c r="BF1022" s="312"/>
      <c r="BG1022" s="312"/>
      <c r="BH1022" s="312"/>
      <c r="BI1022" s="312"/>
      <c r="BJ1022" s="579"/>
    </row>
    <row r="1023" spans="1:62" s="26" customFormat="1" ht="3.65" customHeight="1">
      <c r="B1023" s="578"/>
      <c r="C1023" s="312"/>
      <c r="D1023" s="595"/>
      <c r="E1023" s="312"/>
      <c r="F1023" s="312"/>
      <c r="G1023" s="312"/>
      <c r="H1023" s="312"/>
      <c r="I1023" s="264"/>
      <c r="J1023" s="312"/>
      <c r="K1023" s="312"/>
      <c r="L1023" s="312"/>
      <c r="M1023" s="312"/>
      <c r="N1023" s="312"/>
      <c r="O1023" s="312"/>
      <c r="P1023" s="312"/>
      <c r="Q1023" s="312"/>
      <c r="R1023" s="312"/>
      <c r="S1023" s="312"/>
      <c r="T1023" s="312"/>
      <c r="U1023" s="312"/>
      <c r="V1023" s="312"/>
      <c r="W1023" s="312"/>
      <c r="X1023" s="312"/>
      <c r="Y1023" s="312"/>
      <c r="Z1023" s="312"/>
      <c r="AA1023" s="312"/>
      <c r="AB1023" s="312"/>
      <c r="AC1023" s="312"/>
      <c r="AD1023" s="312"/>
      <c r="AE1023" s="312"/>
      <c r="AF1023" s="312"/>
      <c r="AG1023" s="312"/>
      <c r="AH1023" s="312"/>
      <c r="AI1023" s="312"/>
      <c r="AJ1023" s="312"/>
      <c r="AK1023" s="312"/>
      <c r="AL1023" s="312"/>
      <c r="AM1023" s="312"/>
      <c r="AN1023" s="312"/>
      <c r="AO1023" s="312"/>
      <c r="AP1023" s="312"/>
      <c r="AQ1023" s="312"/>
      <c r="AR1023" s="312"/>
      <c r="AS1023" s="312"/>
      <c r="AT1023" s="312"/>
      <c r="AU1023" s="312"/>
      <c r="AV1023" s="312"/>
      <c r="AW1023" s="312"/>
      <c r="AX1023" s="312"/>
      <c r="AY1023" s="312"/>
      <c r="AZ1023" s="312"/>
      <c r="BA1023" s="312"/>
      <c r="BB1023" s="312"/>
      <c r="BC1023" s="312"/>
      <c r="BD1023" s="312"/>
      <c r="BE1023" s="312"/>
      <c r="BF1023" s="312"/>
      <c r="BG1023" s="312"/>
      <c r="BH1023" s="312"/>
      <c r="BI1023" s="312"/>
      <c r="BJ1023" s="579"/>
    </row>
    <row r="1024" spans="1:62" s="26" customFormat="1" ht="3.65" customHeight="1">
      <c r="B1024" s="578"/>
      <c r="C1024" s="312"/>
      <c r="D1024" s="595"/>
      <c r="E1024" s="312"/>
      <c r="F1024" s="312"/>
      <c r="G1024" s="312"/>
      <c r="H1024" s="312"/>
      <c r="I1024" s="264"/>
      <c r="J1024" s="312"/>
      <c r="K1024" s="324"/>
      <c r="L1024" s="721" t="s">
        <v>261</v>
      </c>
      <c r="M1024" s="721"/>
      <c r="N1024" s="721"/>
      <c r="O1024" s="325"/>
      <c r="P1024" s="547"/>
      <c r="Q1024" s="549"/>
      <c r="R1024" s="549"/>
      <c r="S1024" s="808" t="s">
        <v>274</v>
      </c>
      <c r="T1024" s="808"/>
      <c r="U1024" s="808"/>
      <c r="V1024" s="808"/>
      <c r="W1024" s="808"/>
      <c r="X1024" s="808"/>
      <c r="Y1024" s="808"/>
      <c r="Z1024" s="808"/>
      <c r="AA1024" s="808"/>
      <c r="AB1024" s="808"/>
      <c r="AC1024" s="810" t="s">
        <v>275</v>
      </c>
      <c r="AD1024" s="810"/>
      <c r="AE1024" s="810"/>
      <c r="AF1024" s="812" t="s">
        <v>270</v>
      </c>
      <c r="AG1024" s="812"/>
      <c r="AH1024" s="548"/>
      <c r="AI1024" s="549"/>
      <c r="AJ1024" s="549"/>
      <c r="AK1024" s="550"/>
      <c r="AL1024" s="312"/>
      <c r="AM1024" s="312"/>
      <c r="AN1024" s="312"/>
      <c r="AO1024" s="312"/>
      <c r="AP1024" s="312"/>
      <c r="AQ1024" s="312"/>
      <c r="AR1024" s="312"/>
      <c r="AS1024" s="312"/>
      <c r="AT1024" s="312"/>
      <c r="AU1024" s="312"/>
      <c r="AV1024" s="312"/>
      <c r="AW1024" s="312"/>
      <c r="AX1024" s="312"/>
      <c r="AY1024" s="312"/>
      <c r="AZ1024" s="312"/>
      <c r="BA1024" s="312"/>
      <c r="BB1024" s="312"/>
      <c r="BC1024" s="312"/>
      <c r="BD1024" s="312"/>
      <c r="BE1024" s="312"/>
      <c r="BF1024" s="312"/>
      <c r="BG1024" s="312"/>
      <c r="BH1024" s="312"/>
      <c r="BI1024" s="312"/>
      <c r="BJ1024" s="579"/>
    </row>
    <row r="1025" spans="2:62" s="26" customFormat="1" ht="3.65" customHeight="1">
      <c r="B1025" s="578"/>
      <c r="C1025" s="312"/>
      <c r="D1025" s="595"/>
      <c r="E1025" s="312"/>
      <c r="F1025" s="312"/>
      <c r="G1025" s="312"/>
      <c r="H1025" s="312"/>
      <c r="I1025" s="264"/>
      <c r="J1025" s="312"/>
      <c r="K1025" s="225"/>
      <c r="L1025" s="722"/>
      <c r="M1025" s="722"/>
      <c r="N1025" s="722"/>
      <c r="O1025" s="551"/>
      <c r="P1025" s="551"/>
      <c r="Q1025" s="623"/>
      <c r="R1025" s="623"/>
      <c r="S1025" s="809"/>
      <c r="T1025" s="809"/>
      <c r="U1025" s="809"/>
      <c r="V1025" s="809"/>
      <c r="W1025" s="809"/>
      <c r="X1025" s="809"/>
      <c r="Y1025" s="809"/>
      <c r="Z1025" s="809"/>
      <c r="AA1025" s="809"/>
      <c r="AB1025" s="809"/>
      <c r="AC1025" s="811"/>
      <c r="AD1025" s="811"/>
      <c r="AE1025" s="811"/>
      <c r="AF1025" s="719"/>
      <c r="AG1025" s="719"/>
      <c r="AH1025" s="553"/>
      <c r="AI1025" s="719" t="e" vm="32">
        <v>#VALUE!</v>
      </c>
      <c r="AJ1025" s="719"/>
      <c r="AK1025" s="554"/>
      <c r="AL1025" s="312"/>
      <c r="AM1025" s="312"/>
      <c r="AN1025" s="312"/>
      <c r="AO1025" s="312"/>
      <c r="AP1025" s="312"/>
      <c r="AQ1025" s="312"/>
      <c r="AR1025" s="312"/>
      <c r="AS1025" s="312"/>
      <c r="AT1025" s="312"/>
      <c r="AU1025" s="312"/>
      <c r="AV1025" s="312"/>
      <c r="AW1025" s="312"/>
      <c r="AX1025" s="312"/>
      <c r="AY1025" s="312"/>
      <c r="AZ1025" s="312"/>
      <c r="BA1025" s="312"/>
      <c r="BB1025" s="312"/>
      <c r="BC1025" s="312"/>
      <c r="BD1025" s="312"/>
      <c r="BE1025" s="312"/>
      <c r="BF1025" s="312"/>
      <c r="BG1025" s="312"/>
      <c r="BH1025" s="312"/>
      <c r="BI1025" s="312"/>
      <c r="BJ1025" s="579"/>
    </row>
    <row r="1026" spans="2:62" s="26" customFormat="1" ht="3.65" customHeight="1">
      <c r="B1026" s="578"/>
      <c r="C1026" s="312"/>
      <c r="D1026" s="595"/>
      <c r="E1026" s="312"/>
      <c r="F1026" s="312"/>
      <c r="G1026" s="312"/>
      <c r="H1026" s="312"/>
      <c r="I1026" s="264"/>
      <c r="J1026" s="312"/>
      <c r="K1026" s="720" t="e" vm="33">
        <v>#VALUE!</v>
      </c>
      <c r="L1026" s="226"/>
      <c r="M1026" s="551"/>
      <c r="N1026" s="551"/>
      <c r="O1026" s="551"/>
      <c r="P1026" s="551"/>
      <c r="Q1026" s="623"/>
      <c r="R1026" s="623"/>
      <c r="S1026" s="623"/>
      <c r="T1026" s="623"/>
      <c r="U1026" s="230"/>
      <c r="V1026" s="230"/>
      <c r="W1026" s="230"/>
      <c r="X1026" s="230"/>
      <c r="Y1026" s="230"/>
      <c r="Z1026" s="230"/>
      <c r="AA1026" s="230"/>
      <c r="AB1026" s="623"/>
      <c r="AC1026" s="623"/>
      <c r="AD1026" s="623"/>
      <c r="AE1026" s="623"/>
      <c r="AF1026" s="555"/>
      <c r="AG1026" s="555"/>
      <c r="AH1026" s="553"/>
      <c r="AI1026" s="555"/>
      <c r="AJ1026" s="555"/>
      <c r="AK1026" s="554"/>
      <c r="AL1026" s="312"/>
      <c r="AM1026" s="312"/>
      <c r="AN1026" s="312"/>
      <c r="AO1026" s="312"/>
      <c r="AP1026" s="312"/>
      <c r="AQ1026" s="312"/>
      <c r="AR1026" s="312"/>
      <c r="AS1026" s="312"/>
      <c r="AX1026" s="312"/>
      <c r="AY1026" s="312"/>
      <c r="AZ1026" s="312"/>
      <c r="BA1026" s="312"/>
      <c r="BB1026" s="312"/>
      <c r="BC1026" s="312"/>
      <c r="BD1026" s="312"/>
      <c r="BE1026" s="312"/>
      <c r="BF1026" s="312"/>
      <c r="BG1026" s="312"/>
      <c r="BH1026" s="312"/>
      <c r="BI1026" s="312"/>
      <c r="BJ1026" s="579"/>
    </row>
    <row r="1027" spans="2:62" s="26" customFormat="1" ht="3.65" customHeight="1">
      <c r="B1027" s="578"/>
      <c r="C1027" s="312"/>
      <c r="D1027" s="595"/>
      <c r="E1027" s="312"/>
      <c r="F1027" s="312"/>
      <c r="G1027" s="312"/>
      <c r="H1027" s="312"/>
      <c r="I1027" s="264"/>
      <c r="J1027" s="312"/>
      <c r="K1027" s="720"/>
      <c r="L1027" s="226"/>
      <c r="M1027" s="227"/>
      <c r="N1027" s="227"/>
      <c r="O1027" s="227"/>
      <c r="P1027" s="556"/>
      <c r="Q1027" s="623"/>
      <c r="R1027" s="623"/>
      <c r="S1027" s="623"/>
      <c r="T1027" s="623"/>
      <c r="U1027" s="230"/>
      <c r="V1027" s="230"/>
      <c r="W1027" s="230"/>
      <c r="X1027" s="230"/>
      <c r="Y1027" s="230"/>
      <c r="Z1027" s="230"/>
      <c r="AA1027" s="719" t="e" vm="19">
        <v>#VALUE!</v>
      </c>
      <c r="AB1027" s="719"/>
      <c r="AC1027" s="719"/>
      <c r="AD1027" s="719"/>
      <c r="AE1027" s="619"/>
      <c r="AF1027" s="230"/>
      <c r="AG1027" s="230"/>
      <c r="AH1027" s="553"/>
      <c r="AI1027" s="555"/>
      <c r="AJ1027" s="555"/>
      <c r="AK1027" s="554"/>
      <c r="AL1027" s="312"/>
      <c r="AM1027" s="312"/>
      <c r="AN1027" s="312"/>
      <c r="AO1027" s="312"/>
      <c r="AP1027" s="312"/>
      <c r="AQ1027" s="312"/>
      <c r="BA1027" s="312"/>
      <c r="BB1027" s="312"/>
      <c r="BC1027" s="312"/>
      <c r="BD1027" s="312"/>
      <c r="BE1027" s="312"/>
      <c r="BF1027" s="312"/>
      <c r="BG1027" s="312"/>
      <c r="BH1027" s="312"/>
      <c r="BI1027" s="312"/>
      <c r="BJ1027" s="579"/>
    </row>
    <row r="1028" spans="2:62" s="26" customFormat="1" ht="3.65" customHeight="1">
      <c r="B1028" s="578"/>
      <c r="C1028" s="312"/>
      <c r="D1028" s="595"/>
      <c r="E1028" s="312"/>
      <c r="F1028" s="312"/>
      <c r="G1028" s="312"/>
      <c r="H1028" s="312"/>
      <c r="I1028" s="264"/>
      <c r="J1028" s="312"/>
      <c r="K1028" s="225"/>
      <c r="L1028" s="553"/>
      <c r="M1028" s="230"/>
      <c r="N1028" s="230"/>
      <c r="O1028" s="230"/>
      <c r="P1028" s="230"/>
      <c r="Q1028" s="623"/>
      <c r="R1028" s="623"/>
      <c r="S1028" s="623"/>
      <c r="T1028" s="623"/>
      <c r="U1028" s="230"/>
      <c r="V1028" s="230"/>
      <c r="W1028" s="230"/>
      <c r="X1028" s="230"/>
      <c r="Y1028" s="230"/>
      <c r="Z1028" s="230"/>
      <c r="AA1028" s="719"/>
      <c r="AB1028" s="719"/>
      <c r="AC1028" s="719"/>
      <c r="AD1028" s="719"/>
      <c r="AE1028" s="619"/>
      <c r="AF1028" s="230"/>
      <c r="AG1028" s="230"/>
      <c r="AH1028" s="553"/>
      <c r="AI1028" s="719" t="e" vm="16">
        <v>#VALUE!</v>
      </c>
      <c r="AJ1028" s="719"/>
      <c r="AK1028" s="557"/>
      <c r="AL1028" s="312"/>
      <c r="BB1028" s="312"/>
      <c r="BC1028" s="312"/>
      <c r="BD1028" s="312"/>
      <c r="BE1028" s="312"/>
      <c r="BF1028" s="312"/>
      <c r="BG1028" s="312"/>
      <c r="BH1028" s="312"/>
      <c r="BI1028" s="312"/>
      <c r="BJ1028" s="579"/>
    </row>
    <row r="1029" spans="2:62" s="26" customFormat="1" ht="3.65" customHeight="1">
      <c r="B1029" s="578"/>
      <c r="C1029" s="312"/>
      <c r="D1029" s="595"/>
      <c r="E1029" s="312"/>
      <c r="F1029" s="312"/>
      <c r="G1029" s="312"/>
      <c r="H1029" s="312"/>
      <c r="I1029" s="264"/>
      <c r="J1029" s="312"/>
      <c r="K1029" s="225"/>
      <c r="L1029" s="553"/>
      <c r="M1029" s="230"/>
      <c r="N1029" s="230"/>
      <c r="O1029" s="230"/>
      <c r="P1029" s="230"/>
      <c r="Q1029" s="619"/>
      <c r="R1029" s="619"/>
      <c r="S1029" s="619"/>
      <c r="T1029" s="619"/>
      <c r="U1029" s="230"/>
      <c r="V1029" s="230"/>
      <c r="W1029" s="230"/>
      <c r="X1029" s="230"/>
      <c r="Y1029" s="230"/>
      <c r="Z1029" s="230"/>
      <c r="AA1029" s="719"/>
      <c r="AB1029" s="719"/>
      <c r="AC1029" s="719"/>
      <c r="AD1029" s="719"/>
      <c r="AE1029" s="619"/>
      <c r="AF1029" s="230"/>
      <c r="AG1029" s="230"/>
      <c r="AH1029" s="553"/>
      <c r="AI1029" s="719"/>
      <c r="AJ1029" s="719"/>
      <c r="AK1029" s="557"/>
      <c r="AL1029" s="312"/>
      <c r="BB1029" s="312"/>
      <c r="BC1029" s="312"/>
      <c r="BD1029" s="312"/>
      <c r="BE1029" s="312"/>
      <c r="BF1029" s="312"/>
      <c r="BG1029" s="312"/>
      <c r="BH1029" s="312"/>
      <c r="BI1029" s="312"/>
      <c r="BJ1029" s="579"/>
    </row>
    <row r="1030" spans="2:62" s="26" customFormat="1" ht="3.65" customHeight="1">
      <c r="B1030" s="578"/>
      <c r="C1030" s="312"/>
      <c r="D1030" s="595"/>
      <c r="E1030" s="312"/>
      <c r="F1030" s="312"/>
      <c r="G1030" s="312"/>
      <c r="H1030" s="312"/>
      <c r="I1030" s="264"/>
      <c r="J1030" s="312"/>
      <c r="K1030" s="720" t="e" vm="33">
        <v>#VALUE!</v>
      </c>
      <c r="L1030" s="553"/>
      <c r="M1030" s="556"/>
      <c r="N1030" s="556"/>
      <c r="O1030" s="556"/>
      <c r="P1030" s="556"/>
      <c r="Q1030" s="558"/>
      <c r="R1030" s="558"/>
      <c r="S1030" s="558"/>
      <c r="T1030" s="558"/>
      <c r="U1030" s="558"/>
      <c r="V1030" s="558"/>
      <c r="W1030" s="558"/>
      <c r="X1030" s="558"/>
      <c r="Y1030" s="558"/>
      <c r="Z1030" s="558"/>
      <c r="AA1030" s="719"/>
      <c r="AB1030" s="719"/>
      <c r="AC1030" s="719"/>
      <c r="AD1030" s="719"/>
      <c r="AE1030" s="619"/>
      <c r="AF1030" s="558"/>
      <c r="AG1030" s="558"/>
      <c r="AH1030" s="553"/>
      <c r="AI1030" s="230"/>
      <c r="AJ1030" s="230"/>
      <c r="AK1030" s="557"/>
      <c r="AL1030" s="312"/>
      <c r="AM1030" s="312"/>
      <c r="AN1030" s="312"/>
      <c r="AO1030" s="312"/>
      <c r="AP1030" s="312"/>
      <c r="AQ1030" s="312"/>
      <c r="AV1030" s="312"/>
      <c r="AW1030" s="312"/>
      <c r="BA1030" s="312"/>
      <c r="BB1030" s="312"/>
      <c r="BC1030" s="312"/>
      <c r="BD1030" s="312"/>
      <c r="BE1030" s="312"/>
      <c r="BF1030" s="312"/>
      <c r="BG1030" s="312"/>
      <c r="BH1030" s="312"/>
      <c r="BI1030" s="312"/>
      <c r="BJ1030" s="579"/>
    </row>
    <row r="1031" spans="2:62" s="26" customFormat="1" ht="3.65" customHeight="1">
      <c r="B1031" s="578"/>
      <c r="C1031" s="312"/>
      <c r="D1031" s="595"/>
      <c r="E1031" s="312"/>
      <c r="F1031" s="312"/>
      <c r="G1031" s="312"/>
      <c r="H1031" s="312"/>
      <c r="I1031" s="264"/>
      <c r="J1031" s="312"/>
      <c r="K1031" s="720"/>
      <c r="L1031" s="553"/>
      <c r="M1031" s="553"/>
      <c r="N1031" s="553"/>
      <c r="O1031" s="553"/>
      <c r="P1031" s="553"/>
      <c r="Q1031" s="558"/>
      <c r="R1031" s="558"/>
      <c r="S1031" s="558"/>
      <c r="T1031" s="558"/>
      <c r="U1031" s="558"/>
      <c r="V1031" s="558"/>
      <c r="W1031" s="558"/>
      <c r="X1031" s="558"/>
      <c r="Y1031" s="558"/>
      <c r="Z1031" s="558"/>
      <c r="AA1031" s="558"/>
      <c r="AB1031" s="558"/>
      <c r="AC1031" s="558"/>
      <c r="AD1031" s="558"/>
      <c r="AE1031" s="558"/>
      <c r="AF1031" s="558"/>
      <c r="AG1031" s="558"/>
      <c r="AH1031" s="553"/>
      <c r="AI1031" s="556"/>
      <c r="AJ1031" s="556"/>
      <c r="AK1031" s="232"/>
      <c r="AL1031" s="312"/>
      <c r="AM1031" s="312"/>
      <c r="AN1031" s="312"/>
      <c r="AO1031" s="312"/>
      <c r="AP1031" s="312"/>
      <c r="AQ1031" s="312"/>
      <c r="AR1031" s="312"/>
      <c r="AS1031" s="312"/>
      <c r="AT1031" s="312"/>
      <c r="AU1031" s="312"/>
      <c r="AV1031" s="312"/>
      <c r="AW1031" s="312"/>
      <c r="AX1031" s="312"/>
      <c r="AY1031" s="312"/>
      <c r="AZ1031" s="312"/>
      <c r="BA1031" s="312"/>
      <c r="BB1031" s="312"/>
      <c r="BC1031" s="312"/>
      <c r="BD1031" s="312"/>
      <c r="BE1031" s="312"/>
      <c r="BF1031" s="312"/>
      <c r="BG1031" s="312"/>
      <c r="BH1031" s="312"/>
      <c r="BI1031" s="312"/>
      <c r="BJ1031" s="579"/>
    </row>
    <row r="1032" spans="2:62" s="26" customFormat="1" ht="3.65" customHeight="1">
      <c r="B1032" s="578"/>
      <c r="C1032" s="312"/>
      <c r="D1032" s="595"/>
      <c r="E1032" s="312"/>
      <c r="F1032" s="312"/>
      <c r="G1032" s="312"/>
      <c r="H1032" s="312"/>
      <c r="I1032" s="264"/>
      <c r="J1032" s="312"/>
      <c r="K1032" s="559"/>
      <c r="L1032" s="719" t="s">
        <v>269</v>
      </c>
      <c r="M1032" s="719"/>
      <c r="N1032" s="719"/>
      <c r="O1032" s="719"/>
      <c r="P1032" s="553"/>
      <c r="Q1032" s="582"/>
      <c r="R1032" s="582"/>
      <c r="S1032" s="582"/>
      <c r="T1032" s="582"/>
      <c r="U1032" s="582"/>
      <c r="V1032" s="582"/>
      <c r="W1032" s="582"/>
      <c r="X1032" s="582"/>
      <c r="Y1032" s="582"/>
      <c r="Z1032" s="582"/>
      <c r="AA1032" s="582"/>
      <c r="AB1032" s="582"/>
      <c r="AC1032" s="582"/>
      <c r="AD1032" s="582"/>
      <c r="AE1032" s="582"/>
      <c r="AF1032" s="582"/>
      <c r="AG1032" s="582"/>
      <c r="AH1032" s="553"/>
      <c r="AI1032" s="719" t="e" vm="32">
        <v>#VALUE!</v>
      </c>
      <c r="AJ1032" s="719"/>
      <c r="AK1032" s="554"/>
      <c r="AL1032" s="312"/>
      <c r="AM1032" s="312"/>
      <c r="AN1032" s="312"/>
      <c r="AO1032" s="312"/>
      <c r="AP1032" s="312"/>
      <c r="AQ1032" s="312"/>
      <c r="AR1032" s="312"/>
      <c r="AS1032" s="312"/>
      <c r="AT1032" s="312"/>
      <c r="AU1032" s="312"/>
      <c r="AV1032" s="312"/>
      <c r="AW1032" s="312"/>
      <c r="AX1032" s="312"/>
      <c r="AY1032" s="312"/>
      <c r="AZ1032" s="312"/>
      <c r="BA1032" s="312"/>
      <c r="BB1032" s="312"/>
      <c r="BC1032" s="312"/>
      <c r="BD1032" s="312"/>
      <c r="BE1032" s="312"/>
      <c r="BF1032" s="312"/>
      <c r="BG1032" s="312"/>
      <c r="BH1032" s="312"/>
      <c r="BI1032" s="312"/>
      <c r="BJ1032" s="579"/>
    </row>
    <row r="1033" spans="2:62" s="26" customFormat="1" ht="3.65" customHeight="1">
      <c r="B1033" s="578"/>
      <c r="C1033" s="312"/>
      <c r="D1033" s="595"/>
      <c r="E1033" s="312"/>
      <c r="F1033" s="312"/>
      <c r="G1033" s="312"/>
      <c r="H1033" s="312"/>
      <c r="I1033" s="264"/>
      <c r="J1033" s="312"/>
      <c r="K1033" s="561"/>
      <c r="L1033" s="807"/>
      <c r="M1033" s="807"/>
      <c r="N1033" s="807"/>
      <c r="O1033" s="807"/>
      <c r="P1033" s="562"/>
      <c r="Q1033" s="562"/>
      <c r="R1033" s="562"/>
      <c r="S1033" s="562"/>
      <c r="T1033" s="562"/>
      <c r="U1033" s="562"/>
      <c r="V1033" s="562"/>
      <c r="W1033" s="562"/>
      <c r="X1033" s="562"/>
      <c r="Y1033" s="562"/>
      <c r="Z1033" s="562"/>
      <c r="AA1033" s="562"/>
      <c r="AB1033" s="562"/>
      <c r="AC1033" s="562"/>
      <c r="AD1033" s="562"/>
      <c r="AE1033" s="562"/>
      <c r="AF1033" s="562"/>
      <c r="AG1033" s="562"/>
      <c r="AH1033" s="563"/>
      <c r="AI1033" s="234"/>
      <c r="AJ1033" s="234"/>
      <c r="AK1033" s="564"/>
      <c r="AL1033" s="312"/>
      <c r="AM1033" s="312"/>
      <c r="AN1033" s="312"/>
      <c r="AO1033" s="312"/>
      <c r="AP1033" s="312"/>
      <c r="AQ1033" s="312"/>
      <c r="AR1033" s="312"/>
      <c r="AS1033" s="312"/>
      <c r="AT1033" s="312"/>
      <c r="AU1033" s="312"/>
      <c r="AV1033" s="312"/>
      <c r="AW1033" s="312"/>
      <c r="AX1033" s="312"/>
      <c r="AY1033" s="312"/>
      <c r="AZ1033" s="312"/>
      <c r="BA1033" s="312"/>
      <c r="BB1033" s="312"/>
      <c r="BC1033" s="312"/>
      <c r="BD1033" s="312"/>
      <c r="BE1033" s="312"/>
      <c r="BF1033" s="312"/>
      <c r="BG1033" s="312"/>
      <c r="BH1033" s="312"/>
      <c r="BI1033" s="312"/>
      <c r="BJ1033" s="579"/>
    </row>
    <row r="1034" spans="2:62" s="26" customFormat="1" ht="3.65" customHeight="1">
      <c r="B1034" s="578"/>
      <c r="C1034" s="312"/>
      <c r="D1034" s="595"/>
      <c r="E1034" s="312"/>
      <c r="F1034" s="312"/>
      <c r="G1034" s="312"/>
      <c r="H1034" s="312"/>
      <c r="I1034" s="596"/>
      <c r="J1034" s="312"/>
      <c r="K1034" s="312"/>
      <c r="L1034" s="312"/>
      <c r="M1034" s="317"/>
      <c r="N1034" s="317"/>
      <c r="O1034" s="317"/>
      <c r="P1034" s="317"/>
      <c r="Q1034" s="312"/>
      <c r="R1034" s="312"/>
      <c r="S1034" s="312"/>
      <c r="T1034" s="312"/>
      <c r="U1034" s="312"/>
      <c r="V1034" s="312"/>
      <c r="W1034" s="312"/>
      <c r="X1034" s="312"/>
      <c r="Y1034" s="312"/>
      <c r="Z1034" s="312"/>
      <c r="AA1034" s="312"/>
      <c r="AB1034" s="312"/>
      <c r="AC1034" s="312"/>
      <c r="AD1034" s="312"/>
      <c r="AE1034" s="312"/>
      <c r="AF1034" s="312"/>
      <c r="AG1034" s="312"/>
      <c r="AH1034" s="312"/>
      <c r="AI1034" s="312"/>
      <c r="AJ1034" s="312"/>
      <c r="AK1034" s="312"/>
      <c r="AL1034" s="312"/>
      <c r="AM1034" s="312"/>
      <c r="AN1034" s="312"/>
      <c r="AO1034" s="312"/>
      <c r="AP1034" s="312"/>
      <c r="AQ1034" s="312"/>
      <c r="AR1034" s="312"/>
      <c r="AS1034" s="312"/>
      <c r="AT1034" s="312"/>
      <c r="AU1034" s="312"/>
      <c r="AV1034" s="312"/>
      <c r="AW1034" s="312"/>
      <c r="AX1034" s="312"/>
      <c r="AY1034" s="312"/>
      <c r="AZ1034" s="312"/>
      <c r="BA1034" s="312"/>
      <c r="BB1034" s="312"/>
      <c r="BC1034" s="312"/>
      <c r="BD1034" s="312"/>
      <c r="BE1034" s="312"/>
      <c r="BF1034" s="312"/>
      <c r="BG1034" s="312"/>
      <c r="BH1034" s="312"/>
      <c r="BI1034" s="312"/>
      <c r="BJ1034" s="579"/>
    </row>
    <row r="1035" spans="2:62" s="26" customFormat="1" ht="3.65" customHeight="1">
      <c r="B1035" s="589"/>
      <c r="C1035" s="590"/>
      <c r="D1035" s="590"/>
      <c r="E1035" s="590"/>
      <c r="F1035" s="590"/>
      <c r="G1035" s="590"/>
      <c r="H1035" s="590"/>
      <c r="I1035" s="590"/>
      <c r="J1035" s="590"/>
      <c r="K1035" s="590"/>
      <c r="L1035" s="590"/>
      <c r="M1035" s="590"/>
      <c r="N1035" s="590"/>
      <c r="O1035" s="590"/>
      <c r="P1035" s="590"/>
      <c r="Q1035" s="590"/>
      <c r="R1035" s="590"/>
      <c r="S1035" s="590"/>
      <c r="T1035" s="590"/>
      <c r="U1035" s="590"/>
      <c r="V1035" s="590"/>
      <c r="W1035" s="590"/>
      <c r="X1035" s="590"/>
      <c r="Y1035" s="590"/>
      <c r="Z1035" s="590"/>
      <c r="AA1035" s="590"/>
      <c r="AB1035" s="590"/>
      <c r="AC1035" s="590"/>
      <c r="AD1035" s="590"/>
      <c r="AE1035" s="590"/>
      <c r="AF1035" s="590"/>
      <c r="AG1035" s="590"/>
      <c r="AH1035" s="590"/>
      <c r="AI1035" s="590"/>
      <c r="AJ1035" s="590"/>
      <c r="AK1035" s="590"/>
      <c r="AL1035" s="590"/>
      <c r="AM1035" s="590"/>
      <c r="AN1035" s="590"/>
      <c r="AO1035" s="590"/>
      <c r="AP1035" s="590"/>
      <c r="AQ1035" s="590"/>
      <c r="AR1035" s="590"/>
      <c r="AS1035" s="590"/>
      <c r="AT1035" s="590"/>
      <c r="AU1035" s="590"/>
      <c r="AV1035" s="590"/>
      <c r="AW1035" s="590"/>
      <c r="AX1035" s="590"/>
      <c r="AY1035" s="590"/>
      <c r="AZ1035" s="590"/>
      <c r="BA1035" s="590"/>
      <c r="BB1035" s="590"/>
      <c r="BC1035" s="590"/>
      <c r="BD1035" s="590"/>
      <c r="BE1035" s="590"/>
      <c r="BF1035" s="590"/>
      <c r="BG1035" s="590"/>
      <c r="BH1035" s="590"/>
      <c r="BI1035" s="590"/>
      <c r="BJ1035" s="591"/>
    </row>
    <row r="1036" spans="2:62" s="26" customFormat="1" ht="3.65" customHeight="1">
      <c r="B1036" s="592"/>
      <c r="C1036" s="593"/>
      <c r="D1036" s="593"/>
      <c r="E1036" s="593"/>
      <c r="F1036" s="593"/>
      <c r="G1036" s="593"/>
      <c r="H1036" s="590"/>
      <c r="I1036" s="593"/>
      <c r="J1036" s="593"/>
      <c r="K1036" s="593"/>
      <c r="L1036" s="593"/>
      <c r="M1036" s="593"/>
      <c r="N1036" s="593"/>
      <c r="O1036" s="593"/>
      <c r="P1036" s="593"/>
      <c r="Q1036" s="593"/>
      <c r="R1036" s="593"/>
      <c r="S1036" s="593"/>
      <c r="T1036" s="593"/>
      <c r="U1036" s="593"/>
      <c r="V1036" s="593"/>
      <c r="W1036" s="593"/>
      <c r="X1036" s="593"/>
      <c r="Y1036" s="593"/>
      <c r="Z1036" s="593"/>
      <c r="AA1036" s="593"/>
      <c r="AB1036" s="593"/>
      <c r="AC1036" s="593"/>
      <c r="AD1036" s="593"/>
      <c r="AE1036" s="593"/>
      <c r="AF1036" s="593"/>
      <c r="AG1036" s="593"/>
      <c r="AH1036" s="593"/>
      <c r="AI1036" s="593"/>
      <c r="AJ1036" s="593"/>
      <c r="AK1036" s="593"/>
      <c r="AL1036" s="593"/>
      <c r="AM1036" s="593"/>
      <c r="AN1036" s="593"/>
      <c r="AO1036" s="593"/>
      <c r="AP1036" s="593"/>
      <c r="AQ1036" s="593"/>
      <c r="AR1036" s="593"/>
      <c r="AS1036" s="593"/>
      <c r="AT1036" s="593"/>
      <c r="AU1036" s="593"/>
      <c r="AV1036" s="593"/>
      <c r="AW1036" s="593"/>
      <c r="AX1036" s="593"/>
      <c r="AY1036" s="593"/>
      <c r="AZ1036" s="593"/>
      <c r="BA1036" s="593"/>
      <c r="BB1036" s="593"/>
      <c r="BC1036" s="593"/>
      <c r="BD1036" s="593"/>
      <c r="BE1036" s="593"/>
      <c r="BF1036" s="593"/>
      <c r="BG1036" s="593"/>
      <c r="BH1036" s="593"/>
      <c r="BI1036" s="593"/>
      <c r="BJ1036" s="594"/>
    </row>
    <row r="1037" spans="2:62" s="26" customFormat="1">
      <c r="B1037" s="535" t="str" cm="1">
        <f t="array" ref="B1037">"USIA_"&amp;D1037&amp;"X"&amp;MID(F1037,3,3)&amp;(_xlfn.IFS(E1037="V. compacta Abatible","VC",E1037="Horizontal Abatible","H",E1037="H. Compuesta Abatible","HC",E1037="Vertical Abatible","V",E1037="V. Extendida Abatible","VE"))&amp;I1037</f>
        <v>USIA_NSX630X720H_IZ</v>
      </c>
      <c r="C1037" s="535"/>
      <c r="D1037" s="535" t="s">
        <v>274</v>
      </c>
      <c r="E1037" s="537" t="s">
        <v>304</v>
      </c>
      <c r="F1037" s="537" t="s">
        <v>243</v>
      </c>
      <c r="G1037" s="570" t="s">
        <v>310</v>
      </c>
      <c r="H1037" s="571" t="s">
        <v>277</v>
      </c>
      <c r="I1037" s="459" t="str" cm="1">
        <f t="array" ref="I1037">_xlfn.IFS(H1037="Derecha","_DR",H1037="Izquierda","_IZ",H1037="","_NA")</f>
        <v>_IZ</v>
      </c>
      <c r="J1037" s="572"/>
      <c r="K1037" s="573"/>
      <c r="L1037" s="573"/>
      <c r="M1037" s="573"/>
      <c r="N1037" s="573"/>
      <c r="O1037" s="573"/>
      <c r="P1037" s="573"/>
      <c r="Q1037" s="573"/>
      <c r="R1037" s="573"/>
      <c r="S1037" s="573"/>
      <c r="T1037" s="573"/>
      <c r="U1037" s="573"/>
      <c r="V1037" s="573"/>
      <c r="W1037" s="573"/>
      <c r="X1037" s="573"/>
      <c r="Y1037" s="573"/>
      <c r="Z1037" s="573"/>
      <c r="AA1037" s="573"/>
      <c r="AB1037" s="573"/>
      <c r="AC1037" s="573"/>
      <c r="AD1037" s="573"/>
      <c r="AE1037" s="573"/>
      <c r="AF1037" s="573"/>
      <c r="AG1037" s="573"/>
      <c r="AH1037" s="573"/>
      <c r="AI1037" s="573"/>
      <c r="AJ1037" s="573"/>
      <c r="AK1037" s="573"/>
      <c r="AL1037" s="573"/>
      <c r="AM1037" s="573"/>
      <c r="AN1037" s="573"/>
      <c r="AO1037" s="573"/>
      <c r="AP1037" s="573"/>
      <c r="AQ1037" s="573"/>
      <c r="AR1037" s="573"/>
      <c r="AS1037" s="573"/>
      <c r="AT1037" s="573"/>
      <c r="AU1037" s="573"/>
      <c r="AV1037" s="573"/>
      <c r="AW1037" s="573"/>
      <c r="AX1037" s="573"/>
      <c r="AY1037" s="573"/>
      <c r="AZ1037" s="573"/>
      <c r="BA1037" s="573"/>
      <c r="BB1037" s="573"/>
      <c r="BC1037" s="573"/>
      <c r="BD1037" s="573"/>
      <c r="BE1037" s="573"/>
      <c r="BF1037" s="573"/>
      <c r="BG1037" s="573"/>
      <c r="BH1037" s="573"/>
      <c r="BI1037" s="573"/>
      <c r="BJ1037" s="574"/>
    </row>
    <row r="1038" spans="2:62" s="26" customFormat="1" ht="3.65" customHeight="1">
      <c r="B1038" s="575"/>
      <c r="C1038" s="576"/>
      <c r="D1038" s="576"/>
      <c r="E1038" s="576" t="str">
        <f>MID(E1037,1,1)&amp;MID(E1037,10,1)</f>
        <v>Hl</v>
      </c>
      <c r="F1038" s="576" t="str">
        <f>MID(F1037,3,5)</f>
        <v>720</v>
      </c>
      <c r="G1038" s="576"/>
      <c r="H1038" s="576"/>
      <c r="I1038" s="577"/>
      <c r="J1038" s="578"/>
      <c r="K1038" s="312"/>
      <c r="L1038" s="312"/>
      <c r="M1038" s="312"/>
      <c r="N1038" s="312"/>
      <c r="O1038" s="312"/>
      <c r="P1038" s="312"/>
      <c r="Q1038" s="312"/>
      <c r="R1038" s="312"/>
      <c r="S1038" s="312"/>
      <c r="T1038" s="312"/>
      <c r="U1038" s="312"/>
      <c r="V1038" s="312"/>
      <c r="W1038" s="312"/>
      <c r="X1038" s="312"/>
      <c r="Y1038" s="312"/>
      <c r="Z1038" s="312"/>
      <c r="AA1038" s="312"/>
      <c r="AB1038" s="312"/>
      <c r="AC1038" s="312"/>
      <c r="AD1038" s="312"/>
      <c r="AE1038" s="312"/>
      <c r="AF1038" s="312"/>
      <c r="AG1038" s="312"/>
      <c r="AH1038" s="312"/>
      <c r="AI1038" s="312"/>
      <c r="AJ1038" s="312"/>
      <c r="AK1038" s="312"/>
      <c r="AL1038" s="312"/>
      <c r="AM1038" s="312"/>
      <c r="AN1038" s="312"/>
      <c r="AO1038" s="312"/>
      <c r="AP1038" s="312"/>
      <c r="AQ1038" s="312"/>
      <c r="AR1038" s="312"/>
      <c r="AS1038" s="312"/>
      <c r="AT1038" s="312"/>
      <c r="AU1038" s="312"/>
      <c r="AV1038" s="312"/>
      <c r="AW1038" s="312"/>
      <c r="AX1038" s="312"/>
      <c r="AY1038" s="312"/>
      <c r="AZ1038" s="312"/>
      <c r="BA1038" s="312"/>
      <c r="BB1038" s="312"/>
      <c r="BC1038" s="312"/>
      <c r="BD1038" s="312"/>
      <c r="BE1038" s="312"/>
      <c r="BF1038" s="312"/>
      <c r="BG1038" s="312"/>
      <c r="BH1038" s="312"/>
      <c r="BI1038" s="312"/>
      <c r="BJ1038" s="579"/>
    </row>
    <row r="1039" spans="2:62" s="26" customFormat="1" ht="3.65" customHeight="1">
      <c r="B1039" s="578"/>
      <c r="C1039" s="312"/>
      <c r="D1039" s="312"/>
      <c r="E1039" s="312"/>
      <c r="F1039" s="312"/>
      <c r="G1039" s="312"/>
      <c r="H1039" s="312"/>
      <c r="I1039" s="577"/>
      <c r="J1039" s="578"/>
      <c r="K1039" s="324"/>
      <c r="L1039" s="721" t="s">
        <v>261</v>
      </c>
      <c r="M1039" s="721"/>
      <c r="N1039" s="721"/>
      <c r="O1039" s="325"/>
      <c r="P1039" s="547"/>
      <c r="Q1039" s="549"/>
      <c r="R1039" s="549"/>
      <c r="S1039" s="549"/>
      <c r="T1039" s="549"/>
      <c r="U1039" s="549"/>
      <c r="V1039" s="549"/>
      <c r="W1039" s="549"/>
      <c r="X1039" s="549"/>
      <c r="Y1039" s="549"/>
      <c r="Z1039" s="549"/>
      <c r="AA1039" s="549"/>
      <c r="AB1039" s="549"/>
      <c r="AC1039" s="549"/>
      <c r="AD1039" s="549"/>
      <c r="AE1039" s="549"/>
      <c r="AF1039" s="549"/>
      <c r="AG1039" s="549"/>
      <c r="AH1039" s="548"/>
      <c r="AI1039" s="549"/>
      <c r="AJ1039" s="549"/>
      <c r="AK1039" s="550"/>
      <c r="AL1039" s="312"/>
      <c r="AM1039" s="312"/>
      <c r="AN1039" s="312"/>
      <c r="AO1039" s="312"/>
      <c r="AP1039" s="312"/>
      <c r="AQ1039" s="312"/>
      <c r="AR1039" s="312"/>
      <c r="AS1039" s="312"/>
      <c r="AT1039" s="312"/>
      <c r="AU1039" s="312"/>
      <c r="AV1039" s="312"/>
      <c r="AW1039" s="312"/>
      <c r="AX1039" s="312"/>
      <c r="AY1039" s="312"/>
      <c r="AZ1039" s="312"/>
      <c r="BA1039" s="312"/>
      <c r="BB1039" s="312"/>
      <c r="BC1039" s="312"/>
      <c r="BD1039" s="312"/>
      <c r="BE1039" s="312"/>
      <c r="BF1039" s="312"/>
      <c r="BG1039" s="312"/>
      <c r="BH1039" s="312"/>
      <c r="BI1039" s="312"/>
      <c r="BJ1039" s="579"/>
    </row>
    <row r="1040" spans="2:62" s="26" customFormat="1" ht="3.65" customHeight="1">
      <c r="B1040" s="578"/>
      <c r="C1040" s="312"/>
      <c r="D1040" s="312"/>
      <c r="E1040" s="312"/>
      <c r="F1040" s="312"/>
      <c r="G1040" s="312"/>
      <c r="H1040" s="312"/>
      <c r="I1040" s="577"/>
      <c r="J1040" s="578"/>
      <c r="K1040" s="225"/>
      <c r="L1040" s="722"/>
      <c r="M1040" s="722"/>
      <c r="N1040" s="722"/>
      <c r="O1040" s="551"/>
      <c r="P1040" s="551"/>
      <c r="Q1040" s="230"/>
      <c r="R1040" s="230"/>
      <c r="S1040" s="230"/>
      <c r="T1040" s="230"/>
      <c r="U1040" s="809" t="s">
        <v>274</v>
      </c>
      <c r="V1040" s="809"/>
      <c r="W1040" s="809"/>
      <c r="X1040" s="809"/>
      <c r="Y1040" s="809"/>
      <c r="Z1040" s="809"/>
      <c r="AA1040" s="558"/>
      <c r="AB1040" s="719" t="s">
        <v>275</v>
      </c>
      <c r="AC1040" s="719"/>
      <c r="AD1040" s="719"/>
      <c r="AE1040" s="719" t="s">
        <v>270</v>
      </c>
      <c r="AF1040" s="719"/>
      <c r="AG1040" s="230"/>
      <c r="AH1040" s="553"/>
      <c r="AI1040" s="719" t="e" vm="32">
        <v>#VALUE!</v>
      </c>
      <c r="AJ1040" s="719"/>
      <c r="AK1040" s="554"/>
      <c r="AL1040" s="312"/>
      <c r="AM1040" s="312"/>
      <c r="AN1040" s="312"/>
      <c r="AO1040" s="312"/>
      <c r="AP1040" s="312"/>
      <c r="AQ1040" s="312"/>
      <c r="AR1040" s="312"/>
      <c r="AS1040" s="312"/>
      <c r="AT1040" s="312"/>
      <c r="AU1040" s="312"/>
      <c r="AV1040" s="312"/>
      <c r="AW1040" s="312"/>
      <c r="AX1040" s="312"/>
      <c r="AY1040" s="312"/>
      <c r="AZ1040" s="312"/>
      <c r="BA1040" s="312"/>
      <c r="BB1040" s="312"/>
      <c r="BC1040" s="312"/>
      <c r="BD1040" s="312"/>
      <c r="BE1040" s="312"/>
      <c r="BF1040" s="312"/>
      <c r="BG1040" s="312"/>
      <c r="BH1040" s="312"/>
      <c r="BI1040" s="312"/>
      <c r="BJ1040" s="579"/>
    </row>
    <row r="1041" spans="2:62" s="26" customFormat="1" ht="3.65" customHeight="1">
      <c r="B1041" s="578"/>
      <c r="C1041" s="312"/>
      <c r="D1041" s="312"/>
      <c r="E1041" s="312"/>
      <c r="F1041" s="312"/>
      <c r="G1041" s="312"/>
      <c r="H1041" s="312"/>
      <c r="I1041" s="577"/>
      <c r="J1041" s="578"/>
      <c r="K1041" s="720" t="e" vm="33">
        <v>#VALUE!</v>
      </c>
      <c r="L1041" s="226"/>
      <c r="M1041" s="551"/>
      <c r="N1041" s="551"/>
      <c r="O1041" s="551"/>
      <c r="P1041" s="551"/>
      <c r="Q1041" s="230"/>
      <c r="R1041" s="230"/>
      <c r="S1041" s="230"/>
      <c r="T1041" s="230"/>
      <c r="U1041" s="809"/>
      <c r="V1041" s="809"/>
      <c r="W1041" s="809"/>
      <c r="X1041" s="809"/>
      <c r="Y1041" s="809"/>
      <c r="Z1041" s="809"/>
      <c r="AA1041" s="558"/>
      <c r="AB1041" s="719"/>
      <c r="AC1041" s="719"/>
      <c r="AD1041" s="719"/>
      <c r="AE1041" s="719"/>
      <c r="AF1041" s="719"/>
      <c r="AG1041" s="230"/>
      <c r="AH1041" s="553"/>
      <c r="AI1041" s="555"/>
      <c r="AJ1041" s="555"/>
      <c r="AK1041" s="554"/>
      <c r="AL1041" s="312"/>
      <c r="AM1041" s="312"/>
      <c r="AN1041" s="312"/>
      <c r="AO1041" s="312"/>
      <c r="AP1041" s="312"/>
      <c r="AQ1041" s="312"/>
      <c r="AR1041" s="312"/>
      <c r="AS1041" s="312"/>
      <c r="AT1041" s="312"/>
      <c r="AU1041" s="312"/>
      <c r="AV1041" s="312"/>
      <c r="AW1041" s="312"/>
      <c r="AX1041" s="312"/>
      <c r="AY1041" s="312"/>
      <c r="AZ1041" s="312"/>
      <c r="BA1041" s="312"/>
      <c r="BB1041" s="312"/>
      <c r="BC1041" s="312"/>
      <c r="BD1041" s="312"/>
      <c r="BE1041" s="312"/>
      <c r="BF1041" s="312"/>
      <c r="BG1041" s="312"/>
      <c r="BH1041" s="312"/>
      <c r="BI1041" s="312"/>
      <c r="BJ1041" s="579"/>
    </row>
    <row r="1042" spans="2:62" s="26" customFormat="1" ht="3.65" customHeight="1">
      <c r="B1042" s="578"/>
      <c r="C1042" s="312"/>
      <c r="D1042" s="312"/>
      <c r="E1042" s="312"/>
      <c r="F1042" s="312"/>
      <c r="G1042" s="312"/>
      <c r="H1042" s="312"/>
      <c r="I1042" s="577"/>
      <c r="J1042" s="578"/>
      <c r="K1042" s="720"/>
      <c r="L1042" s="226"/>
      <c r="M1042" s="227"/>
      <c r="N1042" s="227"/>
      <c r="O1042" s="227"/>
      <c r="P1042" s="556"/>
      <c r="Q1042" s="1013" t="e" vm="19">
        <v>#VALUE!</v>
      </c>
      <c r="R1042" s="1013"/>
      <c r="S1042" s="1013"/>
      <c r="T1042" s="1013"/>
      <c r="U1042" s="230"/>
      <c r="V1042" s="230"/>
      <c r="W1042" s="230"/>
      <c r="X1042" s="230"/>
      <c r="Y1042" s="230"/>
      <c r="Z1042" s="230"/>
      <c r="AA1042" s="230"/>
      <c r="AB1042" s="230"/>
      <c r="AC1042" s="230"/>
      <c r="AD1042" s="230"/>
      <c r="AE1042" s="230"/>
      <c r="AF1042" s="555"/>
      <c r="AG1042" s="555"/>
      <c r="AH1042" s="553"/>
      <c r="AI1042" s="555"/>
      <c r="AJ1042" s="555"/>
      <c r="AK1042" s="554"/>
      <c r="AL1042" s="312"/>
      <c r="AM1042" s="312"/>
      <c r="AN1042" s="312"/>
      <c r="AO1042" s="312"/>
      <c r="AP1042" s="312"/>
      <c r="AQ1042" s="312"/>
      <c r="AR1042" s="312"/>
      <c r="AS1042" s="312"/>
      <c r="AT1042" s="312"/>
      <c r="AU1042" s="312"/>
      <c r="AV1042" s="312"/>
      <c r="AW1042" s="312"/>
      <c r="AX1042" s="312"/>
      <c r="AY1042" s="312"/>
      <c r="AZ1042" s="312"/>
      <c r="BA1042" s="312"/>
      <c r="BB1042" s="312"/>
      <c r="BC1042" s="312"/>
      <c r="BD1042" s="312"/>
      <c r="BE1042" s="312"/>
      <c r="BF1042" s="312"/>
      <c r="BG1042" s="312"/>
      <c r="BH1042" s="312"/>
      <c r="BI1042" s="312"/>
      <c r="BJ1042" s="579"/>
    </row>
    <row r="1043" spans="2:62" s="26" customFormat="1" ht="3.65" customHeight="1">
      <c r="B1043" s="578"/>
      <c r="C1043" s="312"/>
      <c r="D1043" s="312"/>
      <c r="E1043" s="312"/>
      <c r="F1043" s="312"/>
      <c r="G1043" s="312"/>
      <c r="H1043" s="312"/>
      <c r="I1043" s="577"/>
      <c r="J1043" s="578"/>
      <c r="K1043" s="225"/>
      <c r="L1043" s="553"/>
      <c r="M1043" s="230"/>
      <c r="N1043" s="230"/>
      <c r="O1043" s="230"/>
      <c r="P1043" s="230"/>
      <c r="Q1043" s="1013"/>
      <c r="R1043" s="1013"/>
      <c r="S1043" s="1013"/>
      <c r="T1043" s="1013"/>
      <c r="U1043" s="230"/>
      <c r="V1043" s="230"/>
      <c r="W1043" s="230"/>
      <c r="X1043" s="230"/>
      <c r="Y1043" s="230"/>
      <c r="Z1043" s="230"/>
      <c r="AA1043" s="230"/>
      <c r="AB1043" s="230"/>
      <c r="AC1043" s="230"/>
      <c r="AD1043" s="230"/>
      <c r="AE1043" s="230"/>
      <c r="AF1043" s="230"/>
      <c r="AG1043" s="230"/>
      <c r="AH1043" s="553"/>
      <c r="AI1043" s="719" t="e" vm="16">
        <v>#VALUE!</v>
      </c>
      <c r="AJ1043" s="719"/>
      <c r="AK1043" s="557"/>
      <c r="AL1043" s="312"/>
      <c r="AM1043" s="312"/>
      <c r="AN1043" s="312"/>
      <c r="AO1043" s="312"/>
      <c r="AP1043" s="312"/>
      <c r="AQ1043" s="312"/>
      <c r="AR1043" s="312"/>
      <c r="AS1043" s="312"/>
      <c r="AT1043" s="312"/>
      <c r="AU1043" s="312"/>
      <c r="AV1043" s="312"/>
      <c r="AW1043" s="312"/>
      <c r="AX1043" s="312"/>
      <c r="AY1043" s="312"/>
      <c r="AZ1043" s="312"/>
      <c r="BA1043" s="312"/>
      <c r="BB1043" s="312"/>
      <c r="BC1043" s="312"/>
      <c r="BD1043" s="312"/>
      <c r="BE1043" s="312"/>
      <c r="BF1043" s="312"/>
      <c r="BG1043" s="312"/>
      <c r="BH1043" s="312"/>
      <c r="BI1043" s="312"/>
      <c r="BJ1043" s="579"/>
    </row>
    <row r="1044" spans="2:62" s="26" customFormat="1" ht="3.65" customHeight="1">
      <c r="B1044" s="578"/>
      <c r="C1044" s="312"/>
      <c r="D1044" s="312"/>
      <c r="E1044" s="312"/>
      <c r="F1044" s="312"/>
      <c r="G1044" s="312"/>
      <c r="H1044" s="312"/>
      <c r="I1044" s="577"/>
      <c r="J1044" s="578"/>
      <c r="K1044" s="225"/>
      <c r="L1044" s="553"/>
      <c r="M1044" s="230"/>
      <c r="N1044" s="230"/>
      <c r="O1044" s="230"/>
      <c r="P1044" s="230"/>
      <c r="Q1044" s="1013"/>
      <c r="R1044" s="1013"/>
      <c r="S1044" s="1013"/>
      <c r="T1044" s="1013"/>
      <c r="U1044" s="230"/>
      <c r="V1044" s="230"/>
      <c r="W1044" s="230"/>
      <c r="X1044" s="230"/>
      <c r="Y1044" s="230"/>
      <c r="Z1044" s="230"/>
      <c r="AA1044" s="230"/>
      <c r="AB1044" s="230"/>
      <c r="AC1044" s="230"/>
      <c r="AD1044" s="230"/>
      <c r="AE1044" s="230"/>
      <c r="AF1044" s="230"/>
      <c r="AG1044" s="230"/>
      <c r="AH1044" s="553"/>
      <c r="AI1044" s="719"/>
      <c r="AJ1044" s="719"/>
      <c r="AK1044" s="557"/>
      <c r="AL1044" s="312"/>
      <c r="AM1044" s="312"/>
      <c r="AN1044" s="312"/>
      <c r="AO1044" s="312"/>
      <c r="AP1044" s="312"/>
      <c r="AQ1044" s="312"/>
      <c r="AR1044" s="312"/>
      <c r="AS1044" s="312"/>
      <c r="AT1044" s="312"/>
      <c r="AU1044" s="312"/>
      <c r="AV1044" s="312"/>
      <c r="AW1044" s="312"/>
      <c r="AX1044" s="312"/>
      <c r="AY1044" s="312"/>
      <c r="AZ1044" s="312"/>
      <c r="BA1044" s="312"/>
      <c r="BB1044" s="312"/>
      <c r="BC1044" s="312"/>
      <c r="BD1044" s="312"/>
      <c r="BE1044" s="312"/>
      <c r="BF1044" s="312"/>
      <c r="BG1044" s="312"/>
      <c r="BH1044" s="312"/>
      <c r="BI1044" s="312"/>
      <c r="BJ1044" s="579"/>
    </row>
    <row r="1045" spans="2:62" s="26" customFormat="1" ht="3.65" customHeight="1">
      <c r="B1045" s="578"/>
      <c r="C1045" s="312"/>
      <c r="D1045" s="312"/>
      <c r="E1045" s="312"/>
      <c r="F1045" s="312"/>
      <c r="G1045" s="312"/>
      <c r="H1045" s="312"/>
      <c r="I1045" s="577"/>
      <c r="J1045" s="578"/>
      <c r="K1045" s="720" t="e" vm="33">
        <v>#VALUE!</v>
      </c>
      <c r="L1045" s="553"/>
      <c r="M1045" s="556"/>
      <c r="N1045" s="556"/>
      <c r="O1045" s="556"/>
      <c r="P1045" s="556"/>
      <c r="Q1045" s="1013"/>
      <c r="R1045" s="1013"/>
      <c r="S1045" s="1013"/>
      <c r="T1045" s="1013"/>
      <c r="U1045" s="230"/>
      <c r="V1045" s="230"/>
      <c r="W1045" s="230"/>
      <c r="X1045" s="230"/>
      <c r="Y1045" s="230"/>
      <c r="Z1045" s="230"/>
      <c r="AA1045" s="230"/>
      <c r="AB1045" s="230"/>
      <c r="AC1045" s="230"/>
      <c r="AD1045" s="230"/>
      <c r="AE1045" s="230"/>
      <c r="AF1045" s="230"/>
      <c r="AG1045" s="230"/>
      <c r="AH1045" s="553"/>
      <c r="AI1045" s="230"/>
      <c r="AJ1045" s="230"/>
      <c r="AK1045" s="557"/>
      <c r="AL1045" s="312"/>
      <c r="AM1045" s="312"/>
      <c r="AN1045" s="312"/>
      <c r="AO1045" s="312"/>
      <c r="AP1045" s="312"/>
      <c r="AQ1045" s="312"/>
      <c r="AR1045" s="312"/>
      <c r="AS1045" s="312"/>
      <c r="AT1045" s="312"/>
      <c r="AU1045" s="312"/>
      <c r="AV1045" s="312"/>
      <c r="AW1045" s="312"/>
      <c r="AX1045" s="312"/>
      <c r="AY1045" s="312"/>
      <c r="AZ1045" s="312"/>
      <c r="BA1045" s="312"/>
      <c r="BB1045" s="312"/>
      <c r="BC1045" s="312"/>
      <c r="BD1045" s="312"/>
      <c r="BE1045" s="312"/>
      <c r="BF1045" s="312"/>
      <c r="BG1045" s="312"/>
      <c r="BH1045" s="312"/>
      <c r="BI1045" s="312"/>
      <c r="BJ1045" s="579"/>
    </row>
    <row r="1046" spans="2:62" s="26" customFormat="1" ht="3.65" customHeight="1">
      <c r="B1046" s="578"/>
      <c r="C1046" s="312"/>
      <c r="D1046" s="312"/>
      <c r="E1046" s="312"/>
      <c r="F1046" s="312"/>
      <c r="G1046" s="312"/>
      <c r="H1046" s="312"/>
      <c r="I1046" s="577"/>
      <c r="J1046" s="578"/>
      <c r="K1046" s="720"/>
      <c r="L1046" s="553"/>
      <c r="M1046" s="553"/>
      <c r="N1046" s="553"/>
      <c r="O1046" s="553"/>
      <c r="P1046" s="553"/>
      <c r="Q1046" s="230"/>
      <c r="R1046" s="230"/>
      <c r="S1046" s="230"/>
      <c r="T1046" s="230"/>
      <c r="U1046" s="230"/>
      <c r="V1046" s="230"/>
      <c r="W1046" s="230"/>
      <c r="X1046" s="230"/>
      <c r="Y1046" s="230"/>
      <c r="Z1046" s="558"/>
      <c r="AA1046" s="558"/>
      <c r="AB1046" s="558"/>
      <c r="AC1046" s="558"/>
      <c r="AD1046" s="558"/>
      <c r="AE1046" s="230"/>
      <c r="AF1046" s="230"/>
      <c r="AG1046" s="556"/>
      <c r="AH1046" s="553"/>
      <c r="AI1046" s="556"/>
      <c r="AJ1046" s="556"/>
      <c r="AK1046" s="232"/>
      <c r="AL1046" s="312"/>
      <c r="AM1046" s="312"/>
      <c r="AN1046" s="312"/>
      <c r="AO1046" s="312"/>
      <c r="AP1046" s="312"/>
      <c r="AQ1046" s="312"/>
      <c r="AR1046" s="312"/>
      <c r="AS1046" s="312"/>
      <c r="AT1046" s="312"/>
      <c r="AU1046" s="312"/>
      <c r="AV1046" s="312"/>
      <c r="AW1046" s="312"/>
      <c r="AX1046" s="312"/>
      <c r="AY1046" s="312"/>
      <c r="AZ1046" s="312"/>
      <c r="BA1046" s="312"/>
      <c r="BB1046" s="312"/>
      <c r="BC1046" s="312"/>
      <c r="BD1046" s="312"/>
      <c r="BE1046" s="312"/>
      <c r="BF1046" s="312"/>
      <c r="BG1046" s="312"/>
      <c r="BH1046" s="312"/>
      <c r="BI1046" s="312"/>
      <c r="BJ1046" s="579"/>
    </row>
    <row r="1047" spans="2:62" s="26" customFormat="1" ht="3.65" customHeight="1">
      <c r="B1047" s="578"/>
      <c r="C1047" s="312"/>
      <c r="D1047" s="312"/>
      <c r="E1047" s="312"/>
      <c r="F1047" s="312"/>
      <c r="G1047" s="312"/>
      <c r="H1047" s="312"/>
      <c r="I1047" s="577"/>
      <c r="J1047" s="578"/>
      <c r="K1047" s="559"/>
      <c r="L1047" s="719" t="s">
        <v>269</v>
      </c>
      <c r="M1047" s="719"/>
      <c r="N1047" s="719"/>
      <c r="O1047" s="719"/>
      <c r="P1047" s="553"/>
      <c r="Q1047" s="230"/>
      <c r="R1047" s="230"/>
      <c r="S1047" s="230"/>
      <c r="T1047" s="230"/>
      <c r="U1047" s="230"/>
      <c r="V1047" s="230"/>
      <c r="W1047" s="230"/>
      <c r="X1047" s="230"/>
      <c r="Y1047" s="230"/>
      <c r="Z1047" s="558"/>
      <c r="AA1047" s="558"/>
      <c r="AB1047" s="558"/>
      <c r="AC1047" s="558"/>
      <c r="AD1047" s="558"/>
      <c r="AE1047" s="230"/>
      <c r="AF1047" s="230"/>
      <c r="AG1047" s="556"/>
      <c r="AH1047" s="553"/>
      <c r="AI1047" s="719" t="e" vm="32">
        <v>#VALUE!</v>
      </c>
      <c r="AJ1047" s="719"/>
      <c r="AK1047" s="554"/>
      <c r="AL1047" s="312"/>
      <c r="AM1047" s="312"/>
      <c r="AN1047" s="312"/>
      <c r="AO1047" s="312"/>
      <c r="AP1047" s="312"/>
      <c r="AQ1047" s="312"/>
      <c r="AR1047" s="312"/>
      <c r="AS1047" s="312"/>
      <c r="AT1047" s="312"/>
      <c r="AU1047" s="312"/>
      <c r="AV1047" s="312"/>
      <c r="AW1047" s="312"/>
      <c r="AX1047" s="312"/>
      <c r="AY1047" s="312"/>
      <c r="AZ1047" s="312"/>
      <c r="BA1047" s="312"/>
      <c r="BB1047" s="312"/>
      <c r="BC1047" s="312"/>
      <c r="BD1047" s="312"/>
      <c r="BE1047" s="312"/>
      <c r="BF1047" s="312"/>
      <c r="BG1047" s="312"/>
      <c r="BH1047" s="312"/>
      <c r="BI1047" s="312"/>
      <c r="BJ1047" s="579"/>
    </row>
    <row r="1048" spans="2:62" s="26" customFormat="1" ht="3.65" customHeight="1">
      <c r="B1048" s="578"/>
      <c r="C1048" s="312"/>
      <c r="D1048" s="312"/>
      <c r="E1048" s="312"/>
      <c r="F1048" s="312"/>
      <c r="G1048" s="312"/>
      <c r="H1048" s="312"/>
      <c r="I1048" s="577"/>
      <c r="J1048" s="578"/>
      <c r="K1048" s="561"/>
      <c r="L1048" s="807"/>
      <c r="M1048" s="807"/>
      <c r="N1048" s="807"/>
      <c r="O1048" s="807"/>
      <c r="P1048" s="562"/>
      <c r="Q1048" s="234"/>
      <c r="R1048" s="234"/>
      <c r="S1048" s="234"/>
      <c r="T1048" s="234"/>
      <c r="U1048" s="234"/>
      <c r="V1048" s="234"/>
      <c r="W1048" s="234"/>
      <c r="X1048" s="234"/>
      <c r="Y1048" s="234"/>
      <c r="Z1048" s="234"/>
      <c r="AA1048" s="234"/>
      <c r="AB1048" s="234"/>
      <c r="AC1048" s="234"/>
      <c r="AD1048" s="234"/>
      <c r="AE1048" s="234"/>
      <c r="AF1048" s="234"/>
      <c r="AG1048" s="234"/>
      <c r="AH1048" s="563"/>
      <c r="AI1048" s="234"/>
      <c r="AJ1048" s="234"/>
      <c r="AK1048" s="564"/>
      <c r="AL1048" s="312"/>
      <c r="AM1048" s="312"/>
      <c r="AN1048" s="312"/>
      <c r="AO1048" s="312"/>
      <c r="AP1048" s="312"/>
      <c r="AQ1048" s="312"/>
      <c r="AR1048" s="312"/>
      <c r="AS1048" s="312"/>
      <c r="AT1048" s="312"/>
      <c r="AU1048" s="312"/>
      <c r="AV1048" s="312"/>
      <c r="AW1048" s="312"/>
      <c r="AX1048" s="312"/>
      <c r="AY1048" s="312"/>
      <c r="AZ1048" s="312"/>
      <c r="BA1048" s="312"/>
      <c r="BB1048" s="312"/>
      <c r="BC1048" s="312"/>
      <c r="BD1048" s="312"/>
      <c r="BE1048" s="312"/>
      <c r="BF1048" s="312"/>
      <c r="BG1048" s="312"/>
      <c r="BH1048" s="312"/>
      <c r="BI1048" s="312"/>
      <c r="BJ1048" s="579"/>
    </row>
    <row r="1049" spans="2:62" s="26" customFormat="1" ht="3.65" customHeight="1">
      <c r="B1049" s="578"/>
      <c r="C1049" s="312"/>
      <c r="D1049" s="312"/>
      <c r="E1049" s="312"/>
      <c r="F1049" s="312"/>
      <c r="G1049" s="312"/>
      <c r="H1049" s="312"/>
      <c r="I1049" s="577"/>
      <c r="J1049" s="578"/>
      <c r="K1049" s="312"/>
      <c r="L1049" s="312"/>
      <c r="M1049" s="312"/>
      <c r="N1049" s="312"/>
      <c r="O1049" s="312"/>
      <c r="P1049" s="312"/>
      <c r="Q1049" s="312"/>
      <c r="R1049" s="312"/>
      <c r="S1049" s="312"/>
      <c r="T1049" s="312"/>
      <c r="U1049" s="312"/>
      <c r="V1049" s="312"/>
      <c r="W1049" s="312"/>
      <c r="X1049" s="312"/>
      <c r="Y1049" s="312"/>
      <c r="Z1049" s="312"/>
      <c r="AA1049" s="312"/>
      <c r="AB1049" s="312"/>
      <c r="AC1049" s="312"/>
      <c r="AD1049" s="312"/>
      <c r="AE1049" s="312"/>
      <c r="AF1049" s="312"/>
      <c r="AG1049" s="312"/>
      <c r="AH1049" s="312"/>
      <c r="AI1049" s="312"/>
      <c r="AJ1049" s="312"/>
      <c r="AK1049" s="312"/>
      <c r="AL1049" s="312"/>
      <c r="AM1049" s="312"/>
      <c r="AN1049" s="312"/>
      <c r="AO1049" s="312"/>
      <c r="AP1049" s="312"/>
      <c r="AQ1049" s="312"/>
      <c r="AR1049" s="312"/>
      <c r="AS1049" s="312"/>
      <c r="AT1049" s="312"/>
      <c r="AU1049" s="312"/>
      <c r="AV1049" s="312"/>
      <c r="AW1049" s="312"/>
      <c r="AX1049" s="312"/>
      <c r="AY1049" s="312"/>
      <c r="AZ1049" s="312"/>
      <c r="BA1049" s="312"/>
      <c r="BB1049" s="312"/>
      <c r="BC1049" s="312"/>
      <c r="BD1049" s="312"/>
      <c r="BE1049" s="312"/>
      <c r="BF1049" s="312"/>
      <c r="BG1049" s="312"/>
      <c r="BH1049" s="312"/>
      <c r="BI1049" s="312"/>
      <c r="BJ1049" s="579"/>
    </row>
    <row r="1050" spans="2:62" s="26" customFormat="1" ht="3.65" customHeight="1">
      <c r="B1050" s="589"/>
      <c r="C1050" s="590"/>
      <c r="D1050" s="590"/>
      <c r="E1050" s="590"/>
      <c r="F1050" s="590"/>
      <c r="G1050" s="590"/>
      <c r="H1050" s="590"/>
      <c r="I1050" s="590"/>
      <c r="J1050" s="589"/>
      <c r="K1050" s="590"/>
      <c r="L1050" s="590"/>
      <c r="M1050" s="590"/>
      <c r="N1050" s="590"/>
      <c r="O1050" s="590"/>
      <c r="P1050" s="590"/>
      <c r="Q1050" s="590"/>
      <c r="R1050" s="590"/>
      <c r="S1050" s="590"/>
      <c r="T1050" s="590"/>
      <c r="U1050" s="590"/>
      <c r="V1050" s="590"/>
      <c r="W1050" s="590"/>
      <c r="X1050" s="590"/>
      <c r="Y1050" s="590"/>
      <c r="Z1050" s="590"/>
      <c r="AA1050" s="590"/>
      <c r="AB1050" s="590"/>
      <c r="AC1050" s="590"/>
      <c r="AD1050" s="590"/>
      <c r="AE1050" s="590"/>
      <c r="AF1050" s="590"/>
      <c r="AG1050" s="590"/>
      <c r="AH1050" s="590"/>
      <c r="AI1050" s="590"/>
      <c r="AJ1050" s="590"/>
      <c r="AK1050" s="590"/>
      <c r="AL1050" s="590"/>
      <c r="AM1050" s="590"/>
      <c r="AN1050" s="590"/>
      <c r="AO1050" s="590"/>
      <c r="AP1050" s="590"/>
      <c r="AQ1050" s="590"/>
      <c r="AR1050" s="590"/>
      <c r="AS1050" s="590"/>
      <c r="AT1050" s="590"/>
      <c r="AU1050" s="590"/>
      <c r="AV1050" s="590"/>
      <c r="AW1050" s="590"/>
      <c r="AX1050" s="590"/>
      <c r="AY1050" s="590"/>
      <c r="AZ1050" s="590"/>
      <c r="BA1050" s="590"/>
      <c r="BB1050" s="590"/>
      <c r="BC1050" s="590"/>
      <c r="BD1050" s="590"/>
      <c r="BE1050" s="590"/>
      <c r="BF1050" s="590"/>
      <c r="BG1050" s="590"/>
      <c r="BH1050" s="590"/>
      <c r="BI1050" s="590"/>
      <c r="BJ1050" s="591"/>
    </row>
    <row r="1051" spans="2:62" s="26" customFormat="1" ht="3.65" customHeight="1">
      <c r="B1051" s="592"/>
      <c r="C1051" s="593"/>
      <c r="D1051" s="593"/>
      <c r="E1051" s="593"/>
      <c r="F1051" s="593"/>
      <c r="G1051" s="593"/>
      <c r="H1051" s="593"/>
      <c r="I1051" s="593"/>
      <c r="J1051" s="592"/>
      <c r="K1051" s="593"/>
      <c r="L1051" s="593"/>
      <c r="M1051" s="593"/>
      <c r="N1051" s="593"/>
      <c r="O1051" s="593"/>
      <c r="P1051" s="593"/>
      <c r="Q1051" s="593"/>
      <c r="R1051" s="593"/>
      <c r="S1051" s="593"/>
      <c r="T1051" s="593"/>
      <c r="U1051" s="593"/>
      <c r="V1051" s="593"/>
      <c r="W1051" s="593"/>
      <c r="X1051" s="593"/>
      <c r="Y1051" s="593"/>
      <c r="Z1051" s="593"/>
      <c r="AA1051" s="593"/>
      <c r="AB1051" s="593"/>
      <c r="AC1051" s="593"/>
      <c r="AD1051" s="593"/>
      <c r="AE1051" s="593"/>
      <c r="AF1051" s="593"/>
      <c r="AG1051" s="593"/>
      <c r="AH1051" s="593"/>
      <c r="AI1051" s="593"/>
      <c r="AJ1051" s="593"/>
      <c r="AK1051" s="593"/>
      <c r="AL1051" s="593"/>
      <c r="AM1051" s="593"/>
      <c r="AN1051" s="593"/>
      <c r="AO1051" s="593"/>
      <c r="AP1051" s="593"/>
      <c r="AQ1051" s="593"/>
      <c r="AR1051" s="593"/>
      <c r="AS1051" s="593"/>
      <c r="AT1051" s="593"/>
      <c r="AU1051" s="593"/>
      <c r="AV1051" s="593"/>
      <c r="AW1051" s="593"/>
      <c r="AX1051" s="593"/>
      <c r="AY1051" s="593"/>
      <c r="AZ1051" s="593"/>
      <c r="BA1051" s="593"/>
      <c r="BB1051" s="593"/>
      <c r="BC1051" s="593"/>
      <c r="BD1051" s="593"/>
      <c r="BE1051" s="593"/>
      <c r="BF1051" s="593"/>
      <c r="BG1051" s="593"/>
      <c r="BH1051" s="593"/>
      <c r="BI1051" s="593"/>
      <c r="BJ1051" s="594"/>
    </row>
    <row r="1052" spans="2:62" s="26" customFormat="1">
      <c r="B1052" s="535" t="str" cm="1">
        <f t="array" ref="B1052">"USIA_"&amp;D1052&amp;"X"&amp;MID(F1052,3,3)&amp;(_xlfn.IFS(E1052="V. compacta Abatible","VC",E1052="Horizontal Abatible","H",E1052="H. Compuesta Abatible","HC",E1052="Vertical Abatible","V",E1052="V. Extendida Abatible","VE"))&amp;I1052</f>
        <v>USIA_NSX630X720HC_DR</v>
      </c>
      <c r="C1052" s="535"/>
      <c r="D1052" s="567" t="s">
        <v>274</v>
      </c>
      <c r="E1052" s="568" t="s">
        <v>305</v>
      </c>
      <c r="F1052" s="535" t="s">
        <v>243</v>
      </c>
      <c r="G1052" s="538" t="s">
        <v>262</v>
      </c>
      <c r="H1052" s="539" t="s">
        <v>272</v>
      </c>
      <c r="I1052" s="459" t="str" cm="1">
        <f t="array" ref="I1052">_xlfn.IFS(H1052="Derecha","_DR",H1052="Izquierda","_IZ",H1052="","_NA")</f>
        <v>_DR</v>
      </c>
      <c r="J1052" s="573"/>
      <c r="K1052" s="573"/>
      <c r="L1052" s="573"/>
      <c r="M1052" s="573"/>
      <c r="N1052" s="573"/>
      <c r="O1052" s="573"/>
      <c r="P1052" s="573"/>
      <c r="Q1052" s="573"/>
      <c r="R1052" s="573"/>
      <c r="S1052" s="573"/>
      <c r="T1052" s="573"/>
      <c r="U1052" s="573"/>
      <c r="V1052" s="573"/>
      <c r="W1052" s="573"/>
      <c r="X1052" s="573"/>
      <c r="Y1052" s="573"/>
      <c r="Z1052" s="573"/>
      <c r="AA1052" s="573"/>
      <c r="AB1052" s="573"/>
      <c r="AC1052" s="573"/>
      <c r="AD1052" s="573"/>
      <c r="AE1052" s="573"/>
      <c r="AF1052" s="573"/>
      <c r="AG1052" s="573"/>
      <c r="AH1052" s="573"/>
      <c r="AI1052" s="573"/>
      <c r="AJ1052" s="573"/>
      <c r="AK1052" s="573"/>
      <c r="AL1052" s="573"/>
      <c r="AM1052" s="573"/>
      <c r="AN1052" s="573"/>
      <c r="AO1052" s="573"/>
      <c r="AP1052" s="573"/>
      <c r="AQ1052" s="573"/>
      <c r="AR1052" s="573"/>
      <c r="AS1052" s="573"/>
      <c r="AT1052" s="573"/>
      <c r="AU1052" s="573"/>
      <c r="AV1052" s="573"/>
      <c r="AW1052" s="573"/>
      <c r="AX1052" s="573"/>
      <c r="AY1052" s="573"/>
      <c r="AZ1052" s="573"/>
      <c r="BA1052" s="573"/>
      <c r="BB1052" s="573"/>
      <c r="BC1052" s="573"/>
      <c r="BD1052" s="573"/>
      <c r="BE1052" s="573"/>
      <c r="BF1052" s="573"/>
      <c r="BG1052" s="573"/>
      <c r="BH1052" s="573"/>
      <c r="BI1052" s="573"/>
      <c r="BJ1052" s="574"/>
    </row>
    <row r="1053" spans="2:62" s="26" customFormat="1" ht="3.65" customHeight="1">
      <c r="B1053" s="578"/>
      <c r="C1053" s="312"/>
      <c r="D1053" s="595"/>
      <c r="E1053" s="312"/>
      <c r="F1053" s="312"/>
      <c r="G1053" s="312"/>
      <c r="H1053" s="312"/>
      <c r="I1053" s="264"/>
      <c r="J1053" s="312"/>
      <c r="K1053" s="312"/>
      <c r="L1053" s="312"/>
      <c r="M1053" s="312"/>
      <c r="N1053" s="312"/>
      <c r="O1053" s="312"/>
      <c r="P1053" s="312"/>
      <c r="Q1053" s="312"/>
      <c r="R1053" s="312"/>
      <c r="S1053" s="312"/>
      <c r="T1053" s="312"/>
      <c r="U1053" s="312"/>
      <c r="V1053" s="312"/>
      <c r="W1053" s="312"/>
      <c r="X1053" s="312"/>
      <c r="Y1053" s="312"/>
      <c r="Z1053" s="312"/>
      <c r="AA1053" s="312"/>
      <c r="AB1053" s="312"/>
      <c r="AC1053" s="312"/>
      <c r="AD1053" s="312"/>
      <c r="AE1053" s="312"/>
      <c r="AF1053" s="312"/>
      <c r="AG1053" s="312"/>
      <c r="AH1053" s="312"/>
      <c r="AI1053" s="312"/>
      <c r="AJ1053" s="312"/>
      <c r="AK1053" s="312"/>
      <c r="AL1053" s="312"/>
      <c r="AM1053" s="312"/>
      <c r="AN1053" s="312"/>
      <c r="AO1053" s="312"/>
      <c r="AP1053" s="312"/>
      <c r="AQ1053" s="312"/>
      <c r="AR1053" s="312"/>
      <c r="AS1053" s="312"/>
      <c r="AT1053" s="312"/>
      <c r="AU1053" s="312"/>
      <c r="AV1053" s="312"/>
      <c r="AW1053" s="312"/>
      <c r="AX1053" s="312"/>
      <c r="AY1053" s="312"/>
      <c r="AZ1053" s="312"/>
      <c r="BA1053" s="312"/>
      <c r="BB1053" s="312"/>
      <c r="BC1053" s="312"/>
      <c r="BD1053" s="312"/>
      <c r="BE1053" s="312"/>
      <c r="BF1053" s="312"/>
      <c r="BG1053" s="312"/>
      <c r="BH1053" s="312"/>
      <c r="BI1053" s="312"/>
      <c r="BJ1053" s="579"/>
    </row>
    <row r="1054" spans="2:62" s="26" customFormat="1" ht="3.65" customHeight="1">
      <c r="B1054" s="578"/>
      <c r="C1054" s="312"/>
      <c r="D1054" s="595"/>
      <c r="E1054" s="312"/>
      <c r="F1054" s="312"/>
      <c r="G1054" s="312"/>
      <c r="H1054" s="312"/>
      <c r="I1054" s="264"/>
      <c r="J1054" s="312"/>
      <c r="K1054" s="312"/>
      <c r="L1054" s="312"/>
      <c r="M1054" s="312"/>
      <c r="N1054" s="312"/>
      <c r="O1054" s="312"/>
      <c r="P1054" s="312"/>
      <c r="Q1054" s="312"/>
      <c r="R1054" s="312"/>
      <c r="S1054" s="312"/>
      <c r="T1054" s="312"/>
      <c r="U1054" s="312"/>
      <c r="V1054" s="312"/>
      <c r="W1054" s="312"/>
      <c r="X1054" s="312"/>
      <c r="Y1054" s="312"/>
      <c r="Z1054" s="312"/>
      <c r="AA1054" s="312"/>
      <c r="AB1054" s="312"/>
      <c r="AC1054" s="312"/>
      <c r="AD1054" s="312"/>
      <c r="AE1054" s="312"/>
      <c r="AF1054" s="312"/>
      <c r="AG1054" s="312"/>
      <c r="AH1054" s="312"/>
      <c r="AI1054" s="312"/>
      <c r="AJ1054" s="312"/>
      <c r="AK1054" s="312"/>
      <c r="AL1054" s="312"/>
      <c r="AM1054" s="312"/>
      <c r="AN1054" s="312"/>
      <c r="AO1054" s="312"/>
      <c r="AP1054" s="312"/>
      <c r="AQ1054" s="312"/>
      <c r="AR1054" s="312"/>
      <c r="AS1054" s="312"/>
      <c r="AT1054" s="312"/>
      <c r="AU1054" s="312"/>
      <c r="AV1054" s="312"/>
      <c r="AW1054" s="312"/>
      <c r="AX1054" s="312"/>
      <c r="AY1054" s="312"/>
      <c r="AZ1054" s="312"/>
      <c r="BA1054" s="312"/>
      <c r="BB1054" s="312"/>
      <c r="BC1054" s="312"/>
      <c r="BD1054" s="312"/>
      <c r="BE1054" s="312"/>
      <c r="BF1054" s="312"/>
      <c r="BG1054" s="312"/>
      <c r="BH1054" s="312"/>
      <c r="BI1054" s="312"/>
      <c r="BJ1054" s="579"/>
    </row>
    <row r="1055" spans="2:62" s="26" customFormat="1" ht="3.65" customHeight="1">
      <c r="B1055" s="578"/>
      <c r="C1055" s="312"/>
      <c r="D1055" s="595"/>
      <c r="E1055" s="312"/>
      <c r="F1055" s="312"/>
      <c r="G1055" s="312"/>
      <c r="H1055" s="312"/>
      <c r="I1055" s="264"/>
      <c r="J1055" s="312"/>
      <c r="K1055" s="324"/>
      <c r="L1055" s="721" t="s">
        <v>261</v>
      </c>
      <c r="M1055" s="721"/>
      <c r="N1055" s="721"/>
      <c r="O1055" s="325"/>
      <c r="P1055" s="547"/>
      <c r="Q1055" s="549"/>
      <c r="R1055" s="549"/>
      <c r="S1055" s="549"/>
      <c r="T1055" s="549"/>
      <c r="U1055" s="569"/>
      <c r="V1055" s="569"/>
      <c r="W1055" s="569"/>
      <c r="X1055" s="569"/>
      <c r="Y1055" s="569"/>
      <c r="Z1055" s="569"/>
      <c r="AA1055" s="569"/>
      <c r="AB1055" s="569"/>
      <c r="AC1055" s="569"/>
      <c r="AD1055" s="569"/>
      <c r="AE1055" s="549"/>
      <c r="AF1055" s="549"/>
      <c r="AG1055" s="549"/>
      <c r="AH1055" s="548"/>
      <c r="AI1055" s="549"/>
      <c r="AJ1055" s="549"/>
      <c r="AK1055" s="550"/>
      <c r="AL1055" s="312"/>
      <c r="AM1055" s="312"/>
      <c r="AN1055" s="312"/>
      <c r="AO1055" s="312"/>
      <c r="AP1055" s="312"/>
      <c r="AQ1055" s="312"/>
      <c r="AR1055" s="312"/>
      <c r="AS1055" s="312"/>
      <c r="AT1055" s="312"/>
      <c r="AU1055" s="312"/>
      <c r="AV1055" s="312"/>
      <c r="AW1055" s="312"/>
      <c r="AX1055" s="312"/>
      <c r="AY1055" s="312"/>
      <c r="AZ1055" s="312"/>
      <c r="BA1055" s="312"/>
      <c r="BB1055" s="312"/>
      <c r="BC1055" s="312"/>
      <c r="BD1055" s="312"/>
      <c r="BE1055" s="312"/>
      <c r="BF1055" s="312"/>
      <c r="BG1055" s="312"/>
      <c r="BH1055" s="312"/>
      <c r="BI1055" s="312"/>
      <c r="BJ1055" s="579"/>
    </row>
    <row r="1056" spans="2:62" s="26" customFormat="1" ht="3.65" customHeight="1">
      <c r="B1056" s="578"/>
      <c r="C1056" s="312"/>
      <c r="D1056" s="595"/>
      <c r="E1056" s="312"/>
      <c r="F1056" s="312"/>
      <c r="G1056" s="312"/>
      <c r="H1056" s="312"/>
      <c r="I1056" s="264"/>
      <c r="J1056" s="312"/>
      <c r="K1056" s="225"/>
      <c r="L1056" s="722"/>
      <c r="M1056" s="722"/>
      <c r="N1056" s="722"/>
      <c r="O1056" s="551"/>
      <c r="P1056" s="551"/>
      <c r="Q1056" s="623"/>
      <c r="R1056" s="623"/>
      <c r="S1056" s="623"/>
      <c r="T1056" s="623"/>
      <c r="U1056" s="558"/>
      <c r="V1056" s="558"/>
      <c r="W1056" s="558"/>
      <c r="X1056" s="558"/>
      <c r="Y1056" s="558"/>
      <c r="Z1056" s="558"/>
      <c r="AA1056" s="558"/>
      <c r="AB1056" s="558"/>
      <c r="AC1056" s="558"/>
      <c r="AD1056" s="558"/>
      <c r="AE1056" s="230"/>
      <c r="AF1056" s="230"/>
      <c r="AG1056" s="230"/>
      <c r="AH1056" s="553"/>
      <c r="AI1056" s="719" t="e" vm="32">
        <v>#VALUE!</v>
      </c>
      <c r="AJ1056" s="719"/>
      <c r="AK1056" s="554"/>
      <c r="AL1056" s="312"/>
      <c r="AM1056" s="312"/>
      <c r="AN1056" s="312"/>
      <c r="AO1056" s="312"/>
      <c r="AP1056" s="312"/>
      <c r="AQ1056" s="312"/>
      <c r="AR1056" s="312"/>
      <c r="AS1056" s="312"/>
      <c r="AT1056" s="312"/>
      <c r="AU1056" s="312"/>
      <c r="AV1056" s="312"/>
      <c r="AW1056" s="312"/>
      <c r="AX1056" s="312"/>
      <c r="AY1056" s="312"/>
      <c r="AZ1056" s="312"/>
      <c r="BA1056" s="312"/>
      <c r="BB1056" s="312"/>
      <c r="BC1056" s="312"/>
      <c r="BD1056" s="312"/>
      <c r="BE1056" s="312"/>
      <c r="BF1056" s="312"/>
      <c r="BG1056" s="312"/>
      <c r="BH1056" s="312"/>
      <c r="BI1056" s="312"/>
      <c r="BJ1056" s="579"/>
    </row>
    <row r="1057" spans="2:62" s="26" customFormat="1" ht="3.65" customHeight="1">
      <c r="B1057" s="578"/>
      <c r="C1057" s="312"/>
      <c r="D1057" s="595"/>
      <c r="E1057" s="312"/>
      <c r="F1057" s="312"/>
      <c r="G1057" s="312"/>
      <c r="H1057" s="312"/>
      <c r="I1057" s="264"/>
      <c r="J1057" s="312"/>
      <c r="K1057" s="720" t="e" vm="33">
        <v>#VALUE!</v>
      </c>
      <c r="L1057" s="226"/>
      <c r="M1057" s="551"/>
      <c r="N1057" s="551"/>
      <c r="O1057" s="551"/>
      <c r="P1057" s="551"/>
      <c r="Q1057" s="623"/>
      <c r="R1057" s="623"/>
      <c r="S1057" s="623"/>
      <c r="T1057" s="623"/>
      <c r="U1057" s="230"/>
      <c r="V1057" s="230"/>
      <c r="W1057" s="230"/>
      <c r="X1057" s="230"/>
      <c r="Y1057" s="230"/>
      <c r="Z1057" s="230"/>
      <c r="AA1057" s="230"/>
      <c r="AB1057" s="623"/>
      <c r="AC1057" s="623"/>
      <c r="AD1057" s="623"/>
      <c r="AE1057" s="623"/>
      <c r="AF1057" s="555"/>
      <c r="AG1057" s="555"/>
      <c r="AH1057" s="553"/>
      <c r="AI1057" s="555"/>
      <c r="AJ1057" s="555"/>
      <c r="AK1057" s="554"/>
      <c r="AL1057" s="312"/>
      <c r="AM1057" s="312"/>
      <c r="AN1057" s="312"/>
      <c r="AO1057" s="312"/>
      <c r="AP1057" s="312"/>
      <c r="AQ1057" s="312"/>
      <c r="AR1057" s="312"/>
      <c r="AS1057" s="312"/>
      <c r="AX1057" s="312"/>
      <c r="AY1057" s="312"/>
      <c r="AZ1057" s="312"/>
      <c r="BA1057" s="312"/>
      <c r="BB1057" s="312"/>
      <c r="BC1057" s="312"/>
      <c r="BD1057" s="312"/>
      <c r="BE1057" s="312"/>
      <c r="BF1057" s="312"/>
      <c r="BG1057" s="312"/>
      <c r="BH1057" s="312"/>
      <c r="BI1057" s="312"/>
      <c r="BJ1057" s="579"/>
    </row>
    <row r="1058" spans="2:62" s="26" customFormat="1" ht="3.65" customHeight="1">
      <c r="B1058" s="578"/>
      <c r="C1058" s="312"/>
      <c r="D1058" s="595"/>
      <c r="E1058" s="312"/>
      <c r="F1058" s="312"/>
      <c r="G1058" s="312"/>
      <c r="H1058" s="312"/>
      <c r="I1058" s="264"/>
      <c r="J1058" s="312"/>
      <c r="K1058" s="720"/>
      <c r="L1058" s="226"/>
      <c r="M1058" s="227"/>
      <c r="N1058" s="227"/>
      <c r="O1058" s="227"/>
      <c r="P1058" s="556"/>
      <c r="Q1058" s="623"/>
      <c r="R1058" s="623"/>
      <c r="S1058" s="623"/>
      <c r="T1058" s="623"/>
      <c r="U1058" s="230"/>
      <c r="V1058" s="230"/>
      <c r="W1058" s="230"/>
      <c r="X1058" s="230"/>
      <c r="Y1058" s="230"/>
      <c r="Z1058" s="230"/>
      <c r="AA1058" s="230"/>
      <c r="AB1058" s="1013" t="e" vm="87">
        <v>#VALUE!</v>
      </c>
      <c r="AC1058" s="1013"/>
      <c r="AD1058" s="1013"/>
      <c r="AE1058" s="1013"/>
      <c r="AF1058" s="230"/>
      <c r="AG1058" s="230"/>
      <c r="AH1058" s="553"/>
      <c r="AI1058" s="555"/>
      <c r="AJ1058" s="555"/>
      <c r="AK1058" s="554"/>
      <c r="AL1058" s="312"/>
      <c r="AM1058" s="312"/>
      <c r="AR1058" s="312"/>
      <c r="AS1058" s="312"/>
      <c r="AX1058" s="312"/>
      <c r="AY1058" s="312"/>
      <c r="AZ1058" s="312"/>
      <c r="BA1058" s="312"/>
      <c r="BB1058" s="312"/>
      <c r="BC1058" s="312"/>
      <c r="BD1058" s="312"/>
      <c r="BE1058" s="312"/>
      <c r="BF1058" s="312"/>
      <c r="BG1058" s="312"/>
      <c r="BH1058" s="312"/>
      <c r="BI1058" s="312"/>
      <c r="BJ1058" s="579"/>
    </row>
    <row r="1059" spans="2:62" s="26" customFormat="1" ht="3.65" customHeight="1">
      <c r="B1059" s="578"/>
      <c r="C1059" s="312"/>
      <c r="D1059" s="595"/>
      <c r="E1059" s="312"/>
      <c r="F1059" s="312"/>
      <c r="G1059" s="312"/>
      <c r="H1059" s="312"/>
      <c r="I1059" s="264"/>
      <c r="J1059" s="312"/>
      <c r="K1059" s="225"/>
      <c r="L1059" s="553"/>
      <c r="M1059" s="230"/>
      <c r="N1059" s="230"/>
      <c r="O1059" s="230"/>
      <c r="P1059" s="230"/>
      <c r="Q1059" s="623"/>
      <c r="R1059" s="623"/>
      <c r="S1059" s="623"/>
      <c r="T1059" s="623"/>
      <c r="U1059" s="230"/>
      <c r="V1059" s="230"/>
      <c r="W1059" s="230"/>
      <c r="X1059" s="230"/>
      <c r="Y1059" s="230"/>
      <c r="Z1059" s="230"/>
      <c r="AA1059" s="230"/>
      <c r="AB1059" s="1013"/>
      <c r="AC1059" s="1013"/>
      <c r="AD1059" s="1013"/>
      <c r="AE1059" s="1013"/>
      <c r="AF1059" s="230"/>
      <c r="AG1059" s="230"/>
      <c r="AH1059" s="553"/>
      <c r="AI1059" s="719" t="e" vm="16">
        <v>#VALUE!</v>
      </c>
      <c r="AJ1059" s="719"/>
      <c r="AK1059" s="557"/>
      <c r="AL1059" s="312"/>
      <c r="AM1059" s="312"/>
      <c r="AR1059" s="312"/>
      <c r="AS1059" s="312"/>
      <c r="AX1059" s="312"/>
      <c r="AY1059" s="312"/>
      <c r="AZ1059" s="312"/>
      <c r="BA1059" s="312"/>
      <c r="BB1059" s="312"/>
      <c r="BC1059" s="312"/>
      <c r="BD1059" s="312"/>
      <c r="BE1059" s="312"/>
      <c r="BF1059" s="312"/>
      <c r="BG1059" s="312"/>
      <c r="BH1059" s="312"/>
      <c r="BI1059" s="312"/>
      <c r="BJ1059" s="579"/>
    </row>
    <row r="1060" spans="2:62" s="26" customFormat="1" ht="3.65" customHeight="1">
      <c r="B1060" s="578"/>
      <c r="C1060" s="312"/>
      <c r="D1060" s="595"/>
      <c r="E1060" s="312"/>
      <c r="F1060" s="312"/>
      <c r="G1060" s="312"/>
      <c r="H1060" s="312"/>
      <c r="I1060" s="264"/>
      <c r="J1060" s="312"/>
      <c r="K1060" s="225"/>
      <c r="L1060" s="553"/>
      <c r="M1060" s="230"/>
      <c r="N1060" s="230"/>
      <c r="O1060" s="230"/>
      <c r="P1060" s="230"/>
      <c r="Q1060" s="619"/>
      <c r="R1060" s="619"/>
      <c r="S1060" s="619"/>
      <c r="T1060" s="619"/>
      <c r="U1060" s="230"/>
      <c r="V1060" s="230"/>
      <c r="W1060" s="230"/>
      <c r="X1060" s="230"/>
      <c r="Y1060" s="230"/>
      <c r="Z1060" s="230"/>
      <c r="AA1060" s="230"/>
      <c r="AB1060" s="1013"/>
      <c r="AC1060" s="1013"/>
      <c r="AD1060" s="1013"/>
      <c r="AE1060" s="1013"/>
      <c r="AF1060" s="230"/>
      <c r="AG1060" s="230"/>
      <c r="AH1060" s="553"/>
      <c r="AI1060" s="719"/>
      <c r="AJ1060" s="719"/>
      <c r="AK1060" s="557"/>
      <c r="AL1060" s="312"/>
      <c r="AM1060" s="312"/>
      <c r="AR1060" s="312"/>
      <c r="AS1060" s="312"/>
      <c r="AX1060" s="312"/>
      <c r="AY1060" s="312"/>
      <c r="AZ1060" s="312"/>
      <c r="BA1060" s="312"/>
      <c r="BB1060" s="312"/>
      <c r="BC1060" s="312"/>
      <c r="BD1060" s="312"/>
      <c r="BE1060" s="312"/>
      <c r="BF1060" s="312"/>
      <c r="BG1060" s="312"/>
      <c r="BH1060" s="312"/>
      <c r="BI1060" s="312"/>
      <c r="BJ1060" s="579"/>
    </row>
    <row r="1061" spans="2:62" s="26" customFormat="1" ht="3.65" customHeight="1">
      <c r="B1061" s="578"/>
      <c r="C1061" s="312"/>
      <c r="D1061" s="595"/>
      <c r="E1061" s="312"/>
      <c r="F1061" s="312"/>
      <c r="G1061" s="312"/>
      <c r="H1061" s="312"/>
      <c r="I1061" s="264"/>
      <c r="J1061" s="312"/>
      <c r="K1061" s="720" t="e" vm="33">
        <v>#VALUE!</v>
      </c>
      <c r="L1061" s="553"/>
      <c r="M1061" s="556"/>
      <c r="N1061" s="556"/>
      <c r="O1061" s="556"/>
      <c r="P1061" s="556"/>
      <c r="Q1061" s="623"/>
      <c r="R1061" s="623"/>
      <c r="S1061" s="623"/>
      <c r="T1061" s="623"/>
      <c r="U1061" s="623"/>
      <c r="V1061" s="623"/>
      <c r="W1061" s="623"/>
      <c r="X1061" s="623"/>
      <c r="Y1061" s="623"/>
      <c r="Z1061" s="623"/>
      <c r="AA1061" s="623"/>
      <c r="AB1061" s="1013"/>
      <c r="AC1061" s="1013"/>
      <c r="AD1061" s="1013"/>
      <c r="AE1061" s="1013"/>
      <c r="AF1061" s="623"/>
      <c r="AG1061" s="623"/>
      <c r="AH1061" s="553"/>
      <c r="AI1061" s="230"/>
      <c r="AJ1061" s="230"/>
      <c r="AK1061" s="557"/>
      <c r="AL1061" s="312"/>
      <c r="AM1061" s="312"/>
      <c r="AR1061" s="312"/>
      <c r="AS1061" s="312"/>
      <c r="AT1061" s="312"/>
      <c r="AU1061" s="312"/>
      <c r="AV1061" s="312"/>
      <c r="AW1061" s="312"/>
      <c r="AX1061" s="312"/>
      <c r="AY1061" s="312"/>
      <c r="AZ1061" s="312"/>
      <c r="BA1061" s="312"/>
      <c r="BB1061" s="312"/>
      <c r="BC1061" s="312"/>
      <c r="BD1061" s="312"/>
      <c r="BE1061" s="312"/>
      <c r="BF1061" s="312"/>
      <c r="BG1061" s="312"/>
      <c r="BH1061" s="312"/>
      <c r="BI1061" s="312"/>
      <c r="BJ1061" s="579"/>
    </row>
    <row r="1062" spans="2:62" s="26" customFormat="1" ht="3.65" customHeight="1">
      <c r="B1062" s="578"/>
      <c r="C1062" s="312"/>
      <c r="D1062" s="595"/>
      <c r="E1062" s="312"/>
      <c r="F1062" s="312"/>
      <c r="G1062" s="312"/>
      <c r="H1062" s="312"/>
      <c r="I1062" s="264"/>
      <c r="J1062" s="312"/>
      <c r="K1062" s="720"/>
      <c r="L1062" s="553"/>
      <c r="M1062" s="553"/>
      <c r="N1062" s="553"/>
      <c r="O1062" s="553"/>
      <c r="P1062" s="553"/>
      <c r="Q1062" s="623"/>
      <c r="R1062" s="623"/>
      <c r="S1062" s="623"/>
      <c r="T1062" s="623"/>
      <c r="U1062" s="623"/>
      <c r="V1062" s="623"/>
      <c r="W1062" s="623"/>
      <c r="X1062" s="623"/>
      <c r="Y1062" s="623"/>
      <c r="Z1062" s="623"/>
      <c r="AA1062" s="623"/>
      <c r="AB1062" s="623"/>
      <c r="AC1062" s="623"/>
      <c r="AD1062" s="623"/>
      <c r="AE1062" s="623"/>
      <c r="AF1062" s="623"/>
      <c r="AG1062" s="623"/>
      <c r="AH1062" s="553"/>
      <c r="AI1062" s="556"/>
      <c r="AJ1062" s="556"/>
      <c r="AK1062" s="232"/>
      <c r="AL1062" s="312"/>
      <c r="AM1062" s="312"/>
      <c r="AN1062" s="312"/>
      <c r="AO1062" s="312"/>
      <c r="AP1062" s="312"/>
      <c r="AQ1062" s="312"/>
      <c r="AR1062" s="312"/>
      <c r="AS1062" s="312"/>
      <c r="AT1062" s="312"/>
      <c r="AU1062" s="312"/>
      <c r="AV1062" s="312"/>
      <c r="AW1062" s="312"/>
      <c r="AX1062" s="312"/>
      <c r="AY1062" s="312"/>
      <c r="AZ1062" s="312"/>
      <c r="BA1062" s="312"/>
      <c r="BB1062" s="312"/>
      <c r="BC1062" s="312"/>
      <c r="BD1062" s="312"/>
      <c r="BE1062" s="312"/>
      <c r="BF1062" s="312"/>
      <c r="BG1062" s="312"/>
      <c r="BH1062" s="312"/>
      <c r="BI1062" s="312"/>
      <c r="BJ1062" s="579"/>
    </row>
    <row r="1063" spans="2:62" s="26" customFormat="1" ht="3.65" customHeight="1">
      <c r="B1063" s="578"/>
      <c r="C1063" s="312"/>
      <c r="D1063" s="595"/>
      <c r="E1063" s="312"/>
      <c r="F1063" s="312"/>
      <c r="G1063" s="312"/>
      <c r="H1063" s="312"/>
      <c r="I1063" s="264"/>
      <c r="J1063" s="312"/>
      <c r="K1063" s="559"/>
      <c r="L1063" s="719" t="s">
        <v>269</v>
      </c>
      <c r="M1063" s="719"/>
      <c r="N1063" s="719"/>
      <c r="O1063" s="719"/>
      <c r="P1063" s="553"/>
      <c r="Q1063" s="724" t="s">
        <v>271</v>
      </c>
      <c r="R1063" s="724"/>
      <c r="S1063" s="724"/>
      <c r="T1063" s="724"/>
      <c r="U1063" s="724"/>
      <c r="V1063" s="724"/>
      <c r="W1063" s="724"/>
      <c r="X1063" s="724"/>
      <c r="Y1063" s="724"/>
      <c r="Z1063" s="724"/>
      <c r="AA1063" s="724"/>
      <c r="AB1063" s="724"/>
      <c r="AC1063" s="724"/>
      <c r="AD1063" s="724"/>
      <c r="AE1063" s="724"/>
      <c r="AF1063" s="719" t="s">
        <v>270</v>
      </c>
      <c r="AG1063" s="719"/>
      <c r="AH1063" s="553"/>
      <c r="AI1063" s="719" t="e" vm="32">
        <v>#VALUE!</v>
      </c>
      <c r="AJ1063" s="719"/>
      <c r="AK1063" s="554"/>
      <c r="AL1063" s="312"/>
      <c r="AM1063" s="312"/>
      <c r="AN1063" s="312"/>
      <c r="AO1063" s="312"/>
      <c r="AP1063" s="312"/>
      <c r="AQ1063" s="312"/>
      <c r="AR1063" s="312"/>
      <c r="AS1063" s="312"/>
      <c r="AT1063" s="312"/>
      <c r="AU1063" s="312"/>
      <c r="AV1063" s="312"/>
      <c r="AW1063" s="312"/>
      <c r="AX1063" s="312"/>
      <c r="AY1063" s="312"/>
      <c r="AZ1063" s="312"/>
      <c r="BA1063" s="312"/>
      <c r="BB1063" s="312"/>
      <c r="BC1063" s="312"/>
      <c r="BD1063" s="312"/>
      <c r="BE1063" s="312"/>
      <c r="BF1063" s="312"/>
      <c r="BG1063" s="312"/>
      <c r="BH1063" s="312"/>
      <c r="BI1063" s="312"/>
      <c r="BJ1063" s="579"/>
    </row>
    <row r="1064" spans="2:62" s="26" customFormat="1" ht="3.65" customHeight="1">
      <c r="B1064" s="578"/>
      <c r="C1064" s="312"/>
      <c r="D1064" s="595"/>
      <c r="E1064" s="312"/>
      <c r="F1064" s="312"/>
      <c r="G1064" s="312"/>
      <c r="H1064" s="312"/>
      <c r="I1064" s="264"/>
      <c r="J1064" s="312"/>
      <c r="K1064" s="561"/>
      <c r="L1064" s="807"/>
      <c r="M1064" s="807"/>
      <c r="N1064" s="807"/>
      <c r="O1064" s="807"/>
      <c r="P1064" s="562"/>
      <c r="Q1064" s="904"/>
      <c r="R1064" s="904"/>
      <c r="S1064" s="904"/>
      <c r="T1064" s="904"/>
      <c r="U1064" s="904"/>
      <c r="V1064" s="904"/>
      <c r="W1064" s="904"/>
      <c r="X1064" s="904"/>
      <c r="Y1064" s="904"/>
      <c r="Z1064" s="904"/>
      <c r="AA1064" s="904"/>
      <c r="AB1064" s="904"/>
      <c r="AC1064" s="904"/>
      <c r="AD1064" s="904"/>
      <c r="AE1064" s="904"/>
      <c r="AF1064" s="807"/>
      <c r="AG1064" s="807"/>
      <c r="AH1064" s="563"/>
      <c r="AI1064" s="234"/>
      <c r="AJ1064" s="234"/>
      <c r="AK1064" s="564"/>
      <c r="AL1064" s="312"/>
      <c r="AM1064" s="312"/>
      <c r="AN1064" s="312"/>
      <c r="AO1064" s="312"/>
      <c r="AP1064" s="312"/>
      <c r="AQ1064" s="312"/>
      <c r="AR1064" s="312"/>
      <c r="AS1064" s="312"/>
      <c r="AT1064" s="312"/>
      <c r="AU1064" s="312"/>
      <c r="AV1064" s="312"/>
      <c r="AW1064" s="312"/>
      <c r="AX1064" s="312"/>
      <c r="AY1064" s="312"/>
      <c r="AZ1064" s="312"/>
      <c r="BA1064" s="312"/>
      <c r="BB1064" s="312"/>
      <c r="BC1064" s="312"/>
      <c r="BD1064" s="312"/>
      <c r="BE1064" s="312"/>
      <c r="BF1064" s="312"/>
      <c r="BG1064" s="312"/>
      <c r="BH1064" s="312"/>
      <c r="BI1064" s="312"/>
      <c r="BJ1064" s="579"/>
    </row>
    <row r="1065" spans="2:62" s="26" customFormat="1" ht="3.65" customHeight="1">
      <c r="B1065" s="578"/>
      <c r="C1065" s="312"/>
      <c r="D1065" s="595"/>
      <c r="E1065" s="312"/>
      <c r="F1065" s="312"/>
      <c r="G1065" s="312"/>
      <c r="H1065" s="312"/>
      <c r="I1065" s="596"/>
      <c r="J1065" s="312"/>
      <c r="K1065" s="312"/>
      <c r="L1065" s="312"/>
      <c r="M1065" s="317"/>
      <c r="N1065" s="317"/>
      <c r="O1065" s="317"/>
      <c r="P1065" s="317"/>
      <c r="Q1065" s="312"/>
      <c r="R1065" s="312"/>
      <c r="S1065" s="312"/>
      <c r="T1065" s="312"/>
      <c r="U1065" s="312"/>
      <c r="V1065" s="312"/>
      <c r="W1065" s="312"/>
      <c r="X1065" s="312"/>
      <c r="Y1065" s="312"/>
      <c r="Z1065" s="312"/>
      <c r="AA1065" s="312"/>
      <c r="AB1065" s="312"/>
      <c r="AC1065" s="312"/>
      <c r="AD1065" s="312"/>
      <c r="AE1065" s="312"/>
      <c r="AF1065" s="312"/>
      <c r="AG1065" s="312"/>
      <c r="AH1065" s="312"/>
      <c r="AI1065" s="312"/>
      <c r="AJ1065" s="312"/>
      <c r="AK1065" s="312"/>
      <c r="AL1065" s="312"/>
      <c r="AM1065" s="312"/>
      <c r="AN1065" s="312"/>
      <c r="AO1065" s="312"/>
      <c r="AP1065" s="312"/>
      <c r="AQ1065" s="312"/>
      <c r="AR1065" s="312"/>
      <c r="AS1065" s="312"/>
      <c r="AT1065" s="312"/>
      <c r="AU1065" s="312"/>
      <c r="AV1065" s="312"/>
      <c r="AW1065" s="312"/>
      <c r="AX1065" s="312"/>
      <c r="AY1065" s="312"/>
      <c r="AZ1065" s="312"/>
      <c r="BA1065" s="312"/>
      <c r="BB1065" s="312"/>
      <c r="BC1065" s="312"/>
      <c r="BD1065" s="312"/>
      <c r="BE1065" s="312"/>
      <c r="BF1065" s="312"/>
      <c r="BG1065" s="312"/>
      <c r="BH1065" s="312"/>
      <c r="BI1065" s="312"/>
      <c r="BJ1065" s="579"/>
    </row>
    <row r="1066" spans="2:62" s="26" customFormat="1" ht="3.65" customHeight="1">
      <c r="B1066" s="589"/>
      <c r="C1066" s="590"/>
      <c r="D1066" s="590"/>
      <c r="E1066" s="590"/>
      <c r="F1066" s="590"/>
      <c r="G1066" s="590"/>
      <c r="H1066" s="590"/>
      <c r="I1066" s="590"/>
      <c r="J1066" s="590"/>
      <c r="K1066" s="590"/>
      <c r="L1066" s="590"/>
      <c r="M1066" s="590"/>
      <c r="N1066" s="590"/>
      <c r="O1066" s="590"/>
      <c r="P1066" s="590"/>
      <c r="Q1066" s="590"/>
      <c r="R1066" s="590"/>
      <c r="S1066" s="590"/>
      <c r="T1066" s="590"/>
      <c r="U1066" s="590"/>
      <c r="V1066" s="590"/>
      <c r="W1066" s="590"/>
      <c r="X1066" s="590"/>
      <c r="Y1066" s="590"/>
      <c r="Z1066" s="590"/>
      <c r="AA1066" s="590"/>
      <c r="AB1066" s="590"/>
      <c r="AC1066" s="590"/>
      <c r="AD1066" s="590"/>
      <c r="AE1066" s="590"/>
      <c r="AF1066" s="590"/>
      <c r="AG1066" s="590"/>
      <c r="AH1066" s="590"/>
      <c r="AI1066" s="590"/>
      <c r="AJ1066" s="590"/>
      <c r="AK1066" s="590"/>
      <c r="AL1066" s="590"/>
      <c r="AM1066" s="590"/>
      <c r="AN1066" s="590"/>
      <c r="AO1066" s="590"/>
      <c r="AP1066" s="590"/>
      <c r="AQ1066" s="590"/>
      <c r="AR1066" s="590"/>
      <c r="AS1066" s="590"/>
      <c r="AT1066" s="590"/>
      <c r="AU1066" s="590"/>
      <c r="AV1066" s="590"/>
      <c r="AW1066" s="590"/>
      <c r="AX1066" s="590"/>
      <c r="AY1066" s="590"/>
      <c r="AZ1066" s="590"/>
      <c r="BA1066" s="590"/>
      <c r="BB1066" s="590"/>
      <c r="BC1066" s="590"/>
      <c r="BD1066" s="590"/>
      <c r="BE1066" s="590"/>
      <c r="BF1066" s="590"/>
      <c r="BG1066" s="590"/>
      <c r="BH1066" s="590"/>
      <c r="BI1066" s="590"/>
      <c r="BJ1066" s="591"/>
    </row>
    <row r="1067" spans="2:62" s="26" customFormat="1" ht="3.65" customHeight="1">
      <c r="B1067" s="592"/>
      <c r="C1067" s="593"/>
      <c r="D1067" s="593"/>
      <c r="E1067" s="593"/>
      <c r="F1067" s="593"/>
      <c r="G1067" s="593"/>
      <c r="H1067" s="593"/>
      <c r="I1067" s="593"/>
      <c r="J1067" s="593"/>
      <c r="K1067" s="593"/>
      <c r="L1067" s="593"/>
      <c r="M1067" s="593"/>
      <c r="N1067" s="593"/>
      <c r="O1067" s="593"/>
      <c r="P1067" s="593"/>
      <c r="Q1067" s="593"/>
      <c r="R1067" s="593"/>
      <c r="S1067" s="593"/>
      <c r="T1067" s="593"/>
      <c r="U1067" s="593"/>
      <c r="V1067" s="593"/>
      <c r="W1067" s="593"/>
      <c r="X1067" s="593"/>
      <c r="Y1067" s="593"/>
      <c r="Z1067" s="593"/>
      <c r="AA1067" s="593"/>
      <c r="AB1067" s="593"/>
      <c r="AC1067" s="593"/>
      <c r="AD1067" s="593"/>
      <c r="AE1067" s="593"/>
      <c r="AF1067" s="593"/>
      <c r="AG1067" s="593"/>
      <c r="AH1067" s="593"/>
      <c r="AI1067" s="593"/>
      <c r="AJ1067" s="593"/>
      <c r="AK1067" s="593"/>
      <c r="AL1067" s="593"/>
      <c r="AM1067" s="593"/>
      <c r="AN1067" s="593"/>
      <c r="AO1067" s="593"/>
      <c r="AP1067" s="593"/>
      <c r="AQ1067" s="593"/>
      <c r="AR1067" s="593"/>
      <c r="AS1067" s="593"/>
      <c r="AT1067" s="593"/>
      <c r="AU1067" s="593"/>
      <c r="AV1067" s="593"/>
      <c r="AW1067" s="593"/>
      <c r="AX1067" s="593"/>
      <c r="AY1067" s="593"/>
      <c r="AZ1067" s="593"/>
      <c r="BA1067" s="593"/>
      <c r="BB1067" s="593"/>
      <c r="BC1067" s="593"/>
      <c r="BD1067" s="593"/>
      <c r="BE1067" s="593"/>
      <c r="BF1067" s="593"/>
      <c r="BG1067" s="593"/>
      <c r="BH1067" s="593"/>
      <c r="BI1067" s="593"/>
      <c r="BJ1067" s="594"/>
    </row>
  </sheetData>
  <autoFilter ref="B2:H715" xr:uid="{B6B112FA-2995-438D-B664-11926193B065}"/>
  <mergeCells count="646">
    <mergeCell ref="Z566:AA569"/>
    <mergeCell ref="AB566:AC569"/>
    <mergeCell ref="AD566:AE569"/>
    <mergeCell ref="AF566:AG569"/>
    <mergeCell ref="AD521:AE524"/>
    <mergeCell ref="AF521:AG524"/>
    <mergeCell ref="R570:AG571"/>
    <mergeCell ref="AH570:AI571"/>
    <mergeCell ref="N566:O569"/>
    <mergeCell ref="P566:Q569"/>
    <mergeCell ref="R566:S569"/>
    <mergeCell ref="T566:U569"/>
    <mergeCell ref="V566:W569"/>
    <mergeCell ref="X566:Y569"/>
    <mergeCell ref="R521:S524"/>
    <mergeCell ref="T521:U524"/>
    <mergeCell ref="V521:W524"/>
    <mergeCell ref="X521:Y524"/>
    <mergeCell ref="Z521:AA524"/>
    <mergeCell ref="AB521:AC524"/>
    <mergeCell ref="Z507:AA509"/>
    <mergeCell ref="AB507:AC509"/>
    <mergeCell ref="AD507:AE509"/>
    <mergeCell ref="AF507:AG509"/>
    <mergeCell ref="M564:O565"/>
    <mergeCell ref="AF564:AI565"/>
    <mergeCell ref="R526:AG527"/>
    <mergeCell ref="AH526:AI527"/>
    <mergeCell ref="N521:O524"/>
    <mergeCell ref="P521:Q524"/>
    <mergeCell ref="AH507:AJ509"/>
    <mergeCell ref="M518:O519"/>
    <mergeCell ref="AF518:AI519"/>
    <mergeCell ref="N507:O509"/>
    <mergeCell ref="R510:AG511"/>
    <mergeCell ref="P507:Q509"/>
    <mergeCell ref="R507:S509"/>
    <mergeCell ref="T507:U509"/>
    <mergeCell ref="V507:W509"/>
    <mergeCell ref="X507:Y509"/>
    <mergeCell ref="P10:P13"/>
    <mergeCell ref="Q10:Q13"/>
    <mergeCell ref="AH22:AI23"/>
    <mergeCell ref="M59:P60"/>
    <mergeCell ref="Q59:AG60"/>
    <mergeCell ref="AH59:AI60"/>
    <mergeCell ref="M14:P15"/>
    <mergeCell ref="Q14:T15"/>
    <mergeCell ref="AH510:AI511"/>
    <mergeCell ref="V10:V13"/>
    <mergeCell ref="W10:W13"/>
    <mergeCell ref="S22:AD23"/>
    <mergeCell ref="AE22:AG23"/>
    <mergeCell ref="AF504:AI505"/>
    <mergeCell ref="L507:M509"/>
    <mergeCell ref="M504:O505"/>
    <mergeCell ref="M53:O54"/>
    <mergeCell ref="AH25:AI26"/>
    <mergeCell ref="Q39:S42"/>
    <mergeCell ref="AH14:AI15"/>
    <mergeCell ref="M22:O23"/>
    <mergeCell ref="AH40:AI41"/>
    <mergeCell ref="M43:P44"/>
    <mergeCell ref="AC24:AE27"/>
    <mergeCell ref="J4:BJ4"/>
    <mergeCell ref="M8:O9"/>
    <mergeCell ref="R8:AD9"/>
    <mergeCell ref="AE8:AG9"/>
    <mergeCell ref="AH8:AI9"/>
    <mergeCell ref="R10:R13"/>
    <mergeCell ref="S10:S13"/>
    <mergeCell ref="T10:T13"/>
    <mergeCell ref="U10:U13"/>
    <mergeCell ref="M10:M13"/>
    <mergeCell ref="N10:N13"/>
    <mergeCell ref="O10:O13"/>
    <mergeCell ref="AI10:AI13"/>
    <mergeCell ref="X10:X13"/>
    <mergeCell ref="Y10:Y13"/>
    <mergeCell ref="Z10:Z13"/>
    <mergeCell ref="AA10:AA13"/>
    <mergeCell ref="AB10:AB13"/>
    <mergeCell ref="AC10:AC13"/>
    <mergeCell ref="AD10:AD13"/>
    <mergeCell ref="AE10:AE13"/>
    <mergeCell ref="AF10:AF13"/>
    <mergeCell ref="AG10:AG13"/>
    <mergeCell ref="AH10:AH13"/>
    <mergeCell ref="M28:P29"/>
    <mergeCell ref="S37:AD38"/>
    <mergeCell ref="AE37:AG38"/>
    <mergeCell ref="AH37:AI38"/>
    <mergeCell ref="M37:O38"/>
    <mergeCell ref="Q93:S96"/>
    <mergeCell ref="M124:N125"/>
    <mergeCell ref="AC108:AE111"/>
    <mergeCell ref="M109:N110"/>
    <mergeCell ref="M112:P113"/>
    <mergeCell ref="AH109:AI110"/>
    <mergeCell ref="AH124:AI125"/>
    <mergeCell ref="AH94:AI95"/>
    <mergeCell ref="AF73:AH74"/>
    <mergeCell ref="M78:P79"/>
    <mergeCell ref="Q78:T79"/>
    <mergeCell ref="AH68:AI69"/>
    <mergeCell ref="AH56:AI57"/>
    <mergeCell ref="AC55:AE58"/>
    <mergeCell ref="Q97:T98"/>
    <mergeCell ref="AD97:AG98"/>
    <mergeCell ref="M222:O223"/>
    <mergeCell ref="T222:AD223"/>
    <mergeCell ref="AE222:AG223"/>
    <mergeCell ref="AF193:AH194"/>
    <mergeCell ref="M237:O238"/>
    <mergeCell ref="AC239:AE242"/>
    <mergeCell ref="M240:N241"/>
    <mergeCell ref="M198:P199"/>
    <mergeCell ref="M169:O170"/>
    <mergeCell ref="AH172:AI173"/>
    <mergeCell ref="M175:P176"/>
    <mergeCell ref="Q175:AG176"/>
    <mergeCell ref="AH175:AI176"/>
    <mergeCell ref="M127:P128"/>
    <mergeCell ref="Q127:AG128"/>
    <mergeCell ref="M136:O137"/>
    <mergeCell ref="T136:AD137"/>
    <mergeCell ref="AC426:AE429"/>
    <mergeCell ref="AH412:AI413"/>
    <mergeCell ref="M415:P416"/>
    <mergeCell ref="Q415:T416"/>
    <mergeCell ref="AD415:AG416"/>
    <mergeCell ref="M243:P244"/>
    <mergeCell ref="Q243:AG244"/>
    <mergeCell ref="Q256:T259"/>
    <mergeCell ref="Q308:S311"/>
    <mergeCell ref="AB272:AE275"/>
    <mergeCell ref="AB289:AE292"/>
    <mergeCell ref="AH270:AI271"/>
    <mergeCell ref="AH400:AI401"/>
    <mergeCell ref="AH290:AI291"/>
    <mergeCell ref="AH347:AI348"/>
    <mergeCell ref="AH306:AI307"/>
    <mergeCell ref="AH309:AI310"/>
    <mergeCell ref="M360:O361"/>
    <mergeCell ref="U360:AD361"/>
    <mergeCell ref="AE360:AG361"/>
    <mergeCell ref="AH360:AI361"/>
    <mergeCell ref="M254:O255"/>
    <mergeCell ref="AH254:AI255"/>
    <mergeCell ref="AH257:AI258"/>
    <mergeCell ref="AH427:AI428"/>
    <mergeCell ref="AH409:AI410"/>
    <mergeCell ref="M293:P294"/>
    <mergeCell ref="AH424:AI425"/>
    <mergeCell ref="M447:P448"/>
    <mergeCell ref="M441:O442"/>
    <mergeCell ref="AH444:AI445"/>
    <mergeCell ref="M322:O323"/>
    <mergeCell ref="T322:AD323"/>
    <mergeCell ref="AE322:AG323"/>
    <mergeCell ref="AH322:AI323"/>
    <mergeCell ref="AH325:AI326"/>
    <mergeCell ref="M430:P431"/>
    <mergeCell ref="Q430:T431"/>
    <mergeCell ref="AH293:AI294"/>
    <mergeCell ref="AH375:AI376"/>
    <mergeCell ref="AH378:AI379"/>
    <mergeCell ref="AH350:AI351"/>
    <mergeCell ref="AH397:AI398"/>
    <mergeCell ref="Q396:T399"/>
    <mergeCell ref="AH363:AI364"/>
    <mergeCell ref="M366:P367"/>
    <mergeCell ref="M400:P401"/>
    <mergeCell ref="Q400:AG401"/>
    <mergeCell ref="M344:O345"/>
    <mergeCell ref="AC346:AE349"/>
    <mergeCell ref="M347:N348"/>
    <mergeCell ref="M375:O376"/>
    <mergeCell ref="U375:AD376"/>
    <mergeCell ref="AE375:AG376"/>
    <mergeCell ref="M350:P351"/>
    <mergeCell ref="Q350:AG351"/>
    <mergeCell ref="M465:P466"/>
    <mergeCell ref="AD465:AG466"/>
    <mergeCell ref="Q447:AG448"/>
    <mergeCell ref="M394:O395"/>
    <mergeCell ref="Q362:T365"/>
    <mergeCell ref="AB377:AE380"/>
    <mergeCell ref="AD430:AG431"/>
    <mergeCell ref="M378:N379"/>
    <mergeCell ref="M381:P382"/>
    <mergeCell ref="M409:O410"/>
    <mergeCell ref="Q409:AD410"/>
    <mergeCell ref="AE409:AG410"/>
    <mergeCell ref="M424:O425"/>
    <mergeCell ref="Q424:AD425"/>
    <mergeCell ref="AE424:AG425"/>
    <mergeCell ref="Q411:S414"/>
    <mergeCell ref="M68:O69"/>
    <mergeCell ref="Q68:AD69"/>
    <mergeCell ref="AE68:AG69"/>
    <mergeCell ref="N73:P74"/>
    <mergeCell ref="Q73:S74"/>
    <mergeCell ref="T73:V74"/>
    <mergeCell ref="W73:Y74"/>
    <mergeCell ref="Z73:AB74"/>
    <mergeCell ref="AC73:AE74"/>
    <mergeCell ref="M91:O92"/>
    <mergeCell ref="Q91:AD92"/>
    <mergeCell ref="AE91:AG92"/>
    <mergeCell ref="AH91:AI92"/>
    <mergeCell ref="AH188:AI189"/>
    <mergeCell ref="AH106:AI107"/>
    <mergeCell ref="AH127:AI128"/>
    <mergeCell ref="M480:P481"/>
    <mergeCell ref="M106:O107"/>
    <mergeCell ref="Q106:AD107"/>
    <mergeCell ref="AE106:AG107"/>
    <mergeCell ref="M474:O475"/>
    <mergeCell ref="U474:AD475"/>
    <mergeCell ref="AE474:AG475"/>
    <mergeCell ref="M142:P143"/>
    <mergeCell ref="Z193:AB194"/>
    <mergeCell ref="AC193:AE194"/>
    <mergeCell ref="M188:O189"/>
    <mergeCell ref="N193:P194"/>
    <mergeCell ref="M97:P98"/>
    <mergeCell ref="M121:O122"/>
    <mergeCell ref="AC123:AE126"/>
    <mergeCell ref="AB476:AE479"/>
    <mergeCell ref="M477:N478"/>
    <mergeCell ref="M260:P261"/>
    <mergeCell ref="M287:O288"/>
    <mergeCell ref="M290:N291"/>
    <mergeCell ref="M273:N274"/>
    <mergeCell ref="AE306:AG307"/>
    <mergeCell ref="AE136:AG137"/>
    <mergeCell ref="AH136:AI137"/>
    <mergeCell ref="Q138:S141"/>
    <mergeCell ref="AH139:AI140"/>
    <mergeCell ref="M207:O208"/>
    <mergeCell ref="U254:AD255"/>
    <mergeCell ref="AE254:AG255"/>
    <mergeCell ref="AD260:AG261"/>
    <mergeCell ref="M225:N226"/>
    <mergeCell ref="M228:P229"/>
    <mergeCell ref="M270:O271"/>
    <mergeCell ref="U270:AD271"/>
    <mergeCell ref="AE270:AG271"/>
    <mergeCell ref="Q209:S212"/>
    <mergeCell ref="AH210:AI211"/>
    <mergeCell ref="M312:P313"/>
    <mergeCell ref="Q312:T313"/>
    <mergeCell ref="AD312:AG313"/>
    <mergeCell ref="M328:P329"/>
    <mergeCell ref="AC324:AE327"/>
    <mergeCell ref="M276:P277"/>
    <mergeCell ref="M306:O307"/>
    <mergeCell ref="Q306:AD307"/>
    <mergeCell ref="Q293:AG294"/>
    <mergeCell ref="AD198:AG199"/>
    <mergeCell ref="AH198:AI199"/>
    <mergeCell ref="Q188:AD189"/>
    <mergeCell ref="AE188:AG189"/>
    <mergeCell ref="M157:N158"/>
    <mergeCell ref="M160:P161"/>
    <mergeCell ref="AC156:AE159"/>
    <mergeCell ref="AH477:AI478"/>
    <mergeCell ref="AH492:AI493"/>
    <mergeCell ref="AC443:AE446"/>
    <mergeCell ref="Q461:T464"/>
    <mergeCell ref="AH447:AI448"/>
    <mergeCell ref="M459:O460"/>
    <mergeCell ref="U459:AD460"/>
    <mergeCell ref="AE459:AG460"/>
    <mergeCell ref="AH459:AI460"/>
    <mergeCell ref="AH462:AI463"/>
    <mergeCell ref="M492:N493"/>
    <mergeCell ref="AH474:AI475"/>
    <mergeCell ref="M213:P214"/>
    <mergeCell ref="Q213:T214"/>
    <mergeCell ref="Q193:S194"/>
    <mergeCell ref="T193:V194"/>
    <mergeCell ref="W193:Y194"/>
    <mergeCell ref="E10:G15"/>
    <mergeCell ref="AH243:AI244"/>
    <mergeCell ref="AH240:AI241"/>
    <mergeCell ref="AE207:AG208"/>
    <mergeCell ref="AH207:AI208"/>
    <mergeCell ref="M495:P496"/>
    <mergeCell ref="Q495:AG496"/>
    <mergeCell ref="AH495:AI496"/>
    <mergeCell ref="M489:O490"/>
    <mergeCell ref="AB491:AE494"/>
    <mergeCell ref="AH222:AI223"/>
    <mergeCell ref="T207:AD208"/>
    <mergeCell ref="AI193:AI194"/>
    <mergeCell ref="AH273:AI274"/>
    <mergeCell ref="M154:O155"/>
    <mergeCell ref="T154:AD155"/>
    <mergeCell ref="AE154:AG155"/>
    <mergeCell ref="AH154:AI155"/>
    <mergeCell ref="AD213:AG214"/>
    <mergeCell ref="AC171:AE174"/>
    <mergeCell ref="AC224:AE227"/>
    <mergeCell ref="AH157:AI158"/>
    <mergeCell ref="AH225:AI226"/>
    <mergeCell ref="Q198:T199"/>
    <mergeCell ref="L580:N581"/>
    <mergeCell ref="Q580:AB581"/>
    <mergeCell ref="AC580:AE581"/>
    <mergeCell ref="AF580:AG581"/>
    <mergeCell ref="AI581:AJ581"/>
    <mergeCell ref="K582:K583"/>
    <mergeCell ref="AC583:AE586"/>
    <mergeCell ref="AI584:AJ585"/>
    <mergeCell ref="K586:K587"/>
    <mergeCell ref="L588:O589"/>
    <mergeCell ref="AI588:AJ588"/>
    <mergeCell ref="L596:N597"/>
    <mergeCell ref="Q596:AB597"/>
    <mergeCell ref="AC596:AE597"/>
    <mergeCell ref="AF596:AG597"/>
    <mergeCell ref="AI597:AJ597"/>
    <mergeCell ref="K598:K599"/>
    <mergeCell ref="Q599:R602"/>
    <mergeCell ref="AI600:AJ601"/>
    <mergeCell ref="K602:K603"/>
    <mergeCell ref="L604:O605"/>
    <mergeCell ref="AI604:AJ604"/>
    <mergeCell ref="L612:N613"/>
    <mergeCell ref="AI613:AJ613"/>
    <mergeCell ref="K614:K615"/>
    <mergeCell ref="AC615:AE618"/>
    <mergeCell ref="AI616:AJ617"/>
    <mergeCell ref="K618:K619"/>
    <mergeCell ref="L620:O621"/>
    <mergeCell ref="Q620:AE621"/>
    <mergeCell ref="AF620:AG621"/>
    <mergeCell ref="AI620:AJ620"/>
    <mergeCell ref="L627:N628"/>
    <mergeCell ref="Q628:AA629"/>
    <mergeCell ref="AB628:AD629"/>
    <mergeCell ref="AE628:AG629"/>
    <mergeCell ref="AI628:AJ628"/>
    <mergeCell ref="K629:K630"/>
    <mergeCell ref="N633:P634"/>
    <mergeCell ref="Q633:S634"/>
    <mergeCell ref="T633:V634"/>
    <mergeCell ref="W633:Y634"/>
    <mergeCell ref="Z633:AB634"/>
    <mergeCell ref="AC633:AE634"/>
    <mergeCell ref="AF633:AH634"/>
    <mergeCell ref="K637:K638"/>
    <mergeCell ref="Q638:T639"/>
    <mergeCell ref="L639:O640"/>
    <mergeCell ref="AI639:AJ639"/>
    <mergeCell ref="L647:N648"/>
    <mergeCell ref="Q647:AB648"/>
    <mergeCell ref="AC647:AE648"/>
    <mergeCell ref="AF647:AG648"/>
    <mergeCell ref="AI648:AJ648"/>
    <mergeCell ref="K649:K650"/>
    <mergeCell ref="AC650:AE653"/>
    <mergeCell ref="AI651:AJ652"/>
    <mergeCell ref="K653:K654"/>
    <mergeCell ref="L655:O656"/>
    <mergeCell ref="AI655:AJ655"/>
    <mergeCell ref="L662:N663"/>
    <mergeCell ref="Q663:AA664"/>
    <mergeCell ref="AB663:AC664"/>
    <mergeCell ref="AE663:AF664"/>
    <mergeCell ref="AI663:AJ663"/>
    <mergeCell ref="K664:K665"/>
    <mergeCell ref="Q665:S668"/>
    <mergeCell ref="AI666:AJ667"/>
    <mergeCell ref="K668:K669"/>
    <mergeCell ref="Q669:T670"/>
    <mergeCell ref="L670:O671"/>
    <mergeCell ref="AI670:AJ670"/>
    <mergeCell ref="L678:N679"/>
    <mergeCell ref="AI679:AJ679"/>
    <mergeCell ref="K680:K681"/>
    <mergeCell ref="AC681:AE684"/>
    <mergeCell ref="AI682:AJ683"/>
    <mergeCell ref="K684:K685"/>
    <mergeCell ref="L686:O687"/>
    <mergeCell ref="Q686:AE687"/>
    <mergeCell ref="AF686:AG687"/>
    <mergeCell ref="AI686:AJ686"/>
    <mergeCell ref="L694:N695"/>
    <mergeCell ref="Q694:AA695"/>
    <mergeCell ref="AB694:AD695"/>
    <mergeCell ref="AE694:AF695"/>
    <mergeCell ref="AI695:AJ695"/>
    <mergeCell ref="K696:K697"/>
    <mergeCell ref="Q697:S700"/>
    <mergeCell ref="AI698:AJ699"/>
    <mergeCell ref="K700:K701"/>
    <mergeCell ref="L702:O703"/>
    <mergeCell ref="AI702:AJ702"/>
    <mergeCell ref="L710:N711"/>
    <mergeCell ref="Q710:AA711"/>
    <mergeCell ref="AB710:AD711"/>
    <mergeCell ref="AE710:AF711"/>
    <mergeCell ref="AI711:AJ711"/>
    <mergeCell ref="K712:K713"/>
    <mergeCell ref="AC713:AE716"/>
    <mergeCell ref="AI714:AJ715"/>
    <mergeCell ref="K716:K717"/>
    <mergeCell ref="L718:O719"/>
    <mergeCell ref="AI718:AJ718"/>
    <mergeCell ref="L726:N727"/>
    <mergeCell ref="AI727:AJ727"/>
    <mergeCell ref="K728:K729"/>
    <mergeCell ref="AC729:AE732"/>
    <mergeCell ref="AI730:AJ731"/>
    <mergeCell ref="K732:K733"/>
    <mergeCell ref="L734:O735"/>
    <mergeCell ref="Q734:AG735"/>
    <mergeCell ref="AI734:AJ734"/>
    <mergeCell ref="L747:N748"/>
    <mergeCell ref="Q748:W749"/>
    <mergeCell ref="AA748:AC749"/>
    <mergeCell ref="AD748:AE749"/>
    <mergeCell ref="AI748:AJ748"/>
    <mergeCell ref="K749:K750"/>
    <mergeCell ref="N752:P752"/>
    <mergeCell ref="Q752:S752"/>
    <mergeCell ref="T752:V752"/>
    <mergeCell ref="W752:Y752"/>
    <mergeCell ref="Z752:AB752"/>
    <mergeCell ref="AC752:AE752"/>
    <mergeCell ref="AF752:AH752"/>
    <mergeCell ref="N753:P754"/>
    <mergeCell ref="Q753:S754"/>
    <mergeCell ref="T753:V754"/>
    <mergeCell ref="W753:Y754"/>
    <mergeCell ref="Z753:AB754"/>
    <mergeCell ref="AC753:AE754"/>
    <mergeCell ref="AF753:AH754"/>
    <mergeCell ref="N755:P755"/>
    <mergeCell ref="Q755:S755"/>
    <mergeCell ref="T755:V755"/>
    <mergeCell ref="W755:Y755"/>
    <mergeCell ref="Z755:AB755"/>
    <mergeCell ref="AC755:AE755"/>
    <mergeCell ref="AF755:AH755"/>
    <mergeCell ref="K757:K758"/>
    <mergeCell ref="Q758:T759"/>
    <mergeCell ref="L759:O760"/>
    <mergeCell ref="AI759:AJ759"/>
    <mergeCell ref="L766:N767"/>
    <mergeCell ref="T767:AA768"/>
    <mergeCell ref="AB767:AD768"/>
    <mergeCell ref="AE767:AF768"/>
    <mergeCell ref="AI767:AJ767"/>
    <mergeCell ref="K768:K769"/>
    <mergeCell ref="Q769:S772"/>
    <mergeCell ref="AI770:AJ771"/>
    <mergeCell ref="K772:K773"/>
    <mergeCell ref="Q773:T774"/>
    <mergeCell ref="L774:O775"/>
    <mergeCell ref="AI774:AJ774"/>
    <mergeCell ref="L782:N783"/>
    <mergeCell ref="R782:AB783"/>
    <mergeCell ref="AC782:AE783"/>
    <mergeCell ref="AF782:AG783"/>
    <mergeCell ref="AI783:AJ783"/>
    <mergeCell ref="K784:K785"/>
    <mergeCell ref="AC785:AE788"/>
    <mergeCell ref="AI786:AJ787"/>
    <mergeCell ref="K788:K789"/>
    <mergeCell ref="L790:O791"/>
    <mergeCell ref="AI790:AJ790"/>
    <mergeCell ref="L798:N799"/>
    <mergeCell ref="AI799:AJ799"/>
    <mergeCell ref="K800:K801"/>
    <mergeCell ref="AC801:AE804"/>
    <mergeCell ref="AI802:AJ803"/>
    <mergeCell ref="K804:K805"/>
    <mergeCell ref="L806:O807"/>
    <mergeCell ref="Q806:AG807"/>
    <mergeCell ref="AI806:AJ806"/>
    <mergeCell ref="L820:N821"/>
    <mergeCell ref="U821:Z822"/>
    <mergeCell ref="AB821:AD822"/>
    <mergeCell ref="AE821:AF822"/>
    <mergeCell ref="AI821:AJ821"/>
    <mergeCell ref="K822:K823"/>
    <mergeCell ref="Q823:T826"/>
    <mergeCell ref="AI824:AJ825"/>
    <mergeCell ref="K826:K827"/>
    <mergeCell ref="L828:O829"/>
    <mergeCell ref="AI828:AJ828"/>
    <mergeCell ref="L836:N837"/>
    <mergeCell ref="U837:Z838"/>
    <mergeCell ref="AB837:AD838"/>
    <mergeCell ref="AE837:AF838"/>
    <mergeCell ref="AI837:AJ837"/>
    <mergeCell ref="K838:K839"/>
    <mergeCell ref="AB839:AE842"/>
    <mergeCell ref="AI840:AJ841"/>
    <mergeCell ref="K842:K843"/>
    <mergeCell ref="L844:O845"/>
    <mergeCell ref="AI844:AJ844"/>
    <mergeCell ref="L852:N853"/>
    <mergeCell ref="AI853:AJ853"/>
    <mergeCell ref="K854:K855"/>
    <mergeCell ref="AB855:AE858"/>
    <mergeCell ref="AI856:AJ857"/>
    <mergeCell ref="K858:K859"/>
    <mergeCell ref="L860:O861"/>
    <mergeCell ref="Q860:AE861"/>
    <mergeCell ref="AF860:AG861"/>
    <mergeCell ref="AI860:AJ860"/>
    <mergeCell ref="L873:N874"/>
    <mergeCell ref="Q874:X875"/>
    <mergeCell ref="AB874:AD875"/>
    <mergeCell ref="AE874:AF875"/>
    <mergeCell ref="AI874:AJ874"/>
    <mergeCell ref="K875:K876"/>
    <mergeCell ref="Q876:S879"/>
    <mergeCell ref="AI877:AJ878"/>
    <mergeCell ref="K879:K880"/>
    <mergeCell ref="Q880:T881"/>
    <mergeCell ref="L881:O882"/>
    <mergeCell ref="AI881:AJ881"/>
    <mergeCell ref="L890:N891"/>
    <mergeCell ref="R890:AB891"/>
    <mergeCell ref="AC890:AE891"/>
    <mergeCell ref="AF890:AG891"/>
    <mergeCell ref="AI891:AJ891"/>
    <mergeCell ref="K892:K893"/>
    <mergeCell ref="AC893:AE896"/>
    <mergeCell ref="AI894:AJ895"/>
    <mergeCell ref="K896:K897"/>
    <mergeCell ref="L898:O899"/>
    <mergeCell ref="Q898:AG899"/>
    <mergeCell ref="AI898:AJ898"/>
    <mergeCell ref="L912:N913"/>
    <mergeCell ref="AI913:AJ913"/>
    <mergeCell ref="K914:K915"/>
    <mergeCell ref="AC915:AE918"/>
    <mergeCell ref="AI916:AJ917"/>
    <mergeCell ref="K918:K919"/>
    <mergeCell ref="L920:O921"/>
    <mergeCell ref="Q920:AE921"/>
    <mergeCell ref="AF920:AG921"/>
    <mergeCell ref="AI920:AJ920"/>
    <mergeCell ref="L927:N928"/>
    <mergeCell ref="U928:Z929"/>
    <mergeCell ref="AB928:AD929"/>
    <mergeCell ref="AE928:AF929"/>
    <mergeCell ref="AI928:AJ928"/>
    <mergeCell ref="K929:K930"/>
    <mergeCell ref="Q930:T933"/>
    <mergeCell ref="AI931:AJ932"/>
    <mergeCell ref="K933:K934"/>
    <mergeCell ref="L935:O936"/>
    <mergeCell ref="AI935:AJ935"/>
    <mergeCell ref="L942:N943"/>
    <mergeCell ref="U943:Z944"/>
    <mergeCell ref="AB943:AD944"/>
    <mergeCell ref="AE943:AF944"/>
    <mergeCell ref="AI943:AJ943"/>
    <mergeCell ref="K944:K945"/>
    <mergeCell ref="AB945:AE948"/>
    <mergeCell ref="AI946:AJ947"/>
    <mergeCell ref="K948:K949"/>
    <mergeCell ref="L950:O951"/>
    <mergeCell ref="AI950:AJ950"/>
    <mergeCell ref="L957:N958"/>
    <mergeCell ref="AI958:AJ958"/>
    <mergeCell ref="K959:K960"/>
    <mergeCell ref="AB960:AE963"/>
    <mergeCell ref="AI961:AJ962"/>
    <mergeCell ref="K963:K964"/>
    <mergeCell ref="L965:O966"/>
    <mergeCell ref="Q965:AE966"/>
    <mergeCell ref="AF965:AG966"/>
    <mergeCell ref="AI965:AJ965"/>
    <mergeCell ref="L973:N974"/>
    <mergeCell ref="Q974:W975"/>
    <mergeCell ref="AB974:AD975"/>
    <mergeCell ref="AE974:AF975"/>
    <mergeCell ref="AI974:AJ974"/>
    <mergeCell ref="K975:K976"/>
    <mergeCell ref="Q976:S979"/>
    <mergeCell ref="AI977:AJ978"/>
    <mergeCell ref="K979:K980"/>
    <mergeCell ref="Q980:T981"/>
    <mergeCell ref="L981:O982"/>
    <mergeCell ref="AI981:AJ981"/>
    <mergeCell ref="L988:N989"/>
    <mergeCell ref="Q989:W990"/>
    <mergeCell ref="AB989:AD990"/>
    <mergeCell ref="AE989:AF990"/>
    <mergeCell ref="AI989:AJ989"/>
    <mergeCell ref="K990:K991"/>
    <mergeCell ref="AC991:AE994"/>
    <mergeCell ref="AI992:AJ993"/>
    <mergeCell ref="K994:K995"/>
    <mergeCell ref="L996:O997"/>
    <mergeCell ref="AI996:AJ996"/>
    <mergeCell ref="L1004:N1005"/>
    <mergeCell ref="AI1005:AJ1005"/>
    <mergeCell ref="K1006:K1007"/>
    <mergeCell ref="AC1007:AE1010"/>
    <mergeCell ref="AI1008:AJ1009"/>
    <mergeCell ref="K1010:K1011"/>
    <mergeCell ref="L1012:O1013"/>
    <mergeCell ref="Q1012:AG1013"/>
    <mergeCell ref="AI1012:AJ1012"/>
    <mergeCell ref="L1024:N1025"/>
    <mergeCell ref="S1024:AB1025"/>
    <mergeCell ref="AC1024:AE1025"/>
    <mergeCell ref="AF1024:AG1025"/>
    <mergeCell ref="AI1025:AJ1025"/>
    <mergeCell ref="K1026:K1027"/>
    <mergeCell ref="AA1027:AD1030"/>
    <mergeCell ref="AI1028:AJ1029"/>
    <mergeCell ref="K1030:K1031"/>
    <mergeCell ref="L1032:O1033"/>
    <mergeCell ref="AI1032:AJ1032"/>
    <mergeCell ref="L1039:N1040"/>
    <mergeCell ref="U1040:Z1041"/>
    <mergeCell ref="AB1040:AD1041"/>
    <mergeCell ref="AE1040:AF1041"/>
    <mergeCell ref="AI1040:AJ1040"/>
    <mergeCell ref="K1041:K1042"/>
    <mergeCell ref="Q1042:T1045"/>
    <mergeCell ref="AI1043:AJ1044"/>
    <mergeCell ref="K1045:K1046"/>
    <mergeCell ref="L1047:O1048"/>
    <mergeCell ref="AI1047:AJ1047"/>
    <mergeCell ref="L1055:N1056"/>
    <mergeCell ref="AI1056:AJ1056"/>
    <mergeCell ref="K1057:K1058"/>
    <mergeCell ref="AB1058:AE1061"/>
    <mergeCell ref="AI1059:AJ1060"/>
    <mergeCell ref="K1061:K1062"/>
    <mergeCell ref="L1063:O1064"/>
    <mergeCell ref="Q1063:AE1064"/>
    <mergeCell ref="AF1063:AG1064"/>
    <mergeCell ref="AI1063:AJ1063"/>
  </mergeCells>
  <dataValidations disablePrompts="1" count="1">
    <dataValidation type="list" allowBlank="1" showInputMessage="1" showErrorMessage="1" sqref="D167:D168 D320:D322 D724:D725 D796:D797 D888:D890" xr:uid="{A400A231-5EC6-4CC0-B3DD-9484B84FFED3}">
      <formula1>"Envolvente frente muerto, Envolvente Puerta, Envolvente superior, Envolvente inferior, Envolvente lateral"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4B3C2-35C2-46F5-A690-9FF7BAEA6737}">
  <sheetPr codeName="Hoja11"/>
  <dimension ref="B2:BF904"/>
  <sheetViews>
    <sheetView zoomScale="115" zoomScaleNormal="115" workbookViewId="0">
      <pane ySplit="4" topLeftCell="A826" activePane="bottomLeft" state="frozen"/>
      <selection activeCell="D5" sqref="D5"/>
      <selection pane="bottomLeft" activeCell="J875" sqref="J875:AH898"/>
    </sheetView>
  </sheetViews>
  <sheetFormatPr baseColWidth="10" defaultColWidth="10.58203125" defaultRowHeight="19"/>
  <cols>
    <col min="1" max="1" width="1.83203125" style="335" customWidth="1"/>
    <col min="2" max="2" width="22.75" style="335" customWidth="1"/>
    <col min="3" max="3" width="19" style="335" customWidth="1"/>
    <col min="4" max="4" width="18.33203125" style="443" customWidth="1"/>
    <col min="5" max="6" width="16.75" style="335" customWidth="1"/>
    <col min="7" max="7" width="31.58203125" style="335" customWidth="1"/>
    <col min="8" max="58" width="0.6640625" style="335" customWidth="1"/>
    <col min="59" max="16384" width="10.58203125" style="335"/>
  </cols>
  <sheetData>
    <row r="2" spans="2:58">
      <c r="B2" s="518" t="s">
        <v>301</v>
      </c>
      <c r="C2" s="516"/>
      <c r="D2" s="516"/>
      <c r="E2" s="516"/>
      <c r="F2" s="516"/>
      <c r="G2" s="516"/>
      <c r="H2" s="516"/>
      <c r="I2" s="516"/>
      <c r="J2" s="516"/>
      <c r="K2" s="516"/>
      <c r="L2" s="516"/>
      <c r="M2" s="516"/>
      <c r="N2" s="516"/>
      <c r="O2" s="516"/>
      <c r="P2" s="516"/>
      <c r="Q2" s="516"/>
      <c r="R2" s="516"/>
      <c r="S2" s="516"/>
      <c r="T2" s="516"/>
      <c r="U2" s="516"/>
      <c r="V2" s="516"/>
      <c r="W2" s="516"/>
      <c r="X2" s="516"/>
      <c r="Y2" s="516"/>
      <c r="Z2" s="516"/>
      <c r="AA2" s="516"/>
      <c r="AB2" s="516"/>
      <c r="AC2" s="516"/>
      <c r="AD2" s="516"/>
      <c r="AE2" s="516"/>
      <c r="AF2" s="516"/>
      <c r="AG2" s="516"/>
      <c r="AH2" s="516"/>
      <c r="AI2" s="516"/>
      <c r="AJ2" s="516"/>
      <c r="AK2" s="516"/>
      <c r="AL2" s="516"/>
      <c r="AM2" s="516"/>
      <c r="AN2" s="516"/>
      <c r="AO2" s="516"/>
      <c r="AP2" s="516"/>
      <c r="AQ2" s="516"/>
      <c r="AR2" s="516"/>
      <c r="AS2" s="516"/>
      <c r="AT2" s="516"/>
      <c r="AU2" s="516"/>
      <c r="AV2" s="516"/>
      <c r="AW2" s="516"/>
      <c r="AX2" s="516"/>
      <c r="AY2" s="516"/>
      <c r="AZ2" s="516"/>
      <c r="BA2" s="516"/>
      <c r="BB2" s="516"/>
      <c r="BC2" s="516"/>
      <c r="BD2" s="516"/>
      <c r="BE2" s="516"/>
      <c r="BF2" s="515"/>
    </row>
    <row r="3" spans="2:58" ht="14.5" customHeight="1">
      <c r="B3" s="514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  <c r="AE3" s="512"/>
      <c r="AF3" s="512"/>
      <c r="AG3" s="512"/>
      <c r="AH3" s="512"/>
      <c r="AI3" s="512"/>
      <c r="AJ3" s="512"/>
      <c r="AK3" s="512"/>
      <c r="AL3" s="512"/>
      <c r="AM3" s="512"/>
      <c r="AN3" s="512"/>
      <c r="AO3" s="512"/>
      <c r="AP3" s="512"/>
      <c r="AQ3" s="512"/>
      <c r="AR3" s="512"/>
      <c r="AS3" s="512"/>
      <c r="AT3" s="512"/>
      <c r="AU3" s="512"/>
      <c r="AV3" s="512"/>
      <c r="AW3" s="512"/>
      <c r="AX3" s="512"/>
      <c r="AY3" s="512"/>
      <c r="AZ3" s="512"/>
      <c r="BA3" s="512"/>
      <c r="BB3" s="512"/>
      <c r="BC3" s="512"/>
      <c r="BD3" s="512"/>
      <c r="BE3" s="512"/>
      <c r="BF3" s="511"/>
    </row>
    <row r="4" spans="2:58" ht="73.900000000000006" customHeight="1">
      <c r="B4" s="510" t="s">
        <v>231</v>
      </c>
      <c r="C4" s="508" t="s">
        <v>232</v>
      </c>
      <c r="D4" s="508" t="s">
        <v>233</v>
      </c>
      <c r="E4" s="508" t="s">
        <v>339</v>
      </c>
      <c r="F4" s="508" t="s">
        <v>235</v>
      </c>
      <c r="G4" s="510" t="s">
        <v>237</v>
      </c>
      <c r="H4" s="1036"/>
      <c r="I4" s="1036"/>
      <c r="J4" s="1036"/>
      <c r="K4" s="1036"/>
      <c r="L4" s="1036"/>
      <c r="M4" s="1036"/>
      <c r="N4" s="1036"/>
      <c r="O4" s="1036"/>
      <c r="P4" s="1036"/>
      <c r="Q4" s="1036"/>
      <c r="R4" s="1036"/>
      <c r="S4" s="1036"/>
      <c r="T4" s="1036"/>
      <c r="U4" s="1036"/>
      <c r="V4" s="1036"/>
      <c r="W4" s="1036"/>
      <c r="X4" s="1036"/>
      <c r="Y4" s="1036"/>
      <c r="Z4" s="1036"/>
      <c r="AA4" s="1036"/>
      <c r="AB4" s="1036"/>
      <c r="AC4" s="1036"/>
      <c r="AD4" s="1036"/>
      <c r="AE4" s="1036"/>
      <c r="AF4" s="1036"/>
      <c r="AG4" s="1036"/>
      <c r="AH4" s="1036"/>
      <c r="AI4" s="1036"/>
      <c r="AJ4" s="1036"/>
      <c r="AK4" s="1036"/>
      <c r="AL4" s="1036"/>
      <c r="AM4" s="1036"/>
      <c r="AN4" s="1036"/>
      <c r="AO4" s="1036"/>
      <c r="AP4" s="1036"/>
      <c r="AQ4" s="1036"/>
      <c r="AR4" s="1036"/>
      <c r="AS4" s="1036"/>
      <c r="AT4" s="1036"/>
      <c r="AU4" s="1036"/>
      <c r="AV4" s="1036"/>
      <c r="AW4" s="1036"/>
      <c r="AX4" s="1036"/>
      <c r="AY4" s="1036"/>
      <c r="AZ4" s="1036"/>
      <c r="BA4" s="1036"/>
      <c r="BB4" s="1036"/>
      <c r="BC4" s="1036"/>
      <c r="BD4" s="1036"/>
      <c r="BE4" s="1036"/>
      <c r="BF4" s="1036"/>
    </row>
    <row r="5" spans="2:58" ht="14.5" customHeight="1">
      <c r="B5" s="380" t="str">
        <f>"L_"&amp;MID(E5,4,3)&amp;"X"&amp;MID(F5,4,1)&amp;"u"</f>
        <v>L_400X1u</v>
      </c>
      <c r="C5" s="380"/>
      <c r="D5" s="443" t="s">
        <v>313</v>
      </c>
      <c r="E5" s="380" t="s">
        <v>314</v>
      </c>
      <c r="F5" s="380" t="s">
        <v>315</v>
      </c>
      <c r="G5" s="624"/>
      <c r="H5" s="376"/>
      <c r="I5" s="376"/>
      <c r="J5" s="376"/>
      <c r="K5" s="376"/>
      <c r="L5" s="376"/>
      <c r="M5" s="376"/>
      <c r="N5" s="376"/>
      <c r="O5" s="376"/>
      <c r="P5" s="376"/>
      <c r="Q5" s="376"/>
      <c r="R5" s="376"/>
      <c r="S5" s="376"/>
      <c r="T5" s="376"/>
      <c r="U5" s="376"/>
      <c r="V5" s="376"/>
      <c r="W5" s="376"/>
      <c r="X5" s="376"/>
      <c r="Y5" s="376"/>
      <c r="Z5" s="376"/>
      <c r="AA5" s="376"/>
      <c r="AB5" s="376"/>
      <c r="AC5" s="376"/>
      <c r="AD5" s="376"/>
      <c r="AE5" s="376"/>
      <c r="AF5" s="376"/>
      <c r="AG5" s="376"/>
      <c r="AH5" s="376"/>
      <c r="AI5" s="376"/>
      <c r="AJ5" s="376"/>
      <c r="AK5" s="376"/>
      <c r="AL5" s="376"/>
      <c r="AM5" s="376"/>
      <c r="AN5" s="376"/>
      <c r="AO5" s="376"/>
      <c r="AP5" s="376"/>
      <c r="AQ5" s="376"/>
      <c r="AR5" s="376"/>
      <c r="AS5" s="376"/>
      <c r="AT5" s="376"/>
      <c r="AU5" s="376"/>
      <c r="AV5" s="376"/>
      <c r="AW5" s="376"/>
      <c r="AX5" s="376"/>
      <c r="AY5" s="376"/>
      <c r="AZ5" s="376"/>
      <c r="BA5" s="376"/>
      <c r="BB5" s="376"/>
      <c r="BC5" s="376"/>
      <c r="BD5" s="376"/>
      <c r="BE5" s="376"/>
      <c r="BF5" s="375"/>
    </row>
    <row r="6" spans="2:58" ht="3.65" customHeight="1">
      <c r="B6" s="343"/>
      <c r="G6" s="625"/>
      <c r="BF6" s="341"/>
    </row>
    <row r="7" spans="2:58" ht="3.65" customHeight="1">
      <c r="B7" s="343"/>
      <c r="G7" s="625"/>
      <c r="I7" s="626" t="e" vm="99">
        <v>#VALUE!</v>
      </c>
      <c r="J7" s="732" t="s">
        <v>261</v>
      </c>
      <c r="K7" s="732"/>
      <c r="L7" s="732"/>
      <c r="M7" s="401"/>
      <c r="N7" s="401"/>
      <c r="O7" s="627"/>
      <c r="P7" s="1037" t="s">
        <v>316</v>
      </c>
      <c r="Q7" s="1037"/>
      <c r="R7" s="1037"/>
      <c r="S7" s="628"/>
      <c r="T7" s="629" t="e" vm="100">
        <v>#VALUE!</v>
      </c>
      <c r="U7" s="498"/>
      <c r="BF7" s="341"/>
    </row>
    <row r="8" spans="2:58" ht="3.65" customHeight="1">
      <c r="B8" s="343"/>
      <c r="G8" s="625"/>
      <c r="H8" s="498"/>
      <c r="I8" s="630"/>
      <c r="J8" s="1035"/>
      <c r="K8" s="1035"/>
      <c r="L8" s="1035"/>
      <c r="M8" s="382"/>
      <c r="N8" s="382"/>
      <c r="O8" s="631"/>
      <c r="P8" s="1038"/>
      <c r="Q8" s="1038"/>
      <c r="R8" s="1038"/>
      <c r="S8" s="632"/>
      <c r="T8" s="633"/>
      <c r="U8" s="498"/>
      <c r="V8" s="344"/>
      <c r="W8" s="344"/>
      <c r="X8" s="344"/>
      <c r="Y8" s="344"/>
      <c r="Z8" s="634"/>
      <c r="AA8" s="634"/>
      <c r="AB8" s="634"/>
      <c r="AC8" s="634"/>
      <c r="AD8" s="634"/>
      <c r="AE8" s="635"/>
      <c r="AF8" s="344"/>
      <c r="AG8" s="344"/>
      <c r="AH8" s="344"/>
      <c r="AI8" s="344"/>
      <c r="AJ8" s="344"/>
      <c r="AK8" s="344"/>
      <c r="AL8" s="344"/>
      <c r="AM8" s="344"/>
      <c r="AN8" s="344"/>
      <c r="AO8" s="344"/>
      <c r="AP8" s="344"/>
      <c r="AQ8" s="344"/>
      <c r="AR8" s="344"/>
      <c r="AS8" s="344"/>
      <c r="AT8" s="344"/>
      <c r="AU8" s="344"/>
      <c r="AV8" s="344"/>
      <c r="AW8" s="344"/>
      <c r="AX8" s="344"/>
      <c r="AY8" s="344"/>
      <c r="AZ8" s="344"/>
      <c r="BA8" s="344"/>
      <c r="BB8" s="344"/>
      <c r="BC8" s="344"/>
      <c r="BF8" s="341"/>
    </row>
    <row r="9" spans="2:58" ht="3.65" customHeight="1">
      <c r="B9" s="343"/>
      <c r="G9" s="625"/>
      <c r="H9" s="498"/>
      <c r="I9" s="498"/>
      <c r="J9" s="636"/>
      <c r="K9" s="637"/>
      <c r="L9" s="637"/>
      <c r="M9" s="344"/>
      <c r="N9" s="344"/>
      <c r="O9" s="344"/>
      <c r="P9" s="344"/>
      <c r="Q9" s="344"/>
      <c r="R9" s="344"/>
      <c r="S9" s="344"/>
      <c r="T9" s="344"/>
      <c r="U9" s="344"/>
      <c r="V9" s="344"/>
      <c r="W9" s="344"/>
      <c r="X9" s="344"/>
      <c r="Y9" s="344"/>
      <c r="Z9" s="634"/>
      <c r="AA9" s="634"/>
      <c r="AB9" s="634"/>
      <c r="AC9" s="634"/>
      <c r="AD9" s="634"/>
      <c r="AE9" s="635"/>
      <c r="AF9" s="344"/>
      <c r="AG9" s="344"/>
      <c r="AH9" s="344"/>
      <c r="AI9" s="344"/>
      <c r="AJ9" s="344"/>
      <c r="AK9" s="344"/>
      <c r="AL9" s="344"/>
      <c r="AM9" s="344"/>
      <c r="AN9" s="344"/>
      <c r="AO9" s="344"/>
      <c r="AP9" s="344"/>
      <c r="AQ9" s="344"/>
      <c r="AR9" s="344"/>
      <c r="AS9" s="344"/>
      <c r="AT9" s="344"/>
      <c r="AU9" s="344"/>
      <c r="AV9" s="344"/>
      <c r="AW9" s="344"/>
      <c r="AX9" s="344"/>
      <c r="AY9" s="344"/>
      <c r="AZ9" s="344"/>
      <c r="BA9" s="344"/>
      <c r="BB9" s="344"/>
      <c r="BC9" s="344"/>
      <c r="BF9" s="341"/>
    </row>
    <row r="10" spans="2:58" ht="3.65" customHeight="1">
      <c r="B10" s="343"/>
      <c r="G10" s="625"/>
      <c r="H10" s="498"/>
      <c r="I10" s="635"/>
      <c r="J10" s="635"/>
      <c r="K10" s="635"/>
      <c r="L10" s="635"/>
      <c r="M10" s="635"/>
      <c r="N10" s="635"/>
      <c r="O10" s="635"/>
      <c r="P10" s="635"/>
      <c r="Q10" s="635"/>
      <c r="R10" s="635"/>
      <c r="S10" s="635"/>
      <c r="T10" s="635"/>
      <c r="U10" s="635"/>
      <c r="V10" s="635"/>
      <c r="W10" s="635"/>
      <c r="X10" s="635"/>
      <c r="Y10" s="635"/>
      <c r="Z10" s="635"/>
      <c r="AA10" s="635"/>
      <c r="AB10" s="635"/>
      <c r="AC10" s="635"/>
      <c r="AD10" s="635"/>
      <c r="AE10" s="635"/>
      <c r="AF10" s="498"/>
      <c r="AG10" s="498"/>
      <c r="AH10" s="498"/>
      <c r="AI10" s="498"/>
      <c r="AJ10" s="498"/>
      <c r="AK10" s="498"/>
      <c r="AL10" s="498"/>
      <c r="AM10" s="498"/>
      <c r="AN10" s="498"/>
      <c r="AO10" s="498"/>
      <c r="AP10" s="498"/>
      <c r="AQ10" s="498"/>
      <c r="AR10" s="498"/>
      <c r="AS10" s="498"/>
      <c r="AT10" s="498"/>
      <c r="AU10" s="498"/>
      <c r="AV10" s="498"/>
      <c r="AW10" s="498"/>
      <c r="AX10" s="498"/>
      <c r="AY10" s="498"/>
      <c r="AZ10" s="498"/>
      <c r="BA10" s="498"/>
      <c r="BB10" s="498"/>
      <c r="BC10" s="498"/>
      <c r="BF10" s="341"/>
    </row>
    <row r="11" spans="2:58" ht="3.65" customHeight="1">
      <c r="B11" s="343"/>
      <c r="G11" s="625"/>
      <c r="BF11" s="341"/>
    </row>
    <row r="12" spans="2:58" ht="3.65" customHeight="1">
      <c r="B12" s="638"/>
      <c r="C12" s="505"/>
      <c r="D12" s="674"/>
      <c r="E12" s="505"/>
      <c r="F12" s="505"/>
      <c r="G12" s="505"/>
      <c r="H12" s="505"/>
      <c r="I12" s="505"/>
      <c r="J12" s="505"/>
      <c r="K12" s="505"/>
      <c r="L12" s="505"/>
      <c r="M12" s="505"/>
      <c r="N12" s="505"/>
      <c r="O12" s="505"/>
      <c r="P12" s="505"/>
      <c r="Q12" s="505"/>
      <c r="R12" s="505"/>
      <c r="S12" s="505"/>
      <c r="T12" s="505"/>
      <c r="U12" s="505"/>
      <c r="V12" s="505"/>
      <c r="W12" s="505"/>
      <c r="X12" s="505"/>
      <c r="Y12" s="505"/>
      <c r="Z12" s="505"/>
      <c r="AA12" s="505"/>
      <c r="AB12" s="505"/>
      <c r="AC12" s="505"/>
      <c r="AD12" s="505"/>
      <c r="AE12" s="505"/>
      <c r="AF12" s="505"/>
      <c r="AG12" s="505"/>
      <c r="AH12" s="505"/>
      <c r="AI12" s="505"/>
      <c r="AJ12" s="505"/>
      <c r="AK12" s="505"/>
      <c r="AL12" s="505"/>
      <c r="AM12" s="505"/>
      <c r="AN12" s="505"/>
      <c r="AO12" s="505"/>
      <c r="AP12" s="505"/>
      <c r="AQ12" s="505"/>
      <c r="AR12" s="505"/>
      <c r="AS12" s="505"/>
      <c r="AT12" s="505"/>
      <c r="AU12" s="505"/>
      <c r="AV12" s="505"/>
      <c r="AW12" s="505"/>
      <c r="AX12" s="505"/>
      <c r="AY12" s="505"/>
      <c r="AZ12" s="505"/>
      <c r="BA12" s="505"/>
      <c r="BB12" s="505"/>
      <c r="BC12" s="505"/>
      <c r="BD12" s="505"/>
      <c r="BE12" s="505"/>
      <c r="BF12" s="504"/>
    </row>
    <row r="13" spans="2:58" ht="3.65" customHeight="1">
      <c r="B13" s="639"/>
      <c r="C13" s="501"/>
      <c r="D13" s="675"/>
      <c r="E13" s="501"/>
      <c r="F13" s="501"/>
      <c r="G13" s="501"/>
      <c r="H13" s="501"/>
      <c r="I13" s="501"/>
      <c r="J13" s="501"/>
      <c r="K13" s="501"/>
      <c r="L13" s="501"/>
      <c r="M13" s="501"/>
      <c r="N13" s="501"/>
      <c r="O13" s="501"/>
      <c r="P13" s="501"/>
      <c r="Q13" s="501"/>
      <c r="R13" s="501"/>
      <c r="S13" s="501"/>
      <c r="T13" s="501"/>
      <c r="U13" s="501"/>
      <c r="V13" s="501"/>
      <c r="W13" s="501"/>
      <c r="X13" s="501"/>
      <c r="Y13" s="501"/>
      <c r="Z13" s="501"/>
      <c r="AA13" s="501"/>
      <c r="AB13" s="501"/>
      <c r="AC13" s="501"/>
      <c r="AD13" s="501"/>
      <c r="AE13" s="501"/>
      <c r="AF13" s="501"/>
      <c r="AG13" s="501"/>
      <c r="AH13" s="501"/>
      <c r="AI13" s="501"/>
      <c r="AJ13" s="501"/>
      <c r="AK13" s="501"/>
      <c r="AL13" s="501"/>
      <c r="AM13" s="501"/>
      <c r="AN13" s="501"/>
      <c r="AO13" s="501"/>
      <c r="AP13" s="501"/>
      <c r="AQ13" s="501"/>
      <c r="AR13" s="501"/>
      <c r="AS13" s="501"/>
      <c r="AT13" s="501"/>
      <c r="AU13" s="501"/>
      <c r="AV13" s="501"/>
      <c r="AW13" s="501"/>
      <c r="AX13" s="501"/>
      <c r="AY13" s="501"/>
      <c r="AZ13" s="501"/>
      <c r="BA13" s="501"/>
      <c r="BB13" s="501"/>
      <c r="BC13" s="501"/>
      <c r="BD13" s="501"/>
      <c r="BE13" s="501"/>
      <c r="BF13" s="500"/>
    </row>
    <row r="14" spans="2:58" ht="14.5" customHeight="1">
      <c r="B14" s="380" t="str">
        <f>"L_"&amp;MID(E14,4,3)&amp;"X"&amp;MID(F14,4,1)&amp;"u"</f>
        <v>L_400X2u</v>
      </c>
      <c r="C14" s="380"/>
      <c r="D14" s="443" t="s">
        <v>313</v>
      </c>
      <c r="E14" s="380" t="s">
        <v>314</v>
      </c>
      <c r="F14" s="380" t="s">
        <v>317</v>
      </c>
      <c r="G14" s="624"/>
      <c r="H14" s="376"/>
      <c r="I14" s="376"/>
      <c r="J14" s="376"/>
      <c r="K14" s="376"/>
      <c r="L14" s="376"/>
      <c r="M14" s="376"/>
      <c r="N14" s="376"/>
      <c r="O14" s="376"/>
      <c r="P14" s="376"/>
      <c r="Q14" s="376"/>
      <c r="R14" s="376"/>
      <c r="S14" s="376"/>
      <c r="T14" s="376"/>
      <c r="U14" s="376"/>
      <c r="V14" s="376"/>
      <c r="W14" s="376"/>
      <c r="X14" s="376"/>
      <c r="Y14" s="376"/>
      <c r="Z14" s="376"/>
      <c r="AA14" s="376"/>
      <c r="AB14" s="376"/>
      <c r="AC14" s="376"/>
      <c r="AD14" s="376"/>
      <c r="AE14" s="376"/>
      <c r="AF14" s="376"/>
      <c r="AG14" s="376"/>
      <c r="AH14" s="376"/>
      <c r="AI14" s="376"/>
      <c r="AJ14" s="376"/>
      <c r="AK14" s="376"/>
      <c r="AL14" s="376"/>
      <c r="AM14" s="376"/>
      <c r="AN14" s="376"/>
      <c r="AO14" s="376"/>
      <c r="AP14" s="376"/>
      <c r="AQ14" s="376"/>
      <c r="AR14" s="376"/>
      <c r="AS14" s="376"/>
      <c r="AT14" s="376"/>
      <c r="AU14" s="376"/>
      <c r="AV14" s="376"/>
      <c r="AW14" s="376"/>
      <c r="AX14" s="376"/>
      <c r="AY14" s="376"/>
      <c r="AZ14" s="376"/>
      <c r="BA14" s="376"/>
      <c r="BB14" s="376"/>
      <c r="BC14" s="376"/>
      <c r="BD14" s="376"/>
      <c r="BE14" s="376"/>
      <c r="BF14" s="375"/>
    </row>
    <row r="15" spans="2:58" ht="3.65" customHeight="1">
      <c r="B15" s="343"/>
      <c r="G15" s="625"/>
      <c r="BF15" s="341"/>
    </row>
    <row r="16" spans="2:58" ht="3.65" customHeight="1">
      <c r="B16" s="343"/>
      <c r="G16" s="625"/>
      <c r="H16" s="405" t="e" vm="13">
        <v>#VALUE!</v>
      </c>
      <c r="I16" s="732" t="s">
        <v>261</v>
      </c>
      <c r="J16" s="732"/>
      <c r="K16" s="732"/>
      <c r="L16" s="401"/>
      <c r="M16" s="640"/>
      <c r="N16" s="640"/>
      <c r="O16" s="435"/>
      <c r="P16" s="435"/>
      <c r="Q16" s="435"/>
      <c r="R16" s="435"/>
      <c r="S16" s="434" t="e" vm="13">
        <v>#VALUE!</v>
      </c>
      <c r="BF16" s="341"/>
    </row>
    <row r="17" spans="2:58" ht="3.65" customHeight="1">
      <c r="B17" s="343"/>
      <c r="E17" s="1016"/>
      <c r="F17" s="1016"/>
      <c r="G17" s="625"/>
      <c r="H17" s="387"/>
      <c r="I17" s="733"/>
      <c r="J17" s="733"/>
      <c r="K17" s="733"/>
      <c r="L17" s="389"/>
      <c r="M17" s="736" t="e" vm="101">
        <v>#VALUE!</v>
      </c>
      <c r="N17" s="736"/>
      <c r="O17" s="390"/>
      <c r="P17" s="390"/>
      <c r="Q17" s="390"/>
      <c r="R17" s="390"/>
      <c r="S17" s="399"/>
      <c r="T17" s="344"/>
      <c r="U17" s="344"/>
      <c r="V17" s="344"/>
      <c r="W17" s="344"/>
      <c r="X17" s="344"/>
      <c r="Y17" s="344"/>
      <c r="Z17" s="634"/>
      <c r="AA17" s="634"/>
      <c r="AB17" s="634"/>
      <c r="AC17" s="634"/>
      <c r="AD17" s="634"/>
      <c r="AE17" s="635"/>
      <c r="AF17" s="344"/>
      <c r="AG17" s="344"/>
      <c r="AH17" s="344"/>
      <c r="AI17" s="344"/>
      <c r="AJ17" s="344"/>
      <c r="AK17" s="344"/>
      <c r="AL17" s="344"/>
      <c r="AM17" s="344"/>
      <c r="AN17" s="344"/>
      <c r="AO17" s="344"/>
      <c r="AP17" s="344"/>
      <c r="AQ17" s="344"/>
      <c r="AR17" s="344"/>
      <c r="AS17" s="344"/>
      <c r="AT17" s="344"/>
      <c r="AU17" s="344"/>
      <c r="AV17" s="344"/>
      <c r="AW17" s="344"/>
      <c r="AX17" s="344"/>
      <c r="AY17" s="344"/>
      <c r="AZ17" s="344"/>
      <c r="BA17" s="344"/>
      <c r="BB17" s="344"/>
      <c r="BC17" s="344"/>
      <c r="BF17" s="341"/>
    </row>
    <row r="18" spans="2:58" ht="3.65" customHeight="1">
      <c r="B18" s="343"/>
      <c r="E18" s="1016"/>
      <c r="F18" s="1016"/>
      <c r="G18" s="625"/>
      <c r="H18" s="387"/>
      <c r="I18" s="737" t="s">
        <v>318</v>
      </c>
      <c r="J18" s="737"/>
      <c r="K18" s="737"/>
      <c r="L18" s="455"/>
      <c r="M18" s="736"/>
      <c r="N18" s="736"/>
      <c r="O18" s="642"/>
      <c r="P18" s="642"/>
      <c r="Q18" s="642"/>
      <c r="R18" s="455"/>
      <c r="S18" s="643"/>
      <c r="T18" s="344"/>
      <c r="U18" s="344"/>
      <c r="V18" s="344"/>
      <c r="W18" s="344"/>
      <c r="X18" s="344"/>
      <c r="Y18" s="344"/>
      <c r="Z18" s="634"/>
      <c r="AA18" s="634"/>
      <c r="AB18" s="634"/>
      <c r="AC18" s="634"/>
      <c r="AD18" s="634"/>
      <c r="AE18" s="635"/>
      <c r="AF18" s="344"/>
      <c r="AG18" s="344"/>
      <c r="AH18" s="344"/>
      <c r="AI18" s="344"/>
      <c r="AJ18" s="344"/>
      <c r="AK18" s="344"/>
      <c r="AL18" s="344"/>
      <c r="AM18" s="344"/>
      <c r="AN18" s="344"/>
      <c r="AO18" s="344"/>
      <c r="AP18" s="344"/>
      <c r="AQ18" s="344"/>
      <c r="AR18" s="344"/>
      <c r="AS18" s="344"/>
      <c r="AT18" s="344"/>
      <c r="AU18" s="344"/>
      <c r="AV18" s="344"/>
      <c r="AW18" s="344"/>
      <c r="AX18" s="344"/>
      <c r="AY18" s="344"/>
      <c r="AZ18" s="344"/>
      <c r="BA18" s="344"/>
      <c r="BB18" s="344"/>
      <c r="BC18" s="344"/>
      <c r="BF18" s="341"/>
    </row>
    <row r="19" spans="2:58" ht="3.65" customHeight="1">
      <c r="B19" s="343"/>
      <c r="E19" s="1016"/>
      <c r="F19" s="1016"/>
      <c r="G19" s="625"/>
      <c r="H19" s="384" t="e" vm="13">
        <v>#VALUE!</v>
      </c>
      <c r="I19" s="738"/>
      <c r="J19" s="738"/>
      <c r="K19" s="738"/>
      <c r="L19" s="644"/>
      <c r="M19" s="644"/>
      <c r="N19" s="644"/>
      <c r="O19" s="644"/>
      <c r="P19" s="644"/>
      <c r="Q19" s="644"/>
      <c r="R19" s="645"/>
      <c r="S19" s="421" t="e" vm="13">
        <v>#VALUE!</v>
      </c>
      <c r="T19" s="635"/>
      <c r="U19" s="635"/>
      <c r="V19" s="635"/>
      <c r="W19" s="635"/>
      <c r="X19" s="635"/>
      <c r="Y19" s="635"/>
      <c r="Z19" s="635"/>
      <c r="AA19" s="635"/>
      <c r="AB19" s="635"/>
      <c r="AC19" s="635"/>
      <c r="AD19" s="635"/>
      <c r="AE19" s="635"/>
      <c r="AF19" s="498"/>
      <c r="AG19" s="498"/>
      <c r="AH19" s="498"/>
      <c r="AI19" s="498"/>
      <c r="AJ19" s="498"/>
      <c r="AK19" s="498"/>
      <c r="AL19" s="498"/>
      <c r="AM19" s="498"/>
      <c r="AN19" s="498"/>
      <c r="AO19" s="498"/>
      <c r="AP19" s="498"/>
      <c r="AQ19" s="498"/>
      <c r="AR19" s="498"/>
      <c r="AS19" s="498"/>
      <c r="AT19" s="498"/>
      <c r="AU19" s="498"/>
      <c r="AV19" s="498"/>
      <c r="AW19" s="498"/>
      <c r="AX19" s="498"/>
      <c r="AY19" s="498"/>
      <c r="AZ19" s="498"/>
      <c r="BA19" s="498"/>
      <c r="BB19" s="498"/>
      <c r="BC19" s="498"/>
      <c r="BF19" s="341"/>
    </row>
    <row r="20" spans="2:58" ht="3.65" customHeight="1">
      <c r="B20" s="343"/>
      <c r="E20" s="1016"/>
      <c r="F20" s="1016"/>
      <c r="G20" s="625"/>
      <c r="H20" s="498"/>
      <c r="I20" s="635"/>
      <c r="J20" s="635"/>
      <c r="K20" s="635"/>
      <c r="L20" s="635"/>
      <c r="M20" s="635"/>
      <c r="N20" s="635"/>
      <c r="O20" s="635"/>
      <c r="P20" s="635"/>
      <c r="Q20" s="635"/>
      <c r="R20" s="635"/>
      <c r="S20" s="635"/>
      <c r="T20" s="635"/>
      <c r="U20" s="635"/>
      <c r="V20" s="635"/>
      <c r="W20" s="635"/>
      <c r="X20" s="635"/>
      <c r="Y20" s="635"/>
      <c r="Z20" s="635"/>
      <c r="AA20" s="635"/>
      <c r="AB20" s="635"/>
      <c r="AC20" s="635"/>
      <c r="AD20" s="635"/>
      <c r="AE20" s="635"/>
      <c r="AF20" s="498"/>
      <c r="AG20" s="498"/>
      <c r="AH20" s="498"/>
      <c r="AI20" s="498"/>
      <c r="AJ20" s="498"/>
      <c r="AK20" s="498"/>
      <c r="AL20" s="498"/>
      <c r="AM20" s="498"/>
      <c r="AN20" s="498"/>
      <c r="AO20" s="498"/>
      <c r="AP20" s="498"/>
      <c r="AQ20" s="498"/>
      <c r="AR20" s="498"/>
      <c r="AS20" s="498"/>
      <c r="AT20" s="498"/>
      <c r="AU20" s="498"/>
      <c r="AV20" s="498"/>
      <c r="AW20" s="498"/>
      <c r="AX20" s="498"/>
      <c r="AY20" s="498"/>
      <c r="AZ20" s="498"/>
      <c r="BA20" s="498"/>
      <c r="BB20" s="498"/>
      <c r="BC20" s="498"/>
      <c r="BF20" s="341"/>
    </row>
    <row r="21" spans="2:58" ht="3.65" customHeight="1">
      <c r="B21" s="343"/>
      <c r="E21" s="1016"/>
      <c r="F21" s="1016"/>
      <c r="G21" s="625"/>
      <c r="BF21" s="341"/>
    </row>
    <row r="22" spans="2:58" ht="3.65" customHeight="1">
      <c r="B22" s="343"/>
      <c r="G22" s="625"/>
      <c r="BF22" s="341"/>
    </row>
    <row r="23" spans="2:58" ht="3.65" customHeight="1">
      <c r="B23" s="638"/>
      <c r="C23" s="505"/>
      <c r="D23" s="674"/>
      <c r="E23" s="505"/>
      <c r="F23" s="505"/>
      <c r="G23" s="505"/>
      <c r="H23" s="505"/>
      <c r="I23" s="505"/>
      <c r="J23" s="505"/>
      <c r="K23" s="505"/>
      <c r="L23" s="505"/>
      <c r="M23" s="505"/>
      <c r="N23" s="505"/>
      <c r="O23" s="505"/>
      <c r="P23" s="505"/>
      <c r="Q23" s="505"/>
      <c r="R23" s="505"/>
      <c r="S23" s="505"/>
      <c r="T23" s="505"/>
      <c r="U23" s="505"/>
      <c r="V23" s="505"/>
      <c r="W23" s="505"/>
      <c r="X23" s="505"/>
      <c r="Y23" s="505"/>
      <c r="Z23" s="505"/>
      <c r="AA23" s="505"/>
      <c r="AB23" s="505"/>
      <c r="AC23" s="505"/>
      <c r="AD23" s="505"/>
      <c r="AE23" s="505"/>
      <c r="AF23" s="505"/>
      <c r="AG23" s="505"/>
      <c r="AH23" s="505"/>
      <c r="AI23" s="505"/>
      <c r="AJ23" s="505"/>
      <c r="AK23" s="505"/>
      <c r="AL23" s="505"/>
      <c r="AM23" s="505"/>
      <c r="AN23" s="505"/>
      <c r="AO23" s="505"/>
      <c r="AP23" s="505"/>
      <c r="AQ23" s="505"/>
      <c r="AR23" s="505"/>
      <c r="AS23" s="505"/>
      <c r="AT23" s="505"/>
      <c r="AU23" s="505"/>
      <c r="AV23" s="505"/>
      <c r="AW23" s="505"/>
      <c r="AX23" s="505"/>
      <c r="AY23" s="505"/>
      <c r="AZ23" s="505"/>
      <c r="BA23" s="505"/>
      <c r="BB23" s="505"/>
      <c r="BC23" s="505"/>
      <c r="BD23" s="505"/>
      <c r="BE23" s="505"/>
      <c r="BF23" s="504"/>
    </row>
    <row r="24" spans="2:58" ht="3.65" customHeight="1">
      <c r="B24" s="639"/>
      <c r="C24" s="501"/>
      <c r="D24" s="675"/>
      <c r="E24" s="501"/>
      <c r="F24" s="501"/>
      <c r="G24" s="501"/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  <c r="U24" s="501"/>
      <c r="V24" s="501"/>
      <c r="W24" s="501"/>
      <c r="X24" s="501"/>
      <c r="Y24" s="501"/>
      <c r="Z24" s="501"/>
      <c r="AA24" s="501"/>
      <c r="AB24" s="501"/>
      <c r="AC24" s="501"/>
      <c r="AD24" s="501"/>
      <c r="AE24" s="501"/>
      <c r="AF24" s="501"/>
      <c r="AG24" s="501"/>
      <c r="AH24" s="501"/>
      <c r="AI24" s="501"/>
      <c r="AJ24" s="501"/>
      <c r="AK24" s="501"/>
      <c r="AL24" s="501"/>
      <c r="AM24" s="501"/>
      <c r="AN24" s="501"/>
      <c r="AO24" s="501"/>
      <c r="AP24" s="501"/>
      <c r="AQ24" s="501"/>
      <c r="AR24" s="501"/>
      <c r="AS24" s="501"/>
      <c r="AT24" s="501"/>
      <c r="AU24" s="501"/>
      <c r="AV24" s="501"/>
      <c r="AW24" s="501"/>
      <c r="AX24" s="501"/>
      <c r="AY24" s="501"/>
      <c r="AZ24" s="501"/>
      <c r="BA24" s="501"/>
      <c r="BB24" s="501"/>
      <c r="BC24" s="501"/>
      <c r="BD24" s="501"/>
      <c r="BE24" s="501"/>
      <c r="BF24" s="500"/>
    </row>
    <row r="25" spans="2:58" ht="14.5" customHeight="1">
      <c r="B25" s="380" t="str">
        <f>"L_"&amp;MID(E25,4,3)&amp;"X"&amp;MID(F25,4,1)&amp;"u"</f>
        <v>L_400X3u</v>
      </c>
      <c r="C25" s="380"/>
      <c r="D25" s="443" t="s">
        <v>313</v>
      </c>
      <c r="E25" s="380" t="s">
        <v>314</v>
      </c>
      <c r="F25" s="380" t="s">
        <v>319</v>
      </c>
      <c r="G25" s="624"/>
      <c r="H25" s="376"/>
      <c r="I25" s="376"/>
      <c r="J25" s="376"/>
      <c r="K25" s="376"/>
      <c r="L25" s="376"/>
      <c r="M25" s="376"/>
      <c r="N25" s="376"/>
      <c r="O25" s="376"/>
      <c r="P25" s="376"/>
      <c r="Q25" s="376"/>
      <c r="R25" s="376"/>
      <c r="S25" s="376"/>
      <c r="T25" s="376"/>
      <c r="U25" s="376"/>
      <c r="V25" s="376"/>
      <c r="W25" s="376"/>
      <c r="X25" s="376"/>
      <c r="Y25" s="376"/>
      <c r="Z25" s="376"/>
      <c r="AA25" s="376"/>
      <c r="AB25" s="376"/>
      <c r="AC25" s="376"/>
      <c r="AD25" s="376"/>
      <c r="AE25" s="376"/>
      <c r="AF25" s="376"/>
      <c r="AG25" s="376"/>
      <c r="AH25" s="376"/>
      <c r="AI25" s="376"/>
      <c r="AJ25" s="376"/>
      <c r="AK25" s="376"/>
      <c r="AL25" s="376"/>
      <c r="AM25" s="376"/>
      <c r="AN25" s="376"/>
      <c r="AO25" s="376"/>
      <c r="AP25" s="376"/>
      <c r="AQ25" s="376"/>
      <c r="AR25" s="376"/>
      <c r="AS25" s="376"/>
      <c r="AT25" s="376"/>
      <c r="AU25" s="376"/>
      <c r="AV25" s="376"/>
      <c r="AW25" s="376"/>
      <c r="AX25" s="376"/>
      <c r="AY25" s="376"/>
      <c r="AZ25" s="376"/>
      <c r="BA25" s="376"/>
      <c r="BB25" s="376"/>
      <c r="BC25" s="376"/>
      <c r="BD25" s="376"/>
      <c r="BE25" s="376"/>
      <c r="BF25" s="375"/>
    </row>
    <row r="26" spans="2:58" ht="3.65" customHeight="1">
      <c r="B26" s="343"/>
      <c r="G26" s="625"/>
      <c r="BF26" s="341"/>
    </row>
    <row r="27" spans="2:58" ht="3.65" customHeight="1">
      <c r="B27" s="343"/>
      <c r="G27" s="625"/>
      <c r="H27" s="405" t="e" vm="13">
        <v>#VALUE!</v>
      </c>
      <c r="I27" s="732" t="s">
        <v>261</v>
      </c>
      <c r="J27" s="732"/>
      <c r="K27" s="732"/>
      <c r="L27" s="401"/>
      <c r="M27" s="640"/>
      <c r="N27" s="640"/>
      <c r="O27" s="435"/>
      <c r="P27" s="435"/>
      <c r="Q27" s="435"/>
      <c r="R27" s="435"/>
      <c r="S27" s="434" t="e" vm="13">
        <v>#VALUE!</v>
      </c>
      <c r="BF27" s="341"/>
    </row>
    <row r="28" spans="2:58" ht="3.65" customHeight="1">
      <c r="B28" s="343"/>
      <c r="G28" s="625"/>
      <c r="H28" s="387"/>
      <c r="I28" s="733"/>
      <c r="J28" s="733"/>
      <c r="K28" s="733"/>
      <c r="L28" s="389"/>
      <c r="M28" s="642"/>
      <c r="N28" s="642"/>
      <c r="O28" s="390"/>
      <c r="P28" s="390"/>
      <c r="Q28" s="390"/>
      <c r="R28" s="390"/>
      <c r="S28" s="399"/>
      <c r="T28" s="344"/>
      <c r="U28" s="344"/>
      <c r="V28" s="344"/>
      <c r="W28" s="344"/>
      <c r="X28" s="344"/>
      <c r="Y28" s="344"/>
      <c r="Z28" s="634"/>
      <c r="AA28" s="634"/>
      <c r="AB28" s="634"/>
      <c r="AC28" s="634"/>
      <c r="AD28" s="634"/>
      <c r="AE28" s="635"/>
      <c r="AF28" s="344"/>
      <c r="AG28" s="344"/>
      <c r="AH28" s="344"/>
      <c r="AI28" s="344"/>
      <c r="AJ28" s="344"/>
      <c r="AK28" s="344"/>
      <c r="AL28" s="344"/>
      <c r="AM28" s="344"/>
      <c r="AN28" s="344"/>
      <c r="AO28" s="344"/>
      <c r="AP28" s="344"/>
      <c r="AQ28" s="344"/>
      <c r="AR28" s="344"/>
      <c r="AS28" s="344"/>
      <c r="AT28" s="344"/>
      <c r="AU28" s="344"/>
      <c r="AV28" s="344"/>
      <c r="AW28" s="344"/>
      <c r="AX28" s="344"/>
      <c r="AY28" s="344"/>
      <c r="AZ28" s="344"/>
      <c r="BA28" s="344"/>
      <c r="BB28" s="344"/>
      <c r="BC28" s="344"/>
      <c r="BF28" s="341"/>
    </row>
    <row r="29" spans="2:58" ht="3.65" customHeight="1">
      <c r="B29" s="343"/>
      <c r="G29" s="625"/>
      <c r="H29" s="456"/>
      <c r="I29" s="455"/>
      <c r="J29" s="455"/>
      <c r="K29" s="455"/>
      <c r="L29" s="736" t="e" vm="102">
        <v>#VALUE!</v>
      </c>
      <c r="M29" s="736"/>
      <c r="N29" s="736"/>
      <c r="O29" s="736"/>
      <c r="P29" s="642"/>
      <c r="Q29" s="642"/>
      <c r="R29" s="455"/>
      <c r="S29" s="646"/>
      <c r="T29" s="344"/>
      <c r="U29" s="344"/>
      <c r="V29" s="344"/>
      <c r="W29" s="344"/>
      <c r="X29" s="344"/>
      <c r="Y29" s="344"/>
      <c r="Z29" s="634"/>
      <c r="AA29" s="634"/>
      <c r="AB29" s="634"/>
      <c r="AC29" s="634"/>
      <c r="AD29" s="634"/>
      <c r="AE29" s="635"/>
      <c r="AF29" s="344"/>
      <c r="AG29" s="344"/>
      <c r="AH29" s="344"/>
      <c r="AI29" s="344"/>
      <c r="AJ29" s="344"/>
      <c r="AK29" s="344"/>
      <c r="AL29" s="344"/>
      <c r="AM29" s="344"/>
      <c r="AN29" s="344"/>
      <c r="AO29" s="344"/>
      <c r="AP29" s="344"/>
      <c r="AQ29" s="344"/>
      <c r="AR29" s="344"/>
      <c r="AS29" s="344"/>
      <c r="AT29" s="344"/>
      <c r="AU29" s="344"/>
      <c r="AV29" s="344"/>
      <c r="AW29" s="344"/>
      <c r="AX29" s="344"/>
      <c r="AY29" s="344"/>
      <c r="AZ29" s="344"/>
      <c r="BA29" s="344"/>
      <c r="BB29" s="344"/>
      <c r="BC29" s="344"/>
      <c r="BF29" s="341"/>
    </row>
    <row r="30" spans="2:58" ht="3.65" customHeight="1">
      <c r="B30" s="343"/>
      <c r="G30" s="625"/>
      <c r="H30" s="647"/>
      <c r="I30" s="455"/>
      <c r="J30" s="455"/>
      <c r="K30" s="455"/>
      <c r="L30" s="736"/>
      <c r="M30" s="736"/>
      <c r="N30" s="736"/>
      <c r="O30" s="736"/>
      <c r="P30" s="642"/>
      <c r="Q30" s="642"/>
      <c r="R30" s="455"/>
      <c r="S30" s="646"/>
      <c r="T30" s="635"/>
      <c r="U30" s="635"/>
      <c r="V30" s="635"/>
      <c r="W30" s="635"/>
      <c r="X30" s="635"/>
      <c r="Y30" s="635"/>
      <c r="Z30" s="635"/>
      <c r="AA30" s="635"/>
      <c r="AB30" s="635"/>
      <c r="AC30" s="635"/>
      <c r="AD30" s="635"/>
      <c r="AE30" s="635"/>
      <c r="AF30" s="498"/>
      <c r="AG30" s="498"/>
      <c r="AH30" s="498"/>
      <c r="AI30" s="498"/>
      <c r="AJ30" s="498"/>
      <c r="AK30" s="498"/>
      <c r="AL30" s="498"/>
      <c r="AM30" s="498"/>
      <c r="AN30" s="498"/>
      <c r="AO30" s="498"/>
      <c r="AP30" s="498"/>
      <c r="AQ30" s="498"/>
      <c r="AR30" s="498"/>
      <c r="AS30" s="498"/>
      <c r="AT30" s="498"/>
      <c r="AU30" s="498"/>
      <c r="AV30" s="498"/>
      <c r="AW30" s="498"/>
      <c r="AX30" s="498"/>
      <c r="AY30" s="498"/>
      <c r="AZ30" s="498"/>
      <c r="BA30" s="498"/>
      <c r="BB30" s="498"/>
      <c r="BC30" s="498"/>
      <c r="BF30" s="341"/>
    </row>
    <row r="31" spans="2:58" ht="3.65" customHeight="1">
      <c r="B31" s="343"/>
      <c r="G31" s="625"/>
      <c r="H31" s="387"/>
      <c r="I31" s="737" t="s">
        <v>320</v>
      </c>
      <c r="J31" s="737"/>
      <c r="K31" s="737"/>
      <c r="L31" s="648"/>
      <c r="M31" s="648"/>
      <c r="N31" s="648"/>
      <c r="O31" s="648"/>
      <c r="P31" s="648"/>
      <c r="Q31" s="648"/>
      <c r="R31" s="648"/>
      <c r="S31" s="385"/>
      <c r="T31" s="635"/>
      <c r="U31" s="635"/>
      <c r="V31" s="635"/>
      <c r="W31" s="635"/>
      <c r="X31" s="635"/>
      <c r="Y31" s="635"/>
      <c r="Z31" s="635"/>
      <c r="AA31" s="635"/>
      <c r="AB31" s="635"/>
      <c r="AC31" s="635"/>
      <c r="AD31" s="635"/>
      <c r="AE31" s="635"/>
      <c r="AF31" s="498"/>
      <c r="AG31" s="498"/>
      <c r="AH31" s="498"/>
      <c r="AI31" s="498"/>
      <c r="AJ31" s="498"/>
      <c r="AK31" s="498"/>
      <c r="AL31" s="498"/>
      <c r="AM31" s="498"/>
      <c r="AN31" s="498"/>
      <c r="AO31" s="498"/>
      <c r="AP31" s="498"/>
      <c r="AQ31" s="498"/>
      <c r="AR31" s="498"/>
      <c r="AS31" s="498"/>
      <c r="AT31" s="498"/>
      <c r="AU31" s="498"/>
      <c r="AV31" s="498"/>
      <c r="AW31" s="498"/>
      <c r="AX31" s="498"/>
      <c r="AY31" s="498"/>
      <c r="AZ31" s="498"/>
      <c r="BA31" s="498"/>
      <c r="BB31" s="498"/>
      <c r="BC31" s="498"/>
      <c r="BF31" s="341"/>
    </row>
    <row r="32" spans="2:58" ht="3.65" customHeight="1">
      <c r="B32" s="343"/>
      <c r="G32" s="625"/>
      <c r="H32" s="384" t="e" vm="13">
        <v>#VALUE!</v>
      </c>
      <c r="I32" s="738"/>
      <c r="J32" s="738"/>
      <c r="K32" s="738"/>
      <c r="L32" s="649"/>
      <c r="M32" s="649"/>
      <c r="N32" s="649"/>
      <c r="O32" s="649"/>
      <c r="P32" s="649"/>
      <c r="Q32" s="649"/>
      <c r="R32" s="649"/>
      <c r="S32" s="421" t="e" vm="13">
        <v>#VALUE!</v>
      </c>
      <c r="T32" s="635"/>
      <c r="U32" s="635"/>
      <c r="V32" s="635"/>
      <c r="W32" s="635"/>
      <c r="X32" s="635"/>
      <c r="Y32" s="635"/>
      <c r="Z32" s="635"/>
      <c r="AA32" s="635"/>
      <c r="AB32" s="635"/>
      <c r="AC32" s="635"/>
      <c r="AD32" s="635"/>
      <c r="AE32" s="635"/>
      <c r="AF32" s="498"/>
      <c r="AG32" s="498"/>
      <c r="AH32" s="498"/>
      <c r="AI32" s="498"/>
      <c r="AJ32" s="498"/>
      <c r="AK32" s="498"/>
      <c r="AL32" s="498"/>
      <c r="AM32" s="498"/>
      <c r="AN32" s="498"/>
      <c r="AO32" s="498"/>
      <c r="AP32" s="498"/>
      <c r="AQ32" s="498"/>
      <c r="AR32" s="498"/>
      <c r="AS32" s="498"/>
      <c r="AT32" s="498"/>
      <c r="AU32" s="498"/>
      <c r="AV32" s="498"/>
      <c r="AW32" s="498"/>
      <c r="AX32" s="498"/>
      <c r="AY32" s="498"/>
      <c r="AZ32" s="498"/>
      <c r="BA32" s="498"/>
      <c r="BB32" s="498"/>
      <c r="BC32" s="498"/>
      <c r="BF32" s="341"/>
    </row>
    <row r="33" spans="2:58" ht="3.65" customHeight="1">
      <c r="B33" s="343"/>
      <c r="G33" s="625"/>
      <c r="H33" s="344"/>
      <c r="I33" s="635"/>
      <c r="J33" s="635"/>
      <c r="K33" s="635"/>
      <c r="L33" s="635"/>
      <c r="M33" s="635"/>
      <c r="N33" s="635"/>
      <c r="O33" s="635"/>
      <c r="P33" s="635"/>
      <c r="Q33" s="635"/>
      <c r="R33" s="635"/>
      <c r="S33" s="635"/>
      <c r="T33" s="635"/>
      <c r="U33" s="635"/>
      <c r="V33" s="635"/>
      <c r="W33" s="635"/>
      <c r="X33" s="635"/>
      <c r="Y33" s="635"/>
      <c r="Z33" s="635"/>
      <c r="AA33" s="635"/>
      <c r="AB33" s="635"/>
      <c r="AC33" s="635"/>
      <c r="AD33" s="635"/>
      <c r="AE33" s="635"/>
      <c r="AF33" s="344"/>
      <c r="AG33" s="344"/>
      <c r="AH33" s="344"/>
      <c r="AI33" s="344"/>
      <c r="AJ33" s="344"/>
      <c r="AK33" s="344"/>
      <c r="AL33" s="344"/>
      <c r="AM33" s="344"/>
      <c r="AN33" s="344"/>
      <c r="AO33" s="344"/>
      <c r="AP33" s="344"/>
      <c r="AQ33" s="344"/>
      <c r="AR33" s="344"/>
      <c r="AS33" s="344"/>
      <c r="AT33" s="344"/>
      <c r="AU33" s="344"/>
      <c r="AV33" s="344"/>
      <c r="AW33" s="344"/>
      <c r="AX33" s="344"/>
      <c r="AY33" s="344"/>
      <c r="AZ33" s="344"/>
      <c r="BA33" s="344"/>
      <c r="BB33" s="344"/>
      <c r="BC33" s="344"/>
      <c r="BF33" s="341"/>
    </row>
    <row r="34" spans="2:58" ht="3.65" customHeight="1">
      <c r="B34" s="343"/>
      <c r="G34" s="625"/>
      <c r="BF34" s="341"/>
    </row>
    <row r="35" spans="2:58" ht="3.65" customHeight="1">
      <c r="B35" s="638"/>
      <c r="C35" s="505"/>
      <c r="D35" s="674"/>
      <c r="E35" s="505"/>
      <c r="F35" s="505"/>
      <c r="G35" s="505"/>
      <c r="H35" s="505"/>
      <c r="I35" s="505"/>
      <c r="J35" s="505"/>
      <c r="K35" s="505"/>
      <c r="L35" s="505"/>
      <c r="M35" s="505"/>
      <c r="N35" s="505"/>
      <c r="O35" s="505"/>
      <c r="P35" s="505"/>
      <c r="Q35" s="505"/>
      <c r="R35" s="505"/>
      <c r="S35" s="505"/>
      <c r="T35" s="505"/>
      <c r="U35" s="505"/>
      <c r="V35" s="505"/>
      <c r="W35" s="505"/>
      <c r="X35" s="505"/>
      <c r="Y35" s="505"/>
      <c r="Z35" s="505"/>
      <c r="AA35" s="505"/>
      <c r="AB35" s="505"/>
      <c r="AC35" s="505"/>
      <c r="AD35" s="505"/>
      <c r="AE35" s="505"/>
      <c r="AF35" s="505"/>
      <c r="AG35" s="505"/>
      <c r="AH35" s="505"/>
      <c r="AI35" s="505"/>
      <c r="AJ35" s="505"/>
      <c r="AK35" s="505"/>
      <c r="AL35" s="505"/>
      <c r="AM35" s="505"/>
      <c r="AN35" s="505"/>
      <c r="AO35" s="505"/>
      <c r="AP35" s="505"/>
      <c r="AQ35" s="505"/>
      <c r="AR35" s="505"/>
      <c r="AS35" s="505"/>
      <c r="AT35" s="505"/>
      <c r="AU35" s="505"/>
      <c r="AV35" s="505"/>
      <c r="AW35" s="505"/>
      <c r="AX35" s="505"/>
      <c r="AY35" s="505"/>
      <c r="AZ35" s="505"/>
      <c r="BA35" s="505"/>
      <c r="BB35" s="505"/>
      <c r="BC35" s="505"/>
      <c r="BD35" s="505"/>
      <c r="BE35" s="505"/>
      <c r="BF35" s="504"/>
    </row>
    <row r="36" spans="2:58" ht="3.65" customHeight="1">
      <c r="B36" s="639"/>
      <c r="C36" s="501"/>
      <c r="D36" s="675"/>
      <c r="E36" s="501"/>
      <c r="F36" s="501"/>
      <c r="G36" s="501"/>
      <c r="H36" s="501"/>
      <c r="I36" s="501"/>
      <c r="J36" s="501"/>
      <c r="K36" s="501"/>
      <c r="L36" s="501"/>
      <c r="M36" s="501"/>
      <c r="N36" s="501"/>
      <c r="O36" s="501"/>
      <c r="P36" s="501"/>
      <c r="Q36" s="501"/>
      <c r="R36" s="501"/>
      <c r="S36" s="501"/>
      <c r="T36" s="501"/>
      <c r="U36" s="501"/>
      <c r="V36" s="501"/>
      <c r="W36" s="501"/>
      <c r="X36" s="501"/>
      <c r="Y36" s="501"/>
      <c r="Z36" s="501"/>
      <c r="AA36" s="501"/>
      <c r="AB36" s="501"/>
      <c r="AC36" s="501"/>
      <c r="AD36" s="501"/>
      <c r="AE36" s="501"/>
      <c r="AF36" s="501"/>
      <c r="AG36" s="501"/>
      <c r="AH36" s="501"/>
      <c r="AI36" s="501"/>
      <c r="AJ36" s="501"/>
      <c r="AK36" s="501"/>
      <c r="AL36" s="501"/>
      <c r="AM36" s="501"/>
      <c r="AN36" s="501"/>
      <c r="AO36" s="501"/>
      <c r="AP36" s="501"/>
      <c r="AQ36" s="501"/>
      <c r="AR36" s="501"/>
      <c r="AS36" s="501"/>
      <c r="AT36" s="501"/>
      <c r="AU36" s="501"/>
      <c r="AV36" s="501"/>
      <c r="AW36" s="501"/>
      <c r="AX36" s="501"/>
      <c r="AY36" s="501"/>
      <c r="AZ36" s="501"/>
      <c r="BA36" s="501"/>
      <c r="BB36" s="501"/>
      <c r="BC36" s="501"/>
      <c r="BD36" s="501"/>
      <c r="BE36" s="501"/>
      <c r="BF36" s="500"/>
    </row>
    <row r="37" spans="2:58" ht="14.5" customHeight="1">
      <c r="B37" s="380" t="str">
        <f>"L_"&amp;MID(E37,4,3)&amp;"X"&amp;MID(F37,4,1)&amp;"u"</f>
        <v>L_400X4u</v>
      </c>
      <c r="C37" s="380"/>
      <c r="D37" s="443" t="s">
        <v>313</v>
      </c>
      <c r="E37" s="380" t="s">
        <v>314</v>
      </c>
      <c r="F37" s="380" t="s">
        <v>262</v>
      </c>
      <c r="G37" s="624"/>
      <c r="H37" s="376"/>
      <c r="I37" s="376"/>
      <c r="J37" s="376"/>
      <c r="K37" s="376"/>
      <c r="L37" s="376"/>
      <c r="M37" s="376"/>
      <c r="N37" s="376"/>
      <c r="O37" s="376"/>
      <c r="P37" s="376"/>
      <c r="Q37" s="376"/>
      <c r="R37" s="376"/>
      <c r="S37" s="376"/>
      <c r="T37" s="376"/>
      <c r="U37" s="376"/>
      <c r="V37" s="376"/>
      <c r="W37" s="376"/>
      <c r="X37" s="376"/>
      <c r="Y37" s="376"/>
      <c r="Z37" s="376"/>
      <c r="AA37" s="376"/>
      <c r="AB37" s="376"/>
      <c r="AC37" s="376"/>
      <c r="AD37" s="376"/>
      <c r="AE37" s="376"/>
      <c r="AF37" s="376"/>
      <c r="AG37" s="376"/>
      <c r="AH37" s="376"/>
      <c r="AI37" s="376"/>
      <c r="AJ37" s="376"/>
      <c r="AK37" s="376"/>
      <c r="AL37" s="376"/>
      <c r="AM37" s="376"/>
      <c r="AN37" s="376"/>
      <c r="AO37" s="376"/>
      <c r="AP37" s="376"/>
      <c r="AQ37" s="376"/>
      <c r="AR37" s="376"/>
      <c r="AS37" s="376"/>
      <c r="AT37" s="376"/>
      <c r="AU37" s="376"/>
      <c r="AV37" s="376"/>
      <c r="AW37" s="376"/>
      <c r="AX37" s="376"/>
      <c r="AY37" s="376"/>
      <c r="AZ37" s="376"/>
      <c r="BA37" s="376"/>
      <c r="BB37" s="376"/>
      <c r="BC37" s="376"/>
      <c r="BD37" s="376"/>
      <c r="BE37" s="376"/>
      <c r="BF37" s="375"/>
    </row>
    <row r="38" spans="2:58" ht="3.65" customHeight="1">
      <c r="B38" s="343"/>
      <c r="G38" s="625"/>
      <c r="BF38" s="341"/>
    </row>
    <row r="39" spans="2:58" ht="3.65" customHeight="1">
      <c r="B39" s="343"/>
      <c r="G39" s="625"/>
      <c r="BF39" s="341"/>
    </row>
    <row r="40" spans="2:58" ht="3.65" customHeight="1">
      <c r="B40" s="343"/>
      <c r="G40" s="625"/>
      <c r="H40" s="498"/>
      <c r="I40" s="405" t="e" vm="13">
        <v>#VALUE!</v>
      </c>
      <c r="J40" s="732" t="s">
        <v>261</v>
      </c>
      <c r="K40" s="732"/>
      <c r="L40" s="732"/>
      <c r="M40" s="401"/>
      <c r="N40" s="640"/>
      <c r="O40" s="640"/>
      <c r="P40" s="435"/>
      <c r="Q40" s="435"/>
      <c r="R40" s="435"/>
      <c r="S40" s="435"/>
      <c r="T40" s="434" t="e" vm="13">
        <v>#VALUE!</v>
      </c>
      <c r="U40" s="344"/>
      <c r="V40" s="344"/>
      <c r="W40" s="344"/>
      <c r="X40" s="344"/>
      <c r="Y40" s="344"/>
      <c r="Z40" s="634"/>
      <c r="AA40" s="634"/>
      <c r="AB40" s="634"/>
      <c r="AC40" s="634"/>
      <c r="AD40" s="634"/>
      <c r="AE40" s="635"/>
      <c r="AF40" s="344"/>
      <c r="AG40" s="344"/>
      <c r="AH40" s="344"/>
      <c r="AI40" s="344"/>
      <c r="AJ40" s="344"/>
      <c r="AK40" s="344"/>
      <c r="AL40" s="344"/>
      <c r="AM40" s="344"/>
      <c r="AN40" s="344"/>
      <c r="AO40" s="344"/>
      <c r="AP40" s="344"/>
      <c r="AQ40" s="344"/>
      <c r="AR40" s="344"/>
      <c r="AS40" s="344"/>
      <c r="AT40" s="344"/>
      <c r="AU40" s="344"/>
      <c r="AV40" s="344"/>
      <c r="AW40" s="344"/>
      <c r="AX40" s="344"/>
      <c r="AY40" s="344"/>
      <c r="AZ40" s="344"/>
      <c r="BA40" s="344"/>
      <c r="BB40" s="344"/>
      <c r="BC40" s="344"/>
      <c r="BF40" s="341"/>
    </row>
    <row r="41" spans="2:58" ht="3.65" customHeight="1">
      <c r="B41" s="343"/>
      <c r="G41" s="625"/>
      <c r="H41" s="498"/>
      <c r="I41" s="387"/>
      <c r="J41" s="733"/>
      <c r="K41" s="733"/>
      <c r="L41" s="733"/>
      <c r="M41" s="389"/>
      <c r="N41" s="642"/>
      <c r="O41" s="642"/>
      <c r="P41" s="390"/>
      <c r="Q41" s="390"/>
      <c r="R41" s="390"/>
      <c r="S41" s="390"/>
      <c r="T41" s="399"/>
      <c r="U41" s="344"/>
      <c r="V41" s="344"/>
      <c r="W41" s="344"/>
      <c r="X41" s="344"/>
      <c r="Y41" s="344"/>
      <c r="Z41" s="634"/>
      <c r="AA41" s="634"/>
      <c r="AB41" s="634"/>
      <c r="AC41" s="634"/>
      <c r="AD41" s="634"/>
      <c r="AE41" s="635"/>
      <c r="AF41" s="344"/>
      <c r="AG41" s="344"/>
      <c r="AH41" s="344"/>
      <c r="AI41" s="344"/>
      <c r="AJ41" s="344"/>
      <c r="AK41" s="344"/>
      <c r="AL41" s="344"/>
      <c r="AM41" s="344"/>
      <c r="AN41" s="344"/>
      <c r="AO41" s="344"/>
      <c r="AP41" s="344"/>
      <c r="AQ41" s="344"/>
      <c r="AR41" s="344"/>
      <c r="AS41" s="344"/>
      <c r="AT41" s="344"/>
      <c r="AU41" s="344"/>
      <c r="AV41" s="344"/>
      <c r="AW41" s="344"/>
      <c r="AX41" s="344"/>
      <c r="AY41" s="344"/>
      <c r="AZ41" s="344"/>
      <c r="BA41" s="344"/>
      <c r="BB41" s="344"/>
      <c r="BC41" s="344"/>
      <c r="BF41" s="341"/>
    </row>
    <row r="42" spans="2:58" ht="3.65" customHeight="1">
      <c r="B42" s="343"/>
      <c r="G42" s="625"/>
      <c r="H42" s="498"/>
      <c r="I42" s="456"/>
      <c r="J42" s="455"/>
      <c r="K42" s="455"/>
      <c r="L42" s="455"/>
      <c r="M42" s="642"/>
      <c r="N42" s="642"/>
      <c r="O42" s="642"/>
      <c r="P42" s="642"/>
      <c r="Q42" s="642"/>
      <c r="R42" s="642"/>
      <c r="S42" s="455"/>
      <c r="T42" s="650"/>
      <c r="U42" s="635"/>
      <c r="V42" s="635"/>
      <c r="W42" s="635"/>
      <c r="X42" s="635"/>
      <c r="Y42" s="635"/>
      <c r="Z42" s="635"/>
      <c r="AA42" s="635"/>
      <c r="AB42" s="635"/>
      <c r="AC42" s="635"/>
      <c r="AD42" s="635"/>
      <c r="AE42" s="635"/>
      <c r="AF42" s="498"/>
      <c r="AG42" s="498"/>
      <c r="AH42" s="498"/>
      <c r="AI42" s="498"/>
      <c r="AJ42" s="498"/>
      <c r="AK42" s="498"/>
      <c r="AL42" s="498"/>
      <c r="AM42" s="498"/>
      <c r="AN42" s="498"/>
      <c r="AO42" s="498"/>
      <c r="AP42" s="498"/>
      <c r="AQ42" s="498"/>
      <c r="AR42" s="498"/>
      <c r="AS42" s="498"/>
      <c r="AT42" s="498"/>
      <c r="AU42" s="498"/>
      <c r="AV42" s="498"/>
      <c r="AW42" s="498"/>
      <c r="AX42" s="498"/>
      <c r="AY42" s="498"/>
      <c r="AZ42" s="498"/>
      <c r="BA42" s="498"/>
      <c r="BB42" s="498"/>
      <c r="BC42" s="498"/>
      <c r="BF42" s="341"/>
    </row>
    <row r="43" spans="2:58" ht="3.65" customHeight="1">
      <c r="B43" s="343"/>
      <c r="G43" s="625"/>
      <c r="H43" s="498"/>
      <c r="I43" s="456"/>
      <c r="J43" s="455"/>
      <c r="K43" s="455"/>
      <c r="L43" s="455"/>
      <c r="M43" s="736" t="e" vm="102">
        <v>#VALUE!</v>
      </c>
      <c r="N43" s="736"/>
      <c r="O43" s="736"/>
      <c r="P43" s="736"/>
      <c r="Q43" s="642"/>
      <c r="R43" s="642"/>
      <c r="S43" s="455"/>
      <c r="T43" s="650"/>
      <c r="U43" s="635"/>
      <c r="V43" s="635"/>
      <c r="W43" s="635"/>
      <c r="X43" s="635"/>
      <c r="Y43" s="635"/>
      <c r="Z43" s="635"/>
      <c r="AA43" s="635"/>
      <c r="AB43" s="635"/>
      <c r="AC43" s="635"/>
      <c r="AD43" s="635"/>
      <c r="AE43" s="635"/>
      <c r="AF43" s="498"/>
      <c r="AG43" s="498"/>
      <c r="AH43" s="498"/>
      <c r="AI43" s="498"/>
      <c r="AJ43" s="498"/>
      <c r="AK43" s="498"/>
      <c r="AL43" s="498"/>
      <c r="AM43" s="498"/>
      <c r="AN43" s="498"/>
      <c r="AO43" s="498"/>
      <c r="AP43" s="498"/>
      <c r="AQ43" s="498"/>
      <c r="AR43" s="498"/>
      <c r="AS43" s="498"/>
      <c r="AT43" s="498"/>
      <c r="AU43" s="498"/>
      <c r="AV43" s="498"/>
      <c r="AW43" s="498"/>
      <c r="AX43" s="498"/>
      <c r="AY43" s="498"/>
      <c r="AZ43" s="498"/>
      <c r="BA43" s="498"/>
      <c r="BB43" s="498"/>
      <c r="BC43" s="498"/>
      <c r="BF43" s="341"/>
    </row>
    <row r="44" spans="2:58" ht="3.65" customHeight="1">
      <c r="B44" s="343"/>
      <c r="G44" s="625"/>
      <c r="H44" s="498"/>
      <c r="I44" s="456"/>
      <c r="J44" s="455"/>
      <c r="K44" s="455"/>
      <c r="L44" s="455"/>
      <c r="M44" s="736"/>
      <c r="N44" s="736"/>
      <c r="O44" s="736"/>
      <c r="P44" s="736"/>
      <c r="Q44" s="642"/>
      <c r="R44" s="642"/>
      <c r="S44" s="455"/>
      <c r="T44" s="650"/>
      <c r="U44" s="635"/>
      <c r="V44" s="635"/>
      <c r="W44" s="635"/>
      <c r="X44" s="635"/>
      <c r="Y44" s="635"/>
      <c r="Z44" s="635"/>
      <c r="AA44" s="635"/>
      <c r="AB44" s="635"/>
      <c r="AC44" s="635"/>
      <c r="AD44" s="635"/>
      <c r="AE44" s="635"/>
      <c r="AF44" s="498"/>
      <c r="AG44" s="498"/>
      <c r="AH44" s="498"/>
      <c r="AI44" s="498"/>
      <c r="AJ44" s="498"/>
      <c r="AK44" s="498"/>
      <c r="AL44" s="498"/>
      <c r="AM44" s="498"/>
      <c r="AN44" s="498"/>
      <c r="AO44" s="498"/>
      <c r="AP44" s="498"/>
      <c r="AQ44" s="498"/>
      <c r="AR44" s="498"/>
      <c r="AS44" s="498"/>
      <c r="AT44" s="498"/>
      <c r="AU44" s="498"/>
      <c r="AV44" s="498"/>
      <c r="AW44" s="498"/>
      <c r="AX44" s="498"/>
      <c r="AY44" s="498"/>
      <c r="AZ44" s="498"/>
      <c r="BA44" s="498"/>
      <c r="BB44" s="498"/>
      <c r="BC44" s="498"/>
      <c r="BF44" s="341"/>
    </row>
    <row r="45" spans="2:58" ht="3.65" customHeight="1">
      <c r="B45" s="343"/>
      <c r="G45" s="625"/>
      <c r="H45" s="344"/>
      <c r="I45" s="456"/>
      <c r="J45" s="455"/>
      <c r="K45" s="455"/>
      <c r="L45" s="455"/>
      <c r="M45" s="642"/>
      <c r="N45" s="642"/>
      <c r="O45" s="642"/>
      <c r="P45" s="642"/>
      <c r="Q45" s="642"/>
      <c r="R45" s="642"/>
      <c r="S45" s="455"/>
      <c r="T45" s="650"/>
      <c r="U45" s="635"/>
      <c r="V45" s="635"/>
      <c r="W45" s="635"/>
      <c r="X45" s="635"/>
      <c r="Y45" s="635"/>
      <c r="Z45" s="635"/>
      <c r="AA45" s="635"/>
      <c r="AB45" s="635"/>
      <c r="AC45" s="635"/>
      <c r="AD45" s="635"/>
      <c r="AE45" s="635"/>
      <c r="AF45" s="344"/>
      <c r="AG45" s="344"/>
      <c r="AH45" s="344"/>
      <c r="AI45" s="344"/>
      <c r="AJ45" s="344"/>
      <c r="AK45" s="344"/>
      <c r="AL45" s="344"/>
      <c r="AM45" s="344"/>
      <c r="AN45" s="344"/>
      <c r="AO45" s="344"/>
      <c r="AP45" s="344"/>
      <c r="AQ45" s="344"/>
      <c r="AR45" s="344"/>
      <c r="AS45" s="344"/>
      <c r="AT45" s="344"/>
      <c r="AU45" s="344"/>
      <c r="AV45" s="344"/>
      <c r="AW45" s="344"/>
      <c r="AX45" s="344"/>
      <c r="AY45" s="344"/>
      <c r="AZ45" s="344"/>
      <c r="BA45" s="344"/>
      <c r="BB45" s="344"/>
      <c r="BC45" s="344"/>
      <c r="BF45" s="341"/>
    </row>
    <row r="46" spans="2:58" ht="3.65" customHeight="1">
      <c r="B46" s="343"/>
      <c r="G46" s="625"/>
      <c r="H46" s="344"/>
      <c r="I46" s="387"/>
      <c r="J46" s="737" t="s">
        <v>260</v>
      </c>
      <c r="K46" s="737"/>
      <c r="L46" s="737"/>
      <c r="M46" s="648"/>
      <c r="N46" s="648"/>
      <c r="O46" s="648"/>
      <c r="P46" s="648"/>
      <c r="Q46" s="648"/>
      <c r="R46" s="648"/>
      <c r="S46" s="648"/>
      <c r="T46" s="385"/>
      <c r="U46" s="651"/>
      <c r="V46" s="651"/>
      <c r="W46" s="651"/>
      <c r="X46" s="651"/>
      <c r="Y46" s="651"/>
      <c r="Z46" s="651"/>
      <c r="AA46" s="651"/>
      <c r="AB46" s="634"/>
      <c r="AC46" s="634"/>
      <c r="AD46" s="634"/>
      <c r="AE46" s="498"/>
      <c r="AF46" s="344"/>
      <c r="AG46" s="344"/>
      <c r="AH46" s="344"/>
      <c r="AI46" s="344"/>
      <c r="AJ46" s="344"/>
      <c r="AK46" s="344"/>
      <c r="AL46" s="344"/>
      <c r="AM46" s="344"/>
      <c r="AN46" s="344"/>
      <c r="AO46" s="344"/>
      <c r="AP46" s="344"/>
      <c r="AQ46" s="344"/>
      <c r="AR46" s="344"/>
      <c r="AS46" s="344"/>
      <c r="AT46" s="344"/>
      <c r="AU46" s="344"/>
      <c r="AV46" s="344"/>
      <c r="AW46" s="344"/>
      <c r="AX46" s="344"/>
      <c r="AY46" s="344"/>
      <c r="AZ46" s="344"/>
      <c r="BA46" s="344"/>
      <c r="BB46" s="344"/>
      <c r="BC46" s="344"/>
      <c r="BF46" s="341"/>
    </row>
    <row r="47" spans="2:58" ht="3.65" customHeight="1">
      <c r="B47" s="343"/>
      <c r="G47" s="625"/>
      <c r="H47" s="344"/>
      <c r="I47" s="384" t="e" vm="13">
        <v>#VALUE!</v>
      </c>
      <c r="J47" s="738"/>
      <c r="K47" s="738"/>
      <c r="L47" s="738"/>
      <c r="M47" s="649"/>
      <c r="N47" s="649"/>
      <c r="O47" s="649"/>
      <c r="P47" s="649"/>
      <c r="Q47" s="649"/>
      <c r="R47" s="649"/>
      <c r="S47" s="649"/>
      <c r="T47" s="421" t="e" vm="13">
        <v>#VALUE!</v>
      </c>
      <c r="U47" s="651"/>
      <c r="V47" s="651"/>
      <c r="W47" s="651"/>
      <c r="X47" s="651"/>
      <c r="Y47" s="651"/>
      <c r="Z47" s="651"/>
      <c r="AA47" s="651"/>
      <c r="AB47" s="634"/>
      <c r="AC47" s="634"/>
      <c r="AD47" s="634"/>
      <c r="AE47" s="498"/>
      <c r="AF47" s="344"/>
      <c r="AG47" s="344"/>
      <c r="AH47" s="344"/>
      <c r="AI47" s="344"/>
      <c r="AJ47" s="344"/>
      <c r="AK47" s="344"/>
      <c r="AL47" s="344"/>
      <c r="AM47" s="344"/>
      <c r="AN47" s="344"/>
      <c r="AO47" s="344"/>
      <c r="AP47" s="344"/>
      <c r="AQ47" s="344"/>
      <c r="AR47" s="344"/>
      <c r="AS47" s="344"/>
      <c r="AT47" s="344"/>
      <c r="AU47" s="344"/>
      <c r="AV47" s="344"/>
      <c r="AW47" s="344"/>
      <c r="AX47" s="344"/>
      <c r="AY47" s="344"/>
      <c r="AZ47" s="344"/>
      <c r="BA47" s="344"/>
      <c r="BB47" s="344"/>
      <c r="BC47" s="344"/>
      <c r="BF47" s="341"/>
    </row>
    <row r="48" spans="2:58" ht="3.65" customHeight="1">
      <c r="B48" s="343"/>
      <c r="G48" s="625"/>
      <c r="BF48" s="341"/>
    </row>
    <row r="49" spans="2:58" ht="3.65" customHeight="1">
      <c r="B49" s="343"/>
      <c r="G49" s="625"/>
      <c r="BF49" s="341"/>
    </row>
    <row r="50" spans="2:58" ht="3.65" customHeight="1">
      <c r="B50" s="638"/>
      <c r="C50" s="505"/>
      <c r="D50" s="674"/>
      <c r="E50" s="505"/>
      <c r="F50" s="505"/>
      <c r="G50" s="505"/>
      <c r="H50" s="505"/>
      <c r="I50" s="505"/>
      <c r="J50" s="505"/>
      <c r="K50" s="505"/>
      <c r="L50" s="505"/>
      <c r="M50" s="505"/>
      <c r="N50" s="505"/>
      <c r="O50" s="505"/>
      <c r="P50" s="505"/>
      <c r="Q50" s="505"/>
      <c r="R50" s="505"/>
      <c r="S50" s="505"/>
      <c r="T50" s="505"/>
      <c r="U50" s="505"/>
      <c r="V50" s="505"/>
      <c r="W50" s="505"/>
      <c r="X50" s="505"/>
      <c r="Y50" s="505"/>
      <c r="Z50" s="505"/>
      <c r="AA50" s="505"/>
      <c r="AB50" s="505"/>
      <c r="AC50" s="505"/>
      <c r="AD50" s="505"/>
      <c r="AE50" s="505"/>
      <c r="AF50" s="505"/>
      <c r="AG50" s="505"/>
      <c r="AH50" s="505"/>
      <c r="AI50" s="505"/>
      <c r="AJ50" s="505"/>
      <c r="AK50" s="505"/>
      <c r="AL50" s="505"/>
      <c r="AM50" s="505"/>
      <c r="AN50" s="505"/>
      <c r="AO50" s="505"/>
      <c r="AP50" s="505"/>
      <c r="AQ50" s="505"/>
      <c r="AR50" s="505"/>
      <c r="AS50" s="505"/>
      <c r="AT50" s="505"/>
      <c r="AU50" s="505"/>
      <c r="AV50" s="505"/>
      <c r="AW50" s="505"/>
      <c r="AX50" s="505"/>
      <c r="AY50" s="505"/>
      <c r="AZ50" s="505"/>
      <c r="BA50" s="505"/>
      <c r="BB50" s="505"/>
      <c r="BC50" s="505"/>
      <c r="BD50" s="505"/>
      <c r="BE50" s="505"/>
      <c r="BF50" s="504"/>
    </row>
    <row r="51" spans="2:58" ht="3.65" customHeight="1">
      <c r="B51" s="639"/>
      <c r="C51" s="501"/>
      <c r="D51" s="675"/>
      <c r="E51" s="501"/>
      <c r="F51" s="501"/>
      <c r="G51" s="501"/>
      <c r="H51" s="501"/>
      <c r="I51" s="501"/>
      <c r="J51" s="501"/>
      <c r="K51" s="501"/>
      <c r="L51" s="501"/>
      <c r="M51" s="501"/>
      <c r="N51" s="501"/>
      <c r="O51" s="501"/>
      <c r="P51" s="501"/>
      <c r="Q51" s="501"/>
      <c r="R51" s="501"/>
      <c r="S51" s="501"/>
      <c r="T51" s="501"/>
      <c r="U51" s="501"/>
      <c r="V51" s="501"/>
      <c r="W51" s="501"/>
      <c r="X51" s="501"/>
      <c r="Y51" s="501"/>
      <c r="Z51" s="501"/>
      <c r="AA51" s="501"/>
      <c r="AB51" s="501"/>
      <c r="AC51" s="501"/>
      <c r="AD51" s="501"/>
      <c r="AE51" s="501"/>
      <c r="AF51" s="501"/>
      <c r="AG51" s="501"/>
      <c r="AH51" s="501"/>
      <c r="AI51" s="501"/>
      <c r="AJ51" s="501"/>
      <c r="AK51" s="501"/>
      <c r="AL51" s="501"/>
      <c r="AM51" s="501"/>
      <c r="AN51" s="501"/>
      <c r="AO51" s="501"/>
      <c r="AP51" s="501"/>
      <c r="AQ51" s="501"/>
      <c r="AR51" s="501"/>
      <c r="AS51" s="501"/>
      <c r="AT51" s="501"/>
      <c r="AU51" s="501"/>
      <c r="AV51" s="501"/>
      <c r="AW51" s="501"/>
      <c r="AX51" s="501"/>
      <c r="AY51" s="501"/>
      <c r="AZ51" s="501"/>
      <c r="BA51" s="501"/>
      <c r="BB51" s="501"/>
      <c r="BC51" s="501"/>
      <c r="BD51" s="501"/>
      <c r="BE51" s="501"/>
      <c r="BF51" s="500"/>
    </row>
    <row r="52" spans="2:58" ht="14.5" customHeight="1">
      <c r="B52" s="380" t="str">
        <f>"L_"&amp;MID(E52,4,3)&amp;"X"&amp;MID(F52,4,1)&amp;"u"</f>
        <v>L_400X5u</v>
      </c>
      <c r="C52" s="380"/>
      <c r="D52" s="443" t="s">
        <v>313</v>
      </c>
      <c r="E52" s="380" t="s">
        <v>314</v>
      </c>
      <c r="F52" s="380" t="s">
        <v>310</v>
      </c>
      <c r="G52" s="624"/>
      <c r="H52" s="376"/>
      <c r="I52" s="376"/>
      <c r="J52" s="376"/>
      <c r="K52" s="376"/>
      <c r="L52" s="376"/>
      <c r="M52" s="376"/>
      <c r="N52" s="376"/>
      <c r="O52" s="376"/>
      <c r="P52" s="376"/>
      <c r="Q52" s="376"/>
      <c r="R52" s="376"/>
      <c r="S52" s="376"/>
      <c r="T52" s="376"/>
      <c r="U52" s="376"/>
      <c r="V52" s="376"/>
      <c r="W52" s="376"/>
      <c r="X52" s="376"/>
      <c r="Y52" s="376"/>
      <c r="Z52" s="376"/>
      <c r="AA52" s="376"/>
      <c r="AB52" s="376"/>
      <c r="AC52" s="376"/>
      <c r="AD52" s="376"/>
      <c r="AE52" s="376"/>
      <c r="AF52" s="376"/>
      <c r="AG52" s="376"/>
      <c r="AH52" s="376"/>
      <c r="AI52" s="376"/>
      <c r="AJ52" s="376"/>
      <c r="AK52" s="376"/>
      <c r="AL52" s="376"/>
      <c r="AM52" s="376"/>
      <c r="AN52" s="376"/>
      <c r="AO52" s="376"/>
      <c r="AP52" s="376"/>
      <c r="AQ52" s="376"/>
      <c r="AR52" s="376"/>
      <c r="AS52" s="376"/>
      <c r="AT52" s="376"/>
      <c r="AU52" s="376"/>
      <c r="AV52" s="376"/>
      <c r="AW52" s="376"/>
      <c r="AX52" s="376"/>
      <c r="AY52" s="376"/>
      <c r="AZ52" s="376"/>
      <c r="BA52" s="376"/>
      <c r="BB52" s="376"/>
      <c r="BC52" s="376"/>
      <c r="BD52" s="376"/>
      <c r="BE52" s="376"/>
      <c r="BF52" s="375"/>
    </row>
    <row r="53" spans="2:58" ht="3.65" customHeight="1">
      <c r="B53" s="343"/>
      <c r="G53" s="625"/>
      <c r="BF53" s="341"/>
    </row>
    <row r="54" spans="2:58" ht="3.65" customHeight="1">
      <c r="B54" s="343"/>
      <c r="G54" s="625"/>
      <c r="I54" s="405" t="e" vm="13">
        <v>#VALUE!</v>
      </c>
      <c r="J54" s="732" t="s">
        <v>261</v>
      </c>
      <c r="K54" s="732"/>
      <c r="L54" s="732"/>
      <c r="M54" s="401"/>
      <c r="N54" s="640"/>
      <c r="O54" s="640"/>
      <c r="P54" s="435"/>
      <c r="Q54" s="435"/>
      <c r="R54" s="435"/>
      <c r="S54" s="435"/>
      <c r="T54" s="434" t="e" vm="13">
        <v>#VALUE!</v>
      </c>
      <c r="BF54" s="341"/>
    </row>
    <row r="55" spans="2:58" ht="3.65" customHeight="1">
      <c r="B55" s="343"/>
      <c r="G55" s="625"/>
      <c r="H55" s="498"/>
      <c r="I55" s="387"/>
      <c r="J55" s="733"/>
      <c r="K55" s="733"/>
      <c r="L55" s="733"/>
      <c r="M55" s="389"/>
      <c r="N55" s="642"/>
      <c r="O55" s="642"/>
      <c r="P55" s="390"/>
      <c r="Q55" s="390"/>
      <c r="R55" s="390"/>
      <c r="S55" s="390"/>
      <c r="T55" s="399"/>
      <c r="U55" s="344"/>
      <c r="V55" s="344"/>
      <c r="W55" s="344"/>
      <c r="X55" s="344"/>
      <c r="Y55" s="344"/>
      <c r="Z55" s="634"/>
      <c r="AA55" s="634"/>
      <c r="AB55" s="634"/>
      <c r="AC55" s="634"/>
      <c r="AD55" s="634"/>
      <c r="AE55" s="635"/>
      <c r="AF55" s="344"/>
      <c r="AG55" s="344"/>
      <c r="AH55" s="344"/>
      <c r="AI55" s="344"/>
      <c r="AJ55" s="344"/>
      <c r="AK55" s="344"/>
      <c r="AL55" s="344"/>
      <c r="AM55" s="344"/>
      <c r="AN55" s="344"/>
      <c r="AO55" s="344"/>
      <c r="AP55" s="344"/>
      <c r="AQ55" s="344"/>
      <c r="AR55" s="344"/>
      <c r="AS55" s="344"/>
      <c r="AT55" s="344"/>
      <c r="AU55" s="344"/>
      <c r="AV55" s="344"/>
      <c r="AW55" s="344"/>
      <c r="AX55" s="344"/>
      <c r="AY55" s="344"/>
      <c r="AZ55" s="344"/>
      <c r="BA55" s="344"/>
      <c r="BB55" s="344"/>
      <c r="BC55" s="344"/>
      <c r="BF55" s="341"/>
    </row>
    <row r="56" spans="2:58" ht="3.65" customHeight="1">
      <c r="B56" s="343"/>
      <c r="G56" s="625"/>
      <c r="H56" s="498"/>
      <c r="I56" s="456"/>
      <c r="J56" s="455"/>
      <c r="K56" s="455"/>
      <c r="L56" s="455"/>
      <c r="M56" s="642"/>
      <c r="N56" s="642"/>
      <c r="O56" s="642"/>
      <c r="P56" s="642"/>
      <c r="Q56" s="642"/>
      <c r="R56" s="642"/>
      <c r="S56" s="455"/>
      <c r="T56" s="650"/>
      <c r="U56" s="344"/>
      <c r="V56" s="344"/>
      <c r="W56" s="344"/>
      <c r="X56" s="344"/>
      <c r="Y56" s="344"/>
      <c r="Z56" s="634"/>
      <c r="AA56" s="634"/>
      <c r="AB56" s="634"/>
      <c r="AC56" s="634"/>
      <c r="AD56" s="634"/>
      <c r="AE56" s="635"/>
      <c r="AF56" s="344"/>
      <c r="AG56" s="344"/>
      <c r="AH56" s="344"/>
      <c r="AI56" s="344"/>
      <c r="AJ56" s="344"/>
      <c r="AK56" s="344"/>
      <c r="AL56" s="344"/>
      <c r="AM56" s="344"/>
      <c r="AN56" s="344"/>
      <c r="AO56" s="344"/>
      <c r="AP56" s="344"/>
      <c r="AQ56" s="344"/>
      <c r="AR56" s="344"/>
      <c r="AS56" s="344"/>
      <c r="AT56" s="344"/>
      <c r="AU56" s="344"/>
      <c r="AV56" s="344"/>
      <c r="AW56" s="344"/>
      <c r="AX56" s="344"/>
      <c r="AY56" s="344"/>
      <c r="AZ56" s="344"/>
      <c r="BA56" s="344"/>
      <c r="BB56" s="344"/>
      <c r="BC56" s="344"/>
      <c r="BF56" s="341"/>
    </row>
    <row r="57" spans="2:58" ht="3.65" customHeight="1">
      <c r="B57" s="343"/>
      <c r="G57" s="625"/>
      <c r="H57" s="498"/>
      <c r="I57" s="456"/>
      <c r="J57" s="455"/>
      <c r="K57" s="455"/>
      <c r="L57" s="455"/>
      <c r="M57" s="455"/>
      <c r="N57" s="455"/>
      <c r="O57" s="455"/>
      <c r="P57" s="642"/>
      <c r="Q57" s="642"/>
      <c r="R57" s="642"/>
      <c r="S57" s="455"/>
      <c r="T57" s="650"/>
      <c r="U57" s="635"/>
      <c r="V57" s="635"/>
      <c r="W57" s="635"/>
      <c r="X57" s="635"/>
      <c r="Y57" s="635"/>
      <c r="Z57" s="635"/>
      <c r="AA57" s="635"/>
      <c r="AB57" s="635"/>
      <c r="AC57" s="635"/>
      <c r="AD57" s="635"/>
      <c r="AE57" s="635"/>
      <c r="AF57" s="498"/>
      <c r="AG57" s="498"/>
      <c r="AH57" s="498"/>
      <c r="AI57" s="498"/>
      <c r="AJ57" s="498"/>
      <c r="AK57" s="498"/>
      <c r="AL57" s="498"/>
      <c r="AM57" s="498"/>
      <c r="AN57" s="498"/>
      <c r="AO57" s="498"/>
      <c r="AP57" s="498"/>
      <c r="AQ57" s="498"/>
      <c r="AR57" s="498"/>
      <c r="AS57" s="498"/>
      <c r="AT57" s="498"/>
      <c r="AU57" s="498"/>
      <c r="AV57" s="498"/>
      <c r="AW57" s="498"/>
      <c r="AX57" s="498"/>
      <c r="AY57" s="498"/>
      <c r="AZ57" s="498"/>
      <c r="BA57" s="498"/>
      <c r="BB57" s="498"/>
      <c r="BC57" s="498"/>
      <c r="BF57" s="341"/>
    </row>
    <row r="58" spans="2:58" ht="3.65" customHeight="1">
      <c r="B58" s="343"/>
      <c r="G58" s="625"/>
      <c r="H58" s="498"/>
      <c r="I58" s="456"/>
      <c r="J58" s="455"/>
      <c r="K58" s="455"/>
      <c r="L58" s="455"/>
      <c r="M58" s="736" t="e" vm="102">
        <v>#VALUE!</v>
      </c>
      <c r="N58" s="736"/>
      <c r="O58" s="736"/>
      <c r="P58" s="736"/>
      <c r="Q58" s="642"/>
      <c r="R58" s="642"/>
      <c r="S58" s="455"/>
      <c r="T58" s="650"/>
      <c r="U58" s="635"/>
      <c r="V58" s="635"/>
      <c r="W58" s="635"/>
      <c r="X58" s="635"/>
      <c r="Y58" s="635"/>
      <c r="Z58" s="635"/>
      <c r="AA58" s="635"/>
      <c r="AB58" s="635"/>
      <c r="AC58" s="635"/>
      <c r="AD58" s="635"/>
      <c r="AE58" s="635"/>
      <c r="AF58" s="498"/>
      <c r="AG58" s="498"/>
      <c r="AH58" s="498"/>
      <c r="AI58" s="498"/>
      <c r="AJ58" s="498"/>
      <c r="AK58" s="498"/>
      <c r="AL58" s="498"/>
      <c r="AM58" s="498"/>
      <c r="AN58" s="498"/>
      <c r="AO58" s="498"/>
      <c r="AP58" s="498"/>
      <c r="AQ58" s="498"/>
      <c r="AR58" s="498"/>
      <c r="AS58" s="498"/>
      <c r="AT58" s="498"/>
      <c r="AU58" s="498"/>
      <c r="AV58" s="498"/>
      <c r="AW58" s="498"/>
      <c r="AX58" s="498"/>
      <c r="AY58" s="498"/>
      <c r="AZ58" s="498"/>
      <c r="BA58" s="498"/>
      <c r="BB58" s="498"/>
      <c r="BC58" s="498"/>
      <c r="BF58" s="341"/>
    </row>
    <row r="59" spans="2:58" ht="3.65" customHeight="1">
      <c r="B59" s="343"/>
      <c r="G59" s="625"/>
      <c r="H59" s="498"/>
      <c r="I59" s="456"/>
      <c r="J59" s="455"/>
      <c r="K59" s="455"/>
      <c r="L59" s="455"/>
      <c r="M59" s="736"/>
      <c r="N59" s="736"/>
      <c r="O59" s="736"/>
      <c r="P59" s="736"/>
      <c r="Q59" s="642"/>
      <c r="R59" s="642"/>
      <c r="S59" s="455"/>
      <c r="T59" s="650"/>
      <c r="U59" s="635"/>
      <c r="V59" s="635"/>
      <c r="W59" s="635"/>
      <c r="X59" s="635"/>
      <c r="Y59" s="635"/>
      <c r="Z59" s="635"/>
      <c r="AA59" s="635"/>
      <c r="AB59" s="635"/>
      <c r="AC59" s="635"/>
      <c r="AD59" s="635"/>
      <c r="AE59" s="635"/>
      <c r="AF59" s="498"/>
      <c r="AG59" s="498"/>
      <c r="AH59" s="498"/>
      <c r="AI59" s="498"/>
      <c r="AJ59" s="498"/>
      <c r="AK59" s="498"/>
      <c r="AL59" s="498"/>
      <c r="AM59" s="498"/>
      <c r="AN59" s="498"/>
      <c r="AO59" s="498"/>
      <c r="AP59" s="498"/>
      <c r="AQ59" s="498"/>
      <c r="AR59" s="498"/>
      <c r="AS59" s="498"/>
      <c r="AT59" s="498"/>
      <c r="AU59" s="498"/>
      <c r="AV59" s="498"/>
      <c r="AW59" s="498"/>
      <c r="AX59" s="498"/>
      <c r="AY59" s="498"/>
      <c r="AZ59" s="498"/>
      <c r="BA59" s="498"/>
      <c r="BB59" s="498"/>
      <c r="BC59" s="498"/>
      <c r="BF59" s="341"/>
    </row>
    <row r="60" spans="2:58" ht="3.65" customHeight="1">
      <c r="B60" s="343"/>
      <c r="G60" s="625"/>
      <c r="H60" s="344"/>
      <c r="I60" s="456"/>
      <c r="J60" s="455"/>
      <c r="K60" s="455"/>
      <c r="L60" s="455"/>
      <c r="M60" s="642"/>
      <c r="N60" s="642"/>
      <c r="O60" s="642"/>
      <c r="P60" s="642"/>
      <c r="Q60" s="642"/>
      <c r="R60" s="642"/>
      <c r="S60" s="455"/>
      <c r="T60" s="650"/>
      <c r="U60" s="635"/>
      <c r="V60" s="635"/>
      <c r="W60" s="635"/>
      <c r="X60" s="635"/>
      <c r="Y60" s="635"/>
      <c r="Z60" s="635"/>
      <c r="AA60" s="635"/>
      <c r="AB60" s="635"/>
      <c r="AC60" s="635"/>
      <c r="AD60" s="635"/>
      <c r="AE60" s="635"/>
      <c r="AF60" s="344"/>
      <c r="AG60" s="344"/>
      <c r="AH60" s="344"/>
      <c r="AI60" s="344"/>
      <c r="AJ60" s="344"/>
      <c r="AK60" s="344"/>
      <c r="AL60" s="344"/>
      <c r="AM60" s="344"/>
      <c r="AN60" s="344"/>
      <c r="AO60" s="344"/>
      <c r="AP60" s="344"/>
      <c r="AQ60" s="344"/>
      <c r="AR60" s="344"/>
      <c r="AS60" s="344"/>
      <c r="AT60" s="344"/>
      <c r="AU60" s="344"/>
      <c r="AV60" s="344"/>
      <c r="AW60" s="344"/>
      <c r="AX60" s="344"/>
      <c r="AY60" s="344"/>
      <c r="AZ60" s="344"/>
      <c r="BA60" s="344"/>
      <c r="BB60" s="344"/>
      <c r="BC60" s="344"/>
      <c r="BF60" s="341"/>
    </row>
    <row r="61" spans="2:58" ht="3.65" customHeight="1">
      <c r="B61" s="343"/>
      <c r="G61" s="625"/>
      <c r="H61" s="344"/>
      <c r="I61" s="456"/>
      <c r="J61" s="455"/>
      <c r="K61" s="455"/>
      <c r="L61" s="455"/>
      <c r="M61" s="642"/>
      <c r="N61" s="642"/>
      <c r="O61" s="642"/>
      <c r="P61" s="642"/>
      <c r="Q61" s="642"/>
      <c r="R61" s="642"/>
      <c r="S61" s="455"/>
      <c r="T61" s="650"/>
      <c r="U61" s="651"/>
      <c r="V61" s="651"/>
      <c r="W61" s="651"/>
      <c r="X61" s="651"/>
      <c r="Y61" s="651"/>
      <c r="Z61" s="651"/>
      <c r="AA61" s="651"/>
      <c r="AB61" s="634"/>
      <c r="AC61" s="634"/>
      <c r="AD61" s="634"/>
      <c r="AE61" s="498"/>
      <c r="AF61" s="344"/>
      <c r="AG61" s="344"/>
      <c r="AH61" s="344"/>
      <c r="AI61" s="344"/>
      <c r="AJ61" s="344"/>
      <c r="AK61" s="344"/>
      <c r="AL61" s="344"/>
      <c r="AM61" s="344"/>
      <c r="AN61" s="344"/>
      <c r="AO61" s="344"/>
      <c r="AP61" s="344"/>
      <c r="AQ61" s="344"/>
      <c r="AR61" s="344"/>
      <c r="AS61" s="344"/>
      <c r="AT61" s="344"/>
      <c r="AU61" s="344"/>
      <c r="AV61" s="344"/>
      <c r="AW61" s="344"/>
      <c r="AX61" s="344"/>
      <c r="AY61" s="344"/>
      <c r="AZ61" s="344"/>
      <c r="BA61" s="344"/>
      <c r="BB61" s="344"/>
      <c r="BC61" s="344"/>
      <c r="BF61" s="341"/>
    </row>
    <row r="62" spans="2:58" ht="3.65" customHeight="1">
      <c r="B62" s="343"/>
      <c r="G62" s="625"/>
      <c r="H62" s="344"/>
      <c r="I62" s="387"/>
      <c r="J62" s="737" t="s">
        <v>269</v>
      </c>
      <c r="K62" s="737"/>
      <c r="L62" s="737"/>
      <c r="M62" s="648"/>
      <c r="N62" s="648"/>
      <c r="O62" s="648"/>
      <c r="P62" s="648"/>
      <c r="Q62" s="648"/>
      <c r="R62" s="648"/>
      <c r="S62" s="648"/>
      <c r="T62" s="385"/>
      <c r="U62" s="651"/>
      <c r="V62" s="651"/>
      <c r="W62" s="651"/>
      <c r="X62" s="651"/>
      <c r="Y62" s="651"/>
      <c r="Z62" s="651"/>
      <c r="AA62" s="651"/>
      <c r="AB62" s="634"/>
      <c r="AC62" s="634"/>
      <c r="AD62" s="634"/>
      <c r="AE62" s="498"/>
      <c r="AF62" s="344"/>
      <c r="AG62" s="344"/>
      <c r="AH62" s="344"/>
      <c r="AI62" s="344"/>
      <c r="AJ62" s="344"/>
      <c r="AK62" s="344"/>
      <c r="AL62" s="344"/>
      <c r="AM62" s="344"/>
      <c r="AN62" s="344"/>
      <c r="AO62" s="344"/>
      <c r="AP62" s="344"/>
      <c r="AQ62" s="344"/>
      <c r="AR62" s="344"/>
      <c r="AS62" s="344"/>
      <c r="AT62" s="344"/>
      <c r="AU62" s="344"/>
      <c r="AV62" s="344"/>
      <c r="AW62" s="344"/>
      <c r="AX62" s="344"/>
      <c r="AY62" s="344"/>
      <c r="AZ62" s="344"/>
      <c r="BA62" s="344"/>
      <c r="BB62" s="344"/>
      <c r="BC62" s="344"/>
      <c r="BF62" s="341"/>
    </row>
    <row r="63" spans="2:58" ht="3.65" customHeight="1">
      <c r="B63" s="343"/>
      <c r="G63" s="625"/>
      <c r="I63" s="384" t="e" vm="13">
        <v>#VALUE!</v>
      </c>
      <c r="J63" s="738"/>
      <c r="K63" s="738"/>
      <c r="L63" s="738"/>
      <c r="M63" s="649"/>
      <c r="N63" s="649"/>
      <c r="O63" s="649"/>
      <c r="P63" s="649"/>
      <c r="Q63" s="649"/>
      <c r="R63" s="649"/>
      <c r="S63" s="649"/>
      <c r="T63" s="421" t="e" vm="13">
        <v>#VALUE!</v>
      </c>
      <c r="BF63" s="341"/>
    </row>
    <row r="64" spans="2:58" ht="3.65" customHeight="1">
      <c r="B64" s="343"/>
      <c r="G64" s="625"/>
      <c r="BF64" s="341"/>
    </row>
    <row r="65" spans="2:58" ht="3.65" customHeight="1">
      <c r="B65" s="638"/>
      <c r="C65" s="505"/>
      <c r="D65" s="674"/>
      <c r="E65" s="505"/>
      <c r="F65" s="505"/>
      <c r="G65" s="505"/>
      <c r="H65" s="505"/>
      <c r="I65" s="505"/>
      <c r="J65" s="505"/>
      <c r="K65" s="505"/>
      <c r="L65" s="505"/>
      <c r="M65" s="505"/>
      <c r="N65" s="505"/>
      <c r="O65" s="505"/>
      <c r="P65" s="505"/>
      <c r="Q65" s="505"/>
      <c r="R65" s="505"/>
      <c r="S65" s="505"/>
      <c r="T65" s="505"/>
      <c r="U65" s="505"/>
      <c r="V65" s="505"/>
      <c r="W65" s="505"/>
      <c r="X65" s="505"/>
      <c r="Y65" s="505"/>
      <c r="Z65" s="505"/>
      <c r="AA65" s="505"/>
      <c r="AB65" s="505"/>
      <c r="AC65" s="505"/>
      <c r="AD65" s="505"/>
      <c r="AE65" s="505"/>
      <c r="AF65" s="505"/>
      <c r="AG65" s="505"/>
      <c r="AH65" s="505"/>
      <c r="AI65" s="505"/>
      <c r="AJ65" s="505"/>
      <c r="AK65" s="505"/>
      <c r="AL65" s="505"/>
      <c r="AM65" s="505"/>
      <c r="AN65" s="505"/>
      <c r="AO65" s="505"/>
      <c r="AP65" s="505"/>
      <c r="AQ65" s="505"/>
      <c r="AR65" s="505"/>
      <c r="AS65" s="505"/>
      <c r="AT65" s="505"/>
      <c r="AU65" s="505"/>
      <c r="AV65" s="505"/>
      <c r="AW65" s="505"/>
      <c r="AX65" s="505"/>
      <c r="AY65" s="505"/>
      <c r="AZ65" s="505"/>
      <c r="BA65" s="505"/>
      <c r="BB65" s="505"/>
      <c r="BC65" s="505"/>
      <c r="BD65" s="505"/>
      <c r="BE65" s="505"/>
      <c r="BF65" s="504"/>
    </row>
    <row r="66" spans="2:58" ht="3.65" customHeight="1">
      <c r="B66" s="639"/>
      <c r="C66" s="501"/>
      <c r="D66" s="675"/>
      <c r="E66" s="501"/>
      <c r="F66" s="501"/>
      <c r="G66" s="501"/>
      <c r="H66" s="501"/>
      <c r="I66" s="501"/>
      <c r="J66" s="501"/>
      <c r="K66" s="501"/>
      <c r="L66" s="501"/>
      <c r="M66" s="501"/>
      <c r="N66" s="501"/>
      <c r="O66" s="501"/>
      <c r="P66" s="501"/>
      <c r="Q66" s="501"/>
      <c r="R66" s="501"/>
      <c r="S66" s="501"/>
      <c r="T66" s="501"/>
      <c r="U66" s="501"/>
      <c r="V66" s="501"/>
      <c r="W66" s="501"/>
      <c r="X66" s="501"/>
      <c r="Y66" s="501"/>
      <c r="Z66" s="501"/>
      <c r="AA66" s="501"/>
      <c r="AB66" s="501"/>
      <c r="AC66" s="501"/>
      <c r="AD66" s="501"/>
      <c r="AE66" s="501"/>
      <c r="AF66" s="501"/>
      <c r="AG66" s="501"/>
      <c r="AH66" s="501"/>
      <c r="AI66" s="501"/>
      <c r="AJ66" s="501"/>
      <c r="AK66" s="501"/>
      <c r="AL66" s="501"/>
      <c r="AM66" s="501"/>
      <c r="AN66" s="501"/>
      <c r="AO66" s="501"/>
      <c r="AP66" s="501"/>
      <c r="AQ66" s="501"/>
      <c r="AR66" s="501"/>
      <c r="AS66" s="501"/>
      <c r="AT66" s="501"/>
      <c r="AU66" s="501"/>
      <c r="AV66" s="501"/>
      <c r="AW66" s="501"/>
      <c r="AX66" s="501"/>
      <c r="AY66" s="501"/>
      <c r="AZ66" s="501"/>
      <c r="BA66" s="501"/>
      <c r="BB66" s="501"/>
      <c r="BC66" s="501"/>
      <c r="BD66" s="501"/>
      <c r="BE66" s="501"/>
      <c r="BF66" s="500"/>
    </row>
    <row r="67" spans="2:58" ht="14.5" customHeight="1">
      <c r="B67" s="380" t="str">
        <f>"L_"&amp;MID(E67,4,3)&amp;"X"&amp;MID(F67,4,1)&amp;"u"</f>
        <v>L_400X6u</v>
      </c>
      <c r="C67" s="380"/>
      <c r="D67" s="443" t="s">
        <v>313</v>
      </c>
      <c r="E67" s="380" t="s">
        <v>314</v>
      </c>
      <c r="F67" s="380" t="s">
        <v>291</v>
      </c>
      <c r="G67" s="624"/>
      <c r="H67" s="376"/>
      <c r="I67" s="376"/>
      <c r="J67" s="376"/>
      <c r="K67" s="376"/>
      <c r="L67" s="376"/>
      <c r="M67" s="376"/>
      <c r="N67" s="376"/>
      <c r="O67" s="376"/>
      <c r="P67" s="376"/>
      <c r="Q67" s="376"/>
      <c r="R67" s="376"/>
      <c r="S67" s="376"/>
      <c r="T67" s="376"/>
      <c r="U67" s="376"/>
      <c r="V67" s="376"/>
      <c r="W67" s="376"/>
      <c r="X67" s="376"/>
      <c r="Y67" s="376"/>
      <c r="Z67" s="376"/>
      <c r="AA67" s="376"/>
      <c r="AB67" s="376"/>
      <c r="AC67" s="376"/>
      <c r="AD67" s="376"/>
      <c r="AE67" s="376"/>
      <c r="AF67" s="376"/>
      <c r="AG67" s="376"/>
      <c r="AH67" s="376"/>
      <c r="AI67" s="376"/>
      <c r="AJ67" s="376"/>
      <c r="AK67" s="376"/>
      <c r="AL67" s="376"/>
      <c r="AM67" s="376"/>
      <c r="AN67" s="376"/>
      <c r="AO67" s="376"/>
      <c r="AP67" s="376"/>
      <c r="AQ67" s="376"/>
      <c r="AR67" s="376"/>
      <c r="AS67" s="376"/>
      <c r="AT67" s="376"/>
      <c r="AU67" s="376"/>
      <c r="AV67" s="376"/>
      <c r="AW67" s="376"/>
      <c r="AX67" s="376"/>
      <c r="AY67" s="376"/>
      <c r="AZ67" s="376"/>
      <c r="BA67" s="376"/>
      <c r="BB67" s="376"/>
      <c r="BC67" s="376"/>
      <c r="BD67" s="376"/>
      <c r="BE67" s="376"/>
      <c r="BF67" s="375"/>
    </row>
    <row r="68" spans="2:58" ht="3.65" customHeight="1">
      <c r="B68" s="343"/>
      <c r="G68" s="625"/>
      <c r="BF68" s="341"/>
    </row>
    <row r="69" spans="2:58" ht="3.65" customHeight="1">
      <c r="B69" s="343"/>
      <c r="G69" s="625"/>
      <c r="I69" s="405" t="e" vm="13">
        <v>#VALUE!</v>
      </c>
      <c r="J69" s="732" t="s">
        <v>261</v>
      </c>
      <c r="K69" s="732"/>
      <c r="L69" s="732"/>
      <c r="M69" s="401"/>
      <c r="N69" s="640"/>
      <c r="O69" s="640"/>
      <c r="P69" s="435"/>
      <c r="Q69" s="435"/>
      <c r="R69" s="435"/>
      <c r="S69" s="435"/>
      <c r="T69" s="434" t="e" vm="13">
        <v>#VALUE!</v>
      </c>
      <c r="BF69" s="341"/>
    </row>
    <row r="70" spans="2:58" ht="3.65" customHeight="1">
      <c r="B70" s="343"/>
      <c r="G70" s="625"/>
      <c r="H70" s="498"/>
      <c r="I70" s="387"/>
      <c r="J70" s="733"/>
      <c r="K70" s="733"/>
      <c r="L70" s="733"/>
      <c r="M70" s="389"/>
      <c r="N70" s="642"/>
      <c r="O70" s="642"/>
      <c r="P70" s="390"/>
      <c r="Q70" s="390"/>
      <c r="R70" s="390"/>
      <c r="S70" s="390"/>
      <c r="T70" s="399"/>
      <c r="U70" s="344"/>
      <c r="V70" s="344"/>
      <c r="W70" s="344"/>
      <c r="X70" s="344"/>
      <c r="Y70" s="344"/>
      <c r="Z70" s="634"/>
      <c r="AA70" s="634"/>
      <c r="AB70" s="634"/>
      <c r="AC70" s="634"/>
      <c r="AD70" s="634"/>
      <c r="AE70" s="635"/>
      <c r="AF70" s="344"/>
      <c r="AG70" s="344"/>
      <c r="AH70" s="344"/>
      <c r="AI70" s="344"/>
      <c r="AJ70" s="344"/>
      <c r="AK70" s="344"/>
      <c r="AL70" s="344"/>
      <c r="AM70" s="344"/>
      <c r="AN70" s="344"/>
      <c r="AO70" s="344"/>
      <c r="AP70" s="344"/>
      <c r="AQ70" s="344"/>
      <c r="AR70" s="344"/>
      <c r="AS70" s="344"/>
      <c r="AT70" s="344"/>
      <c r="AU70" s="344"/>
      <c r="AV70" s="344"/>
      <c r="AW70" s="344"/>
      <c r="AX70" s="344"/>
      <c r="AY70" s="344"/>
      <c r="AZ70" s="344"/>
      <c r="BA70" s="344"/>
      <c r="BB70" s="344"/>
      <c r="BC70" s="344"/>
      <c r="BF70" s="341"/>
    </row>
    <row r="71" spans="2:58" ht="3.65" customHeight="1">
      <c r="B71" s="343"/>
      <c r="G71" s="625"/>
      <c r="H71" s="498"/>
      <c r="I71" s="456"/>
      <c r="J71" s="455"/>
      <c r="K71" s="455"/>
      <c r="L71" s="455"/>
      <c r="M71" s="642"/>
      <c r="N71" s="642"/>
      <c r="O71" s="642"/>
      <c r="P71" s="642"/>
      <c r="Q71" s="642"/>
      <c r="R71" s="642"/>
      <c r="S71" s="455"/>
      <c r="T71" s="650"/>
      <c r="U71" s="344"/>
      <c r="V71" s="344"/>
      <c r="W71" s="344"/>
      <c r="X71" s="344"/>
      <c r="Y71" s="344"/>
      <c r="Z71" s="634"/>
      <c r="AA71" s="634"/>
      <c r="AB71" s="634"/>
      <c r="AC71" s="634"/>
      <c r="AD71" s="634"/>
      <c r="AE71" s="635"/>
      <c r="AF71" s="344"/>
      <c r="AG71" s="344"/>
      <c r="AH71" s="344"/>
      <c r="AI71" s="344"/>
      <c r="AJ71" s="344"/>
      <c r="AK71" s="344"/>
      <c r="AL71" s="344"/>
      <c r="AM71" s="344"/>
      <c r="AN71" s="344"/>
      <c r="AO71" s="344"/>
      <c r="AP71" s="344"/>
      <c r="AQ71" s="344"/>
      <c r="AR71" s="344"/>
      <c r="AS71" s="344"/>
      <c r="AT71" s="344"/>
      <c r="AU71" s="344"/>
      <c r="AV71" s="344"/>
      <c r="AW71" s="344"/>
      <c r="AX71" s="344"/>
      <c r="AY71" s="344"/>
      <c r="AZ71" s="344"/>
      <c r="BA71" s="344"/>
      <c r="BB71" s="344"/>
      <c r="BC71" s="344"/>
      <c r="BF71" s="341"/>
    </row>
    <row r="72" spans="2:58" ht="3.65" customHeight="1">
      <c r="B72" s="343"/>
      <c r="G72" s="625"/>
      <c r="H72" s="498"/>
      <c r="I72" s="456"/>
      <c r="J72" s="455"/>
      <c r="K72" s="455"/>
      <c r="L72" s="455"/>
      <c r="M72" s="642"/>
      <c r="N72" s="642"/>
      <c r="O72" s="642"/>
      <c r="P72" s="642"/>
      <c r="Q72" s="642"/>
      <c r="R72" s="642"/>
      <c r="S72" s="455"/>
      <c r="T72" s="650"/>
      <c r="U72" s="635"/>
      <c r="V72" s="635"/>
      <c r="W72" s="635"/>
      <c r="X72" s="635"/>
      <c r="Y72" s="635"/>
      <c r="Z72" s="635"/>
      <c r="AA72" s="635"/>
      <c r="AB72" s="635"/>
      <c r="AC72" s="635"/>
      <c r="AD72" s="635"/>
      <c r="AE72" s="635"/>
      <c r="AF72" s="498"/>
      <c r="AG72" s="498"/>
      <c r="AH72" s="498"/>
      <c r="AI72" s="498"/>
      <c r="AJ72" s="498"/>
      <c r="AK72" s="498"/>
      <c r="AL72" s="498"/>
      <c r="AM72" s="498"/>
      <c r="AN72" s="498"/>
      <c r="AO72" s="498"/>
      <c r="AP72" s="498"/>
      <c r="AQ72" s="498"/>
      <c r="AR72" s="498"/>
      <c r="AS72" s="498"/>
      <c r="AT72" s="498"/>
      <c r="AU72" s="498"/>
      <c r="AV72" s="498"/>
      <c r="AW72" s="498"/>
      <c r="AX72" s="498"/>
      <c r="AY72" s="498"/>
      <c r="AZ72" s="498"/>
      <c r="BA72" s="498"/>
      <c r="BB72" s="498"/>
      <c r="BC72" s="498"/>
      <c r="BF72" s="341"/>
    </row>
    <row r="73" spans="2:58" ht="3.65" customHeight="1">
      <c r="B73" s="343"/>
      <c r="G73" s="625"/>
      <c r="H73" s="498"/>
      <c r="I73" s="456"/>
      <c r="J73" s="455"/>
      <c r="K73" s="455"/>
      <c r="L73" s="455"/>
      <c r="M73" s="455"/>
      <c r="N73" s="455"/>
      <c r="O73" s="455"/>
      <c r="P73" s="642"/>
      <c r="Q73" s="642"/>
      <c r="R73" s="642"/>
      <c r="S73" s="455"/>
      <c r="T73" s="650"/>
      <c r="U73" s="635"/>
      <c r="V73" s="635"/>
      <c r="W73" s="635"/>
      <c r="X73" s="635"/>
      <c r="Y73" s="635"/>
      <c r="Z73" s="635"/>
      <c r="AA73" s="635"/>
      <c r="AB73" s="635"/>
      <c r="AC73" s="635"/>
      <c r="AD73" s="635"/>
      <c r="AE73" s="635"/>
      <c r="AF73" s="498"/>
      <c r="AG73" s="498"/>
      <c r="AH73" s="498"/>
      <c r="AI73" s="498"/>
      <c r="AJ73" s="498"/>
      <c r="AK73" s="498"/>
      <c r="AL73" s="498"/>
      <c r="AM73" s="498"/>
      <c r="AN73" s="498"/>
      <c r="AO73" s="498"/>
      <c r="AP73" s="498"/>
      <c r="AQ73" s="498"/>
      <c r="AR73" s="498"/>
      <c r="AS73" s="498"/>
      <c r="AT73" s="498"/>
      <c r="AU73" s="498"/>
      <c r="AV73" s="498"/>
      <c r="AW73" s="498"/>
      <c r="AX73" s="498"/>
      <c r="AY73" s="498"/>
      <c r="AZ73" s="498"/>
      <c r="BA73" s="498"/>
      <c r="BB73" s="498"/>
      <c r="BC73" s="498"/>
      <c r="BF73" s="341"/>
    </row>
    <row r="74" spans="2:58" ht="3.65" customHeight="1">
      <c r="B74" s="343"/>
      <c r="G74" s="625"/>
      <c r="H74" s="498"/>
      <c r="I74" s="456"/>
      <c r="J74" s="455"/>
      <c r="K74" s="455"/>
      <c r="L74" s="455"/>
      <c r="M74" s="736" t="e" vm="102">
        <v>#VALUE!</v>
      </c>
      <c r="N74" s="736"/>
      <c r="O74" s="736"/>
      <c r="P74" s="736"/>
      <c r="Q74" s="642"/>
      <c r="R74" s="642"/>
      <c r="S74" s="455"/>
      <c r="T74" s="650"/>
      <c r="U74" s="635"/>
      <c r="V74" s="635"/>
      <c r="W74" s="635"/>
      <c r="X74" s="635"/>
      <c r="Y74" s="635"/>
      <c r="Z74" s="635"/>
      <c r="AA74" s="635"/>
      <c r="AB74" s="635"/>
      <c r="AC74" s="635"/>
      <c r="AD74" s="635"/>
      <c r="AE74" s="635"/>
      <c r="AF74" s="498"/>
      <c r="AG74" s="498"/>
      <c r="AH74" s="498"/>
      <c r="AI74" s="498"/>
      <c r="AJ74" s="498"/>
      <c r="AK74" s="498"/>
      <c r="AL74" s="498"/>
      <c r="AM74" s="498"/>
      <c r="AN74" s="498"/>
      <c r="AO74" s="498"/>
      <c r="AP74" s="498"/>
      <c r="AQ74" s="498"/>
      <c r="AR74" s="498"/>
      <c r="AS74" s="498"/>
      <c r="AT74" s="498"/>
      <c r="AU74" s="498"/>
      <c r="AV74" s="498"/>
      <c r="AW74" s="498"/>
      <c r="AX74" s="498"/>
      <c r="AY74" s="498"/>
      <c r="AZ74" s="498"/>
      <c r="BA74" s="498"/>
      <c r="BB74" s="498"/>
      <c r="BC74" s="498"/>
      <c r="BF74" s="341"/>
    </row>
    <row r="75" spans="2:58" ht="3.65" customHeight="1">
      <c r="B75" s="343"/>
      <c r="G75" s="625"/>
      <c r="H75" s="498"/>
      <c r="I75" s="456"/>
      <c r="J75" s="455"/>
      <c r="K75" s="455"/>
      <c r="L75" s="455"/>
      <c r="M75" s="736"/>
      <c r="N75" s="736"/>
      <c r="O75" s="736"/>
      <c r="P75" s="736"/>
      <c r="Q75" s="642"/>
      <c r="R75" s="642"/>
      <c r="S75" s="455"/>
      <c r="T75" s="650"/>
      <c r="U75" s="635"/>
      <c r="V75" s="635"/>
      <c r="W75" s="635"/>
      <c r="X75" s="635"/>
      <c r="Y75" s="635"/>
      <c r="Z75" s="635"/>
      <c r="AA75" s="635"/>
      <c r="AB75" s="635"/>
      <c r="AC75" s="635"/>
      <c r="AD75" s="635"/>
      <c r="AE75" s="635"/>
      <c r="AF75" s="498"/>
      <c r="AG75" s="498"/>
      <c r="AH75" s="498"/>
      <c r="AI75" s="498"/>
      <c r="AJ75" s="498"/>
      <c r="AK75" s="498"/>
      <c r="AL75" s="498"/>
      <c r="AM75" s="498"/>
      <c r="AN75" s="498"/>
      <c r="AO75" s="498"/>
      <c r="AP75" s="498"/>
      <c r="AQ75" s="498"/>
      <c r="AR75" s="498"/>
      <c r="AS75" s="498"/>
      <c r="AT75" s="498"/>
      <c r="AU75" s="498"/>
      <c r="AV75" s="498"/>
      <c r="AW75" s="498"/>
      <c r="AX75" s="498"/>
      <c r="AY75" s="498"/>
      <c r="AZ75" s="498"/>
      <c r="BA75" s="498"/>
      <c r="BB75" s="498"/>
      <c r="BC75" s="498"/>
      <c r="BF75" s="341"/>
    </row>
    <row r="76" spans="2:58" ht="3.65" customHeight="1">
      <c r="B76" s="343"/>
      <c r="G76" s="625"/>
      <c r="H76" s="498"/>
      <c r="I76" s="456"/>
      <c r="J76" s="455"/>
      <c r="K76" s="455"/>
      <c r="L76" s="455"/>
      <c r="M76" s="642"/>
      <c r="N76" s="642"/>
      <c r="O76" s="642"/>
      <c r="P76" s="642"/>
      <c r="Q76" s="642"/>
      <c r="R76" s="642"/>
      <c r="S76" s="455"/>
      <c r="T76" s="650"/>
      <c r="U76" s="635"/>
      <c r="V76" s="635"/>
      <c r="W76" s="635"/>
      <c r="X76" s="635"/>
      <c r="Y76" s="635"/>
      <c r="Z76" s="635"/>
      <c r="AA76" s="635"/>
      <c r="AB76" s="635"/>
      <c r="AC76" s="635"/>
      <c r="AD76" s="635"/>
      <c r="AE76" s="635"/>
      <c r="AF76" s="498"/>
      <c r="AG76" s="498"/>
      <c r="AH76" s="498"/>
      <c r="AI76" s="498"/>
      <c r="AJ76" s="498"/>
      <c r="AK76" s="498"/>
      <c r="AL76" s="498"/>
      <c r="AM76" s="498"/>
      <c r="AN76" s="498"/>
      <c r="AO76" s="498"/>
      <c r="AP76" s="498"/>
      <c r="AQ76" s="498"/>
      <c r="AR76" s="498"/>
      <c r="AS76" s="498"/>
      <c r="AT76" s="498"/>
      <c r="AU76" s="498"/>
      <c r="AV76" s="498"/>
      <c r="AW76" s="498"/>
      <c r="AX76" s="498"/>
      <c r="AY76" s="498"/>
      <c r="AZ76" s="498"/>
      <c r="BA76" s="498"/>
      <c r="BB76" s="498"/>
      <c r="BC76" s="498"/>
      <c r="BF76" s="341"/>
    </row>
    <row r="77" spans="2:58" ht="3.65" customHeight="1">
      <c r="B77" s="343"/>
      <c r="G77" s="625"/>
      <c r="H77" s="498"/>
      <c r="I77" s="456"/>
      <c r="J77" s="455"/>
      <c r="K77" s="455"/>
      <c r="L77" s="455"/>
      <c r="M77" s="642"/>
      <c r="N77" s="642"/>
      <c r="O77" s="642"/>
      <c r="P77" s="642"/>
      <c r="Q77" s="642"/>
      <c r="R77" s="642"/>
      <c r="S77" s="455"/>
      <c r="T77" s="650"/>
      <c r="U77" s="635"/>
      <c r="V77" s="635"/>
      <c r="W77" s="635"/>
      <c r="X77" s="635"/>
      <c r="Y77" s="635"/>
      <c r="Z77" s="635"/>
      <c r="AA77" s="635"/>
      <c r="AB77" s="635"/>
      <c r="AC77" s="635"/>
      <c r="AD77" s="635"/>
      <c r="AE77" s="635"/>
      <c r="AF77" s="498"/>
      <c r="AG77" s="498"/>
      <c r="AH77" s="498"/>
      <c r="AI77" s="498"/>
      <c r="AJ77" s="498"/>
      <c r="AK77" s="498"/>
      <c r="AL77" s="498"/>
      <c r="AM77" s="498"/>
      <c r="AN77" s="498"/>
      <c r="AO77" s="498"/>
      <c r="AP77" s="498"/>
      <c r="AQ77" s="498"/>
      <c r="AR77" s="498"/>
      <c r="AS77" s="498"/>
      <c r="AT77" s="498"/>
      <c r="AU77" s="498"/>
      <c r="AV77" s="498"/>
      <c r="AW77" s="498"/>
      <c r="AX77" s="498"/>
      <c r="AY77" s="498"/>
      <c r="AZ77" s="498"/>
      <c r="BA77" s="498"/>
      <c r="BB77" s="498"/>
      <c r="BC77" s="498"/>
      <c r="BF77" s="341"/>
    </row>
    <row r="78" spans="2:58" ht="3.65" customHeight="1">
      <c r="B78" s="343"/>
      <c r="G78" s="625"/>
      <c r="H78" s="498"/>
      <c r="I78" s="456"/>
      <c r="J78" s="455"/>
      <c r="K78" s="455"/>
      <c r="L78" s="455"/>
      <c r="M78" s="642"/>
      <c r="N78" s="642"/>
      <c r="O78" s="642"/>
      <c r="P78" s="642"/>
      <c r="Q78" s="642"/>
      <c r="R78" s="642"/>
      <c r="S78" s="455"/>
      <c r="T78" s="650"/>
      <c r="U78" s="635"/>
      <c r="V78" s="635"/>
      <c r="W78" s="635"/>
      <c r="X78" s="635"/>
      <c r="Y78" s="635"/>
      <c r="Z78" s="635"/>
      <c r="AA78" s="635"/>
      <c r="AB78" s="635"/>
      <c r="AC78" s="635"/>
      <c r="AD78" s="635"/>
      <c r="AE78" s="635"/>
      <c r="AF78" s="498"/>
      <c r="AG78" s="498"/>
      <c r="AH78" s="498"/>
      <c r="AI78" s="498"/>
      <c r="AJ78" s="498"/>
      <c r="AK78" s="498"/>
      <c r="AL78" s="498"/>
      <c r="AM78" s="498"/>
      <c r="AN78" s="498"/>
      <c r="AO78" s="498"/>
      <c r="AP78" s="498"/>
      <c r="AQ78" s="498"/>
      <c r="AR78" s="498"/>
      <c r="AS78" s="498"/>
      <c r="AT78" s="498"/>
      <c r="AU78" s="498"/>
      <c r="AV78" s="498"/>
      <c r="AW78" s="498"/>
      <c r="AX78" s="498"/>
      <c r="AY78" s="498"/>
      <c r="AZ78" s="498"/>
      <c r="BA78" s="498"/>
      <c r="BB78" s="498"/>
      <c r="BC78" s="498"/>
      <c r="BF78" s="341"/>
    </row>
    <row r="79" spans="2:58" ht="3.65" customHeight="1">
      <c r="B79" s="343"/>
      <c r="G79" s="625"/>
      <c r="H79" s="344"/>
      <c r="I79" s="387"/>
      <c r="J79" s="737" t="s">
        <v>288</v>
      </c>
      <c r="K79" s="737"/>
      <c r="L79" s="737"/>
      <c r="M79" s="648"/>
      <c r="N79" s="648"/>
      <c r="O79" s="648"/>
      <c r="P79" s="648"/>
      <c r="Q79" s="648"/>
      <c r="R79" s="648"/>
      <c r="S79" s="648"/>
      <c r="T79" s="385"/>
      <c r="U79" s="635"/>
      <c r="V79" s="635"/>
      <c r="W79" s="635"/>
      <c r="X79" s="635"/>
      <c r="Y79" s="635"/>
      <c r="Z79" s="635"/>
      <c r="AA79" s="635"/>
      <c r="AB79" s="635"/>
      <c r="AC79" s="635"/>
      <c r="AD79" s="635"/>
      <c r="AE79" s="635"/>
      <c r="AF79" s="344"/>
      <c r="AG79" s="344"/>
      <c r="AH79" s="344"/>
      <c r="AI79" s="344"/>
      <c r="AJ79" s="344"/>
      <c r="AK79" s="344"/>
      <c r="AL79" s="344"/>
      <c r="AM79" s="344"/>
      <c r="AN79" s="344"/>
      <c r="AO79" s="344"/>
      <c r="AP79" s="344"/>
      <c r="AQ79" s="344"/>
      <c r="AR79" s="344"/>
      <c r="AS79" s="344"/>
      <c r="AT79" s="344"/>
      <c r="AU79" s="344"/>
      <c r="AV79" s="344"/>
      <c r="AW79" s="344"/>
      <c r="AX79" s="344"/>
      <c r="AY79" s="344"/>
      <c r="AZ79" s="344"/>
      <c r="BA79" s="344"/>
      <c r="BB79" s="344"/>
      <c r="BC79" s="344"/>
      <c r="BF79" s="341"/>
    </row>
    <row r="80" spans="2:58" ht="3.65" customHeight="1">
      <c r="B80" s="343"/>
      <c r="G80" s="625"/>
      <c r="H80" s="344"/>
      <c r="I80" s="384" t="e" vm="13">
        <v>#VALUE!</v>
      </c>
      <c r="J80" s="738"/>
      <c r="K80" s="738"/>
      <c r="L80" s="738"/>
      <c r="M80" s="649"/>
      <c r="N80" s="649"/>
      <c r="O80" s="649"/>
      <c r="P80" s="649"/>
      <c r="Q80" s="649"/>
      <c r="R80" s="649"/>
      <c r="S80" s="649"/>
      <c r="T80" s="421" t="e" vm="13">
        <v>#VALUE!</v>
      </c>
      <c r="U80" s="651"/>
      <c r="V80" s="651"/>
      <c r="W80" s="651"/>
      <c r="X80" s="651"/>
      <c r="Y80" s="651"/>
      <c r="Z80" s="651"/>
      <c r="AA80" s="651"/>
      <c r="AB80" s="634"/>
      <c r="AC80" s="634"/>
      <c r="AD80" s="634"/>
      <c r="AE80" s="498"/>
      <c r="AF80" s="344"/>
      <c r="AG80" s="344"/>
      <c r="AH80" s="344"/>
      <c r="AI80" s="344"/>
      <c r="AJ80" s="344"/>
      <c r="AK80" s="344"/>
      <c r="AL80" s="344"/>
      <c r="AM80" s="344"/>
      <c r="AN80" s="344"/>
      <c r="AO80" s="344"/>
      <c r="AP80" s="344"/>
      <c r="AQ80" s="344"/>
      <c r="AR80" s="344"/>
      <c r="AS80" s="344"/>
      <c r="AT80" s="344"/>
      <c r="AU80" s="344"/>
      <c r="AV80" s="344"/>
      <c r="AW80" s="344"/>
      <c r="AX80" s="344"/>
      <c r="AY80" s="344"/>
      <c r="AZ80" s="344"/>
      <c r="BA80" s="344"/>
      <c r="BB80" s="344"/>
      <c r="BC80" s="344"/>
      <c r="BF80" s="341"/>
    </row>
    <row r="81" spans="2:58" ht="3.65" customHeight="1">
      <c r="B81" s="343"/>
      <c r="G81" s="625"/>
      <c r="H81" s="344"/>
      <c r="U81" s="651"/>
      <c r="V81" s="651"/>
      <c r="W81" s="651"/>
      <c r="X81" s="651"/>
      <c r="Y81" s="651"/>
      <c r="Z81" s="651"/>
      <c r="AA81" s="651"/>
      <c r="AB81" s="634"/>
      <c r="AC81" s="634"/>
      <c r="AD81" s="634"/>
      <c r="AE81" s="498"/>
      <c r="AF81" s="344"/>
      <c r="AG81" s="344"/>
      <c r="AH81" s="344"/>
      <c r="AI81" s="344"/>
      <c r="AJ81" s="344"/>
      <c r="AK81" s="344"/>
      <c r="AL81" s="344"/>
      <c r="AM81" s="344"/>
      <c r="AN81" s="344"/>
      <c r="AO81" s="344"/>
      <c r="AP81" s="344"/>
      <c r="AQ81" s="344"/>
      <c r="AR81" s="344"/>
      <c r="AS81" s="344"/>
      <c r="AT81" s="344"/>
      <c r="AU81" s="344"/>
      <c r="AV81" s="344"/>
      <c r="AW81" s="344"/>
      <c r="AX81" s="344"/>
      <c r="AY81" s="344"/>
      <c r="AZ81" s="344"/>
      <c r="BA81" s="344"/>
      <c r="BB81" s="344"/>
      <c r="BC81" s="344"/>
      <c r="BF81" s="341"/>
    </row>
    <row r="82" spans="2:58" ht="3.65" customHeight="1">
      <c r="B82" s="343"/>
      <c r="G82" s="625"/>
      <c r="BF82" s="341"/>
    </row>
    <row r="83" spans="2:58" ht="3.65" customHeight="1">
      <c r="B83" s="343"/>
      <c r="G83" s="625"/>
      <c r="BF83" s="341"/>
    </row>
    <row r="84" spans="2:58" ht="3.65" customHeight="1">
      <c r="B84" s="638"/>
      <c r="C84" s="505"/>
      <c r="D84" s="674"/>
      <c r="E84" s="505"/>
      <c r="F84" s="505"/>
      <c r="G84" s="505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505"/>
      <c r="V84" s="505"/>
      <c r="W84" s="505"/>
      <c r="X84" s="505"/>
      <c r="Y84" s="505"/>
      <c r="Z84" s="505"/>
      <c r="AA84" s="505"/>
      <c r="AB84" s="505"/>
      <c r="AC84" s="505"/>
      <c r="AD84" s="505"/>
      <c r="AE84" s="505"/>
      <c r="AF84" s="505"/>
      <c r="AG84" s="505"/>
      <c r="AH84" s="505"/>
      <c r="AI84" s="505"/>
      <c r="AJ84" s="505"/>
      <c r="AK84" s="505"/>
      <c r="AL84" s="505"/>
      <c r="AM84" s="505"/>
      <c r="AN84" s="505"/>
      <c r="AO84" s="505"/>
      <c r="AP84" s="505"/>
      <c r="AQ84" s="505"/>
      <c r="AR84" s="505"/>
      <c r="AS84" s="505"/>
      <c r="AT84" s="505"/>
      <c r="AU84" s="505"/>
      <c r="AV84" s="505"/>
      <c r="AW84" s="505"/>
      <c r="AX84" s="505"/>
      <c r="AY84" s="505"/>
      <c r="AZ84" s="505"/>
      <c r="BA84" s="505"/>
      <c r="BB84" s="505"/>
      <c r="BC84" s="505"/>
      <c r="BD84" s="505"/>
      <c r="BE84" s="505"/>
      <c r="BF84" s="504"/>
    </row>
    <row r="85" spans="2:58" ht="3.65" customHeight="1">
      <c r="B85" s="639"/>
      <c r="C85" s="501"/>
      <c r="D85" s="675"/>
      <c r="E85" s="501"/>
      <c r="F85" s="501"/>
      <c r="G85" s="501"/>
      <c r="H85" s="501"/>
      <c r="I85" s="501"/>
      <c r="J85" s="501"/>
      <c r="K85" s="501"/>
      <c r="L85" s="501"/>
      <c r="M85" s="501"/>
      <c r="N85" s="501"/>
      <c r="O85" s="501"/>
      <c r="P85" s="501"/>
      <c r="Q85" s="501"/>
      <c r="R85" s="501"/>
      <c r="S85" s="501"/>
      <c r="T85" s="501"/>
      <c r="U85" s="501"/>
      <c r="V85" s="501"/>
      <c r="W85" s="501"/>
      <c r="X85" s="501"/>
      <c r="Y85" s="501"/>
      <c r="Z85" s="501"/>
      <c r="AA85" s="501"/>
      <c r="AB85" s="501"/>
      <c r="AC85" s="501"/>
      <c r="AD85" s="501"/>
      <c r="AE85" s="501"/>
      <c r="AF85" s="501"/>
      <c r="AG85" s="501"/>
      <c r="AH85" s="501"/>
      <c r="AI85" s="501"/>
      <c r="AJ85" s="501"/>
      <c r="AK85" s="501"/>
      <c r="AL85" s="501"/>
      <c r="AM85" s="501"/>
      <c r="AN85" s="501"/>
      <c r="AO85" s="501"/>
      <c r="AP85" s="501"/>
      <c r="AQ85" s="501"/>
      <c r="AR85" s="501"/>
      <c r="AS85" s="501"/>
      <c r="AT85" s="501"/>
      <c r="AU85" s="501"/>
      <c r="AV85" s="501"/>
      <c r="AW85" s="501"/>
      <c r="AX85" s="501"/>
      <c r="AY85" s="501"/>
      <c r="AZ85" s="501"/>
      <c r="BA85" s="501"/>
      <c r="BB85" s="501"/>
      <c r="BC85" s="501"/>
      <c r="BD85" s="501"/>
      <c r="BE85" s="501"/>
      <c r="BF85" s="500"/>
    </row>
    <row r="86" spans="2:58" ht="14.5" customHeight="1">
      <c r="B86" s="380" t="str">
        <f>"L_"&amp;MID(E86,4,3)&amp;"X"&amp;MID(F86,4,1)&amp;"u"</f>
        <v>L_400X7u</v>
      </c>
      <c r="C86" s="380"/>
      <c r="D86" s="443" t="s">
        <v>313</v>
      </c>
      <c r="E86" s="380" t="s">
        <v>314</v>
      </c>
      <c r="F86" s="380" t="s">
        <v>308</v>
      </c>
      <c r="G86" s="624"/>
      <c r="H86" s="376"/>
      <c r="I86" s="376"/>
      <c r="J86" s="376"/>
      <c r="K86" s="376"/>
      <c r="L86" s="376"/>
      <c r="M86" s="376"/>
      <c r="N86" s="376"/>
      <c r="O86" s="376"/>
      <c r="P86" s="376"/>
      <c r="Q86" s="376"/>
      <c r="R86" s="376"/>
      <c r="S86" s="376"/>
      <c r="T86" s="376"/>
      <c r="U86" s="376"/>
      <c r="V86" s="376"/>
      <c r="W86" s="376"/>
      <c r="X86" s="376"/>
      <c r="Y86" s="376"/>
      <c r="Z86" s="376"/>
      <c r="AA86" s="376"/>
      <c r="AB86" s="376"/>
      <c r="AC86" s="376"/>
      <c r="AD86" s="376"/>
      <c r="AE86" s="376"/>
      <c r="AF86" s="376"/>
      <c r="AG86" s="376"/>
      <c r="AH86" s="376"/>
      <c r="AI86" s="376"/>
      <c r="AJ86" s="376"/>
      <c r="AK86" s="376"/>
      <c r="AL86" s="376"/>
      <c r="AM86" s="376"/>
      <c r="AN86" s="376"/>
      <c r="AO86" s="376"/>
      <c r="AP86" s="376"/>
      <c r="AQ86" s="376"/>
      <c r="AR86" s="376"/>
      <c r="AS86" s="376"/>
      <c r="AT86" s="376"/>
      <c r="AU86" s="376"/>
      <c r="AV86" s="376"/>
      <c r="AW86" s="376"/>
      <c r="AX86" s="376"/>
      <c r="AY86" s="376"/>
      <c r="AZ86" s="376"/>
      <c r="BA86" s="376"/>
      <c r="BB86" s="376"/>
      <c r="BC86" s="376"/>
      <c r="BD86" s="376"/>
      <c r="BE86" s="376"/>
      <c r="BF86" s="375"/>
    </row>
    <row r="87" spans="2:58" ht="3.65" customHeight="1">
      <c r="B87" s="343"/>
      <c r="G87" s="625"/>
      <c r="BF87" s="341"/>
    </row>
    <row r="88" spans="2:58" ht="3.65" customHeight="1">
      <c r="B88" s="343"/>
      <c r="G88" s="625"/>
      <c r="H88" s="405" t="e" vm="13">
        <v>#VALUE!</v>
      </c>
      <c r="I88" s="732" t="s">
        <v>261</v>
      </c>
      <c r="J88" s="732"/>
      <c r="K88" s="732"/>
      <c r="L88" s="401"/>
      <c r="M88" s="640"/>
      <c r="N88" s="640"/>
      <c r="O88" s="435"/>
      <c r="P88" s="435"/>
      <c r="Q88" s="435"/>
      <c r="R88" s="435"/>
      <c r="S88" s="434" t="e" vm="13">
        <v>#VALUE!</v>
      </c>
      <c r="BF88" s="341"/>
    </row>
    <row r="89" spans="2:58" ht="3.65" customHeight="1">
      <c r="B89" s="343"/>
      <c r="G89" s="625"/>
      <c r="H89" s="387"/>
      <c r="I89" s="733"/>
      <c r="J89" s="733"/>
      <c r="K89" s="733"/>
      <c r="L89" s="389"/>
      <c r="M89" s="642"/>
      <c r="N89" s="642"/>
      <c r="O89" s="390"/>
      <c r="P89" s="390"/>
      <c r="Q89" s="390"/>
      <c r="R89" s="390"/>
      <c r="S89" s="399"/>
      <c r="T89" s="344"/>
      <c r="U89" s="344"/>
      <c r="V89" s="344"/>
      <c r="W89" s="344"/>
      <c r="X89" s="344"/>
      <c r="Y89" s="344"/>
      <c r="Z89" s="634"/>
      <c r="AA89" s="634"/>
      <c r="AB89" s="634"/>
      <c r="AC89" s="634"/>
      <c r="AD89" s="634"/>
      <c r="AE89" s="635"/>
      <c r="AF89" s="344"/>
      <c r="AG89" s="344"/>
      <c r="AH89" s="344"/>
      <c r="AI89" s="344"/>
      <c r="AJ89" s="344"/>
      <c r="AK89" s="344"/>
      <c r="AL89" s="344"/>
      <c r="AM89" s="344"/>
      <c r="AN89" s="344"/>
      <c r="AO89" s="344"/>
      <c r="AP89" s="344"/>
      <c r="AQ89" s="344"/>
      <c r="AR89" s="344"/>
      <c r="AS89" s="344"/>
      <c r="AT89" s="344"/>
      <c r="AU89" s="344"/>
      <c r="AV89" s="344"/>
      <c r="AW89" s="344"/>
      <c r="AX89" s="344"/>
      <c r="AY89" s="344"/>
      <c r="AZ89" s="344"/>
      <c r="BA89" s="344"/>
      <c r="BB89" s="344"/>
      <c r="BC89" s="344"/>
      <c r="BF89" s="341"/>
    </row>
    <row r="90" spans="2:58" ht="3.65" customHeight="1">
      <c r="B90" s="343"/>
      <c r="G90" s="625"/>
      <c r="H90" s="456"/>
      <c r="I90" s="455"/>
      <c r="J90" s="455"/>
      <c r="K90" s="455"/>
      <c r="L90" s="642"/>
      <c r="M90" s="642"/>
      <c r="N90" s="642"/>
      <c r="O90" s="642"/>
      <c r="P90" s="642"/>
      <c r="Q90" s="642"/>
      <c r="R90" s="455"/>
      <c r="S90" s="650"/>
      <c r="T90" s="344"/>
      <c r="U90" s="344"/>
      <c r="V90" s="344"/>
      <c r="W90" s="344"/>
      <c r="X90" s="344"/>
      <c r="Y90" s="344"/>
      <c r="Z90" s="634"/>
      <c r="AA90" s="634"/>
      <c r="AB90" s="634"/>
      <c r="AC90" s="634"/>
      <c r="AD90" s="634"/>
      <c r="AE90" s="635"/>
      <c r="AF90" s="344"/>
      <c r="AG90" s="344"/>
      <c r="AH90" s="344"/>
      <c r="AI90" s="344"/>
      <c r="AJ90" s="344"/>
      <c r="AK90" s="344"/>
      <c r="AL90" s="344"/>
      <c r="AM90" s="344"/>
      <c r="AN90" s="344"/>
      <c r="AO90" s="344"/>
      <c r="AP90" s="344"/>
      <c r="AQ90" s="344"/>
      <c r="AR90" s="344"/>
      <c r="AS90" s="344"/>
      <c r="AT90" s="344"/>
      <c r="AU90" s="344"/>
      <c r="AV90" s="344"/>
      <c r="AW90" s="344"/>
      <c r="AX90" s="344"/>
      <c r="AY90" s="344"/>
      <c r="AZ90" s="344"/>
      <c r="BA90" s="344"/>
      <c r="BB90" s="344"/>
      <c r="BC90" s="344"/>
      <c r="BF90" s="341"/>
    </row>
    <row r="91" spans="2:58" ht="3.65" customHeight="1">
      <c r="B91" s="343"/>
      <c r="G91" s="625"/>
      <c r="H91" s="456"/>
      <c r="I91" s="455"/>
      <c r="J91" s="455"/>
      <c r="K91" s="455"/>
      <c r="L91" s="642"/>
      <c r="M91" s="642"/>
      <c r="N91" s="642"/>
      <c r="O91" s="642"/>
      <c r="P91" s="642"/>
      <c r="Q91" s="642"/>
      <c r="R91" s="455"/>
      <c r="S91" s="650"/>
      <c r="T91" s="344"/>
      <c r="U91" s="344"/>
      <c r="V91" s="344"/>
      <c r="W91" s="344"/>
      <c r="X91" s="344"/>
      <c r="Y91" s="344"/>
      <c r="Z91" s="634"/>
      <c r="AA91" s="634"/>
      <c r="AB91" s="634"/>
      <c r="AC91" s="634"/>
      <c r="AD91" s="634"/>
      <c r="AE91" s="635"/>
      <c r="AF91" s="344"/>
      <c r="AG91" s="344"/>
      <c r="AH91" s="344"/>
      <c r="AI91" s="344"/>
      <c r="AJ91" s="344"/>
      <c r="AK91" s="344"/>
      <c r="AL91" s="344"/>
      <c r="AM91" s="344"/>
      <c r="AN91" s="344"/>
      <c r="AO91" s="344"/>
      <c r="AP91" s="344"/>
      <c r="AQ91" s="344"/>
      <c r="AR91" s="344"/>
      <c r="AS91" s="344"/>
      <c r="AT91" s="344"/>
      <c r="AU91" s="344"/>
      <c r="AV91" s="344"/>
      <c r="AW91" s="344"/>
      <c r="AX91" s="344"/>
      <c r="AY91" s="344"/>
      <c r="AZ91" s="344"/>
      <c r="BA91" s="344"/>
      <c r="BB91" s="344"/>
      <c r="BC91" s="344"/>
      <c r="BF91" s="341"/>
    </row>
    <row r="92" spans="2:58" ht="3.65" customHeight="1">
      <c r="B92" s="343"/>
      <c r="G92" s="625"/>
      <c r="H92" s="456"/>
      <c r="I92" s="455"/>
      <c r="J92" s="455"/>
      <c r="K92" s="455"/>
      <c r="L92" s="642"/>
      <c r="M92" s="642"/>
      <c r="N92" s="642"/>
      <c r="O92" s="642"/>
      <c r="P92" s="642"/>
      <c r="Q92" s="642"/>
      <c r="R92" s="455"/>
      <c r="S92" s="650"/>
      <c r="T92" s="344"/>
      <c r="U92" s="344"/>
      <c r="V92" s="344"/>
      <c r="W92" s="344"/>
      <c r="X92" s="344"/>
      <c r="Y92" s="344"/>
      <c r="Z92" s="634"/>
      <c r="AA92" s="634"/>
      <c r="AB92" s="634"/>
      <c r="AC92" s="634"/>
      <c r="AD92" s="634"/>
      <c r="AE92" s="635"/>
      <c r="AF92" s="344"/>
      <c r="AG92" s="344"/>
      <c r="AH92" s="344"/>
      <c r="AI92" s="344"/>
      <c r="AJ92" s="344"/>
      <c r="AK92" s="344"/>
      <c r="AL92" s="344"/>
      <c r="AM92" s="344"/>
      <c r="AN92" s="344"/>
      <c r="AO92" s="344"/>
      <c r="AP92" s="344"/>
      <c r="AQ92" s="344"/>
      <c r="AR92" s="344"/>
      <c r="AS92" s="344"/>
      <c r="AT92" s="344"/>
      <c r="AU92" s="344"/>
      <c r="AV92" s="344"/>
      <c r="AW92" s="344"/>
      <c r="AX92" s="344"/>
      <c r="AY92" s="344"/>
      <c r="AZ92" s="344"/>
      <c r="BA92" s="344"/>
      <c r="BB92" s="344"/>
      <c r="BC92" s="344"/>
      <c r="BF92" s="341"/>
    </row>
    <row r="93" spans="2:58" ht="3.65" customHeight="1">
      <c r="B93" s="343"/>
      <c r="G93" s="625"/>
      <c r="H93" s="456"/>
      <c r="I93" s="455"/>
      <c r="J93" s="455"/>
      <c r="K93" s="455"/>
      <c r="L93" s="642"/>
      <c r="M93" s="642"/>
      <c r="N93" s="642"/>
      <c r="O93" s="642"/>
      <c r="P93" s="642"/>
      <c r="Q93" s="642"/>
      <c r="R93" s="455"/>
      <c r="S93" s="650"/>
      <c r="T93" s="344"/>
      <c r="U93" s="344"/>
      <c r="V93" s="344"/>
      <c r="W93" s="344"/>
      <c r="X93" s="344"/>
      <c r="Y93" s="344"/>
      <c r="Z93" s="634"/>
      <c r="AA93" s="634"/>
      <c r="AB93" s="634"/>
      <c r="AC93" s="634"/>
      <c r="AD93" s="634"/>
      <c r="AE93" s="635"/>
      <c r="AF93" s="344"/>
      <c r="AG93" s="344"/>
      <c r="AH93" s="344"/>
      <c r="AI93" s="344"/>
      <c r="AJ93" s="344"/>
      <c r="AK93" s="344"/>
      <c r="AL93" s="344"/>
      <c r="AM93" s="344"/>
      <c r="AN93" s="344"/>
      <c r="AO93" s="344"/>
      <c r="AP93" s="344"/>
      <c r="AQ93" s="344"/>
      <c r="AR93" s="344"/>
      <c r="AS93" s="344"/>
      <c r="AT93" s="344"/>
      <c r="AU93" s="344"/>
      <c r="AV93" s="344"/>
      <c r="AW93" s="344"/>
      <c r="AX93" s="344"/>
      <c r="AY93" s="344"/>
      <c r="AZ93" s="344"/>
      <c r="BA93" s="344"/>
      <c r="BB93" s="344"/>
      <c r="BC93" s="344"/>
      <c r="BF93" s="341"/>
    </row>
    <row r="94" spans="2:58" ht="3.65" customHeight="1">
      <c r="B94" s="343"/>
      <c r="G94" s="625"/>
      <c r="H94" s="456"/>
      <c r="I94" s="455"/>
      <c r="J94" s="455"/>
      <c r="K94" s="455"/>
      <c r="L94" s="736" t="e" vm="102">
        <v>#VALUE!</v>
      </c>
      <c r="M94" s="736"/>
      <c r="N94" s="736"/>
      <c r="O94" s="736"/>
      <c r="P94" s="642"/>
      <c r="Q94" s="642"/>
      <c r="R94" s="455"/>
      <c r="S94" s="650"/>
      <c r="T94" s="344"/>
      <c r="U94" s="344"/>
      <c r="V94" s="344"/>
      <c r="W94" s="344"/>
      <c r="X94" s="344"/>
      <c r="Y94" s="344"/>
      <c r="Z94" s="634"/>
      <c r="AA94" s="634"/>
      <c r="AB94" s="634"/>
      <c r="AC94" s="634"/>
      <c r="AD94" s="634"/>
      <c r="AE94" s="635"/>
      <c r="AF94" s="344"/>
      <c r="AG94" s="344"/>
      <c r="AH94" s="344"/>
      <c r="AI94" s="344"/>
      <c r="AJ94" s="344"/>
      <c r="AK94" s="344"/>
      <c r="AL94" s="344"/>
      <c r="AM94" s="344"/>
      <c r="AN94" s="344"/>
      <c r="AO94" s="344"/>
      <c r="AP94" s="344"/>
      <c r="AQ94" s="344"/>
      <c r="AR94" s="344"/>
      <c r="AS94" s="344"/>
      <c r="AT94" s="344"/>
      <c r="AU94" s="344"/>
      <c r="AV94" s="344"/>
      <c r="AW94" s="344"/>
      <c r="AX94" s="344"/>
      <c r="AY94" s="344"/>
      <c r="AZ94" s="344"/>
      <c r="BA94" s="344"/>
      <c r="BB94" s="344"/>
      <c r="BC94" s="344"/>
      <c r="BF94" s="341"/>
    </row>
    <row r="95" spans="2:58" ht="3.65" customHeight="1">
      <c r="B95" s="343"/>
      <c r="G95" s="625"/>
      <c r="H95" s="456"/>
      <c r="I95" s="455"/>
      <c r="J95" s="455"/>
      <c r="K95" s="455"/>
      <c r="L95" s="736"/>
      <c r="M95" s="736"/>
      <c r="N95" s="736"/>
      <c r="O95" s="736"/>
      <c r="P95" s="642"/>
      <c r="Q95" s="642"/>
      <c r="R95" s="455"/>
      <c r="S95" s="650"/>
      <c r="T95" s="344"/>
      <c r="U95" s="344"/>
      <c r="V95" s="344"/>
      <c r="W95" s="344"/>
      <c r="X95" s="344"/>
      <c r="Y95" s="344"/>
      <c r="Z95" s="634"/>
      <c r="AA95" s="634"/>
      <c r="AB95" s="634"/>
      <c r="AC95" s="634"/>
      <c r="AD95" s="634"/>
      <c r="AE95" s="635"/>
      <c r="AF95" s="344"/>
      <c r="AG95" s="344"/>
      <c r="AH95" s="344"/>
      <c r="AI95" s="344"/>
      <c r="AJ95" s="344"/>
      <c r="AK95" s="344"/>
      <c r="AL95" s="344"/>
      <c r="AM95" s="344"/>
      <c r="AN95" s="344"/>
      <c r="AO95" s="344"/>
      <c r="AP95" s="344"/>
      <c r="AQ95" s="344"/>
      <c r="AR95" s="344"/>
      <c r="AS95" s="344"/>
      <c r="AT95" s="344"/>
      <c r="AU95" s="344"/>
      <c r="AV95" s="344"/>
      <c r="AW95" s="344"/>
      <c r="AX95" s="344"/>
      <c r="AY95" s="344"/>
      <c r="AZ95" s="344"/>
      <c r="BA95" s="344"/>
      <c r="BB95" s="344"/>
      <c r="BC95" s="344"/>
      <c r="BF95" s="341"/>
    </row>
    <row r="96" spans="2:58" ht="3.65" customHeight="1">
      <c r="B96" s="343"/>
      <c r="G96" s="625"/>
      <c r="H96" s="456"/>
      <c r="I96" s="455"/>
      <c r="J96" s="455"/>
      <c r="K96" s="455"/>
      <c r="L96" s="642"/>
      <c r="M96" s="642"/>
      <c r="N96" s="642"/>
      <c r="O96" s="642"/>
      <c r="P96" s="642"/>
      <c r="Q96" s="642"/>
      <c r="R96" s="455"/>
      <c r="S96" s="650"/>
      <c r="T96" s="635"/>
      <c r="U96" s="635"/>
      <c r="V96" s="635"/>
      <c r="W96" s="635"/>
      <c r="X96" s="635"/>
      <c r="Y96" s="635"/>
      <c r="Z96" s="635"/>
      <c r="AA96" s="635"/>
      <c r="AB96" s="635"/>
      <c r="AC96" s="635"/>
      <c r="AD96" s="635"/>
      <c r="AE96" s="635"/>
      <c r="AF96" s="498"/>
      <c r="AG96" s="498"/>
      <c r="AH96" s="498"/>
      <c r="AI96" s="498"/>
      <c r="AJ96" s="498"/>
      <c r="AK96" s="498"/>
      <c r="AL96" s="498"/>
      <c r="AM96" s="498"/>
      <c r="AN96" s="498"/>
      <c r="AO96" s="498"/>
      <c r="AP96" s="498"/>
      <c r="AQ96" s="498"/>
      <c r="AR96" s="498"/>
      <c r="AS96" s="498"/>
      <c r="AT96" s="498"/>
      <c r="AU96" s="498"/>
      <c r="AV96" s="498"/>
      <c r="AW96" s="498"/>
      <c r="AX96" s="498"/>
      <c r="AY96" s="498"/>
      <c r="AZ96" s="498"/>
      <c r="BA96" s="498"/>
      <c r="BB96" s="498"/>
      <c r="BC96" s="498"/>
      <c r="BF96" s="341"/>
    </row>
    <row r="97" spans="2:58" ht="3.65" customHeight="1">
      <c r="B97" s="343"/>
      <c r="G97" s="625"/>
      <c r="H97" s="456"/>
      <c r="I97" s="455"/>
      <c r="J97" s="455"/>
      <c r="K97" s="455"/>
      <c r="L97" s="642"/>
      <c r="M97" s="642"/>
      <c r="N97" s="642"/>
      <c r="O97" s="642"/>
      <c r="P97" s="642"/>
      <c r="Q97" s="642"/>
      <c r="R97" s="455"/>
      <c r="S97" s="650"/>
      <c r="T97" s="635"/>
      <c r="U97" s="635"/>
      <c r="V97" s="635"/>
      <c r="W97" s="635"/>
      <c r="X97" s="635"/>
      <c r="Y97" s="635"/>
      <c r="Z97" s="635"/>
      <c r="AA97" s="635"/>
      <c r="AB97" s="635"/>
      <c r="AC97" s="635"/>
      <c r="AD97" s="635"/>
      <c r="AE97" s="635"/>
      <c r="AF97" s="498"/>
      <c r="AG97" s="498"/>
      <c r="AH97" s="498"/>
      <c r="AI97" s="498"/>
      <c r="AJ97" s="498"/>
      <c r="AK97" s="498"/>
      <c r="AL97" s="498"/>
      <c r="AM97" s="498"/>
      <c r="AN97" s="498"/>
      <c r="AO97" s="498"/>
      <c r="AP97" s="498"/>
      <c r="AQ97" s="498"/>
      <c r="AR97" s="498"/>
      <c r="AS97" s="498"/>
      <c r="AT97" s="498"/>
      <c r="AU97" s="498"/>
      <c r="AV97" s="498"/>
      <c r="AW97" s="498"/>
      <c r="AX97" s="498"/>
      <c r="AY97" s="498"/>
      <c r="AZ97" s="498"/>
      <c r="BA97" s="498"/>
      <c r="BB97" s="498"/>
      <c r="BC97" s="498"/>
      <c r="BF97" s="341"/>
    </row>
    <row r="98" spans="2:58" ht="3.65" customHeight="1">
      <c r="B98" s="343"/>
      <c r="G98" s="625"/>
      <c r="H98" s="456"/>
      <c r="I98" s="455"/>
      <c r="J98" s="455"/>
      <c r="K98" s="455"/>
      <c r="L98" s="642"/>
      <c r="M98" s="642"/>
      <c r="N98" s="642"/>
      <c r="O98" s="642"/>
      <c r="P98" s="642"/>
      <c r="Q98" s="642"/>
      <c r="R98" s="455"/>
      <c r="S98" s="650"/>
      <c r="T98" s="635"/>
      <c r="U98" s="635"/>
      <c r="V98" s="635"/>
      <c r="W98" s="635"/>
      <c r="X98" s="635"/>
      <c r="Y98" s="635"/>
      <c r="Z98" s="635"/>
      <c r="AA98" s="635"/>
      <c r="AB98" s="635"/>
      <c r="AC98" s="635"/>
      <c r="AD98" s="635"/>
      <c r="AE98" s="635"/>
      <c r="AF98" s="498"/>
      <c r="AG98" s="498"/>
      <c r="AH98" s="498"/>
      <c r="AI98" s="498"/>
      <c r="AJ98" s="498"/>
      <c r="AK98" s="498"/>
      <c r="AL98" s="498"/>
      <c r="AM98" s="498"/>
      <c r="AN98" s="498"/>
      <c r="AO98" s="498"/>
      <c r="AP98" s="498"/>
      <c r="AQ98" s="498"/>
      <c r="AR98" s="498"/>
      <c r="AS98" s="498"/>
      <c r="AT98" s="498"/>
      <c r="AU98" s="498"/>
      <c r="AV98" s="498"/>
      <c r="AW98" s="498"/>
      <c r="AX98" s="498"/>
      <c r="AY98" s="498"/>
      <c r="AZ98" s="498"/>
      <c r="BA98" s="498"/>
      <c r="BB98" s="498"/>
      <c r="BC98" s="498"/>
      <c r="BF98" s="341"/>
    </row>
    <row r="99" spans="2:58" ht="3.65" customHeight="1">
      <c r="B99" s="343"/>
      <c r="G99" s="625"/>
      <c r="H99" s="456"/>
      <c r="I99" s="455"/>
      <c r="J99" s="455"/>
      <c r="K99" s="455"/>
      <c r="L99" s="642"/>
      <c r="M99" s="642"/>
      <c r="N99" s="642"/>
      <c r="O99" s="642"/>
      <c r="P99" s="642"/>
      <c r="Q99" s="642"/>
      <c r="R99" s="455"/>
      <c r="S99" s="650"/>
      <c r="T99" s="635"/>
      <c r="U99" s="635"/>
      <c r="V99" s="635"/>
      <c r="W99" s="635"/>
      <c r="X99" s="635"/>
      <c r="Y99" s="635"/>
      <c r="Z99" s="635"/>
      <c r="AA99" s="635"/>
      <c r="AB99" s="635"/>
      <c r="AC99" s="635"/>
      <c r="AD99" s="635"/>
      <c r="AE99" s="635"/>
      <c r="AF99" s="344"/>
      <c r="AG99" s="344"/>
      <c r="AH99" s="344"/>
      <c r="AI99" s="344"/>
      <c r="AJ99" s="344"/>
      <c r="AK99" s="344"/>
      <c r="AL99" s="344"/>
      <c r="AM99" s="344"/>
      <c r="AN99" s="344"/>
      <c r="AO99" s="344"/>
      <c r="AP99" s="344"/>
      <c r="AQ99" s="344"/>
      <c r="AR99" s="344"/>
      <c r="AS99" s="344"/>
      <c r="AT99" s="344"/>
      <c r="AU99" s="344"/>
      <c r="AV99" s="344"/>
      <c r="AW99" s="344"/>
      <c r="AX99" s="344"/>
      <c r="AY99" s="344"/>
      <c r="AZ99" s="344"/>
      <c r="BA99" s="344"/>
      <c r="BB99" s="344"/>
      <c r="BC99" s="344"/>
      <c r="BF99" s="341"/>
    </row>
    <row r="100" spans="2:58" ht="3.65" customHeight="1">
      <c r="B100" s="343"/>
      <c r="G100" s="625"/>
      <c r="H100" s="387"/>
      <c r="I100" s="737" t="s">
        <v>309</v>
      </c>
      <c r="J100" s="737"/>
      <c r="K100" s="737"/>
      <c r="L100" s="648"/>
      <c r="M100" s="648"/>
      <c r="N100" s="648"/>
      <c r="O100" s="648"/>
      <c r="P100" s="648"/>
      <c r="Q100" s="648"/>
      <c r="R100" s="648"/>
      <c r="S100" s="385"/>
      <c r="T100" s="651"/>
      <c r="U100" s="651"/>
      <c r="V100" s="651"/>
      <c r="W100" s="651"/>
      <c r="X100" s="651"/>
      <c r="Y100" s="651"/>
      <c r="Z100" s="651"/>
      <c r="AA100" s="651"/>
      <c r="AB100" s="634"/>
      <c r="AC100" s="634"/>
      <c r="AD100" s="634"/>
      <c r="AE100" s="498"/>
      <c r="AF100" s="344"/>
      <c r="AG100" s="344"/>
      <c r="AH100" s="344"/>
      <c r="AI100" s="344"/>
      <c r="AJ100" s="344"/>
      <c r="AK100" s="344"/>
      <c r="AL100" s="344"/>
      <c r="AM100" s="344"/>
      <c r="AN100" s="344"/>
      <c r="AO100" s="344"/>
      <c r="AP100" s="344"/>
      <c r="AQ100" s="344"/>
      <c r="AR100" s="344"/>
      <c r="AS100" s="344"/>
      <c r="AT100" s="344"/>
      <c r="AU100" s="344"/>
      <c r="AV100" s="344"/>
      <c r="AW100" s="344"/>
      <c r="AX100" s="344"/>
      <c r="AY100" s="344"/>
      <c r="AZ100" s="344"/>
      <c r="BA100" s="344"/>
      <c r="BB100" s="344"/>
      <c r="BC100" s="344"/>
      <c r="BF100" s="341"/>
    </row>
    <row r="101" spans="2:58" ht="3.65" customHeight="1">
      <c r="B101" s="343"/>
      <c r="G101" s="625"/>
      <c r="H101" s="384" t="e" vm="13">
        <v>#VALUE!</v>
      </c>
      <c r="I101" s="738"/>
      <c r="J101" s="738"/>
      <c r="K101" s="738"/>
      <c r="L101" s="649"/>
      <c r="M101" s="649"/>
      <c r="N101" s="649"/>
      <c r="O101" s="649"/>
      <c r="P101" s="649"/>
      <c r="Q101" s="649"/>
      <c r="R101" s="649"/>
      <c r="S101" s="421" t="e" vm="13">
        <v>#VALUE!</v>
      </c>
      <c r="T101" s="651"/>
      <c r="U101" s="651"/>
      <c r="V101" s="651"/>
      <c r="W101" s="651"/>
      <c r="X101" s="651"/>
      <c r="Y101" s="651"/>
      <c r="Z101" s="651"/>
      <c r="AA101" s="651"/>
      <c r="AB101" s="634"/>
      <c r="AC101" s="634"/>
      <c r="AD101" s="634"/>
      <c r="AE101" s="498"/>
      <c r="AF101" s="344"/>
      <c r="AG101" s="344"/>
      <c r="AH101" s="344"/>
      <c r="AI101" s="344"/>
      <c r="AJ101" s="344"/>
      <c r="AK101" s="344"/>
      <c r="AL101" s="344"/>
      <c r="AM101" s="344"/>
      <c r="AN101" s="344"/>
      <c r="AO101" s="344"/>
      <c r="AP101" s="344"/>
      <c r="AQ101" s="344"/>
      <c r="AR101" s="344"/>
      <c r="AS101" s="344"/>
      <c r="AT101" s="344"/>
      <c r="AU101" s="344"/>
      <c r="AV101" s="344"/>
      <c r="AW101" s="344"/>
      <c r="AX101" s="344"/>
      <c r="AY101" s="344"/>
      <c r="AZ101" s="344"/>
      <c r="BA101" s="344"/>
      <c r="BB101" s="344"/>
      <c r="BC101" s="344"/>
      <c r="BF101" s="341"/>
    </row>
    <row r="102" spans="2:58" ht="3.65" customHeight="1">
      <c r="B102" s="343"/>
      <c r="G102" s="625"/>
      <c r="BF102" s="341"/>
    </row>
    <row r="103" spans="2:58" ht="3.65" customHeight="1">
      <c r="B103" s="343"/>
      <c r="G103" s="625"/>
      <c r="BF103" s="341"/>
    </row>
    <row r="104" spans="2:58" ht="3.65" customHeight="1">
      <c r="B104" s="638"/>
      <c r="C104" s="505"/>
      <c r="D104" s="674"/>
      <c r="E104" s="505"/>
      <c r="F104" s="505"/>
      <c r="G104" s="505"/>
      <c r="H104" s="505"/>
      <c r="I104" s="505"/>
      <c r="J104" s="505"/>
      <c r="K104" s="505"/>
      <c r="L104" s="505"/>
      <c r="M104" s="505"/>
      <c r="N104" s="505"/>
      <c r="O104" s="505"/>
      <c r="P104" s="505"/>
      <c r="Q104" s="505"/>
      <c r="R104" s="505"/>
      <c r="S104" s="505"/>
      <c r="T104" s="505"/>
      <c r="U104" s="505"/>
      <c r="V104" s="505"/>
      <c r="W104" s="505"/>
      <c r="X104" s="505"/>
      <c r="Y104" s="505"/>
      <c r="Z104" s="505"/>
      <c r="AA104" s="505"/>
      <c r="AB104" s="505"/>
      <c r="AC104" s="505"/>
      <c r="AD104" s="505"/>
      <c r="AE104" s="505"/>
      <c r="AF104" s="505"/>
      <c r="AG104" s="505"/>
      <c r="AH104" s="505"/>
      <c r="AI104" s="505"/>
      <c r="AJ104" s="505"/>
      <c r="AK104" s="505"/>
      <c r="AL104" s="505"/>
      <c r="AM104" s="505"/>
      <c r="AN104" s="505"/>
      <c r="AO104" s="505"/>
      <c r="AP104" s="505"/>
      <c r="AQ104" s="505"/>
      <c r="AR104" s="505"/>
      <c r="AS104" s="505"/>
      <c r="AT104" s="505"/>
      <c r="AU104" s="505"/>
      <c r="AV104" s="505"/>
      <c r="AW104" s="505"/>
      <c r="AX104" s="505"/>
      <c r="AY104" s="505"/>
      <c r="AZ104" s="505"/>
      <c r="BA104" s="505"/>
      <c r="BB104" s="505"/>
      <c r="BC104" s="505"/>
      <c r="BD104" s="505"/>
      <c r="BE104" s="505"/>
      <c r="BF104" s="504"/>
    </row>
    <row r="105" spans="2:58" ht="3.65" customHeight="1">
      <c r="B105" s="639"/>
      <c r="C105" s="501"/>
      <c r="D105" s="675"/>
      <c r="E105" s="501"/>
      <c r="F105" s="501"/>
      <c r="G105" s="501"/>
      <c r="H105" s="501"/>
      <c r="I105" s="501"/>
      <c r="J105" s="501"/>
      <c r="K105" s="501"/>
      <c r="L105" s="501"/>
      <c r="M105" s="501"/>
      <c r="N105" s="501"/>
      <c r="O105" s="501"/>
      <c r="P105" s="501"/>
      <c r="Q105" s="501"/>
      <c r="R105" s="501"/>
      <c r="S105" s="501"/>
      <c r="T105" s="501"/>
      <c r="U105" s="501"/>
      <c r="V105" s="501"/>
      <c r="W105" s="501"/>
      <c r="X105" s="501"/>
      <c r="Y105" s="501"/>
      <c r="Z105" s="501"/>
      <c r="AA105" s="501"/>
      <c r="AB105" s="501"/>
      <c r="AC105" s="501"/>
      <c r="AD105" s="501"/>
      <c r="AE105" s="501"/>
      <c r="AF105" s="501"/>
      <c r="AG105" s="501"/>
      <c r="AH105" s="501"/>
      <c r="AI105" s="501"/>
      <c r="AJ105" s="501"/>
      <c r="AK105" s="501"/>
      <c r="AL105" s="501"/>
      <c r="AM105" s="501"/>
      <c r="AN105" s="501"/>
      <c r="AO105" s="501"/>
      <c r="AP105" s="501"/>
      <c r="AQ105" s="501"/>
      <c r="AR105" s="501"/>
      <c r="AS105" s="501"/>
      <c r="AT105" s="501"/>
      <c r="AU105" s="501"/>
      <c r="AV105" s="501"/>
      <c r="AW105" s="501"/>
      <c r="AX105" s="501"/>
      <c r="AY105" s="501"/>
      <c r="AZ105" s="501"/>
      <c r="BA105" s="501"/>
      <c r="BB105" s="501"/>
      <c r="BC105" s="501"/>
      <c r="BD105" s="501"/>
      <c r="BE105" s="501"/>
      <c r="BF105" s="500"/>
    </row>
    <row r="106" spans="2:58" ht="14.5" customHeight="1">
      <c r="B106" s="380" t="str">
        <f>"L_"&amp;MID(E106,4,3)&amp;"X"&amp;MID(F106,4,1)&amp;"u"</f>
        <v>L_400X8u</v>
      </c>
      <c r="C106" s="380"/>
      <c r="D106" s="443" t="s">
        <v>313</v>
      </c>
      <c r="E106" s="380" t="s">
        <v>314</v>
      </c>
      <c r="F106" s="380" t="s">
        <v>321</v>
      </c>
      <c r="G106" s="624"/>
      <c r="H106" s="376"/>
      <c r="I106" s="376"/>
      <c r="J106" s="376"/>
      <c r="K106" s="376"/>
      <c r="L106" s="376"/>
      <c r="M106" s="376"/>
      <c r="N106" s="376"/>
      <c r="O106" s="376"/>
      <c r="P106" s="376"/>
      <c r="Q106" s="376"/>
      <c r="R106" s="376"/>
      <c r="S106" s="376"/>
      <c r="T106" s="376"/>
      <c r="U106" s="376"/>
      <c r="V106" s="376"/>
      <c r="W106" s="376"/>
      <c r="X106" s="376"/>
      <c r="Y106" s="376"/>
      <c r="Z106" s="376"/>
      <c r="AA106" s="376"/>
      <c r="AB106" s="376"/>
      <c r="AC106" s="376"/>
      <c r="AD106" s="376"/>
      <c r="AE106" s="376"/>
      <c r="AF106" s="376"/>
      <c r="AG106" s="376"/>
      <c r="AH106" s="376"/>
      <c r="AI106" s="376"/>
      <c r="AJ106" s="376"/>
      <c r="AK106" s="376"/>
      <c r="AL106" s="376"/>
      <c r="AM106" s="376"/>
      <c r="AN106" s="376"/>
      <c r="AO106" s="376"/>
      <c r="AP106" s="376"/>
      <c r="AQ106" s="376"/>
      <c r="AR106" s="376"/>
      <c r="AS106" s="376"/>
      <c r="AT106" s="376"/>
      <c r="AU106" s="376"/>
      <c r="AV106" s="376"/>
      <c r="AW106" s="376"/>
      <c r="AX106" s="376"/>
      <c r="AY106" s="376"/>
      <c r="AZ106" s="376"/>
      <c r="BA106" s="376"/>
      <c r="BB106" s="376"/>
      <c r="BC106" s="376"/>
      <c r="BD106" s="376"/>
      <c r="BE106" s="376"/>
      <c r="BF106" s="375"/>
    </row>
    <row r="107" spans="2:58" ht="3.65" customHeight="1">
      <c r="B107" s="343"/>
      <c r="G107" s="625"/>
      <c r="BF107" s="341"/>
    </row>
    <row r="108" spans="2:58" ht="3.65" customHeight="1">
      <c r="B108" s="343"/>
      <c r="G108" s="625"/>
      <c r="BF108" s="341"/>
    </row>
    <row r="109" spans="2:58" ht="3.65" customHeight="1">
      <c r="B109" s="343"/>
      <c r="G109" s="625"/>
      <c r="H109" s="498"/>
      <c r="I109" s="652"/>
      <c r="J109" s="636"/>
      <c r="K109" s="637"/>
      <c r="L109" s="637"/>
      <c r="M109" s="635"/>
      <c r="N109" s="635"/>
      <c r="O109" s="635"/>
      <c r="P109" s="344"/>
      <c r="Q109" s="344"/>
      <c r="R109" s="344"/>
      <c r="S109" s="344"/>
      <c r="T109" s="344"/>
      <c r="U109" s="344"/>
      <c r="V109" s="344"/>
      <c r="W109" s="344"/>
      <c r="X109" s="344"/>
      <c r="Y109" s="344"/>
      <c r="Z109" s="634"/>
      <c r="AA109" s="634"/>
      <c r="AB109" s="634"/>
      <c r="AC109" s="634"/>
      <c r="AD109" s="634"/>
      <c r="AE109" s="635"/>
      <c r="AF109" s="344"/>
      <c r="AG109" s="344"/>
      <c r="AH109" s="344"/>
      <c r="AI109" s="344"/>
      <c r="AJ109" s="344"/>
      <c r="AK109" s="344"/>
      <c r="AL109" s="344"/>
      <c r="AM109" s="344"/>
      <c r="AN109" s="344"/>
      <c r="AO109" s="344"/>
      <c r="AP109" s="344"/>
      <c r="AQ109" s="344"/>
      <c r="AR109" s="344"/>
      <c r="AS109" s="344"/>
      <c r="AT109" s="344"/>
      <c r="AU109" s="344"/>
      <c r="AV109" s="344"/>
      <c r="AW109" s="344"/>
      <c r="AX109" s="344"/>
      <c r="AY109" s="344"/>
      <c r="AZ109" s="344"/>
      <c r="BA109" s="344"/>
      <c r="BB109" s="344"/>
      <c r="BC109" s="344"/>
      <c r="BF109" s="341"/>
    </row>
    <row r="110" spans="2:58" ht="3.65" customHeight="1">
      <c r="B110" s="343"/>
      <c r="G110" s="625"/>
      <c r="H110" s="405" t="e" vm="13">
        <v>#VALUE!</v>
      </c>
      <c r="I110" s="732" t="s">
        <v>261</v>
      </c>
      <c r="J110" s="732"/>
      <c r="K110" s="732"/>
      <c r="L110" s="401"/>
      <c r="M110" s="640"/>
      <c r="N110" s="640"/>
      <c r="O110" s="435"/>
      <c r="P110" s="435"/>
      <c r="Q110" s="435"/>
      <c r="R110" s="435"/>
      <c r="S110" s="434" t="e" vm="13">
        <v>#VALUE!</v>
      </c>
      <c r="T110" s="344"/>
      <c r="U110" s="344"/>
      <c r="V110" s="344"/>
      <c r="W110" s="344"/>
      <c r="X110" s="344"/>
      <c r="Y110" s="344"/>
      <c r="Z110" s="634"/>
      <c r="AA110" s="634"/>
      <c r="AB110" s="634"/>
      <c r="AC110" s="634"/>
      <c r="AD110" s="634"/>
      <c r="AE110" s="635"/>
      <c r="AF110" s="344"/>
      <c r="AG110" s="344"/>
      <c r="AH110" s="344"/>
      <c r="AI110" s="344"/>
      <c r="AJ110" s="344"/>
      <c r="AK110" s="344"/>
      <c r="AL110" s="344"/>
      <c r="AM110" s="344"/>
      <c r="AN110" s="344"/>
      <c r="AO110" s="344"/>
      <c r="AP110" s="344"/>
      <c r="AQ110" s="344"/>
      <c r="AR110" s="344"/>
      <c r="AS110" s="344"/>
      <c r="AT110" s="344"/>
      <c r="AU110" s="344"/>
      <c r="AV110" s="344"/>
      <c r="AW110" s="344"/>
      <c r="AX110" s="344"/>
      <c r="AY110" s="344"/>
      <c r="AZ110" s="344"/>
      <c r="BA110" s="344"/>
      <c r="BB110" s="344"/>
      <c r="BC110" s="344"/>
      <c r="BF110" s="341"/>
    </row>
    <row r="111" spans="2:58" ht="3.65" customHeight="1">
      <c r="B111" s="343"/>
      <c r="G111" s="625"/>
      <c r="H111" s="387"/>
      <c r="I111" s="733"/>
      <c r="J111" s="733"/>
      <c r="K111" s="733"/>
      <c r="L111" s="389"/>
      <c r="M111" s="642"/>
      <c r="N111" s="642"/>
      <c r="O111" s="390"/>
      <c r="P111" s="390"/>
      <c r="Q111" s="390"/>
      <c r="R111" s="390"/>
      <c r="S111" s="399"/>
      <c r="T111" s="635"/>
      <c r="U111" s="635"/>
      <c r="V111" s="635"/>
      <c r="W111" s="635"/>
      <c r="X111" s="635"/>
      <c r="Y111" s="635"/>
      <c r="Z111" s="635"/>
      <c r="AA111" s="635"/>
      <c r="AB111" s="635"/>
      <c r="AC111" s="635"/>
      <c r="AD111" s="635"/>
      <c r="AE111" s="635"/>
      <c r="AF111" s="498"/>
      <c r="AG111" s="498"/>
      <c r="AH111" s="498"/>
      <c r="AI111" s="498"/>
      <c r="AJ111" s="498"/>
      <c r="AK111" s="498"/>
      <c r="AL111" s="498"/>
      <c r="AM111" s="498"/>
      <c r="AN111" s="498"/>
      <c r="AO111" s="498"/>
      <c r="AP111" s="498"/>
      <c r="AQ111" s="498"/>
      <c r="AR111" s="498"/>
      <c r="AS111" s="498"/>
      <c r="AT111" s="498"/>
      <c r="AU111" s="498"/>
      <c r="AV111" s="498"/>
      <c r="AW111" s="498"/>
      <c r="AX111" s="498"/>
      <c r="AY111" s="498"/>
      <c r="AZ111" s="498"/>
      <c r="BA111" s="498"/>
      <c r="BB111" s="498"/>
      <c r="BC111" s="498"/>
      <c r="BF111" s="341"/>
    </row>
    <row r="112" spans="2:58" ht="3.65" customHeight="1">
      <c r="B112" s="343"/>
      <c r="G112" s="625"/>
      <c r="H112" s="456"/>
      <c r="I112" s="455"/>
      <c r="J112" s="455"/>
      <c r="K112" s="455"/>
      <c r="L112" s="642"/>
      <c r="M112" s="642"/>
      <c r="N112" s="642"/>
      <c r="O112" s="642"/>
      <c r="P112" s="642"/>
      <c r="Q112" s="642"/>
      <c r="R112" s="455"/>
      <c r="S112" s="650"/>
      <c r="T112" s="635"/>
      <c r="U112" s="635"/>
      <c r="V112" s="635"/>
      <c r="W112" s="635"/>
      <c r="X112" s="635"/>
      <c r="Y112" s="635"/>
      <c r="Z112" s="635"/>
      <c r="AA112" s="635"/>
      <c r="AB112" s="635"/>
      <c r="AC112" s="635"/>
      <c r="AD112" s="635"/>
      <c r="AE112" s="635"/>
      <c r="AF112" s="498"/>
      <c r="AG112" s="498"/>
      <c r="AH112" s="498"/>
      <c r="AI112" s="498"/>
      <c r="AJ112" s="498"/>
      <c r="AK112" s="498"/>
      <c r="AL112" s="498"/>
      <c r="AM112" s="498"/>
      <c r="AN112" s="498"/>
      <c r="AO112" s="498"/>
      <c r="AP112" s="498"/>
      <c r="AQ112" s="498"/>
      <c r="AR112" s="498"/>
      <c r="AS112" s="498"/>
      <c r="AT112" s="498"/>
      <c r="AU112" s="498"/>
      <c r="AV112" s="498"/>
      <c r="AW112" s="498"/>
      <c r="AX112" s="498"/>
      <c r="AY112" s="498"/>
      <c r="AZ112" s="498"/>
      <c r="BA112" s="498"/>
      <c r="BB112" s="498"/>
      <c r="BC112" s="498"/>
      <c r="BF112" s="341"/>
    </row>
    <row r="113" spans="2:58" ht="3.65" customHeight="1">
      <c r="B113" s="343"/>
      <c r="G113" s="625"/>
      <c r="H113" s="456"/>
      <c r="I113" s="455"/>
      <c r="J113" s="455"/>
      <c r="K113" s="455"/>
      <c r="L113" s="642"/>
      <c r="M113" s="642"/>
      <c r="N113" s="642"/>
      <c r="O113" s="642"/>
      <c r="P113" s="642"/>
      <c r="Q113" s="642"/>
      <c r="R113" s="455"/>
      <c r="S113" s="650"/>
      <c r="T113" s="635"/>
      <c r="U113" s="635"/>
      <c r="V113" s="635"/>
      <c r="W113" s="635"/>
      <c r="X113" s="635"/>
      <c r="Y113" s="635"/>
      <c r="Z113" s="635"/>
      <c r="AA113" s="635"/>
      <c r="AB113" s="635"/>
      <c r="AC113" s="635"/>
      <c r="AD113" s="635"/>
      <c r="AE113" s="635"/>
      <c r="AF113" s="498"/>
      <c r="AG113" s="498"/>
      <c r="AH113" s="498"/>
      <c r="AI113" s="498"/>
      <c r="AJ113" s="498"/>
      <c r="AK113" s="498"/>
      <c r="AL113" s="498"/>
      <c r="AM113" s="498"/>
      <c r="AN113" s="498"/>
      <c r="AO113" s="498"/>
      <c r="AP113" s="498"/>
      <c r="AQ113" s="498"/>
      <c r="AR113" s="498"/>
      <c r="AS113" s="498"/>
      <c r="AT113" s="498"/>
      <c r="AU113" s="498"/>
      <c r="AV113" s="498"/>
      <c r="AW113" s="498"/>
      <c r="AX113" s="498"/>
      <c r="AY113" s="498"/>
      <c r="AZ113" s="498"/>
      <c r="BA113" s="498"/>
      <c r="BB113" s="498"/>
      <c r="BC113" s="498"/>
      <c r="BF113" s="341"/>
    </row>
    <row r="114" spans="2:58" ht="3.65" customHeight="1">
      <c r="B114" s="343"/>
      <c r="G114" s="625"/>
      <c r="H114" s="456"/>
      <c r="I114" s="455"/>
      <c r="J114" s="455"/>
      <c r="K114" s="455"/>
      <c r="L114" s="642"/>
      <c r="M114" s="642"/>
      <c r="N114" s="642"/>
      <c r="O114" s="642"/>
      <c r="P114" s="642"/>
      <c r="Q114" s="642"/>
      <c r="R114" s="455"/>
      <c r="S114" s="650"/>
      <c r="T114" s="635"/>
      <c r="U114" s="635"/>
      <c r="V114" s="635"/>
      <c r="W114" s="635"/>
      <c r="X114" s="635"/>
      <c r="Y114" s="635"/>
      <c r="Z114" s="635"/>
      <c r="AA114" s="635"/>
      <c r="AB114" s="635"/>
      <c r="AC114" s="635"/>
      <c r="AD114" s="635"/>
      <c r="AE114" s="635"/>
      <c r="AF114" s="498"/>
      <c r="AG114" s="498"/>
      <c r="AH114" s="498"/>
      <c r="AI114" s="498"/>
      <c r="AJ114" s="498"/>
      <c r="AK114" s="498"/>
      <c r="AL114" s="498"/>
      <c r="AM114" s="498"/>
      <c r="AN114" s="498"/>
      <c r="AO114" s="498"/>
      <c r="AP114" s="498"/>
      <c r="AQ114" s="498"/>
      <c r="AR114" s="498"/>
      <c r="AS114" s="498"/>
      <c r="AT114" s="498"/>
      <c r="AU114" s="498"/>
      <c r="AV114" s="498"/>
      <c r="AW114" s="498"/>
      <c r="AX114" s="498"/>
      <c r="AY114" s="498"/>
      <c r="AZ114" s="498"/>
      <c r="BA114" s="498"/>
      <c r="BB114" s="498"/>
      <c r="BC114" s="498"/>
      <c r="BF114" s="341"/>
    </row>
    <row r="115" spans="2:58" ht="3.65" customHeight="1">
      <c r="B115" s="343"/>
      <c r="G115" s="625"/>
      <c r="H115" s="456"/>
      <c r="I115" s="455"/>
      <c r="J115" s="455"/>
      <c r="K115" s="455"/>
      <c r="L115" s="642"/>
      <c r="M115" s="642"/>
      <c r="N115" s="642"/>
      <c r="O115" s="455"/>
      <c r="P115" s="455"/>
      <c r="Q115" s="455"/>
      <c r="R115" s="455"/>
      <c r="S115" s="650"/>
      <c r="T115" s="635"/>
      <c r="U115" s="635"/>
      <c r="V115" s="635"/>
      <c r="W115" s="635"/>
      <c r="X115" s="635"/>
      <c r="Y115" s="635"/>
      <c r="Z115" s="635"/>
      <c r="AA115" s="635"/>
      <c r="AB115" s="635"/>
      <c r="AC115" s="635"/>
      <c r="AD115" s="635"/>
      <c r="AE115" s="635"/>
      <c r="AF115" s="498"/>
      <c r="AG115" s="498"/>
      <c r="AH115" s="498"/>
      <c r="AI115" s="498"/>
      <c r="AJ115" s="498"/>
      <c r="AK115" s="498"/>
      <c r="AL115" s="498"/>
      <c r="AM115" s="498"/>
      <c r="AN115" s="498"/>
      <c r="AO115" s="498"/>
      <c r="AP115" s="498"/>
      <c r="AQ115" s="498"/>
      <c r="AR115" s="498"/>
      <c r="AS115" s="498"/>
      <c r="AT115" s="498"/>
      <c r="AU115" s="498"/>
      <c r="AV115" s="498"/>
      <c r="AW115" s="498"/>
      <c r="AX115" s="498"/>
      <c r="AY115" s="498"/>
      <c r="AZ115" s="498"/>
      <c r="BA115" s="498"/>
      <c r="BB115" s="498"/>
      <c r="BC115" s="498"/>
      <c r="BF115" s="341"/>
    </row>
    <row r="116" spans="2:58" ht="3.65" customHeight="1">
      <c r="B116" s="343"/>
      <c r="G116" s="625"/>
      <c r="H116" s="456"/>
      <c r="I116" s="455"/>
      <c r="J116" s="455"/>
      <c r="K116" s="455"/>
      <c r="L116" s="455"/>
      <c r="M116" s="455"/>
      <c r="N116" s="455"/>
      <c r="O116" s="455"/>
      <c r="P116" s="455"/>
      <c r="Q116" s="455"/>
      <c r="R116" s="455"/>
      <c r="S116" s="650"/>
      <c r="T116" s="635"/>
      <c r="U116" s="635"/>
      <c r="V116" s="635"/>
      <c r="W116" s="635"/>
      <c r="X116" s="635"/>
      <c r="Y116" s="635"/>
      <c r="Z116" s="635"/>
      <c r="AA116" s="635"/>
      <c r="AB116" s="635"/>
      <c r="AC116" s="635"/>
      <c r="AD116" s="635"/>
      <c r="AE116" s="635"/>
      <c r="AF116" s="498"/>
      <c r="AG116" s="498"/>
      <c r="AH116" s="498"/>
      <c r="AI116" s="498"/>
      <c r="AJ116" s="498"/>
      <c r="AK116" s="498"/>
      <c r="AL116" s="498"/>
      <c r="AM116" s="498"/>
      <c r="AN116" s="498"/>
      <c r="AO116" s="498"/>
      <c r="AP116" s="498"/>
      <c r="AQ116" s="498"/>
      <c r="AR116" s="498"/>
      <c r="AS116" s="498"/>
      <c r="AT116" s="498"/>
      <c r="AU116" s="498"/>
      <c r="AV116" s="498"/>
      <c r="AW116" s="498"/>
      <c r="AX116" s="498"/>
      <c r="AY116" s="498"/>
      <c r="AZ116" s="498"/>
      <c r="BA116" s="498"/>
      <c r="BB116" s="498"/>
      <c r="BC116" s="498"/>
      <c r="BF116" s="341"/>
    </row>
    <row r="117" spans="2:58" ht="3.65" customHeight="1">
      <c r="B117" s="343"/>
      <c r="G117" s="625"/>
      <c r="H117" s="456"/>
      <c r="I117" s="455"/>
      <c r="J117" s="455"/>
      <c r="K117" s="455"/>
      <c r="L117" s="736" t="e" vm="102">
        <v>#VALUE!</v>
      </c>
      <c r="M117" s="736"/>
      <c r="N117" s="736"/>
      <c r="O117" s="736"/>
      <c r="P117" s="455"/>
      <c r="Q117" s="455"/>
      <c r="R117" s="455"/>
      <c r="S117" s="650"/>
      <c r="T117" s="635"/>
      <c r="U117" s="635"/>
      <c r="V117" s="635"/>
      <c r="W117" s="635"/>
      <c r="X117" s="635"/>
      <c r="Y117" s="635"/>
      <c r="Z117" s="635"/>
      <c r="AA117" s="635"/>
      <c r="AB117" s="635"/>
      <c r="AC117" s="635"/>
      <c r="AD117" s="635"/>
      <c r="AE117" s="635"/>
      <c r="AF117" s="498"/>
      <c r="AG117" s="498"/>
      <c r="AH117" s="498"/>
      <c r="AI117" s="498"/>
      <c r="AJ117" s="498"/>
      <c r="AK117" s="498"/>
      <c r="AL117" s="498"/>
      <c r="AM117" s="498"/>
      <c r="AN117" s="498"/>
      <c r="AO117" s="498"/>
      <c r="AP117" s="498"/>
      <c r="AQ117" s="498"/>
      <c r="AR117" s="498"/>
      <c r="AS117" s="498"/>
      <c r="AT117" s="498"/>
      <c r="AU117" s="498"/>
      <c r="AV117" s="498"/>
      <c r="AW117" s="498"/>
      <c r="AX117" s="498"/>
      <c r="AY117" s="498"/>
      <c r="AZ117" s="498"/>
      <c r="BA117" s="498"/>
      <c r="BB117" s="498"/>
      <c r="BC117" s="498"/>
      <c r="BF117" s="341"/>
    </row>
    <row r="118" spans="2:58" ht="3.65" customHeight="1">
      <c r="B118" s="343"/>
      <c r="G118" s="625"/>
      <c r="H118" s="456"/>
      <c r="I118" s="455"/>
      <c r="J118" s="455"/>
      <c r="K118" s="455"/>
      <c r="L118" s="736"/>
      <c r="M118" s="736"/>
      <c r="N118" s="736"/>
      <c r="O118" s="736"/>
      <c r="P118" s="455"/>
      <c r="Q118" s="455"/>
      <c r="R118" s="455"/>
      <c r="S118" s="650"/>
      <c r="T118" s="635"/>
      <c r="U118" s="635"/>
      <c r="V118" s="635"/>
      <c r="W118" s="635"/>
      <c r="X118" s="635"/>
      <c r="Y118" s="635"/>
      <c r="Z118" s="635"/>
      <c r="AA118" s="635"/>
      <c r="AB118" s="635"/>
      <c r="AC118" s="635"/>
      <c r="AD118" s="635"/>
      <c r="AE118" s="635"/>
      <c r="AF118" s="498"/>
      <c r="AG118" s="498"/>
      <c r="AH118" s="498"/>
      <c r="AI118" s="498"/>
      <c r="AJ118" s="498"/>
      <c r="AK118" s="498"/>
      <c r="AL118" s="498"/>
      <c r="AM118" s="498"/>
      <c r="AN118" s="498"/>
      <c r="AO118" s="498"/>
      <c r="AP118" s="498"/>
      <c r="AQ118" s="498"/>
      <c r="AR118" s="498"/>
      <c r="AS118" s="498"/>
      <c r="AT118" s="498"/>
      <c r="AU118" s="498"/>
      <c r="AV118" s="498"/>
      <c r="AW118" s="498"/>
      <c r="AX118" s="498"/>
      <c r="AY118" s="498"/>
      <c r="AZ118" s="498"/>
      <c r="BA118" s="498"/>
      <c r="BB118" s="498"/>
      <c r="BC118" s="498"/>
      <c r="BF118" s="341"/>
    </row>
    <row r="119" spans="2:58" ht="3.65" customHeight="1">
      <c r="B119" s="343"/>
      <c r="G119" s="625"/>
      <c r="H119" s="456"/>
      <c r="I119" s="455"/>
      <c r="J119" s="455"/>
      <c r="K119" s="455"/>
      <c r="L119" s="642"/>
      <c r="M119" s="642"/>
      <c r="N119" s="642"/>
      <c r="O119" s="455"/>
      <c r="P119" s="455"/>
      <c r="Q119" s="455"/>
      <c r="R119" s="455"/>
      <c r="S119" s="650"/>
      <c r="T119" s="635"/>
      <c r="U119" s="635"/>
      <c r="V119" s="635"/>
      <c r="W119" s="635"/>
      <c r="X119" s="635"/>
      <c r="Y119" s="635"/>
      <c r="Z119" s="635"/>
      <c r="AA119" s="635"/>
      <c r="AB119" s="635"/>
      <c r="AC119" s="635"/>
      <c r="AD119" s="635"/>
      <c r="AE119" s="635"/>
      <c r="AF119" s="498"/>
      <c r="AG119" s="498"/>
      <c r="AH119" s="498"/>
      <c r="AI119" s="498"/>
      <c r="AJ119" s="498"/>
      <c r="AK119" s="498"/>
      <c r="AL119" s="498"/>
      <c r="AM119" s="498"/>
      <c r="AN119" s="498"/>
      <c r="AO119" s="498"/>
      <c r="AP119" s="498"/>
      <c r="AQ119" s="498"/>
      <c r="AR119" s="498"/>
      <c r="AS119" s="498"/>
      <c r="AT119" s="498"/>
      <c r="AU119" s="498"/>
      <c r="AV119" s="498"/>
      <c r="AW119" s="498"/>
      <c r="AX119" s="498"/>
      <c r="AY119" s="498"/>
      <c r="AZ119" s="498"/>
      <c r="BA119" s="498"/>
      <c r="BB119" s="498"/>
      <c r="BC119" s="498"/>
      <c r="BF119" s="341"/>
    </row>
    <row r="120" spans="2:58" ht="3.65" customHeight="1">
      <c r="B120" s="343"/>
      <c r="G120" s="625"/>
      <c r="H120" s="456"/>
      <c r="I120" s="455"/>
      <c r="J120" s="455"/>
      <c r="K120" s="455"/>
      <c r="L120" s="642"/>
      <c r="M120" s="642"/>
      <c r="N120" s="642"/>
      <c r="O120" s="455"/>
      <c r="P120" s="455"/>
      <c r="Q120" s="455"/>
      <c r="R120" s="455"/>
      <c r="S120" s="650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635"/>
      <c r="AE120" s="635"/>
      <c r="AF120" s="498"/>
      <c r="AG120" s="498"/>
      <c r="AH120" s="498"/>
      <c r="AI120" s="498"/>
      <c r="AJ120" s="498"/>
      <c r="AK120" s="498"/>
      <c r="AL120" s="498"/>
      <c r="AM120" s="498"/>
      <c r="AN120" s="498"/>
      <c r="AO120" s="498"/>
      <c r="AP120" s="498"/>
      <c r="AQ120" s="498"/>
      <c r="AR120" s="498"/>
      <c r="AS120" s="498"/>
      <c r="AT120" s="498"/>
      <c r="AU120" s="498"/>
      <c r="AV120" s="498"/>
      <c r="AW120" s="498"/>
      <c r="AX120" s="498"/>
      <c r="AY120" s="498"/>
      <c r="AZ120" s="498"/>
      <c r="BA120" s="498"/>
      <c r="BB120" s="498"/>
      <c r="BC120" s="498"/>
      <c r="BF120" s="341"/>
    </row>
    <row r="121" spans="2:58" ht="3.65" customHeight="1">
      <c r="B121" s="343"/>
      <c r="G121" s="625"/>
      <c r="H121" s="456"/>
      <c r="I121" s="455"/>
      <c r="J121" s="455"/>
      <c r="K121" s="455"/>
      <c r="L121" s="642"/>
      <c r="M121" s="642"/>
      <c r="N121" s="642"/>
      <c r="O121" s="455"/>
      <c r="P121" s="455"/>
      <c r="Q121" s="455"/>
      <c r="R121" s="455"/>
      <c r="S121" s="650"/>
      <c r="T121" s="635"/>
      <c r="U121" s="635"/>
      <c r="V121" s="635"/>
      <c r="W121" s="635"/>
      <c r="X121" s="635"/>
      <c r="Y121" s="635"/>
      <c r="Z121" s="635"/>
      <c r="AA121" s="635"/>
      <c r="AB121" s="635"/>
      <c r="AC121" s="635"/>
      <c r="AD121" s="635"/>
      <c r="AE121" s="635"/>
      <c r="AF121" s="498"/>
      <c r="AG121" s="498"/>
      <c r="AH121" s="498"/>
      <c r="AI121" s="498"/>
      <c r="AJ121" s="498"/>
      <c r="AK121" s="498"/>
      <c r="AL121" s="498"/>
      <c r="AM121" s="498"/>
      <c r="AN121" s="498"/>
      <c r="AO121" s="498"/>
      <c r="AP121" s="498"/>
      <c r="AQ121" s="498"/>
      <c r="AR121" s="498"/>
      <c r="AS121" s="498"/>
      <c r="AT121" s="498"/>
      <c r="AU121" s="498"/>
      <c r="AV121" s="498"/>
      <c r="AW121" s="498"/>
      <c r="AX121" s="498"/>
      <c r="AY121" s="498"/>
      <c r="AZ121" s="498"/>
      <c r="BA121" s="498"/>
      <c r="BB121" s="498"/>
      <c r="BC121" s="498"/>
      <c r="BF121" s="341"/>
    </row>
    <row r="122" spans="2:58" ht="3.65" customHeight="1">
      <c r="B122" s="343"/>
      <c r="G122" s="625"/>
      <c r="H122" s="456"/>
      <c r="I122" s="455"/>
      <c r="J122" s="455"/>
      <c r="K122" s="455"/>
      <c r="L122" s="642"/>
      <c r="M122" s="642"/>
      <c r="N122" s="642"/>
      <c r="O122" s="455"/>
      <c r="P122" s="455"/>
      <c r="Q122" s="455"/>
      <c r="R122" s="455"/>
      <c r="S122" s="650"/>
      <c r="T122" s="635"/>
      <c r="U122" s="635"/>
      <c r="V122" s="635"/>
      <c r="W122" s="635"/>
      <c r="X122" s="635"/>
      <c r="Y122" s="635"/>
      <c r="Z122" s="635"/>
      <c r="AA122" s="635"/>
      <c r="AB122" s="635"/>
      <c r="AC122" s="635"/>
      <c r="AD122" s="635"/>
      <c r="AE122" s="635"/>
      <c r="AF122" s="498"/>
      <c r="AG122" s="498"/>
      <c r="AH122" s="498"/>
      <c r="AI122" s="498"/>
      <c r="AJ122" s="498"/>
      <c r="AK122" s="498"/>
      <c r="AL122" s="498"/>
      <c r="AM122" s="498"/>
      <c r="AN122" s="498"/>
      <c r="AO122" s="498"/>
      <c r="AP122" s="498"/>
      <c r="AQ122" s="498"/>
      <c r="AR122" s="498"/>
      <c r="AS122" s="498"/>
      <c r="AT122" s="498"/>
      <c r="AU122" s="498"/>
      <c r="AV122" s="498"/>
      <c r="AW122" s="498"/>
      <c r="AX122" s="498"/>
      <c r="AY122" s="498"/>
      <c r="AZ122" s="498"/>
      <c r="BA122" s="498"/>
      <c r="BB122" s="498"/>
      <c r="BC122" s="498"/>
      <c r="BF122" s="341"/>
    </row>
    <row r="123" spans="2:58" ht="3.65" customHeight="1">
      <c r="B123" s="343"/>
      <c r="G123" s="625"/>
      <c r="H123" s="456"/>
      <c r="I123" s="455"/>
      <c r="J123" s="455"/>
      <c r="K123" s="455"/>
      <c r="L123" s="642"/>
      <c r="M123" s="642"/>
      <c r="N123" s="642"/>
      <c r="O123" s="455"/>
      <c r="P123" s="455"/>
      <c r="Q123" s="455"/>
      <c r="R123" s="455"/>
      <c r="S123" s="650"/>
      <c r="T123" s="635"/>
      <c r="U123" s="635"/>
      <c r="V123" s="635"/>
      <c r="W123" s="635"/>
      <c r="X123" s="635"/>
      <c r="Y123" s="635"/>
      <c r="Z123" s="635"/>
      <c r="AA123" s="635"/>
      <c r="AB123" s="635"/>
      <c r="AC123" s="635"/>
      <c r="AD123" s="635"/>
      <c r="AE123" s="635"/>
      <c r="AF123" s="498"/>
      <c r="AG123" s="498"/>
      <c r="AH123" s="498"/>
      <c r="AI123" s="498"/>
      <c r="AJ123" s="498"/>
      <c r="AK123" s="498"/>
      <c r="AL123" s="498"/>
      <c r="AM123" s="498"/>
      <c r="AN123" s="498"/>
      <c r="AO123" s="498"/>
      <c r="AP123" s="498"/>
      <c r="AQ123" s="498"/>
      <c r="AR123" s="498"/>
      <c r="AS123" s="498"/>
      <c r="AT123" s="498"/>
      <c r="AU123" s="498"/>
      <c r="AV123" s="498"/>
      <c r="AW123" s="498"/>
      <c r="AX123" s="498"/>
      <c r="AY123" s="498"/>
      <c r="AZ123" s="498"/>
      <c r="BA123" s="498"/>
      <c r="BB123" s="498"/>
      <c r="BC123" s="498"/>
      <c r="BF123" s="341"/>
    </row>
    <row r="124" spans="2:58" ht="3.65" customHeight="1">
      <c r="B124" s="343"/>
      <c r="G124" s="625"/>
      <c r="H124" s="387"/>
      <c r="I124" s="737" t="s">
        <v>322</v>
      </c>
      <c r="J124" s="737"/>
      <c r="K124" s="737"/>
      <c r="L124" s="648"/>
      <c r="M124" s="648"/>
      <c r="N124" s="648"/>
      <c r="O124" s="648"/>
      <c r="P124" s="648"/>
      <c r="Q124" s="648"/>
      <c r="R124" s="648"/>
      <c r="S124" s="385"/>
      <c r="T124" s="635"/>
      <c r="U124" s="635"/>
      <c r="V124" s="635"/>
      <c r="W124" s="635"/>
      <c r="X124" s="635"/>
      <c r="Y124" s="635"/>
      <c r="Z124" s="635"/>
      <c r="AA124" s="635"/>
      <c r="AB124" s="635"/>
      <c r="AC124" s="635"/>
      <c r="AD124" s="635"/>
      <c r="AE124" s="635"/>
      <c r="AF124" s="344"/>
      <c r="AG124" s="344"/>
      <c r="AH124" s="344"/>
      <c r="AI124" s="344"/>
      <c r="AJ124" s="344"/>
      <c r="AK124" s="344"/>
      <c r="AL124" s="344"/>
      <c r="AM124" s="344"/>
      <c r="AN124" s="344"/>
      <c r="AO124" s="344"/>
      <c r="AP124" s="344"/>
      <c r="AQ124" s="344"/>
      <c r="AR124" s="344"/>
      <c r="AS124" s="344"/>
      <c r="AT124" s="344"/>
      <c r="AU124" s="344"/>
      <c r="AV124" s="344"/>
      <c r="AW124" s="344"/>
      <c r="AX124" s="344"/>
      <c r="AY124" s="344"/>
      <c r="AZ124" s="344"/>
      <c r="BA124" s="344"/>
      <c r="BB124" s="344"/>
      <c r="BC124" s="344"/>
      <c r="BF124" s="341"/>
    </row>
    <row r="125" spans="2:58" ht="3.65" customHeight="1">
      <c r="B125" s="343"/>
      <c r="G125" s="625"/>
      <c r="H125" s="384" t="e" vm="13">
        <v>#VALUE!</v>
      </c>
      <c r="I125" s="738"/>
      <c r="J125" s="738"/>
      <c r="K125" s="738"/>
      <c r="L125" s="649"/>
      <c r="M125" s="649"/>
      <c r="N125" s="649"/>
      <c r="O125" s="649"/>
      <c r="P125" s="649"/>
      <c r="Q125" s="649"/>
      <c r="R125" s="649"/>
      <c r="S125" s="421" t="e" vm="13">
        <v>#VALUE!</v>
      </c>
      <c r="T125" s="651"/>
      <c r="U125" s="651"/>
      <c r="V125" s="651"/>
      <c r="W125" s="651"/>
      <c r="X125" s="651"/>
      <c r="Y125" s="651"/>
      <c r="Z125" s="651"/>
      <c r="AA125" s="651"/>
      <c r="AB125" s="634"/>
      <c r="AC125" s="634"/>
      <c r="AD125" s="634"/>
      <c r="AE125" s="498"/>
      <c r="AF125" s="344"/>
      <c r="AG125" s="344"/>
      <c r="AH125" s="344"/>
      <c r="AI125" s="344"/>
      <c r="AJ125" s="344"/>
      <c r="AK125" s="344"/>
      <c r="AL125" s="344"/>
      <c r="AM125" s="344"/>
      <c r="AN125" s="344"/>
      <c r="AO125" s="344"/>
      <c r="AP125" s="344"/>
      <c r="AQ125" s="344"/>
      <c r="AR125" s="344"/>
      <c r="AS125" s="344"/>
      <c r="AT125" s="344"/>
      <c r="AU125" s="344"/>
      <c r="AV125" s="344"/>
      <c r="AW125" s="344"/>
      <c r="AX125" s="344"/>
      <c r="AY125" s="344"/>
      <c r="AZ125" s="344"/>
      <c r="BA125" s="344"/>
      <c r="BB125" s="344"/>
      <c r="BC125" s="344"/>
      <c r="BF125" s="341"/>
    </row>
    <row r="126" spans="2:58" ht="3.65" customHeight="1">
      <c r="B126" s="343"/>
      <c r="G126" s="625"/>
      <c r="H126" s="344"/>
      <c r="I126" s="498"/>
      <c r="J126" s="344"/>
      <c r="K126" s="344"/>
      <c r="L126" s="344"/>
      <c r="M126" s="344"/>
      <c r="N126" s="344"/>
      <c r="O126" s="344"/>
      <c r="P126" s="344"/>
      <c r="Q126" s="344"/>
      <c r="R126" s="651"/>
      <c r="S126" s="651"/>
      <c r="T126" s="651"/>
      <c r="U126" s="651"/>
      <c r="V126" s="651"/>
      <c r="W126" s="651"/>
      <c r="X126" s="651"/>
      <c r="Y126" s="651"/>
      <c r="Z126" s="651"/>
      <c r="AA126" s="651"/>
      <c r="AB126" s="634"/>
      <c r="AC126" s="634"/>
      <c r="AD126" s="634"/>
      <c r="AE126" s="498"/>
      <c r="AF126" s="344"/>
      <c r="AG126" s="344"/>
      <c r="AH126" s="344"/>
      <c r="AI126" s="344"/>
      <c r="AJ126" s="344"/>
      <c r="AK126" s="344"/>
      <c r="AL126" s="344"/>
      <c r="AM126" s="344"/>
      <c r="AN126" s="344"/>
      <c r="AO126" s="344"/>
      <c r="AP126" s="344"/>
      <c r="AQ126" s="344"/>
      <c r="AR126" s="344"/>
      <c r="AS126" s="344"/>
      <c r="AT126" s="344"/>
      <c r="AU126" s="344"/>
      <c r="AV126" s="344"/>
      <c r="AW126" s="344"/>
      <c r="AX126" s="344"/>
      <c r="AY126" s="344"/>
      <c r="AZ126" s="344"/>
      <c r="BA126" s="344"/>
      <c r="BB126" s="344"/>
      <c r="BC126" s="344"/>
      <c r="BF126" s="341"/>
    </row>
    <row r="127" spans="2:58" ht="3.65" customHeight="1">
      <c r="B127" s="343"/>
      <c r="G127" s="625"/>
      <c r="BF127" s="341"/>
    </row>
    <row r="128" spans="2:58" ht="3.65" customHeight="1">
      <c r="B128" s="343"/>
      <c r="G128" s="625"/>
      <c r="BF128" s="341"/>
    </row>
    <row r="129" spans="2:58" ht="3.65" customHeight="1">
      <c r="B129" s="638"/>
      <c r="C129" s="505"/>
      <c r="D129" s="674"/>
      <c r="E129" s="505"/>
      <c r="F129" s="505"/>
      <c r="G129" s="505"/>
      <c r="H129" s="505"/>
      <c r="I129" s="505"/>
      <c r="J129" s="505"/>
      <c r="K129" s="505"/>
      <c r="L129" s="505"/>
      <c r="M129" s="505"/>
      <c r="N129" s="505"/>
      <c r="O129" s="505"/>
      <c r="P129" s="505"/>
      <c r="Q129" s="505"/>
      <c r="R129" s="505"/>
      <c r="S129" s="505"/>
      <c r="T129" s="505"/>
      <c r="U129" s="505"/>
      <c r="V129" s="505"/>
      <c r="W129" s="505"/>
      <c r="X129" s="505"/>
      <c r="Y129" s="505"/>
      <c r="Z129" s="505"/>
      <c r="AA129" s="505"/>
      <c r="AB129" s="505"/>
      <c r="AC129" s="505"/>
      <c r="AD129" s="505"/>
      <c r="AE129" s="505"/>
      <c r="AF129" s="505"/>
      <c r="AG129" s="505"/>
      <c r="AH129" s="505"/>
      <c r="AI129" s="505"/>
      <c r="AJ129" s="505"/>
      <c r="AK129" s="505"/>
      <c r="AL129" s="505"/>
      <c r="AM129" s="505"/>
      <c r="AN129" s="505"/>
      <c r="AO129" s="505"/>
      <c r="AP129" s="505"/>
      <c r="AQ129" s="505"/>
      <c r="AR129" s="505"/>
      <c r="AS129" s="505"/>
      <c r="AT129" s="505"/>
      <c r="AU129" s="505"/>
      <c r="AV129" s="505"/>
      <c r="AW129" s="505"/>
      <c r="AX129" s="505"/>
      <c r="AY129" s="505"/>
      <c r="AZ129" s="505"/>
      <c r="BA129" s="505"/>
      <c r="BB129" s="505"/>
      <c r="BC129" s="505"/>
      <c r="BD129" s="505"/>
      <c r="BE129" s="505"/>
      <c r="BF129" s="504"/>
    </row>
    <row r="130" spans="2:58" ht="3.65" customHeight="1">
      <c r="B130" s="639"/>
      <c r="C130" s="501"/>
      <c r="D130" s="675"/>
      <c r="E130" s="501"/>
      <c r="F130" s="501"/>
      <c r="G130" s="501"/>
      <c r="H130" s="501"/>
      <c r="I130" s="501"/>
      <c r="J130" s="501"/>
      <c r="K130" s="501"/>
      <c r="L130" s="501"/>
      <c r="M130" s="501"/>
      <c r="N130" s="501"/>
      <c r="O130" s="501"/>
      <c r="P130" s="501"/>
      <c r="Q130" s="501"/>
      <c r="R130" s="501"/>
      <c r="S130" s="501"/>
      <c r="T130" s="501"/>
      <c r="U130" s="501"/>
      <c r="V130" s="501"/>
      <c r="W130" s="501"/>
      <c r="X130" s="501"/>
      <c r="Y130" s="501"/>
      <c r="Z130" s="501"/>
      <c r="AA130" s="501"/>
      <c r="AB130" s="501"/>
      <c r="AC130" s="501"/>
      <c r="AD130" s="501"/>
      <c r="AE130" s="501"/>
      <c r="AF130" s="501"/>
      <c r="AG130" s="501"/>
      <c r="AH130" s="501"/>
      <c r="AI130" s="501"/>
      <c r="AJ130" s="501"/>
      <c r="AK130" s="501"/>
      <c r="AL130" s="501"/>
      <c r="AM130" s="501"/>
      <c r="AN130" s="501"/>
      <c r="AO130" s="501"/>
      <c r="AP130" s="501"/>
      <c r="AQ130" s="501"/>
      <c r="AR130" s="501"/>
      <c r="AS130" s="501"/>
      <c r="AT130" s="501"/>
      <c r="AU130" s="501"/>
      <c r="AV130" s="501"/>
      <c r="AW130" s="501"/>
      <c r="AX130" s="501"/>
      <c r="AY130" s="501"/>
      <c r="AZ130" s="501"/>
      <c r="BA130" s="501"/>
      <c r="BB130" s="501"/>
      <c r="BC130" s="501"/>
      <c r="BD130" s="501"/>
      <c r="BE130" s="501"/>
      <c r="BF130" s="500"/>
    </row>
    <row r="131" spans="2:58" ht="14.5" customHeight="1">
      <c r="B131" s="380" t="str">
        <f>"L_"&amp;MID(E131,4,3)&amp;"X"&amp;MID(F131,4,1)&amp;"u"</f>
        <v>L_720X1u</v>
      </c>
      <c r="C131" s="380"/>
      <c r="D131" s="443" t="s">
        <v>313</v>
      </c>
      <c r="E131" s="380" t="s">
        <v>323</v>
      </c>
      <c r="F131" s="380" t="s">
        <v>315</v>
      </c>
      <c r="G131" s="624"/>
      <c r="H131" s="376"/>
      <c r="I131" s="376"/>
      <c r="J131" s="376"/>
      <c r="K131" s="376"/>
      <c r="L131" s="376"/>
      <c r="M131" s="376"/>
      <c r="N131" s="376"/>
      <c r="O131" s="376"/>
      <c r="P131" s="376"/>
      <c r="Q131" s="376"/>
      <c r="R131" s="376"/>
      <c r="S131" s="376"/>
      <c r="T131" s="376"/>
      <c r="U131" s="376"/>
      <c r="V131" s="376"/>
      <c r="W131" s="376"/>
      <c r="X131" s="376"/>
      <c r="Y131" s="376"/>
      <c r="Z131" s="376"/>
      <c r="AA131" s="376"/>
      <c r="AB131" s="376"/>
      <c r="AC131" s="376"/>
      <c r="AD131" s="376"/>
      <c r="AE131" s="376"/>
      <c r="AF131" s="376"/>
      <c r="AG131" s="376"/>
      <c r="AH131" s="376"/>
      <c r="AI131" s="376"/>
      <c r="AJ131" s="376"/>
      <c r="AK131" s="376"/>
      <c r="AL131" s="376"/>
      <c r="AM131" s="376"/>
      <c r="AN131" s="376"/>
      <c r="AO131" s="376"/>
      <c r="AP131" s="376"/>
      <c r="AQ131" s="376"/>
      <c r="AR131" s="376"/>
      <c r="AS131" s="376"/>
      <c r="AT131" s="376"/>
      <c r="AU131" s="376"/>
      <c r="AV131" s="376"/>
      <c r="AW131" s="376"/>
      <c r="AX131" s="376"/>
      <c r="AY131" s="376"/>
      <c r="AZ131" s="376"/>
      <c r="BA131" s="376"/>
      <c r="BB131" s="376"/>
      <c r="BC131" s="376"/>
      <c r="BD131" s="376"/>
      <c r="BE131" s="376"/>
      <c r="BF131" s="375"/>
    </row>
    <row r="132" spans="2:58" ht="3.65" customHeight="1">
      <c r="B132" s="343"/>
      <c r="G132" s="625"/>
      <c r="BF132" s="341"/>
    </row>
    <row r="133" spans="2:58" ht="3.65" customHeight="1">
      <c r="B133" s="343"/>
      <c r="G133" s="625"/>
      <c r="I133" s="626" t="e" vm="99">
        <v>#VALUE!</v>
      </c>
      <c r="J133" s="732" t="s">
        <v>261</v>
      </c>
      <c r="K133" s="732"/>
      <c r="L133" s="732"/>
      <c r="M133" s="401"/>
      <c r="N133" s="401"/>
      <c r="O133" s="653"/>
      <c r="P133" s="653"/>
      <c r="Q133" s="653"/>
      <c r="R133" s="653"/>
      <c r="S133" s="401"/>
      <c r="T133" s="401"/>
      <c r="U133" s="401"/>
      <c r="V133" s="401"/>
      <c r="W133" s="435"/>
      <c r="X133" s="435"/>
      <c r="Y133" s="435"/>
      <c r="Z133" s="435"/>
      <c r="AA133" s="435"/>
      <c r="AB133" s="435"/>
      <c r="AC133" s="743" t="s">
        <v>316</v>
      </c>
      <c r="AD133" s="743"/>
      <c r="AE133" s="743"/>
      <c r="AF133" s="743"/>
      <c r="AG133" s="629" t="e" vm="100">
        <v>#VALUE!</v>
      </c>
      <c r="BF133" s="341"/>
    </row>
    <row r="134" spans="2:58" ht="3.65" customHeight="1">
      <c r="B134" s="343"/>
      <c r="G134" s="625"/>
      <c r="H134" s="498"/>
      <c r="I134" s="630"/>
      <c r="J134" s="1035"/>
      <c r="K134" s="1035"/>
      <c r="L134" s="1035"/>
      <c r="M134" s="382"/>
      <c r="N134" s="382"/>
      <c r="O134" s="654"/>
      <c r="P134" s="654"/>
      <c r="Q134" s="654"/>
      <c r="R134" s="654"/>
      <c r="S134" s="382"/>
      <c r="T134" s="382"/>
      <c r="U134" s="382"/>
      <c r="V134" s="382"/>
      <c r="W134" s="383"/>
      <c r="X134" s="383"/>
      <c r="Y134" s="383"/>
      <c r="Z134" s="383"/>
      <c r="AA134" s="383"/>
      <c r="AB134" s="383"/>
      <c r="AC134" s="738"/>
      <c r="AD134" s="738"/>
      <c r="AE134" s="738"/>
      <c r="AF134" s="738"/>
      <c r="AG134" s="655"/>
      <c r="AH134" s="344"/>
      <c r="AI134" s="344"/>
      <c r="AJ134" s="344"/>
      <c r="AK134" s="344"/>
      <c r="AL134" s="344"/>
      <c r="AM134" s="344"/>
      <c r="AN134" s="344"/>
      <c r="AO134" s="344"/>
      <c r="AP134" s="344"/>
      <c r="AQ134" s="344"/>
      <c r="AR134" s="344"/>
      <c r="AS134" s="344"/>
      <c r="AT134" s="344"/>
      <c r="AU134" s="344"/>
      <c r="AV134" s="344"/>
      <c r="AW134" s="344"/>
      <c r="AX134" s="344"/>
      <c r="AY134" s="344"/>
      <c r="AZ134" s="344"/>
      <c r="BA134" s="344"/>
      <c r="BB134" s="344"/>
      <c r="BC134" s="344"/>
      <c r="BF134" s="341"/>
    </row>
    <row r="135" spans="2:58" ht="3.65" customHeight="1">
      <c r="B135" s="343"/>
      <c r="G135" s="625"/>
      <c r="H135" s="498"/>
      <c r="I135" s="498"/>
      <c r="J135" s="636"/>
      <c r="K135" s="637"/>
      <c r="L135" s="637"/>
      <c r="M135" s="344"/>
      <c r="N135" s="344"/>
      <c r="O135" s="344"/>
      <c r="P135" s="344"/>
      <c r="Q135" s="344"/>
      <c r="R135" s="344"/>
      <c r="S135" s="344"/>
      <c r="T135" s="344"/>
      <c r="U135" s="344"/>
      <c r="V135" s="344"/>
      <c r="W135" s="344"/>
      <c r="X135" s="344"/>
      <c r="Y135" s="344"/>
      <c r="Z135" s="634"/>
      <c r="AA135" s="634"/>
      <c r="AB135" s="634"/>
      <c r="AC135" s="634"/>
      <c r="AD135" s="634"/>
      <c r="AE135" s="635"/>
      <c r="AF135" s="344"/>
      <c r="AG135" s="344"/>
      <c r="AH135" s="344"/>
      <c r="AI135" s="344"/>
      <c r="AJ135" s="344"/>
      <c r="AK135" s="344"/>
      <c r="AL135" s="344"/>
      <c r="AM135" s="344"/>
      <c r="AN135" s="344"/>
      <c r="AO135" s="344"/>
      <c r="AP135" s="344"/>
      <c r="AQ135" s="344"/>
      <c r="AR135" s="344"/>
      <c r="AS135" s="344"/>
      <c r="AT135" s="344"/>
      <c r="AU135" s="344"/>
      <c r="AV135" s="344"/>
      <c r="AW135" s="344"/>
      <c r="AX135" s="344"/>
      <c r="AY135" s="344"/>
      <c r="AZ135" s="344"/>
      <c r="BA135" s="344"/>
      <c r="BB135" s="344"/>
      <c r="BC135" s="344"/>
      <c r="BF135" s="341"/>
    </row>
    <row r="136" spans="2:58" ht="3.65" customHeight="1">
      <c r="B136" s="343"/>
      <c r="G136" s="625"/>
      <c r="H136" s="498"/>
      <c r="I136" s="635"/>
      <c r="J136" s="635"/>
      <c r="K136" s="635"/>
      <c r="L136" s="635"/>
      <c r="M136" s="635"/>
      <c r="N136" s="635"/>
      <c r="O136" s="635"/>
      <c r="P136" s="635"/>
      <c r="Q136" s="635"/>
      <c r="R136" s="635"/>
      <c r="S136" s="635"/>
      <c r="T136" s="635"/>
      <c r="U136" s="635"/>
      <c r="V136" s="635"/>
      <c r="W136" s="635"/>
      <c r="X136" s="635"/>
      <c r="Y136" s="635"/>
      <c r="Z136" s="635"/>
      <c r="AA136" s="635"/>
      <c r="AB136" s="635"/>
      <c r="AC136" s="635"/>
      <c r="AD136" s="635"/>
      <c r="AE136" s="635"/>
      <c r="AF136" s="498"/>
      <c r="AG136" s="498"/>
      <c r="AH136" s="498"/>
      <c r="AI136" s="498"/>
      <c r="AJ136" s="498"/>
      <c r="AK136" s="498"/>
      <c r="AL136" s="498"/>
      <c r="AM136" s="498"/>
      <c r="AN136" s="498"/>
      <c r="AO136" s="498"/>
      <c r="AP136" s="498"/>
      <c r="AQ136" s="498"/>
      <c r="AR136" s="498"/>
      <c r="AS136" s="498"/>
      <c r="AT136" s="498"/>
      <c r="AU136" s="498"/>
      <c r="AV136" s="498"/>
      <c r="AW136" s="498"/>
      <c r="AX136" s="498"/>
      <c r="AY136" s="498"/>
      <c r="AZ136" s="498"/>
      <c r="BA136" s="498"/>
      <c r="BB136" s="498"/>
      <c r="BC136" s="498"/>
      <c r="BF136" s="341"/>
    </row>
    <row r="137" spans="2:58" ht="3.65" customHeight="1">
      <c r="B137" s="343"/>
      <c r="G137" s="625"/>
      <c r="BF137" s="341"/>
    </row>
    <row r="138" spans="2:58" ht="3.65" customHeight="1">
      <c r="B138" s="638"/>
      <c r="C138" s="505"/>
      <c r="D138" s="674"/>
      <c r="E138" s="505"/>
      <c r="F138" s="505"/>
      <c r="G138" s="505"/>
      <c r="H138" s="505"/>
      <c r="I138" s="505"/>
      <c r="J138" s="505"/>
      <c r="K138" s="505"/>
      <c r="L138" s="505"/>
      <c r="M138" s="505"/>
      <c r="N138" s="505"/>
      <c r="O138" s="505"/>
      <c r="P138" s="505"/>
      <c r="Q138" s="505"/>
      <c r="R138" s="505"/>
      <c r="S138" s="505"/>
      <c r="T138" s="505"/>
      <c r="U138" s="505"/>
      <c r="V138" s="505"/>
      <c r="W138" s="505"/>
      <c r="X138" s="505"/>
      <c r="Y138" s="505"/>
      <c r="Z138" s="505"/>
      <c r="AA138" s="505"/>
      <c r="AB138" s="505"/>
      <c r="AC138" s="505"/>
      <c r="AD138" s="505"/>
      <c r="AE138" s="505"/>
      <c r="AF138" s="505"/>
      <c r="AG138" s="505"/>
      <c r="AH138" s="505"/>
      <c r="AI138" s="505"/>
      <c r="AJ138" s="505"/>
      <c r="AK138" s="505"/>
      <c r="AL138" s="505"/>
      <c r="AM138" s="505"/>
      <c r="AN138" s="505"/>
      <c r="AO138" s="505"/>
      <c r="AP138" s="505"/>
      <c r="AQ138" s="505"/>
      <c r="AR138" s="505"/>
      <c r="AS138" s="505"/>
      <c r="AT138" s="505"/>
      <c r="AU138" s="505"/>
      <c r="AV138" s="505"/>
      <c r="AW138" s="505"/>
      <c r="AX138" s="505"/>
      <c r="AY138" s="505"/>
      <c r="AZ138" s="505"/>
      <c r="BA138" s="505"/>
      <c r="BB138" s="505"/>
      <c r="BC138" s="505"/>
      <c r="BD138" s="505"/>
      <c r="BE138" s="505"/>
      <c r="BF138" s="504"/>
    </row>
    <row r="139" spans="2:58" ht="3.65" customHeight="1">
      <c r="B139" s="639"/>
      <c r="C139" s="501"/>
      <c r="D139" s="675"/>
      <c r="E139" s="501"/>
      <c r="F139" s="501"/>
      <c r="G139" s="501"/>
      <c r="H139" s="501"/>
      <c r="I139" s="501"/>
      <c r="J139" s="501"/>
      <c r="K139" s="501"/>
      <c r="L139" s="501"/>
      <c r="M139" s="501"/>
      <c r="N139" s="501"/>
      <c r="O139" s="501"/>
      <c r="P139" s="501"/>
      <c r="Q139" s="501"/>
      <c r="R139" s="501"/>
      <c r="S139" s="501"/>
      <c r="T139" s="501"/>
      <c r="U139" s="501"/>
      <c r="V139" s="501"/>
      <c r="W139" s="501"/>
      <c r="X139" s="501"/>
      <c r="Y139" s="501"/>
      <c r="Z139" s="501"/>
      <c r="AA139" s="501"/>
      <c r="AB139" s="501"/>
      <c r="AC139" s="501"/>
      <c r="AD139" s="501"/>
      <c r="AE139" s="501"/>
      <c r="AF139" s="501"/>
      <c r="AG139" s="501"/>
      <c r="AH139" s="501"/>
      <c r="AI139" s="501"/>
      <c r="AJ139" s="501"/>
      <c r="AK139" s="501"/>
      <c r="AL139" s="501"/>
      <c r="AM139" s="501"/>
      <c r="AN139" s="501"/>
      <c r="AO139" s="501"/>
      <c r="AP139" s="501"/>
      <c r="AQ139" s="501"/>
      <c r="AR139" s="501"/>
      <c r="AS139" s="501"/>
      <c r="AT139" s="501"/>
      <c r="AU139" s="501"/>
      <c r="AV139" s="501"/>
      <c r="AW139" s="501"/>
      <c r="AX139" s="501"/>
      <c r="AY139" s="501"/>
      <c r="AZ139" s="501"/>
      <c r="BA139" s="501"/>
      <c r="BB139" s="501"/>
      <c r="BC139" s="501"/>
      <c r="BD139" s="501"/>
      <c r="BE139" s="501"/>
      <c r="BF139" s="500"/>
    </row>
    <row r="140" spans="2:58" ht="14.5" customHeight="1">
      <c r="B140" s="380" t="str">
        <f>"L_"&amp;MID(E140,4,3)&amp;"X"&amp;MID(F140,4,1)&amp;"u"</f>
        <v>L_720X2u</v>
      </c>
      <c r="C140" s="380"/>
      <c r="D140" s="443" t="s">
        <v>313</v>
      </c>
      <c r="E140" s="380" t="s">
        <v>323</v>
      </c>
      <c r="F140" s="380" t="s">
        <v>317</v>
      </c>
      <c r="G140" s="624"/>
      <c r="H140" s="376"/>
      <c r="I140" s="376"/>
      <c r="J140" s="376"/>
      <c r="K140" s="376"/>
      <c r="L140" s="376"/>
      <c r="M140" s="376"/>
      <c r="N140" s="376"/>
      <c r="O140" s="376"/>
      <c r="P140" s="376"/>
      <c r="Q140" s="376"/>
      <c r="R140" s="376"/>
      <c r="S140" s="376"/>
      <c r="T140" s="376"/>
      <c r="U140" s="376"/>
      <c r="V140" s="376"/>
      <c r="W140" s="376"/>
      <c r="X140" s="376"/>
      <c r="Y140" s="376"/>
      <c r="Z140" s="376"/>
      <c r="AA140" s="376"/>
      <c r="AB140" s="376"/>
      <c r="AC140" s="376"/>
      <c r="AD140" s="376"/>
      <c r="AE140" s="376"/>
      <c r="AF140" s="376"/>
      <c r="AG140" s="376"/>
      <c r="AH140" s="376"/>
      <c r="AI140" s="376"/>
      <c r="AJ140" s="376"/>
      <c r="AK140" s="376"/>
      <c r="AL140" s="376"/>
      <c r="AM140" s="376"/>
      <c r="AN140" s="376"/>
      <c r="AO140" s="376"/>
      <c r="AP140" s="376"/>
      <c r="AQ140" s="376"/>
      <c r="AR140" s="376"/>
      <c r="AS140" s="376"/>
      <c r="AT140" s="376"/>
      <c r="AU140" s="376"/>
      <c r="AV140" s="376"/>
      <c r="AW140" s="376"/>
      <c r="AX140" s="376"/>
      <c r="AY140" s="376"/>
      <c r="AZ140" s="376"/>
      <c r="BA140" s="376"/>
      <c r="BB140" s="376"/>
      <c r="BC140" s="376"/>
      <c r="BD140" s="376"/>
      <c r="BE140" s="376"/>
      <c r="BF140" s="375"/>
    </row>
    <row r="141" spans="2:58" ht="3.65" customHeight="1">
      <c r="B141" s="343"/>
      <c r="G141" s="625"/>
      <c r="BF141" s="341"/>
    </row>
    <row r="142" spans="2:58" ht="3.65" customHeight="1">
      <c r="B142" s="343"/>
      <c r="G142" s="625"/>
      <c r="H142" s="405" t="e" vm="13">
        <v>#VALUE!</v>
      </c>
      <c r="I142" s="732" t="s">
        <v>261</v>
      </c>
      <c r="J142" s="732"/>
      <c r="K142" s="732"/>
      <c r="L142" s="401"/>
      <c r="M142" s="656"/>
      <c r="N142" s="640"/>
      <c r="O142" s="640"/>
      <c r="P142" s="640"/>
      <c r="Q142" s="640"/>
      <c r="R142" s="640"/>
      <c r="S142" s="656"/>
      <c r="T142" s="656"/>
      <c r="U142" s="656"/>
      <c r="V142" s="640"/>
      <c r="W142" s="435"/>
      <c r="X142" s="435"/>
      <c r="Y142" s="435"/>
      <c r="Z142" s="435"/>
      <c r="AA142" s="435"/>
      <c r="AB142" s="435"/>
      <c r="AC142" s="435"/>
      <c r="AD142" s="656"/>
      <c r="AE142" s="656"/>
      <c r="AF142" s="434" t="e" vm="13">
        <v>#VALUE!</v>
      </c>
      <c r="BF142" s="341"/>
    </row>
    <row r="143" spans="2:58" ht="3.65" customHeight="1">
      <c r="B143" s="343"/>
      <c r="G143" s="625"/>
      <c r="H143" s="387"/>
      <c r="I143" s="733"/>
      <c r="J143" s="733"/>
      <c r="K143" s="733"/>
      <c r="L143" s="389"/>
      <c r="M143" s="642"/>
      <c r="N143" s="642"/>
      <c r="O143" s="642"/>
      <c r="P143" s="642"/>
      <c r="Q143" s="642"/>
      <c r="R143" s="455"/>
      <c r="S143" s="736" t="e" vm="102">
        <v>#VALUE!</v>
      </c>
      <c r="T143" s="736"/>
      <c r="U143" s="736"/>
      <c r="V143" s="455"/>
      <c r="W143" s="390"/>
      <c r="X143" s="390"/>
      <c r="Y143" s="390"/>
      <c r="Z143" s="390"/>
      <c r="AA143" s="390"/>
      <c r="AB143" s="390"/>
      <c r="AC143" s="390"/>
      <c r="AD143" s="455"/>
      <c r="AE143" s="455"/>
      <c r="AF143" s="650"/>
      <c r="AG143" s="344"/>
      <c r="AH143" s="344"/>
      <c r="AI143" s="344"/>
      <c r="AJ143" s="344"/>
      <c r="AK143" s="344"/>
      <c r="AL143" s="344"/>
      <c r="AM143" s="344"/>
      <c r="AX143" s="344"/>
      <c r="AY143" s="344"/>
      <c r="AZ143" s="344"/>
      <c r="BA143" s="344"/>
      <c r="BB143" s="344"/>
      <c r="BC143" s="344"/>
      <c r="BF143" s="341"/>
    </row>
    <row r="144" spans="2:58" ht="3.65" customHeight="1">
      <c r="B144" s="343"/>
      <c r="G144" s="625"/>
      <c r="H144" s="387"/>
      <c r="I144" s="737" t="s">
        <v>318</v>
      </c>
      <c r="J144" s="737"/>
      <c r="K144" s="737"/>
      <c r="L144" s="455"/>
      <c r="M144" s="455"/>
      <c r="N144" s="642"/>
      <c r="O144" s="642"/>
      <c r="P144" s="642"/>
      <c r="Q144" s="642"/>
      <c r="R144" s="455"/>
      <c r="S144" s="736"/>
      <c r="T144" s="736"/>
      <c r="U144" s="736"/>
      <c r="V144" s="455"/>
      <c r="W144" s="648"/>
      <c r="X144" s="648"/>
      <c r="Y144" s="648"/>
      <c r="Z144" s="390"/>
      <c r="AA144" s="390"/>
      <c r="AB144" s="390"/>
      <c r="AC144" s="390"/>
      <c r="AD144" s="737"/>
      <c r="AE144" s="737"/>
      <c r="AF144" s="385"/>
      <c r="AG144" s="344"/>
      <c r="AH144" s="344"/>
      <c r="AI144" s="344"/>
      <c r="AJ144" s="344"/>
      <c r="AK144" s="344"/>
      <c r="AL144" s="344"/>
      <c r="AM144" s="344"/>
      <c r="AX144" s="344"/>
      <c r="AY144" s="344"/>
      <c r="AZ144" s="344"/>
      <c r="BA144" s="344"/>
      <c r="BB144" s="344"/>
      <c r="BC144" s="344"/>
      <c r="BF144" s="341"/>
    </row>
    <row r="145" spans="2:58" ht="3.65" customHeight="1">
      <c r="B145" s="343"/>
      <c r="G145" s="625"/>
      <c r="H145" s="384" t="e" vm="13">
        <v>#VALUE!</v>
      </c>
      <c r="I145" s="738"/>
      <c r="J145" s="738"/>
      <c r="K145" s="738"/>
      <c r="L145" s="644"/>
      <c r="M145" s="644"/>
      <c r="N145" s="644"/>
      <c r="O145" s="644"/>
      <c r="P145" s="644"/>
      <c r="Q145" s="644"/>
      <c r="R145" s="644"/>
      <c r="S145" s="644"/>
      <c r="T145" s="644"/>
      <c r="U145" s="644"/>
      <c r="V145" s="644"/>
      <c r="W145" s="649"/>
      <c r="X145" s="649"/>
      <c r="Y145" s="649"/>
      <c r="Z145" s="383"/>
      <c r="AA145" s="383"/>
      <c r="AB145" s="383"/>
      <c r="AC145" s="383"/>
      <c r="AD145" s="738"/>
      <c r="AE145" s="738"/>
      <c r="AF145" s="421" t="e" vm="13">
        <v>#VALUE!</v>
      </c>
      <c r="AG145" s="498"/>
      <c r="AH145" s="498"/>
      <c r="AI145" s="498"/>
      <c r="AJ145" s="498"/>
      <c r="AK145" s="498"/>
      <c r="AL145" s="498"/>
      <c r="AM145" s="498"/>
      <c r="AX145" s="498"/>
      <c r="AY145" s="498"/>
      <c r="AZ145" s="498"/>
      <c r="BA145" s="498"/>
      <c r="BB145" s="498"/>
      <c r="BC145" s="498"/>
      <c r="BF145" s="341"/>
    </row>
    <row r="146" spans="2:58" ht="3.65" customHeight="1">
      <c r="B146" s="343"/>
      <c r="G146" s="625"/>
      <c r="H146" s="498"/>
      <c r="I146" s="635"/>
      <c r="J146" s="635"/>
      <c r="K146" s="635"/>
      <c r="L146" s="635"/>
      <c r="M146" s="635"/>
      <c r="N146" s="635"/>
      <c r="O146" s="635"/>
      <c r="P146" s="635"/>
      <c r="Q146" s="635"/>
      <c r="R146" s="635"/>
      <c r="S146" s="635"/>
      <c r="T146" s="635"/>
      <c r="U146" s="635"/>
      <c r="V146" s="635"/>
      <c r="W146" s="635"/>
      <c r="X146" s="635"/>
      <c r="Y146" s="635"/>
      <c r="Z146" s="635"/>
      <c r="AA146" s="635"/>
      <c r="AB146" s="635"/>
      <c r="AC146" s="635"/>
      <c r="AD146" s="635"/>
      <c r="AE146" s="635"/>
      <c r="AF146" s="498"/>
      <c r="AG146" s="498"/>
      <c r="AH146" s="498"/>
      <c r="AI146" s="498"/>
      <c r="AJ146" s="498"/>
      <c r="AK146" s="498"/>
      <c r="AL146" s="498"/>
      <c r="AM146" s="498"/>
      <c r="AN146" s="498"/>
      <c r="AO146" s="498"/>
      <c r="AP146" s="498"/>
      <c r="AQ146" s="498"/>
      <c r="AR146" s="498"/>
      <c r="AS146" s="498"/>
      <c r="AT146" s="498"/>
      <c r="AU146" s="498"/>
      <c r="AV146" s="498"/>
      <c r="AW146" s="498"/>
      <c r="AX146" s="498"/>
      <c r="AY146" s="498"/>
      <c r="AZ146" s="498"/>
      <c r="BA146" s="498"/>
      <c r="BB146" s="498"/>
      <c r="BC146" s="498"/>
      <c r="BF146" s="341"/>
    </row>
    <row r="147" spans="2:58" ht="3.65" customHeight="1">
      <c r="B147" s="343"/>
      <c r="G147" s="625"/>
      <c r="BF147" s="341"/>
    </row>
    <row r="148" spans="2:58" ht="3.65" customHeight="1">
      <c r="B148" s="638"/>
      <c r="C148" s="505"/>
      <c r="D148" s="674"/>
      <c r="E148" s="505"/>
      <c r="F148" s="505"/>
      <c r="G148" s="505"/>
      <c r="H148" s="505"/>
      <c r="I148" s="505"/>
      <c r="J148" s="505"/>
      <c r="K148" s="505"/>
      <c r="L148" s="505"/>
      <c r="M148" s="505"/>
      <c r="N148" s="505"/>
      <c r="O148" s="505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  <c r="AY148" s="505"/>
      <c r="AZ148" s="505"/>
      <c r="BA148" s="505"/>
      <c r="BB148" s="505"/>
      <c r="BC148" s="505"/>
      <c r="BD148" s="505"/>
      <c r="BE148" s="505"/>
      <c r="BF148" s="504"/>
    </row>
    <row r="149" spans="2:58" ht="3.65" customHeight="1">
      <c r="B149" s="639"/>
      <c r="C149" s="501"/>
      <c r="D149" s="675"/>
      <c r="E149" s="501"/>
      <c r="F149" s="501"/>
      <c r="G149" s="501"/>
      <c r="H149" s="501"/>
      <c r="I149" s="501"/>
      <c r="J149" s="501"/>
      <c r="K149" s="501"/>
      <c r="L149" s="501"/>
      <c r="M149" s="501"/>
      <c r="N149" s="501"/>
      <c r="O149" s="501"/>
      <c r="P149" s="501"/>
      <c r="Q149" s="501"/>
      <c r="R149" s="501"/>
      <c r="S149" s="501"/>
      <c r="T149" s="501"/>
      <c r="U149" s="501"/>
      <c r="V149" s="501"/>
      <c r="W149" s="501"/>
      <c r="X149" s="501"/>
      <c r="Y149" s="501"/>
      <c r="Z149" s="501"/>
      <c r="AA149" s="501"/>
      <c r="AB149" s="501"/>
      <c r="AC149" s="501"/>
      <c r="AD149" s="501"/>
      <c r="AE149" s="501"/>
      <c r="AF149" s="501"/>
      <c r="AG149" s="501"/>
      <c r="AH149" s="501"/>
      <c r="AI149" s="501"/>
      <c r="AJ149" s="501"/>
      <c r="AK149" s="501"/>
      <c r="AL149" s="501"/>
      <c r="AM149" s="501"/>
      <c r="AN149" s="501"/>
      <c r="AO149" s="501"/>
      <c r="AP149" s="501"/>
      <c r="AQ149" s="501"/>
      <c r="AR149" s="501"/>
      <c r="AS149" s="501"/>
      <c r="AT149" s="501"/>
      <c r="AU149" s="501"/>
      <c r="AV149" s="501"/>
      <c r="AW149" s="501"/>
      <c r="AX149" s="501"/>
      <c r="AY149" s="501"/>
      <c r="AZ149" s="501"/>
      <c r="BA149" s="501"/>
      <c r="BB149" s="501"/>
      <c r="BC149" s="501"/>
      <c r="BD149" s="501"/>
      <c r="BE149" s="501"/>
      <c r="BF149" s="500"/>
    </row>
    <row r="150" spans="2:58" ht="14.5" customHeight="1">
      <c r="B150" s="380" t="str">
        <f>"L_"&amp;MID(E150,4,3)&amp;"X"&amp;MID(F150,4,1)&amp;"u"</f>
        <v>L_720X3u</v>
      </c>
      <c r="C150" s="380"/>
      <c r="D150" s="443" t="s">
        <v>313</v>
      </c>
      <c r="E150" s="380" t="s">
        <v>323</v>
      </c>
      <c r="F150" s="380" t="s">
        <v>319</v>
      </c>
      <c r="G150" s="624"/>
      <c r="H150" s="376"/>
      <c r="I150" s="376"/>
      <c r="J150" s="376"/>
      <c r="K150" s="376"/>
      <c r="L150" s="376"/>
      <c r="M150" s="376"/>
      <c r="N150" s="376"/>
      <c r="O150" s="376"/>
      <c r="P150" s="376"/>
      <c r="Q150" s="376"/>
      <c r="R150" s="376"/>
      <c r="S150" s="376"/>
      <c r="T150" s="376"/>
      <c r="U150" s="376"/>
      <c r="V150" s="376"/>
      <c r="W150" s="376"/>
      <c r="X150" s="376"/>
      <c r="Y150" s="376"/>
      <c r="Z150" s="376"/>
      <c r="AA150" s="376"/>
      <c r="AB150" s="376"/>
      <c r="AC150" s="376"/>
      <c r="AD150" s="376"/>
      <c r="AE150" s="376"/>
      <c r="AF150" s="376"/>
      <c r="AG150" s="376"/>
      <c r="AH150" s="376"/>
      <c r="AI150" s="376"/>
      <c r="AJ150" s="376"/>
      <c r="AK150" s="376"/>
      <c r="AL150" s="376"/>
      <c r="AM150" s="376"/>
      <c r="AN150" s="376"/>
      <c r="AO150" s="376"/>
      <c r="AP150" s="376"/>
      <c r="AQ150" s="376"/>
      <c r="AR150" s="376"/>
      <c r="AS150" s="376"/>
      <c r="AT150" s="376"/>
      <c r="AU150" s="376"/>
      <c r="AV150" s="376"/>
      <c r="AW150" s="376"/>
      <c r="AX150" s="376"/>
      <c r="AY150" s="376"/>
      <c r="AZ150" s="376"/>
      <c r="BA150" s="376"/>
      <c r="BB150" s="376"/>
      <c r="BC150" s="376"/>
      <c r="BD150" s="376"/>
      <c r="BE150" s="376"/>
      <c r="BF150" s="375"/>
    </row>
    <row r="151" spans="2:58" ht="3.65" customHeight="1">
      <c r="B151" s="343"/>
      <c r="G151" s="625"/>
      <c r="BF151" s="341"/>
    </row>
    <row r="152" spans="2:58" ht="3.65" customHeight="1">
      <c r="B152" s="343"/>
      <c r="G152" s="625"/>
      <c r="H152" s="405" t="e" vm="13">
        <v>#VALUE!</v>
      </c>
      <c r="I152" s="732" t="s">
        <v>261</v>
      </c>
      <c r="J152" s="732"/>
      <c r="K152" s="732"/>
      <c r="L152" s="401"/>
      <c r="M152" s="401"/>
      <c r="N152" s="401"/>
      <c r="O152" s="401"/>
      <c r="P152" s="401"/>
      <c r="Q152" s="435"/>
      <c r="R152" s="435"/>
      <c r="S152" s="435"/>
      <c r="T152" s="435"/>
      <c r="U152" s="435"/>
      <c r="V152" s="435"/>
      <c r="W152" s="435"/>
      <c r="X152" s="435"/>
      <c r="Y152" s="435"/>
      <c r="Z152" s="435"/>
      <c r="AA152" s="435"/>
      <c r="AB152" s="435"/>
      <c r="AC152" s="435"/>
      <c r="AD152" s="401"/>
      <c r="AE152" s="401"/>
      <c r="AF152" s="434" t="e" vm="13">
        <v>#VALUE!</v>
      </c>
      <c r="BF152" s="341"/>
    </row>
    <row r="153" spans="2:58" ht="3.65" customHeight="1">
      <c r="B153" s="343"/>
      <c r="G153" s="625"/>
      <c r="H153" s="387"/>
      <c r="I153" s="733"/>
      <c r="J153" s="733"/>
      <c r="K153" s="733"/>
      <c r="L153" s="389"/>
      <c r="M153" s="426"/>
      <c r="N153" s="426"/>
      <c r="O153" s="426"/>
      <c r="P153" s="426"/>
      <c r="Q153" s="390"/>
      <c r="R153" s="390"/>
      <c r="S153" s="390"/>
      <c r="T153" s="390"/>
      <c r="U153" s="390"/>
      <c r="V153" s="390"/>
      <c r="W153" s="390"/>
      <c r="X153" s="390"/>
      <c r="Y153" s="390"/>
      <c r="Z153" s="390"/>
      <c r="AA153" s="390"/>
      <c r="AB153" s="390"/>
      <c r="AC153" s="390"/>
      <c r="AD153" s="389"/>
      <c r="AE153" s="389"/>
      <c r="AF153" s="399"/>
      <c r="AG153" s="344"/>
      <c r="AH153" s="344"/>
      <c r="AI153" s="344"/>
      <c r="AJ153" s="344"/>
      <c r="AK153" s="344"/>
      <c r="AL153" s="344"/>
      <c r="AM153" s="344"/>
      <c r="AN153" s="344"/>
      <c r="AO153" s="344"/>
      <c r="AP153" s="344"/>
      <c r="AQ153" s="344"/>
      <c r="AR153" s="344"/>
      <c r="AS153" s="344"/>
      <c r="AT153" s="344"/>
      <c r="AU153" s="344"/>
      <c r="AV153" s="344"/>
      <c r="AW153" s="344"/>
      <c r="AX153" s="344"/>
      <c r="AY153" s="344"/>
      <c r="AZ153" s="344"/>
      <c r="BA153" s="344"/>
      <c r="BB153" s="344"/>
      <c r="BC153" s="344"/>
      <c r="BF153" s="341"/>
    </row>
    <row r="154" spans="2:58" ht="3.65" customHeight="1">
      <c r="B154" s="343"/>
      <c r="G154" s="625"/>
      <c r="H154" s="456"/>
      <c r="I154" s="455"/>
      <c r="J154" s="455"/>
      <c r="K154" s="455"/>
      <c r="L154" s="455"/>
      <c r="M154" s="455"/>
      <c r="N154" s="642"/>
      <c r="O154" s="642"/>
      <c r="P154" s="642"/>
      <c r="Q154" s="642"/>
      <c r="R154" s="455"/>
      <c r="S154" s="736" t="e" vm="102">
        <v>#VALUE!</v>
      </c>
      <c r="T154" s="736"/>
      <c r="U154" s="736"/>
      <c r="V154" s="455"/>
      <c r="W154" s="455"/>
      <c r="X154" s="455"/>
      <c r="Y154" s="455"/>
      <c r="Z154" s="455"/>
      <c r="AA154" s="455"/>
      <c r="AB154" s="642"/>
      <c r="AC154" s="642"/>
      <c r="AD154" s="642"/>
      <c r="AE154" s="455"/>
      <c r="AF154" s="646"/>
      <c r="AG154" s="344"/>
      <c r="AH154" s="344"/>
      <c r="AI154" s="344"/>
      <c r="AJ154" s="344"/>
      <c r="AK154" s="344"/>
      <c r="AL154" s="344"/>
      <c r="AM154" s="344"/>
      <c r="AN154" s="344"/>
      <c r="AO154" s="344"/>
      <c r="AP154" s="344"/>
      <c r="AQ154" s="344"/>
      <c r="AR154" s="344"/>
      <c r="AS154" s="344"/>
      <c r="AT154" s="344"/>
      <c r="AU154" s="344"/>
      <c r="AV154" s="344"/>
      <c r="AW154" s="344"/>
      <c r="AX154" s="344"/>
      <c r="AY154" s="344"/>
      <c r="AZ154" s="344"/>
      <c r="BA154" s="344"/>
      <c r="BB154" s="344"/>
      <c r="BC154" s="344"/>
      <c r="BF154" s="341"/>
    </row>
    <row r="155" spans="2:58" ht="3.65" customHeight="1">
      <c r="B155" s="343"/>
      <c r="G155" s="625"/>
      <c r="H155" s="647"/>
      <c r="I155" s="455"/>
      <c r="J155" s="455"/>
      <c r="K155" s="455"/>
      <c r="L155" s="455"/>
      <c r="M155" s="455"/>
      <c r="N155" s="642"/>
      <c r="O155" s="642"/>
      <c r="P155" s="642"/>
      <c r="Q155" s="642"/>
      <c r="R155" s="455"/>
      <c r="S155" s="736"/>
      <c r="T155" s="736"/>
      <c r="U155" s="736"/>
      <c r="V155" s="455"/>
      <c r="W155" s="455"/>
      <c r="X155" s="455"/>
      <c r="Y155" s="455"/>
      <c r="Z155" s="455"/>
      <c r="AA155" s="455"/>
      <c r="AB155" s="642"/>
      <c r="AC155" s="642"/>
      <c r="AD155" s="642"/>
      <c r="AE155" s="455"/>
      <c r="AF155" s="646"/>
      <c r="AG155" s="498"/>
      <c r="AH155" s="498"/>
      <c r="AI155" s="498"/>
      <c r="AJ155" s="498"/>
      <c r="AK155" s="498"/>
      <c r="AL155" s="498"/>
      <c r="AM155" s="498"/>
      <c r="AN155" s="498"/>
      <c r="AO155" s="498"/>
      <c r="AP155" s="498"/>
      <c r="AQ155" s="498"/>
      <c r="AR155" s="498"/>
      <c r="AS155" s="498"/>
      <c r="AT155" s="498"/>
      <c r="AU155" s="498"/>
      <c r="AV155" s="498"/>
      <c r="AW155" s="498"/>
      <c r="AX155" s="498"/>
      <c r="AY155" s="498"/>
      <c r="AZ155" s="498"/>
      <c r="BA155" s="498"/>
      <c r="BB155" s="498"/>
      <c r="BC155" s="498"/>
      <c r="BF155" s="341"/>
    </row>
    <row r="156" spans="2:58" ht="3.65" customHeight="1">
      <c r="B156" s="343"/>
      <c r="G156" s="625"/>
      <c r="H156" s="387"/>
      <c r="I156" s="737" t="s">
        <v>320</v>
      </c>
      <c r="J156" s="737"/>
      <c r="K156" s="737"/>
      <c r="L156" s="455"/>
      <c r="M156" s="455"/>
      <c r="N156" s="455"/>
      <c r="O156" s="455"/>
      <c r="P156" s="455"/>
      <c r="Q156" s="455"/>
      <c r="R156" s="648"/>
      <c r="S156" s="648"/>
      <c r="T156" s="648"/>
      <c r="U156" s="648"/>
      <c r="V156" s="648"/>
      <c r="W156" s="648"/>
      <c r="X156" s="648"/>
      <c r="Y156" s="648"/>
      <c r="Z156" s="390"/>
      <c r="AA156" s="390"/>
      <c r="AB156" s="390"/>
      <c r="AC156" s="390"/>
      <c r="AD156" s="737"/>
      <c r="AE156" s="737"/>
      <c r="AF156" s="385"/>
      <c r="AG156" s="498"/>
      <c r="AH156" s="498"/>
      <c r="AI156" s="498"/>
      <c r="AJ156" s="498"/>
      <c r="AK156" s="498"/>
      <c r="AL156" s="498"/>
      <c r="AM156" s="498"/>
      <c r="AN156" s="498"/>
      <c r="AO156" s="498"/>
      <c r="AP156" s="498"/>
      <c r="AQ156" s="498"/>
      <c r="AR156" s="498"/>
      <c r="AS156" s="498"/>
      <c r="AT156" s="498"/>
      <c r="AU156" s="498"/>
      <c r="AV156" s="498"/>
      <c r="AW156" s="498"/>
      <c r="AX156" s="498"/>
      <c r="AY156" s="498"/>
      <c r="AZ156" s="498"/>
      <c r="BA156" s="498"/>
      <c r="BB156" s="498"/>
      <c r="BC156" s="498"/>
      <c r="BF156" s="341"/>
    </row>
    <row r="157" spans="2:58" ht="3.65" customHeight="1">
      <c r="B157" s="343"/>
      <c r="G157" s="625"/>
      <c r="H157" s="384" t="e" vm="13">
        <v>#VALUE!</v>
      </c>
      <c r="I157" s="738"/>
      <c r="J157" s="738"/>
      <c r="K157" s="738"/>
      <c r="L157" s="645"/>
      <c r="M157" s="645"/>
      <c r="N157" s="645"/>
      <c r="O157" s="645"/>
      <c r="P157" s="645"/>
      <c r="Q157" s="645"/>
      <c r="R157" s="649"/>
      <c r="S157" s="649"/>
      <c r="T157" s="649"/>
      <c r="U157" s="649"/>
      <c r="V157" s="649"/>
      <c r="W157" s="649"/>
      <c r="X157" s="649"/>
      <c r="Y157" s="649"/>
      <c r="Z157" s="383"/>
      <c r="AA157" s="383"/>
      <c r="AB157" s="383"/>
      <c r="AC157" s="383"/>
      <c r="AD157" s="738"/>
      <c r="AE157" s="738"/>
      <c r="AF157" s="421" t="e" vm="13">
        <v>#VALUE!</v>
      </c>
      <c r="AG157" s="498"/>
      <c r="AH157" s="498"/>
      <c r="AI157" s="498"/>
      <c r="AJ157" s="498"/>
      <c r="AK157" s="498"/>
      <c r="AL157" s="498"/>
      <c r="AM157" s="498"/>
      <c r="AN157" s="498"/>
      <c r="AO157" s="498"/>
      <c r="AP157" s="498"/>
      <c r="AQ157" s="498"/>
      <c r="AR157" s="498"/>
      <c r="AS157" s="498"/>
      <c r="AT157" s="498"/>
      <c r="AU157" s="498"/>
      <c r="AV157" s="498"/>
      <c r="AW157" s="498"/>
      <c r="AX157" s="498"/>
      <c r="AY157" s="498"/>
      <c r="AZ157" s="498"/>
      <c r="BA157" s="498"/>
      <c r="BB157" s="498"/>
      <c r="BC157" s="498"/>
      <c r="BF157" s="341"/>
    </row>
    <row r="158" spans="2:58" ht="3.65" customHeight="1">
      <c r="B158" s="343"/>
      <c r="G158" s="625"/>
      <c r="H158" s="344"/>
      <c r="I158" s="635"/>
      <c r="J158" s="635"/>
      <c r="K158" s="635"/>
      <c r="L158" s="635"/>
      <c r="M158" s="635"/>
      <c r="N158" s="635"/>
      <c r="O158" s="635"/>
      <c r="P158" s="635"/>
      <c r="Q158" s="635"/>
      <c r="R158" s="635"/>
      <c r="S158" s="635"/>
      <c r="T158" s="635"/>
      <c r="U158" s="635"/>
      <c r="V158" s="635"/>
      <c r="W158" s="635"/>
      <c r="X158" s="635"/>
      <c r="Y158" s="635"/>
      <c r="Z158" s="635"/>
      <c r="AA158" s="635"/>
      <c r="AB158" s="635"/>
      <c r="AC158" s="635"/>
      <c r="AD158" s="635"/>
      <c r="AE158" s="635"/>
      <c r="AF158" s="344"/>
      <c r="AG158" s="344"/>
      <c r="AH158" s="344"/>
      <c r="AI158" s="344"/>
      <c r="AJ158" s="344"/>
      <c r="AK158" s="344"/>
      <c r="AL158" s="344"/>
      <c r="AM158" s="344"/>
      <c r="AN158" s="344"/>
      <c r="AO158" s="344"/>
      <c r="AP158" s="344"/>
      <c r="AQ158" s="344"/>
      <c r="AR158" s="344"/>
      <c r="AS158" s="344"/>
      <c r="AT158" s="344"/>
      <c r="AU158" s="344"/>
      <c r="AV158" s="344"/>
      <c r="AW158" s="344"/>
      <c r="AX158" s="344"/>
      <c r="AY158" s="344"/>
      <c r="AZ158" s="344"/>
      <c r="BA158" s="344"/>
      <c r="BB158" s="344"/>
      <c r="BC158" s="344"/>
      <c r="BF158" s="341"/>
    </row>
    <row r="159" spans="2:58" ht="3.65" customHeight="1">
      <c r="B159" s="343"/>
      <c r="G159" s="625"/>
      <c r="H159" s="344"/>
      <c r="I159" s="498"/>
      <c r="J159" s="344"/>
      <c r="K159" s="344"/>
      <c r="L159" s="344"/>
      <c r="M159" s="344"/>
      <c r="N159" s="344"/>
      <c r="O159" s="344"/>
      <c r="P159" s="344"/>
      <c r="Q159" s="344"/>
      <c r="R159" s="651"/>
      <c r="S159" s="651"/>
      <c r="T159" s="651"/>
      <c r="U159" s="651"/>
      <c r="V159" s="651"/>
      <c r="W159" s="651"/>
      <c r="X159" s="651"/>
      <c r="Y159" s="651"/>
      <c r="Z159" s="651"/>
      <c r="AA159" s="651"/>
      <c r="AB159" s="634"/>
      <c r="AC159" s="634"/>
      <c r="AD159" s="634"/>
      <c r="AE159" s="498"/>
      <c r="AF159" s="344"/>
      <c r="AG159" s="344"/>
      <c r="AH159" s="344"/>
      <c r="AI159" s="344"/>
      <c r="AJ159" s="344"/>
      <c r="AK159" s="344"/>
      <c r="AL159" s="344"/>
      <c r="AM159" s="344"/>
      <c r="AN159" s="344"/>
      <c r="AO159" s="344"/>
      <c r="AP159" s="344"/>
      <c r="AQ159" s="344"/>
      <c r="AR159" s="344"/>
      <c r="AS159" s="344"/>
      <c r="AT159" s="344"/>
      <c r="AU159" s="344"/>
      <c r="AV159" s="344"/>
      <c r="AW159" s="344"/>
      <c r="AX159" s="344"/>
      <c r="AY159" s="344"/>
      <c r="AZ159" s="344"/>
      <c r="BA159" s="344"/>
      <c r="BB159" s="344"/>
      <c r="BC159" s="344"/>
      <c r="BF159" s="341"/>
    </row>
    <row r="160" spans="2:58" ht="3.65" customHeight="1">
      <c r="B160" s="343"/>
      <c r="G160" s="625"/>
      <c r="H160" s="344"/>
      <c r="I160" s="498"/>
      <c r="J160" s="344"/>
      <c r="K160" s="344"/>
      <c r="L160" s="344"/>
      <c r="M160" s="344"/>
      <c r="N160" s="344"/>
      <c r="O160" s="344"/>
      <c r="P160" s="344"/>
      <c r="Q160" s="344"/>
      <c r="R160" s="651"/>
      <c r="S160" s="651"/>
      <c r="T160" s="651"/>
      <c r="U160" s="651"/>
      <c r="V160" s="651"/>
      <c r="W160" s="651"/>
      <c r="X160" s="651"/>
      <c r="Y160" s="651"/>
      <c r="Z160" s="651"/>
      <c r="AA160" s="651"/>
      <c r="AB160" s="634"/>
      <c r="AC160" s="634"/>
      <c r="AD160" s="634"/>
      <c r="AE160" s="498"/>
      <c r="AF160" s="344"/>
      <c r="AG160" s="344"/>
      <c r="AH160" s="344"/>
      <c r="AI160" s="344"/>
      <c r="AJ160" s="344"/>
      <c r="AK160" s="344"/>
      <c r="AL160" s="344"/>
      <c r="AM160" s="344"/>
      <c r="AN160" s="344"/>
      <c r="AO160" s="344"/>
      <c r="AP160" s="344"/>
      <c r="AQ160" s="344"/>
      <c r="AR160" s="344"/>
      <c r="AS160" s="344"/>
      <c r="AT160" s="344"/>
      <c r="AU160" s="344"/>
      <c r="AV160" s="344"/>
      <c r="AW160" s="344"/>
      <c r="AX160" s="344"/>
      <c r="AY160" s="344"/>
      <c r="AZ160" s="344"/>
      <c r="BA160" s="344"/>
      <c r="BB160" s="344"/>
      <c r="BC160" s="344"/>
      <c r="BF160" s="341"/>
    </row>
    <row r="161" spans="2:58" ht="3.65" customHeight="1">
      <c r="B161" s="343"/>
      <c r="G161" s="625"/>
      <c r="BF161" s="341"/>
    </row>
    <row r="162" spans="2:58" ht="3.65" customHeight="1">
      <c r="B162" s="343"/>
      <c r="G162" s="625"/>
      <c r="BF162" s="341"/>
    </row>
    <row r="163" spans="2:58" ht="3.65" customHeight="1">
      <c r="B163" s="638"/>
      <c r="C163" s="505"/>
      <c r="D163" s="674"/>
      <c r="E163" s="505"/>
      <c r="F163" s="505"/>
      <c r="G163" s="505"/>
      <c r="H163" s="505"/>
      <c r="I163" s="505"/>
      <c r="J163" s="505"/>
      <c r="K163" s="505"/>
      <c r="L163" s="505"/>
      <c r="M163" s="505"/>
      <c r="N163" s="505"/>
      <c r="O163" s="505"/>
      <c r="P163" s="505"/>
      <c r="Q163" s="505"/>
      <c r="R163" s="505"/>
      <c r="S163" s="505"/>
      <c r="T163" s="505"/>
      <c r="U163" s="505"/>
      <c r="V163" s="505"/>
      <c r="W163" s="505"/>
      <c r="X163" s="505"/>
      <c r="Y163" s="505"/>
      <c r="Z163" s="505"/>
      <c r="AA163" s="505"/>
      <c r="AB163" s="505"/>
      <c r="AC163" s="505"/>
      <c r="AD163" s="505"/>
      <c r="AE163" s="505"/>
      <c r="AF163" s="505"/>
      <c r="AG163" s="505"/>
      <c r="AH163" s="505"/>
      <c r="AI163" s="505"/>
      <c r="AJ163" s="505"/>
      <c r="AK163" s="505"/>
      <c r="AL163" s="505"/>
      <c r="AM163" s="505"/>
      <c r="AN163" s="505"/>
      <c r="AO163" s="505"/>
      <c r="AP163" s="505"/>
      <c r="AQ163" s="505"/>
      <c r="AR163" s="505"/>
      <c r="AS163" s="505"/>
      <c r="AT163" s="505"/>
      <c r="AU163" s="505"/>
      <c r="AV163" s="505"/>
      <c r="AW163" s="505"/>
      <c r="AX163" s="505"/>
      <c r="AY163" s="505"/>
      <c r="AZ163" s="505"/>
      <c r="BA163" s="505"/>
      <c r="BB163" s="505"/>
      <c r="BC163" s="505"/>
      <c r="BD163" s="505"/>
      <c r="BE163" s="505"/>
      <c r="BF163" s="504"/>
    </row>
    <row r="164" spans="2:58" ht="3.65" customHeight="1">
      <c r="B164" s="639"/>
      <c r="C164" s="501"/>
      <c r="D164" s="675"/>
      <c r="E164" s="501"/>
      <c r="F164" s="501"/>
      <c r="G164" s="501"/>
      <c r="H164" s="501"/>
      <c r="I164" s="501"/>
      <c r="J164" s="501"/>
      <c r="K164" s="501"/>
      <c r="L164" s="501"/>
      <c r="M164" s="501"/>
      <c r="N164" s="501"/>
      <c r="O164" s="501"/>
      <c r="P164" s="501"/>
      <c r="Q164" s="501"/>
      <c r="R164" s="501"/>
      <c r="S164" s="501"/>
      <c r="T164" s="501"/>
      <c r="U164" s="501"/>
      <c r="V164" s="501"/>
      <c r="W164" s="501"/>
      <c r="X164" s="501"/>
      <c r="Y164" s="501"/>
      <c r="Z164" s="501"/>
      <c r="AA164" s="501"/>
      <c r="AB164" s="501"/>
      <c r="AC164" s="501"/>
      <c r="AD164" s="501"/>
      <c r="AE164" s="501"/>
      <c r="AF164" s="501"/>
      <c r="AG164" s="501"/>
      <c r="AH164" s="501"/>
      <c r="AI164" s="501"/>
      <c r="AJ164" s="501"/>
      <c r="AK164" s="501"/>
      <c r="AL164" s="501"/>
      <c r="AM164" s="501"/>
      <c r="AN164" s="501"/>
      <c r="AO164" s="501"/>
      <c r="AP164" s="501"/>
      <c r="AQ164" s="501"/>
      <c r="AR164" s="501"/>
      <c r="AS164" s="501"/>
      <c r="AT164" s="501"/>
      <c r="AU164" s="501"/>
      <c r="AV164" s="501"/>
      <c r="AW164" s="501"/>
      <c r="AX164" s="501"/>
      <c r="AY164" s="501"/>
      <c r="AZ164" s="501"/>
      <c r="BA164" s="501"/>
      <c r="BB164" s="501"/>
      <c r="BC164" s="501"/>
      <c r="BD164" s="501"/>
      <c r="BE164" s="501"/>
      <c r="BF164" s="500"/>
    </row>
    <row r="165" spans="2:58" ht="14.5" customHeight="1">
      <c r="B165" s="380" t="str">
        <f>"L_"&amp;MID(E165,4,3)&amp;"X"&amp;MID(F165,4,1)&amp;"u"</f>
        <v>L_720X4u</v>
      </c>
      <c r="C165" s="380"/>
      <c r="D165" s="443" t="s">
        <v>313</v>
      </c>
      <c r="E165" s="380" t="s">
        <v>323</v>
      </c>
      <c r="F165" s="380" t="s">
        <v>262</v>
      </c>
      <c r="G165" s="624"/>
      <c r="H165" s="376"/>
      <c r="I165" s="376"/>
      <c r="J165" s="376"/>
      <c r="K165" s="376"/>
      <c r="L165" s="376"/>
      <c r="M165" s="376"/>
      <c r="N165" s="376"/>
      <c r="O165" s="376"/>
      <c r="P165" s="376"/>
      <c r="Q165" s="376"/>
      <c r="R165" s="376"/>
      <c r="S165" s="376"/>
      <c r="T165" s="376"/>
      <c r="U165" s="376"/>
      <c r="V165" s="376"/>
      <c r="W165" s="376"/>
      <c r="X165" s="376"/>
      <c r="Y165" s="376"/>
      <c r="Z165" s="376"/>
      <c r="AA165" s="376"/>
      <c r="AB165" s="376"/>
      <c r="AC165" s="376"/>
      <c r="AD165" s="376"/>
      <c r="AE165" s="376"/>
      <c r="AF165" s="376"/>
      <c r="AG165" s="376"/>
      <c r="AH165" s="376"/>
      <c r="AI165" s="376"/>
      <c r="AJ165" s="376"/>
      <c r="AK165" s="376"/>
      <c r="AL165" s="376"/>
      <c r="AM165" s="376"/>
      <c r="AN165" s="376"/>
      <c r="AO165" s="376"/>
      <c r="AP165" s="376"/>
      <c r="AQ165" s="376"/>
      <c r="AR165" s="376"/>
      <c r="AS165" s="376"/>
      <c r="AT165" s="376"/>
      <c r="AU165" s="376"/>
      <c r="AV165" s="376"/>
      <c r="AW165" s="376"/>
      <c r="AX165" s="376"/>
      <c r="AY165" s="376"/>
      <c r="AZ165" s="376"/>
      <c r="BA165" s="376"/>
      <c r="BB165" s="376"/>
      <c r="BC165" s="376"/>
      <c r="BD165" s="376"/>
      <c r="BE165" s="376"/>
      <c r="BF165" s="375"/>
    </row>
    <row r="166" spans="2:58" ht="3.65" customHeight="1">
      <c r="B166" s="343"/>
      <c r="G166" s="625"/>
      <c r="BF166" s="341"/>
    </row>
    <row r="167" spans="2:58" ht="3.65" customHeight="1">
      <c r="B167" s="343"/>
      <c r="G167" s="625"/>
      <c r="BF167" s="341"/>
    </row>
    <row r="168" spans="2:58" ht="3.65" customHeight="1">
      <c r="B168" s="343"/>
      <c r="G168" s="625"/>
      <c r="H168" s="498"/>
      <c r="I168" s="405" t="e" vm="13">
        <v>#VALUE!</v>
      </c>
      <c r="J168" s="732" t="s">
        <v>261</v>
      </c>
      <c r="K168" s="732"/>
      <c r="L168" s="732"/>
      <c r="M168" s="401"/>
      <c r="N168" s="401"/>
      <c r="O168" s="401"/>
      <c r="P168" s="401"/>
      <c r="Q168" s="401"/>
      <c r="R168" s="435"/>
      <c r="S168" s="435"/>
      <c r="T168" s="435"/>
      <c r="U168" s="435"/>
      <c r="V168" s="435"/>
      <c r="W168" s="435"/>
      <c r="X168" s="435"/>
      <c r="Y168" s="435"/>
      <c r="Z168" s="435"/>
      <c r="AA168" s="435"/>
      <c r="AB168" s="435"/>
      <c r="AC168" s="435"/>
      <c r="AD168" s="435"/>
      <c r="AE168" s="401"/>
      <c r="AF168" s="401"/>
      <c r="AG168" s="434" t="e" vm="13">
        <v>#VALUE!</v>
      </c>
      <c r="AH168" s="344"/>
      <c r="AI168" s="344"/>
      <c r="AJ168" s="344"/>
      <c r="AK168" s="344"/>
      <c r="AL168" s="344"/>
      <c r="AM168" s="344"/>
      <c r="AN168" s="344"/>
      <c r="AO168" s="344"/>
      <c r="AP168" s="344"/>
      <c r="AQ168" s="344"/>
      <c r="AR168" s="344"/>
      <c r="AS168" s="344"/>
      <c r="AT168" s="344"/>
      <c r="AU168" s="344"/>
      <c r="AV168" s="344"/>
      <c r="AW168" s="344"/>
      <c r="AX168" s="344"/>
      <c r="AY168" s="344"/>
      <c r="AZ168" s="344"/>
      <c r="BA168" s="344"/>
      <c r="BB168" s="344"/>
      <c r="BC168" s="344"/>
      <c r="BF168" s="341"/>
    </row>
    <row r="169" spans="2:58" ht="3.65" customHeight="1">
      <c r="B169" s="343"/>
      <c r="G169" s="625"/>
      <c r="H169" s="498"/>
      <c r="I169" s="387"/>
      <c r="J169" s="733"/>
      <c r="K169" s="733"/>
      <c r="L169" s="733"/>
      <c r="M169" s="389"/>
      <c r="N169" s="426"/>
      <c r="O169" s="426"/>
      <c r="P169" s="426"/>
      <c r="Q169" s="426"/>
      <c r="R169" s="390"/>
      <c r="S169" s="390"/>
      <c r="T169" s="390"/>
      <c r="U169" s="390"/>
      <c r="V169" s="390"/>
      <c r="W169" s="390"/>
      <c r="X169" s="390"/>
      <c r="Y169" s="390"/>
      <c r="Z169" s="390"/>
      <c r="AA169" s="390"/>
      <c r="AB169" s="390"/>
      <c r="AC169" s="390"/>
      <c r="AD169" s="390"/>
      <c r="AE169" s="389"/>
      <c r="AF169" s="389"/>
      <c r="AG169" s="399"/>
      <c r="AH169" s="344"/>
      <c r="AI169" s="344"/>
      <c r="AJ169" s="344"/>
      <c r="AK169" s="344"/>
      <c r="AL169" s="344"/>
      <c r="AM169" s="344"/>
      <c r="AN169" s="344"/>
      <c r="AO169" s="344"/>
      <c r="AP169" s="344"/>
      <c r="AQ169" s="344"/>
      <c r="AR169" s="344"/>
      <c r="AS169" s="344"/>
      <c r="AT169" s="344"/>
      <c r="AU169" s="344"/>
      <c r="AV169" s="344"/>
      <c r="AW169" s="344"/>
      <c r="AX169" s="344"/>
      <c r="AY169" s="344"/>
      <c r="AZ169" s="344"/>
      <c r="BA169" s="344"/>
      <c r="BB169" s="344"/>
      <c r="BC169" s="344"/>
      <c r="BF169" s="341"/>
    </row>
    <row r="170" spans="2:58" ht="3.65" customHeight="1">
      <c r="B170" s="343"/>
      <c r="G170" s="625"/>
      <c r="H170" s="498"/>
      <c r="I170" s="456"/>
      <c r="J170" s="455"/>
      <c r="K170" s="455"/>
      <c r="L170" s="455"/>
      <c r="M170" s="455"/>
      <c r="N170" s="455"/>
      <c r="O170" s="455"/>
      <c r="P170" s="455"/>
      <c r="Q170" s="455"/>
      <c r="R170" s="455"/>
      <c r="S170" s="455"/>
      <c r="T170" s="642"/>
      <c r="U170" s="642"/>
      <c r="V170" s="642"/>
      <c r="W170" s="455"/>
      <c r="X170" s="455"/>
      <c r="Y170" s="455"/>
      <c r="Z170" s="455"/>
      <c r="AA170" s="455"/>
      <c r="AB170" s="455"/>
      <c r="AC170" s="642"/>
      <c r="AD170" s="642"/>
      <c r="AE170" s="642"/>
      <c r="AF170" s="455"/>
      <c r="AG170" s="646"/>
      <c r="AH170" s="498"/>
      <c r="AI170" s="498"/>
      <c r="AJ170" s="498"/>
      <c r="AK170" s="498"/>
      <c r="AL170" s="498"/>
      <c r="AM170" s="498"/>
      <c r="AN170" s="498"/>
      <c r="AO170" s="498"/>
      <c r="AP170" s="498"/>
      <c r="AQ170" s="498"/>
      <c r="AR170" s="498"/>
      <c r="AS170" s="498"/>
      <c r="AT170" s="498"/>
      <c r="AU170" s="498"/>
      <c r="AV170" s="498"/>
      <c r="AW170" s="498"/>
      <c r="AX170" s="498"/>
      <c r="AY170" s="498"/>
      <c r="AZ170" s="498"/>
      <c r="BA170" s="498"/>
      <c r="BB170" s="498"/>
      <c r="BC170" s="498"/>
      <c r="BF170" s="341"/>
    </row>
    <row r="171" spans="2:58" ht="3.65" customHeight="1">
      <c r="B171" s="343"/>
      <c r="G171" s="625"/>
      <c r="H171" s="498"/>
      <c r="I171" s="647"/>
      <c r="J171" s="455"/>
      <c r="K171" s="455"/>
      <c r="L171" s="455"/>
      <c r="M171" s="455"/>
      <c r="N171" s="455"/>
      <c r="O171" s="455"/>
      <c r="P171" s="455"/>
      <c r="Q171" s="455"/>
      <c r="R171" s="455"/>
      <c r="S171" s="455"/>
      <c r="T171" s="736" t="e" vm="102">
        <v>#VALUE!</v>
      </c>
      <c r="U171" s="736"/>
      <c r="V171" s="736"/>
      <c r="W171" s="455"/>
      <c r="X171" s="455"/>
      <c r="Y171" s="455"/>
      <c r="Z171" s="455"/>
      <c r="AA171" s="455"/>
      <c r="AB171" s="455"/>
      <c r="AC171" s="642"/>
      <c r="AD171" s="642"/>
      <c r="AE171" s="642"/>
      <c r="AF171" s="455"/>
      <c r="AG171" s="646"/>
      <c r="AH171" s="498"/>
      <c r="AI171" s="498"/>
      <c r="AJ171" s="498"/>
      <c r="AK171" s="498"/>
      <c r="AL171" s="498"/>
      <c r="AM171" s="498"/>
      <c r="AN171" s="498"/>
      <c r="AO171" s="498"/>
      <c r="AP171" s="498"/>
      <c r="AQ171" s="498"/>
      <c r="AR171" s="498"/>
      <c r="AS171" s="498"/>
      <c r="AT171" s="498"/>
      <c r="AU171" s="498"/>
      <c r="AV171" s="498"/>
      <c r="AW171" s="498"/>
      <c r="AX171" s="498"/>
      <c r="AY171" s="498"/>
      <c r="AZ171" s="498"/>
      <c r="BA171" s="498"/>
      <c r="BB171" s="498"/>
      <c r="BC171" s="498"/>
      <c r="BF171" s="341"/>
    </row>
    <row r="172" spans="2:58" ht="3.65" customHeight="1">
      <c r="B172" s="343"/>
      <c r="G172" s="625"/>
      <c r="H172" s="498"/>
      <c r="I172" s="647"/>
      <c r="J172" s="455"/>
      <c r="K172" s="455"/>
      <c r="L172" s="455"/>
      <c r="M172" s="455"/>
      <c r="N172" s="455"/>
      <c r="O172" s="455"/>
      <c r="P172" s="455"/>
      <c r="Q172" s="455"/>
      <c r="R172" s="455"/>
      <c r="S172" s="455"/>
      <c r="T172" s="736"/>
      <c r="U172" s="736"/>
      <c r="V172" s="736"/>
      <c r="W172" s="455"/>
      <c r="X172" s="455"/>
      <c r="Y172" s="455"/>
      <c r="Z172" s="455"/>
      <c r="AA172" s="455"/>
      <c r="AB172" s="455"/>
      <c r="AC172" s="642"/>
      <c r="AD172" s="642"/>
      <c r="AE172" s="642"/>
      <c r="AF172" s="455"/>
      <c r="AG172" s="646"/>
      <c r="AH172" s="498"/>
      <c r="AI172" s="498"/>
      <c r="AJ172" s="498"/>
      <c r="AK172" s="498"/>
      <c r="AL172" s="498"/>
      <c r="AM172" s="498"/>
      <c r="AN172" s="498"/>
      <c r="AO172" s="498"/>
      <c r="AP172" s="498"/>
      <c r="AQ172" s="498"/>
      <c r="AR172" s="498"/>
      <c r="AS172" s="498"/>
      <c r="AT172" s="498"/>
      <c r="AU172" s="498"/>
      <c r="AV172" s="498"/>
      <c r="AW172" s="498"/>
      <c r="AX172" s="498"/>
      <c r="AY172" s="498"/>
      <c r="AZ172" s="498"/>
      <c r="BA172" s="498"/>
      <c r="BB172" s="498"/>
      <c r="BC172" s="498"/>
      <c r="BF172" s="341"/>
    </row>
    <row r="173" spans="2:58" ht="3.65" customHeight="1">
      <c r="B173" s="343"/>
      <c r="G173" s="625"/>
      <c r="H173" s="344"/>
      <c r="I173" s="647"/>
      <c r="J173" s="455"/>
      <c r="K173" s="455"/>
      <c r="L173" s="455"/>
      <c r="M173" s="455"/>
      <c r="N173" s="455"/>
      <c r="O173" s="455"/>
      <c r="P173" s="455"/>
      <c r="Q173" s="455"/>
      <c r="R173" s="455"/>
      <c r="S173" s="455"/>
      <c r="T173" s="642"/>
      <c r="U173" s="642"/>
      <c r="V173" s="642"/>
      <c r="W173" s="455"/>
      <c r="X173" s="455"/>
      <c r="Y173" s="455"/>
      <c r="Z173" s="455"/>
      <c r="AA173" s="455"/>
      <c r="AB173" s="455"/>
      <c r="AC173" s="642"/>
      <c r="AD173" s="642"/>
      <c r="AE173" s="642"/>
      <c r="AF173" s="455"/>
      <c r="AG173" s="646"/>
      <c r="AH173" s="344"/>
      <c r="AI173" s="344"/>
      <c r="AJ173" s="344"/>
      <c r="AK173" s="344"/>
      <c r="AL173" s="344"/>
      <c r="AM173" s="344"/>
      <c r="AN173" s="344"/>
      <c r="AO173" s="344"/>
      <c r="AP173" s="344"/>
      <c r="AQ173" s="344"/>
      <c r="AR173" s="344"/>
      <c r="AS173" s="344"/>
      <c r="AT173" s="344"/>
      <c r="AU173" s="344"/>
      <c r="AV173" s="344"/>
      <c r="AW173" s="344"/>
      <c r="AX173" s="344"/>
      <c r="AY173" s="344"/>
      <c r="AZ173" s="344"/>
      <c r="BA173" s="344"/>
      <c r="BB173" s="344"/>
      <c r="BC173" s="344"/>
      <c r="BF173" s="341"/>
    </row>
    <row r="174" spans="2:58" ht="3.65" customHeight="1">
      <c r="B174" s="343"/>
      <c r="G174" s="625"/>
      <c r="H174" s="344"/>
      <c r="I174" s="387"/>
      <c r="J174" s="737" t="s">
        <v>260</v>
      </c>
      <c r="K174" s="737"/>
      <c r="L174" s="737"/>
      <c r="M174" s="389"/>
      <c r="N174" s="389"/>
      <c r="O174" s="389"/>
      <c r="P174" s="389"/>
      <c r="Q174" s="389"/>
      <c r="R174" s="389"/>
      <c r="S174" s="389"/>
      <c r="T174" s="389"/>
      <c r="U174" s="389"/>
      <c r="V174" s="389"/>
      <c r="W174" s="389"/>
      <c r="X174" s="389"/>
      <c r="Y174" s="389"/>
      <c r="Z174" s="389"/>
      <c r="AA174" s="390"/>
      <c r="AB174" s="390"/>
      <c r="AC174" s="390"/>
      <c r="AD174" s="390"/>
      <c r="AE174" s="737"/>
      <c r="AF174" s="737"/>
      <c r="AG174" s="385"/>
      <c r="AH174" s="344"/>
      <c r="AI174" s="344"/>
      <c r="AJ174" s="344"/>
      <c r="AK174" s="344"/>
      <c r="AL174" s="344"/>
      <c r="AM174" s="344"/>
      <c r="AN174" s="344"/>
      <c r="AO174" s="344"/>
      <c r="AP174" s="344"/>
      <c r="AQ174" s="344"/>
      <c r="AR174" s="344"/>
      <c r="AS174" s="344"/>
      <c r="AT174" s="344"/>
      <c r="AU174" s="344"/>
      <c r="AV174" s="344"/>
      <c r="AW174" s="344"/>
      <c r="AX174" s="344"/>
      <c r="AY174" s="344"/>
      <c r="AZ174" s="344"/>
      <c r="BA174" s="344"/>
      <c r="BB174" s="344"/>
      <c r="BC174" s="344"/>
      <c r="BF174" s="341"/>
    </row>
    <row r="175" spans="2:58" ht="3.65" customHeight="1">
      <c r="B175" s="343"/>
      <c r="G175" s="625"/>
      <c r="H175" s="344"/>
      <c r="I175" s="384" t="e" vm="13">
        <v>#VALUE!</v>
      </c>
      <c r="J175" s="738"/>
      <c r="K175" s="738"/>
      <c r="L175" s="738"/>
      <c r="M175" s="382"/>
      <c r="N175" s="441"/>
      <c r="O175" s="441"/>
      <c r="P175" s="441"/>
      <c r="Q175" s="441"/>
      <c r="R175" s="382"/>
      <c r="S175" s="382"/>
      <c r="T175" s="382"/>
      <c r="U175" s="382"/>
      <c r="V175" s="382"/>
      <c r="W175" s="382"/>
      <c r="X175" s="382"/>
      <c r="Y175" s="382"/>
      <c r="Z175" s="382"/>
      <c r="AA175" s="383"/>
      <c r="AB175" s="383"/>
      <c r="AC175" s="383"/>
      <c r="AD175" s="383"/>
      <c r="AE175" s="738"/>
      <c r="AF175" s="738"/>
      <c r="AG175" s="421" t="e" vm="13">
        <v>#VALUE!</v>
      </c>
      <c r="AH175" s="344"/>
      <c r="AI175" s="344"/>
      <c r="AJ175" s="344"/>
      <c r="AK175" s="344"/>
      <c r="AL175" s="344"/>
      <c r="AM175" s="344"/>
      <c r="AN175" s="344"/>
      <c r="AO175" s="344"/>
      <c r="AP175" s="344"/>
      <c r="AQ175" s="344"/>
      <c r="AR175" s="344"/>
      <c r="AS175" s="344"/>
      <c r="AT175" s="344"/>
      <c r="AU175" s="344"/>
      <c r="AV175" s="344"/>
      <c r="AW175" s="344"/>
      <c r="AX175" s="344"/>
      <c r="AY175" s="344"/>
      <c r="AZ175" s="344"/>
      <c r="BA175" s="344"/>
      <c r="BB175" s="344"/>
      <c r="BC175" s="344"/>
      <c r="BF175" s="341"/>
    </row>
    <row r="176" spans="2:58" ht="3.65" customHeight="1">
      <c r="B176" s="343"/>
      <c r="G176" s="625"/>
      <c r="BF176" s="341"/>
    </row>
    <row r="177" spans="2:58" ht="3.65" customHeight="1">
      <c r="B177" s="343"/>
      <c r="G177" s="625"/>
      <c r="BF177" s="341"/>
    </row>
    <row r="178" spans="2:58" ht="3.65" customHeight="1">
      <c r="B178" s="638"/>
      <c r="C178" s="505"/>
      <c r="D178" s="674"/>
      <c r="E178" s="505"/>
      <c r="F178" s="505"/>
      <c r="G178" s="505"/>
      <c r="H178" s="505"/>
      <c r="I178" s="505"/>
      <c r="J178" s="505"/>
      <c r="K178" s="505"/>
      <c r="L178" s="505"/>
      <c r="M178" s="505"/>
      <c r="N178" s="505"/>
      <c r="O178" s="505"/>
      <c r="P178" s="505"/>
      <c r="Q178" s="505"/>
      <c r="R178" s="505"/>
      <c r="S178" s="505"/>
      <c r="T178" s="505"/>
      <c r="U178" s="505"/>
      <c r="V178" s="505"/>
      <c r="W178" s="505"/>
      <c r="X178" s="505"/>
      <c r="Y178" s="505"/>
      <c r="Z178" s="505"/>
      <c r="AA178" s="505"/>
      <c r="AB178" s="505"/>
      <c r="AC178" s="505"/>
      <c r="AD178" s="505"/>
      <c r="AE178" s="505"/>
      <c r="AF178" s="505"/>
      <c r="AG178" s="505"/>
      <c r="AH178" s="505"/>
      <c r="AI178" s="505"/>
      <c r="AJ178" s="505"/>
      <c r="AK178" s="505"/>
      <c r="AL178" s="505"/>
      <c r="AM178" s="505"/>
      <c r="AN178" s="505"/>
      <c r="AO178" s="505"/>
      <c r="AP178" s="505"/>
      <c r="AQ178" s="505"/>
      <c r="AR178" s="505"/>
      <c r="AS178" s="505"/>
      <c r="AT178" s="505"/>
      <c r="AU178" s="505"/>
      <c r="AV178" s="505"/>
      <c r="AW178" s="505"/>
      <c r="AX178" s="505"/>
      <c r="AY178" s="505"/>
      <c r="AZ178" s="505"/>
      <c r="BA178" s="505"/>
      <c r="BB178" s="505"/>
      <c r="BC178" s="505"/>
      <c r="BD178" s="505"/>
      <c r="BE178" s="505"/>
      <c r="BF178" s="504"/>
    </row>
    <row r="179" spans="2:58" ht="3.65" customHeight="1">
      <c r="B179" s="639"/>
      <c r="C179" s="501"/>
      <c r="D179" s="675"/>
      <c r="E179" s="501"/>
      <c r="F179" s="501"/>
      <c r="G179" s="501"/>
      <c r="H179" s="501"/>
      <c r="I179" s="501"/>
      <c r="J179" s="501"/>
      <c r="K179" s="501"/>
      <c r="L179" s="501"/>
      <c r="M179" s="501"/>
      <c r="N179" s="501"/>
      <c r="O179" s="501"/>
      <c r="P179" s="501"/>
      <c r="Q179" s="501"/>
      <c r="R179" s="501"/>
      <c r="S179" s="501"/>
      <c r="T179" s="501"/>
      <c r="U179" s="501"/>
      <c r="V179" s="501"/>
      <c r="W179" s="501"/>
      <c r="X179" s="501"/>
      <c r="Y179" s="501"/>
      <c r="Z179" s="501"/>
      <c r="AA179" s="501"/>
      <c r="AB179" s="501"/>
      <c r="AC179" s="501"/>
      <c r="AD179" s="501"/>
      <c r="AE179" s="501"/>
      <c r="AF179" s="501"/>
      <c r="AG179" s="501"/>
      <c r="AH179" s="501"/>
      <c r="AI179" s="501"/>
      <c r="AJ179" s="501"/>
      <c r="AK179" s="501"/>
      <c r="AL179" s="501"/>
      <c r="AM179" s="501"/>
      <c r="AN179" s="501"/>
      <c r="AO179" s="501"/>
      <c r="AP179" s="501"/>
      <c r="AQ179" s="501"/>
      <c r="AR179" s="501"/>
      <c r="AS179" s="501"/>
      <c r="AT179" s="501"/>
      <c r="AU179" s="501"/>
      <c r="AV179" s="501"/>
      <c r="AW179" s="501"/>
      <c r="AX179" s="501"/>
      <c r="AY179" s="501"/>
      <c r="AZ179" s="501"/>
      <c r="BA179" s="501"/>
      <c r="BB179" s="501"/>
      <c r="BC179" s="501"/>
      <c r="BD179" s="501"/>
      <c r="BE179" s="501"/>
      <c r="BF179" s="500"/>
    </row>
    <row r="180" spans="2:58" ht="14.5" customHeight="1">
      <c r="B180" s="380" t="str">
        <f>"L_"&amp;MID(E180,4,3)&amp;"X"&amp;MID(F180,4,1)&amp;"u"</f>
        <v>L_720X5u</v>
      </c>
      <c r="C180" s="380"/>
      <c r="D180" s="443" t="s">
        <v>313</v>
      </c>
      <c r="E180" s="380" t="s">
        <v>323</v>
      </c>
      <c r="F180" s="380" t="s">
        <v>310</v>
      </c>
      <c r="G180" s="624"/>
      <c r="H180" s="376"/>
      <c r="I180" s="376"/>
      <c r="J180" s="376"/>
      <c r="K180" s="376"/>
      <c r="L180" s="376"/>
      <c r="M180" s="376"/>
      <c r="N180" s="376"/>
      <c r="O180" s="376"/>
      <c r="P180" s="376"/>
      <c r="Q180" s="376"/>
      <c r="R180" s="376"/>
      <c r="S180" s="376"/>
      <c r="T180" s="376"/>
      <c r="U180" s="376"/>
      <c r="V180" s="376"/>
      <c r="W180" s="376"/>
      <c r="X180" s="376"/>
      <c r="Y180" s="376"/>
      <c r="Z180" s="376"/>
      <c r="AA180" s="376"/>
      <c r="AB180" s="376"/>
      <c r="AC180" s="376"/>
      <c r="AD180" s="376"/>
      <c r="AE180" s="376"/>
      <c r="AF180" s="376"/>
      <c r="AG180" s="376"/>
      <c r="AH180" s="376"/>
      <c r="AI180" s="376"/>
      <c r="AJ180" s="376"/>
      <c r="AK180" s="376"/>
      <c r="AL180" s="376"/>
      <c r="AM180" s="376"/>
      <c r="AN180" s="376"/>
      <c r="AO180" s="376"/>
      <c r="AP180" s="376"/>
      <c r="AQ180" s="376"/>
      <c r="AR180" s="376"/>
      <c r="AS180" s="376"/>
      <c r="AT180" s="376"/>
      <c r="AU180" s="376"/>
      <c r="AV180" s="376"/>
      <c r="AW180" s="376"/>
      <c r="AX180" s="376"/>
      <c r="AY180" s="376"/>
      <c r="AZ180" s="376"/>
      <c r="BA180" s="376"/>
      <c r="BB180" s="376"/>
      <c r="BC180" s="376"/>
      <c r="BD180" s="376"/>
      <c r="BE180" s="376"/>
      <c r="BF180" s="375"/>
    </row>
    <row r="181" spans="2:58" ht="3.65" customHeight="1">
      <c r="B181" s="343"/>
      <c r="G181" s="625"/>
      <c r="BF181" s="341"/>
    </row>
    <row r="182" spans="2:58" ht="3.65" customHeight="1">
      <c r="B182" s="343"/>
      <c r="G182" s="625"/>
      <c r="I182" s="405" t="e" vm="13">
        <v>#VALUE!</v>
      </c>
      <c r="J182" s="732" t="s">
        <v>261</v>
      </c>
      <c r="K182" s="732"/>
      <c r="L182" s="732"/>
      <c r="M182" s="401"/>
      <c r="N182" s="401"/>
      <c r="O182" s="401"/>
      <c r="P182" s="401"/>
      <c r="Q182" s="401"/>
      <c r="R182" s="435"/>
      <c r="S182" s="435"/>
      <c r="T182" s="435"/>
      <c r="U182" s="435"/>
      <c r="V182" s="435"/>
      <c r="W182" s="435"/>
      <c r="X182" s="435"/>
      <c r="Y182" s="435"/>
      <c r="Z182" s="435"/>
      <c r="AA182" s="435"/>
      <c r="AB182" s="435"/>
      <c r="AC182" s="435"/>
      <c r="AD182" s="435"/>
      <c r="AE182" s="401"/>
      <c r="AF182" s="401"/>
      <c r="AG182" s="434" t="e" vm="13">
        <v>#VALUE!</v>
      </c>
      <c r="BF182" s="341"/>
    </row>
    <row r="183" spans="2:58" ht="3.65" customHeight="1">
      <c r="B183" s="343"/>
      <c r="G183" s="625"/>
      <c r="H183" s="498"/>
      <c r="I183" s="387"/>
      <c r="J183" s="733"/>
      <c r="K183" s="733"/>
      <c r="L183" s="733"/>
      <c r="M183" s="389"/>
      <c r="N183" s="426"/>
      <c r="O183" s="426"/>
      <c r="P183" s="426"/>
      <c r="Q183" s="426"/>
      <c r="R183" s="390"/>
      <c r="S183" s="390"/>
      <c r="T183" s="390"/>
      <c r="U183" s="390"/>
      <c r="V183" s="390"/>
      <c r="W183" s="390"/>
      <c r="X183" s="390"/>
      <c r="Y183" s="390"/>
      <c r="Z183" s="390"/>
      <c r="AA183" s="390"/>
      <c r="AB183" s="390"/>
      <c r="AC183" s="390"/>
      <c r="AD183" s="390"/>
      <c r="AE183" s="389"/>
      <c r="AF183" s="389"/>
      <c r="AG183" s="399"/>
      <c r="AH183" s="344"/>
      <c r="AI183" s="344"/>
      <c r="AJ183" s="344"/>
      <c r="AK183" s="344"/>
      <c r="AL183" s="344"/>
      <c r="AM183" s="344"/>
      <c r="AN183" s="344"/>
      <c r="AO183" s="344"/>
      <c r="AP183" s="344"/>
      <c r="AQ183" s="344"/>
      <c r="AR183" s="344"/>
      <c r="AS183" s="344"/>
      <c r="AT183" s="344"/>
      <c r="AU183" s="344"/>
      <c r="AV183" s="344"/>
      <c r="AW183" s="344"/>
      <c r="AX183" s="344"/>
      <c r="AY183" s="344"/>
      <c r="AZ183" s="344"/>
      <c r="BA183" s="344"/>
      <c r="BB183" s="344"/>
      <c r="BC183" s="344"/>
      <c r="BF183" s="341"/>
    </row>
    <row r="184" spans="2:58" ht="3.65" customHeight="1">
      <c r="B184" s="343"/>
      <c r="G184" s="625"/>
      <c r="H184" s="498"/>
      <c r="I184" s="456"/>
      <c r="J184" s="455"/>
      <c r="K184" s="455"/>
      <c r="L184" s="455"/>
      <c r="M184" s="455"/>
      <c r="N184" s="455"/>
      <c r="O184" s="455"/>
      <c r="P184" s="455"/>
      <c r="Q184" s="455"/>
      <c r="R184" s="455"/>
      <c r="S184" s="455"/>
      <c r="T184" s="642"/>
      <c r="U184" s="642"/>
      <c r="V184" s="642"/>
      <c r="W184" s="455"/>
      <c r="X184" s="455"/>
      <c r="Y184" s="455"/>
      <c r="Z184" s="455"/>
      <c r="AA184" s="455"/>
      <c r="AB184" s="455"/>
      <c r="AC184" s="642"/>
      <c r="AD184" s="642"/>
      <c r="AE184" s="642"/>
      <c r="AF184" s="455"/>
      <c r="AG184" s="646"/>
      <c r="AH184" s="344"/>
      <c r="AI184" s="344"/>
      <c r="AJ184" s="344"/>
      <c r="AK184" s="344"/>
      <c r="AL184" s="344"/>
      <c r="AM184" s="344"/>
      <c r="AN184" s="344"/>
      <c r="AO184" s="344"/>
      <c r="AP184" s="344"/>
      <c r="AQ184" s="344"/>
      <c r="AR184" s="344"/>
      <c r="AS184" s="344"/>
      <c r="AT184" s="344"/>
      <c r="AU184" s="344"/>
      <c r="AV184" s="344"/>
      <c r="AW184" s="344"/>
      <c r="AX184" s="344"/>
      <c r="AY184" s="344"/>
      <c r="AZ184" s="344"/>
      <c r="BA184" s="344"/>
      <c r="BB184" s="344"/>
      <c r="BC184" s="344"/>
      <c r="BF184" s="341"/>
    </row>
    <row r="185" spans="2:58" ht="3.65" customHeight="1">
      <c r="B185" s="343"/>
      <c r="G185" s="625"/>
      <c r="H185" s="498"/>
      <c r="I185" s="647"/>
      <c r="J185" s="455"/>
      <c r="K185" s="455"/>
      <c r="L185" s="455"/>
      <c r="M185" s="455"/>
      <c r="N185" s="455"/>
      <c r="O185" s="455"/>
      <c r="P185" s="455"/>
      <c r="Q185" s="455"/>
      <c r="R185" s="455"/>
      <c r="S185" s="455"/>
      <c r="T185" s="455"/>
      <c r="U185" s="455"/>
      <c r="V185" s="455"/>
      <c r="W185" s="455"/>
      <c r="X185" s="455"/>
      <c r="Y185" s="455"/>
      <c r="Z185" s="455"/>
      <c r="AA185" s="455"/>
      <c r="AB185" s="455"/>
      <c r="AC185" s="642"/>
      <c r="AD185" s="642"/>
      <c r="AE185" s="642"/>
      <c r="AF185" s="455"/>
      <c r="AG185" s="646"/>
      <c r="AH185" s="498"/>
      <c r="AI185" s="498"/>
      <c r="AJ185" s="498"/>
      <c r="AK185" s="498"/>
      <c r="AL185" s="498"/>
      <c r="AM185" s="498"/>
      <c r="AN185" s="498"/>
      <c r="AO185" s="498"/>
      <c r="AP185" s="498"/>
      <c r="AQ185" s="498"/>
      <c r="AR185" s="498"/>
      <c r="AS185" s="498"/>
      <c r="AT185" s="498"/>
      <c r="AU185" s="498"/>
      <c r="AV185" s="498"/>
      <c r="AW185" s="498"/>
      <c r="AX185" s="498"/>
      <c r="AY185" s="498"/>
      <c r="AZ185" s="498"/>
      <c r="BA185" s="498"/>
      <c r="BB185" s="498"/>
      <c r="BC185" s="498"/>
      <c r="BF185" s="341"/>
    </row>
    <row r="186" spans="2:58" ht="3.65" customHeight="1">
      <c r="B186" s="343"/>
      <c r="G186" s="625"/>
      <c r="H186" s="498"/>
      <c r="I186" s="647"/>
      <c r="J186" s="455"/>
      <c r="K186" s="455"/>
      <c r="L186" s="455"/>
      <c r="M186" s="455"/>
      <c r="N186" s="455"/>
      <c r="O186" s="455"/>
      <c r="P186" s="455"/>
      <c r="Q186" s="455"/>
      <c r="R186" s="455"/>
      <c r="S186" s="455"/>
      <c r="T186" s="736" t="e" vm="102">
        <v>#VALUE!</v>
      </c>
      <c r="U186" s="736"/>
      <c r="V186" s="736"/>
      <c r="W186" s="455"/>
      <c r="X186" s="455"/>
      <c r="Y186" s="455"/>
      <c r="Z186" s="455"/>
      <c r="AA186" s="455"/>
      <c r="AB186" s="455"/>
      <c r="AC186" s="642"/>
      <c r="AD186" s="642"/>
      <c r="AE186" s="642"/>
      <c r="AF186" s="455"/>
      <c r="AG186" s="646"/>
      <c r="AH186" s="498"/>
      <c r="AI186" s="498"/>
      <c r="AJ186" s="498"/>
      <c r="AK186" s="498"/>
      <c r="AL186" s="498"/>
      <c r="AM186" s="498"/>
      <c r="AN186" s="498"/>
      <c r="AO186" s="498"/>
      <c r="AP186" s="498"/>
      <c r="AQ186" s="498"/>
      <c r="AR186" s="498"/>
      <c r="AS186" s="498"/>
      <c r="AT186" s="498"/>
      <c r="AU186" s="498"/>
      <c r="AV186" s="498"/>
      <c r="AW186" s="498"/>
      <c r="AX186" s="498"/>
      <c r="AY186" s="498"/>
      <c r="AZ186" s="498"/>
      <c r="BA186" s="498"/>
      <c r="BB186" s="498"/>
      <c r="BC186" s="498"/>
      <c r="BF186" s="341"/>
    </row>
    <row r="187" spans="2:58" ht="3.65" customHeight="1">
      <c r="B187" s="343"/>
      <c r="G187" s="625"/>
      <c r="H187" s="498"/>
      <c r="I187" s="647"/>
      <c r="J187" s="455"/>
      <c r="K187" s="455"/>
      <c r="L187" s="455"/>
      <c r="M187" s="455"/>
      <c r="N187" s="455"/>
      <c r="O187" s="455"/>
      <c r="P187" s="455"/>
      <c r="Q187" s="455"/>
      <c r="R187" s="455"/>
      <c r="S187" s="455"/>
      <c r="T187" s="736"/>
      <c r="U187" s="736"/>
      <c r="V187" s="736"/>
      <c r="W187" s="455"/>
      <c r="X187" s="455"/>
      <c r="Y187" s="455"/>
      <c r="Z187" s="455"/>
      <c r="AA187" s="455"/>
      <c r="AB187" s="455"/>
      <c r="AC187" s="642"/>
      <c r="AD187" s="642"/>
      <c r="AE187" s="642"/>
      <c r="AF187" s="455"/>
      <c r="AG187" s="646"/>
      <c r="AH187" s="498"/>
      <c r="AI187" s="498"/>
      <c r="AJ187" s="498"/>
      <c r="AK187" s="498"/>
      <c r="AL187" s="498"/>
      <c r="AM187" s="498"/>
      <c r="AN187" s="498"/>
      <c r="AO187" s="498"/>
      <c r="AP187" s="498"/>
      <c r="AQ187" s="498"/>
      <c r="AR187" s="498"/>
      <c r="AS187" s="498"/>
      <c r="AT187" s="498"/>
      <c r="AU187" s="498"/>
      <c r="AV187" s="498"/>
      <c r="AW187" s="498"/>
      <c r="AX187" s="498"/>
      <c r="AY187" s="498"/>
      <c r="AZ187" s="498"/>
      <c r="BA187" s="498"/>
      <c r="BB187" s="498"/>
      <c r="BC187" s="498"/>
      <c r="BF187" s="341"/>
    </row>
    <row r="188" spans="2:58" ht="3.65" customHeight="1">
      <c r="B188" s="343"/>
      <c r="G188" s="625"/>
      <c r="H188" s="344"/>
      <c r="I188" s="647"/>
      <c r="J188" s="455"/>
      <c r="K188" s="455"/>
      <c r="L188" s="455"/>
      <c r="M188" s="455"/>
      <c r="N188" s="455"/>
      <c r="O188" s="455"/>
      <c r="P188" s="455"/>
      <c r="Q188" s="455"/>
      <c r="R188" s="455"/>
      <c r="S188" s="455"/>
      <c r="T188" s="642"/>
      <c r="U188" s="642"/>
      <c r="V188" s="642"/>
      <c r="W188" s="455"/>
      <c r="X188" s="455"/>
      <c r="Y188" s="455"/>
      <c r="Z188" s="455"/>
      <c r="AA188" s="455"/>
      <c r="AB188" s="455"/>
      <c r="AC188" s="642"/>
      <c r="AD188" s="642"/>
      <c r="AE188" s="642"/>
      <c r="AF188" s="455"/>
      <c r="AG188" s="646"/>
      <c r="AH188" s="344"/>
      <c r="AI188" s="344"/>
      <c r="AJ188" s="344"/>
      <c r="AK188" s="344"/>
      <c r="AL188" s="344"/>
      <c r="AM188" s="344"/>
      <c r="AN188" s="344"/>
      <c r="AO188" s="344"/>
      <c r="AP188" s="344"/>
      <c r="AQ188" s="344"/>
      <c r="AR188" s="344"/>
      <c r="AS188" s="344"/>
      <c r="AT188" s="344"/>
      <c r="AU188" s="344"/>
      <c r="AV188" s="344"/>
      <c r="AW188" s="344"/>
      <c r="AX188" s="344"/>
      <c r="AY188" s="344"/>
      <c r="AZ188" s="344"/>
      <c r="BA188" s="344"/>
      <c r="BB188" s="344"/>
      <c r="BC188" s="344"/>
      <c r="BF188" s="341"/>
    </row>
    <row r="189" spans="2:58" ht="3.65" customHeight="1">
      <c r="B189" s="343"/>
      <c r="G189" s="625"/>
      <c r="H189" s="344"/>
      <c r="I189" s="647"/>
      <c r="J189" s="455"/>
      <c r="K189" s="455"/>
      <c r="L189" s="455"/>
      <c r="M189" s="455"/>
      <c r="N189" s="455"/>
      <c r="O189" s="455"/>
      <c r="P189" s="455"/>
      <c r="Q189" s="455"/>
      <c r="R189" s="455"/>
      <c r="S189" s="455"/>
      <c r="T189" s="642"/>
      <c r="U189" s="642"/>
      <c r="V189" s="642"/>
      <c r="W189" s="455"/>
      <c r="X189" s="455"/>
      <c r="Y189" s="455"/>
      <c r="Z189" s="455"/>
      <c r="AA189" s="455"/>
      <c r="AB189" s="455"/>
      <c r="AC189" s="642"/>
      <c r="AD189" s="642"/>
      <c r="AE189" s="642"/>
      <c r="AF189" s="455"/>
      <c r="AG189" s="646"/>
      <c r="AH189" s="344"/>
      <c r="AI189" s="344"/>
      <c r="AJ189" s="344"/>
      <c r="AK189" s="344"/>
      <c r="AL189" s="344"/>
      <c r="AM189" s="344"/>
      <c r="AN189" s="344"/>
      <c r="AO189" s="344"/>
      <c r="AP189" s="344"/>
      <c r="AQ189" s="344"/>
      <c r="AR189" s="344"/>
      <c r="AS189" s="344"/>
      <c r="AT189" s="344"/>
      <c r="AU189" s="344"/>
      <c r="AV189" s="344"/>
      <c r="AW189" s="344"/>
      <c r="AX189" s="344"/>
      <c r="AY189" s="344"/>
      <c r="AZ189" s="344"/>
      <c r="BA189" s="344"/>
      <c r="BB189" s="344"/>
      <c r="BC189" s="344"/>
      <c r="BF189" s="341"/>
    </row>
    <row r="190" spans="2:58" ht="3.65" customHeight="1">
      <c r="B190" s="343"/>
      <c r="G190" s="625"/>
      <c r="H190" s="344"/>
      <c r="I190" s="387"/>
      <c r="J190" s="737" t="s">
        <v>269</v>
      </c>
      <c r="K190" s="737"/>
      <c r="L190" s="737"/>
      <c r="M190" s="389"/>
      <c r="N190" s="389"/>
      <c r="O190" s="389"/>
      <c r="P190" s="389"/>
      <c r="Q190" s="389"/>
      <c r="R190" s="389"/>
      <c r="S190" s="389"/>
      <c r="T190" s="389"/>
      <c r="U190" s="389"/>
      <c r="V190" s="389"/>
      <c r="W190" s="389"/>
      <c r="X190" s="389"/>
      <c r="Y190" s="389"/>
      <c r="Z190" s="389"/>
      <c r="AA190" s="390"/>
      <c r="AB190" s="390"/>
      <c r="AC190" s="390"/>
      <c r="AD190" s="390"/>
      <c r="AE190" s="737"/>
      <c r="AF190" s="737"/>
      <c r="AG190" s="385"/>
      <c r="AH190" s="344"/>
      <c r="AI190" s="344"/>
      <c r="AJ190" s="344"/>
      <c r="AK190" s="344"/>
      <c r="AL190" s="344"/>
      <c r="AM190" s="344"/>
      <c r="AN190" s="344"/>
      <c r="AO190" s="344"/>
      <c r="AP190" s="344"/>
      <c r="AQ190" s="344"/>
      <c r="AR190" s="344"/>
      <c r="AS190" s="344"/>
      <c r="AT190" s="344"/>
      <c r="AU190" s="344"/>
      <c r="AV190" s="344"/>
      <c r="AW190" s="344"/>
      <c r="AX190" s="344"/>
      <c r="AY190" s="344"/>
      <c r="AZ190" s="344"/>
      <c r="BA190" s="344"/>
      <c r="BB190" s="344"/>
      <c r="BC190" s="344"/>
      <c r="BF190" s="341"/>
    </row>
    <row r="191" spans="2:58" ht="3.65" customHeight="1">
      <c r="B191" s="343"/>
      <c r="G191" s="625"/>
      <c r="I191" s="384" t="e" vm="13">
        <v>#VALUE!</v>
      </c>
      <c r="J191" s="738"/>
      <c r="K191" s="738"/>
      <c r="L191" s="738"/>
      <c r="M191" s="382"/>
      <c r="N191" s="441"/>
      <c r="O191" s="441"/>
      <c r="P191" s="441"/>
      <c r="Q191" s="441"/>
      <c r="R191" s="382"/>
      <c r="S191" s="382"/>
      <c r="T191" s="382"/>
      <c r="U191" s="382"/>
      <c r="V191" s="382"/>
      <c r="W191" s="382"/>
      <c r="X191" s="382"/>
      <c r="Y191" s="382"/>
      <c r="Z191" s="382"/>
      <c r="AA191" s="383"/>
      <c r="AB191" s="383"/>
      <c r="AC191" s="383"/>
      <c r="AD191" s="383"/>
      <c r="AE191" s="738"/>
      <c r="AF191" s="738"/>
      <c r="AG191" s="421" t="e" vm="13">
        <v>#VALUE!</v>
      </c>
      <c r="BF191" s="341"/>
    </row>
    <row r="192" spans="2:58" ht="3.65" customHeight="1">
      <c r="B192" s="343"/>
      <c r="G192" s="625"/>
      <c r="BF192" s="341"/>
    </row>
    <row r="193" spans="2:58" ht="3.65" customHeight="1">
      <c r="B193" s="638"/>
      <c r="C193" s="505"/>
      <c r="D193" s="674"/>
      <c r="E193" s="505"/>
      <c r="F193" s="505"/>
      <c r="G193" s="505"/>
      <c r="H193" s="505"/>
      <c r="I193" s="505"/>
      <c r="J193" s="505"/>
      <c r="K193" s="505"/>
      <c r="L193" s="505"/>
      <c r="M193" s="505"/>
      <c r="N193" s="505"/>
      <c r="O193" s="505"/>
      <c r="P193" s="505"/>
      <c r="Q193" s="505"/>
      <c r="R193" s="505"/>
      <c r="S193" s="505"/>
      <c r="T193" s="505"/>
      <c r="U193" s="505"/>
      <c r="V193" s="505"/>
      <c r="W193" s="505"/>
      <c r="X193" s="505"/>
      <c r="Y193" s="505"/>
      <c r="Z193" s="505"/>
      <c r="AA193" s="505"/>
      <c r="AB193" s="505"/>
      <c r="AC193" s="505"/>
      <c r="AD193" s="505"/>
      <c r="AE193" s="505"/>
      <c r="AF193" s="505"/>
      <c r="AG193" s="505"/>
      <c r="AH193" s="505"/>
      <c r="AI193" s="505"/>
      <c r="AJ193" s="505"/>
      <c r="AK193" s="505"/>
      <c r="AL193" s="505"/>
      <c r="AM193" s="505"/>
      <c r="AN193" s="505"/>
      <c r="AO193" s="505"/>
      <c r="AP193" s="505"/>
      <c r="AQ193" s="505"/>
      <c r="AR193" s="505"/>
      <c r="AS193" s="505"/>
      <c r="AT193" s="505"/>
      <c r="AU193" s="505"/>
      <c r="AV193" s="505"/>
      <c r="AW193" s="505"/>
      <c r="AX193" s="505"/>
      <c r="AY193" s="505"/>
      <c r="AZ193" s="505"/>
      <c r="BA193" s="505"/>
      <c r="BB193" s="505"/>
      <c r="BC193" s="505"/>
      <c r="BD193" s="505"/>
      <c r="BE193" s="505"/>
      <c r="BF193" s="504"/>
    </row>
    <row r="194" spans="2:58" ht="3.65" customHeight="1">
      <c r="B194" s="639"/>
      <c r="C194" s="501"/>
      <c r="D194" s="675"/>
      <c r="E194" s="501"/>
      <c r="F194" s="501"/>
      <c r="G194" s="501"/>
      <c r="H194" s="501"/>
      <c r="I194" s="501"/>
      <c r="J194" s="501"/>
      <c r="K194" s="501"/>
      <c r="L194" s="501"/>
      <c r="M194" s="501"/>
      <c r="N194" s="501"/>
      <c r="O194" s="501"/>
      <c r="P194" s="501"/>
      <c r="Q194" s="501"/>
      <c r="R194" s="501"/>
      <c r="S194" s="501"/>
      <c r="T194" s="501"/>
      <c r="U194" s="501"/>
      <c r="V194" s="501"/>
      <c r="W194" s="501"/>
      <c r="X194" s="501"/>
      <c r="Y194" s="501"/>
      <c r="Z194" s="501"/>
      <c r="AA194" s="501"/>
      <c r="AB194" s="501"/>
      <c r="AC194" s="501"/>
      <c r="AD194" s="501"/>
      <c r="AE194" s="501"/>
      <c r="AF194" s="501"/>
      <c r="AG194" s="501"/>
      <c r="AH194" s="501"/>
      <c r="AI194" s="501"/>
      <c r="AJ194" s="501"/>
      <c r="AK194" s="501"/>
      <c r="AL194" s="501"/>
      <c r="AM194" s="501"/>
      <c r="AN194" s="501"/>
      <c r="AO194" s="501"/>
      <c r="AP194" s="501"/>
      <c r="AQ194" s="501"/>
      <c r="AR194" s="501"/>
      <c r="AS194" s="501"/>
      <c r="AT194" s="501"/>
      <c r="AU194" s="501"/>
      <c r="AV194" s="501"/>
      <c r="AW194" s="501"/>
      <c r="AX194" s="501"/>
      <c r="AY194" s="501"/>
      <c r="AZ194" s="501"/>
      <c r="BA194" s="501"/>
      <c r="BB194" s="501"/>
      <c r="BC194" s="501"/>
      <c r="BD194" s="501"/>
      <c r="BE194" s="501"/>
      <c r="BF194" s="500"/>
    </row>
    <row r="195" spans="2:58" ht="14.5" customHeight="1">
      <c r="B195" s="380" t="str">
        <f>"L_"&amp;MID(E195,4,3)&amp;"X"&amp;MID(F195,4,1)&amp;"u"</f>
        <v>L_720X6u</v>
      </c>
      <c r="C195" s="380"/>
      <c r="D195" s="443" t="s">
        <v>313</v>
      </c>
      <c r="E195" s="380" t="s">
        <v>323</v>
      </c>
      <c r="F195" s="380" t="s">
        <v>291</v>
      </c>
      <c r="G195" s="624"/>
      <c r="H195" s="376"/>
      <c r="I195" s="376"/>
      <c r="J195" s="376"/>
      <c r="K195" s="376"/>
      <c r="L195" s="376"/>
      <c r="M195" s="376"/>
      <c r="N195" s="376"/>
      <c r="O195" s="376"/>
      <c r="P195" s="376"/>
      <c r="Q195" s="376"/>
      <c r="R195" s="376"/>
      <c r="S195" s="376"/>
      <c r="T195" s="376"/>
      <c r="U195" s="376"/>
      <c r="V195" s="376"/>
      <c r="W195" s="376"/>
      <c r="X195" s="376"/>
      <c r="Y195" s="376"/>
      <c r="Z195" s="376"/>
      <c r="AA195" s="376"/>
      <c r="AB195" s="376"/>
      <c r="AC195" s="376"/>
      <c r="AD195" s="376"/>
      <c r="AE195" s="376"/>
      <c r="AF195" s="376"/>
      <c r="AG195" s="376"/>
      <c r="AH195" s="376"/>
      <c r="AI195" s="376"/>
      <c r="AJ195" s="376"/>
      <c r="AK195" s="376"/>
      <c r="AL195" s="376"/>
      <c r="AM195" s="376"/>
      <c r="AN195" s="376"/>
      <c r="AO195" s="376"/>
      <c r="AP195" s="376"/>
      <c r="AQ195" s="376"/>
      <c r="AR195" s="376"/>
      <c r="AS195" s="376"/>
      <c r="AT195" s="376"/>
      <c r="AU195" s="376"/>
      <c r="AV195" s="376"/>
      <c r="AW195" s="376"/>
      <c r="AX195" s="376"/>
      <c r="AY195" s="376"/>
      <c r="AZ195" s="376"/>
      <c r="BA195" s="376"/>
      <c r="BB195" s="376"/>
      <c r="BC195" s="376"/>
      <c r="BD195" s="376"/>
      <c r="BE195" s="376"/>
      <c r="BF195" s="375"/>
    </row>
    <row r="196" spans="2:58" ht="3.65" customHeight="1">
      <c r="B196" s="343"/>
      <c r="G196" s="625"/>
      <c r="BF196" s="341"/>
    </row>
    <row r="197" spans="2:58" ht="3.65" customHeight="1">
      <c r="B197" s="343"/>
      <c r="G197" s="625"/>
      <c r="I197" s="405" t="e" vm="13">
        <v>#VALUE!</v>
      </c>
      <c r="J197" s="732" t="s">
        <v>261</v>
      </c>
      <c r="K197" s="732"/>
      <c r="L197" s="732"/>
      <c r="M197" s="401"/>
      <c r="N197" s="401"/>
      <c r="O197" s="401"/>
      <c r="P197" s="401"/>
      <c r="Q197" s="401"/>
      <c r="R197" s="435"/>
      <c r="S197" s="435"/>
      <c r="T197" s="435"/>
      <c r="U197" s="435"/>
      <c r="V197" s="435"/>
      <c r="W197" s="435"/>
      <c r="X197" s="435"/>
      <c r="Y197" s="435"/>
      <c r="Z197" s="435"/>
      <c r="AA197" s="435"/>
      <c r="AB197" s="435"/>
      <c r="AC197" s="435"/>
      <c r="AD197" s="435"/>
      <c r="AE197" s="401"/>
      <c r="AF197" s="401"/>
      <c r="AG197" s="434" t="e" vm="13">
        <v>#VALUE!</v>
      </c>
      <c r="BF197" s="341"/>
    </row>
    <row r="198" spans="2:58" ht="3.65" customHeight="1">
      <c r="B198" s="343"/>
      <c r="G198" s="625"/>
      <c r="H198" s="498"/>
      <c r="I198" s="387"/>
      <c r="J198" s="733"/>
      <c r="K198" s="733"/>
      <c r="L198" s="733"/>
      <c r="M198" s="389"/>
      <c r="N198" s="426"/>
      <c r="O198" s="426"/>
      <c r="P198" s="426"/>
      <c r="Q198" s="426"/>
      <c r="R198" s="390"/>
      <c r="S198" s="390"/>
      <c r="T198" s="390"/>
      <c r="U198" s="390"/>
      <c r="V198" s="390"/>
      <c r="W198" s="390"/>
      <c r="X198" s="390"/>
      <c r="Y198" s="390"/>
      <c r="Z198" s="390"/>
      <c r="AA198" s="390"/>
      <c r="AB198" s="390"/>
      <c r="AC198" s="390"/>
      <c r="AD198" s="390"/>
      <c r="AE198" s="389"/>
      <c r="AF198" s="389"/>
      <c r="AG198" s="399"/>
      <c r="AH198" s="344"/>
      <c r="AI198" s="344"/>
      <c r="AJ198" s="344"/>
      <c r="AK198" s="344"/>
      <c r="AL198" s="344"/>
      <c r="AM198" s="344"/>
      <c r="AN198" s="344"/>
      <c r="AO198" s="344"/>
      <c r="AP198" s="344"/>
      <c r="AQ198" s="344"/>
      <c r="AR198" s="344"/>
      <c r="AS198" s="344"/>
      <c r="AT198" s="344"/>
      <c r="AU198" s="344"/>
      <c r="AV198" s="344"/>
      <c r="AW198" s="344"/>
      <c r="AX198" s="344"/>
      <c r="AY198" s="344"/>
      <c r="AZ198" s="344"/>
      <c r="BA198" s="344"/>
      <c r="BB198" s="344"/>
      <c r="BC198" s="344"/>
      <c r="BF198" s="341"/>
    </row>
    <row r="199" spans="2:58" ht="3.65" customHeight="1">
      <c r="B199" s="343"/>
      <c r="G199" s="625"/>
      <c r="H199" s="498"/>
      <c r="I199" s="456"/>
      <c r="J199" s="455"/>
      <c r="K199" s="455"/>
      <c r="L199" s="455"/>
      <c r="M199" s="455"/>
      <c r="N199" s="455"/>
      <c r="O199" s="455"/>
      <c r="P199" s="455"/>
      <c r="Q199" s="455"/>
      <c r="R199" s="455"/>
      <c r="S199" s="455"/>
      <c r="T199" s="642"/>
      <c r="U199" s="642"/>
      <c r="V199" s="642"/>
      <c r="W199" s="455"/>
      <c r="X199" s="455"/>
      <c r="Y199" s="455"/>
      <c r="Z199" s="455"/>
      <c r="AA199" s="455"/>
      <c r="AB199" s="455"/>
      <c r="AC199" s="642"/>
      <c r="AD199" s="642"/>
      <c r="AE199" s="642"/>
      <c r="AF199" s="455"/>
      <c r="AG199" s="646"/>
      <c r="AH199" s="344"/>
      <c r="AI199" s="344"/>
      <c r="AJ199" s="344"/>
      <c r="AK199" s="344"/>
      <c r="AL199" s="344"/>
      <c r="AM199" s="344"/>
      <c r="AN199" s="344"/>
      <c r="AO199" s="344"/>
      <c r="AP199" s="344"/>
      <c r="AQ199" s="344"/>
      <c r="AR199" s="344"/>
      <c r="AS199" s="344"/>
      <c r="AT199" s="344"/>
      <c r="AU199" s="344"/>
      <c r="AV199" s="344"/>
      <c r="AW199" s="344"/>
      <c r="AX199" s="344"/>
      <c r="AY199" s="344"/>
      <c r="AZ199" s="344"/>
      <c r="BA199" s="344"/>
      <c r="BB199" s="344"/>
      <c r="BC199" s="344"/>
      <c r="BF199" s="341"/>
    </row>
    <row r="200" spans="2:58" ht="3.65" customHeight="1">
      <c r="B200" s="343"/>
      <c r="G200" s="625"/>
      <c r="H200" s="498"/>
      <c r="I200" s="647"/>
      <c r="J200" s="455"/>
      <c r="K200" s="455"/>
      <c r="L200" s="455"/>
      <c r="M200" s="455"/>
      <c r="N200" s="455"/>
      <c r="O200" s="642"/>
      <c r="P200" s="642"/>
      <c r="Q200" s="642"/>
      <c r="R200" s="642"/>
      <c r="S200" s="642"/>
      <c r="T200" s="642"/>
      <c r="U200" s="642"/>
      <c r="V200" s="642"/>
      <c r="W200" s="455"/>
      <c r="X200" s="455"/>
      <c r="Y200" s="455"/>
      <c r="Z200" s="455"/>
      <c r="AA200" s="455"/>
      <c r="AB200" s="455"/>
      <c r="AC200" s="642"/>
      <c r="AD200" s="642"/>
      <c r="AE200" s="642"/>
      <c r="AF200" s="455"/>
      <c r="AG200" s="646"/>
      <c r="AH200" s="498"/>
      <c r="AI200" s="498"/>
      <c r="AJ200" s="498"/>
      <c r="AK200" s="498"/>
      <c r="AL200" s="498"/>
      <c r="AM200" s="498"/>
      <c r="AN200" s="498"/>
      <c r="AO200" s="498"/>
      <c r="AP200" s="498"/>
      <c r="AQ200" s="498"/>
      <c r="AR200" s="498"/>
      <c r="AS200" s="498"/>
      <c r="AT200" s="498"/>
      <c r="AU200" s="498"/>
      <c r="AV200" s="498"/>
      <c r="AW200" s="498"/>
      <c r="AX200" s="498"/>
      <c r="AY200" s="498"/>
      <c r="AZ200" s="498"/>
      <c r="BA200" s="498"/>
      <c r="BB200" s="498"/>
      <c r="BC200" s="498"/>
      <c r="BF200" s="341"/>
    </row>
    <row r="201" spans="2:58" ht="3.65" customHeight="1">
      <c r="B201" s="343"/>
      <c r="G201" s="625"/>
      <c r="H201" s="498"/>
      <c r="I201" s="647"/>
      <c r="J201" s="455"/>
      <c r="K201" s="455"/>
      <c r="L201" s="455"/>
      <c r="M201" s="455"/>
      <c r="N201" s="455"/>
      <c r="O201" s="642"/>
      <c r="P201" s="642"/>
      <c r="Q201" s="642"/>
      <c r="R201" s="642"/>
      <c r="S201" s="642"/>
      <c r="T201" s="455"/>
      <c r="U201" s="455"/>
      <c r="V201" s="455"/>
      <c r="W201" s="455"/>
      <c r="X201" s="455"/>
      <c r="Y201" s="455"/>
      <c r="Z201" s="455"/>
      <c r="AA201" s="455"/>
      <c r="AB201" s="455"/>
      <c r="AC201" s="642"/>
      <c r="AD201" s="642"/>
      <c r="AE201" s="642"/>
      <c r="AF201" s="455"/>
      <c r="AG201" s="646"/>
      <c r="AH201" s="498"/>
      <c r="AI201" s="498"/>
      <c r="AJ201" s="498"/>
      <c r="AK201" s="498"/>
      <c r="AL201" s="498"/>
      <c r="AM201" s="498"/>
      <c r="AN201" s="498"/>
      <c r="AO201" s="498"/>
      <c r="AP201" s="498"/>
      <c r="AQ201" s="498"/>
      <c r="AR201" s="498"/>
      <c r="AS201" s="498"/>
      <c r="AT201" s="498"/>
      <c r="AU201" s="498"/>
      <c r="AV201" s="498"/>
      <c r="AW201" s="498"/>
      <c r="AX201" s="498"/>
      <c r="AY201" s="498"/>
      <c r="AZ201" s="498"/>
      <c r="BA201" s="498"/>
      <c r="BB201" s="498"/>
      <c r="BC201" s="498"/>
      <c r="BF201" s="341"/>
    </row>
    <row r="202" spans="2:58" ht="3.65" customHeight="1">
      <c r="B202" s="343"/>
      <c r="G202" s="625"/>
      <c r="H202" s="498"/>
      <c r="I202" s="647"/>
      <c r="J202" s="455"/>
      <c r="K202" s="455"/>
      <c r="L202" s="455"/>
      <c r="M202" s="455"/>
      <c r="N202" s="455"/>
      <c r="O202" s="642"/>
      <c r="P202" s="642"/>
      <c r="Q202" s="642"/>
      <c r="R202" s="642"/>
      <c r="S202" s="455"/>
      <c r="T202" s="736" t="e" vm="102">
        <v>#VALUE!</v>
      </c>
      <c r="U202" s="736"/>
      <c r="V202" s="736"/>
      <c r="W202" s="455"/>
      <c r="X202" s="455"/>
      <c r="Y202" s="455"/>
      <c r="Z202" s="455"/>
      <c r="AA202" s="455"/>
      <c r="AB202" s="455"/>
      <c r="AC202" s="642"/>
      <c r="AD202" s="642"/>
      <c r="AE202" s="642"/>
      <c r="AF202" s="455"/>
      <c r="AG202" s="646"/>
      <c r="AH202" s="498"/>
      <c r="AI202" s="498"/>
      <c r="AJ202" s="498"/>
      <c r="AK202" s="498"/>
      <c r="AL202" s="498"/>
      <c r="AM202" s="498"/>
      <c r="AN202" s="498"/>
      <c r="AO202" s="498"/>
      <c r="AP202" s="498"/>
      <c r="AQ202" s="498"/>
      <c r="AR202" s="498"/>
      <c r="AS202" s="498"/>
      <c r="AT202" s="498"/>
      <c r="AU202" s="498"/>
      <c r="AV202" s="498"/>
      <c r="AW202" s="498"/>
      <c r="AX202" s="498"/>
      <c r="AY202" s="498"/>
      <c r="AZ202" s="498"/>
      <c r="BA202" s="498"/>
      <c r="BB202" s="498"/>
      <c r="BC202" s="498"/>
      <c r="BF202" s="341"/>
    </row>
    <row r="203" spans="2:58" ht="3.65" customHeight="1">
      <c r="B203" s="343"/>
      <c r="G203" s="625"/>
      <c r="H203" s="498"/>
      <c r="I203" s="647"/>
      <c r="J203" s="455"/>
      <c r="K203" s="455"/>
      <c r="L203" s="455"/>
      <c r="M203" s="455"/>
      <c r="N203" s="455"/>
      <c r="O203" s="642"/>
      <c r="P203" s="642"/>
      <c r="Q203" s="642"/>
      <c r="R203" s="642"/>
      <c r="S203" s="455"/>
      <c r="T203" s="736"/>
      <c r="U203" s="736"/>
      <c r="V203" s="736"/>
      <c r="W203" s="455"/>
      <c r="X203" s="455"/>
      <c r="Y203" s="455"/>
      <c r="Z203" s="455"/>
      <c r="AA203" s="455"/>
      <c r="AB203" s="455"/>
      <c r="AC203" s="642"/>
      <c r="AD203" s="642"/>
      <c r="AE203" s="642"/>
      <c r="AF203" s="455"/>
      <c r="AG203" s="646"/>
      <c r="AH203" s="498"/>
      <c r="AI203" s="498"/>
      <c r="AJ203" s="498"/>
      <c r="AK203" s="498"/>
      <c r="AL203" s="498"/>
      <c r="AM203" s="498"/>
      <c r="AN203" s="498"/>
      <c r="AO203" s="498"/>
      <c r="AP203" s="498"/>
      <c r="AQ203" s="498"/>
      <c r="AR203" s="498"/>
      <c r="AS203" s="498"/>
      <c r="AT203" s="498"/>
      <c r="AU203" s="498"/>
      <c r="AV203" s="498"/>
      <c r="AW203" s="498"/>
      <c r="AX203" s="498"/>
      <c r="AY203" s="498"/>
      <c r="AZ203" s="498"/>
      <c r="BA203" s="498"/>
      <c r="BB203" s="498"/>
      <c r="BC203" s="498"/>
      <c r="BF203" s="341"/>
    </row>
    <row r="204" spans="2:58" ht="3.65" customHeight="1">
      <c r="B204" s="343"/>
      <c r="G204" s="625"/>
      <c r="H204" s="498"/>
      <c r="I204" s="647"/>
      <c r="J204" s="455"/>
      <c r="K204" s="455"/>
      <c r="L204" s="455"/>
      <c r="M204" s="455"/>
      <c r="N204" s="455"/>
      <c r="O204" s="642"/>
      <c r="P204" s="642"/>
      <c r="Q204" s="642"/>
      <c r="R204" s="642"/>
      <c r="S204" s="642"/>
      <c r="T204" s="642"/>
      <c r="U204" s="642"/>
      <c r="V204" s="642"/>
      <c r="W204" s="455"/>
      <c r="X204" s="455"/>
      <c r="Y204" s="455"/>
      <c r="Z204" s="455"/>
      <c r="AA204" s="455"/>
      <c r="AB204" s="455"/>
      <c r="AC204" s="642"/>
      <c r="AD204" s="642"/>
      <c r="AE204" s="642"/>
      <c r="AF204" s="455"/>
      <c r="AG204" s="646"/>
      <c r="AH204" s="498"/>
      <c r="AI204" s="498"/>
      <c r="AJ204" s="498"/>
      <c r="AK204" s="498"/>
      <c r="AL204" s="498"/>
      <c r="AM204" s="498"/>
      <c r="AN204" s="498"/>
      <c r="AO204" s="498"/>
      <c r="AP204" s="498"/>
      <c r="AQ204" s="498"/>
      <c r="AR204" s="498"/>
      <c r="AS204" s="498"/>
      <c r="AT204" s="498"/>
      <c r="AU204" s="498"/>
      <c r="AV204" s="498"/>
      <c r="AW204" s="498"/>
      <c r="AX204" s="498"/>
      <c r="AY204" s="498"/>
      <c r="AZ204" s="498"/>
      <c r="BA204" s="498"/>
      <c r="BB204" s="498"/>
      <c r="BC204" s="498"/>
      <c r="BF204" s="341"/>
    </row>
    <row r="205" spans="2:58" ht="3.65" customHeight="1">
      <c r="B205" s="343"/>
      <c r="G205" s="625"/>
      <c r="H205" s="498"/>
      <c r="I205" s="647"/>
      <c r="J205" s="455"/>
      <c r="K205" s="455"/>
      <c r="L205" s="455"/>
      <c r="M205" s="455"/>
      <c r="N205" s="455"/>
      <c r="O205" s="642"/>
      <c r="P205" s="642"/>
      <c r="Q205" s="642"/>
      <c r="R205" s="642"/>
      <c r="S205" s="642"/>
      <c r="T205" s="642"/>
      <c r="U205" s="642"/>
      <c r="V205" s="642"/>
      <c r="W205" s="455"/>
      <c r="X205" s="455"/>
      <c r="Y205" s="455"/>
      <c r="Z205" s="455"/>
      <c r="AA205" s="455"/>
      <c r="AB205" s="455"/>
      <c r="AC205" s="642"/>
      <c r="AD205" s="642"/>
      <c r="AE205" s="642"/>
      <c r="AF205" s="455"/>
      <c r="AG205" s="646"/>
      <c r="AH205" s="498"/>
      <c r="AI205" s="498"/>
      <c r="AJ205" s="498"/>
      <c r="AK205" s="498"/>
      <c r="AL205" s="498"/>
      <c r="AM205" s="498"/>
      <c r="AN205" s="498"/>
      <c r="AO205" s="498"/>
      <c r="AP205" s="498"/>
      <c r="AQ205" s="498"/>
      <c r="AR205" s="498"/>
      <c r="AS205" s="498"/>
      <c r="AT205" s="498"/>
      <c r="AU205" s="498"/>
      <c r="AV205" s="498"/>
      <c r="AW205" s="498"/>
      <c r="AX205" s="498"/>
      <c r="AY205" s="498"/>
      <c r="AZ205" s="498"/>
      <c r="BA205" s="498"/>
      <c r="BB205" s="498"/>
      <c r="BC205" s="498"/>
      <c r="BF205" s="341"/>
    </row>
    <row r="206" spans="2:58" ht="3.65" customHeight="1">
      <c r="B206" s="343"/>
      <c r="G206" s="625"/>
      <c r="H206" s="498"/>
      <c r="I206" s="647"/>
      <c r="J206" s="455"/>
      <c r="K206" s="455"/>
      <c r="L206" s="455"/>
      <c r="M206" s="455"/>
      <c r="N206" s="455"/>
      <c r="O206" s="642"/>
      <c r="P206" s="642"/>
      <c r="Q206" s="642"/>
      <c r="R206" s="642"/>
      <c r="S206" s="642"/>
      <c r="T206" s="642"/>
      <c r="U206" s="642"/>
      <c r="V206" s="642"/>
      <c r="W206" s="455"/>
      <c r="X206" s="455"/>
      <c r="Y206" s="455"/>
      <c r="Z206" s="455"/>
      <c r="AA206" s="455"/>
      <c r="AB206" s="455"/>
      <c r="AC206" s="642"/>
      <c r="AD206" s="642"/>
      <c r="AE206" s="642"/>
      <c r="AF206" s="455"/>
      <c r="AG206" s="646"/>
      <c r="AH206" s="498"/>
      <c r="AI206" s="498"/>
      <c r="AJ206" s="498"/>
      <c r="AK206" s="498"/>
      <c r="AL206" s="498"/>
      <c r="AM206" s="498"/>
      <c r="AN206" s="498"/>
      <c r="AO206" s="498"/>
      <c r="AP206" s="498"/>
      <c r="AQ206" s="498"/>
      <c r="AR206" s="498"/>
      <c r="AS206" s="498"/>
      <c r="AT206" s="498"/>
      <c r="AU206" s="498"/>
      <c r="AV206" s="498"/>
      <c r="AW206" s="498"/>
      <c r="AX206" s="498"/>
      <c r="AY206" s="498"/>
      <c r="AZ206" s="498"/>
      <c r="BA206" s="498"/>
      <c r="BB206" s="498"/>
      <c r="BC206" s="498"/>
      <c r="BF206" s="341"/>
    </row>
    <row r="207" spans="2:58" ht="3.65" customHeight="1">
      <c r="B207" s="343"/>
      <c r="G207" s="625"/>
      <c r="H207" s="344"/>
      <c r="I207" s="387"/>
      <c r="J207" s="737" t="s">
        <v>288</v>
      </c>
      <c r="K207" s="737"/>
      <c r="L207" s="737"/>
      <c r="M207" s="389"/>
      <c r="N207" s="389"/>
      <c r="O207" s="389"/>
      <c r="P207" s="389"/>
      <c r="Q207" s="389"/>
      <c r="R207" s="389"/>
      <c r="S207" s="389"/>
      <c r="T207" s="389"/>
      <c r="U207" s="389"/>
      <c r="V207" s="389"/>
      <c r="W207" s="389"/>
      <c r="X207" s="389"/>
      <c r="Y207" s="389"/>
      <c r="Z207" s="389"/>
      <c r="AA207" s="390"/>
      <c r="AB207" s="390"/>
      <c r="AC207" s="390"/>
      <c r="AD207" s="390"/>
      <c r="AE207" s="737"/>
      <c r="AF207" s="737"/>
      <c r="AG207" s="385"/>
      <c r="AH207" s="344"/>
      <c r="AI207" s="344"/>
      <c r="AJ207" s="344"/>
      <c r="AK207" s="344"/>
      <c r="AL207" s="344"/>
      <c r="AM207" s="344"/>
      <c r="AN207" s="344"/>
      <c r="AO207" s="344"/>
      <c r="AP207" s="344"/>
      <c r="AQ207" s="344"/>
      <c r="AR207" s="344"/>
      <c r="AS207" s="344"/>
      <c r="AT207" s="344"/>
      <c r="AU207" s="344"/>
      <c r="AV207" s="344"/>
      <c r="AW207" s="344"/>
      <c r="AX207" s="344"/>
      <c r="AY207" s="344"/>
      <c r="AZ207" s="344"/>
      <c r="BA207" s="344"/>
      <c r="BB207" s="344"/>
      <c r="BC207" s="344"/>
      <c r="BF207" s="341"/>
    </row>
    <row r="208" spans="2:58" ht="3.65" customHeight="1">
      <c r="B208" s="343"/>
      <c r="G208" s="625"/>
      <c r="H208" s="344"/>
      <c r="I208" s="384" t="e" vm="13">
        <v>#VALUE!</v>
      </c>
      <c r="J208" s="738"/>
      <c r="K208" s="738"/>
      <c r="L208" s="738"/>
      <c r="M208" s="382"/>
      <c r="N208" s="441"/>
      <c r="O208" s="441"/>
      <c r="P208" s="441"/>
      <c r="Q208" s="441"/>
      <c r="R208" s="382"/>
      <c r="S208" s="382"/>
      <c r="T208" s="382"/>
      <c r="U208" s="382"/>
      <c r="V208" s="382"/>
      <c r="W208" s="382"/>
      <c r="X208" s="382"/>
      <c r="Y208" s="382"/>
      <c r="Z208" s="382"/>
      <c r="AA208" s="383"/>
      <c r="AB208" s="383"/>
      <c r="AC208" s="383"/>
      <c r="AD208" s="383"/>
      <c r="AE208" s="738"/>
      <c r="AF208" s="738"/>
      <c r="AG208" s="421" t="e" vm="13">
        <v>#VALUE!</v>
      </c>
      <c r="AH208" s="344"/>
      <c r="AI208" s="344"/>
      <c r="AJ208" s="344"/>
      <c r="AK208" s="344"/>
      <c r="AL208" s="344"/>
      <c r="AM208" s="344"/>
      <c r="AN208" s="344"/>
      <c r="AO208" s="344"/>
      <c r="AP208" s="344"/>
      <c r="AQ208" s="344"/>
      <c r="AR208" s="344"/>
      <c r="AS208" s="344"/>
      <c r="AT208" s="344"/>
      <c r="AU208" s="344"/>
      <c r="AV208" s="344"/>
      <c r="AW208" s="344"/>
      <c r="AX208" s="344"/>
      <c r="AY208" s="344"/>
      <c r="AZ208" s="344"/>
      <c r="BA208" s="344"/>
      <c r="BB208" s="344"/>
      <c r="BC208" s="344"/>
      <c r="BF208" s="341"/>
    </row>
    <row r="209" spans="2:58" ht="3.65" customHeight="1">
      <c r="B209" s="343"/>
      <c r="G209" s="625"/>
      <c r="H209" s="344"/>
      <c r="U209" s="651"/>
      <c r="V209" s="651"/>
      <c r="W209" s="651"/>
      <c r="X209" s="651"/>
      <c r="Y209" s="651"/>
      <c r="Z209" s="651"/>
      <c r="AA209" s="651"/>
      <c r="AB209" s="634"/>
      <c r="AC209" s="634"/>
      <c r="AD209" s="634"/>
      <c r="AE209" s="498"/>
      <c r="AF209" s="344"/>
      <c r="AG209" s="344"/>
      <c r="AH209" s="344"/>
      <c r="AI209" s="344"/>
      <c r="AJ209" s="344"/>
      <c r="AK209" s="344"/>
      <c r="AL209" s="344"/>
      <c r="AM209" s="344"/>
      <c r="AN209" s="344"/>
      <c r="AO209" s="344"/>
      <c r="AP209" s="344"/>
      <c r="AQ209" s="344"/>
      <c r="AR209" s="344"/>
      <c r="AS209" s="344"/>
      <c r="AT209" s="344"/>
      <c r="AU209" s="344"/>
      <c r="AV209" s="344"/>
      <c r="AW209" s="344"/>
      <c r="AX209" s="344"/>
      <c r="AY209" s="344"/>
      <c r="AZ209" s="344"/>
      <c r="BA209" s="344"/>
      <c r="BB209" s="344"/>
      <c r="BC209" s="344"/>
      <c r="BF209" s="341"/>
    </row>
    <row r="210" spans="2:58" ht="3.65" customHeight="1">
      <c r="B210" s="343"/>
      <c r="G210" s="625"/>
      <c r="BF210" s="341"/>
    </row>
    <row r="211" spans="2:58" ht="3.65" customHeight="1">
      <c r="B211" s="343"/>
      <c r="G211" s="625"/>
      <c r="BF211" s="341"/>
    </row>
    <row r="212" spans="2:58" ht="3.65" customHeight="1">
      <c r="B212" s="638"/>
      <c r="C212" s="505"/>
      <c r="D212" s="674"/>
      <c r="E212" s="505"/>
      <c r="F212" s="505"/>
      <c r="G212" s="505"/>
      <c r="H212" s="505"/>
      <c r="I212" s="505"/>
      <c r="J212" s="505"/>
      <c r="K212" s="505"/>
      <c r="L212" s="505"/>
      <c r="M212" s="505"/>
      <c r="N212" s="505"/>
      <c r="O212" s="505"/>
      <c r="P212" s="505"/>
      <c r="Q212" s="505"/>
      <c r="R212" s="505"/>
      <c r="S212" s="505"/>
      <c r="T212" s="505"/>
      <c r="U212" s="505"/>
      <c r="V212" s="505"/>
      <c r="W212" s="505"/>
      <c r="X212" s="505"/>
      <c r="Y212" s="505"/>
      <c r="Z212" s="505"/>
      <c r="AA212" s="505"/>
      <c r="AB212" s="505"/>
      <c r="AC212" s="505"/>
      <c r="AD212" s="505"/>
      <c r="AE212" s="505"/>
      <c r="AF212" s="505"/>
      <c r="AG212" s="505"/>
      <c r="AH212" s="505"/>
      <c r="AI212" s="505"/>
      <c r="AJ212" s="505"/>
      <c r="AK212" s="505"/>
      <c r="AL212" s="505"/>
      <c r="AM212" s="505"/>
      <c r="AN212" s="505"/>
      <c r="AO212" s="505"/>
      <c r="AP212" s="505"/>
      <c r="AQ212" s="505"/>
      <c r="AR212" s="505"/>
      <c r="AS212" s="505"/>
      <c r="AT212" s="505"/>
      <c r="AU212" s="505"/>
      <c r="AV212" s="505"/>
      <c r="AW212" s="505"/>
      <c r="AX212" s="505"/>
      <c r="AY212" s="505"/>
      <c r="AZ212" s="505"/>
      <c r="BA212" s="505"/>
      <c r="BB212" s="505"/>
      <c r="BC212" s="505"/>
      <c r="BD212" s="505"/>
      <c r="BE212" s="505"/>
      <c r="BF212" s="504"/>
    </row>
    <row r="213" spans="2:58" ht="3.65" customHeight="1">
      <c r="B213" s="639"/>
      <c r="C213" s="501"/>
      <c r="D213" s="675"/>
      <c r="E213" s="501"/>
      <c r="F213" s="501"/>
      <c r="G213" s="501"/>
      <c r="H213" s="501"/>
      <c r="I213" s="501"/>
      <c r="J213" s="501"/>
      <c r="K213" s="501"/>
      <c r="L213" s="501"/>
      <c r="M213" s="501"/>
      <c r="N213" s="501"/>
      <c r="O213" s="501"/>
      <c r="P213" s="501"/>
      <c r="Q213" s="501"/>
      <c r="R213" s="501"/>
      <c r="S213" s="501"/>
      <c r="T213" s="501"/>
      <c r="U213" s="501"/>
      <c r="V213" s="501"/>
      <c r="W213" s="501"/>
      <c r="X213" s="501"/>
      <c r="Y213" s="501"/>
      <c r="Z213" s="501"/>
      <c r="AA213" s="501"/>
      <c r="AB213" s="501"/>
      <c r="AC213" s="501"/>
      <c r="AD213" s="501"/>
      <c r="AE213" s="501"/>
      <c r="AF213" s="501"/>
      <c r="AG213" s="501"/>
      <c r="AH213" s="501"/>
      <c r="AI213" s="501"/>
      <c r="AJ213" s="501"/>
      <c r="AK213" s="501"/>
      <c r="AL213" s="501"/>
      <c r="AM213" s="501"/>
      <c r="AN213" s="501"/>
      <c r="AO213" s="501"/>
      <c r="AP213" s="501"/>
      <c r="AQ213" s="501"/>
      <c r="AR213" s="501"/>
      <c r="AS213" s="501"/>
      <c r="AT213" s="501"/>
      <c r="AU213" s="501"/>
      <c r="AV213" s="501"/>
      <c r="AW213" s="501"/>
      <c r="AX213" s="501"/>
      <c r="AY213" s="501"/>
      <c r="AZ213" s="501"/>
      <c r="BA213" s="501"/>
      <c r="BB213" s="501"/>
      <c r="BC213" s="501"/>
      <c r="BD213" s="501"/>
      <c r="BE213" s="501"/>
      <c r="BF213" s="500"/>
    </row>
    <row r="214" spans="2:58" ht="14.5" customHeight="1">
      <c r="B214" s="380" t="str">
        <f>"L_"&amp;MID(E214,4,3)&amp;"X"&amp;MID(F214,4,1)&amp;"u"</f>
        <v>L_720X7u</v>
      </c>
      <c r="C214" s="380"/>
      <c r="D214" s="443" t="s">
        <v>313</v>
      </c>
      <c r="E214" s="380" t="s">
        <v>323</v>
      </c>
      <c r="F214" s="380" t="s">
        <v>308</v>
      </c>
      <c r="G214" s="624"/>
      <c r="H214" s="376"/>
      <c r="I214" s="376"/>
      <c r="J214" s="376"/>
      <c r="K214" s="376"/>
      <c r="L214" s="376"/>
      <c r="M214" s="376"/>
      <c r="N214" s="376"/>
      <c r="O214" s="376"/>
      <c r="P214" s="376"/>
      <c r="Q214" s="376"/>
      <c r="R214" s="376"/>
      <c r="S214" s="376"/>
      <c r="T214" s="376"/>
      <c r="U214" s="376"/>
      <c r="V214" s="376"/>
      <c r="W214" s="376"/>
      <c r="X214" s="376"/>
      <c r="Y214" s="376"/>
      <c r="Z214" s="376"/>
      <c r="AA214" s="376"/>
      <c r="AB214" s="376"/>
      <c r="AC214" s="376"/>
      <c r="AD214" s="376"/>
      <c r="AE214" s="376"/>
      <c r="AF214" s="376"/>
      <c r="AG214" s="376"/>
      <c r="AH214" s="376"/>
      <c r="AI214" s="376"/>
      <c r="AJ214" s="376"/>
      <c r="AK214" s="376"/>
      <c r="AL214" s="376"/>
      <c r="AM214" s="376"/>
      <c r="AN214" s="376"/>
      <c r="AO214" s="376"/>
      <c r="AP214" s="376"/>
      <c r="AQ214" s="376"/>
      <c r="AR214" s="376"/>
      <c r="AS214" s="376"/>
      <c r="AT214" s="376"/>
      <c r="AU214" s="376"/>
      <c r="AV214" s="376"/>
      <c r="AW214" s="376"/>
      <c r="AX214" s="376"/>
      <c r="AY214" s="376"/>
      <c r="AZ214" s="376"/>
      <c r="BA214" s="376"/>
      <c r="BB214" s="376"/>
      <c r="BC214" s="376"/>
      <c r="BD214" s="376"/>
      <c r="BE214" s="376"/>
      <c r="BF214" s="375"/>
    </row>
    <row r="215" spans="2:58" ht="3.65" customHeight="1">
      <c r="B215" s="343"/>
      <c r="G215" s="625"/>
      <c r="BF215" s="341"/>
    </row>
    <row r="216" spans="2:58" ht="3.65" customHeight="1">
      <c r="B216" s="343"/>
      <c r="G216" s="625"/>
      <c r="H216" s="405" t="e" vm="13">
        <v>#VALUE!</v>
      </c>
      <c r="I216" s="732" t="s">
        <v>261</v>
      </c>
      <c r="J216" s="732"/>
      <c r="K216" s="732"/>
      <c r="L216" s="401"/>
      <c r="M216" s="401"/>
      <c r="N216" s="401"/>
      <c r="O216" s="401"/>
      <c r="P216" s="401"/>
      <c r="Q216" s="435"/>
      <c r="R216" s="435"/>
      <c r="S216" s="435"/>
      <c r="T216" s="435"/>
      <c r="U216" s="435"/>
      <c r="V216" s="435"/>
      <c r="W216" s="435"/>
      <c r="X216" s="435"/>
      <c r="Y216" s="435"/>
      <c r="Z216" s="435"/>
      <c r="AA216" s="435"/>
      <c r="AB216" s="435"/>
      <c r="AC216" s="435"/>
      <c r="AD216" s="401"/>
      <c r="AE216" s="401"/>
      <c r="AF216" s="434" t="e" vm="13">
        <v>#VALUE!</v>
      </c>
      <c r="BF216" s="341"/>
    </row>
    <row r="217" spans="2:58" ht="3.65" customHeight="1">
      <c r="B217" s="343"/>
      <c r="G217" s="625"/>
      <c r="H217" s="387"/>
      <c r="I217" s="733"/>
      <c r="J217" s="733"/>
      <c r="K217" s="733"/>
      <c r="L217" s="389"/>
      <c r="M217" s="426"/>
      <c r="N217" s="426"/>
      <c r="O217" s="426"/>
      <c r="P217" s="426"/>
      <c r="Q217" s="390"/>
      <c r="R217" s="390"/>
      <c r="S217" s="390"/>
      <c r="T217" s="390"/>
      <c r="U217" s="390"/>
      <c r="V217" s="390"/>
      <c r="W217" s="390"/>
      <c r="X217" s="390"/>
      <c r="Y217" s="390"/>
      <c r="Z217" s="390"/>
      <c r="AA217" s="390"/>
      <c r="AB217" s="390"/>
      <c r="AC217" s="390"/>
      <c r="AD217" s="389"/>
      <c r="AE217" s="389"/>
      <c r="AF217" s="399"/>
      <c r="AG217" s="344"/>
      <c r="AH217" s="344"/>
      <c r="AI217" s="344"/>
      <c r="AJ217" s="344"/>
      <c r="AK217" s="344"/>
      <c r="AL217" s="344"/>
      <c r="AM217" s="344"/>
      <c r="AN217" s="344"/>
      <c r="AO217" s="344"/>
      <c r="AP217" s="344"/>
      <c r="AQ217" s="344"/>
      <c r="AR217" s="344"/>
      <c r="AS217" s="344"/>
      <c r="AT217" s="344"/>
      <c r="AU217" s="344"/>
      <c r="AV217" s="344"/>
      <c r="AW217" s="344"/>
      <c r="AX217" s="344"/>
      <c r="AY217" s="344"/>
      <c r="AZ217" s="344"/>
      <c r="BA217" s="344"/>
      <c r="BB217" s="344"/>
      <c r="BC217" s="344"/>
      <c r="BF217" s="341"/>
    </row>
    <row r="218" spans="2:58" ht="3.65" customHeight="1">
      <c r="B218" s="343"/>
      <c r="G218" s="625"/>
      <c r="H218" s="456"/>
      <c r="I218" s="455"/>
      <c r="J218" s="455"/>
      <c r="K218" s="455"/>
      <c r="L218" s="455"/>
      <c r="M218" s="455"/>
      <c r="N218" s="455"/>
      <c r="O218" s="455"/>
      <c r="P218" s="455"/>
      <c r="Q218" s="455"/>
      <c r="R218" s="455"/>
      <c r="S218" s="642"/>
      <c r="T218" s="642"/>
      <c r="U218" s="642"/>
      <c r="V218" s="455"/>
      <c r="W218" s="455"/>
      <c r="X218" s="455"/>
      <c r="Y218" s="455"/>
      <c r="Z218" s="455"/>
      <c r="AA218" s="455"/>
      <c r="AB218" s="642"/>
      <c r="AC218" s="642"/>
      <c r="AD218" s="642"/>
      <c r="AE218" s="455"/>
      <c r="AF218" s="646"/>
      <c r="AG218" s="344"/>
      <c r="AH218" s="344"/>
      <c r="AI218" s="344"/>
      <c r="AJ218" s="344"/>
      <c r="AK218" s="344"/>
      <c r="AL218" s="344"/>
      <c r="AM218" s="344"/>
      <c r="AN218" s="344"/>
      <c r="AO218" s="344"/>
      <c r="AP218" s="344"/>
      <c r="AQ218" s="344"/>
      <c r="AR218" s="344"/>
      <c r="AS218" s="344"/>
      <c r="AT218" s="344"/>
      <c r="AU218" s="344"/>
      <c r="AV218" s="344"/>
      <c r="AW218" s="344"/>
      <c r="AX218" s="344"/>
      <c r="AY218" s="344"/>
      <c r="AZ218" s="344"/>
      <c r="BA218" s="344"/>
      <c r="BB218" s="344"/>
      <c r="BC218" s="344"/>
      <c r="BF218" s="341"/>
    </row>
    <row r="219" spans="2:58" ht="3.65" customHeight="1">
      <c r="B219" s="343"/>
      <c r="G219" s="625"/>
      <c r="H219" s="647"/>
      <c r="I219" s="455"/>
      <c r="J219" s="455"/>
      <c r="K219" s="455"/>
      <c r="L219" s="455"/>
      <c r="M219" s="455"/>
      <c r="N219" s="642"/>
      <c r="O219" s="642"/>
      <c r="P219" s="642"/>
      <c r="Q219" s="642"/>
      <c r="R219" s="642"/>
      <c r="S219" s="642"/>
      <c r="T219" s="642"/>
      <c r="U219" s="642"/>
      <c r="V219" s="455"/>
      <c r="W219" s="455"/>
      <c r="X219" s="455"/>
      <c r="Y219" s="455"/>
      <c r="Z219" s="455"/>
      <c r="AA219" s="455"/>
      <c r="AB219" s="642"/>
      <c r="AC219" s="642"/>
      <c r="AD219" s="642"/>
      <c r="AE219" s="455"/>
      <c r="AF219" s="646"/>
      <c r="AG219" s="344"/>
      <c r="AH219" s="344"/>
      <c r="AI219" s="344"/>
      <c r="AJ219" s="344"/>
      <c r="AK219" s="344"/>
      <c r="AL219" s="344"/>
      <c r="AM219" s="344"/>
      <c r="AN219" s="344"/>
      <c r="AO219" s="344"/>
      <c r="AP219" s="344"/>
      <c r="AQ219" s="344"/>
      <c r="AR219" s="344"/>
      <c r="AS219" s="344"/>
      <c r="AT219" s="344"/>
      <c r="AU219" s="344"/>
      <c r="AV219" s="344"/>
      <c r="AW219" s="344"/>
      <c r="AX219" s="344"/>
      <c r="AY219" s="344"/>
      <c r="AZ219" s="344"/>
      <c r="BA219" s="344"/>
      <c r="BB219" s="344"/>
      <c r="BC219" s="344"/>
      <c r="BF219" s="341"/>
    </row>
    <row r="220" spans="2:58" ht="3.65" customHeight="1">
      <c r="B220" s="343"/>
      <c r="G220" s="625"/>
      <c r="H220" s="647"/>
      <c r="I220" s="455"/>
      <c r="J220" s="455"/>
      <c r="K220" s="455"/>
      <c r="L220" s="455"/>
      <c r="M220" s="455"/>
      <c r="N220" s="642"/>
      <c r="O220" s="642"/>
      <c r="P220" s="642"/>
      <c r="Q220" s="642"/>
      <c r="R220" s="642"/>
      <c r="S220" s="642"/>
      <c r="T220" s="642"/>
      <c r="U220" s="642"/>
      <c r="V220" s="455"/>
      <c r="W220" s="455"/>
      <c r="X220" s="455"/>
      <c r="Y220" s="455"/>
      <c r="Z220" s="455"/>
      <c r="AA220" s="455"/>
      <c r="AB220" s="642"/>
      <c r="AC220" s="642"/>
      <c r="AD220" s="642"/>
      <c r="AE220" s="455"/>
      <c r="AF220" s="646"/>
      <c r="AG220" s="344"/>
      <c r="AH220" s="344"/>
      <c r="AI220" s="344"/>
      <c r="AJ220" s="344"/>
      <c r="AK220" s="344"/>
      <c r="AL220" s="344"/>
      <c r="AM220" s="344"/>
      <c r="AN220" s="344"/>
      <c r="AO220" s="344"/>
      <c r="AP220" s="344"/>
      <c r="AQ220" s="344"/>
      <c r="AR220" s="344"/>
      <c r="AS220" s="344"/>
      <c r="AT220" s="344"/>
      <c r="AU220" s="344"/>
      <c r="AV220" s="344"/>
      <c r="AW220" s="344"/>
      <c r="AX220" s="344"/>
      <c r="AY220" s="344"/>
      <c r="AZ220" s="344"/>
      <c r="BA220" s="344"/>
      <c r="BB220" s="344"/>
      <c r="BC220" s="344"/>
      <c r="BF220" s="341"/>
    </row>
    <row r="221" spans="2:58" ht="3.65" customHeight="1">
      <c r="B221" s="343"/>
      <c r="G221" s="625"/>
      <c r="H221" s="647"/>
      <c r="I221" s="455"/>
      <c r="J221" s="455"/>
      <c r="K221" s="455"/>
      <c r="L221" s="455"/>
      <c r="M221" s="455"/>
      <c r="N221" s="642"/>
      <c r="O221" s="642"/>
      <c r="P221" s="642"/>
      <c r="Q221" s="642"/>
      <c r="R221" s="642"/>
      <c r="S221" s="642"/>
      <c r="T221" s="642"/>
      <c r="U221" s="642"/>
      <c r="V221" s="455"/>
      <c r="W221" s="455"/>
      <c r="X221" s="455"/>
      <c r="Y221" s="455"/>
      <c r="Z221" s="455"/>
      <c r="AA221" s="455"/>
      <c r="AB221" s="642"/>
      <c r="AC221" s="642"/>
      <c r="AD221" s="642"/>
      <c r="AE221" s="455"/>
      <c r="AF221" s="646"/>
      <c r="AG221" s="344"/>
      <c r="AH221" s="344"/>
      <c r="AI221" s="344"/>
      <c r="AJ221" s="344"/>
      <c r="AK221" s="344"/>
      <c r="AL221" s="344"/>
      <c r="AM221" s="344"/>
      <c r="AN221" s="344"/>
      <c r="AO221" s="344"/>
      <c r="AP221" s="344"/>
      <c r="AQ221" s="344"/>
      <c r="AR221" s="344"/>
      <c r="AS221" s="344"/>
      <c r="AT221" s="344"/>
      <c r="AU221" s="344"/>
      <c r="AV221" s="344"/>
      <c r="AW221" s="344"/>
      <c r="AX221" s="344"/>
      <c r="AY221" s="344"/>
      <c r="AZ221" s="344"/>
      <c r="BA221" s="344"/>
      <c r="BB221" s="344"/>
      <c r="BC221" s="344"/>
      <c r="BF221" s="341"/>
    </row>
    <row r="222" spans="2:58" ht="3.65" customHeight="1">
      <c r="B222" s="343"/>
      <c r="G222" s="625"/>
      <c r="H222" s="647"/>
      <c r="I222" s="455"/>
      <c r="J222" s="455"/>
      <c r="K222" s="455"/>
      <c r="L222" s="455"/>
      <c r="M222" s="455"/>
      <c r="N222" s="642"/>
      <c r="O222" s="642"/>
      <c r="P222" s="642"/>
      <c r="Q222" s="642"/>
      <c r="R222" s="455"/>
      <c r="S222" s="736" t="e" vm="102">
        <v>#VALUE!</v>
      </c>
      <c r="T222" s="736"/>
      <c r="U222" s="736"/>
      <c r="V222" s="455"/>
      <c r="W222" s="455"/>
      <c r="X222" s="455"/>
      <c r="Y222" s="455"/>
      <c r="Z222" s="455"/>
      <c r="AA222" s="455"/>
      <c r="AB222" s="642"/>
      <c r="AC222" s="642"/>
      <c r="AD222" s="642"/>
      <c r="AE222" s="455"/>
      <c r="AF222" s="646"/>
      <c r="AG222" s="344"/>
      <c r="AH222" s="344"/>
      <c r="AI222" s="344"/>
      <c r="AJ222" s="344"/>
      <c r="AK222" s="344"/>
      <c r="AL222" s="344"/>
      <c r="AM222" s="344"/>
      <c r="AN222" s="344"/>
      <c r="AO222" s="344"/>
      <c r="AP222" s="344"/>
      <c r="AQ222" s="344"/>
      <c r="AR222" s="344"/>
      <c r="AS222" s="344"/>
      <c r="AT222" s="344"/>
      <c r="AU222" s="344"/>
      <c r="AV222" s="344"/>
      <c r="AW222" s="344"/>
      <c r="AX222" s="344"/>
      <c r="AY222" s="344"/>
      <c r="AZ222" s="344"/>
      <c r="BA222" s="344"/>
      <c r="BB222" s="344"/>
      <c r="BC222" s="344"/>
      <c r="BF222" s="341"/>
    </row>
    <row r="223" spans="2:58" ht="3.65" customHeight="1">
      <c r="B223" s="343"/>
      <c r="G223" s="625"/>
      <c r="H223" s="647"/>
      <c r="I223" s="455"/>
      <c r="J223" s="455"/>
      <c r="K223" s="455"/>
      <c r="L223" s="455"/>
      <c r="M223" s="455"/>
      <c r="N223" s="642"/>
      <c r="O223" s="642"/>
      <c r="P223" s="642"/>
      <c r="Q223" s="642"/>
      <c r="R223" s="455"/>
      <c r="S223" s="736"/>
      <c r="T223" s="736"/>
      <c r="U223" s="736"/>
      <c r="V223" s="455"/>
      <c r="W223" s="455"/>
      <c r="X223" s="455"/>
      <c r="Y223" s="455"/>
      <c r="Z223" s="455"/>
      <c r="AA223" s="455"/>
      <c r="AB223" s="642"/>
      <c r="AC223" s="642"/>
      <c r="AD223" s="642"/>
      <c r="AE223" s="455"/>
      <c r="AF223" s="646"/>
      <c r="AG223" s="344"/>
      <c r="AH223" s="344"/>
      <c r="AI223" s="344"/>
      <c r="AJ223" s="344"/>
      <c r="AK223" s="344"/>
      <c r="AL223" s="344"/>
      <c r="AM223" s="344"/>
      <c r="AN223" s="344"/>
      <c r="AO223" s="344"/>
      <c r="AP223" s="344"/>
      <c r="AQ223" s="344"/>
      <c r="AR223" s="344"/>
      <c r="AS223" s="344"/>
      <c r="AT223" s="344"/>
      <c r="AU223" s="344"/>
      <c r="AV223" s="344"/>
      <c r="AW223" s="344"/>
      <c r="AX223" s="344"/>
      <c r="AY223" s="344"/>
      <c r="AZ223" s="344"/>
      <c r="BA223" s="344"/>
      <c r="BB223" s="344"/>
      <c r="BC223" s="344"/>
      <c r="BF223" s="341"/>
    </row>
    <row r="224" spans="2:58" ht="3.65" customHeight="1">
      <c r="B224" s="343"/>
      <c r="G224" s="625"/>
      <c r="H224" s="647"/>
      <c r="I224" s="455"/>
      <c r="J224" s="455"/>
      <c r="K224" s="455"/>
      <c r="L224" s="455"/>
      <c r="M224" s="455"/>
      <c r="N224" s="642"/>
      <c r="O224" s="642"/>
      <c r="P224" s="642"/>
      <c r="Q224" s="642"/>
      <c r="R224" s="642"/>
      <c r="S224" s="642"/>
      <c r="T224" s="642"/>
      <c r="U224" s="642"/>
      <c r="V224" s="455"/>
      <c r="W224" s="455"/>
      <c r="X224" s="455"/>
      <c r="Y224" s="455"/>
      <c r="Z224" s="455"/>
      <c r="AA224" s="455"/>
      <c r="AB224" s="642"/>
      <c r="AC224" s="642"/>
      <c r="AD224" s="642"/>
      <c r="AE224" s="455"/>
      <c r="AF224" s="646"/>
      <c r="AG224" s="498"/>
      <c r="AH224" s="498"/>
      <c r="AI224" s="498"/>
      <c r="AJ224" s="498"/>
      <c r="AK224" s="498"/>
      <c r="AL224" s="498"/>
      <c r="AM224" s="498"/>
      <c r="AN224" s="498"/>
      <c r="AO224" s="498"/>
      <c r="AP224" s="498"/>
      <c r="AQ224" s="498"/>
      <c r="AR224" s="498"/>
      <c r="AS224" s="498"/>
      <c r="AT224" s="498"/>
      <c r="AU224" s="498"/>
      <c r="AV224" s="498"/>
      <c r="AW224" s="498"/>
      <c r="AX224" s="498"/>
      <c r="AY224" s="498"/>
      <c r="AZ224" s="498"/>
      <c r="BA224" s="498"/>
      <c r="BB224" s="498"/>
      <c r="BC224" s="498"/>
      <c r="BF224" s="341"/>
    </row>
    <row r="225" spans="2:58" ht="3.65" customHeight="1">
      <c r="B225" s="343"/>
      <c r="G225" s="625"/>
      <c r="H225" s="647"/>
      <c r="I225" s="455"/>
      <c r="J225" s="455"/>
      <c r="K225" s="455"/>
      <c r="L225" s="455"/>
      <c r="M225" s="455"/>
      <c r="N225" s="642"/>
      <c r="O225" s="642"/>
      <c r="P225" s="642"/>
      <c r="Q225" s="642"/>
      <c r="R225" s="642"/>
      <c r="S225" s="642"/>
      <c r="T225" s="642"/>
      <c r="U225" s="642"/>
      <c r="V225" s="455"/>
      <c r="W225" s="455"/>
      <c r="X225" s="455"/>
      <c r="Y225" s="455"/>
      <c r="Z225" s="455"/>
      <c r="AA225" s="455"/>
      <c r="AB225" s="642"/>
      <c r="AC225" s="642"/>
      <c r="AD225" s="642"/>
      <c r="AE225" s="455"/>
      <c r="AF225" s="646"/>
      <c r="AG225" s="498"/>
      <c r="AH225" s="498"/>
      <c r="AI225" s="498"/>
      <c r="AJ225" s="498"/>
      <c r="AK225" s="498"/>
      <c r="AL225" s="498"/>
      <c r="AM225" s="498"/>
      <c r="AN225" s="498"/>
      <c r="AO225" s="498"/>
      <c r="AP225" s="498"/>
      <c r="AQ225" s="498"/>
      <c r="AR225" s="498"/>
      <c r="AS225" s="498"/>
      <c r="AT225" s="498"/>
      <c r="AU225" s="498"/>
      <c r="AV225" s="498"/>
      <c r="AW225" s="498"/>
      <c r="AX225" s="498"/>
      <c r="AY225" s="498"/>
      <c r="AZ225" s="498"/>
      <c r="BA225" s="498"/>
      <c r="BB225" s="498"/>
      <c r="BC225" s="498"/>
      <c r="BF225" s="341"/>
    </row>
    <row r="226" spans="2:58" ht="3.65" customHeight="1">
      <c r="B226" s="343"/>
      <c r="G226" s="625"/>
      <c r="H226" s="647"/>
      <c r="I226" s="455"/>
      <c r="J226" s="455"/>
      <c r="K226" s="455"/>
      <c r="L226" s="455"/>
      <c r="M226" s="455"/>
      <c r="N226" s="642"/>
      <c r="O226" s="642"/>
      <c r="P226" s="642"/>
      <c r="Q226" s="642"/>
      <c r="R226" s="642"/>
      <c r="S226" s="642"/>
      <c r="T226" s="642"/>
      <c r="U226" s="642"/>
      <c r="V226" s="455"/>
      <c r="W226" s="455"/>
      <c r="X226" s="455"/>
      <c r="Y226" s="455"/>
      <c r="Z226" s="455"/>
      <c r="AA226" s="455"/>
      <c r="AB226" s="642"/>
      <c r="AC226" s="642"/>
      <c r="AD226" s="642"/>
      <c r="AE226" s="455"/>
      <c r="AF226" s="646"/>
      <c r="AG226" s="498"/>
      <c r="AH226" s="498"/>
      <c r="AI226" s="498"/>
      <c r="AJ226" s="498"/>
      <c r="AK226" s="498"/>
      <c r="AL226" s="498"/>
      <c r="AM226" s="498"/>
      <c r="AN226" s="498"/>
      <c r="AO226" s="498"/>
      <c r="AP226" s="498"/>
      <c r="AQ226" s="498"/>
      <c r="AR226" s="498"/>
      <c r="AS226" s="498"/>
      <c r="AT226" s="498"/>
      <c r="AU226" s="498"/>
      <c r="AV226" s="498"/>
      <c r="AW226" s="498"/>
      <c r="AX226" s="498"/>
      <c r="AY226" s="498"/>
      <c r="AZ226" s="498"/>
      <c r="BA226" s="498"/>
      <c r="BB226" s="498"/>
      <c r="BC226" s="498"/>
      <c r="BF226" s="341"/>
    </row>
    <row r="227" spans="2:58" ht="3.65" customHeight="1">
      <c r="B227" s="343"/>
      <c r="G227" s="625"/>
      <c r="H227" s="647"/>
      <c r="I227" s="455"/>
      <c r="J227" s="455"/>
      <c r="K227" s="455"/>
      <c r="L227" s="455"/>
      <c r="M227" s="455"/>
      <c r="N227" s="642"/>
      <c r="O227" s="642"/>
      <c r="P227" s="642"/>
      <c r="Q227" s="642"/>
      <c r="R227" s="642"/>
      <c r="S227" s="642"/>
      <c r="T227" s="642"/>
      <c r="U227" s="642"/>
      <c r="V227" s="455"/>
      <c r="W227" s="455"/>
      <c r="X227" s="455"/>
      <c r="Y227" s="455"/>
      <c r="Z227" s="455"/>
      <c r="AA227" s="455"/>
      <c r="AB227" s="642"/>
      <c r="AC227" s="642"/>
      <c r="AD227" s="642"/>
      <c r="AE227" s="455"/>
      <c r="AF227" s="646"/>
      <c r="AG227" s="344"/>
      <c r="AH227" s="344"/>
      <c r="AI227" s="344"/>
      <c r="AJ227" s="344"/>
      <c r="AK227" s="344"/>
      <c r="AL227" s="344"/>
      <c r="AM227" s="344"/>
      <c r="AN227" s="344"/>
      <c r="AO227" s="344"/>
      <c r="AP227" s="344"/>
      <c r="AQ227" s="344"/>
      <c r="AR227" s="344"/>
      <c r="AS227" s="344"/>
      <c r="AT227" s="344"/>
      <c r="AU227" s="344"/>
      <c r="AV227" s="344"/>
      <c r="AW227" s="344"/>
      <c r="AX227" s="344"/>
      <c r="AY227" s="344"/>
      <c r="AZ227" s="344"/>
      <c r="BA227" s="344"/>
      <c r="BB227" s="344"/>
      <c r="BC227" s="344"/>
      <c r="BF227" s="341"/>
    </row>
    <row r="228" spans="2:58" ht="3.65" customHeight="1">
      <c r="B228" s="343"/>
      <c r="G228" s="625"/>
      <c r="H228" s="387"/>
      <c r="I228" s="737" t="s">
        <v>309</v>
      </c>
      <c r="J228" s="737"/>
      <c r="K228" s="737"/>
      <c r="L228" s="389"/>
      <c r="M228" s="389"/>
      <c r="N228" s="389"/>
      <c r="O228" s="389"/>
      <c r="P228" s="389"/>
      <c r="Q228" s="389"/>
      <c r="R228" s="389"/>
      <c r="S228" s="389"/>
      <c r="T228" s="389"/>
      <c r="U228" s="389"/>
      <c r="V228" s="389"/>
      <c r="W228" s="389"/>
      <c r="X228" s="389"/>
      <c r="Y228" s="389"/>
      <c r="Z228" s="390"/>
      <c r="AA228" s="390"/>
      <c r="AB228" s="390"/>
      <c r="AC228" s="390"/>
      <c r="AD228" s="737"/>
      <c r="AE228" s="737"/>
      <c r="AF228" s="385"/>
      <c r="AG228" s="344"/>
      <c r="AH228" s="344"/>
      <c r="AI228" s="344"/>
      <c r="AJ228" s="344"/>
      <c r="AK228" s="344"/>
      <c r="AL228" s="344"/>
      <c r="AM228" s="344"/>
      <c r="AN228" s="344"/>
      <c r="AO228" s="344"/>
      <c r="AP228" s="344"/>
      <c r="AQ228" s="344"/>
      <c r="AR228" s="344"/>
      <c r="AS228" s="344"/>
      <c r="AT228" s="344"/>
      <c r="AU228" s="344"/>
      <c r="AV228" s="344"/>
      <c r="AW228" s="344"/>
      <c r="AX228" s="344"/>
      <c r="AY228" s="344"/>
      <c r="AZ228" s="344"/>
      <c r="BA228" s="344"/>
      <c r="BB228" s="344"/>
      <c r="BC228" s="344"/>
      <c r="BF228" s="341"/>
    </row>
    <row r="229" spans="2:58" ht="3.65" customHeight="1">
      <c r="B229" s="343"/>
      <c r="G229" s="625"/>
      <c r="H229" s="384" t="e" vm="13">
        <v>#VALUE!</v>
      </c>
      <c r="I229" s="738"/>
      <c r="J229" s="738"/>
      <c r="K229" s="738"/>
      <c r="L229" s="382"/>
      <c r="M229" s="441"/>
      <c r="N229" s="441"/>
      <c r="O229" s="441"/>
      <c r="P229" s="441"/>
      <c r="Q229" s="382"/>
      <c r="R229" s="382"/>
      <c r="S229" s="382"/>
      <c r="T229" s="382"/>
      <c r="U229" s="382"/>
      <c r="V229" s="382"/>
      <c r="W229" s="382"/>
      <c r="X229" s="382"/>
      <c r="Y229" s="382"/>
      <c r="Z229" s="383"/>
      <c r="AA229" s="383"/>
      <c r="AB229" s="383"/>
      <c r="AC229" s="383"/>
      <c r="AD229" s="738"/>
      <c r="AE229" s="738"/>
      <c r="AF229" s="421" t="e" vm="13">
        <v>#VALUE!</v>
      </c>
      <c r="AG229" s="344"/>
      <c r="AH229" s="344"/>
      <c r="AI229" s="344"/>
      <c r="AJ229" s="344"/>
      <c r="AK229" s="344"/>
      <c r="AL229" s="344"/>
      <c r="AM229" s="344"/>
      <c r="AN229" s="344"/>
      <c r="AO229" s="344"/>
      <c r="AP229" s="344"/>
      <c r="AQ229" s="344"/>
      <c r="AR229" s="344"/>
      <c r="AS229" s="344"/>
      <c r="AT229" s="344"/>
      <c r="AU229" s="344"/>
      <c r="AV229" s="344"/>
      <c r="AW229" s="344"/>
      <c r="AX229" s="344"/>
      <c r="AY229" s="344"/>
      <c r="AZ229" s="344"/>
      <c r="BA229" s="344"/>
      <c r="BB229" s="344"/>
      <c r="BC229" s="344"/>
      <c r="BF229" s="341"/>
    </row>
    <row r="230" spans="2:58" ht="3.65" customHeight="1">
      <c r="B230" s="343"/>
      <c r="G230" s="625"/>
      <c r="BF230" s="341"/>
    </row>
    <row r="231" spans="2:58" ht="3.65" customHeight="1">
      <c r="B231" s="343"/>
      <c r="G231" s="625"/>
      <c r="BF231" s="341"/>
    </row>
    <row r="232" spans="2:58" ht="3.65" customHeight="1">
      <c r="B232" s="638"/>
      <c r="C232" s="505"/>
      <c r="D232" s="674"/>
      <c r="E232" s="505"/>
      <c r="F232" s="505"/>
      <c r="G232" s="505"/>
      <c r="H232" s="505"/>
      <c r="I232" s="505"/>
      <c r="J232" s="505"/>
      <c r="K232" s="505"/>
      <c r="L232" s="505"/>
      <c r="M232" s="505"/>
      <c r="N232" s="505"/>
      <c r="O232" s="505"/>
      <c r="P232" s="505"/>
      <c r="Q232" s="505"/>
      <c r="R232" s="505"/>
      <c r="S232" s="505"/>
      <c r="T232" s="505"/>
      <c r="U232" s="505"/>
      <c r="V232" s="505"/>
      <c r="W232" s="505"/>
      <c r="X232" s="505"/>
      <c r="Y232" s="505"/>
      <c r="Z232" s="505"/>
      <c r="AA232" s="505"/>
      <c r="AB232" s="505"/>
      <c r="AC232" s="505"/>
      <c r="AD232" s="505"/>
      <c r="AE232" s="505"/>
      <c r="AF232" s="505"/>
      <c r="AG232" s="505"/>
      <c r="AH232" s="505"/>
      <c r="AI232" s="505"/>
      <c r="AJ232" s="505"/>
      <c r="AK232" s="505"/>
      <c r="AL232" s="505"/>
      <c r="AM232" s="505"/>
      <c r="AN232" s="505"/>
      <c r="AO232" s="505"/>
      <c r="AP232" s="505"/>
      <c r="AQ232" s="505"/>
      <c r="AR232" s="505"/>
      <c r="AS232" s="505"/>
      <c r="AT232" s="505"/>
      <c r="AU232" s="505"/>
      <c r="AV232" s="505"/>
      <c r="AW232" s="505"/>
      <c r="AX232" s="505"/>
      <c r="AY232" s="505"/>
      <c r="AZ232" s="505"/>
      <c r="BA232" s="505"/>
      <c r="BB232" s="505"/>
      <c r="BC232" s="505"/>
      <c r="BD232" s="505"/>
      <c r="BE232" s="505"/>
      <c r="BF232" s="504"/>
    </row>
    <row r="233" spans="2:58" ht="3.65" customHeight="1">
      <c r="B233" s="639"/>
      <c r="C233" s="501"/>
      <c r="D233" s="675"/>
      <c r="E233" s="501"/>
      <c r="F233" s="501"/>
      <c r="G233" s="501"/>
      <c r="H233" s="501"/>
      <c r="I233" s="501"/>
      <c r="J233" s="501"/>
      <c r="K233" s="501"/>
      <c r="L233" s="501"/>
      <c r="M233" s="501"/>
      <c r="N233" s="501"/>
      <c r="O233" s="501"/>
      <c r="P233" s="501"/>
      <c r="Q233" s="501"/>
      <c r="R233" s="501"/>
      <c r="S233" s="501"/>
      <c r="T233" s="501"/>
      <c r="U233" s="501"/>
      <c r="V233" s="501"/>
      <c r="W233" s="501"/>
      <c r="X233" s="501"/>
      <c r="Y233" s="501"/>
      <c r="Z233" s="501"/>
      <c r="AA233" s="501"/>
      <c r="AB233" s="501"/>
      <c r="AC233" s="501"/>
      <c r="AD233" s="501"/>
      <c r="AE233" s="501"/>
      <c r="AF233" s="501"/>
      <c r="AG233" s="501"/>
      <c r="AH233" s="501"/>
      <c r="AI233" s="501"/>
      <c r="AJ233" s="501"/>
      <c r="AK233" s="501"/>
      <c r="AL233" s="501"/>
      <c r="AM233" s="501"/>
      <c r="AN233" s="501"/>
      <c r="AO233" s="501"/>
      <c r="AP233" s="501"/>
      <c r="AQ233" s="501"/>
      <c r="AR233" s="501"/>
      <c r="AS233" s="501"/>
      <c r="AT233" s="501"/>
      <c r="AU233" s="501"/>
      <c r="AV233" s="501"/>
      <c r="AW233" s="501"/>
      <c r="AX233" s="501"/>
      <c r="AY233" s="501"/>
      <c r="AZ233" s="501"/>
      <c r="BA233" s="501"/>
      <c r="BB233" s="501"/>
      <c r="BC233" s="501"/>
      <c r="BD233" s="501"/>
      <c r="BE233" s="501"/>
      <c r="BF233" s="500"/>
    </row>
    <row r="234" spans="2:58" ht="14.5" customHeight="1">
      <c r="B234" s="380" t="str">
        <f>"L_"&amp;MID(E234,4,3)&amp;"X"&amp;MID(F234,4,1)&amp;"u"</f>
        <v>L_720X8u</v>
      </c>
      <c r="C234" s="380"/>
      <c r="D234" s="443" t="s">
        <v>313</v>
      </c>
      <c r="E234" s="380" t="s">
        <v>323</v>
      </c>
      <c r="F234" s="380" t="s">
        <v>321</v>
      </c>
      <c r="G234" s="624"/>
      <c r="H234" s="376"/>
      <c r="I234" s="376"/>
      <c r="J234" s="376"/>
      <c r="K234" s="376"/>
      <c r="L234" s="376"/>
      <c r="M234" s="376"/>
      <c r="N234" s="376"/>
      <c r="O234" s="376"/>
      <c r="P234" s="376"/>
      <c r="Q234" s="376"/>
      <c r="R234" s="376"/>
      <c r="S234" s="376"/>
      <c r="T234" s="376"/>
      <c r="U234" s="376"/>
      <c r="V234" s="376"/>
      <c r="W234" s="376"/>
      <c r="X234" s="376"/>
      <c r="Y234" s="376"/>
      <c r="Z234" s="376"/>
      <c r="AA234" s="376"/>
      <c r="AB234" s="376"/>
      <c r="AC234" s="376"/>
      <c r="AD234" s="376"/>
      <c r="AE234" s="376"/>
      <c r="AF234" s="376"/>
      <c r="AG234" s="376"/>
      <c r="AH234" s="376"/>
      <c r="AI234" s="376"/>
      <c r="AJ234" s="376"/>
      <c r="AK234" s="376"/>
      <c r="AL234" s="376"/>
      <c r="AM234" s="376"/>
      <c r="AN234" s="376"/>
      <c r="AO234" s="376"/>
      <c r="AP234" s="376"/>
      <c r="AQ234" s="376"/>
      <c r="AR234" s="376"/>
      <c r="AS234" s="376"/>
      <c r="AT234" s="376"/>
      <c r="AU234" s="376"/>
      <c r="AV234" s="376"/>
      <c r="AW234" s="376"/>
      <c r="AX234" s="376"/>
      <c r="AY234" s="376"/>
      <c r="AZ234" s="376"/>
      <c r="BA234" s="376"/>
      <c r="BB234" s="376"/>
      <c r="BC234" s="376"/>
      <c r="BD234" s="376"/>
      <c r="BE234" s="376"/>
      <c r="BF234" s="375"/>
    </row>
    <row r="235" spans="2:58" ht="3.65" customHeight="1">
      <c r="B235" s="343"/>
      <c r="G235" s="625"/>
      <c r="BF235" s="341"/>
    </row>
    <row r="236" spans="2:58" ht="3.65" customHeight="1">
      <c r="B236" s="343"/>
      <c r="G236" s="625"/>
      <c r="BF236" s="341"/>
    </row>
    <row r="237" spans="2:58" ht="3.65" customHeight="1">
      <c r="B237" s="343"/>
      <c r="G237" s="625"/>
      <c r="H237" s="498"/>
      <c r="I237" s="652"/>
      <c r="J237" s="636"/>
      <c r="K237" s="637"/>
      <c r="L237" s="637"/>
      <c r="M237" s="635"/>
      <c r="N237" s="635"/>
      <c r="O237" s="635"/>
      <c r="P237" s="344"/>
      <c r="Q237" s="344"/>
      <c r="R237" s="344"/>
      <c r="S237" s="344"/>
      <c r="T237" s="344"/>
      <c r="U237" s="344"/>
      <c r="V237" s="344"/>
      <c r="W237" s="344"/>
      <c r="X237" s="344"/>
      <c r="Y237" s="344"/>
      <c r="Z237" s="634"/>
      <c r="AA237" s="634"/>
      <c r="AB237" s="634"/>
      <c r="AC237" s="634"/>
      <c r="AD237" s="634"/>
      <c r="AE237" s="635"/>
      <c r="AF237" s="344"/>
      <c r="AG237" s="344"/>
      <c r="AH237" s="344"/>
      <c r="AI237" s="344"/>
      <c r="AJ237" s="344"/>
      <c r="AK237" s="344"/>
      <c r="AL237" s="344"/>
      <c r="AM237" s="344"/>
      <c r="AN237" s="344"/>
      <c r="AO237" s="344"/>
      <c r="AP237" s="344"/>
      <c r="AQ237" s="344"/>
      <c r="AR237" s="344"/>
      <c r="AS237" s="344"/>
      <c r="AT237" s="344"/>
      <c r="AU237" s="344"/>
      <c r="AV237" s="344"/>
      <c r="AW237" s="344"/>
      <c r="AX237" s="344"/>
      <c r="AY237" s="344"/>
      <c r="AZ237" s="344"/>
      <c r="BA237" s="344"/>
      <c r="BB237" s="344"/>
      <c r="BC237" s="344"/>
      <c r="BF237" s="341"/>
    </row>
    <row r="238" spans="2:58" ht="3.65" customHeight="1">
      <c r="B238" s="343"/>
      <c r="G238" s="625"/>
      <c r="H238" s="405" t="e" vm="13">
        <v>#VALUE!</v>
      </c>
      <c r="I238" s="732" t="s">
        <v>261</v>
      </c>
      <c r="J238" s="732"/>
      <c r="K238" s="732"/>
      <c r="L238" s="401"/>
      <c r="M238" s="401"/>
      <c r="N238" s="401"/>
      <c r="O238" s="401"/>
      <c r="P238" s="401"/>
      <c r="Q238" s="435"/>
      <c r="R238" s="435"/>
      <c r="S238" s="435"/>
      <c r="T238" s="435"/>
      <c r="U238" s="435"/>
      <c r="V238" s="435"/>
      <c r="W238" s="435"/>
      <c r="X238" s="435"/>
      <c r="Y238" s="435"/>
      <c r="Z238" s="435"/>
      <c r="AA238" s="435"/>
      <c r="AB238" s="435"/>
      <c r="AC238" s="435"/>
      <c r="AD238" s="401"/>
      <c r="AE238" s="401"/>
      <c r="AF238" s="434" t="e" vm="13">
        <v>#VALUE!</v>
      </c>
      <c r="AG238" s="344"/>
      <c r="AH238" s="344"/>
      <c r="AI238" s="344"/>
      <c r="AJ238" s="344"/>
      <c r="AK238" s="344"/>
      <c r="AL238" s="344"/>
      <c r="AM238" s="344"/>
      <c r="AN238" s="344"/>
      <c r="AO238" s="344"/>
      <c r="AP238" s="344"/>
      <c r="AQ238" s="344"/>
      <c r="AR238" s="344"/>
      <c r="AS238" s="344"/>
      <c r="AT238" s="344"/>
      <c r="AU238" s="344"/>
      <c r="AV238" s="344"/>
      <c r="AW238" s="344"/>
      <c r="AX238" s="344"/>
      <c r="AY238" s="344"/>
      <c r="AZ238" s="344"/>
      <c r="BA238" s="344"/>
      <c r="BB238" s="344"/>
      <c r="BC238" s="344"/>
      <c r="BF238" s="341"/>
    </row>
    <row r="239" spans="2:58" ht="3.65" customHeight="1">
      <c r="B239" s="343"/>
      <c r="G239" s="625"/>
      <c r="H239" s="387"/>
      <c r="I239" s="733"/>
      <c r="J239" s="733"/>
      <c r="K239" s="733"/>
      <c r="L239" s="389"/>
      <c r="M239" s="426"/>
      <c r="N239" s="426"/>
      <c r="O239" s="426"/>
      <c r="P239" s="426"/>
      <c r="Q239" s="390"/>
      <c r="R239" s="390"/>
      <c r="S239" s="390"/>
      <c r="T239" s="390"/>
      <c r="U239" s="390"/>
      <c r="V239" s="390"/>
      <c r="W239" s="390"/>
      <c r="X239" s="390"/>
      <c r="Y239" s="390"/>
      <c r="Z239" s="390"/>
      <c r="AA239" s="390"/>
      <c r="AB239" s="390"/>
      <c r="AC239" s="390"/>
      <c r="AD239" s="389"/>
      <c r="AE239" s="389"/>
      <c r="AF239" s="399"/>
      <c r="AG239" s="498"/>
      <c r="AH239" s="498"/>
      <c r="AI239" s="498"/>
      <c r="AJ239" s="498"/>
      <c r="AK239" s="498"/>
      <c r="AL239" s="498"/>
      <c r="AM239" s="498"/>
      <c r="AN239" s="498"/>
      <c r="AO239" s="498"/>
      <c r="AP239" s="498"/>
      <c r="AQ239" s="498"/>
      <c r="AR239" s="498"/>
      <c r="AS239" s="498"/>
      <c r="AT239" s="498"/>
      <c r="AU239" s="498"/>
      <c r="AV239" s="498"/>
      <c r="AW239" s="498"/>
      <c r="AX239" s="498"/>
      <c r="AY239" s="498"/>
      <c r="AZ239" s="498"/>
      <c r="BA239" s="498"/>
      <c r="BB239" s="498"/>
      <c r="BC239" s="498"/>
      <c r="BF239" s="341"/>
    </row>
    <row r="240" spans="2:58" ht="3.65" customHeight="1">
      <c r="B240" s="343"/>
      <c r="G240" s="625"/>
      <c r="H240" s="456"/>
      <c r="I240" s="455"/>
      <c r="J240" s="455"/>
      <c r="K240" s="455"/>
      <c r="L240" s="455"/>
      <c r="M240" s="455"/>
      <c r="N240" s="455"/>
      <c r="O240" s="455"/>
      <c r="P240" s="455"/>
      <c r="Q240" s="455"/>
      <c r="R240" s="455"/>
      <c r="S240" s="642"/>
      <c r="T240" s="642"/>
      <c r="U240" s="642"/>
      <c r="V240" s="455"/>
      <c r="W240" s="455"/>
      <c r="X240" s="455"/>
      <c r="Y240" s="455"/>
      <c r="Z240" s="455"/>
      <c r="AA240" s="455"/>
      <c r="AB240" s="642"/>
      <c r="AC240" s="642"/>
      <c r="AD240" s="642"/>
      <c r="AE240" s="455"/>
      <c r="AF240" s="646"/>
      <c r="AG240" s="498"/>
      <c r="AH240" s="498"/>
      <c r="AI240" s="498"/>
      <c r="AJ240" s="498"/>
      <c r="AK240" s="498"/>
      <c r="AL240" s="498"/>
      <c r="AM240" s="498"/>
      <c r="AN240" s="498"/>
      <c r="AO240" s="498"/>
      <c r="AP240" s="498"/>
      <c r="AQ240" s="498"/>
      <c r="AR240" s="498"/>
      <c r="AS240" s="498"/>
      <c r="AT240" s="498"/>
      <c r="AU240" s="498"/>
      <c r="AV240" s="498"/>
      <c r="AW240" s="498"/>
      <c r="AX240" s="498"/>
      <c r="AY240" s="498"/>
      <c r="AZ240" s="498"/>
      <c r="BA240" s="498"/>
      <c r="BB240" s="498"/>
      <c r="BC240" s="498"/>
      <c r="BF240" s="341"/>
    </row>
    <row r="241" spans="2:58" ht="3.65" customHeight="1">
      <c r="B241" s="343"/>
      <c r="G241" s="625"/>
      <c r="H241" s="456"/>
      <c r="I241" s="455"/>
      <c r="J241" s="455"/>
      <c r="K241" s="455"/>
      <c r="L241" s="455"/>
      <c r="M241" s="455"/>
      <c r="N241" s="642"/>
      <c r="O241" s="642"/>
      <c r="P241" s="642"/>
      <c r="Q241" s="642"/>
      <c r="R241" s="642"/>
      <c r="S241" s="642"/>
      <c r="T241" s="642"/>
      <c r="U241" s="642"/>
      <c r="V241" s="455"/>
      <c r="W241" s="455"/>
      <c r="X241" s="455"/>
      <c r="Y241" s="455"/>
      <c r="Z241" s="455"/>
      <c r="AA241" s="455"/>
      <c r="AB241" s="642"/>
      <c r="AC241" s="642"/>
      <c r="AD241" s="642"/>
      <c r="AE241" s="455"/>
      <c r="AF241" s="650"/>
      <c r="AG241" s="498"/>
      <c r="AH241" s="498"/>
      <c r="AI241" s="498"/>
      <c r="AJ241" s="498"/>
      <c r="AK241" s="498"/>
      <c r="AL241" s="498"/>
      <c r="AM241" s="498"/>
      <c r="AN241" s="498"/>
      <c r="AO241" s="498"/>
      <c r="AP241" s="498"/>
      <c r="AQ241" s="498"/>
      <c r="AR241" s="498"/>
      <c r="AS241" s="498"/>
      <c r="AT241" s="498"/>
      <c r="AU241" s="498"/>
      <c r="AV241" s="498"/>
      <c r="AW241" s="498"/>
      <c r="AX241" s="498"/>
      <c r="AY241" s="498"/>
      <c r="AZ241" s="498"/>
      <c r="BA241" s="498"/>
      <c r="BB241" s="498"/>
      <c r="BC241" s="498"/>
      <c r="BF241" s="341"/>
    </row>
    <row r="242" spans="2:58" ht="3.65" customHeight="1">
      <c r="B242" s="343"/>
      <c r="G242" s="625"/>
      <c r="H242" s="456"/>
      <c r="I242" s="455"/>
      <c r="J242" s="455"/>
      <c r="K242" s="455"/>
      <c r="L242" s="455"/>
      <c r="M242" s="455"/>
      <c r="N242" s="642"/>
      <c r="O242" s="642"/>
      <c r="P242" s="642"/>
      <c r="Q242" s="642"/>
      <c r="R242" s="642"/>
      <c r="S242" s="642"/>
      <c r="T242" s="642"/>
      <c r="U242" s="642"/>
      <c r="V242" s="455"/>
      <c r="W242" s="455"/>
      <c r="X242" s="455"/>
      <c r="Y242" s="455"/>
      <c r="Z242" s="455"/>
      <c r="AA242" s="455"/>
      <c r="AB242" s="642"/>
      <c r="AC242" s="642"/>
      <c r="AD242" s="642"/>
      <c r="AE242" s="455"/>
      <c r="AF242" s="650"/>
      <c r="AG242" s="498"/>
      <c r="AH242" s="498"/>
      <c r="AI242" s="498"/>
      <c r="AJ242" s="498"/>
      <c r="AK242" s="498"/>
      <c r="AL242" s="498"/>
      <c r="AM242" s="498"/>
      <c r="AN242" s="498"/>
      <c r="AO242" s="498"/>
      <c r="AP242" s="498"/>
      <c r="AQ242" s="498"/>
      <c r="AR242" s="498"/>
      <c r="AS242" s="498"/>
      <c r="AT242" s="498"/>
      <c r="AU242" s="498"/>
      <c r="AV242" s="498"/>
      <c r="AW242" s="498"/>
      <c r="AX242" s="498"/>
      <c r="AY242" s="498"/>
      <c r="AZ242" s="498"/>
      <c r="BA242" s="498"/>
      <c r="BB242" s="498"/>
      <c r="BC242" s="498"/>
      <c r="BF242" s="341"/>
    </row>
    <row r="243" spans="2:58" ht="3.65" customHeight="1">
      <c r="B243" s="343"/>
      <c r="G243" s="625"/>
      <c r="H243" s="456"/>
      <c r="I243" s="455"/>
      <c r="J243" s="455"/>
      <c r="K243" s="455"/>
      <c r="L243" s="455"/>
      <c r="M243" s="455"/>
      <c r="N243" s="642"/>
      <c r="O243" s="642"/>
      <c r="P243" s="642"/>
      <c r="Q243" s="642"/>
      <c r="R243" s="642"/>
      <c r="S243" s="642"/>
      <c r="T243" s="642"/>
      <c r="U243" s="642"/>
      <c r="V243" s="455"/>
      <c r="W243" s="455"/>
      <c r="X243" s="455"/>
      <c r="Y243" s="455"/>
      <c r="Z243" s="455"/>
      <c r="AA243" s="455"/>
      <c r="AB243" s="455"/>
      <c r="AC243" s="455"/>
      <c r="AD243" s="455"/>
      <c r="AE243" s="455"/>
      <c r="AF243" s="650"/>
      <c r="AG243" s="498"/>
      <c r="AH243" s="498"/>
      <c r="AI243" s="498"/>
      <c r="AJ243" s="498"/>
      <c r="AK243" s="498"/>
      <c r="AL243" s="498"/>
      <c r="AM243" s="498"/>
      <c r="AN243" s="498"/>
      <c r="AO243" s="498"/>
      <c r="AP243" s="498"/>
      <c r="AQ243" s="498"/>
      <c r="AR243" s="498"/>
      <c r="AS243" s="498"/>
      <c r="AT243" s="498"/>
      <c r="AU243" s="498"/>
      <c r="AV243" s="498"/>
      <c r="AW243" s="498"/>
      <c r="AX243" s="498"/>
      <c r="AY243" s="498"/>
      <c r="AZ243" s="498"/>
      <c r="BA243" s="498"/>
      <c r="BB243" s="498"/>
      <c r="BC243" s="498"/>
      <c r="BF243" s="341"/>
    </row>
    <row r="244" spans="2:58" ht="3.65" customHeight="1">
      <c r="B244" s="343"/>
      <c r="G244" s="625"/>
      <c r="H244" s="456"/>
      <c r="I244" s="455"/>
      <c r="J244" s="455"/>
      <c r="K244" s="455"/>
      <c r="L244" s="455"/>
      <c r="M244" s="455"/>
      <c r="N244" s="642"/>
      <c r="O244" s="642"/>
      <c r="P244" s="642"/>
      <c r="Q244" s="642"/>
      <c r="R244" s="642"/>
      <c r="S244" s="455"/>
      <c r="T244" s="455"/>
      <c r="U244" s="455"/>
      <c r="V244" s="455"/>
      <c r="W244" s="455"/>
      <c r="X244" s="455"/>
      <c r="Y244" s="455"/>
      <c r="Z244" s="455"/>
      <c r="AA244" s="455"/>
      <c r="AB244" s="455"/>
      <c r="AC244" s="455"/>
      <c r="AD244" s="455"/>
      <c r="AE244" s="455"/>
      <c r="AF244" s="650"/>
      <c r="AG244" s="498"/>
      <c r="AH244" s="498"/>
      <c r="AI244" s="498"/>
      <c r="AJ244" s="498"/>
      <c r="AK244" s="498"/>
      <c r="AL244" s="498"/>
      <c r="AM244" s="498"/>
      <c r="AN244" s="498"/>
      <c r="AO244" s="498"/>
      <c r="AP244" s="498"/>
      <c r="AQ244" s="498"/>
      <c r="AR244" s="498"/>
      <c r="AS244" s="498"/>
      <c r="AT244" s="498"/>
      <c r="AU244" s="498"/>
      <c r="AV244" s="498"/>
      <c r="AW244" s="498"/>
      <c r="AX244" s="498"/>
      <c r="AY244" s="498"/>
      <c r="AZ244" s="498"/>
      <c r="BA244" s="498"/>
      <c r="BB244" s="498"/>
      <c r="BC244" s="498"/>
      <c r="BF244" s="341"/>
    </row>
    <row r="245" spans="2:58" ht="3.65" customHeight="1">
      <c r="B245" s="343"/>
      <c r="G245" s="625"/>
      <c r="H245" s="456"/>
      <c r="I245" s="455"/>
      <c r="J245" s="455"/>
      <c r="K245" s="455"/>
      <c r="L245" s="455"/>
      <c r="M245" s="455"/>
      <c r="N245" s="642"/>
      <c r="O245" s="642"/>
      <c r="P245" s="642"/>
      <c r="Q245" s="642"/>
      <c r="R245" s="455"/>
      <c r="S245" s="736" t="e" vm="102">
        <v>#VALUE!</v>
      </c>
      <c r="T245" s="736"/>
      <c r="U245" s="736"/>
      <c r="V245" s="455"/>
      <c r="W245" s="455"/>
      <c r="X245" s="455"/>
      <c r="Y245" s="455"/>
      <c r="Z245" s="455"/>
      <c r="AA245" s="455"/>
      <c r="AB245" s="455"/>
      <c r="AC245" s="455"/>
      <c r="AD245" s="455"/>
      <c r="AE245" s="455"/>
      <c r="AF245" s="650"/>
      <c r="AG245" s="498"/>
      <c r="AH245" s="498"/>
      <c r="AI245" s="498"/>
      <c r="AJ245" s="498"/>
      <c r="AK245" s="498"/>
      <c r="AL245" s="498"/>
      <c r="AM245" s="498"/>
      <c r="AN245" s="498"/>
      <c r="AO245" s="498"/>
      <c r="AP245" s="498"/>
      <c r="AQ245" s="498"/>
      <c r="AR245" s="498"/>
      <c r="AS245" s="498"/>
      <c r="AT245" s="498"/>
      <c r="AU245" s="498"/>
      <c r="AV245" s="498"/>
      <c r="AW245" s="498"/>
      <c r="AX245" s="498"/>
      <c r="AY245" s="498"/>
      <c r="AZ245" s="498"/>
      <c r="BA245" s="498"/>
      <c r="BB245" s="498"/>
      <c r="BC245" s="498"/>
      <c r="BF245" s="341"/>
    </row>
    <row r="246" spans="2:58" ht="3.65" customHeight="1">
      <c r="B246" s="343"/>
      <c r="G246" s="625"/>
      <c r="H246" s="456"/>
      <c r="I246" s="455"/>
      <c r="J246" s="455"/>
      <c r="K246" s="455"/>
      <c r="L246" s="455"/>
      <c r="M246" s="455"/>
      <c r="N246" s="642"/>
      <c r="O246" s="642"/>
      <c r="P246" s="642"/>
      <c r="Q246" s="642"/>
      <c r="R246" s="455"/>
      <c r="S246" s="736"/>
      <c r="T246" s="736"/>
      <c r="U246" s="736"/>
      <c r="V246" s="455"/>
      <c r="W246" s="455"/>
      <c r="X246" s="455"/>
      <c r="Y246" s="455"/>
      <c r="Z246" s="455"/>
      <c r="AA246" s="455"/>
      <c r="AB246" s="455"/>
      <c r="AC246" s="455"/>
      <c r="AD246" s="455"/>
      <c r="AE246" s="455"/>
      <c r="AF246" s="650"/>
      <c r="AG246" s="498"/>
      <c r="AH246" s="498"/>
      <c r="AI246" s="498"/>
      <c r="AJ246" s="498"/>
      <c r="AK246" s="498"/>
      <c r="AL246" s="498"/>
      <c r="AM246" s="498"/>
      <c r="AN246" s="498"/>
      <c r="AO246" s="498"/>
      <c r="AP246" s="498"/>
      <c r="AQ246" s="498"/>
      <c r="AR246" s="498"/>
      <c r="AS246" s="498"/>
      <c r="AT246" s="498"/>
      <c r="AU246" s="498"/>
      <c r="AV246" s="498"/>
      <c r="AW246" s="498"/>
      <c r="AX246" s="498"/>
      <c r="AY246" s="498"/>
      <c r="AZ246" s="498"/>
      <c r="BA246" s="498"/>
      <c r="BB246" s="498"/>
      <c r="BC246" s="498"/>
      <c r="BF246" s="341"/>
    </row>
    <row r="247" spans="2:58" ht="3.65" customHeight="1">
      <c r="B247" s="343"/>
      <c r="G247" s="625"/>
      <c r="H247" s="456"/>
      <c r="I247" s="455"/>
      <c r="J247" s="455"/>
      <c r="K247" s="455"/>
      <c r="L247" s="455"/>
      <c r="M247" s="455"/>
      <c r="N247" s="642"/>
      <c r="O247" s="642"/>
      <c r="P247" s="642"/>
      <c r="Q247" s="642"/>
      <c r="R247" s="642"/>
      <c r="S247" s="642"/>
      <c r="T247" s="642"/>
      <c r="U247" s="642"/>
      <c r="V247" s="455"/>
      <c r="W247" s="455"/>
      <c r="X247" s="455"/>
      <c r="Y247" s="455"/>
      <c r="Z247" s="455"/>
      <c r="AA247" s="455"/>
      <c r="AB247" s="455"/>
      <c r="AC247" s="455"/>
      <c r="AD247" s="455"/>
      <c r="AE247" s="455"/>
      <c r="AF247" s="650"/>
      <c r="AG247" s="498"/>
      <c r="AH247" s="498"/>
      <c r="AI247" s="498"/>
      <c r="AJ247" s="498"/>
      <c r="AK247" s="498"/>
      <c r="AL247" s="498"/>
      <c r="AM247" s="498"/>
      <c r="AN247" s="498"/>
      <c r="AO247" s="498"/>
      <c r="AP247" s="498"/>
      <c r="AQ247" s="498"/>
      <c r="AR247" s="498"/>
      <c r="AS247" s="498"/>
      <c r="AT247" s="498"/>
      <c r="AU247" s="498"/>
      <c r="AV247" s="498"/>
      <c r="AW247" s="498"/>
      <c r="AX247" s="498"/>
      <c r="AY247" s="498"/>
      <c r="AZ247" s="498"/>
      <c r="BA247" s="498"/>
      <c r="BB247" s="498"/>
      <c r="BC247" s="498"/>
      <c r="BF247" s="341"/>
    </row>
    <row r="248" spans="2:58" ht="3.65" customHeight="1">
      <c r="B248" s="343"/>
      <c r="G248" s="625"/>
      <c r="H248" s="456"/>
      <c r="I248" s="455"/>
      <c r="J248" s="455"/>
      <c r="K248" s="455"/>
      <c r="L248" s="455"/>
      <c r="M248" s="455"/>
      <c r="N248" s="642"/>
      <c r="O248" s="642"/>
      <c r="P248" s="642"/>
      <c r="Q248" s="642"/>
      <c r="R248" s="642"/>
      <c r="S248" s="642"/>
      <c r="T248" s="642"/>
      <c r="U248" s="642"/>
      <c r="V248" s="455"/>
      <c r="W248" s="455"/>
      <c r="X248" s="455"/>
      <c r="Y248" s="455"/>
      <c r="Z248" s="455"/>
      <c r="AA248" s="455"/>
      <c r="AB248" s="455"/>
      <c r="AC248" s="455"/>
      <c r="AD248" s="455"/>
      <c r="AE248" s="455"/>
      <c r="AF248" s="650"/>
      <c r="AG248" s="498"/>
      <c r="AH248" s="498"/>
      <c r="AI248" s="498"/>
      <c r="AJ248" s="498"/>
      <c r="AK248" s="498"/>
      <c r="AL248" s="498"/>
      <c r="AM248" s="498"/>
      <c r="AN248" s="498"/>
      <c r="AO248" s="498"/>
      <c r="AP248" s="498"/>
      <c r="AQ248" s="498"/>
      <c r="AR248" s="498"/>
      <c r="AS248" s="498"/>
      <c r="AT248" s="498"/>
      <c r="AU248" s="498"/>
      <c r="AV248" s="498"/>
      <c r="AW248" s="498"/>
      <c r="AX248" s="498"/>
      <c r="AY248" s="498"/>
      <c r="AZ248" s="498"/>
      <c r="BA248" s="498"/>
      <c r="BB248" s="498"/>
      <c r="BC248" s="498"/>
      <c r="BF248" s="341"/>
    </row>
    <row r="249" spans="2:58" ht="3.65" customHeight="1">
      <c r="B249" s="343"/>
      <c r="G249" s="625"/>
      <c r="H249" s="456"/>
      <c r="I249" s="455"/>
      <c r="J249" s="455"/>
      <c r="K249" s="455"/>
      <c r="L249" s="455"/>
      <c r="M249" s="455"/>
      <c r="N249" s="455"/>
      <c r="O249" s="455"/>
      <c r="P249" s="455"/>
      <c r="Q249" s="455"/>
      <c r="R249" s="455"/>
      <c r="S249" s="642"/>
      <c r="T249" s="642"/>
      <c r="U249" s="642"/>
      <c r="V249" s="455"/>
      <c r="W249" s="455"/>
      <c r="X249" s="455"/>
      <c r="Y249" s="455"/>
      <c r="Z249" s="455"/>
      <c r="AA249" s="455"/>
      <c r="AB249" s="455"/>
      <c r="AC249" s="455"/>
      <c r="AD249" s="455"/>
      <c r="AE249" s="455"/>
      <c r="AF249" s="650"/>
      <c r="AG249" s="498"/>
      <c r="AH249" s="498"/>
      <c r="AI249" s="498"/>
      <c r="AJ249" s="498"/>
      <c r="AK249" s="498"/>
      <c r="AL249" s="498"/>
      <c r="AM249" s="498"/>
      <c r="AN249" s="498"/>
      <c r="AO249" s="498"/>
      <c r="AP249" s="498"/>
      <c r="AQ249" s="498"/>
      <c r="AR249" s="498"/>
      <c r="AS249" s="498"/>
      <c r="AT249" s="498"/>
      <c r="AU249" s="498"/>
      <c r="AV249" s="498"/>
      <c r="AW249" s="498"/>
      <c r="AX249" s="498"/>
      <c r="AY249" s="498"/>
      <c r="AZ249" s="498"/>
      <c r="BA249" s="498"/>
      <c r="BB249" s="498"/>
      <c r="BC249" s="498"/>
      <c r="BF249" s="341"/>
    </row>
    <row r="250" spans="2:58" ht="3.65" customHeight="1">
      <c r="B250" s="343"/>
      <c r="G250" s="625"/>
      <c r="H250" s="456"/>
      <c r="I250" s="455"/>
      <c r="J250" s="455"/>
      <c r="K250" s="455"/>
      <c r="L250" s="455"/>
      <c r="M250" s="455"/>
      <c r="N250" s="455"/>
      <c r="O250" s="455"/>
      <c r="P250" s="455"/>
      <c r="Q250" s="455"/>
      <c r="R250" s="455"/>
      <c r="S250" s="642"/>
      <c r="T250" s="642"/>
      <c r="U250" s="642"/>
      <c r="V250" s="455"/>
      <c r="W250" s="455"/>
      <c r="X250" s="455"/>
      <c r="Y250" s="455"/>
      <c r="Z250" s="455"/>
      <c r="AA250" s="455"/>
      <c r="AB250" s="455"/>
      <c r="AC250" s="455"/>
      <c r="AD250" s="455"/>
      <c r="AE250" s="455"/>
      <c r="AF250" s="650"/>
      <c r="AG250" s="498"/>
      <c r="AH250" s="498"/>
      <c r="AI250" s="498"/>
      <c r="AJ250" s="498"/>
      <c r="AK250" s="498"/>
      <c r="AL250" s="498"/>
      <c r="AM250" s="498"/>
      <c r="AN250" s="498"/>
      <c r="AO250" s="498"/>
      <c r="AP250" s="498"/>
      <c r="AQ250" s="498"/>
      <c r="AR250" s="498"/>
      <c r="AS250" s="498"/>
      <c r="AT250" s="498"/>
      <c r="AU250" s="498"/>
      <c r="AV250" s="498"/>
      <c r="AW250" s="498"/>
      <c r="AX250" s="498"/>
      <c r="AY250" s="498"/>
      <c r="AZ250" s="498"/>
      <c r="BA250" s="498"/>
      <c r="BB250" s="498"/>
      <c r="BC250" s="498"/>
      <c r="BF250" s="341"/>
    </row>
    <row r="251" spans="2:58" ht="3.65" customHeight="1">
      <c r="B251" s="343"/>
      <c r="G251" s="625"/>
      <c r="H251" s="456"/>
      <c r="I251" s="455"/>
      <c r="J251" s="455"/>
      <c r="K251" s="455"/>
      <c r="L251" s="455"/>
      <c r="M251" s="455"/>
      <c r="N251" s="455"/>
      <c r="O251" s="455"/>
      <c r="P251" s="455"/>
      <c r="Q251" s="455"/>
      <c r="R251" s="455"/>
      <c r="S251" s="642"/>
      <c r="T251" s="642"/>
      <c r="U251" s="642"/>
      <c r="V251" s="455"/>
      <c r="W251" s="455"/>
      <c r="X251" s="455"/>
      <c r="Y251" s="455"/>
      <c r="Z251" s="455"/>
      <c r="AA251" s="455"/>
      <c r="AB251" s="455"/>
      <c r="AC251" s="455"/>
      <c r="AD251" s="455"/>
      <c r="AE251" s="455"/>
      <c r="AF251" s="650"/>
      <c r="AG251" s="498"/>
      <c r="AH251" s="498"/>
      <c r="AI251" s="498"/>
      <c r="AJ251" s="498"/>
      <c r="AK251" s="498"/>
      <c r="AL251" s="498"/>
      <c r="AM251" s="498"/>
      <c r="AN251" s="498"/>
      <c r="AO251" s="498"/>
      <c r="AP251" s="498"/>
      <c r="AQ251" s="498"/>
      <c r="AR251" s="498"/>
      <c r="AS251" s="498"/>
      <c r="AT251" s="498"/>
      <c r="AU251" s="498"/>
      <c r="AV251" s="498"/>
      <c r="AW251" s="498"/>
      <c r="AX251" s="498"/>
      <c r="AY251" s="498"/>
      <c r="AZ251" s="498"/>
      <c r="BA251" s="498"/>
      <c r="BB251" s="498"/>
      <c r="BC251" s="498"/>
      <c r="BF251" s="341"/>
    </row>
    <row r="252" spans="2:58" ht="3.65" customHeight="1">
      <c r="B252" s="343"/>
      <c r="G252" s="625"/>
      <c r="H252" s="387"/>
      <c r="I252" s="737" t="s">
        <v>322</v>
      </c>
      <c r="J252" s="737"/>
      <c r="K252" s="737"/>
      <c r="L252" s="389"/>
      <c r="M252" s="389"/>
      <c r="N252" s="389"/>
      <c r="O252" s="389"/>
      <c r="P252" s="389"/>
      <c r="Q252" s="389"/>
      <c r="R252" s="389"/>
      <c r="S252" s="389"/>
      <c r="T252" s="389"/>
      <c r="U252" s="389"/>
      <c r="V252" s="389"/>
      <c r="W252" s="389"/>
      <c r="X252" s="389"/>
      <c r="Y252" s="389"/>
      <c r="Z252" s="390"/>
      <c r="AA252" s="390"/>
      <c r="AB252" s="390"/>
      <c r="AC252" s="390"/>
      <c r="AD252" s="737"/>
      <c r="AE252" s="737"/>
      <c r="AF252" s="385"/>
      <c r="AG252" s="344"/>
      <c r="AH252" s="344"/>
      <c r="AI252" s="344"/>
      <c r="AJ252" s="344"/>
      <c r="AK252" s="344"/>
      <c r="AL252" s="344"/>
      <c r="AM252" s="344"/>
      <c r="AN252" s="344"/>
      <c r="AO252" s="344"/>
      <c r="AP252" s="344"/>
      <c r="AQ252" s="344"/>
      <c r="AR252" s="344"/>
      <c r="AS252" s="344"/>
      <c r="AT252" s="344"/>
      <c r="AU252" s="344"/>
      <c r="AV252" s="344"/>
      <c r="AW252" s="344"/>
      <c r="AX252" s="344"/>
      <c r="AY252" s="344"/>
      <c r="AZ252" s="344"/>
      <c r="BA252" s="344"/>
      <c r="BB252" s="344"/>
      <c r="BC252" s="344"/>
      <c r="BF252" s="341"/>
    </row>
    <row r="253" spans="2:58" ht="3.65" customHeight="1">
      <c r="B253" s="343"/>
      <c r="G253" s="625"/>
      <c r="H253" s="384" t="e" vm="13">
        <v>#VALUE!</v>
      </c>
      <c r="I253" s="738"/>
      <c r="J253" s="738"/>
      <c r="K253" s="738"/>
      <c r="L253" s="382"/>
      <c r="M253" s="441"/>
      <c r="N253" s="441"/>
      <c r="O253" s="441"/>
      <c r="P253" s="441"/>
      <c r="Q253" s="382"/>
      <c r="R253" s="382"/>
      <c r="S253" s="382"/>
      <c r="T253" s="382"/>
      <c r="U253" s="382"/>
      <c r="V253" s="382"/>
      <c r="W253" s="382"/>
      <c r="X253" s="382"/>
      <c r="Y253" s="382"/>
      <c r="Z253" s="383"/>
      <c r="AA253" s="383"/>
      <c r="AB253" s="383"/>
      <c r="AC253" s="383"/>
      <c r="AD253" s="738"/>
      <c r="AE253" s="738"/>
      <c r="AF253" s="421" t="e" vm="13">
        <v>#VALUE!</v>
      </c>
      <c r="AG253" s="344"/>
      <c r="AH253" s="344"/>
      <c r="AI253" s="344"/>
      <c r="AJ253" s="344"/>
      <c r="AK253" s="344"/>
      <c r="AL253" s="344"/>
      <c r="AM253" s="344"/>
      <c r="AN253" s="344"/>
      <c r="AO253" s="344"/>
      <c r="AP253" s="344"/>
      <c r="AQ253" s="344"/>
      <c r="AR253" s="344"/>
      <c r="AS253" s="344"/>
      <c r="AT253" s="344"/>
      <c r="AU253" s="344"/>
      <c r="AV253" s="344"/>
      <c r="AW253" s="344"/>
      <c r="AX253" s="344"/>
      <c r="AY253" s="344"/>
      <c r="AZ253" s="344"/>
      <c r="BA253" s="344"/>
      <c r="BB253" s="344"/>
      <c r="BC253" s="344"/>
      <c r="BF253" s="341"/>
    </row>
    <row r="254" spans="2:58" ht="3.65" customHeight="1">
      <c r="B254" s="343"/>
      <c r="G254" s="625"/>
      <c r="H254" s="344"/>
      <c r="I254" s="498"/>
      <c r="J254" s="344"/>
      <c r="K254" s="344"/>
      <c r="L254" s="344"/>
      <c r="M254" s="344"/>
      <c r="N254" s="344"/>
      <c r="O254" s="344"/>
      <c r="P254" s="344"/>
      <c r="Q254" s="344"/>
      <c r="R254" s="651"/>
      <c r="S254" s="651"/>
      <c r="T254" s="651"/>
      <c r="U254" s="651"/>
      <c r="V254" s="651"/>
      <c r="W254" s="651"/>
      <c r="X254" s="651"/>
      <c r="Y254" s="651"/>
      <c r="Z254" s="651"/>
      <c r="AA254" s="651"/>
      <c r="AB254" s="634"/>
      <c r="AC254" s="634"/>
      <c r="AD254" s="634"/>
      <c r="AE254" s="498"/>
      <c r="AF254" s="344"/>
      <c r="AG254" s="344"/>
      <c r="AH254" s="344"/>
      <c r="AI254" s="344"/>
      <c r="AJ254" s="344"/>
      <c r="AK254" s="344"/>
      <c r="AL254" s="344"/>
      <c r="AM254" s="344"/>
      <c r="AN254" s="344"/>
      <c r="AO254" s="344"/>
      <c r="AP254" s="344"/>
      <c r="AQ254" s="344"/>
      <c r="AR254" s="344"/>
      <c r="AS254" s="344"/>
      <c r="AT254" s="344"/>
      <c r="AU254" s="344"/>
      <c r="AV254" s="344"/>
      <c r="AW254" s="344"/>
      <c r="AX254" s="344"/>
      <c r="AY254" s="344"/>
      <c r="AZ254" s="344"/>
      <c r="BA254" s="344"/>
      <c r="BB254" s="344"/>
      <c r="BC254" s="344"/>
      <c r="BF254" s="341"/>
    </row>
    <row r="255" spans="2:58" ht="3.65" customHeight="1">
      <c r="B255" s="343"/>
      <c r="G255" s="625"/>
      <c r="BF255" s="341"/>
    </row>
    <row r="256" spans="2:58" ht="3.65" customHeight="1">
      <c r="B256" s="638"/>
      <c r="C256" s="505"/>
      <c r="D256" s="674"/>
      <c r="E256" s="505"/>
      <c r="F256" s="505"/>
      <c r="G256" s="505"/>
      <c r="H256" s="505"/>
      <c r="I256" s="505"/>
      <c r="J256" s="505"/>
      <c r="K256" s="505"/>
      <c r="L256" s="505"/>
      <c r="M256" s="505"/>
      <c r="N256" s="505"/>
      <c r="O256" s="505"/>
      <c r="P256" s="505"/>
      <c r="Q256" s="505"/>
      <c r="R256" s="505"/>
      <c r="S256" s="505"/>
      <c r="T256" s="505"/>
      <c r="U256" s="505"/>
      <c r="V256" s="505"/>
      <c r="W256" s="505"/>
      <c r="X256" s="505"/>
      <c r="Y256" s="505"/>
      <c r="Z256" s="505"/>
      <c r="AA256" s="505"/>
      <c r="AB256" s="505"/>
      <c r="AC256" s="505"/>
      <c r="AD256" s="505"/>
      <c r="AE256" s="505"/>
      <c r="AF256" s="505"/>
      <c r="AG256" s="505"/>
      <c r="AH256" s="505"/>
      <c r="AI256" s="505"/>
      <c r="AJ256" s="505"/>
      <c r="AK256" s="505"/>
      <c r="AL256" s="505"/>
      <c r="AM256" s="505"/>
      <c r="AN256" s="505"/>
      <c r="AO256" s="505"/>
      <c r="AP256" s="505"/>
      <c r="AQ256" s="505"/>
      <c r="AR256" s="505"/>
      <c r="AS256" s="505"/>
      <c r="AT256" s="505"/>
      <c r="AU256" s="505"/>
      <c r="AV256" s="505"/>
      <c r="AW256" s="505"/>
      <c r="AX256" s="505"/>
      <c r="AY256" s="505"/>
      <c r="AZ256" s="505"/>
      <c r="BA256" s="505"/>
      <c r="BB256" s="505"/>
      <c r="BC256" s="505"/>
      <c r="BD256" s="505"/>
      <c r="BE256" s="505"/>
      <c r="BF256" s="504"/>
    </row>
    <row r="257" spans="2:58" ht="3.65" customHeight="1">
      <c r="B257" s="639"/>
      <c r="C257" s="501"/>
      <c r="D257" s="675"/>
      <c r="E257" s="501"/>
      <c r="F257" s="501"/>
      <c r="G257" s="501"/>
      <c r="H257" s="501"/>
      <c r="I257" s="501"/>
      <c r="J257" s="501"/>
      <c r="K257" s="501"/>
      <c r="L257" s="501"/>
      <c r="M257" s="501"/>
      <c r="N257" s="501"/>
      <c r="O257" s="501"/>
      <c r="P257" s="501"/>
      <c r="Q257" s="501"/>
      <c r="R257" s="501"/>
      <c r="S257" s="501"/>
      <c r="T257" s="501"/>
      <c r="U257" s="501"/>
      <c r="V257" s="501"/>
      <c r="W257" s="501"/>
      <c r="X257" s="501"/>
      <c r="Y257" s="501"/>
      <c r="Z257" s="501"/>
      <c r="AA257" s="501"/>
      <c r="AB257" s="501"/>
      <c r="AC257" s="501"/>
      <c r="AD257" s="501"/>
      <c r="AE257" s="501"/>
      <c r="AF257" s="501"/>
      <c r="AG257" s="501"/>
      <c r="AH257" s="501"/>
      <c r="AI257" s="501"/>
      <c r="AJ257" s="501"/>
      <c r="AK257" s="501"/>
      <c r="AL257" s="501"/>
      <c r="AM257" s="501"/>
      <c r="AN257" s="501"/>
      <c r="AO257" s="501"/>
      <c r="AP257" s="501"/>
      <c r="AQ257" s="501"/>
      <c r="AR257" s="501"/>
      <c r="AS257" s="501"/>
      <c r="AT257" s="501"/>
      <c r="AU257" s="501"/>
      <c r="AV257" s="501"/>
      <c r="AW257" s="501"/>
      <c r="AX257" s="501"/>
      <c r="AY257" s="501"/>
      <c r="AZ257" s="501"/>
      <c r="BA257" s="501"/>
      <c r="BB257" s="501"/>
      <c r="BC257" s="501"/>
      <c r="BD257" s="501"/>
      <c r="BE257" s="501"/>
      <c r="BF257" s="500"/>
    </row>
    <row r="258" spans="2:58" ht="14.5" customHeight="1">
      <c r="B258" s="379" t="str">
        <f>"LA_"&amp;MID(F258,4,3)&amp;"X"&amp;MID(G258,4,1)&amp;"u"</f>
        <v>LA_400X2u</v>
      </c>
      <c r="C258" s="380"/>
      <c r="D258" s="448" t="s">
        <v>330</v>
      </c>
      <c r="F258" s="379" t="s">
        <v>314</v>
      </c>
      <c r="G258" s="379" t="s">
        <v>317</v>
      </c>
      <c r="H258" s="657"/>
      <c r="I258" s="376"/>
      <c r="J258" s="376"/>
      <c r="K258" s="376"/>
      <c r="L258" s="376"/>
      <c r="M258" s="376"/>
      <c r="N258" s="376"/>
      <c r="O258" s="376"/>
      <c r="P258" s="376"/>
      <c r="Q258" s="376"/>
      <c r="R258" s="376"/>
      <c r="S258" s="376"/>
      <c r="T258" s="376"/>
      <c r="U258" s="376"/>
      <c r="V258" s="376"/>
      <c r="W258" s="376"/>
      <c r="X258" s="376"/>
      <c r="Y258" s="376"/>
      <c r="Z258" s="376"/>
      <c r="AA258" s="376"/>
      <c r="AB258" s="376"/>
      <c r="AC258" s="376"/>
      <c r="AD258" s="376"/>
      <c r="AE258" s="376"/>
      <c r="AF258" s="376"/>
      <c r="AG258" s="376"/>
      <c r="AH258" s="376"/>
      <c r="AI258" s="376"/>
      <c r="AJ258" s="376"/>
      <c r="AK258" s="376"/>
      <c r="AL258" s="376"/>
      <c r="AM258" s="376"/>
      <c r="AN258" s="376"/>
      <c r="AO258" s="376"/>
      <c r="AP258" s="376"/>
      <c r="AQ258" s="376"/>
      <c r="AR258" s="376"/>
      <c r="AS258" s="376"/>
      <c r="AT258" s="376"/>
      <c r="AU258" s="376"/>
      <c r="AV258" s="376"/>
      <c r="AW258" s="376"/>
      <c r="AX258" s="376"/>
      <c r="AY258" s="376"/>
      <c r="AZ258" s="376"/>
      <c r="BA258" s="376"/>
      <c r="BB258" s="376"/>
      <c r="BC258" s="376"/>
      <c r="BD258" s="376"/>
      <c r="BE258" s="376"/>
      <c r="BF258" s="375"/>
    </row>
    <row r="259" spans="2:58" ht="3.65" customHeight="1">
      <c r="B259" s="484"/>
      <c r="D259" s="448"/>
      <c r="F259" s="448"/>
      <c r="G259" s="448"/>
      <c r="H259" s="343"/>
      <c r="BF259" s="341"/>
    </row>
    <row r="260" spans="2:58" ht="3.65" customHeight="1">
      <c r="B260" s="484"/>
      <c r="D260" s="448"/>
      <c r="F260" s="448"/>
      <c r="G260" s="448"/>
      <c r="H260" s="343"/>
      <c r="J260" s="405" t="e" vm="13">
        <v>#VALUE!</v>
      </c>
      <c r="K260" s="732" t="s">
        <v>261</v>
      </c>
      <c r="L260" s="732"/>
      <c r="M260" s="732"/>
      <c r="N260" s="402"/>
      <c r="O260" s="401"/>
      <c r="P260" s="640"/>
      <c r="Q260" s="640"/>
      <c r="R260" s="435"/>
      <c r="S260" s="435"/>
      <c r="T260" s="435"/>
      <c r="U260" s="435"/>
      <c r="V260" s="402"/>
      <c r="W260" s="434" t="e" vm="13">
        <v>#VALUE!</v>
      </c>
      <c r="BF260" s="341"/>
    </row>
    <row r="261" spans="2:58" ht="3.65" customHeight="1">
      <c r="B261" s="484"/>
      <c r="D261" s="448"/>
      <c r="F261" s="448"/>
      <c r="G261" s="448"/>
      <c r="H261" s="343"/>
      <c r="J261" s="387"/>
      <c r="K261" s="733"/>
      <c r="L261" s="733"/>
      <c r="M261" s="733"/>
      <c r="N261" s="386"/>
      <c r="O261" s="389"/>
      <c r="P261" s="736" t="e" vm="101">
        <v>#VALUE!</v>
      </c>
      <c r="Q261" s="736"/>
      <c r="R261" s="390"/>
      <c r="S261" s="390"/>
      <c r="T261" s="390"/>
      <c r="U261" s="390"/>
      <c r="V261" s="386"/>
      <c r="W261" s="399"/>
      <c r="BF261" s="341"/>
    </row>
    <row r="262" spans="2:58" ht="3.65" customHeight="1">
      <c r="B262" s="484"/>
      <c r="D262" s="448"/>
      <c r="F262" s="448"/>
      <c r="G262" s="448"/>
      <c r="H262" s="343"/>
      <c r="J262" s="387"/>
      <c r="K262" s="737" t="s">
        <v>318</v>
      </c>
      <c r="L262" s="737"/>
      <c r="M262" s="737"/>
      <c r="N262" s="386"/>
      <c r="O262" s="455"/>
      <c r="P262" s="736"/>
      <c r="Q262" s="736"/>
      <c r="R262" s="642"/>
      <c r="S262" s="642"/>
      <c r="T262" s="642"/>
      <c r="U262" s="455"/>
      <c r="V262" s="386"/>
      <c r="W262" s="643"/>
      <c r="BF262" s="341"/>
    </row>
    <row r="263" spans="2:58" ht="3.65" customHeight="1">
      <c r="B263" s="484"/>
      <c r="D263" s="448"/>
      <c r="F263" s="448"/>
      <c r="G263" s="448"/>
      <c r="H263" s="343"/>
      <c r="J263" s="384" t="e" vm="13">
        <v>#VALUE!</v>
      </c>
      <c r="K263" s="738"/>
      <c r="L263" s="738"/>
      <c r="M263" s="738"/>
      <c r="N263" s="386"/>
      <c r="O263" s="644"/>
      <c r="P263" s="644"/>
      <c r="Q263" s="644"/>
      <c r="R263" s="644"/>
      <c r="S263" s="644"/>
      <c r="T263" s="644"/>
      <c r="U263" s="645"/>
      <c r="V263" s="658"/>
      <c r="W263" s="421" t="e" vm="13">
        <v>#VALUE!</v>
      </c>
      <c r="BF263" s="341"/>
    </row>
    <row r="264" spans="2:58" ht="3.65" customHeight="1">
      <c r="B264" s="484"/>
      <c r="D264" s="448"/>
      <c r="F264" s="448"/>
      <c r="G264" s="448"/>
      <c r="H264" s="343"/>
      <c r="J264" s="498"/>
      <c r="K264" s="635"/>
      <c r="L264" s="635"/>
      <c r="M264" s="635"/>
      <c r="N264" s="635"/>
      <c r="O264" s="635"/>
      <c r="P264" s="635"/>
      <c r="Q264" s="635"/>
      <c r="R264" s="635"/>
      <c r="S264" s="635"/>
      <c r="T264" s="635"/>
      <c r="U264" s="635"/>
      <c r="V264" s="635"/>
      <c r="W264" s="635"/>
      <c r="AD264" s="635"/>
      <c r="AE264" s="635"/>
      <c r="AF264" s="635"/>
      <c r="AG264" s="635"/>
      <c r="AH264" s="635"/>
      <c r="AI264" s="635"/>
      <c r="AJ264" s="498"/>
      <c r="AK264" s="498"/>
      <c r="AL264" s="498"/>
      <c r="AM264" s="498"/>
      <c r="AN264" s="498"/>
      <c r="AO264" s="498"/>
      <c r="AP264" s="498"/>
      <c r="AQ264" s="498"/>
      <c r="AR264" s="498"/>
      <c r="AS264" s="498"/>
      <c r="AT264" s="498"/>
      <c r="AU264" s="498"/>
      <c r="AV264" s="498"/>
      <c r="AW264" s="498"/>
      <c r="AX264" s="498"/>
      <c r="AY264" s="498"/>
      <c r="AZ264" s="498"/>
      <c r="BA264" s="498"/>
      <c r="BB264" s="498"/>
      <c r="BC264" s="498"/>
      <c r="BD264" s="498"/>
      <c r="BE264" s="498"/>
      <c r="BF264" s="659"/>
    </row>
    <row r="265" spans="2:58" ht="3.65" customHeight="1">
      <c r="B265" s="484"/>
      <c r="D265" s="448"/>
      <c r="F265" s="448"/>
      <c r="G265" s="448"/>
      <c r="H265" s="343"/>
      <c r="BF265" s="341"/>
    </row>
    <row r="266" spans="2:58" ht="3.65" customHeight="1">
      <c r="B266" s="484"/>
      <c r="D266" s="448"/>
      <c r="F266" s="448"/>
      <c r="G266" s="448"/>
      <c r="H266" s="343"/>
      <c r="BF266" s="341"/>
    </row>
    <row r="267" spans="2:58" ht="3.65" customHeight="1">
      <c r="B267" s="671"/>
      <c r="C267" s="505"/>
      <c r="D267" s="445"/>
      <c r="E267" s="505"/>
      <c r="F267" s="445"/>
      <c r="G267" s="445"/>
      <c r="H267" s="638"/>
      <c r="I267" s="505"/>
      <c r="J267" s="505"/>
      <c r="K267" s="505"/>
      <c r="L267" s="505"/>
      <c r="M267" s="505"/>
      <c r="N267" s="505"/>
      <c r="O267" s="505"/>
      <c r="P267" s="505"/>
      <c r="Q267" s="505"/>
      <c r="R267" s="505"/>
      <c r="S267" s="505"/>
      <c r="T267" s="505"/>
      <c r="U267" s="505"/>
      <c r="V267" s="505"/>
      <c r="W267" s="505"/>
      <c r="X267" s="505"/>
      <c r="Y267" s="505"/>
      <c r="Z267" s="505"/>
      <c r="AA267" s="505"/>
      <c r="AB267" s="505"/>
      <c r="AC267" s="505"/>
      <c r="AD267" s="505"/>
      <c r="AE267" s="505"/>
      <c r="AF267" s="505"/>
      <c r="AG267" s="505"/>
      <c r="AH267" s="505"/>
      <c r="AI267" s="505"/>
      <c r="AJ267" s="505"/>
      <c r="AK267" s="505"/>
      <c r="AL267" s="505"/>
      <c r="AM267" s="505"/>
      <c r="AN267" s="505"/>
      <c r="AO267" s="505"/>
      <c r="AP267" s="505"/>
      <c r="AQ267" s="505"/>
      <c r="AR267" s="505"/>
      <c r="AS267" s="505"/>
      <c r="AT267" s="505"/>
      <c r="AU267" s="505"/>
      <c r="AV267" s="505"/>
      <c r="AW267" s="505"/>
      <c r="AX267" s="505"/>
      <c r="AY267" s="505"/>
      <c r="AZ267" s="505"/>
      <c r="BA267" s="505"/>
      <c r="BB267" s="505"/>
      <c r="BC267" s="505"/>
      <c r="BD267" s="505"/>
      <c r="BE267" s="505"/>
      <c r="BF267" s="504"/>
    </row>
    <row r="268" spans="2:58" ht="3.65" customHeight="1">
      <c r="B268" s="672"/>
      <c r="C268" s="501"/>
      <c r="D268" s="479"/>
      <c r="E268" s="501"/>
      <c r="F268" s="479"/>
      <c r="G268" s="479"/>
      <c r="H268" s="639"/>
      <c r="I268" s="501"/>
      <c r="J268" s="501"/>
      <c r="K268" s="501"/>
      <c r="L268" s="501"/>
      <c r="M268" s="501"/>
      <c r="N268" s="501"/>
      <c r="O268" s="501"/>
      <c r="P268" s="501"/>
      <c r="Q268" s="501"/>
      <c r="R268" s="501"/>
      <c r="S268" s="501"/>
      <c r="T268" s="501"/>
      <c r="U268" s="501"/>
      <c r="V268" s="501"/>
      <c r="W268" s="501"/>
      <c r="X268" s="501"/>
      <c r="Y268" s="501"/>
      <c r="Z268" s="501"/>
      <c r="AA268" s="501"/>
      <c r="AB268" s="501"/>
      <c r="AC268" s="501"/>
      <c r="AD268" s="501"/>
      <c r="AE268" s="501"/>
      <c r="AF268" s="501"/>
      <c r="AG268" s="501"/>
      <c r="AH268" s="501"/>
      <c r="AI268" s="501"/>
      <c r="AJ268" s="501"/>
      <c r="AK268" s="501"/>
      <c r="AL268" s="501"/>
      <c r="AM268" s="501"/>
      <c r="AN268" s="501"/>
      <c r="AO268" s="501"/>
      <c r="AP268" s="501"/>
      <c r="AQ268" s="501"/>
      <c r="AR268" s="501"/>
      <c r="AS268" s="501"/>
      <c r="AT268" s="501"/>
      <c r="AU268" s="501"/>
      <c r="AV268" s="501"/>
      <c r="AW268" s="501"/>
      <c r="AX268" s="501"/>
      <c r="AY268" s="501"/>
      <c r="AZ268" s="501"/>
      <c r="BA268" s="501"/>
      <c r="BB268" s="501"/>
      <c r="BC268" s="501"/>
      <c r="BD268" s="501"/>
      <c r="BE268" s="501"/>
      <c r="BF268" s="500"/>
    </row>
    <row r="269" spans="2:58" ht="14.5" customHeight="1">
      <c r="B269" s="379" t="str">
        <f>"LA_"&amp;MID(F269,4,3)&amp;"X"&amp;MID(G269,4,1)&amp;"u"</f>
        <v>LA_400X3u</v>
      </c>
      <c r="C269" s="380"/>
      <c r="D269" s="448" t="s">
        <v>330</v>
      </c>
      <c r="F269" s="379" t="s">
        <v>314</v>
      </c>
      <c r="G269" s="379" t="s">
        <v>319</v>
      </c>
      <c r="H269" s="657"/>
      <c r="I269" s="376"/>
      <c r="J269" s="376"/>
      <c r="K269" s="376"/>
      <c r="L269" s="376"/>
      <c r="M269" s="376"/>
      <c r="N269" s="376"/>
      <c r="O269" s="376"/>
      <c r="P269" s="376"/>
      <c r="Q269" s="376"/>
      <c r="R269" s="376"/>
      <c r="S269" s="376"/>
      <c r="T269" s="376"/>
      <c r="U269" s="376"/>
      <c r="V269" s="376"/>
      <c r="W269" s="376"/>
      <c r="X269" s="376"/>
      <c r="Y269" s="376"/>
      <c r="Z269" s="376"/>
      <c r="AA269" s="376"/>
      <c r="AB269" s="376"/>
      <c r="AC269" s="376"/>
      <c r="AD269" s="376"/>
      <c r="AE269" s="376"/>
      <c r="AF269" s="376"/>
      <c r="AG269" s="376"/>
      <c r="AH269" s="376"/>
      <c r="AI269" s="376"/>
      <c r="AJ269" s="376"/>
      <c r="AK269" s="376"/>
      <c r="AL269" s="376"/>
      <c r="AM269" s="376"/>
      <c r="AN269" s="376"/>
      <c r="AO269" s="376"/>
      <c r="AP269" s="376"/>
      <c r="AQ269" s="376"/>
      <c r="AR269" s="376"/>
      <c r="AS269" s="376"/>
      <c r="AT269" s="376"/>
      <c r="AU269" s="376"/>
      <c r="AV269" s="376"/>
      <c r="AW269" s="376"/>
      <c r="AX269" s="376"/>
      <c r="AY269" s="376"/>
      <c r="AZ269" s="376"/>
      <c r="BA269" s="376"/>
      <c r="BB269" s="376"/>
      <c r="BC269" s="376"/>
      <c r="BD269" s="376"/>
      <c r="BE269" s="376"/>
      <c r="BF269" s="375"/>
    </row>
    <row r="270" spans="2:58" ht="3.65" customHeight="1">
      <c r="B270" s="484"/>
      <c r="D270" s="448"/>
      <c r="F270" s="448"/>
      <c r="G270" s="448"/>
      <c r="H270" s="343"/>
      <c r="BF270" s="341"/>
    </row>
    <row r="271" spans="2:58" ht="3.65" customHeight="1">
      <c r="B271" s="484"/>
      <c r="D271" s="448"/>
      <c r="F271" s="448"/>
      <c r="G271" s="448"/>
      <c r="H271" s="343"/>
      <c r="J271" s="405" t="e" vm="13">
        <v>#VALUE!</v>
      </c>
      <c r="K271" s="732" t="s">
        <v>261</v>
      </c>
      <c r="L271" s="732"/>
      <c r="M271" s="732"/>
      <c r="N271" s="402"/>
      <c r="O271" s="401"/>
      <c r="P271" s="640"/>
      <c r="Q271" s="640"/>
      <c r="R271" s="435"/>
      <c r="S271" s="435"/>
      <c r="T271" s="435"/>
      <c r="U271" s="435"/>
      <c r="V271" s="402"/>
      <c r="W271" s="434" t="e" vm="13">
        <v>#VALUE!</v>
      </c>
      <c r="BF271" s="341"/>
    </row>
    <row r="272" spans="2:58" ht="3.65" customHeight="1">
      <c r="B272" s="484"/>
      <c r="D272" s="448"/>
      <c r="F272" s="448"/>
      <c r="G272" s="448"/>
      <c r="H272" s="343"/>
      <c r="J272" s="387"/>
      <c r="K272" s="733"/>
      <c r="L272" s="733"/>
      <c r="M272" s="733"/>
      <c r="N272" s="386"/>
      <c r="O272" s="389"/>
      <c r="P272" s="642"/>
      <c r="Q272" s="642"/>
      <c r="R272" s="390"/>
      <c r="S272" s="390"/>
      <c r="T272" s="390"/>
      <c r="U272" s="390"/>
      <c r="V272" s="386"/>
      <c r="W272" s="399"/>
      <c r="AD272" s="634"/>
      <c r="AE272" s="634"/>
      <c r="AF272" s="634"/>
      <c r="AG272" s="634"/>
      <c r="BF272" s="341"/>
    </row>
    <row r="273" spans="2:58" ht="3.65" customHeight="1">
      <c r="B273" s="484"/>
      <c r="D273" s="448"/>
      <c r="F273" s="448"/>
      <c r="G273" s="448"/>
      <c r="H273" s="343"/>
      <c r="J273" s="456"/>
      <c r="K273" s="386"/>
      <c r="L273" s="455"/>
      <c r="M273" s="455"/>
      <c r="N273" s="455"/>
      <c r="O273" s="736" t="e" vm="102">
        <v>#VALUE!</v>
      </c>
      <c r="P273" s="736"/>
      <c r="Q273" s="736"/>
      <c r="R273" s="736"/>
      <c r="S273" s="642"/>
      <c r="T273" s="642"/>
      <c r="U273" s="455"/>
      <c r="V273" s="386"/>
      <c r="W273" s="650"/>
      <c r="AD273" s="634"/>
      <c r="AE273" s="634"/>
      <c r="AF273" s="634"/>
      <c r="AG273" s="634"/>
      <c r="BF273" s="341"/>
    </row>
    <row r="274" spans="2:58" ht="3.65" customHeight="1">
      <c r="B274" s="484"/>
      <c r="D274" s="448"/>
      <c r="F274" s="448"/>
      <c r="G274" s="448"/>
      <c r="H274" s="343"/>
      <c r="J274" s="456"/>
      <c r="K274" s="386"/>
      <c r="L274" s="455"/>
      <c r="M274" s="455"/>
      <c r="N274" s="455"/>
      <c r="O274" s="736"/>
      <c r="P274" s="736"/>
      <c r="Q274" s="736"/>
      <c r="R274" s="736"/>
      <c r="S274" s="642"/>
      <c r="T274" s="642"/>
      <c r="U274" s="455"/>
      <c r="V274" s="386"/>
      <c r="W274" s="650"/>
      <c r="AD274" s="635"/>
      <c r="AE274" s="635"/>
      <c r="AF274" s="635"/>
      <c r="AG274" s="635"/>
      <c r="BF274" s="341"/>
    </row>
    <row r="275" spans="2:58" ht="3.65" customHeight="1">
      <c r="B275" s="484"/>
      <c r="D275" s="448"/>
      <c r="F275" s="448"/>
      <c r="G275" s="448"/>
      <c r="H275" s="343"/>
      <c r="J275" s="387"/>
      <c r="K275" s="737" t="s">
        <v>320</v>
      </c>
      <c r="L275" s="737"/>
      <c r="M275" s="737"/>
      <c r="N275" s="386"/>
      <c r="O275" s="648"/>
      <c r="P275" s="648"/>
      <c r="Q275" s="648"/>
      <c r="R275" s="648"/>
      <c r="S275" s="648"/>
      <c r="T275" s="648"/>
      <c r="U275" s="648"/>
      <c r="V275" s="386"/>
      <c r="W275" s="385"/>
      <c r="AD275" s="635"/>
      <c r="AE275" s="635"/>
      <c r="AF275" s="635"/>
      <c r="AG275" s="635"/>
      <c r="BF275" s="341"/>
    </row>
    <row r="276" spans="2:58" ht="3.65" customHeight="1">
      <c r="B276" s="484"/>
      <c r="D276" s="448"/>
      <c r="F276" s="448"/>
      <c r="G276" s="448"/>
      <c r="H276" s="343"/>
      <c r="J276" s="384" t="e" vm="13">
        <v>#VALUE!</v>
      </c>
      <c r="K276" s="738"/>
      <c r="L276" s="738"/>
      <c r="M276" s="738"/>
      <c r="N276" s="658"/>
      <c r="O276" s="649"/>
      <c r="P276" s="649"/>
      <c r="Q276" s="649"/>
      <c r="R276" s="649"/>
      <c r="S276" s="649"/>
      <c r="T276" s="649"/>
      <c r="U276" s="649"/>
      <c r="V276" s="658"/>
      <c r="W276" s="421" t="e" vm="13">
        <v>#VALUE!</v>
      </c>
      <c r="AD276" s="635"/>
      <c r="AE276" s="635"/>
      <c r="AF276" s="635"/>
      <c r="AG276" s="635"/>
      <c r="BF276" s="341"/>
    </row>
    <row r="277" spans="2:58" ht="3.65" customHeight="1">
      <c r="B277" s="484"/>
      <c r="D277" s="448"/>
      <c r="F277" s="448"/>
      <c r="G277" s="448"/>
      <c r="H277" s="343"/>
      <c r="J277" s="344"/>
      <c r="K277" s="635"/>
      <c r="L277" s="635"/>
      <c r="M277" s="635"/>
      <c r="N277" s="635"/>
      <c r="O277" s="635"/>
      <c r="P277" s="635"/>
      <c r="Q277" s="635"/>
      <c r="R277" s="635"/>
      <c r="S277" s="635"/>
      <c r="T277" s="635"/>
      <c r="U277" s="635"/>
      <c r="V277" s="635"/>
      <c r="W277" s="635"/>
      <c r="AD277" s="635"/>
      <c r="AE277" s="635"/>
      <c r="AF277" s="635"/>
      <c r="AG277" s="635"/>
      <c r="AH277" s="635"/>
      <c r="AI277" s="635"/>
      <c r="AJ277" s="344"/>
      <c r="AK277" s="344"/>
      <c r="AL277" s="344"/>
      <c r="AM277" s="344"/>
      <c r="AN277" s="344"/>
      <c r="AO277" s="344"/>
      <c r="AP277" s="344"/>
      <c r="AQ277" s="344"/>
      <c r="AR277" s="344"/>
      <c r="AS277" s="344"/>
      <c r="AT277" s="344"/>
      <c r="AU277" s="344"/>
      <c r="AV277" s="344"/>
      <c r="AW277" s="344"/>
      <c r="AX277" s="344"/>
      <c r="AY277" s="344"/>
      <c r="AZ277" s="344"/>
      <c r="BA277" s="344"/>
      <c r="BB277" s="344"/>
      <c r="BC277" s="344"/>
      <c r="BD277" s="344"/>
      <c r="BE277" s="344"/>
      <c r="BF277" s="660"/>
    </row>
    <row r="278" spans="2:58" ht="3.65" customHeight="1">
      <c r="B278" s="484"/>
      <c r="D278" s="448"/>
      <c r="F278" s="448"/>
      <c r="G278" s="448"/>
      <c r="H278" s="343"/>
      <c r="BF278" s="341"/>
    </row>
    <row r="279" spans="2:58" ht="3.65" customHeight="1">
      <c r="B279" s="671"/>
      <c r="C279" s="505"/>
      <c r="D279" s="445"/>
      <c r="E279" s="505"/>
      <c r="F279" s="445"/>
      <c r="G279" s="445"/>
      <c r="H279" s="638"/>
      <c r="I279" s="505"/>
      <c r="J279" s="505"/>
      <c r="K279" s="505"/>
      <c r="L279" s="505"/>
      <c r="M279" s="505"/>
      <c r="N279" s="505"/>
      <c r="O279" s="505"/>
      <c r="P279" s="505"/>
      <c r="Q279" s="505"/>
      <c r="R279" s="505"/>
      <c r="S279" s="505"/>
      <c r="T279" s="505"/>
      <c r="U279" s="505"/>
      <c r="V279" s="505"/>
      <c r="W279" s="505"/>
      <c r="X279" s="505"/>
      <c r="Y279" s="505"/>
      <c r="Z279" s="505"/>
      <c r="AA279" s="505"/>
      <c r="AB279" s="505"/>
      <c r="AC279" s="505"/>
      <c r="AD279" s="505"/>
      <c r="AE279" s="505"/>
      <c r="AF279" s="505"/>
      <c r="AG279" s="505"/>
      <c r="AH279" s="505"/>
      <c r="AI279" s="505"/>
      <c r="AJ279" s="505"/>
      <c r="AK279" s="505"/>
      <c r="AL279" s="505"/>
      <c r="AM279" s="505"/>
      <c r="AN279" s="505"/>
      <c r="AO279" s="505"/>
      <c r="AP279" s="505"/>
      <c r="AQ279" s="505"/>
      <c r="AR279" s="505"/>
      <c r="AS279" s="505"/>
      <c r="AT279" s="505"/>
      <c r="AU279" s="505"/>
      <c r="AV279" s="505"/>
      <c r="AW279" s="505"/>
      <c r="AX279" s="505"/>
      <c r="AY279" s="505"/>
      <c r="AZ279" s="505"/>
      <c r="BA279" s="505"/>
      <c r="BB279" s="505"/>
      <c r="BC279" s="505"/>
      <c r="BD279" s="505"/>
      <c r="BE279" s="505"/>
      <c r="BF279" s="504"/>
    </row>
    <row r="280" spans="2:58" ht="3.65" customHeight="1">
      <c r="B280" s="672"/>
      <c r="C280" s="501"/>
      <c r="D280" s="479"/>
      <c r="E280" s="501"/>
      <c r="F280" s="479"/>
      <c r="G280" s="479"/>
      <c r="H280" s="639"/>
      <c r="I280" s="501"/>
      <c r="J280" s="501"/>
      <c r="K280" s="501"/>
      <c r="L280" s="501"/>
      <c r="M280" s="501"/>
      <c r="N280" s="501"/>
      <c r="O280" s="501"/>
      <c r="P280" s="501"/>
      <c r="Q280" s="501"/>
      <c r="R280" s="501"/>
      <c r="S280" s="501"/>
      <c r="T280" s="501"/>
      <c r="U280" s="501"/>
      <c r="V280" s="501"/>
      <c r="W280" s="501"/>
      <c r="X280" s="501"/>
      <c r="Y280" s="501"/>
      <c r="Z280" s="501"/>
      <c r="AA280" s="501"/>
      <c r="AB280" s="501"/>
      <c r="AC280" s="501"/>
      <c r="AD280" s="501"/>
      <c r="AE280" s="501"/>
      <c r="AF280" s="501"/>
      <c r="AG280" s="501"/>
      <c r="AH280" s="501"/>
      <c r="AI280" s="501"/>
      <c r="AJ280" s="501"/>
      <c r="AK280" s="501"/>
      <c r="AL280" s="501"/>
      <c r="AM280" s="501"/>
      <c r="AN280" s="501"/>
      <c r="AO280" s="501"/>
      <c r="AP280" s="501"/>
      <c r="AQ280" s="501"/>
      <c r="AR280" s="501"/>
      <c r="AS280" s="501"/>
      <c r="AT280" s="501"/>
      <c r="AU280" s="501"/>
      <c r="AV280" s="501"/>
      <c r="AW280" s="501"/>
      <c r="AX280" s="501"/>
      <c r="AY280" s="501"/>
      <c r="AZ280" s="501"/>
      <c r="BA280" s="501"/>
      <c r="BB280" s="501"/>
      <c r="BC280" s="501"/>
      <c r="BD280" s="501"/>
      <c r="BE280" s="501"/>
      <c r="BF280" s="500"/>
    </row>
    <row r="281" spans="2:58" ht="14.5" customHeight="1">
      <c r="B281" s="379" t="str">
        <f>"LA_"&amp;MID(F281,4,3)&amp;"X"&amp;MID(G281,4,1)&amp;"u"</f>
        <v>LA_400X4u</v>
      </c>
      <c r="C281" s="380"/>
      <c r="D281" s="448" t="s">
        <v>330</v>
      </c>
      <c r="F281" s="379" t="s">
        <v>314</v>
      </c>
      <c r="G281" s="379" t="s">
        <v>262</v>
      </c>
      <c r="H281" s="657"/>
      <c r="I281" s="376"/>
      <c r="J281" s="376"/>
      <c r="K281" s="376"/>
      <c r="L281" s="376"/>
      <c r="M281" s="376"/>
      <c r="N281" s="376"/>
      <c r="O281" s="376"/>
      <c r="P281" s="376"/>
      <c r="Q281" s="376"/>
      <c r="R281" s="376"/>
      <c r="S281" s="376"/>
      <c r="T281" s="376"/>
      <c r="U281" s="376"/>
      <c r="V281" s="376"/>
      <c r="W281" s="376"/>
      <c r="X281" s="376"/>
      <c r="Y281" s="376"/>
      <c r="Z281" s="376"/>
      <c r="AA281" s="376"/>
      <c r="AB281" s="376"/>
      <c r="AC281" s="376"/>
      <c r="AD281" s="376"/>
      <c r="AE281" s="376"/>
      <c r="AF281" s="376"/>
      <c r="AG281" s="376"/>
      <c r="AH281" s="376"/>
      <c r="AI281" s="376"/>
      <c r="AJ281" s="376"/>
      <c r="AK281" s="376"/>
      <c r="AL281" s="376"/>
      <c r="AM281" s="376"/>
      <c r="AN281" s="376"/>
      <c r="AO281" s="376"/>
      <c r="AP281" s="376"/>
      <c r="AQ281" s="376"/>
      <c r="AR281" s="376"/>
      <c r="AS281" s="376"/>
      <c r="AT281" s="376"/>
      <c r="AU281" s="376"/>
      <c r="AV281" s="376"/>
      <c r="AW281" s="376"/>
      <c r="AX281" s="376"/>
      <c r="AY281" s="376"/>
      <c r="AZ281" s="376"/>
      <c r="BA281" s="376"/>
      <c r="BB281" s="376"/>
      <c r="BC281" s="376"/>
      <c r="BD281" s="376"/>
      <c r="BE281" s="376"/>
      <c r="BF281" s="375"/>
    </row>
    <row r="282" spans="2:58" ht="3.65" customHeight="1">
      <c r="B282" s="484"/>
      <c r="D282" s="448"/>
      <c r="F282" s="448"/>
      <c r="G282" s="448"/>
      <c r="H282" s="343"/>
      <c r="BF282" s="341"/>
    </row>
    <row r="283" spans="2:58" ht="3.65" customHeight="1">
      <c r="B283" s="484"/>
      <c r="D283" s="448"/>
      <c r="F283" s="448"/>
      <c r="G283" s="448"/>
      <c r="H283" s="343"/>
      <c r="BF283" s="341"/>
    </row>
    <row r="284" spans="2:58" ht="3.65" customHeight="1">
      <c r="B284" s="484"/>
      <c r="D284" s="448"/>
      <c r="F284" s="448"/>
      <c r="G284" s="448"/>
      <c r="H284" s="343"/>
      <c r="J284" s="405" t="e" vm="13">
        <v>#VALUE!</v>
      </c>
      <c r="K284" s="732" t="s">
        <v>261</v>
      </c>
      <c r="L284" s="732"/>
      <c r="M284" s="732"/>
      <c r="N284" s="402"/>
      <c r="O284" s="401"/>
      <c r="P284" s="640"/>
      <c r="Q284" s="640"/>
      <c r="R284" s="435"/>
      <c r="S284" s="435"/>
      <c r="T284" s="435"/>
      <c r="U284" s="435"/>
      <c r="V284" s="402"/>
      <c r="W284" s="434" t="e" vm="13">
        <v>#VALUE!</v>
      </c>
      <c r="AE284" s="634"/>
      <c r="AF284" s="634"/>
      <c r="AG284" s="634"/>
      <c r="AH284" s="634"/>
      <c r="AI284" s="635"/>
      <c r="AJ284" s="344"/>
      <c r="AK284" s="344"/>
      <c r="AL284" s="344"/>
      <c r="AM284" s="344"/>
      <c r="AN284" s="344"/>
      <c r="AO284" s="344"/>
      <c r="AP284" s="344"/>
      <c r="AQ284" s="344"/>
      <c r="AR284" s="344"/>
      <c r="AS284" s="344"/>
      <c r="AT284" s="344"/>
      <c r="AU284" s="344"/>
      <c r="AV284" s="344"/>
      <c r="AW284" s="344"/>
      <c r="AX284" s="344"/>
      <c r="AY284" s="344"/>
      <c r="AZ284" s="344"/>
      <c r="BA284" s="344"/>
      <c r="BB284" s="344"/>
      <c r="BC284" s="344"/>
      <c r="BD284" s="344"/>
      <c r="BE284" s="344"/>
      <c r="BF284" s="660"/>
    </row>
    <row r="285" spans="2:58" ht="3.65" customHeight="1">
      <c r="B285" s="484"/>
      <c r="D285" s="448"/>
      <c r="F285" s="448"/>
      <c r="G285" s="448"/>
      <c r="H285" s="343"/>
      <c r="J285" s="387"/>
      <c r="K285" s="733"/>
      <c r="L285" s="733"/>
      <c r="M285" s="733"/>
      <c r="N285" s="386"/>
      <c r="O285" s="389"/>
      <c r="P285" s="642"/>
      <c r="Q285" s="642"/>
      <c r="R285" s="390"/>
      <c r="S285" s="390"/>
      <c r="T285" s="390"/>
      <c r="U285" s="390"/>
      <c r="V285" s="386"/>
      <c r="W285" s="399"/>
      <c r="AE285" s="634"/>
      <c r="AF285" s="634"/>
      <c r="AG285" s="634"/>
      <c r="AH285" s="634"/>
      <c r="AI285" s="635"/>
      <c r="AJ285" s="344"/>
      <c r="AK285" s="344"/>
      <c r="AL285" s="344"/>
      <c r="AM285" s="344"/>
      <c r="AN285" s="344"/>
      <c r="AO285" s="344"/>
      <c r="AP285" s="344"/>
      <c r="AQ285" s="344"/>
      <c r="AR285" s="344"/>
      <c r="AS285" s="344"/>
      <c r="AT285" s="344"/>
      <c r="AU285" s="344"/>
      <c r="AV285" s="344"/>
      <c r="AW285" s="344"/>
      <c r="AX285" s="344"/>
      <c r="AY285" s="344"/>
      <c r="AZ285" s="344"/>
      <c r="BA285" s="344"/>
      <c r="BB285" s="344"/>
      <c r="BC285" s="344"/>
      <c r="BD285" s="344"/>
      <c r="BE285" s="344"/>
      <c r="BF285" s="660"/>
    </row>
    <row r="286" spans="2:58" ht="3.65" customHeight="1">
      <c r="B286" s="484"/>
      <c r="D286" s="448"/>
      <c r="F286" s="448"/>
      <c r="G286" s="448"/>
      <c r="H286" s="343"/>
      <c r="J286" s="456"/>
      <c r="K286" s="386"/>
      <c r="L286" s="455"/>
      <c r="M286" s="455"/>
      <c r="N286" s="455"/>
      <c r="O286" s="642"/>
      <c r="P286" s="642"/>
      <c r="Q286" s="642"/>
      <c r="R286" s="642"/>
      <c r="S286" s="642"/>
      <c r="T286" s="642"/>
      <c r="U286" s="455"/>
      <c r="V286" s="386"/>
      <c r="W286" s="650"/>
      <c r="AE286" s="635"/>
      <c r="AF286" s="635"/>
      <c r="AG286" s="635"/>
      <c r="AH286" s="635"/>
      <c r="AI286" s="635"/>
      <c r="AJ286" s="498"/>
      <c r="AK286" s="498"/>
      <c r="AL286" s="498"/>
      <c r="AM286" s="498"/>
      <c r="AN286" s="498"/>
      <c r="AO286" s="498"/>
      <c r="AP286" s="498"/>
      <c r="AQ286" s="498"/>
      <c r="AR286" s="498"/>
      <c r="AS286" s="498"/>
      <c r="AT286" s="498"/>
      <c r="AU286" s="498"/>
      <c r="AV286" s="498"/>
      <c r="AW286" s="498"/>
      <c r="AX286" s="498"/>
      <c r="AY286" s="498"/>
      <c r="AZ286" s="498"/>
      <c r="BA286" s="498"/>
      <c r="BB286" s="498"/>
      <c r="BC286" s="498"/>
      <c r="BD286" s="498"/>
      <c r="BE286" s="498"/>
      <c r="BF286" s="659"/>
    </row>
    <row r="287" spans="2:58" ht="3.65" customHeight="1">
      <c r="B287" s="484"/>
      <c r="D287" s="448"/>
      <c r="F287" s="448"/>
      <c r="G287" s="448"/>
      <c r="H287" s="343"/>
      <c r="J287" s="456"/>
      <c r="K287" s="386"/>
      <c r="L287" s="455"/>
      <c r="M287" s="455"/>
      <c r="N287" s="455"/>
      <c r="O287" s="736" t="e" vm="102">
        <v>#VALUE!</v>
      </c>
      <c r="P287" s="736"/>
      <c r="Q287" s="736"/>
      <c r="R287" s="736"/>
      <c r="S287" s="642"/>
      <c r="T287" s="642"/>
      <c r="U287" s="455"/>
      <c r="V287" s="386"/>
      <c r="W287" s="650"/>
      <c r="AE287" s="635"/>
      <c r="AF287" s="635"/>
      <c r="AG287" s="635"/>
      <c r="AH287" s="635"/>
      <c r="AI287" s="635"/>
      <c r="AJ287" s="498"/>
      <c r="AK287" s="498"/>
      <c r="AL287" s="498"/>
      <c r="AM287" s="498"/>
      <c r="AN287" s="498"/>
      <c r="AO287" s="498"/>
      <c r="AP287" s="498"/>
      <c r="AQ287" s="498"/>
      <c r="AR287" s="498"/>
      <c r="AS287" s="498"/>
      <c r="AT287" s="498"/>
      <c r="AU287" s="498"/>
      <c r="AV287" s="498"/>
      <c r="AW287" s="498"/>
      <c r="AX287" s="498"/>
      <c r="AY287" s="498"/>
      <c r="AZ287" s="498"/>
      <c r="BA287" s="498"/>
      <c r="BB287" s="498"/>
      <c r="BC287" s="498"/>
      <c r="BD287" s="498"/>
      <c r="BE287" s="498"/>
      <c r="BF287" s="659"/>
    </row>
    <row r="288" spans="2:58" ht="3.65" customHeight="1">
      <c r="B288" s="484"/>
      <c r="D288" s="448"/>
      <c r="F288" s="448"/>
      <c r="G288" s="448"/>
      <c r="H288" s="343"/>
      <c r="J288" s="456"/>
      <c r="K288" s="386"/>
      <c r="L288" s="455"/>
      <c r="M288" s="455"/>
      <c r="N288" s="455"/>
      <c r="O288" s="736"/>
      <c r="P288" s="736"/>
      <c r="Q288" s="736"/>
      <c r="R288" s="736"/>
      <c r="S288" s="642"/>
      <c r="T288" s="642"/>
      <c r="U288" s="455"/>
      <c r="V288" s="386"/>
      <c r="W288" s="650"/>
      <c r="AE288" s="635"/>
      <c r="AF288" s="635"/>
      <c r="AG288" s="635"/>
      <c r="AH288" s="635"/>
      <c r="AI288" s="635"/>
      <c r="AJ288" s="498"/>
      <c r="AK288" s="498"/>
      <c r="AL288" s="498"/>
      <c r="AM288" s="498"/>
      <c r="AN288" s="498"/>
      <c r="AO288" s="498"/>
      <c r="AP288" s="498"/>
      <c r="AQ288" s="498"/>
      <c r="AR288" s="498"/>
      <c r="AS288" s="498"/>
      <c r="AT288" s="498"/>
      <c r="AU288" s="498"/>
      <c r="AV288" s="498"/>
      <c r="AW288" s="498"/>
      <c r="AX288" s="498"/>
      <c r="AY288" s="498"/>
      <c r="AZ288" s="498"/>
      <c r="BA288" s="498"/>
      <c r="BB288" s="498"/>
      <c r="BC288" s="498"/>
      <c r="BD288" s="498"/>
      <c r="BE288" s="498"/>
      <c r="BF288" s="659"/>
    </row>
    <row r="289" spans="2:58" ht="3.65" customHeight="1">
      <c r="B289" s="484"/>
      <c r="D289" s="448"/>
      <c r="F289" s="448"/>
      <c r="G289" s="448"/>
      <c r="H289" s="343"/>
      <c r="J289" s="456"/>
      <c r="K289" s="386"/>
      <c r="L289" s="455"/>
      <c r="M289" s="455"/>
      <c r="N289" s="455"/>
      <c r="O289" s="642"/>
      <c r="P289" s="642"/>
      <c r="Q289" s="642"/>
      <c r="R289" s="642"/>
      <c r="S289" s="642"/>
      <c r="T289" s="642"/>
      <c r="U289" s="455"/>
      <c r="V289" s="386"/>
      <c r="W289" s="650"/>
      <c r="AE289" s="635"/>
      <c r="AF289" s="635"/>
      <c r="AG289" s="635"/>
      <c r="AH289" s="635"/>
      <c r="AI289" s="635"/>
      <c r="AJ289" s="344"/>
      <c r="AK289" s="344"/>
      <c r="AL289" s="344"/>
      <c r="AM289" s="344"/>
      <c r="AN289" s="344"/>
      <c r="AO289" s="344"/>
      <c r="AP289" s="344"/>
      <c r="AQ289" s="344"/>
      <c r="AR289" s="344"/>
      <c r="AS289" s="344"/>
      <c r="AT289" s="344"/>
      <c r="AU289" s="344"/>
      <c r="AV289" s="344"/>
      <c r="AW289" s="344"/>
      <c r="AX289" s="344"/>
      <c r="AY289" s="344"/>
      <c r="AZ289" s="344"/>
      <c r="BA289" s="344"/>
      <c r="BB289" s="344"/>
      <c r="BC289" s="344"/>
      <c r="BD289" s="344"/>
      <c r="BE289" s="344"/>
      <c r="BF289" s="660"/>
    </row>
    <row r="290" spans="2:58" ht="3.65" customHeight="1">
      <c r="B290" s="484"/>
      <c r="D290" s="448"/>
      <c r="F290" s="448"/>
      <c r="G290" s="448"/>
      <c r="H290" s="343"/>
      <c r="J290" s="387"/>
      <c r="K290" s="737" t="s">
        <v>260</v>
      </c>
      <c r="L290" s="737"/>
      <c r="M290" s="737"/>
      <c r="N290" s="386"/>
      <c r="O290" s="648"/>
      <c r="P290" s="648"/>
      <c r="Q290" s="648"/>
      <c r="R290" s="648"/>
      <c r="S290" s="648"/>
      <c r="T290" s="648"/>
      <c r="U290" s="648"/>
      <c r="V290" s="386"/>
      <c r="W290" s="385"/>
      <c r="AE290" s="651"/>
      <c r="AF290" s="634"/>
      <c r="AG290" s="634"/>
      <c r="AH290" s="634"/>
      <c r="AI290" s="498"/>
      <c r="AJ290" s="344"/>
      <c r="AK290" s="344"/>
      <c r="AL290" s="344"/>
      <c r="AM290" s="344"/>
      <c r="AN290" s="344"/>
      <c r="AO290" s="344"/>
      <c r="AP290" s="344"/>
      <c r="AQ290" s="344"/>
      <c r="AR290" s="344"/>
      <c r="AS290" s="344"/>
      <c r="AT290" s="344"/>
      <c r="AU290" s="344"/>
      <c r="AV290" s="344"/>
      <c r="AW290" s="344"/>
      <c r="AX290" s="344"/>
      <c r="AY290" s="344"/>
      <c r="AZ290" s="344"/>
      <c r="BA290" s="344"/>
      <c r="BB290" s="344"/>
      <c r="BC290" s="344"/>
      <c r="BD290" s="344"/>
      <c r="BE290" s="344"/>
      <c r="BF290" s="660"/>
    </row>
    <row r="291" spans="2:58" ht="3.65" customHeight="1">
      <c r="B291" s="484"/>
      <c r="D291" s="448"/>
      <c r="F291" s="448"/>
      <c r="G291" s="448"/>
      <c r="H291" s="343"/>
      <c r="J291" s="384" t="e" vm="13">
        <v>#VALUE!</v>
      </c>
      <c r="K291" s="738"/>
      <c r="L291" s="738"/>
      <c r="M291" s="738"/>
      <c r="N291" s="658"/>
      <c r="O291" s="649"/>
      <c r="P291" s="649"/>
      <c r="Q291" s="649"/>
      <c r="R291" s="649"/>
      <c r="S291" s="649"/>
      <c r="T291" s="649"/>
      <c r="U291" s="649"/>
      <c r="V291" s="658"/>
      <c r="W291" s="421" t="e" vm="13">
        <v>#VALUE!</v>
      </c>
      <c r="AE291" s="651"/>
      <c r="AF291" s="634"/>
      <c r="AG291" s="634"/>
      <c r="AH291" s="634"/>
      <c r="AI291" s="498"/>
      <c r="AJ291" s="344"/>
      <c r="AK291" s="344"/>
      <c r="AL291" s="344"/>
      <c r="AM291" s="344"/>
      <c r="AN291" s="344"/>
      <c r="AO291" s="344"/>
      <c r="AP291" s="344"/>
      <c r="AQ291" s="344"/>
      <c r="AR291" s="344"/>
      <c r="AS291" s="344"/>
      <c r="AT291" s="344"/>
      <c r="AU291" s="344"/>
      <c r="AV291" s="344"/>
      <c r="AW291" s="344"/>
      <c r="AX291" s="344"/>
      <c r="AY291" s="344"/>
      <c r="AZ291" s="344"/>
      <c r="BA291" s="344"/>
      <c r="BB291" s="344"/>
      <c r="BC291" s="344"/>
      <c r="BD291" s="344"/>
      <c r="BE291" s="344"/>
      <c r="BF291" s="660"/>
    </row>
    <row r="292" spans="2:58" ht="3.65" customHeight="1">
      <c r="B292" s="484"/>
      <c r="D292" s="448"/>
      <c r="F292" s="448"/>
      <c r="G292" s="448"/>
      <c r="H292" s="343"/>
      <c r="BF292" s="341"/>
    </row>
    <row r="293" spans="2:58" ht="3.65" customHeight="1">
      <c r="B293" s="484"/>
      <c r="D293" s="448"/>
      <c r="F293" s="448"/>
      <c r="G293" s="448"/>
      <c r="H293" s="343"/>
      <c r="BF293" s="341"/>
    </row>
    <row r="294" spans="2:58" ht="3.65" customHeight="1">
      <c r="B294" s="671"/>
      <c r="C294" s="505"/>
      <c r="D294" s="445"/>
      <c r="E294" s="505"/>
      <c r="F294" s="445"/>
      <c r="G294" s="445"/>
      <c r="H294" s="638"/>
      <c r="I294" s="505"/>
      <c r="J294" s="505"/>
      <c r="K294" s="505"/>
      <c r="L294" s="505"/>
      <c r="M294" s="505"/>
      <c r="N294" s="505"/>
      <c r="O294" s="505"/>
      <c r="P294" s="505"/>
      <c r="Q294" s="505"/>
      <c r="R294" s="505"/>
      <c r="S294" s="505"/>
      <c r="T294" s="505"/>
      <c r="U294" s="505"/>
      <c r="V294" s="505"/>
      <c r="W294" s="505"/>
      <c r="X294" s="505"/>
      <c r="Y294" s="505"/>
      <c r="Z294" s="505"/>
      <c r="AA294" s="505"/>
      <c r="AB294" s="505"/>
      <c r="AC294" s="505"/>
      <c r="AD294" s="505"/>
      <c r="AE294" s="505"/>
      <c r="AF294" s="505"/>
      <c r="AG294" s="505"/>
      <c r="AH294" s="505"/>
      <c r="AI294" s="505"/>
      <c r="AJ294" s="505"/>
      <c r="AK294" s="505"/>
      <c r="AL294" s="505"/>
      <c r="AM294" s="505"/>
      <c r="AN294" s="505"/>
      <c r="AO294" s="505"/>
      <c r="AP294" s="505"/>
      <c r="AQ294" s="505"/>
      <c r="AR294" s="505"/>
      <c r="AS294" s="505"/>
      <c r="AT294" s="505"/>
      <c r="AU294" s="505"/>
      <c r="AV294" s="505"/>
      <c r="AW294" s="505"/>
      <c r="AX294" s="505"/>
      <c r="AY294" s="505"/>
      <c r="AZ294" s="505"/>
      <c r="BA294" s="505"/>
      <c r="BB294" s="505"/>
      <c r="BC294" s="505"/>
      <c r="BD294" s="505"/>
      <c r="BE294" s="505"/>
      <c r="BF294" s="504"/>
    </row>
    <row r="295" spans="2:58" ht="3.65" customHeight="1">
      <c r="B295" s="672"/>
      <c r="C295" s="501"/>
      <c r="D295" s="479"/>
      <c r="E295" s="501"/>
      <c r="F295" s="479"/>
      <c r="G295" s="479"/>
      <c r="H295" s="639"/>
      <c r="I295" s="501"/>
      <c r="J295" s="501"/>
      <c r="K295" s="501"/>
      <c r="L295" s="501"/>
      <c r="M295" s="501"/>
      <c r="N295" s="501"/>
      <c r="O295" s="501"/>
      <c r="P295" s="501"/>
      <c r="Q295" s="501"/>
      <c r="R295" s="501"/>
      <c r="S295" s="501"/>
      <c r="T295" s="501"/>
      <c r="U295" s="501"/>
      <c r="V295" s="501"/>
      <c r="W295" s="501"/>
      <c r="X295" s="501"/>
      <c r="Y295" s="501"/>
      <c r="Z295" s="501"/>
      <c r="AA295" s="501"/>
      <c r="AB295" s="501"/>
      <c r="AC295" s="501"/>
      <c r="AD295" s="501"/>
      <c r="AE295" s="501"/>
      <c r="AF295" s="501"/>
      <c r="AG295" s="501"/>
      <c r="AH295" s="501"/>
      <c r="AI295" s="501"/>
      <c r="AJ295" s="501"/>
      <c r="AK295" s="501"/>
      <c r="AL295" s="501"/>
      <c r="AM295" s="501"/>
      <c r="AN295" s="501"/>
      <c r="AO295" s="501"/>
      <c r="AP295" s="501"/>
      <c r="AQ295" s="501"/>
      <c r="AR295" s="501"/>
      <c r="AS295" s="501"/>
      <c r="AT295" s="501"/>
      <c r="AU295" s="501"/>
      <c r="AV295" s="501"/>
      <c r="AW295" s="501"/>
      <c r="AX295" s="501"/>
      <c r="AY295" s="501"/>
      <c r="AZ295" s="501"/>
      <c r="BA295" s="501"/>
      <c r="BB295" s="501"/>
      <c r="BC295" s="501"/>
      <c r="BD295" s="501"/>
      <c r="BE295" s="501"/>
      <c r="BF295" s="500"/>
    </row>
    <row r="296" spans="2:58" ht="14.5" customHeight="1">
      <c r="B296" s="379" t="s">
        <v>331</v>
      </c>
      <c r="C296" s="380"/>
      <c r="D296" s="448" t="s">
        <v>324</v>
      </c>
      <c r="F296" s="379" t="s">
        <v>314</v>
      </c>
      <c r="G296" s="379" t="s">
        <v>325</v>
      </c>
      <c r="H296" s="657"/>
      <c r="I296" s="376"/>
      <c r="J296" s="376"/>
      <c r="K296" s="376"/>
      <c r="L296" s="376"/>
      <c r="M296" s="376"/>
      <c r="N296" s="376"/>
      <c r="O296" s="376"/>
      <c r="P296" s="376"/>
      <c r="Q296" s="376"/>
      <c r="R296" s="376"/>
      <c r="S296" s="376"/>
      <c r="T296" s="376"/>
      <c r="U296" s="376"/>
      <c r="V296" s="376"/>
      <c r="W296" s="376"/>
      <c r="X296" s="376"/>
      <c r="Y296" s="376"/>
      <c r="Z296" s="376"/>
      <c r="AA296" s="376"/>
      <c r="AB296" s="376"/>
      <c r="AC296" s="376"/>
      <c r="AD296" s="376"/>
      <c r="AE296" s="376"/>
      <c r="AF296" s="376"/>
      <c r="AG296" s="376"/>
      <c r="AH296" s="376"/>
      <c r="AI296" s="376"/>
      <c r="AJ296" s="376"/>
      <c r="AK296" s="376"/>
      <c r="AL296" s="376"/>
      <c r="AM296" s="376"/>
      <c r="AN296" s="376"/>
      <c r="AO296" s="376"/>
      <c r="AP296" s="376"/>
      <c r="AQ296" s="376"/>
      <c r="AR296" s="376"/>
      <c r="AS296" s="376"/>
      <c r="AT296" s="376"/>
      <c r="AU296" s="376"/>
      <c r="AV296" s="376"/>
      <c r="AW296" s="376"/>
      <c r="AX296" s="376"/>
      <c r="AY296" s="376"/>
      <c r="AZ296" s="376"/>
      <c r="BA296" s="376"/>
      <c r="BB296" s="376"/>
      <c r="BC296" s="376"/>
      <c r="BD296" s="376"/>
      <c r="BE296" s="376"/>
      <c r="BF296" s="375"/>
    </row>
    <row r="297" spans="2:58" ht="3.65" customHeight="1">
      <c r="B297" s="484" t="str">
        <f>"LA"&amp;F297&amp;"X"&amp;G297&amp;"u"</f>
        <v>LA400X5u</v>
      </c>
      <c r="D297" s="448"/>
      <c r="F297" s="661" t="str">
        <f>MID(F296,4,5)</f>
        <v>400</v>
      </c>
      <c r="G297" s="661" t="str">
        <f>MID(G296,3,3)</f>
        <v>5</v>
      </c>
      <c r="H297" s="343"/>
      <c r="BF297" s="341"/>
    </row>
    <row r="298" spans="2:58" ht="3.65" customHeight="1">
      <c r="B298" s="484"/>
      <c r="D298" s="448"/>
      <c r="F298" s="448"/>
      <c r="G298" s="448" t="s">
        <v>326</v>
      </c>
      <c r="H298" s="343"/>
      <c r="K298" s="662"/>
      <c r="L298" s="732" t="s">
        <v>261</v>
      </c>
      <c r="M298" s="732"/>
      <c r="N298" s="732"/>
      <c r="O298" s="656"/>
      <c r="P298" s="656"/>
      <c r="Q298" s="656"/>
      <c r="R298" s="656"/>
      <c r="S298" s="656"/>
      <c r="T298" s="656"/>
      <c r="U298" s="656"/>
      <c r="V298" s="656"/>
      <c r="W298" s="656"/>
      <c r="X298" s="663"/>
      <c r="BF298" s="341"/>
    </row>
    <row r="299" spans="2:58" ht="3.65" customHeight="1">
      <c r="B299" s="484"/>
      <c r="D299" s="448"/>
      <c r="F299" s="448"/>
      <c r="G299" s="448"/>
      <c r="H299" s="343"/>
      <c r="J299" s="498"/>
      <c r="K299" s="398"/>
      <c r="L299" s="733"/>
      <c r="M299" s="733"/>
      <c r="N299" s="733"/>
      <c r="O299" s="433"/>
      <c r="P299" s="389"/>
      <c r="Q299" s="390"/>
      <c r="R299" s="390"/>
      <c r="S299" s="390"/>
      <c r="T299" s="390"/>
      <c r="U299" s="390"/>
      <c r="V299" s="737" t="e" vm="32">
        <v>#VALUE!</v>
      </c>
      <c r="W299" s="737"/>
      <c r="X299" s="399"/>
      <c r="Y299" s="344"/>
      <c r="Z299" s="344"/>
      <c r="BF299" s="341"/>
    </row>
    <row r="300" spans="2:58" ht="3.65" customHeight="1">
      <c r="B300" s="484"/>
      <c r="D300" s="448"/>
      <c r="F300" s="448"/>
      <c r="G300" s="448"/>
      <c r="H300" s="343"/>
      <c r="J300" s="498"/>
      <c r="K300" s="801" t="e" vm="33">
        <v>#VALUE!</v>
      </c>
      <c r="L300" s="428"/>
      <c r="M300" s="433"/>
      <c r="N300" s="433"/>
      <c r="O300" s="433"/>
      <c r="P300" s="389"/>
      <c r="Q300" s="390"/>
      <c r="R300" s="390"/>
      <c r="S300" s="390"/>
      <c r="T300" s="390"/>
      <c r="U300" s="390"/>
      <c r="V300" s="642"/>
      <c r="W300" s="455"/>
      <c r="X300" s="399"/>
      <c r="Y300" s="344"/>
      <c r="Z300" s="344"/>
      <c r="BF300" s="341"/>
    </row>
    <row r="301" spans="2:58" ht="3.65" customHeight="1">
      <c r="B301" s="484"/>
      <c r="D301" s="448"/>
      <c r="F301" s="448"/>
      <c r="G301" s="448"/>
      <c r="H301" s="343"/>
      <c r="J301" s="498"/>
      <c r="K301" s="801"/>
      <c r="L301" s="428"/>
      <c r="M301" s="455"/>
      <c r="N301" s="455"/>
      <c r="O301" s="455"/>
      <c r="P301" s="642"/>
      <c r="Q301" s="642"/>
      <c r="R301" s="642"/>
      <c r="S301" s="642"/>
      <c r="T301" s="642"/>
      <c r="U301" s="642"/>
      <c r="V301" s="642"/>
      <c r="W301" s="455"/>
      <c r="X301" s="650"/>
      <c r="Y301" s="635"/>
      <c r="Z301" s="635"/>
      <c r="BF301" s="341"/>
    </row>
    <row r="302" spans="2:58" ht="3.65" customHeight="1">
      <c r="B302" s="484"/>
      <c r="D302" s="448"/>
      <c r="F302" s="448"/>
      <c r="G302" s="448"/>
      <c r="H302" s="343"/>
      <c r="J302" s="498"/>
      <c r="K302" s="456"/>
      <c r="L302" s="455"/>
      <c r="M302" s="455"/>
      <c r="N302" s="455"/>
      <c r="O302" s="455"/>
      <c r="P302" s="736" t="e" vm="102">
        <v>#VALUE!</v>
      </c>
      <c r="Q302" s="736"/>
      <c r="R302" s="736"/>
      <c r="S302" s="736"/>
      <c r="T302" s="641"/>
      <c r="U302" s="642"/>
      <c r="V302" s="642"/>
      <c r="W302" s="455"/>
      <c r="X302" s="650"/>
      <c r="Y302" s="635"/>
      <c r="Z302" s="635"/>
      <c r="BF302" s="341"/>
    </row>
    <row r="303" spans="2:58" ht="3.65" customHeight="1">
      <c r="B303" s="484"/>
      <c r="D303" s="448"/>
      <c r="F303" s="448"/>
      <c r="G303" s="448"/>
      <c r="H303" s="343"/>
      <c r="J303" s="498"/>
      <c r="K303" s="456"/>
      <c r="L303" s="455"/>
      <c r="M303" s="455"/>
      <c r="N303" s="455"/>
      <c r="O303" s="455"/>
      <c r="P303" s="736"/>
      <c r="Q303" s="736"/>
      <c r="R303" s="736"/>
      <c r="S303" s="736"/>
      <c r="T303" s="641"/>
      <c r="U303" s="642"/>
      <c r="V303" s="642"/>
      <c r="W303" s="455"/>
      <c r="X303" s="650"/>
      <c r="Y303" s="635"/>
      <c r="BF303" s="341"/>
    </row>
    <row r="304" spans="2:58" ht="3.65" customHeight="1">
      <c r="B304" s="484"/>
      <c r="D304" s="448"/>
      <c r="F304" s="448"/>
      <c r="G304" s="448"/>
      <c r="H304" s="343"/>
      <c r="J304" s="344"/>
      <c r="K304" s="801" t="e" vm="33">
        <v>#VALUE!</v>
      </c>
      <c r="L304" s="428"/>
      <c r="M304" s="455"/>
      <c r="N304" s="455"/>
      <c r="O304" s="455"/>
      <c r="P304" s="642"/>
      <c r="Q304" s="642"/>
      <c r="R304" s="642"/>
      <c r="S304" s="642"/>
      <c r="T304" s="642"/>
      <c r="U304" s="642"/>
      <c r="V304" s="642"/>
      <c r="W304" s="455"/>
      <c r="X304" s="650"/>
      <c r="Y304" s="635"/>
      <c r="BF304" s="341"/>
    </row>
    <row r="305" spans="2:58" ht="3.65" customHeight="1">
      <c r="B305" s="484"/>
      <c r="D305" s="448"/>
      <c r="F305" s="448"/>
      <c r="G305" s="448"/>
      <c r="H305" s="343"/>
      <c r="J305" s="344"/>
      <c r="K305" s="801"/>
      <c r="L305" s="428"/>
      <c r="M305" s="386"/>
      <c r="N305" s="386"/>
      <c r="O305" s="386"/>
      <c r="P305" s="648"/>
      <c r="Q305" s="648"/>
      <c r="R305" s="648"/>
      <c r="S305" s="648"/>
      <c r="T305" s="648"/>
      <c r="U305" s="648"/>
      <c r="V305" s="648"/>
      <c r="W305" s="648"/>
      <c r="X305" s="385"/>
      <c r="Y305" s="651"/>
      <c r="Z305" s="651"/>
      <c r="BF305" s="341"/>
    </row>
    <row r="306" spans="2:58" ht="3.65" customHeight="1">
      <c r="B306" s="484"/>
      <c r="D306" s="448"/>
      <c r="F306" s="448"/>
      <c r="G306" s="448"/>
      <c r="H306" s="343"/>
      <c r="J306" s="344"/>
      <c r="K306" s="387"/>
      <c r="L306" s="737" t="s">
        <v>269</v>
      </c>
      <c r="M306" s="737"/>
      <c r="N306" s="737"/>
      <c r="O306" s="386"/>
      <c r="P306" s="648"/>
      <c r="Q306" s="648"/>
      <c r="R306" s="648"/>
      <c r="S306" s="648"/>
      <c r="T306" s="648"/>
      <c r="U306" s="648"/>
      <c r="V306" s="737" t="e" vm="32">
        <v>#VALUE!</v>
      </c>
      <c r="W306" s="737"/>
      <c r="X306" s="399"/>
      <c r="Y306" s="651"/>
      <c r="Z306" s="651"/>
      <c r="BF306" s="341"/>
    </row>
    <row r="307" spans="2:58" ht="3.65" customHeight="1">
      <c r="B307" s="484"/>
      <c r="D307" s="448"/>
      <c r="F307" s="448"/>
      <c r="G307" s="448"/>
      <c r="H307" s="343"/>
      <c r="K307" s="664"/>
      <c r="L307" s="738"/>
      <c r="M307" s="738"/>
      <c r="N307" s="738"/>
      <c r="O307" s="645"/>
      <c r="P307" s="645"/>
      <c r="Q307" s="645"/>
      <c r="R307" s="645"/>
      <c r="S307" s="645"/>
      <c r="T307" s="645"/>
      <c r="U307" s="645"/>
      <c r="V307" s="645"/>
      <c r="W307" s="645"/>
      <c r="X307" s="665"/>
      <c r="BF307" s="341"/>
    </row>
    <row r="308" spans="2:58" ht="3.65" customHeight="1">
      <c r="B308" s="484"/>
      <c r="D308" s="448"/>
      <c r="F308" s="448"/>
      <c r="G308" s="448"/>
      <c r="H308" s="343"/>
      <c r="BF308" s="341"/>
    </row>
    <row r="309" spans="2:58" ht="3.65" customHeight="1">
      <c r="B309" s="671"/>
      <c r="C309" s="505"/>
      <c r="D309" s="445"/>
      <c r="E309" s="505"/>
      <c r="F309" s="445"/>
      <c r="G309" s="445"/>
      <c r="H309" s="638"/>
      <c r="I309" s="505"/>
      <c r="J309" s="505"/>
      <c r="K309" s="505"/>
      <c r="L309" s="505"/>
      <c r="M309" s="505"/>
      <c r="N309" s="505"/>
      <c r="O309" s="505"/>
      <c r="P309" s="505"/>
      <c r="Q309" s="505"/>
      <c r="R309" s="505"/>
      <c r="S309" s="505"/>
      <c r="T309" s="505"/>
      <c r="U309" s="505"/>
      <c r="V309" s="505"/>
      <c r="W309" s="505"/>
      <c r="X309" s="505"/>
      <c r="Y309" s="505"/>
      <c r="Z309" s="505"/>
      <c r="AA309" s="505"/>
      <c r="AB309" s="505"/>
      <c r="AC309" s="505"/>
      <c r="AD309" s="505"/>
      <c r="AE309" s="505"/>
      <c r="AF309" s="505"/>
      <c r="AG309" s="505"/>
      <c r="AH309" s="505"/>
      <c r="AI309" s="505"/>
      <c r="AJ309" s="505"/>
      <c r="AK309" s="505"/>
      <c r="AL309" s="505"/>
      <c r="AM309" s="505"/>
      <c r="AN309" s="505"/>
      <c r="AO309" s="505"/>
      <c r="AP309" s="505"/>
      <c r="AQ309" s="505"/>
      <c r="AR309" s="505"/>
      <c r="AS309" s="505"/>
      <c r="AT309" s="505"/>
      <c r="AU309" s="505"/>
      <c r="AV309" s="505"/>
      <c r="AW309" s="505"/>
      <c r="AX309" s="505"/>
      <c r="AY309" s="505"/>
      <c r="AZ309" s="505"/>
      <c r="BA309" s="505"/>
      <c r="BB309" s="505"/>
      <c r="BC309" s="505"/>
      <c r="BD309" s="505"/>
      <c r="BE309" s="505"/>
      <c r="BF309" s="504"/>
    </row>
    <row r="310" spans="2:58" ht="3.65" customHeight="1">
      <c r="B310" s="672"/>
      <c r="C310" s="501"/>
      <c r="D310" s="479"/>
      <c r="E310" s="501"/>
      <c r="F310" s="479"/>
      <c r="G310" s="479"/>
      <c r="H310" s="639"/>
      <c r="I310" s="501"/>
      <c r="J310" s="501"/>
      <c r="K310" s="501"/>
      <c r="L310" s="501"/>
      <c r="M310" s="501"/>
      <c r="N310" s="501"/>
      <c r="O310" s="501"/>
      <c r="P310" s="501"/>
      <c r="Q310" s="501"/>
      <c r="R310" s="501"/>
      <c r="S310" s="501"/>
      <c r="T310" s="501"/>
      <c r="U310" s="501"/>
      <c r="V310" s="501"/>
      <c r="W310" s="501"/>
      <c r="X310" s="501"/>
      <c r="Y310" s="501"/>
      <c r="Z310" s="501"/>
      <c r="AA310" s="501"/>
      <c r="AB310" s="501"/>
      <c r="AC310" s="501"/>
      <c r="AD310" s="501"/>
      <c r="AE310" s="501"/>
      <c r="AF310" s="501"/>
      <c r="AG310" s="501"/>
      <c r="AH310" s="501"/>
      <c r="AI310" s="501"/>
      <c r="AJ310" s="501"/>
      <c r="AK310" s="501"/>
      <c r="AL310" s="501"/>
      <c r="AM310" s="501"/>
      <c r="AN310" s="501"/>
      <c r="AO310" s="501"/>
      <c r="AP310" s="501"/>
      <c r="AQ310" s="501"/>
      <c r="AR310" s="501"/>
      <c r="AS310" s="501"/>
      <c r="AT310" s="501"/>
      <c r="AU310" s="501"/>
      <c r="AV310" s="501"/>
      <c r="AW310" s="501"/>
      <c r="AX310" s="501"/>
      <c r="AY310" s="501"/>
      <c r="AZ310" s="501"/>
      <c r="BA310" s="501"/>
      <c r="BB310" s="501"/>
      <c r="BC310" s="501"/>
      <c r="BD310" s="501"/>
      <c r="BE310" s="501"/>
      <c r="BF310" s="500"/>
    </row>
    <row r="311" spans="2:58" ht="14.5" customHeight="1">
      <c r="B311" s="379" t="s">
        <v>332</v>
      </c>
      <c r="C311" s="380"/>
      <c r="D311" s="448" t="s">
        <v>324</v>
      </c>
      <c r="F311" s="379" t="s">
        <v>314</v>
      </c>
      <c r="G311" s="379" t="s">
        <v>327</v>
      </c>
      <c r="H311" s="666"/>
      <c r="I311" s="667"/>
      <c r="J311" s="667"/>
      <c r="K311" s="667"/>
      <c r="L311" s="667"/>
      <c r="M311" s="667"/>
      <c r="N311" s="667"/>
      <c r="O311" s="667"/>
      <c r="P311" s="667"/>
      <c r="Q311" s="667"/>
      <c r="R311" s="667"/>
      <c r="S311" s="667"/>
      <c r="T311" s="667"/>
      <c r="U311" s="667"/>
      <c r="V311" s="667"/>
      <c r="W311" s="667"/>
      <c r="X311" s="667"/>
      <c r="Y311" s="667"/>
      <c r="Z311" s="667"/>
      <c r="AA311" s="667"/>
      <c r="AB311" s="667"/>
      <c r="AC311" s="667"/>
      <c r="AD311" s="667"/>
      <c r="AE311" s="667"/>
      <c r="AF311" s="667"/>
      <c r="AG311" s="667"/>
      <c r="AH311" s="667"/>
      <c r="AI311" s="667"/>
      <c r="AJ311" s="667"/>
      <c r="AK311" s="667"/>
      <c r="AL311" s="667"/>
      <c r="AM311" s="667"/>
      <c r="AN311" s="667"/>
      <c r="AO311" s="667"/>
      <c r="AP311" s="667"/>
      <c r="AQ311" s="667"/>
      <c r="AR311" s="667"/>
      <c r="AS311" s="667"/>
      <c r="AT311" s="667"/>
      <c r="AU311" s="667"/>
      <c r="AV311" s="667"/>
      <c r="AW311" s="667"/>
      <c r="AX311" s="667"/>
      <c r="AY311" s="667"/>
      <c r="AZ311" s="667"/>
      <c r="BA311" s="667"/>
      <c r="BB311" s="667"/>
      <c r="BC311" s="667"/>
      <c r="BD311" s="667"/>
      <c r="BE311" s="667"/>
      <c r="BF311" s="668"/>
    </row>
    <row r="312" spans="2:58" ht="3" customHeight="1">
      <c r="B312" s="484" t="str">
        <f>"LA"&amp;F312&amp;"X"&amp;G312&amp;"u"</f>
        <v>LA400X6u</v>
      </c>
      <c r="D312" s="448"/>
      <c r="F312" s="661" t="str">
        <f>MID(F311,4,5)</f>
        <v>400</v>
      </c>
      <c r="G312" s="661" t="str">
        <f>MID(G311,3,3)</f>
        <v>6</v>
      </c>
      <c r="H312" s="343"/>
      <c r="BF312" s="341"/>
    </row>
    <row r="313" spans="2:58" ht="3" customHeight="1">
      <c r="B313" s="673"/>
      <c r="C313" s="419"/>
      <c r="D313" s="448"/>
      <c r="F313" s="676"/>
      <c r="G313" s="676"/>
      <c r="H313" s="343"/>
      <c r="K313" s="662"/>
      <c r="L313" s="732" t="s">
        <v>261</v>
      </c>
      <c r="M313" s="732"/>
      <c r="N313" s="732"/>
      <c r="O313" s="656"/>
      <c r="P313" s="656"/>
      <c r="Q313" s="656"/>
      <c r="R313" s="656"/>
      <c r="S313" s="656"/>
      <c r="T313" s="656"/>
      <c r="U313" s="656"/>
      <c r="V313" s="656"/>
      <c r="W313" s="656"/>
      <c r="X313" s="663"/>
      <c r="BF313" s="341"/>
    </row>
    <row r="314" spans="2:58" ht="3.65" customHeight="1">
      <c r="B314" s="484"/>
      <c r="D314" s="448"/>
      <c r="F314" s="448"/>
      <c r="G314" s="448"/>
      <c r="H314" s="343"/>
      <c r="K314" s="398"/>
      <c r="L314" s="733"/>
      <c r="M314" s="733"/>
      <c r="N314" s="733"/>
      <c r="O314" s="433"/>
      <c r="P314" s="389"/>
      <c r="Q314" s="390"/>
      <c r="R314" s="390"/>
      <c r="S314" s="390"/>
      <c r="T314" s="390"/>
      <c r="U314" s="390"/>
      <c r="V314" s="737" t="e" vm="32">
        <v>#VALUE!</v>
      </c>
      <c r="W314" s="737"/>
      <c r="X314" s="399"/>
      <c r="BF314" s="341"/>
    </row>
    <row r="315" spans="2:58" ht="3.65" customHeight="1">
      <c r="B315" s="484"/>
      <c r="D315" s="448"/>
      <c r="F315" s="448"/>
      <c r="G315" s="448"/>
      <c r="H315" s="343"/>
      <c r="K315" s="801" t="e" vm="33">
        <v>#VALUE!</v>
      </c>
      <c r="L315" s="428"/>
      <c r="M315" s="433"/>
      <c r="N315" s="433"/>
      <c r="O315" s="433"/>
      <c r="P315" s="389"/>
      <c r="Q315" s="390"/>
      <c r="R315" s="390"/>
      <c r="S315" s="390"/>
      <c r="T315" s="390"/>
      <c r="U315" s="390"/>
      <c r="V315" s="642"/>
      <c r="W315" s="455"/>
      <c r="X315" s="399"/>
      <c r="BF315" s="341"/>
    </row>
    <row r="316" spans="2:58" ht="3.65" customHeight="1">
      <c r="B316" s="484"/>
      <c r="D316" s="448"/>
      <c r="F316" s="448"/>
      <c r="G316" s="448"/>
      <c r="H316" s="343"/>
      <c r="J316" s="498"/>
      <c r="K316" s="801"/>
      <c r="L316" s="455"/>
      <c r="M316" s="455"/>
      <c r="N316" s="455"/>
      <c r="O316" s="455"/>
      <c r="P316" s="642"/>
      <c r="Q316" s="642"/>
      <c r="R316" s="642"/>
      <c r="S316" s="642"/>
      <c r="T316" s="642"/>
      <c r="U316" s="642"/>
      <c r="V316" s="642"/>
      <c r="W316" s="455"/>
      <c r="X316" s="650"/>
      <c r="AK316" s="344"/>
      <c r="AL316" s="344"/>
      <c r="AM316" s="344"/>
      <c r="AN316" s="344"/>
      <c r="AO316" s="344"/>
      <c r="AP316" s="344"/>
      <c r="AQ316" s="344"/>
      <c r="AR316" s="344"/>
      <c r="AS316" s="344"/>
      <c r="AT316" s="344"/>
      <c r="AU316" s="344"/>
      <c r="AV316" s="344"/>
      <c r="AW316" s="344"/>
      <c r="AX316" s="344"/>
      <c r="AY316" s="344"/>
      <c r="AZ316" s="344"/>
      <c r="BA316" s="344"/>
      <c r="BB316" s="344"/>
      <c r="BC316" s="344"/>
      <c r="BD316" s="344"/>
      <c r="BE316" s="344"/>
      <c r="BF316" s="660"/>
    </row>
    <row r="317" spans="2:58" ht="3.65" customHeight="1">
      <c r="B317" s="484"/>
      <c r="D317" s="448"/>
      <c r="F317" s="448"/>
      <c r="G317" s="448"/>
      <c r="H317" s="343"/>
      <c r="J317" s="498"/>
      <c r="K317" s="456"/>
      <c r="L317" s="455"/>
      <c r="M317" s="455"/>
      <c r="N317" s="455"/>
      <c r="O317" s="455"/>
      <c r="P317" s="455"/>
      <c r="Q317" s="455"/>
      <c r="R317" s="455"/>
      <c r="S317" s="642"/>
      <c r="T317" s="642"/>
      <c r="U317" s="642"/>
      <c r="V317" s="642"/>
      <c r="W317" s="455"/>
      <c r="X317" s="650"/>
      <c r="AK317" s="344"/>
      <c r="AL317" s="344"/>
      <c r="AM317" s="344"/>
      <c r="AN317" s="344"/>
      <c r="AO317" s="344"/>
      <c r="AP317" s="344"/>
      <c r="AQ317" s="344"/>
      <c r="AR317" s="344"/>
      <c r="AS317" s="344"/>
      <c r="AT317" s="344"/>
      <c r="AU317" s="344"/>
      <c r="AV317" s="344"/>
      <c r="AW317" s="344"/>
      <c r="AX317" s="344"/>
      <c r="AY317" s="344"/>
      <c r="AZ317" s="344"/>
      <c r="BA317" s="344"/>
      <c r="BB317" s="344"/>
      <c r="BC317" s="344"/>
      <c r="BD317" s="344"/>
      <c r="BE317" s="344"/>
      <c r="BF317" s="660"/>
    </row>
    <row r="318" spans="2:58" ht="3.65" customHeight="1">
      <c r="B318" s="484"/>
      <c r="D318" s="448"/>
      <c r="F318" s="448"/>
      <c r="G318" s="448"/>
      <c r="H318" s="343"/>
      <c r="J318" s="498"/>
      <c r="K318" s="456"/>
      <c r="L318" s="455"/>
      <c r="M318" s="455"/>
      <c r="N318" s="455"/>
      <c r="O318" s="455"/>
      <c r="P318" s="736" t="e" vm="102">
        <v>#VALUE!</v>
      </c>
      <c r="Q318" s="736"/>
      <c r="R318" s="736"/>
      <c r="S318" s="736"/>
      <c r="T318" s="641"/>
      <c r="U318" s="642"/>
      <c r="V318" s="642"/>
      <c r="W318" s="455"/>
      <c r="X318" s="650"/>
      <c r="AK318" s="498"/>
      <c r="AL318" s="498"/>
      <c r="AM318" s="498"/>
      <c r="AN318" s="498"/>
      <c r="AO318" s="498"/>
      <c r="AP318" s="498"/>
      <c r="AQ318" s="498"/>
      <c r="AR318" s="498"/>
      <c r="AS318" s="498"/>
      <c r="AT318" s="498"/>
      <c r="AU318" s="498"/>
      <c r="AV318" s="498"/>
      <c r="AW318" s="498"/>
      <c r="AX318" s="498"/>
      <c r="AY318" s="498"/>
      <c r="AZ318" s="498"/>
      <c r="BA318" s="498"/>
      <c r="BB318" s="498"/>
      <c r="BC318" s="498"/>
      <c r="BD318" s="498"/>
      <c r="BE318" s="498"/>
      <c r="BF318" s="659"/>
    </row>
    <row r="319" spans="2:58" ht="3.65" customHeight="1">
      <c r="B319" s="484"/>
      <c r="D319" s="448"/>
      <c r="F319" s="448"/>
      <c r="G319" s="448"/>
      <c r="H319" s="343"/>
      <c r="J319" s="498"/>
      <c r="K319" s="456"/>
      <c r="L319" s="455"/>
      <c r="M319" s="455"/>
      <c r="N319" s="455"/>
      <c r="O319" s="455"/>
      <c r="P319" s="736"/>
      <c r="Q319" s="736"/>
      <c r="R319" s="736"/>
      <c r="S319" s="736"/>
      <c r="T319" s="641"/>
      <c r="U319" s="642"/>
      <c r="V319" s="642"/>
      <c r="W319" s="455"/>
      <c r="X319" s="650"/>
      <c r="AK319" s="498"/>
      <c r="AL319" s="498"/>
      <c r="AM319" s="498"/>
      <c r="AN319" s="498"/>
      <c r="AO319" s="498"/>
      <c r="AP319" s="498"/>
      <c r="AQ319" s="498"/>
      <c r="AR319" s="498"/>
      <c r="AS319" s="498"/>
      <c r="AT319" s="498"/>
      <c r="AU319" s="498"/>
      <c r="AV319" s="498"/>
      <c r="AW319" s="498"/>
      <c r="AX319" s="498"/>
      <c r="AY319" s="498"/>
      <c r="AZ319" s="498"/>
      <c r="BA319" s="498"/>
      <c r="BB319" s="498"/>
      <c r="BC319" s="498"/>
      <c r="BD319" s="498"/>
      <c r="BE319" s="498"/>
      <c r="BF319" s="659"/>
    </row>
    <row r="320" spans="2:58" ht="3.65" customHeight="1">
      <c r="B320" s="484"/>
      <c r="D320" s="448"/>
      <c r="F320" s="448"/>
      <c r="G320" s="448"/>
      <c r="H320" s="343"/>
      <c r="J320" s="498"/>
      <c r="K320" s="456"/>
      <c r="L320" s="455"/>
      <c r="M320" s="455"/>
      <c r="N320" s="455"/>
      <c r="O320" s="455"/>
      <c r="P320" s="642"/>
      <c r="Q320" s="642"/>
      <c r="R320" s="642"/>
      <c r="S320" s="642"/>
      <c r="T320" s="642"/>
      <c r="U320" s="642"/>
      <c r="V320" s="642"/>
      <c r="W320" s="455"/>
      <c r="X320" s="650"/>
      <c r="AK320" s="498"/>
      <c r="AL320" s="498"/>
      <c r="AM320" s="498"/>
      <c r="AN320" s="498"/>
      <c r="AO320" s="498"/>
      <c r="AP320" s="498"/>
      <c r="AQ320" s="498"/>
      <c r="AR320" s="498"/>
      <c r="AS320" s="498"/>
      <c r="AT320" s="498"/>
      <c r="AU320" s="498"/>
      <c r="AV320" s="498"/>
      <c r="AW320" s="498"/>
      <c r="AX320" s="498"/>
      <c r="AY320" s="498"/>
      <c r="AZ320" s="498"/>
      <c r="BA320" s="498"/>
      <c r="BB320" s="498"/>
      <c r="BC320" s="498"/>
      <c r="BD320" s="498"/>
      <c r="BE320" s="498"/>
      <c r="BF320" s="659"/>
    </row>
    <row r="321" spans="2:58" ht="3.65" customHeight="1">
      <c r="B321" s="484"/>
      <c r="D321" s="448"/>
      <c r="F321" s="448"/>
      <c r="G321" s="448"/>
      <c r="H321" s="343"/>
      <c r="J321" s="344"/>
      <c r="K321" s="801" t="e" vm="33">
        <v>#VALUE!</v>
      </c>
      <c r="L321" s="428"/>
      <c r="M321" s="455"/>
      <c r="N321" s="455"/>
      <c r="O321" s="455"/>
      <c r="P321" s="642"/>
      <c r="Q321" s="642"/>
      <c r="R321" s="642"/>
      <c r="S321" s="642"/>
      <c r="T321" s="642"/>
      <c r="U321" s="642"/>
      <c r="V321" s="642"/>
      <c r="W321" s="455"/>
      <c r="X321" s="650"/>
      <c r="AK321" s="344"/>
      <c r="AL321" s="344"/>
      <c r="AM321" s="344"/>
      <c r="AN321" s="344"/>
      <c r="AO321" s="344"/>
      <c r="AP321" s="344"/>
      <c r="AQ321" s="344"/>
      <c r="AR321" s="344"/>
      <c r="AS321" s="344"/>
      <c r="AT321" s="344"/>
      <c r="AU321" s="344"/>
      <c r="AV321" s="344"/>
      <c r="AW321" s="344"/>
      <c r="AX321" s="344"/>
      <c r="AY321" s="344"/>
      <c r="AZ321" s="344"/>
      <c r="BA321" s="344"/>
      <c r="BB321" s="344"/>
      <c r="BC321" s="344"/>
      <c r="BD321" s="344"/>
      <c r="BE321" s="344"/>
      <c r="BF321" s="660"/>
    </row>
    <row r="322" spans="2:58" ht="3.65" customHeight="1">
      <c r="B322" s="484"/>
      <c r="D322" s="448"/>
      <c r="F322" s="448"/>
      <c r="G322" s="448"/>
      <c r="H322" s="343"/>
      <c r="J322" s="344"/>
      <c r="K322" s="801"/>
      <c r="L322" s="428"/>
      <c r="M322" s="386"/>
      <c r="N322" s="386"/>
      <c r="O322" s="386"/>
      <c r="P322" s="648"/>
      <c r="Q322" s="648"/>
      <c r="R322" s="648"/>
      <c r="S322" s="648"/>
      <c r="T322" s="648"/>
      <c r="U322" s="648"/>
      <c r="V322" s="648"/>
      <c r="W322" s="648"/>
      <c r="X322" s="385"/>
      <c r="AK322" s="344"/>
      <c r="AL322" s="344"/>
      <c r="AM322" s="344"/>
      <c r="AN322" s="344"/>
      <c r="AO322" s="344"/>
      <c r="AP322" s="344"/>
      <c r="AQ322" s="344"/>
      <c r="AR322" s="344"/>
      <c r="AS322" s="344"/>
      <c r="AT322" s="344"/>
      <c r="AU322" s="344"/>
      <c r="AV322" s="344"/>
      <c r="AW322" s="344"/>
      <c r="AX322" s="344"/>
      <c r="AY322" s="344"/>
      <c r="AZ322" s="344"/>
      <c r="BA322" s="344"/>
      <c r="BB322" s="344"/>
      <c r="BC322" s="344"/>
      <c r="BD322" s="344"/>
      <c r="BE322" s="344"/>
      <c r="BF322" s="660"/>
    </row>
    <row r="323" spans="2:58" ht="3.65" customHeight="1">
      <c r="B323" s="484"/>
      <c r="D323" s="448"/>
      <c r="F323" s="448"/>
      <c r="G323" s="448"/>
      <c r="H323" s="343"/>
      <c r="J323" s="344"/>
      <c r="K323" s="387"/>
      <c r="L323" s="737" t="s">
        <v>288</v>
      </c>
      <c r="M323" s="737"/>
      <c r="N323" s="737"/>
      <c r="O323" s="386"/>
      <c r="P323" s="648"/>
      <c r="Q323" s="648"/>
      <c r="R323" s="648"/>
      <c r="S323" s="648"/>
      <c r="T323" s="648"/>
      <c r="U323" s="648"/>
      <c r="V323" s="737" t="e" vm="32">
        <v>#VALUE!</v>
      </c>
      <c r="W323" s="737"/>
      <c r="X323" s="399"/>
      <c r="AK323" s="344"/>
      <c r="AL323" s="344"/>
      <c r="AM323" s="344"/>
      <c r="AN323" s="344"/>
      <c r="AO323" s="344"/>
      <c r="AP323" s="344"/>
      <c r="AQ323" s="344"/>
      <c r="AR323" s="344"/>
      <c r="AS323" s="344"/>
      <c r="AT323" s="344"/>
      <c r="AU323" s="344"/>
      <c r="AV323" s="344"/>
      <c r="AW323" s="344"/>
      <c r="AX323" s="344"/>
      <c r="AY323" s="344"/>
      <c r="AZ323" s="344"/>
      <c r="BA323" s="344"/>
      <c r="BB323" s="344"/>
      <c r="BC323" s="344"/>
      <c r="BD323" s="344"/>
      <c r="BE323" s="344"/>
      <c r="BF323" s="660"/>
    </row>
    <row r="324" spans="2:58" ht="3.65" customHeight="1">
      <c r="B324" s="484"/>
      <c r="D324" s="448"/>
      <c r="F324" s="448"/>
      <c r="G324" s="448"/>
      <c r="H324" s="343"/>
      <c r="K324" s="664"/>
      <c r="L324" s="738"/>
      <c r="M324" s="738"/>
      <c r="N324" s="738"/>
      <c r="O324" s="645"/>
      <c r="P324" s="645"/>
      <c r="Q324" s="645"/>
      <c r="R324" s="645"/>
      <c r="S324" s="645"/>
      <c r="T324" s="645"/>
      <c r="U324" s="645"/>
      <c r="V324" s="645"/>
      <c r="W324" s="645"/>
      <c r="X324" s="665"/>
      <c r="BF324" s="341"/>
    </row>
    <row r="325" spans="2:58" ht="3.65" customHeight="1">
      <c r="B325" s="484"/>
      <c r="D325" s="448"/>
      <c r="F325" s="448"/>
      <c r="G325" s="448"/>
      <c r="H325" s="343"/>
      <c r="BF325" s="341"/>
    </row>
    <row r="326" spans="2:58" ht="3.65" customHeight="1">
      <c r="B326" s="671"/>
      <c r="C326" s="505"/>
      <c r="D326" s="445"/>
      <c r="E326" s="505"/>
      <c r="F326" s="445"/>
      <c r="G326" s="445"/>
      <c r="H326" s="638"/>
      <c r="I326" s="505"/>
      <c r="J326" s="505"/>
      <c r="K326" s="505"/>
      <c r="L326" s="505"/>
      <c r="M326" s="505"/>
      <c r="N326" s="505"/>
      <c r="O326" s="505"/>
      <c r="P326" s="505"/>
      <c r="Q326" s="505"/>
      <c r="R326" s="505"/>
      <c r="S326" s="505"/>
      <c r="T326" s="505"/>
      <c r="U326" s="505"/>
      <c r="V326" s="505"/>
      <c r="W326" s="505"/>
      <c r="X326" s="505"/>
      <c r="Y326" s="505"/>
      <c r="Z326" s="505"/>
      <c r="AA326" s="505"/>
      <c r="AB326" s="505"/>
      <c r="AC326" s="505"/>
      <c r="AD326" s="505"/>
      <c r="AE326" s="505"/>
      <c r="AF326" s="505"/>
      <c r="AG326" s="505"/>
      <c r="AH326" s="505"/>
      <c r="AI326" s="505"/>
      <c r="AJ326" s="505"/>
      <c r="AK326" s="505"/>
      <c r="AL326" s="505"/>
      <c r="AM326" s="505"/>
      <c r="AN326" s="505"/>
      <c r="AO326" s="505"/>
      <c r="AP326" s="505"/>
      <c r="AQ326" s="505"/>
      <c r="AR326" s="505"/>
      <c r="AS326" s="505"/>
      <c r="AT326" s="505"/>
      <c r="AU326" s="505"/>
      <c r="AV326" s="505"/>
      <c r="AW326" s="505"/>
      <c r="AX326" s="505"/>
      <c r="AY326" s="505"/>
      <c r="AZ326" s="505"/>
      <c r="BA326" s="505"/>
      <c r="BB326" s="505"/>
      <c r="BC326" s="505"/>
      <c r="BD326" s="505"/>
      <c r="BE326" s="505"/>
      <c r="BF326" s="504"/>
    </row>
    <row r="327" spans="2:58" ht="3.65" customHeight="1">
      <c r="B327" s="672"/>
      <c r="C327" s="501"/>
      <c r="D327" s="479"/>
      <c r="E327" s="501"/>
      <c r="F327" s="479"/>
      <c r="G327" s="479"/>
      <c r="H327" s="639"/>
      <c r="I327" s="501"/>
      <c r="J327" s="501"/>
      <c r="K327" s="501"/>
      <c r="L327" s="501"/>
      <c r="M327" s="501"/>
      <c r="N327" s="501"/>
      <c r="O327" s="501"/>
      <c r="P327" s="501"/>
      <c r="Q327" s="501"/>
      <c r="R327" s="501"/>
      <c r="S327" s="501"/>
      <c r="T327" s="501"/>
      <c r="U327" s="501"/>
      <c r="V327" s="501"/>
      <c r="W327" s="501"/>
      <c r="X327" s="501"/>
      <c r="Y327" s="501"/>
      <c r="Z327" s="501"/>
      <c r="AA327" s="501"/>
      <c r="AB327" s="501"/>
      <c r="AC327" s="501"/>
      <c r="AD327" s="501"/>
      <c r="AE327" s="501"/>
      <c r="AF327" s="501"/>
      <c r="AG327" s="501"/>
      <c r="AH327" s="501"/>
      <c r="AI327" s="501"/>
      <c r="AJ327" s="501"/>
      <c r="AK327" s="501"/>
      <c r="AL327" s="501"/>
      <c r="AM327" s="501"/>
      <c r="AN327" s="501"/>
      <c r="AO327" s="501"/>
      <c r="AP327" s="501"/>
      <c r="AQ327" s="501"/>
      <c r="AR327" s="501"/>
      <c r="AS327" s="501"/>
      <c r="AT327" s="501"/>
      <c r="AU327" s="501"/>
      <c r="AV327" s="501"/>
      <c r="AW327" s="501"/>
      <c r="AX327" s="501"/>
      <c r="AY327" s="501"/>
      <c r="AZ327" s="501"/>
      <c r="BA327" s="501"/>
      <c r="BB327" s="501"/>
      <c r="BC327" s="501"/>
      <c r="BD327" s="501"/>
      <c r="BE327" s="501"/>
      <c r="BF327" s="500"/>
    </row>
    <row r="328" spans="2:58" ht="14.5" customHeight="1">
      <c r="B328" s="379" t="s">
        <v>333</v>
      </c>
      <c r="C328" s="380"/>
      <c r="D328" s="448" t="s">
        <v>324</v>
      </c>
      <c r="F328" s="379" t="s">
        <v>314</v>
      </c>
      <c r="G328" s="379" t="s">
        <v>328</v>
      </c>
      <c r="H328" s="657"/>
      <c r="I328" s="376"/>
      <c r="J328" s="376"/>
      <c r="K328" s="376"/>
      <c r="L328" s="376"/>
      <c r="M328" s="376"/>
      <c r="N328" s="376"/>
      <c r="O328" s="376"/>
      <c r="P328" s="376"/>
      <c r="Q328" s="376"/>
      <c r="R328" s="376"/>
      <c r="S328" s="376"/>
      <c r="T328" s="376"/>
      <c r="U328" s="376"/>
      <c r="V328" s="376"/>
      <c r="W328" s="376"/>
      <c r="X328" s="376"/>
      <c r="Y328" s="376"/>
      <c r="Z328" s="376"/>
      <c r="AA328" s="376"/>
      <c r="AB328" s="376"/>
      <c r="AC328" s="376"/>
      <c r="AD328" s="376"/>
      <c r="AE328" s="376"/>
      <c r="AF328" s="376"/>
      <c r="AG328" s="376"/>
      <c r="AH328" s="376"/>
      <c r="AI328" s="376"/>
      <c r="AJ328" s="376"/>
      <c r="AK328" s="376"/>
      <c r="AL328" s="376"/>
      <c r="AM328" s="376"/>
      <c r="AN328" s="376"/>
      <c r="AO328" s="376"/>
      <c r="AP328" s="376"/>
      <c r="AQ328" s="376"/>
      <c r="AR328" s="376"/>
      <c r="AS328" s="376"/>
      <c r="AT328" s="376"/>
      <c r="AU328" s="376"/>
      <c r="AV328" s="376"/>
      <c r="AW328" s="376"/>
      <c r="AX328" s="376"/>
      <c r="AY328" s="376"/>
      <c r="AZ328" s="376"/>
      <c r="BA328" s="376"/>
      <c r="BB328" s="376"/>
      <c r="BC328" s="376"/>
      <c r="BD328" s="376"/>
      <c r="BE328" s="376"/>
      <c r="BF328" s="375"/>
    </row>
    <row r="329" spans="2:58" ht="3.65" customHeight="1">
      <c r="B329" s="484" t="str">
        <f>"LA"&amp;F329&amp;"X"&amp;G329&amp;"u"</f>
        <v>LA400X7u</v>
      </c>
      <c r="D329" s="448"/>
      <c r="F329" s="661" t="str">
        <f>MID(F328,4,5)</f>
        <v>400</v>
      </c>
      <c r="G329" s="661" t="str">
        <f>MID(G328,3,3)</f>
        <v>7</v>
      </c>
      <c r="H329" s="343"/>
      <c r="BF329" s="341"/>
    </row>
    <row r="330" spans="2:58" ht="3.65" customHeight="1">
      <c r="B330" s="484"/>
      <c r="D330" s="448"/>
      <c r="F330" s="448"/>
      <c r="G330" s="448"/>
      <c r="H330" s="343"/>
      <c r="K330" s="662"/>
      <c r="L330" s="732" t="s">
        <v>261</v>
      </c>
      <c r="M330" s="732"/>
      <c r="N330" s="732"/>
      <c r="O330" s="656"/>
      <c r="P330" s="656"/>
      <c r="Q330" s="656"/>
      <c r="R330" s="656"/>
      <c r="S330" s="656"/>
      <c r="T330" s="656"/>
      <c r="U330" s="656"/>
      <c r="V330" s="656"/>
      <c r="W330" s="656"/>
      <c r="X330" s="663"/>
      <c r="BF330" s="341"/>
    </row>
    <row r="331" spans="2:58" ht="3.65" customHeight="1">
      <c r="B331" s="484"/>
      <c r="D331" s="448"/>
      <c r="F331" s="448"/>
      <c r="G331" s="448"/>
      <c r="H331" s="343"/>
      <c r="J331" s="498"/>
      <c r="K331" s="398"/>
      <c r="L331" s="733"/>
      <c r="M331" s="733"/>
      <c r="N331" s="733"/>
      <c r="O331" s="433"/>
      <c r="P331" s="389"/>
      <c r="Q331" s="390"/>
      <c r="R331" s="390"/>
      <c r="S331" s="390"/>
      <c r="T331" s="390"/>
      <c r="U331" s="390"/>
      <c r="V331" s="737" t="e" vm="32">
        <v>#VALUE!</v>
      </c>
      <c r="W331" s="737"/>
      <c r="X331" s="399"/>
      <c r="AK331" s="344"/>
      <c r="AL331" s="344"/>
      <c r="AM331" s="344"/>
      <c r="AN331" s="344"/>
      <c r="AO331" s="344"/>
      <c r="AP331" s="344"/>
      <c r="AQ331" s="344"/>
      <c r="AR331" s="344"/>
      <c r="AS331" s="344"/>
      <c r="AT331" s="344"/>
      <c r="AU331" s="344"/>
      <c r="AV331" s="344"/>
      <c r="AW331" s="344"/>
      <c r="AX331" s="344"/>
      <c r="AY331" s="344"/>
      <c r="AZ331" s="344"/>
      <c r="BA331" s="344"/>
      <c r="BB331" s="344"/>
      <c r="BC331" s="344"/>
      <c r="BD331" s="344"/>
      <c r="BE331" s="344"/>
      <c r="BF331" s="660"/>
    </row>
    <row r="332" spans="2:58" ht="3.65" customHeight="1">
      <c r="B332" s="484"/>
      <c r="D332" s="448"/>
      <c r="F332" s="448"/>
      <c r="G332" s="448"/>
      <c r="H332" s="343"/>
      <c r="J332" s="498"/>
      <c r="K332" s="801" t="e" vm="33">
        <v>#VALUE!</v>
      </c>
      <c r="L332" s="428"/>
      <c r="M332" s="433"/>
      <c r="N332" s="433"/>
      <c r="O332" s="433"/>
      <c r="P332" s="389"/>
      <c r="Q332" s="390"/>
      <c r="R332" s="390"/>
      <c r="S332" s="390"/>
      <c r="T332" s="390"/>
      <c r="U332" s="390"/>
      <c r="V332" s="642"/>
      <c r="W332" s="455"/>
      <c r="X332" s="399"/>
      <c r="AK332" s="344"/>
      <c r="AL332" s="344"/>
      <c r="AM332" s="344"/>
      <c r="AN332" s="344"/>
      <c r="AO332" s="344"/>
      <c r="AP332" s="344"/>
      <c r="AQ332" s="344"/>
      <c r="AR332" s="344"/>
      <c r="AS332" s="344"/>
      <c r="AT332" s="344"/>
      <c r="AU332" s="344"/>
      <c r="AV332" s="344"/>
      <c r="AW332" s="344"/>
      <c r="AX332" s="344"/>
      <c r="AY332" s="344"/>
      <c r="AZ332" s="344"/>
      <c r="BA332" s="344"/>
      <c r="BB332" s="344"/>
      <c r="BC332" s="344"/>
      <c r="BD332" s="344"/>
      <c r="BE332" s="344"/>
      <c r="BF332" s="660"/>
    </row>
    <row r="333" spans="2:58" ht="3.65" customHeight="1">
      <c r="B333" s="484"/>
      <c r="D333" s="448"/>
      <c r="F333" s="448"/>
      <c r="G333" s="448"/>
      <c r="H333" s="343"/>
      <c r="J333" s="498"/>
      <c r="K333" s="801"/>
      <c r="L333" s="455"/>
      <c r="M333" s="455"/>
      <c r="N333" s="455"/>
      <c r="O333" s="455"/>
      <c r="P333" s="642"/>
      <c r="Q333" s="642"/>
      <c r="R333" s="642"/>
      <c r="S333" s="642"/>
      <c r="T333" s="642"/>
      <c r="U333" s="642"/>
      <c r="V333" s="642"/>
      <c r="W333" s="455"/>
      <c r="X333" s="650"/>
      <c r="AK333" s="498"/>
      <c r="AL333" s="498"/>
      <c r="AM333" s="498"/>
      <c r="AN333" s="498"/>
      <c r="AO333" s="498"/>
      <c r="AP333" s="498"/>
      <c r="AQ333" s="498"/>
      <c r="AR333" s="498"/>
      <c r="AS333" s="498"/>
      <c r="AT333" s="498"/>
      <c r="AU333" s="498"/>
      <c r="AV333" s="498"/>
      <c r="AW333" s="498"/>
      <c r="AX333" s="498"/>
      <c r="AY333" s="498"/>
      <c r="AZ333" s="498"/>
      <c r="BA333" s="498"/>
      <c r="BB333" s="498"/>
      <c r="BC333" s="498"/>
      <c r="BD333" s="498"/>
      <c r="BE333" s="498"/>
      <c r="BF333" s="659"/>
    </row>
    <row r="334" spans="2:58" ht="3.65" customHeight="1">
      <c r="B334" s="484"/>
      <c r="D334" s="448"/>
      <c r="F334" s="448"/>
      <c r="G334" s="448"/>
      <c r="H334" s="343"/>
      <c r="J334" s="498"/>
      <c r="K334" s="456"/>
      <c r="L334" s="455"/>
      <c r="M334" s="455"/>
      <c r="N334" s="455"/>
      <c r="O334" s="455"/>
      <c r="P334" s="642"/>
      <c r="Q334" s="642"/>
      <c r="R334" s="642"/>
      <c r="S334" s="642"/>
      <c r="T334" s="642"/>
      <c r="U334" s="642"/>
      <c r="V334" s="642"/>
      <c r="W334" s="455"/>
      <c r="X334" s="650"/>
      <c r="AK334" s="498"/>
      <c r="AL334" s="498"/>
      <c r="AM334" s="498"/>
      <c r="AN334" s="498"/>
      <c r="AO334" s="498"/>
      <c r="AP334" s="498"/>
      <c r="AQ334" s="498"/>
      <c r="AR334" s="498"/>
      <c r="AS334" s="498"/>
      <c r="AT334" s="498"/>
      <c r="AU334" s="498"/>
      <c r="AV334" s="498"/>
      <c r="AW334" s="498"/>
      <c r="AX334" s="498"/>
      <c r="AY334" s="498"/>
      <c r="AZ334" s="498"/>
      <c r="BA334" s="498"/>
      <c r="BB334" s="498"/>
      <c r="BC334" s="498"/>
      <c r="BD334" s="498"/>
      <c r="BE334" s="498"/>
      <c r="BF334" s="659"/>
    </row>
    <row r="335" spans="2:58" ht="3.65" customHeight="1">
      <c r="B335" s="484"/>
      <c r="D335" s="448"/>
      <c r="F335" s="448"/>
      <c r="G335" s="448"/>
      <c r="H335" s="343"/>
      <c r="J335" s="498"/>
      <c r="K335" s="456"/>
      <c r="L335" s="455"/>
      <c r="M335" s="455"/>
      <c r="N335" s="455"/>
      <c r="O335" s="455"/>
      <c r="P335" s="455"/>
      <c r="Q335" s="455"/>
      <c r="R335" s="455"/>
      <c r="S335" s="642"/>
      <c r="T335" s="642"/>
      <c r="U335" s="642"/>
      <c r="V335" s="642"/>
      <c r="W335" s="455"/>
      <c r="X335" s="650"/>
      <c r="AK335" s="498"/>
      <c r="AL335" s="498"/>
      <c r="AM335" s="498"/>
      <c r="AN335" s="498"/>
      <c r="AO335" s="498"/>
      <c r="AP335" s="498"/>
      <c r="AQ335" s="498"/>
      <c r="AR335" s="498"/>
      <c r="AS335" s="498"/>
      <c r="AT335" s="498"/>
      <c r="AU335" s="498"/>
      <c r="AV335" s="498"/>
      <c r="AW335" s="498"/>
      <c r="AX335" s="498"/>
      <c r="AY335" s="498"/>
      <c r="AZ335" s="498"/>
      <c r="BA335" s="498"/>
      <c r="BB335" s="498"/>
      <c r="BC335" s="498"/>
      <c r="BD335" s="498"/>
      <c r="BE335" s="498"/>
      <c r="BF335" s="659"/>
    </row>
    <row r="336" spans="2:58" ht="3.65" customHeight="1">
      <c r="B336" s="484"/>
      <c r="D336" s="448"/>
      <c r="F336" s="448"/>
      <c r="G336" s="448"/>
      <c r="H336" s="343"/>
      <c r="J336" s="498"/>
      <c r="K336" s="456"/>
      <c r="L336" s="455"/>
      <c r="M336" s="455"/>
      <c r="N336" s="455"/>
      <c r="O336" s="455"/>
      <c r="P336" s="736" t="e" vm="102">
        <v>#VALUE!</v>
      </c>
      <c r="Q336" s="736"/>
      <c r="R336" s="736"/>
      <c r="S336" s="736"/>
      <c r="T336" s="641"/>
      <c r="U336" s="642"/>
      <c r="V336" s="642"/>
      <c r="W336" s="455"/>
      <c r="X336" s="650"/>
      <c r="AK336" s="498"/>
      <c r="AL336" s="498"/>
      <c r="AM336" s="498"/>
      <c r="AN336" s="498"/>
      <c r="AO336" s="498"/>
      <c r="AP336" s="498"/>
      <c r="AQ336" s="498"/>
      <c r="AR336" s="498"/>
      <c r="AS336" s="498"/>
      <c r="AT336" s="498"/>
      <c r="AU336" s="498"/>
      <c r="AV336" s="498"/>
      <c r="AW336" s="498"/>
      <c r="AX336" s="498"/>
      <c r="AY336" s="498"/>
      <c r="AZ336" s="498"/>
      <c r="BA336" s="498"/>
      <c r="BB336" s="498"/>
      <c r="BC336" s="498"/>
      <c r="BD336" s="498"/>
      <c r="BE336" s="498"/>
      <c r="BF336" s="659"/>
    </row>
    <row r="337" spans="2:58" ht="3.65" customHeight="1">
      <c r="B337" s="484"/>
      <c r="D337" s="448"/>
      <c r="F337" s="448"/>
      <c r="G337" s="448"/>
      <c r="H337" s="343"/>
      <c r="J337" s="498"/>
      <c r="K337" s="456"/>
      <c r="L337" s="455"/>
      <c r="M337" s="455"/>
      <c r="N337" s="455"/>
      <c r="O337" s="455"/>
      <c r="P337" s="736"/>
      <c r="Q337" s="736"/>
      <c r="R337" s="736"/>
      <c r="S337" s="736"/>
      <c r="T337" s="641"/>
      <c r="U337" s="642"/>
      <c r="V337" s="642"/>
      <c r="W337" s="455"/>
      <c r="X337" s="650"/>
      <c r="AK337" s="498"/>
      <c r="AL337" s="498"/>
      <c r="AM337" s="498"/>
      <c r="AN337" s="498"/>
      <c r="AO337" s="498"/>
      <c r="AP337" s="498"/>
      <c r="AQ337" s="498"/>
      <c r="AR337" s="498"/>
      <c r="AS337" s="498"/>
      <c r="AT337" s="498"/>
      <c r="AU337" s="498"/>
      <c r="AV337" s="498"/>
      <c r="AW337" s="498"/>
      <c r="AX337" s="498"/>
      <c r="AY337" s="498"/>
      <c r="AZ337" s="498"/>
      <c r="BA337" s="498"/>
      <c r="BB337" s="498"/>
      <c r="BC337" s="498"/>
      <c r="BD337" s="498"/>
      <c r="BE337" s="498"/>
      <c r="BF337" s="659"/>
    </row>
    <row r="338" spans="2:58" ht="3.65" customHeight="1">
      <c r="B338" s="484"/>
      <c r="D338" s="448"/>
      <c r="F338" s="448"/>
      <c r="G338" s="448"/>
      <c r="H338" s="343"/>
      <c r="J338" s="498"/>
      <c r="K338" s="456"/>
      <c r="L338" s="455"/>
      <c r="M338" s="455"/>
      <c r="N338" s="455"/>
      <c r="O338" s="455"/>
      <c r="P338" s="642"/>
      <c r="Q338" s="642"/>
      <c r="R338" s="642"/>
      <c r="S338" s="642"/>
      <c r="T338" s="642"/>
      <c r="U338" s="642"/>
      <c r="V338" s="642"/>
      <c r="W338" s="455"/>
      <c r="X338" s="650"/>
      <c r="AK338" s="498"/>
      <c r="AL338" s="498"/>
      <c r="AM338" s="498"/>
      <c r="AN338" s="498"/>
      <c r="AO338" s="498"/>
      <c r="AP338" s="498"/>
      <c r="AQ338" s="498"/>
      <c r="AR338" s="498"/>
      <c r="AS338" s="498"/>
      <c r="AT338" s="498"/>
      <c r="AU338" s="498"/>
      <c r="AV338" s="498"/>
      <c r="AW338" s="498"/>
      <c r="AX338" s="498"/>
      <c r="AY338" s="498"/>
      <c r="AZ338" s="498"/>
      <c r="BA338" s="498"/>
      <c r="BB338" s="498"/>
      <c r="BC338" s="498"/>
      <c r="BD338" s="498"/>
      <c r="BE338" s="498"/>
      <c r="BF338" s="659"/>
    </row>
    <row r="339" spans="2:58" ht="3.65" customHeight="1">
      <c r="B339" s="484"/>
      <c r="D339" s="448"/>
      <c r="F339" s="448"/>
      <c r="G339" s="448"/>
      <c r="H339" s="343"/>
      <c r="J339" s="498"/>
      <c r="K339" s="456"/>
      <c r="L339" s="455"/>
      <c r="M339" s="455"/>
      <c r="N339" s="455"/>
      <c r="O339" s="455"/>
      <c r="P339" s="642"/>
      <c r="Q339" s="642"/>
      <c r="R339" s="642"/>
      <c r="S339" s="642"/>
      <c r="T339" s="642"/>
      <c r="U339" s="642"/>
      <c r="V339" s="642"/>
      <c r="W339" s="455"/>
      <c r="X339" s="650"/>
      <c r="AK339" s="498"/>
      <c r="AL339" s="498"/>
      <c r="AM339" s="498"/>
      <c r="AN339" s="498"/>
      <c r="AO339" s="498"/>
      <c r="AP339" s="498"/>
      <c r="AQ339" s="498"/>
      <c r="AR339" s="498"/>
      <c r="AS339" s="498"/>
      <c r="AT339" s="498"/>
      <c r="AU339" s="498"/>
      <c r="AV339" s="498"/>
      <c r="AW339" s="498"/>
      <c r="AX339" s="498"/>
      <c r="AY339" s="498"/>
      <c r="AZ339" s="498"/>
      <c r="BA339" s="498"/>
      <c r="BB339" s="498"/>
      <c r="BC339" s="498"/>
      <c r="BD339" s="498"/>
      <c r="BE339" s="498"/>
      <c r="BF339" s="659"/>
    </row>
    <row r="340" spans="2:58" ht="3.65" customHeight="1">
      <c r="B340" s="484"/>
      <c r="D340" s="448"/>
      <c r="F340" s="448"/>
      <c r="G340" s="448"/>
      <c r="H340" s="343"/>
      <c r="J340" s="344"/>
      <c r="K340" s="801" t="e" vm="33">
        <v>#VALUE!</v>
      </c>
      <c r="L340" s="428"/>
      <c r="M340" s="455"/>
      <c r="N340" s="455"/>
      <c r="O340" s="455"/>
      <c r="P340" s="642"/>
      <c r="Q340" s="642"/>
      <c r="R340" s="642"/>
      <c r="S340" s="642"/>
      <c r="T340" s="642"/>
      <c r="U340" s="642"/>
      <c r="V340" s="642"/>
      <c r="W340" s="455"/>
      <c r="X340" s="650"/>
      <c r="AK340" s="344"/>
      <c r="AL340" s="344"/>
      <c r="AM340" s="344"/>
      <c r="AN340" s="344"/>
      <c r="AO340" s="344"/>
      <c r="AP340" s="344"/>
      <c r="AQ340" s="344"/>
      <c r="AR340" s="344"/>
      <c r="AS340" s="344"/>
      <c r="AT340" s="344"/>
      <c r="AU340" s="344"/>
      <c r="AV340" s="344"/>
      <c r="AW340" s="344"/>
      <c r="AX340" s="344"/>
      <c r="AY340" s="344"/>
      <c r="AZ340" s="344"/>
      <c r="BA340" s="344"/>
      <c r="BB340" s="344"/>
      <c r="BC340" s="344"/>
      <c r="BD340" s="344"/>
      <c r="BE340" s="344"/>
      <c r="BF340" s="660"/>
    </row>
    <row r="341" spans="2:58" ht="3.65" customHeight="1">
      <c r="B341" s="484"/>
      <c r="D341" s="448"/>
      <c r="F341" s="448"/>
      <c r="G341" s="448"/>
      <c r="H341" s="343"/>
      <c r="J341" s="344"/>
      <c r="K341" s="801"/>
      <c r="L341" s="428"/>
      <c r="M341" s="386"/>
      <c r="N341" s="386"/>
      <c r="O341" s="386"/>
      <c r="P341" s="648"/>
      <c r="Q341" s="648"/>
      <c r="R341" s="648"/>
      <c r="S341" s="648"/>
      <c r="T341" s="648"/>
      <c r="U341" s="648"/>
      <c r="V341" s="648"/>
      <c r="W341" s="648"/>
      <c r="X341" s="385"/>
      <c r="AK341" s="344"/>
      <c r="AL341" s="344"/>
      <c r="AM341" s="344"/>
      <c r="AN341" s="344"/>
      <c r="AO341" s="344"/>
      <c r="AP341" s="344"/>
      <c r="AQ341" s="344"/>
      <c r="AR341" s="344"/>
      <c r="AS341" s="344"/>
      <c r="AT341" s="344"/>
      <c r="AU341" s="344"/>
      <c r="AV341" s="344"/>
      <c r="AW341" s="344"/>
      <c r="AX341" s="344"/>
      <c r="AY341" s="344"/>
      <c r="AZ341" s="344"/>
      <c r="BA341" s="344"/>
      <c r="BB341" s="344"/>
      <c r="BC341" s="344"/>
      <c r="BD341" s="344"/>
      <c r="BE341" s="344"/>
      <c r="BF341" s="660"/>
    </row>
    <row r="342" spans="2:58" ht="3.65" customHeight="1">
      <c r="B342" s="484"/>
      <c r="D342" s="448"/>
      <c r="F342" s="448"/>
      <c r="G342" s="448"/>
      <c r="H342" s="343"/>
      <c r="J342" s="344"/>
      <c r="K342" s="387"/>
      <c r="L342" s="737" t="s">
        <v>309</v>
      </c>
      <c r="M342" s="737"/>
      <c r="N342" s="737"/>
      <c r="O342" s="386"/>
      <c r="P342" s="648"/>
      <c r="Q342" s="648"/>
      <c r="R342" s="648"/>
      <c r="S342" s="648"/>
      <c r="T342" s="648"/>
      <c r="U342" s="648"/>
      <c r="V342" s="737" t="e" vm="32">
        <v>#VALUE!</v>
      </c>
      <c r="W342" s="737"/>
      <c r="X342" s="399"/>
      <c r="AK342" s="344"/>
      <c r="AL342" s="344"/>
      <c r="AM342" s="344"/>
      <c r="AN342" s="344"/>
      <c r="AO342" s="344"/>
      <c r="AP342" s="344"/>
      <c r="AQ342" s="344"/>
      <c r="AR342" s="344"/>
      <c r="AS342" s="344"/>
      <c r="AT342" s="344"/>
      <c r="AU342" s="344"/>
      <c r="AV342" s="344"/>
      <c r="AW342" s="344"/>
      <c r="AX342" s="344"/>
      <c r="AY342" s="344"/>
      <c r="AZ342" s="344"/>
      <c r="BA342" s="344"/>
      <c r="BB342" s="344"/>
      <c r="BC342" s="344"/>
      <c r="BD342" s="344"/>
      <c r="BE342" s="344"/>
      <c r="BF342" s="660"/>
    </row>
    <row r="343" spans="2:58" ht="3.65" customHeight="1">
      <c r="B343" s="484"/>
      <c r="D343" s="448"/>
      <c r="F343" s="448"/>
      <c r="G343" s="448"/>
      <c r="H343" s="343"/>
      <c r="J343" s="344"/>
      <c r="K343" s="664"/>
      <c r="L343" s="738"/>
      <c r="M343" s="738"/>
      <c r="N343" s="738"/>
      <c r="O343" s="645"/>
      <c r="P343" s="645"/>
      <c r="Q343" s="645"/>
      <c r="R343" s="645"/>
      <c r="S343" s="645"/>
      <c r="T343" s="645"/>
      <c r="U343" s="645"/>
      <c r="V343" s="645"/>
      <c r="W343" s="645"/>
      <c r="X343" s="665"/>
      <c r="Y343" s="651"/>
      <c r="Z343" s="651"/>
      <c r="AA343" s="651"/>
      <c r="AB343" s="651"/>
      <c r="AC343" s="651"/>
      <c r="AD343" s="651"/>
      <c r="AE343" s="651"/>
      <c r="AF343" s="634"/>
      <c r="AG343" s="634"/>
      <c r="AH343" s="634"/>
      <c r="AI343" s="498"/>
      <c r="AJ343" s="344"/>
      <c r="AK343" s="344"/>
      <c r="AL343" s="344"/>
      <c r="AM343" s="344"/>
      <c r="AN343" s="344"/>
      <c r="AO343" s="344"/>
      <c r="AP343" s="344"/>
      <c r="AQ343" s="344"/>
      <c r="AR343" s="344"/>
      <c r="AS343" s="344"/>
      <c r="AT343" s="344"/>
      <c r="AU343" s="344"/>
      <c r="AV343" s="344"/>
      <c r="AW343" s="344"/>
      <c r="AX343" s="344"/>
      <c r="AY343" s="344"/>
      <c r="AZ343" s="344"/>
      <c r="BA343" s="344"/>
      <c r="BB343" s="344"/>
      <c r="BC343" s="344"/>
      <c r="BD343" s="344"/>
      <c r="BE343" s="344"/>
      <c r="BF343" s="660"/>
    </row>
    <row r="344" spans="2:58" ht="3.65" customHeight="1">
      <c r="B344" s="484"/>
      <c r="D344" s="448"/>
      <c r="F344" s="448"/>
      <c r="G344" s="448"/>
      <c r="H344" s="343"/>
      <c r="BF344" s="341"/>
    </row>
    <row r="345" spans="2:58" ht="3.65" customHeight="1">
      <c r="B345" s="484"/>
      <c r="D345" s="448"/>
      <c r="F345" s="448"/>
      <c r="G345" s="448"/>
      <c r="H345" s="343"/>
      <c r="BF345" s="341"/>
    </row>
    <row r="346" spans="2:58" ht="3.65" customHeight="1">
      <c r="B346" s="671"/>
      <c r="C346" s="505"/>
      <c r="D346" s="445"/>
      <c r="E346" s="505"/>
      <c r="F346" s="445"/>
      <c r="G346" s="445"/>
      <c r="H346" s="638"/>
      <c r="I346" s="505"/>
      <c r="J346" s="505"/>
      <c r="K346" s="505"/>
      <c r="L346" s="505"/>
      <c r="M346" s="505"/>
      <c r="N346" s="505"/>
      <c r="O346" s="505"/>
      <c r="P346" s="505"/>
      <c r="Q346" s="505"/>
      <c r="R346" s="505"/>
      <c r="S346" s="505"/>
      <c r="T346" s="505"/>
      <c r="U346" s="505"/>
      <c r="V346" s="505"/>
      <c r="W346" s="505"/>
      <c r="X346" s="505"/>
      <c r="Y346" s="505"/>
      <c r="Z346" s="505"/>
      <c r="AA346" s="505"/>
      <c r="AB346" s="505"/>
      <c r="AC346" s="505"/>
      <c r="AD346" s="505"/>
      <c r="AE346" s="505"/>
      <c r="AF346" s="505"/>
      <c r="AG346" s="505"/>
      <c r="AH346" s="505"/>
      <c r="AI346" s="505"/>
      <c r="AJ346" s="505"/>
      <c r="AK346" s="505"/>
      <c r="AL346" s="505"/>
      <c r="AM346" s="505"/>
      <c r="AN346" s="505"/>
      <c r="AO346" s="505"/>
      <c r="AP346" s="505"/>
      <c r="AQ346" s="505"/>
      <c r="AR346" s="505"/>
      <c r="AS346" s="505"/>
      <c r="AT346" s="505"/>
      <c r="AU346" s="505"/>
      <c r="AV346" s="505"/>
      <c r="AW346" s="505"/>
      <c r="AX346" s="505"/>
      <c r="AY346" s="505"/>
      <c r="AZ346" s="505"/>
      <c r="BA346" s="505"/>
      <c r="BB346" s="505"/>
      <c r="BC346" s="505"/>
      <c r="BD346" s="505"/>
      <c r="BE346" s="505"/>
      <c r="BF346" s="504"/>
    </row>
    <row r="347" spans="2:58" ht="3.65" customHeight="1">
      <c r="B347" s="672"/>
      <c r="C347" s="501"/>
      <c r="D347" s="479"/>
      <c r="E347" s="501"/>
      <c r="F347" s="479"/>
      <c r="G347" s="479"/>
      <c r="H347" s="639"/>
      <c r="I347" s="501"/>
      <c r="J347" s="501"/>
      <c r="K347" s="501"/>
      <c r="L347" s="501"/>
      <c r="M347" s="501"/>
      <c r="N347" s="501"/>
      <c r="O347" s="501"/>
      <c r="P347" s="501"/>
      <c r="Q347" s="501"/>
      <c r="R347" s="501"/>
      <c r="S347" s="501"/>
      <c r="T347" s="501"/>
      <c r="U347" s="501"/>
      <c r="V347" s="501"/>
      <c r="W347" s="501"/>
      <c r="X347" s="501"/>
      <c r="Y347" s="501"/>
      <c r="Z347" s="501"/>
      <c r="AA347" s="501"/>
      <c r="AB347" s="501"/>
      <c r="AC347" s="501"/>
      <c r="AD347" s="501"/>
      <c r="AE347" s="501"/>
      <c r="AF347" s="501"/>
      <c r="AG347" s="501"/>
      <c r="AH347" s="501"/>
      <c r="AI347" s="501"/>
      <c r="AJ347" s="501"/>
      <c r="AK347" s="501"/>
      <c r="AL347" s="501"/>
      <c r="AM347" s="501"/>
      <c r="AN347" s="501"/>
      <c r="AO347" s="501"/>
      <c r="AP347" s="501"/>
      <c r="AQ347" s="501"/>
      <c r="AR347" s="501"/>
      <c r="AS347" s="501"/>
      <c r="AT347" s="501"/>
      <c r="AU347" s="501"/>
      <c r="AV347" s="501"/>
      <c r="AW347" s="501"/>
      <c r="AX347" s="501"/>
      <c r="AY347" s="501"/>
      <c r="AZ347" s="501"/>
      <c r="BA347" s="501"/>
      <c r="BB347" s="501"/>
      <c r="BC347" s="501"/>
      <c r="BD347" s="501"/>
      <c r="BE347" s="501"/>
      <c r="BF347" s="500"/>
    </row>
    <row r="348" spans="2:58" ht="14.5" customHeight="1">
      <c r="B348" s="379" t="s">
        <v>334</v>
      </c>
      <c r="C348" s="380"/>
      <c r="D348" s="448" t="s">
        <v>324</v>
      </c>
      <c r="F348" s="379" t="s">
        <v>314</v>
      </c>
      <c r="G348" s="379" t="s">
        <v>329</v>
      </c>
      <c r="H348" s="657"/>
      <c r="I348" s="376"/>
      <c r="J348" s="376"/>
      <c r="K348" s="376"/>
      <c r="L348" s="376"/>
      <c r="M348" s="376"/>
      <c r="N348" s="376"/>
      <c r="O348" s="376"/>
      <c r="P348" s="376"/>
      <c r="Q348" s="376"/>
      <c r="R348" s="376"/>
      <c r="S348" s="376"/>
      <c r="T348" s="376"/>
      <c r="U348" s="376"/>
      <c r="V348" s="376"/>
      <c r="W348" s="376"/>
      <c r="X348" s="376"/>
      <c r="Y348" s="376"/>
      <c r="Z348" s="376"/>
      <c r="AA348" s="376"/>
      <c r="AB348" s="376"/>
      <c r="AC348" s="376"/>
      <c r="AD348" s="376"/>
      <c r="AE348" s="376"/>
      <c r="AF348" s="376"/>
      <c r="AG348" s="376"/>
      <c r="AH348" s="376"/>
      <c r="AI348" s="376"/>
      <c r="AJ348" s="376"/>
      <c r="AK348" s="376"/>
      <c r="AL348" s="376"/>
      <c r="AM348" s="376"/>
      <c r="AN348" s="376"/>
      <c r="AO348" s="376"/>
      <c r="AP348" s="376"/>
      <c r="AQ348" s="376"/>
      <c r="AR348" s="376"/>
      <c r="AS348" s="376"/>
      <c r="AT348" s="376"/>
      <c r="AU348" s="376"/>
      <c r="AV348" s="376"/>
      <c r="AW348" s="376"/>
      <c r="AX348" s="376"/>
      <c r="AY348" s="376"/>
      <c r="AZ348" s="376"/>
      <c r="BA348" s="376"/>
      <c r="BB348" s="376"/>
      <c r="BC348" s="376"/>
      <c r="BD348" s="376"/>
      <c r="BE348" s="376"/>
      <c r="BF348" s="375"/>
    </row>
    <row r="349" spans="2:58" ht="3.65" customHeight="1">
      <c r="B349" s="484" t="str">
        <f>"LA"&amp;F349&amp;"X"&amp;G349&amp;"u"</f>
        <v>LA400X8u</v>
      </c>
      <c r="D349" s="448"/>
      <c r="F349" s="661" t="str">
        <f>MID(F348,4,5)</f>
        <v>400</v>
      </c>
      <c r="G349" s="661" t="str">
        <f>MID(G348,3,3)</f>
        <v>8</v>
      </c>
      <c r="H349" s="343"/>
      <c r="BF349" s="341"/>
    </row>
    <row r="350" spans="2:58" ht="3.65" customHeight="1">
      <c r="B350" s="484"/>
      <c r="D350" s="448"/>
      <c r="F350" s="448"/>
      <c r="G350" s="448"/>
      <c r="H350" s="343"/>
      <c r="K350" s="662"/>
      <c r="L350" s="732" t="s">
        <v>261</v>
      </c>
      <c r="M350" s="732"/>
      <c r="N350" s="732"/>
      <c r="O350" s="656"/>
      <c r="P350" s="656"/>
      <c r="Q350" s="656"/>
      <c r="R350" s="656"/>
      <c r="S350" s="656"/>
      <c r="T350" s="656"/>
      <c r="U350" s="656"/>
      <c r="V350" s="656"/>
      <c r="W350" s="656"/>
      <c r="X350" s="663"/>
      <c r="BF350" s="341"/>
    </row>
    <row r="351" spans="2:58" ht="3.65" customHeight="1">
      <c r="B351" s="484"/>
      <c r="D351" s="448"/>
      <c r="F351" s="448"/>
      <c r="G351" s="448"/>
      <c r="H351" s="343"/>
      <c r="K351" s="398"/>
      <c r="L351" s="733"/>
      <c r="M351" s="733"/>
      <c r="N351" s="733"/>
      <c r="O351" s="433"/>
      <c r="P351" s="389"/>
      <c r="Q351" s="390"/>
      <c r="R351" s="390"/>
      <c r="S351" s="390"/>
      <c r="T351" s="390"/>
      <c r="U351" s="390"/>
      <c r="V351" s="737" t="e" vm="32">
        <v>#VALUE!</v>
      </c>
      <c r="W351" s="737"/>
      <c r="X351" s="399"/>
      <c r="AJ351" s="344"/>
      <c r="AK351" s="344"/>
      <c r="AL351" s="344"/>
      <c r="AM351" s="344"/>
      <c r="AN351" s="344"/>
      <c r="AO351" s="344"/>
      <c r="AP351" s="344"/>
      <c r="AQ351" s="344"/>
      <c r="AR351" s="344"/>
      <c r="AS351" s="344"/>
      <c r="AT351" s="344"/>
      <c r="AU351" s="344"/>
      <c r="AV351" s="344"/>
      <c r="AW351" s="344"/>
      <c r="AX351" s="344"/>
      <c r="AY351" s="344"/>
      <c r="AZ351" s="344"/>
      <c r="BA351" s="344"/>
      <c r="BB351" s="344"/>
      <c r="BC351" s="344"/>
      <c r="BD351" s="344"/>
      <c r="BE351" s="344"/>
      <c r="BF351" s="660"/>
    </row>
    <row r="352" spans="2:58" ht="3.65" customHeight="1">
      <c r="B352" s="484"/>
      <c r="D352" s="448"/>
      <c r="F352" s="448"/>
      <c r="G352" s="448"/>
      <c r="H352" s="343"/>
      <c r="K352" s="801" t="e" vm="33">
        <v>#VALUE!</v>
      </c>
      <c r="L352" s="428"/>
      <c r="M352" s="433"/>
      <c r="N352" s="433"/>
      <c r="O352" s="433"/>
      <c r="P352" s="389"/>
      <c r="Q352" s="390"/>
      <c r="R352" s="390"/>
      <c r="S352" s="390"/>
      <c r="T352" s="390"/>
      <c r="U352" s="390"/>
      <c r="V352" s="642"/>
      <c r="W352" s="455"/>
      <c r="X352" s="399"/>
      <c r="AJ352" s="344"/>
      <c r="AK352" s="344"/>
      <c r="AL352" s="344"/>
      <c r="AM352" s="344"/>
      <c r="AN352" s="344"/>
      <c r="AO352" s="344"/>
      <c r="AP352" s="344"/>
      <c r="AQ352" s="344"/>
      <c r="AR352" s="344"/>
      <c r="AS352" s="344"/>
      <c r="AT352" s="344"/>
      <c r="AU352" s="344"/>
      <c r="AV352" s="344"/>
      <c r="AW352" s="344"/>
      <c r="AX352" s="344"/>
      <c r="AY352" s="344"/>
      <c r="AZ352" s="344"/>
      <c r="BA352" s="344"/>
      <c r="BB352" s="344"/>
      <c r="BC352" s="344"/>
      <c r="BD352" s="344"/>
      <c r="BE352" s="344"/>
      <c r="BF352" s="660"/>
    </row>
    <row r="353" spans="2:58" ht="3.65" customHeight="1">
      <c r="B353" s="484"/>
      <c r="D353" s="448"/>
      <c r="F353" s="448"/>
      <c r="G353" s="448"/>
      <c r="H353" s="343"/>
      <c r="K353" s="801"/>
      <c r="L353" s="455"/>
      <c r="M353" s="455"/>
      <c r="N353" s="455"/>
      <c r="O353" s="455"/>
      <c r="P353" s="642"/>
      <c r="Q353" s="642"/>
      <c r="R353" s="642"/>
      <c r="S353" s="642"/>
      <c r="T353" s="642"/>
      <c r="U353" s="642"/>
      <c r="V353" s="642"/>
      <c r="W353" s="455"/>
      <c r="X353" s="650"/>
      <c r="AJ353" s="344"/>
      <c r="AK353" s="344"/>
      <c r="AL353" s="344"/>
      <c r="AM353" s="344"/>
      <c r="AN353" s="344"/>
      <c r="AO353" s="344"/>
      <c r="AP353" s="344"/>
      <c r="AQ353" s="344"/>
      <c r="AR353" s="344"/>
      <c r="AS353" s="344"/>
      <c r="AT353" s="344"/>
      <c r="AU353" s="344"/>
      <c r="AV353" s="344"/>
      <c r="AW353" s="344"/>
      <c r="AX353" s="344"/>
      <c r="AY353" s="344"/>
      <c r="AZ353" s="344"/>
      <c r="BA353" s="344"/>
      <c r="BB353" s="344"/>
      <c r="BC353" s="344"/>
      <c r="BD353" s="344"/>
      <c r="BE353" s="344"/>
      <c r="BF353" s="660"/>
    </row>
    <row r="354" spans="2:58" ht="3.65" customHeight="1">
      <c r="B354" s="484"/>
      <c r="D354" s="448"/>
      <c r="F354" s="448"/>
      <c r="G354" s="448"/>
      <c r="H354" s="343"/>
      <c r="K354" s="456"/>
      <c r="L354" s="455"/>
      <c r="M354" s="455"/>
      <c r="N354" s="455"/>
      <c r="O354" s="455"/>
      <c r="P354" s="642"/>
      <c r="Q354" s="642"/>
      <c r="R354" s="642"/>
      <c r="S354" s="642"/>
      <c r="T354" s="642"/>
      <c r="U354" s="642"/>
      <c r="V354" s="642"/>
      <c r="W354" s="455"/>
      <c r="X354" s="650"/>
      <c r="AJ354" s="344"/>
      <c r="AK354" s="344"/>
      <c r="AL354" s="344"/>
      <c r="AM354" s="344"/>
      <c r="AN354" s="344"/>
      <c r="AO354" s="344"/>
      <c r="AP354" s="344"/>
      <c r="AQ354" s="344"/>
      <c r="AR354" s="344"/>
      <c r="AS354" s="344"/>
      <c r="AT354" s="344"/>
      <c r="AU354" s="344"/>
      <c r="AV354" s="344"/>
      <c r="AW354" s="344"/>
      <c r="AX354" s="344"/>
      <c r="AY354" s="344"/>
      <c r="AZ354" s="344"/>
      <c r="BA354" s="344"/>
      <c r="BB354" s="344"/>
      <c r="BC354" s="344"/>
      <c r="BD354" s="344"/>
      <c r="BE354" s="344"/>
      <c r="BF354" s="660"/>
    </row>
    <row r="355" spans="2:58" ht="3.65" customHeight="1">
      <c r="B355" s="484"/>
      <c r="D355" s="448"/>
      <c r="F355" s="448"/>
      <c r="G355" s="448"/>
      <c r="H355" s="343"/>
      <c r="K355" s="456"/>
      <c r="L355" s="455"/>
      <c r="M355" s="455"/>
      <c r="N355" s="455"/>
      <c r="O355" s="455"/>
      <c r="P355" s="642"/>
      <c r="Q355" s="642"/>
      <c r="R355" s="642"/>
      <c r="S355" s="642"/>
      <c r="T355" s="642"/>
      <c r="U355" s="642"/>
      <c r="V355" s="642"/>
      <c r="W355" s="455"/>
      <c r="X355" s="650"/>
      <c r="AJ355" s="344"/>
      <c r="AK355" s="344"/>
      <c r="AL355" s="344"/>
      <c r="AM355" s="344"/>
      <c r="AN355" s="344"/>
      <c r="AO355" s="344"/>
      <c r="AP355" s="344"/>
      <c r="AQ355" s="344"/>
      <c r="AR355" s="344"/>
      <c r="AS355" s="344"/>
      <c r="AT355" s="344"/>
      <c r="AU355" s="344"/>
      <c r="AV355" s="344"/>
      <c r="AW355" s="344"/>
      <c r="AX355" s="344"/>
      <c r="AY355" s="344"/>
      <c r="AZ355" s="344"/>
      <c r="BA355" s="344"/>
      <c r="BB355" s="344"/>
      <c r="BC355" s="344"/>
      <c r="BD355" s="344"/>
      <c r="BE355" s="344"/>
      <c r="BF355" s="660"/>
    </row>
    <row r="356" spans="2:58" ht="3.65" customHeight="1">
      <c r="B356" s="484"/>
      <c r="D356" s="448"/>
      <c r="F356" s="448"/>
      <c r="G356" s="448"/>
      <c r="H356" s="343"/>
      <c r="K356" s="456"/>
      <c r="L356" s="455"/>
      <c r="M356" s="455"/>
      <c r="N356" s="455"/>
      <c r="O356" s="455"/>
      <c r="P356" s="642"/>
      <c r="Q356" s="642"/>
      <c r="R356" s="642"/>
      <c r="S356" s="642"/>
      <c r="T356" s="642"/>
      <c r="U356" s="642"/>
      <c r="V356" s="642"/>
      <c r="W356" s="455"/>
      <c r="X356" s="650"/>
      <c r="AJ356" s="344"/>
      <c r="AK356" s="344"/>
      <c r="AL356" s="344"/>
      <c r="AM356" s="344"/>
      <c r="AN356" s="344"/>
      <c r="AO356" s="344"/>
      <c r="AP356" s="344"/>
      <c r="AQ356" s="344"/>
      <c r="AR356" s="344"/>
      <c r="AS356" s="344"/>
      <c r="AT356" s="344"/>
      <c r="AU356" s="344"/>
      <c r="AV356" s="344"/>
      <c r="AW356" s="344"/>
      <c r="AX356" s="344"/>
      <c r="AY356" s="344"/>
      <c r="AZ356" s="344"/>
      <c r="BA356" s="344"/>
      <c r="BB356" s="344"/>
      <c r="BC356" s="344"/>
      <c r="BD356" s="344"/>
      <c r="BE356" s="344"/>
      <c r="BF356" s="660"/>
    </row>
    <row r="357" spans="2:58" ht="3.65" customHeight="1">
      <c r="B357" s="484"/>
      <c r="D357" s="448"/>
      <c r="F357" s="448"/>
      <c r="G357" s="448"/>
      <c r="H357" s="343"/>
      <c r="K357" s="456"/>
      <c r="L357" s="455"/>
      <c r="M357" s="455"/>
      <c r="N357" s="455"/>
      <c r="O357" s="455"/>
      <c r="P357" s="736" t="e" vm="102">
        <v>#VALUE!</v>
      </c>
      <c r="Q357" s="736"/>
      <c r="R357" s="736"/>
      <c r="S357" s="736"/>
      <c r="T357" s="641"/>
      <c r="U357" s="642"/>
      <c r="V357" s="642"/>
      <c r="W357" s="455"/>
      <c r="X357" s="650"/>
      <c r="AJ357" s="344"/>
      <c r="AK357" s="344"/>
      <c r="AL357" s="344"/>
      <c r="AM357" s="344"/>
      <c r="AN357" s="344"/>
      <c r="AO357" s="344"/>
      <c r="AP357" s="344"/>
      <c r="AQ357" s="344"/>
      <c r="AR357" s="344"/>
      <c r="AS357" s="344"/>
      <c r="AT357" s="344"/>
      <c r="AU357" s="344"/>
      <c r="AV357" s="344"/>
      <c r="AW357" s="344"/>
      <c r="AX357" s="344"/>
      <c r="AY357" s="344"/>
      <c r="AZ357" s="344"/>
      <c r="BA357" s="344"/>
      <c r="BB357" s="344"/>
      <c r="BC357" s="344"/>
      <c r="BD357" s="344"/>
      <c r="BE357" s="344"/>
      <c r="BF357" s="660"/>
    </row>
    <row r="358" spans="2:58" ht="3.65" customHeight="1">
      <c r="B358" s="484"/>
      <c r="D358" s="448"/>
      <c r="F358" s="448"/>
      <c r="G358" s="448"/>
      <c r="H358" s="343"/>
      <c r="K358" s="456"/>
      <c r="L358" s="455"/>
      <c r="M358" s="455"/>
      <c r="N358" s="455"/>
      <c r="O358" s="455"/>
      <c r="P358" s="736"/>
      <c r="Q358" s="736"/>
      <c r="R358" s="736"/>
      <c r="S358" s="736"/>
      <c r="T358" s="641"/>
      <c r="U358" s="642"/>
      <c r="V358" s="642"/>
      <c r="W358" s="455"/>
      <c r="X358" s="650"/>
      <c r="AJ358" s="498"/>
      <c r="AK358" s="498"/>
      <c r="AL358" s="498"/>
      <c r="AM358" s="498"/>
      <c r="AN358" s="498"/>
      <c r="AO358" s="498"/>
      <c r="AP358" s="498"/>
      <c r="AQ358" s="498"/>
      <c r="AR358" s="498"/>
      <c r="AS358" s="498"/>
      <c r="AT358" s="498"/>
      <c r="AU358" s="498"/>
      <c r="AV358" s="498"/>
      <c r="AW358" s="498"/>
      <c r="AX358" s="498"/>
      <c r="AY358" s="498"/>
      <c r="AZ358" s="498"/>
      <c r="BA358" s="498"/>
      <c r="BB358" s="498"/>
      <c r="BC358" s="498"/>
      <c r="BD358" s="498"/>
      <c r="BE358" s="498"/>
      <c r="BF358" s="659"/>
    </row>
    <row r="359" spans="2:58" ht="3.65" customHeight="1">
      <c r="B359" s="484"/>
      <c r="D359" s="448"/>
      <c r="F359" s="448"/>
      <c r="G359" s="448"/>
      <c r="H359" s="343"/>
      <c r="K359" s="456"/>
      <c r="L359" s="455"/>
      <c r="M359" s="455"/>
      <c r="N359" s="455"/>
      <c r="O359" s="455"/>
      <c r="P359" s="642"/>
      <c r="Q359" s="642"/>
      <c r="R359" s="642"/>
      <c r="S359" s="642"/>
      <c r="T359" s="642"/>
      <c r="U359" s="642"/>
      <c r="V359" s="642"/>
      <c r="W359" s="455"/>
      <c r="X359" s="650"/>
      <c r="AJ359" s="498"/>
      <c r="AK359" s="498"/>
      <c r="AL359" s="498"/>
      <c r="AM359" s="498"/>
      <c r="AN359" s="498"/>
      <c r="AO359" s="498"/>
      <c r="AP359" s="498"/>
      <c r="AQ359" s="498"/>
      <c r="AR359" s="498"/>
      <c r="AS359" s="498"/>
      <c r="AT359" s="498"/>
      <c r="AU359" s="498"/>
      <c r="AV359" s="498"/>
      <c r="AW359" s="498"/>
      <c r="AX359" s="498"/>
      <c r="AY359" s="498"/>
      <c r="AZ359" s="498"/>
      <c r="BA359" s="498"/>
      <c r="BB359" s="498"/>
      <c r="BC359" s="498"/>
      <c r="BD359" s="498"/>
      <c r="BE359" s="498"/>
      <c r="BF359" s="659"/>
    </row>
    <row r="360" spans="2:58" ht="3.65" customHeight="1">
      <c r="B360" s="484"/>
      <c r="D360" s="448"/>
      <c r="F360" s="448"/>
      <c r="G360" s="448"/>
      <c r="H360" s="343"/>
      <c r="K360" s="456"/>
      <c r="L360" s="455"/>
      <c r="M360" s="455"/>
      <c r="N360" s="455"/>
      <c r="O360" s="455"/>
      <c r="P360" s="642"/>
      <c r="Q360" s="642"/>
      <c r="R360" s="642"/>
      <c r="S360" s="642"/>
      <c r="T360" s="642"/>
      <c r="U360" s="642"/>
      <c r="V360" s="642"/>
      <c r="W360" s="455"/>
      <c r="X360" s="650"/>
      <c r="AJ360" s="498"/>
      <c r="AK360" s="498"/>
      <c r="AL360" s="498"/>
      <c r="AM360" s="498"/>
      <c r="AN360" s="498"/>
      <c r="AO360" s="498"/>
      <c r="AP360" s="498"/>
      <c r="AQ360" s="498"/>
      <c r="AR360" s="498"/>
      <c r="AS360" s="498"/>
      <c r="AT360" s="498"/>
      <c r="AU360" s="498"/>
      <c r="AV360" s="498"/>
      <c r="AW360" s="498"/>
      <c r="AX360" s="498"/>
      <c r="AY360" s="498"/>
      <c r="AZ360" s="498"/>
      <c r="BA360" s="498"/>
      <c r="BB360" s="498"/>
      <c r="BC360" s="498"/>
      <c r="BD360" s="498"/>
      <c r="BE360" s="498"/>
      <c r="BF360" s="659"/>
    </row>
    <row r="361" spans="2:58" ht="3.65" customHeight="1">
      <c r="B361" s="484"/>
      <c r="D361" s="448"/>
      <c r="F361" s="448"/>
      <c r="G361" s="448"/>
      <c r="H361" s="343"/>
      <c r="K361" s="456"/>
      <c r="L361" s="455"/>
      <c r="M361" s="455"/>
      <c r="N361" s="455"/>
      <c r="O361" s="455"/>
      <c r="P361" s="642"/>
      <c r="Q361" s="642"/>
      <c r="R361" s="642"/>
      <c r="S361" s="642"/>
      <c r="T361" s="642"/>
      <c r="U361" s="642"/>
      <c r="V361" s="642"/>
      <c r="W361" s="455"/>
      <c r="X361" s="650"/>
      <c r="AJ361" s="344"/>
      <c r="AK361" s="344"/>
      <c r="AL361" s="344"/>
      <c r="AM361" s="344"/>
      <c r="AN361" s="344"/>
      <c r="AO361" s="344"/>
      <c r="AP361" s="344"/>
      <c r="AQ361" s="344"/>
      <c r="AR361" s="344"/>
      <c r="AS361" s="344"/>
      <c r="AT361" s="344"/>
      <c r="AU361" s="344"/>
      <c r="AV361" s="344"/>
      <c r="AW361" s="344"/>
      <c r="AX361" s="344"/>
      <c r="AY361" s="344"/>
      <c r="AZ361" s="344"/>
      <c r="BA361" s="344"/>
      <c r="BB361" s="344"/>
      <c r="BC361" s="344"/>
      <c r="BD361" s="344"/>
      <c r="BE361" s="344"/>
      <c r="BF361" s="660"/>
    </row>
    <row r="362" spans="2:58" ht="3.65" customHeight="1">
      <c r="B362" s="484"/>
      <c r="D362" s="448"/>
      <c r="F362" s="448"/>
      <c r="G362" s="448"/>
      <c r="H362" s="343"/>
      <c r="K362" s="801" t="e" vm="33">
        <v>#VALUE!</v>
      </c>
      <c r="L362" s="428"/>
      <c r="M362" s="455"/>
      <c r="N362" s="455"/>
      <c r="O362" s="455"/>
      <c r="P362" s="642"/>
      <c r="Q362" s="642"/>
      <c r="R362" s="642"/>
      <c r="S362" s="642"/>
      <c r="T362" s="642"/>
      <c r="U362" s="642"/>
      <c r="V362" s="642"/>
      <c r="W362" s="455"/>
      <c r="X362" s="650"/>
      <c r="AJ362" s="344"/>
      <c r="AK362" s="344"/>
      <c r="AL362" s="344"/>
      <c r="AM362" s="344"/>
      <c r="AN362" s="344"/>
      <c r="AO362" s="344"/>
      <c r="AP362" s="344"/>
      <c r="AQ362" s="344"/>
      <c r="AR362" s="344"/>
      <c r="AS362" s="344"/>
      <c r="AT362" s="344"/>
      <c r="AU362" s="344"/>
      <c r="AV362" s="344"/>
      <c r="AW362" s="344"/>
      <c r="AX362" s="344"/>
      <c r="AY362" s="344"/>
      <c r="AZ362" s="344"/>
      <c r="BA362" s="344"/>
      <c r="BB362" s="344"/>
      <c r="BC362" s="344"/>
      <c r="BD362" s="344"/>
      <c r="BE362" s="344"/>
      <c r="BF362" s="660"/>
    </row>
    <row r="363" spans="2:58" ht="3.65" customHeight="1">
      <c r="B363" s="484"/>
      <c r="D363" s="448"/>
      <c r="F363" s="448"/>
      <c r="G363" s="448"/>
      <c r="H363" s="343"/>
      <c r="K363" s="801"/>
      <c r="L363" s="428"/>
      <c r="M363" s="386"/>
      <c r="N363" s="386"/>
      <c r="O363" s="386"/>
      <c r="P363" s="648"/>
      <c r="Q363" s="648"/>
      <c r="R363" s="648"/>
      <c r="S363" s="648"/>
      <c r="T363" s="648"/>
      <c r="U363" s="648"/>
      <c r="V363" s="648"/>
      <c r="W363" s="648"/>
      <c r="X363" s="385"/>
      <c r="AJ363" s="344"/>
      <c r="AK363" s="344"/>
      <c r="AL363" s="344"/>
      <c r="AM363" s="344"/>
      <c r="AN363" s="344"/>
      <c r="AO363" s="344"/>
      <c r="AP363" s="344"/>
      <c r="AQ363" s="344"/>
      <c r="AR363" s="344"/>
      <c r="AS363" s="344"/>
      <c r="AT363" s="344"/>
      <c r="AU363" s="344"/>
      <c r="AV363" s="344"/>
      <c r="AW363" s="344"/>
      <c r="AX363" s="344"/>
      <c r="AY363" s="344"/>
      <c r="AZ363" s="344"/>
      <c r="BA363" s="344"/>
      <c r="BB363" s="344"/>
      <c r="BC363" s="344"/>
      <c r="BD363" s="344"/>
      <c r="BE363" s="344"/>
      <c r="BF363" s="660"/>
    </row>
    <row r="364" spans="2:58" ht="3.65" customHeight="1">
      <c r="B364" s="484"/>
      <c r="D364" s="448"/>
      <c r="F364" s="448"/>
      <c r="G364" s="448"/>
      <c r="H364" s="343"/>
      <c r="K364" s="387"/>
      <c r="L364" s="737" t="s">
        <v>322</v>
      </c>
      <c r="M364" s="737"/>
      <c r="N364" s="737"/>
      <c r="O364" s="386"/>
      <c r="P364" s="648"/>
      <c r="Q364" s="648"/>
      <c r="R364" s="648"/>
      <c r="S364" s="648"/>
      <c r="T364" s="648"/>
      <c r="U364" s="648"/>
      <c r="V364" s="737" t="e" vm="32">
        <v>#VALUE!</v>
      </c>
      <c r="W364" s="737"/>
      <c r="X364" s="399"/>
      <c r="AJ364" s="344"/>
      <c r="AK364" s="344"/>
      <c r="AL364" s="344"/>
      <c r="AM364" s="344"/>
      <c r="AN364" s="344"/>
      <c r="AO364" s="344"/>
      <c r="AP364" s="344"/>
      <c r="AQ364" s="344"/>
      <c r="AR364" s="344"/>
      <c r="AS364" s="344"/>
      <c r="AT364" s="344"/>
      <c r="AU364" s="344"/>
      <c r="AV364" s="344"/>
      <c r="AW364" s="344"/>
      <c r="AX364" s="344"/>
      <c r="AY364" s="344"/>
      <c r="AZ364" s="344"/>
      <c r="BA364" s="344"/>
      <c r="BB364" s="344"/>
      <c r="BC364" s="344"/>
      <c r="BD364" s="344"/>
      <c r="BE364" s="344"/>
      <c r="BF364" s="660"/>
    </row>
    <row r="365" spans="2:58" ht="3.65" customHeight="1">
      <c r="B365" s="484"/>
      <c r="D365" s="448"/>
      <c r="F365" s="448"/>
      <c r="G365" s="448"/>
      <c r="H365" s="343"/>
      <c r="K365" s="664"/>
      <c r="L365" s="738"/>
      <c r="M365" s="738"/>
      <c r="N365" s="738"/>
      <c r="O365" s="645"/>
      <c r="P365" s="645"/>
      <c r="Q365" s="645"/>
      <c r="R365" s="645"/>
      <c r="S365" s="645"/>
      <c r="T365" s="645"/>
      <c r="U365" s="645"/>
      <c r="V365" s="645"/>
      <c r="W365" s="645"/>
      <c r="X365" s="665"/>
      <c r="BF365" s="341"/>
    </row>
    <row r="366" spans="2:58" ht="3.65" customHeight="1">
      <c r="B366" s="484"/>
      <c r="D366" s="448"/>
      <c r="F366" s="448"/>
      <c r="G366" s="448"/>
      <c r="H366" s="343"/>
      <c r="BF366" s="341"/>
    </row>
    <row r="367" spans="2:58" ht="3.65" customHeight="1">
      <c r="B367" s="671"/>
      <c r="C367" s="505"/>
      <c r="D367" s="445"/>
      <c r="E367" s="505"/>
      <c r="F367" s="445"/>
      <c r="G367" s="445"/>
      <c r="H367" s="638"/>
      <c r="I367" s="505"/>
      <c r="J367" s="505"/>
      <c r="K367" s="505"/>
      <c r="L367" s="505"/>
      <c r="M367" s="505"/>
      <c r="N367" s="505"/>
      <c r="O367" s="505"/>
      <c r="P367" s="505"/>
      <c r="Q367" s="505"/>
      <c r="R367" s="505"/>
      <c r="S367" s="505"/>
      <c r="T367" s="505"/>
      <c r="U367" s="505"/>
      <c r="V367" s="505"/>
      <c r="W367" s="505"/>
      <c r="X367" s="505"/>
      <c r="Y367" s="505"/>
      <c r="Z367" s="505"/>
      <c r="AA367" s="505"/>
      <c r="AB367" s="505"/>
      <c r="AC367" s="505"/>
      <c r="AD367" s="505"/>
      <c r="AE367" s="505"/>
      <c r="AF367" s="505"/>
      <c r="AG367" s="505"/>
      <c r="AH367" s="505"/>
      <c r="AI367" s="505"/>
      <c r="AJ367" s="505"/>
      <c r="AK367" s="505"/>
      <c r="AL367" s="505"/>
      <c r="AM367" s="505"/>
      <c r="AN367" s="505"/>
      <c r="AO367" s="505"/>
      <c r="AP367" s="505"/>
      <c r="AQ367" s="505"/>
      <c r="AR367" s="505"/>
      <c r="AS367" s="505"/>
      <c r="AT367" s="505"/>
      <c r="AU367" s="505"/>
      <c r="AV367" s="505"/>
      <c r="AW367" s="505"/>
      <c r="AX367" s="505"/>
      <c r="AY367" s="505"/>
      <c r="AZ367" s="505"/>
      <c r="BA367" s="505"/>
      <c r="BB367" s="505"/>
      <c r="BC367" s="505"/>
      <c r="BD367" s="505"/>
      <c r="BE367" s="505"/>
      <c r="BF367" s="504"/>
    </row>
    <row r="368" spans="2:58" ht="3.65" customHeight="1">
      <c r="B368" s="672"/>
      <c r="C368" s="501"/>
      <c r="D368" s="479"/>
      <c r="E368" s="501"/>
      <c r="F368" s="479"/>
      <c r="G368" s="479"/>
      <c r="H368" s="639"/>
      <c r="I368" s="501"/>
      <c r="J368" s="501"/>
      <c r="K368" s="501"/>
      <c r="L368" s="501"/>
      <c r="M368" s="501"/>
      <c r="N368" s="501"/>
      <c r="O368" s="501"/>
      <c r="P368" s="501"/>
      <c r="Q368" s="501"/>
      <c r="R368" s="501"/>
      <c r="S368" s="501"/>
      <c r="T368" s="501"/>
      <c r="U368" s="501"/>
      <c r="V368" s="501"/>
      <c r="W368" s="501"/>
      <c r="X368" s="501"/>
      <c r="Y368" s="501"/>
      <c r="Z368" s="501"/>
      <c r="AA368" s="501"/>
      <c r="AB368" s="501"/>
      <c r="AC368" s="501"/>
      <c r="AD368" s="501"/>
      <c r="AE368" s="501"/>
      <c r="AF368" s="501"/>
      <c r="AG368" s="501"/>
      <c r="AH368" s="501"/>
      <c r="AI368" s="501"/>
      <c r="AJ368" s="501"/>
      <c r="AK368" s="501"/>
      <c r="AL368" s="501"/>
      <c r="AM368" s="501"/>
      <c r="AN368" s="501"/>
      <c r="AO368" s="501"/>
      <c r="AP368" s="501"/>
      <c r="AQ368" s="501"/>
      <c r="AR368" s="501"/>
      <c r="AS368" s="501"/>
      <c r="AT368" s="501"/>
      <c r="AU368" s="501"/>
      <c r="AV368" s="501"/>
      <c r="AW368" s="501"/>
      <c r="AX368" s="501"/>
      <c r="AY368" s="501"/>
      <c r="AZ368" s="501"/>
      <c r="BA368" s="501"/>
      <c r="BB368" s="501"/>
      <c r="BC368" s="501"/>
      <c r="BD368" s="501"/>
      <c r="BE368" s="501"/>
      <c r="BF368" s="500"/>
    </row>
    <row r="369" spans="2:58" ht="14.5" customHeight="1">
      <c r="B369" s="379" t="str">
        <f>"LA_"&amp;MID(F369,4,3)&amp;"X"&amp;MID(G369,4,1)&amp;"u"</f>
        <v>LA_720X2u</v>
      </c>
      <c r="C369" s="380"/>
      <c r="D369" s="448" t="s">
        <v>330</v>
      </c>
      <c r="F369" s="379" t="s">
        <v>323</v>
      </c>
      <c r="G369" s="379" t="s">
        <v>317</v>
      </c>
      <c r="H369" s="657"/>
      <c r="I369" s="376"/>
      <c r="J369" s="376"/>
      <c r="K369" s="376"/>
      <c r="L369" s="376"/>
      <c r="M369" s="376"/>
      <c r="N369" s="376"/>
      <c r="O369" s="376"/>
      <c r="P369" s="376"/>
      <c r="Q369" s="376"/>
      <c r="R369" s="376"/>
      <c r="S369" s="376"/>
      <c r="T369" s="376"/>
      <c r="U369" s="376"/>
      <c r="V369" s="376"/>
      <c r="W369" s="376"/>
      <c r="X369" s="376"/>
      <c r="Y369" s="376"/>
      <c r="Z369" s="376"/>
      <c r="AA369" s="376"/>
      <c r="AB369" s="376"/>
      <c r="AC369" s="376"/>
      <c r="AD369" s="376"/>
      <c r="AE369" s="376"/>
      <c r="AF369" s="376"/>
      <c r="AG369" s="376"/>
      <c r="AH369" s="376"/>
      <c r="AI369" s="376"/>
      <c r="AJ369" s="376"/>
      <c r="AK369" s="376"/>
      <c r="AL369" s="376"/>
      <c r="AM369" s="376"/>
      <c r="AN369" s="376"/>
      <c r="AO369" s="376"/>
      <c r="AP369" s="376"/>
      <c r="AQ369" s="376"/>
      <c r="AR369" s="376"/>
      <c r="AS369" s="376"/>
      <c r="AT369" s="376"/>
      <c r="AU369" s="376"/>
      <c r="AV369" s="376"/>
      <c r="AW369" s="376"/>
      <c r="AX369" s="376"/>
      <c r="AY369" s="376"/>
      <c r="AZ369" s="376"/>
      <c r="BA369" s="376"/>
      <c r="BB369" s="376"/>
      <c r="BC369" s="376"/>
      <c r="BD369" s="376"/>
      <c r="BE369" s="376"/>
      <c r="BF369" s="375"/>
    </row>
    <row r="370" spans="2:58" ht="3.65" customHeight="1">
      <c r="B370" s="484"/>
      <c r="D370" s="448"/>
      <c r="F370" s="448"/>
      <c r="G370" s="448"/>
      <c r="H370" s="343"/>
      <c r="BF370" s="341"/>
    </row>
    <row r="371" spans="2:58" ht="3.65" customHeight="1">
      <c r="B371" s="484"/>
      <c r="D371" s="448"/>
      <c r="F371" s="448"/>
      <c r="G371" s="448"/>
      <c r="H371" s="343"/>
      <c r="J371" s="405" t="e" vm="13">
        <v>#VALUE!</v>
      </c>
      <c r="K371" s="732" t="s">
        <v>261</v>
      </c>
      <c r="L371" s="732"/>
      <c r="M371" s="732"/>
      <c r="N371" s="669"/>
      <c r="O371" s="403"/>
      <c r="P371" s="656"/>
      <c r="Q371" s="640"/>
      <c r="R371" s="640"/>
      <c r="S371" s="640"/>
      <c r="T371" s="640"/>
      <c r="U371" s="640"/>
      <c r="V371" s="656"/>
      <c r="W371" s="656"/>
      <c r="X371" s="656"/>
      <c r="Y371" s="640"/>
      <c r="Z371" s="435"/>
      <c r="AA371" s="435"/>
      <c r="AB371" s="435"/>
      <c r="AC371" s="435"/>
      <c r="AD371" s="435"/>
      <c r="AE371" s="435"/>
      <c r="AF371" s="435"/>
      <c r="AG371" s="656"/>
      <c r="AH371" s="656"/>
      <c r="AI371" s="402"/>
      <c r="AJ371" s="434" t="e" vm="13">
        <v>#VALUE!</v>
      </c>
      <c r="BF371" s="341"/>
    </row>
    <row r="372" spans="2:58" ht="3.65" customHeight="1">
      <c r="B372" s="484"/>
      <c r="D372" s="448"/>
      <c r="F372" s="448"/>
      <c r="G372" s="448"/>
      <c r="H372" s="343"/>
      <c r="J372" s="387"/>
      <c r="K372" s="733"/>
      <c r="L372" s="733"/>
      <c r="M372" s="733"/>
      <c r="N372" s="464"/>
      <c r="O372" s="433"/>
      <c r="P372" s="642"/>
      <c r="Q372" s="642"/>
      <c r="R372" s="642"/>
      <c r="S372" s="642"/>
      <c r="T372" s="642"/>
      <c r="U372" s="455"/>
      <c r="V372" s="736" t="e" vm="102">
        <v>#VALUE!</v>
      </c>
      <c r="W372" s="736"/>
      <c r="X372" s="736"/>
      <c r="Y372" s="455"/>
      <c r="Z372" s="390"/>
      <c r="AA372" s="390"/>
      <c r="AB372" s="390"/>
      <c r="AC372" s="390"/>
      <c r="AD372" s="390"/>
      <c r="AE372" s="390"/>
      <c r="AF372" s="390"/>
      <c r="AG372" s="455"/>
      <c r="AH372" s="455"/>
      <c r="AI372" s="386"/>
      <c r="AJ372" s="650"/>
      <c r="AK372" s="344"/>
      <c r="AL372" s="344"/>
      <c r="AM372" s="344"/>
      <c r="AN372" s="344"/>
      <c r="AO372" s="344"/>
      <c r="AP372" s="344"/>
      <c r="AQ372" s="344"/>
      <c r="AR372" s="344"/>
      <c r="AS372" s="344"/>
      <c r="AT372" s="344"/>
      <c r="AU372" s="344"/>
      <c r="AV372" s="344"/>
      <c r="AW372" s="344"/>
      <c r="AX372" s="344"/>
      <c r="AY372" s="344"/>
      <c r="AZ372" s="344"/>
      <c r="BA372" s="344"/>
      <c r="BB372" s="344"/>
      <c r="BC372" s="344"/>
      <c r="BD372" s="344"/>
      <c r="BE372" s="344"/>
      <c r="BF372" s="660"/>
    </row>
    <row r="373" spans="2:58" ht="3.65" customHeight="1">
      <c r="B373" s="484"/>
      <c r="D373" s="448"/>
      <c r="F373" s="448"/>
      <c r="G373" s="448"/>
      <c r="H373" s="343"/>
      <c r="J373" s="387"/>
      <c r="K373" s="737" t="s">
        <v>318</v>
      </c>
      <c r="L373" s="737"/>
      <c r="M373" s="737"/>
      <c r="N373" s="386"/>
      <c r="O373" s="455"/>
      <c r="P373" s="455"/>
      <c r="Q373" s="642"/>
      <c r="R373" s="642"/>
      <c r="S373" s="642"/>
      <c r="T373" s="642"/>
      <c r="U373" s="455"/>
      <c r="V373" s="736"/>
      <c r="W373" s="736"/>
      <c r="X373" s="736"/>
      <c r="Y373" s="455"/>
      <c r="Z373" s="648"/>
      <c r="AA373" s="648"/>
      <c r="AB373" s="648"/>
      <c r="AC373" s="390"/>
      <c r="AD373" s="390"/>
      <c r="AE373" s="390"/>
      <c r="AF373" s="390"/>
      <c r="AG373" s="737"/>
      <c r="AH373" s="737"/>
      <c r="AI373" s="386"/>
      <c r="AJ373" s="385"/>
      <c r="AK373" s="344"/>
      <c r="AL373" s="344"/>
      <c r="AM373" s="344"/>
      <c r="AN373" s="344"/>
      <c r="AO373" s="344"/>
      <c r="AP373" s="344"/>
      <c r="AQ373" s="344"/>
      <c r="AR373" s="344"/>
      <c r="AS373" s="344"/>
      <c r="AT373" s="344"/>
      <c r="AU373" s="344"/>
      <c r="AV373" s="344"/>
      <c r="AW373" s="344"/>
      <c r="AX373" s="344"/>
      <c r="AY373" s="344"/>
      <c r="AZ373" s="344"/>
      <c r="BA373" s="344"/>
      <c r="BB373" s="344"/>
      <c r="BC373" s="344"/>
      <c r="BD373" s="344"/>
      <c r="BE373" s="344"/>
      <c r="BF373" s="660"/>
    </row>
    <row r="374" spans="2:58" ht="3.65" customHeight="1">
      <c r="B374" s="484"/>
      <c r="D374" s="448"/>
      <c r="F374" s="448"/>
      <c r="G374" s="448"/>
      <c r="H374" s="343"/>
      <c r="J374" s="384" t="e" vm="13">
        <v>#VALUE!</v>
      </c>
      <c r="K374" s="738"/>
      <c r="L374" s="738"/>
      <c r="M374" s="738"/>
      <c r="N374" s="658"/>
      <c r="O374" s="644"/>
      <c r="P374" s="644"/>
      <c r="Q374" s="644"/>
      <c r="R374" s="644"/>
      <c r="S374" s="644"/>
      <c r="T374" s="644"/>
      <c r="U374" s="644"/>
      <c r="V374" s="644"/>
      <c r="W374" s="644"/>
      <c r="X374" s="644"/>
      <c r="Y374" s="644"/>
      <c r="Z374" s="649"/>
      <c r="AA374" s="649"/>
      <c r="AB374" s="649"/>
      <c r="AC374" s="383"/>
      <c r="AD374" s="383"/>
      <c r="AE374" s="383"/>
      <c r="AF374" s="383"/>
      <c r="AG374" s="738"/>
      <c r="AH374" s="738"/>
      <c r="AI374" s="658"/>
      <c r="AJ374" s="421" t="e" vm="13">
        <v>#VALUE!</v>
      </c>
      <c r="AK374" s="498"/>
      <c r="AL374" s="498"/>
      <c r="AM374" s="498"/>
      <c r="AN374" s="498"/>
      <c r="AO374" s="498"/>
      <c r="AP374" s="498"/>
      <c r="AQ374" s="498"/>
      <c r="AR374" s="498"/>
      <c r="AS374" s="498"/>
      <c r="AT374" s="498"/>
      <c r="AU374" s="498"/>
      <c r="AV374" s="498"/>
      <c r="AW374" s="498"/>
      <c r="AX374" s="498"/>
      <c r="AY374" s="498"/>
      <c r="AZ374" s="498"/>
      <c r="BA374" s="498"/>
      <c r="BB374" s="498"/>
      <c r="BC374" s="498"/>
      <c r="BD374" s="498"/>
      <c r="BE374" s="498"/>
      <c r="BF374" s="659"/>
    </row>
    <row r="375" spans="2:58" ht="3.65" customHeight="1">
      <c r="B375" s="484"/>
      <c r="D375" s="448"/>
      <c r="F375" s="448"/>
      <c r="G375" s="448"/>
      <c r="H375" s="343"/>
      <c r="J375" s="498"/>
      <c r="K375" s="635"/>
      <c r="L375" s="635"/>
      <c r="M375" s="635"/>
      <c r="N375" s="635"/>
      <c r="O375" s="635"/>
      <c r="P375" s="635"/>
      <c r="Q375" s="635"/>
      <c r="R375" s="635"/>
      <c r="S375" s="635"/>
      <c r="T375" s="635"/>
      <c r="U375" s="635"/>
      <c r="V375" s="635"/>
      <c r="W375" s="635"/>
      <c r="X375" s="635"/>
      <c r="Y375" s="635"/>
      <c r="Z375" s="635"/>
      <c r="AA375" s="635"/>
      <c r="AB375" s="635"/>
      <c r="AC375" s="635"/>
      <c r="AD375" s="635"/>
      <c r="AE375" s="635"/>
      <c r="AF375" s="635"/>
      <c r="AG375" s="635"/>
      <c r="AH375" s="498"/>
      <c r="AI375" s="498"/>
      <c r="AJ375" s="498"/>
      <c r="AK375" s="498"/>
      <c r="AL375" s="498"/>
      <c r="AM375" s="498"/>
      <c r="AN375" s="498"/>
      <c r="AO375" s="498"/>
      <c r="AP375" s="498"/>
      <c r="AQ375" s="498"/>
      <c r="AR375" s="498"/>
      <c r="AS375" s="498"/>
      <c r="AT375" s="498"/>
      <c r="AU375" s="498"/>
      <c r="AV375" s="498"/>
      <c r="AW375" s="498"/>
      <c r="AX375" s="498"/>
      <c r="AY375" s="498"/>
      <c r="AZ375" s="498"/>
      <c r="BA375" s="498"/>
      <c r="BB375" s="498"/>
      <c r="BC375" s="498"/>
      <c r="BD375" s="498"/>
      <c r="BE375" s="498"/>
      <c r="BF375" s="659"/>
    </row>
    <row r="376" spans="2:58" ht="3.65" customHeight="1">
      <c r="B376" s="484"/>
      <c r="D376" s="448"/>
      <c r="F376" s="448"/>
      <c r="G376" s="448"/>
      <c r="H376" s="343"/>
      <c r="BF376" s="341"/>
    </row>
    <row r="377" spans="2:58" ht="3.65" customHeight="1">
      <c r="B377" s="671"/>
      <c r="C377" s="505"/>
      <c r="D377" s="445"/>
      <c r="E377" s="505"/>
      <c r="F377" s="445"/>
      <c r="G377" s="445"/>
      <c r="H377" s="638"/>
      <c r="I377" s="505"/>
      <c r="J377" s="505"/>
      <c r="K377" s="505"/>
      <c r="L377" s="505"/>
      <c r="M377" s="505"/>
      <c r="N377" s="505"/>
      <c r="O377" s="505"/>
      <c r="P377" s="505"/>
      <c r="Q377" s="505"/>
      <c r="R377" s="505"/>
      <c r="S377" s="505"/>
      <c r="T377" s="505"/>
      <c r="U377" s="505"/>
      <c r="V377" s="505"/>
      <c r="W377" s="505"/>
      <c r="X377" s="505"/>
      <c r="Y377" s="505"/>
      <c r="Z377" s="505"/>
      <c r="AA377" s="505"/>
      <c r="AB377" s="505"/>
      <c r="AC377" s="505"/>
      <c r="AD377" s="505"/>
      <c r="AE377" s="505"/>
      <c r="AF377" s="505"/>
      <c r="AG377" s="505"/>
      <c r="AH377" s="505"/>
      <c r="AI377" s="505"/>
      <c r="AJ377" s="505"/>
      <c r="AK377" s="505"/>
      <c r="AL377" s="505"/>
      <c r="AM377" s="505"/>
      <c r="AN377" s="505"/>
      <c r="AO377" s="505"/>
      <c r="AP377" s="505"/>
      <c r="AQ377" s="505"/>
      <c r="AR377" s="505"/>
      <c r="AS377" s="505"/>
      <c r="AT377" s="505"/>
      <c r="AU377" s="505"/>
      <c r="AV377" s="505"/>
      <c r="AW377" s="505"/>
      <c r="AX377" s="505"/>
      <c r="AY377" s="505"/>
      <c r="AZ377" s="505"/>
      <c r="BA377" s="505"/>
      <c r="BB377" s="505"/>
      <c r="BC377" s="505"/>
      <c r="BD377" s="505"/>
      <c r="BE377" s="505"/>
      <c r="BF377" s="504"/>
    </row>
    <row r="378" spans="2:58" ht="3.65" customHeight="1">
      <c r="B378" s="672"/>
      <c r="C378" s="501"/>
      <c r="D378" s="479"/>
      <c r="E378" s="501"/>
      <c r="F378" s="479"/>
      <c r="G378" s="479"/>
      <c r="H378" s="639"/>
      <c r="I378" s="501"/>
      <c r="J378" s="501"/>
      <c r="K378" s="501"/>
      <c r="L378" s="501"/>
      <c r="M378" s="501"/>
      <c r="N378" s="501"/>
      <c r="O378" s="501"/>
      <c r="P378" s="501"/>
      <c r="Q378" s="501"/>
      <c r="R378" s="501"/>
      <c r="S378" s="501"/>
      <c r="T378" s="501"/>
      <c r="U378" s="501"/>
      <c r="V378" s="501"/>
      <c r="W378" s="501"/>
      <c r="X378" s="501"/>
      <c r="Y378" s="501"/>
      <c r="Z378" s="501"/>
      <c r="AA378" s="501"/>
      <c r="AB378" s="501"/>
      <c r="AC378" s="501"/>
      <c r="AD378" s="501"/>
      <c r="AE378" s="501"/>
      <c r="AF378" s="501"/>
      <c r="AG378" s="501"/>
      <c r="AH378" s="501"/>
      <c r="AI378" s="501"/>
      <c r="AJ378" s="501"/>
      <c r="AK378" s="501"/>
      <c r="AL378" s="501"/>
      <c r="AM378" s="501"/>
      <c r="AN378" s="501"/>
      <c r="AO378" s="501"/>
      <c r="AP378" s="501"/>
      <c r="AQ378" s="501"/>
      <c r="AR378" s="501"/>
      <c r="AS378" s="501"/>
      <c r="AT378" s="501"/>
      <c r="AU378" s="501"/>
      <c r="AV378" s="501"/>
      <c r="AW378" s="501"/>
      <c r="AX378" s="501"/>
      <c r="AY378" s="501"/>
      <c r="AZ378" s="501"/>
      <c r="BA378" s="501"/>
      <c r="BB378" s="501"/>
      <c r="BC378" s="501"/>
      <c r="BD378" s="501"/>
      <c r="BE378" s="501"/>
      <c r="BF378" s="500"/>
    </row>
    <row r="379" spans="2:58" ht="14.5" customHeight="1">
      <c r="B379" s="379" t="str">
        <f>"LA_"&amp;MID(F379,4,3)&amp;"X"&amp;MID(G379,4,1)&amp;"u"</f>
        <v>LA_720X3u</v>
      </c>
      <c r="C379" s="380"/>
      <c r="D379" s="448" t="s">
        <v>330</v>
      </c>
      <c r="F379" s="379" t="s">
        <v>323</v>
      </c>
      <c r="G379" s="379" t="s">
        <v>319</v>
      </c>
      <c r="H379" s="657"/>
      <c r="I379" s="376"/>
      <c r="J379" s="376"/>
      <c r="K379" s="376"/>
      <c r="L379" s="376"/>
      <c r="M379" s="376"/>
      <c r="N379" s="376"/>
      <c r="O379" s="376"/>
      <c r="P379" s="376"/>
      <c r="Q379" s="376"/>
      <c r="R379" s="376"/>
      <c r="S379" s="376"/>
      <c r="T379" s="376"/>
      <c r="U379" s="376"/>
      <c r="V379" s="376"/>
      <c r="W379" s="376"/>
      <c r="X379" s="376"/>
      <c r="Y379" s="376"/>
      <c r="Z379" s="376"/>
      <c r="AA379" s="376"/>
      <c r="AB379" s="376"/>
      <c r="AC379" s="376"/>
      <c r="AD379" s="376"/>
      <c r="AE379" s="376"/>
      <c r="AF379" s="376"/>
      <c r="AG379" s="376"/>
      <c r="AH379" s="376"/>
      <c r="AI379" s="376"/>
      <c r="AJ379" s="376"/>
      <c r="AK379" s="376"/>
      <c r="AL379" s="376"/>
      <c r="AM379" s="376"/>
      <c r="AN379" s="376"/>
      <c r="AO379" s="376"/>
      <c r="AP379" s="376"/>
      <c r="AQ379" s="376"/>
      <c r="AR379" s="376"/>
      <c r="AS379" s="376"/>
      <c r="AT379" s="376"/>
      <c r="AU379" s="376"/>
      <c r="AV379" s="376"/>
      <c r="AW379" s="376"/>
      <c r="AX379" s="376"/>
      <c r="AY379" s="376"/>
      <c r="AZ379" s="376"/>
      <c r="BA379" s="376"/>
      <c r="BB379" s="376"/>
      <c r="BC379" s="376"/>
      <c r="BD379" s="376"/>
      <c r="BE379" s="376"/>
      <c r="BF379" s="375"/>
    </row>
    <row r="380" spans="2:58" ht="3.65" customHeight="1">
      <c r="B380" s="484"/>
      <c r="D380" s="448"/>
      <c r="F380" s="448"/>
      <c r="G380" s="448"/>
      <c r="H380" s="343"/>
      <c r="BF380" s="341"/>
    </row>
    <row r="381" spans="2:58" ht="3.65" customHeight="1">
      <c r="B381" s="484"/>
      <c r="D381" s="448"/>
      <c r="F381" s="448"/>
      <c r="G381" s="448"/>
      <c r="H381" s="343"/>
      <c r="BF381" s="341"/>
    </row>
    <row r="382" spans="2:58" ht="3.65" customHeight="1">
      <c r="B382" s="484"/>
      <c r="D382" s="448"/>
      <c r="F382" s="448"/>
      <c r="G382" s="448"/>
      <c r="H382" s="343"/>
      <c r="J382" s="405" t="e" vm="13">
        <v>#VALUE!</v>
      </c>
      <c r="K382" s="732" t="s">
        <v>261</v>
      </c>
      <c r="L382" s="732"/>
      <c r="M382" s="732"/>
      <c r="N382" s="669"/>
      <c r="O382" s="403"/>
      <c r="P382" s="401"/>
      <c r="Q382" s="401"/>
      <c r="R382" s="401"/>
      <c r="S382" s="401"/>
      <c r="T382" s="435"/>
      <c r="U382" s="435"/>
      <c r="V382" s="435"/>
      <c r="W382" s="435"/>
      <c r="X382" s="435"/>
      <c r="Y382" s="435"/>
      <c r="Z382" s="435"/>
      <c r="AA382" s="435"/>
      <c r="AB382" s="435"/>
      <c r="AC382" s="435"/>
      <c r="AD382" s="435"/>
      <c r="AE382" s="435"/>
      <c r="AF382" s="435"/>
      <c r="AG382" s="401"/>
      <c r="AH382" s="401"/>
      <c r="AI382" s="402"/>
      <c r="AJ382" s="434" t="e" vm="13">
        <v>#VALUE!</v>
      </c>
      <c r="AK382" s="344"/>
      <c r="AL382" s="344"/>
      <c r="AM382" s="344"/>
      <c r="AN382" s="344"/>
      <c r="AO382" s="344"/>
      <c r="AP382" s="344"/>
      <c r="AQ382" s="344"/>
      <c r="AR382" s="344"/>
      <c r="AS382" s="344"/>
      <c r="AT382" s="344"/>
      <c r="AU382" s="344"/>
      <c r="AV382" s="344"/>
      <c r="AW382" s="344"/>
      <c r="AX382" s="344"/>
      <c r="AY382" s="344"/>
      <c r="AZ382" s="344"/>
      <c r="BA382" s="344"/>
      <c r="BB382" s="344"/>
      <c r="BC382" s="344"/>
      <c r="BD382" s="344"/>
      <c r="BE382" s="344"/>
      <c r="BF382" s="660"/>
    </row>
    <row r="383" spans="2:58" ht="3.65" customHeight="1">
      <c r="B383" s="484"/>
      <c r="D383" s="448"/>
      <c r="F383" s="448"/>
      <c r="G383" s="448"/>
      <c r="H383" s="343"/>
      <c r="J383" s="387"/>
      <c r="K383" s="733"/>
      <c r="L383" s="733"/>
      <c r="M383" s="733"/>
      <c r="N383" s="464"/>
      <c r="O383" s="433"/>
      <c r="P383" s="426"/>
      <c r="Q383" s="426"/>
      <c r="R383" s="426"/>
      <c r="S383" s="426"/>
      <c r="T383" s="390"/>
      <c r="U383" s="390"/>
      <c r="V383" s="390"/>
      <c r="W383" s="390"/>
      <c r="X383" s="390"/>
      <c r="Y383" s="390"/>
      <c r="Z383" s="390"/>
      <c r="AA383" s="390"/>
      <c r="AB383" s="390"/>
      <c r="AC383" s="390"/>
      <c r="AD383" s="390"/>
      <c r="AE383" s="390"/>
      <c r="AF383" s="390"/>
      <c r="AG383" s="389"/>
      <c r="AH383" s="389"/>
      <c r="AI383" s="386"/>
      <c r="AJ383" s="399"/>
      <c r="AK383" s="344"/>
      <c r="AL383" s="344"/>
      <c r="AM383" s="344"/>
      <c r="AN383" s="344"/>
      <c r="AO383" s="344"/>
      <c r="AP383" s="344"/>
      <c r="AQ383" s="344"/>
      <c r="AR383" s="344"/>
      <c r="AS383" s="344"/>
      <c r="AT383" s="344"/>
      <c r="AU383" s="344"/>
      <c r="AV383" s="344"/>
      <c r="AW383" s="344"/>
      <c r="AX383" s="344"/>
      <c r="AY383" s="344"/>
      <c r="AZ383" s="344"/>
      <c r="BA383" s="344"/>
      <c r="BB383" s="344"/>
      <c r="BC383" s="344"/>
      <c r="BD383" s="344"/>
      <c r="BE383" s="344"/>
      <c r="BF383" s="660"/>
    </row>
    <row r="384" spans="2:58" ht="3.65" customHeight="1">
      <c r="B384" s="484"/>
      <c r="D384" s="448"/>
      <c r="F384" s="448"/>
      <c r="G384" s="448"/>
      <c r="H384" s="343"/>
      <c r="J384" s="456"/>
      <c r="K384" s="386"/>
      <c r="L384" s="455"/>
      <c r="M384" s="455"/>
      <c r="N384" s="455"/>
      <c r="O384" s="455"/>
      <c r="P384" s="455"/>
      <c r="Q384" s="642"/>
      <c r="R384" s="642"/>
      <c r="S384" s="642"/>
      <c r="T384" s="642"/>
      <c r="U384" s="455"/>
      <c r="V384" s="736" t="e" vm="102">
        <v>#VALUE!</v>
      </c>
      <c r="W384" s="736"/>
      <c r="X384" s="736"/>
      <c r="Y384" s="455"/>
      <c r="Z384" s="455"/>
      <c r="AA384" s="455"/>
      <c r="AB384" s="455"/>
      <c r="AC384" s="455"/>
      <c r="AD384" s="455"/>
      <c r="AE384" s="642"/>
      <c r="AF384" s="642"/>
      <c r="AG384" s="642"/>
      <c r="AH384" s="455"/>
      <c r="AI384" s="386"/>
      <c r="AJ384" s="650"/>
      <c r="AK384" s="498"/>
      <c r="AL384" s="498"/>
      <c r="AM384" s="498"/>
      <c r="AN384" s="498"/>
      <c r="AO384" s="498"/>
      <c r="AP384" s="498"/>
      <c r="AQ384" s="498"/>
      <c r="AR384" s="498"/>
      <c r="AS384" s="498"/>
      <c r="AT384" s="498"/>
      <c r="AU384" s="498"/>
      <c r="AV384" s="498"/>
      <c r="AW384" s="498"/>
      <c r="AX384" s="498"/>
      <c r="AY384" s="498"/>
      <c r="AZ384" s="498"/>
      <c r="BA384" s="498"/>
      <c r="BB384" s="498"/>
      <c r="BC384" s="498"/>
      <c r="BD384" s="498"/>
      <c r="BE384" s="498"/>
      <c r="BF384" s="659"/>
    </row>
    <row r="385" spans="2:58" ht="3.65" customHeight="1">
      <c r="B385" s="484"/>
      <c r="D385" s="448"/>
      <c r="F385" s="448"/>
      <c r="G385" s="448"/>
      <c r="H385" s="343"/>
      <c r="J385" s="456"/>
      <c r="K385" s="386"/>
      <c r="L385" s="455"/>
      <c r="M385" s="455"/>
      <c r="N385" s="455"/>
      <c r="O385" s="455"/>
      <c r="P385" s="455"/>
      <c r="Q385" s="642"/>
      <c r="R385" s="642"/>
      <c r="S385" s="642"/>
      <c r="T385" s="642"/>
      <c r="U385" s="455"/>
      <c r="V385" s="736"/>
      <c r="W385" s="736"/>
      <c r="X385" s="736"/>
      <c r="Y385" s="455"/>
      <c r="Z385" s="455"/>
      <c r="AA385" s="455"/>
      <c r="AB385" s="455"/>
      <c r="AC385" s="455"/>
      <c r="AD385" s="455"/>
      <c r="AE385" s="642"/>
      <c r="AF385" s="642"/>
      <c r="AG385" s="642"/>
      <c r="AH385" s="455"/>
      <c r="AI385" s="386"/>
      <c r="AJ385" s="650"/>
      <c r="AK385" s="498"/>
      <c r="AL385" s="498"/>
      <c r="AM385" s="498"/>
      <c r="AN385" s="498"/>
      <c r="AO385" s="498"/>
      <c r="AP385" s="498"/>
      <c r="AQ385" s="498"/>
      <c r="AR385" s="498"/>
      <c r="AS385" s="498"/>
      <c r="AT385" s="498"/>
      <c r="AU385" s="498"/>
      <c r="AV385" s="498"/>
      <c r="AW385" s="498"/>
      <c r="AX385" s="498"/>
      <c r="AY385" s="498"/>
      <c r="AZ385" s="498"/>
      <c r="BA385" s="498"/>
      <c r="BB385" s="498"/>
      <c r="BC385" s="498"/>
      <c r="BD385" s="498"/>
      <c r="BE385" s="498"/>
      <c r="BF385" s="659"/>
    </row>
    <row r="386" spans="2:58" ht="3.65" customHeight="1">
      <c r="B386" s="484"/>
      <c r="D386" s="448"/>
      <c r="F386" s="448"/>
      <c r="G386" s="448"/>
      <c r="H386" s="343"/>
      <c r="J386" s="387"/>
      <c r="K386" s="737" t="s">
        <v>320</v>
      </c>
      <c r="L386" s="737"/>
      <c r="M386" s="737"/>
      <c r="N386" s="386"/>
      <c r="O386" s="455"/>
      <c r="P386" s="455"/>
      <c r="Q386" s="455"/>
      <c r="R386" s="455"/>
      <c r="S386" s="455"/>
      <c r="T386" s="455"/>
      <c r="U386" s="648"/>
      <c r="V386" s="648"/>
      <c r="W386" s="648"/>
      <c r="X386" s="648"/>
      <c r="Y386" s="648"/>
      <c r="Z386" s="648"/>
      <c r="AA386" s="648"/>
      <c r="AB386" s="648"/>
      <c r="AC386" s="390"/>
      <c r="AD386" s="390"/>
      <c r="AE386" s="390"/>
      <c r="AF386" s="390"/>
      <c r="AG386" s="737"/>
      <c r="AH386" s="737"/>
      <c r="AI386" s="386"/>
      <c r="AJ386" s="385"/>
      <c r="AK386" s="498"/>
      <c r="AL386" s="498"/>
      <c r="AM386" s="498"/>
      <c r="AN386" s="498"/>
      <c r="AO386" s="498"/>
      <c r="AP386" s="498"/>
      <c r="AQ386" s="498"/>
      <c r="AR386" s="498"/>
      <c r="AS386" s="498"/>
      <c r="AT386" s="498"/>
      <c r="AU386" s="498"/>
      <c r="AV386" s="498"/>
      <c r="AW386" s="498"/>
      <c r="AX386" s="498"/>
      <c r="AY386" s="498"/>
      <c r="AZ386" s="498"/>
      <c r="BA386" s="498"/>
      <c r="BB386" s="498"/>
      <c r="BC386" s="498"/>
      <c r="BD386" s="498"/>
      <c r="BE386" s="498"/>
      <c r="BF386" s="659"/>
    </row>
    <row r="387" spans="2:58" ht="3.65" customHeight="1">
      <c r="B387" s="484"/>
      <c r="D387" s="448"/>
      <c r="F387" s="448"/>
      <c r="G387" s="448"/>
      <c r="H387" s="343"/>
      <c r="J387" s="384" t="e" vm="13">
        <v>#VALUE!</v>
      </c>
      <c r="K387" s="738"/>
      <c r="L387" s="738"/>
      <c r="M387" s="738"/>
      <c r="N387" s="658"/>
      <c r="O387" s="645"/>
      <c r="P387" s="645"/>
      <c r="Q387" s="645"/>
      <c r="R387" s="645"/>
      <c r="S387" s="645"/>
      <c r="T387" s="645"/>
      <c r="U387" s="649"/>
      <c r="V387" s="649"/>
      <c r="W387" s="649"/>
      <c r="X387" s="649"/>
      <c r="Y387" s="649"/>
      <c r="Z387" s="649"/>
      <c r="AA387" s="649"/>
      <c r="AB387" s="649"/>
      <c r="AC387" s="383"/>
      <c r="AD387" s="383"/>
      <c r="AE387" s="383"/>
      <c r="AF387" s="383"/>
      <c r="AG387" s="738"/>
      <c r="AH387" s="738"/>
      <c r="AI387" s="658"/>
      <c r="AJ387" s="421" t="e" vm="13">
        <v>#VALUE!</v>
      </c>
      <c r="AK387" s="344"/>
      <c r="AL387" s="344"/>
      <c r="AM387" s="344"/>
      <c r="AN387" s="344"/>
      <c r="AO387" s="344"/>
      <c r="AP387" s="344"/>
      <c r="AQ387" s="344"/>
      <c r="AR387" s="344"/>
      <c r="AS387" s="344"/>
      <c r="AT387" s="344"/>
      <c r="AU387" s="344"/>
      <c r="AV387" s="344"/>
      <c r="AW387" s="344"/>
      <c r="AX387" s="344"/>
      <c r="AY387" s="344"/>
      <c r="AZ387" s="344"/>
      <c r="BA387" s="344"/>
      <c r="BB387" s="344"/>
      <c r="BC387" s="344"/>
      <c r="BD387" s="344"/>
      <c r="BE387" s="344"/>
      <c r="BF387" s="660"/>
    </row>
    <row r="388" spans="2:58" ht="3.65" customHeight="1">
      <c r="B388" s="484"/>
      <c r="D388" s="448"/>
      <c r="F388" s="448"/>
      <c r="G388" s="448"/>
      <c r="H388" s="343"/>
      <c r="J388" s="344"/>
      <c r="K388" s="498"/>
      <c r="L388" s="344"/>
      <c r="M388" s="344"/>
      <c r="N388" s="344"/>
      <c r="O388" s="344"/>
      <c r="P388" s="344"/>
      <c r="Q388" s="344"/>
      <c r="R388" s="344"/>
      <c r="S388" s="344"/>
      <c r="T388" s="651"/>
      <c r="U388" s="651"/>
      <c r="V388" s="651"/>
      <c r="W388" s="651"/>
      <c r="X388" s="651"/>
      <c r="Y388" s="651"/>
      <c r="Z388" s="651"/>
      <c r="AA388" s="651"/>
      <c r="AB388" s="651"/>
      <c r="AC388" s="651"/>
      <c r="AD388" s="634"/>
      <c r="AE388" s="634"/>
      <c r="AF388" s="634"/>
      <c r="AG388" s="498"/>
      <c r="AH388" s="344"/>
      <c r="AI388" s="344"/>
      <c r="AJ388" s="344"/>
      <c r="AK388" s="344"/>
      <c r="AL388" s="344"/>
      <c r="AM388" s="344"/>
      <c r="AN388" s="344"/>
      <c r="AO388" s="344"/>
      <c r="AP388" s="344"/>
      <c r="AQ388" s="344"/>
      <c r="AR388" s="344"/>
      <c r="AS388" s="344"/>
      <c r="AT388" s="344"/>
      <c r="AU388" s="344"/>
      <c r="AV388" s="344"/>
      <c r="AW388" s="344"/>
      <c r="AX388" s="344"/>
      <c r="AY388" s="344"/>
      <c r="AZ388" s="344"/>
      <c r="BA388" s="344"/>
      <c r="BB388" s="344"/>
      <c r="BC388" s="344"/>
      <c r="BD388" s="344"/>
      <c r="BE388" s="344"/>
      <c r="BF388" s="660"/>
    </row>
    <row r="389" spans="2:58" ht="3.65" customHeight="1">
      <c r="B389" s="484"/>
      <c r="D389" s="448"/>
      <c r="F389" s="448"/>
      <c r="G389" s="448"/>
      <c r="H389" s="343"/>
      <c r="J389" s="344"/>
      <c r="K389" s="498"/>
      <c r="L389" s="344"/>
      <c r="M389" s="344"/>
      <c r="N389" s="344"/>
      <c r="O389" s="344"/>
      <c r="P389" s="344"/>
      <c r="Q389" s="344"/>
      <c r="R389" s="344"/>
      <c r="S389" s="344"/>
      <c r="T389" s="651"/>
      <c r="U389" s="651"/>
      <c r="V389" s="651"/>
      <c r="W389" s="651"/>
      <c r="X389" s="651"/>
      <c r="Y389" s="651"/>
      <c r="Z389" s="651"/>
      <c r="AA389" s="651"/>
      <c r="AB389" s="651"/>
      <c r="AC389" s="651"/>
      <c r="AD389" s="634"/>
      <c r="AE389" s="634"/>
      <c r="AF389" s="634"/>
      <c r="AG389" s="498"/>
      <c r="AH389" s="344"/>
      <c r="AI389" s="344"/>
      <c r="AJ389" s="344"/>
      <c r="AK389" s="344"/>
      <c r="AL389" s="344"/>
      <c r="AM389" s="344"/>
      <c r="AN389" s="344"/>
      <c r="AO389" s="344"/>
      <c r="AP389" s="344"/>
      <c r="AQ389" s="344"/>
      <c r="AR389" s="344"/>
      <c r="AS389" s="344"/>
      <c r="AT389" s="344"/>
      <c r="AU389" s="344"/>
      <c r="AV389" s="344"/>
      <c r="AW389" s="344"/>
      <c r="AX389" s="344"/>
      <c r="AY389" s="344"/>
      <c r="AZ389" s="344"/>
      <c r="BA389" s="344"/>
      <c r="BB389" s="344"/>
      <c r="BC389" s="344"/>
      <c r="BD389" s="344"/>
      <c r="BE389" s="344"/>
      <c r="BF389" s="660"/>
    </row>
    <row r="390" spans="2:58" ht="3.65" customHeight="1">
      <c r="B390" s="484"/>
      <c r="D390" s="448"/>
      <c r="F390" s="448"/>
      <c r="G390" s="448"/>
      <c r="H390" s="343"/>
      <c r="BF390" s="341"/>
    </row>
    <row r="391" spans="2:58" ht="3.65" customHeight="1">
      <c r="B391" s="484"/>
      <c r="D391" s="448"/>
      <c r="F391" s="448"/>
      <c r="G391" s="448"/>
      <c r="H391" s="343"/>
      <c r="BF391" s="341"/>
    </row>
    <row r="392" spans="2:58" ht="3.65" customHeight="1">
      <c r="B392" s="671"/>
      <c r="C392" s="505"/>
      <c r="D392" s="445"/>
      <c r="E392" s="505"/>
      <c r="F392" s="445"/>
      <c r="G392" s="445"/>
      <c r="H392" s="638"/>
      <c r="I392" s="505"/>
      <c r="J392" s="505"/>
      <c r="K392" s="505"/>
      <c r="L392" s="505"/>
      <c r="M392" s="505"/>
      <c r="N392" s="505"/>
      <c r="O392" s="505"/>
      <c r="P392" s="505"/>
      <c r="Q392" s="505"/>
      <c r="R392" s="505"/>
      <c r="S392" s="505"/>
      <c r="T392" s="505"/>
      <c r="U392" s="505"/>
      <c r="V392" s="505"/>
      <c r="W392" s="505"/>
      <c r="X392" s="505"/>
      <c r="Y392" s="505"/>
      <c r="Z392" s="505"/>
      <c r="AA392" s="505"/>
      <c r="AB392" s="505"/>
      <c r="AC392" s="505"/>
      <c r="AD392" s="505"/>
      <c r="AE392" s="505"/>
      <c r="AF392" s="505"/>
      <c r="AG392" s="505"/>
      <c r="AH392" s="505"/>
      <c r="AI392" s="505"/>
      <c r="AJ392" s="505"/>
      <c r="AK392" s="505"/>
      <c r="AL392" s="505"/>
      <c r="AM392" s="505"/>
      <c r="AN392" s="505"/>
      <c r="AO392" s="505"/>
      <c r="AP392" s="505"/>
      <c r="AQ392" s="505"/>
      <c r="AR392" s="505"/>
      <c r="AS392" s="505"/>
      <c r="AT392" s="505"/>
      <c r="AU392" s="505"/>
      <c r="AV392" s="505"/>
      <c r="AW392" s="505"/>
      <c r="AX392" s="505"/>
      <c r="AY392" s="505"/>
      <c r="AZ392" s="505"/>
      <c r="BA392" s="505"/>
      <c r="BB392" s="505"/>
      <c r="BC392" s="505"/>
      <c r="BD392" s="505"/>
      <c r="BE392" s="505"/>
      <c r="BF392" s="504"/>
    </row>
    <row r="393" spans="2:58" ht="3.65" customHeight="1">
      <c r="B393" s="672"/>
      <c r="C393" s="501"/>
      <c r="D393" s="479"/>
      <c r="E393" s="501"/>
      <c r="F393" s="479"/>
      <c r="G393" s="479"/>
      <c r="H393" s="639"/>
      <c r="I393" s="501"/>
      <c r="J393" s="501"/>
      <c r="K393" s="501"/>
      <c r="L393" s="501"/>
      <c r="M393" s="501"/>
      <c r="N393" s="501"/>
      <c r="O393" s="501"/>
      <c r="P393" s="501"/>
      <c r="Q393" s="501"/>
      <c r="R393" s="501"/>
      <c r="S393" s="501"/>
      <c r="T393" s="501"/>
      <c r="U393" s="501"/>
      <c r="V393" s="501"/>
      <c r="W393" s="501"/>
      <c r="X393" s="501"/>
      <c r="Y393" s="501"/>
      <c r="Z393" s="501"/>
      <c r="AA393" s="501"/>
      <c r="AB393" s="501"/>
      <c r="AC393" s="501"/>
      <c r="AD393" s="501"/>
      <c r="AE393" s="501"/>
      <c r="AF393" s="501"/>
      <c r="AG393" s="501"/>
      <c r="AH393" s="501"/>
      <c r="AI393" s="501"/>
      <c r="AJ393" s="501"/>
      <c r="AK393" s="501"/>
      <c r="AL393" s="501"/>
      <c r="AM393" s="501"/>
      <c r="AN393" s="501"/>
      <c r="AO393" s="501"/>
      <c r="AP393" s="501"/>
      <c r="AQ393" s="501"/>
      <c r="AR393" s="501"/>
      <c r="AS393" s="501"/>
      <c r="AT393" s="501"/>
      <c r="AU393" s="501"/>
      <c r="AV393" s="501"/>
      <c r="AW393" s="501"/>
      <c r="AX393" s="501"/>
      <c r="AY393" s="501"/>
      <c r="AZ393" s="501"/>
      <c r="BA393" s="501"/>
      <c r="BB393" s="501"/>
      <c r="BC393" s="501"/>
      <c r="BD393" s="501"/>
      <c r="BE393" s="501"/>
      <c r="BF393" s="500"/>
    </row>
    <row r="394" spans="2:58" ht="14.5" customHeight="1">
      <c r="B394" s="379" t="str">
        <f>"LA_"&amp;MID(F394,4,3)&amp;"X"&amp;MID(G394,4,1)&amp;"u"</f>
        <v>LA_720X4u</v>
      </c>
      <c r="C394" s="380"/>
      <c r="D394" s="448" t="s">
        <v>330</v>
      </c>
      <c r="F394" s="379" t="s">
        <v>323</v>
      </c>
      <c r="G394" s="379" t="s">
        <v>262</v>
      </c>
      <c r="H394" s="657"/>
      <c r="I394" s="376"/>
      <c r="J394" s="376"/>
      <c r="K394" s="376"/>
      <c r="L394" s="376"/>
      <c r="M394" s="376"/>
      <c r="N394" s="376"/>
      <c r="O394" s="376"/>
      <c r="P394" s="376"/>
      <c r="Q394" s="376"/>
      <c r="R394" s="376"/>
      <c r="S394" s="376"/>
      <c r="T394" s="376"/>
      <c r="U394" s="376"/>
      <c r="V394" s="376"/>
      <c r="W394" s="376"/>
      <c r="X394" s="376"/>
      <c r="Y394" s="376"/>
      <c r="Z394" s="376"/>
      <c r="AA394" s="376"/>
      <c r="AB394" s="376"/>
      <c r="AC394" s="376"/>
      <c r="AD394" s="376"/>
      <c r="AE394" s="376"/>
      <c r="AF394" s="376"/>
      <c r="AG394" s="376"/>
      <c r="AH394" s="376"/>
      <c r="AI394" s="376"/>
      <c r="AJ394" s="376"/>
      <c r="AK394" s="376"/>
      <c r="AL394" s="376"/>
      <c r="AM394" s="376"/>
      <c r="AN394" s="376"/>
      <c r="AO394" s="376"/>
      <c r="AP394" s="376"/>
      <c r="AQ394" s="376"/>
      <c r="AR394" s="376"/>
      <c r="AS394" s="376"/>
      <c r="AT394" s="376"/>
      <c r="AU394" s="376"/>
      <c r="AV394" s="376"/>
      <c r="AW394" s="376"/>
      <c r="AX394" s="376"/>
      <c r="AY394" s="376"/>
      <c r="AZ394" s="376"/>
      <c r="BA394" s="376"/>
      <c r="BB394" s="376"/>
      <c r="BC394" s="376"/>
      <c r="BD394" s="376"/>
      <c r="BE394" s="376"/>
      <c r="BF394" s="375"/>
    </row>
    <row r="395" spans="2:58" ht="3.65" customHeight="1">
      <c r="B395" s="484"/>
      <c r="D395" s="448"/>
      <c r="F395" s="448"/>
      <c r="G395" s="448"/>
      <c r="H395" s="343"/>
      <c r="BF395" s="341"/>
    </row>
    <row r="396" spans="2:58" ht="3.65" customHeight="1">
      <c r="B396" s="484"/>
      <c r="D396" s="448"/>
      <c r="F396" s="448"/>
      <c r="G396" s="448"/>
      <c r="H396" s="343"/>
      <c r="BF396" s="341"/>
    </row>
    <row r="397" spans="2:58" ht="3.65" customHeight="1">
      <c r="B397" s="484"/>
      <c r="D397" s="448"/>
      <c r="F397" s="448"/>
      <c r="G397" s="448"/>
      <c r="H397" s="343"/>
      <c r="J397" s="405" t="e" vm="13">
        <v>#VALUE!</v>
      </c>
      <c r="K397" s="732" t="s">
        <v>261</v>
      </c>
      <c r="L397" s="732"/>
      <c r="M397" s="732"/>
      <c r="N397" s="669"/>
      <c r="O397" s="403"/>
      <c r="P397" s="401"/>
      <c r="Q397" s="401"/>
      <c r="R397" s="401"/>
      <c r="S397" s="401"/>
      <c r="T397" s="435"/>
      <c r="U397" s="435"/>
      <c r="V397" s="435"/>
      <c r="W397" s="435"/>
      <c r="X397" s="435"/>
      <c r="Y397" s="435"/>
      <c r="Z397" s="435"/>
      <c r="AA397" s="435"/>
      <c r="AB397" s="435"/>
      <c r="AC397" s="435"/>
      <c r="AD397" s="435"/>
      <c r="AE397" s="435"/>
      <c r="AF397" s="435"/>
      <c r="AG397" s="401"/>
      <c r="AH397" s="401"/>
      <c r="AI397" s="402"/>
      <c r="AJ397" s="434" t="e" vm="13">
        <v>#VALUE!</v>
      </c>
      <c r="AK397" s="344"/>
      <c r="AL397" s="344"/>
      <c r="AM397" s="344"/>
      <c r="AN397" s="344"/>
      <c r="AO397" s="344"/>
      <c r="AP397" s="344"/>
      <c r="AQ397" s="344"/>
      <c r="AR397" s="344"/>
      <c r="AS397" s="344"/>
      <c r="AT397" s="344"/>
      <c r="AU397" s="344"/>
      <c r="AV397" s="344"/>
      <c r="AW397" s="344"/>
      <c r="AX397" s="344"/>
      <c r="AY397" s="344"/>
      <c r="AZ397" s="344"/>
      <c r="BA397" s="344"/>
      <c r="BB397" s="344"/>
      <c r="BC397" s="344"/>
      <c r="BD397" s="344"/>
      <c r="BE397" s="344"/>
      <c r="BF397" s="660"/>
    </row>
    <row r="398" spans="2:58" ht="3.65" customHeight="1">
      <c r="B398" s="484"/>
      <c r="D398" s="448"/>
      <c r="F398" s="448"/>
      <c r="G398" s="448"/>
      <c r="H398" s="343"/>
      <c r="J398" s="387"/>
      <c r="K398" s="733"/>
      <c r="L398" s="733"/>
      <c r="M398" s="733"/>
      <c r="N398" s="464"/>
      <c r="O398" s="433"/>
      <c r="P398" s="426"/>
      <c r="Q398" s="426"/>
      <c r="R398" s="426"/>
      <c r="S398" s="426"/>
      <c r="T398" s="390"/>
      <c r="U398" s="390"/>
      <c r="V398" s="390"/>
      <c r="W398" s="390"/>
      <c r="X398" s="390"/>
      <c r="Y398" s="390"/>
      <c r="Z398" s="390"/>
      <c r="AA398" s="390"/>
      <c r="AB398" s="390"/>
      <c r="AC398" s="390"/>
      <c r="AD398" s="390"/>
      <c r="AE398" s="390"/>
      <c r="AF398" s="390"/>
      <c r="AG398" s="389"/>
      <c r="AH398" s="389"/>
      <c r="AI398" s="386"/>
      <c r="AJ398" s="399"/>
      <c r="AK398" s="344"/>
      <c r="AL398" s="344"/>
      <c r="AM398" s="344"/>
      <c r="AN398" s="344"/>
      <c r="AO398" s="344"/>
      <c r="AP398" s="344"/>
      <c r="AQ398" s="344"/>
      <c r="AR398" s="344"/>
      <c r="AS398" s="344"/>
      <c r="AT398" s="344"/>
      <c r="AU398" s="344"/>
      <c r="AV398" s="344"/>
      <c r="AW398" s="344"/>
      <c r="AX398" s="344"/>
      <c r="AY398" s="344"/>
      <c r="AZ398" s="344"/>
      <c r="BA398" s="344"/>
      <c r="BB398" s="344"/>
      <c r="BC398" s="344"/>
      <c r="BD398" s="344"/>
      <c r="BE398" s="344"/>
      <c r="BF398" s="660"/>
    </row>
    <row r="399" spans="2:58" ht="3.65" customHeight="1">
      <c r="B399" s="484"/>
      <c r="D399" s="448"/>
      <c r="F399" s="448"/>
      <c r="G399" s="448"/>
      <c r="H399" s="343"/>
      <c r="J399" s="456"/>
      <c r="K399" s="386"/>
      <c r="L399" s="455"/>
      <c r="M399" s="455"/>
      <c r="N399" s="455"/>
      <c r="O399" s="455"/>
      <c r="P399" s="455"/>
      <c r="Q399" s="455"/>
      <c r="R399" s="455"/>
      <c r="S399" s="455"/>
      <c r="T399" s="455"/>
      <c r="U399" s="455"/>
      <c r="V399" s="642"/>
      <c r="W399" s="642"/>
      <c r="X399" s="642"/>
      <c r="Y399" s="455"/>
      <c r="Z399" s="455"/>
      <c r="AA399" s="455"/>
      <c r="AB399" s="455"/>
      <c r="AC399" s="455"/>
      <c r="AD399" s="455"/>
      <c r="AE399" s="642"/>
      <c r="AF399" s="642"/>
      <c r="AG399" s="642"/>
      <c r="AH399" s="455"/>
      <c r="AI399" s="386"/>
      <c r="AJ399" s="650"/>
      <c r="AK399" s="498"/>
      <c r="AL399" s="498"/>
      <c r="AM399" s="498"/>
      <c r="AN399" s="498"/>
      <c r="AO399" s="498"/>
      <c r="AP399" s="498"/>
      <c r="AQ399" s="498"/>
      <c r="AR399" s="498"/>
      <c r="AS399" s="498"/>
      <c r="AT399" s="498"/>
      <c r="AU399" s="498"/>
      <c r="AV399" s="498"/>
      <c r="AW399" s="498"/>
      <c r="AX399" s="498"/>
      <c r="AY399" s="498"/>
      <c r="AZ399" s="498"/>
      <c r="BA399" s="498"/>
      <c r="BB399" s="498"/>
      <c r="BC399" s="498"/>
      <c r="BD399" s="498"/>
      <c r="BE399" s="498"/>
      <c r="BF399" s="659"/>
    </row>
    <row r="400" spans="2:58" ht="3.65" customHeight="1">
      <c r="B400" s="484"/>
      <c r="D400" s="448"/>
      <c r="F400" s="448"/>
      <c r="G400" s="448"/>
      <c r="H400" s="343"/>
      <c r="J400" s="456"/>
      <c r="K400" s="386"/>
      <c r="L400" s="455"/>
      <c r="M400" s="455"/>
      <c r="N400" s="455"/>
      <c r="O400" s="455"/>
      <c r="P400" s="455"/>
      <c r="Q400" s="455"/>
      <c r="R400" s="455"/>
      <c r="S400" s="455"/>
      <c r="T400" s="455"/>
      <c r="U400" s="455"/>
      <c r="V400" s="736" t="e" vm="102">
        <v>#VALUE!</v>
      </c>
      <c r="W400" s="736"/>
      <c r="X400" s="736"/>
      <c r="Y400" s="455"/>
      <c r="Z400" s="455"/>
      <c r="AA400" s="455"/>
      <c r="AB400" s="455"/>
      <c r="AC400" s="455"/>
      <c r="AD400" s="455"/>
      <c r="AE400" s="642"/>
      <c r="AF400" s="642"/>
      <c r="AG400" s="642"/>
      <c r="AH400" s="455"/>
      <c r="AI400" s="386"/>
      <c r="AJ400" s="650"/>
      <c r="AK400" s="498"/>
      <c r="AL400" s="498"/>
      <c r="AM400" s="498"/>
      <c r="AN400" s="498"/>
      <c r="AO400" s="498"/>
      <c r="AP400" s="498"/>
      <c r="AQ400" s="498"/>
      <c r="AR400" s="498"/>
      <c r="AS400" s="498"/>
      <c r="AT400" s="498"/>
      <c r="AU400" s="498"/>
      <c r="AV400" s="498"/>
      <c r="AW400" s="498"/>
      <c r="AX400" s="498"/>
      <c r="AY400" s="498"/>
      <c r="AZ400" s="498"/>
      <c r="BA400" s="498"/>
      <c r="BB400" s="498"/>
      <c r="BC400" s="498"/>
      <c r="BD400" s="498"/>
      <c r="BE400" s="498"/>
      <c r="BF400" s="659"/>
    </row>
    <row r="401" spans="2:58" ht="3.65" customHeight="1">
      <c r="B401" s="484"/>
      <c r="D401" s="448"/>
      <c r="F401" s="448"/>
      <c r="G401" s="448"/>
      <c r="H401" s="343"/>
      <c r="J401" s="456"/>
      <c r="K401" s="386"/>
      <c r="L401" s="455"/>
      <c r="M401" s="455"/>
      <c r="N401" s="455"/>
      <c r="O401" s="455"/>
      <c r="P401" s="455"/>
      <c r="Q401" s="455"/>
      <c r="R401" s="455"/>
      <c r="S401" s="455"/>
      <c r="T401" s="455"/>
      <c r="U401" s="455"/>
      <c r="V401" s="736"/>
      <c r="W401" s="736"/>
      <c r="X401" s="736"/>
      <c r="Y401" s="455"/>
      <c r="Z401" s="455"/>
      <c r="AA401" s="455"/>
      <c r="AB401" s="455"/>
      <c r="AC401" s="455"/>
      <c r="AD401" s="455"/>
      <c r="AE401" s="642"/>
      <c r="AF401" s="642"/>
      <c r="AG401" s="642"/>
      <c r="AH401" s="455"/>
      <c r="AI401" s="386"/>
      <c r="AJ401" s="650"/>
      <c r="AK401" s="498"/>
      <c r="AL401" s="498"/>
      <c r="AM401" s="498"/>
      <c r="AN401" s="498"/>
      <c r="AO401" s="498"/>
      <c r="AP401" s="498"/>
      <c r="AQ401" s="498"/>
      <c r="AR401" s="498"/>
      <c r="AS401" s="498"/>
      <c r="AT401" s="498"/>
      <c r="AU401" s="498"/>
      <c r="AV401" s="498"/>
      <c r="AW401" s="498"/>
      <c r="AX401" s="498"/>
      <c r="AY401" s="498"/>
      <c r="AZ401" s="498"/>
      <c r="BA401" s="498"/>
      <c r="BB401" s="498"/>
      <c r="BC401" s="498"/>
      <c r="BD401" s="498"/>
      <c r="BE401" s="498"/>
      <c r="BF401" s="659"/>
    </row>
    <row r="402" spans="2:58" ht="3.65" customHeight="1">
      <c r="B402" s="484"/>
      <c r="D402" s="448"/>
      <c r="F402" s="448"/>
      <c r="G402" s="448"/>
      <c r="H402" s="343"/>
      <c r="J402" s="456"/>
      <c r="K402" s="386"/>
      <c r="L402" s="455"/>
      <c r="M402" s="455"/>
      <c r="N402" s="455"/>
      <c r="O402" s="455"/>
      <c r="P402" s="455"/>
      <c r="Q402" s="455"/>
      <c r="R402" s="455"/>
      <c r="S402" s="455"/>
      <c r="T402" s="455"/>
      <c r="U402" s="455"/>
      <c r="V402" s="642"/>
      <c r="W402" s="642"/>
      <c r="X402" s="642"/>
      <c r="Y402" s="455"/>
      <c r="Z402" s="455"/>
      <c r="AA402" s="455"/>
      <c r="AB402" s="455"/>
      <c r="AC402" s="455"/>
      <c r="AD402" s="455"/>
      <c r="AE402" s="642"/>
      <c r="AF402" s="642"/>
      <c r="AG402" s="642"/>
      <c r="AH402" s="455"/>
      <c r="AI402" s="386"/>
      <c r="AJ402" s="650"/>
      <c r="AK402" s="344"/>
      <c r="AL402" s="344"/>
      <c r="AM402" s="344"/>
      <c r="AN402" s="344"/>
      <c r="AO402" s="344"/>
      <c r="AP402" s="344"/>
      <c r="AQ402" s="344"/>
      <c r="AR402" s="344"/>
      <c r="AS402" s="344"/>
      <c r="AT402" s="344"/>
      <c r="AU402" s="344"/>
      <c r="AV402" s="344"/>
      <c r="AW402" s="344"/>
      <c r="AX402" s="344"/>
      <c r="AY402" s="344"/>
      <c r="AZ402" s="344"/>
      <c r="BA402" s="344"/>
      <c r="BB402" s="344"/>
      <c r="BC402" s="344"/>
      <c r="BD402" s="344"/>
      <c r="BE402" s="344"/>
      <c r="BF402" s="660"/>
    </row>
    <row r="403" spans="2:58" ht="3.65" customHeight="1">
      <c r="B403" s="484"/>
      <c r="D403" s="448"/>
      <c r="F403" s="448"/>
      <c r="G403" s="448"/>
      <c r="H403" s="343"/>
      <c r="J403" s="387"/>
      <c r="K403" s="737" t="s">
        <v>260</v>
      </c>
      <c r="L403" s="737"/>
      <c r="M403" s="737"/>
      <c r="N403" s="386"/>
      <c r="O403" s="389"/>
      <c r="P403" s="389"/>
      <c r="Q403" s="389"/>
      <c r="R403" s="389"/>
      <c r="S403" s="389"/>
      <c r="T403" s="389"/>
      <c r="U403" s="389"/>
      <c r="V403" s="389"/>
      <c r="W403" s="389"/>
      <c r="X403" s="389"/>
      <c r="Y403" s="389"/>
      <c r="Z403" s="389"/>
      <c r="AA403" s="389"/>
      <c r="AB403" s="389"/>
      <c r="AC403" s="390"/>
      <c r="AD403" s="390"/>
      <c r="AE403" s="390"/>
      <c r="AF403" s="390"/>
      <c r="AG403" s="737"/>
      <c r="AH403" s="737"/>
      <c r="AI403" s="386"/>
      <c r="AJ403" s="385"/>
      <c r="AK403" s="344"/>
      <c r="AL403" s="344"/>
      <c r="AM403" s="344"/>
      <c r="AN403" s="344"/>
      <c r="AO403" s="344"/>
      <c r="AP403" s="344"/>
      <c r="AQ403" s="344"/>
      <c r="AR403" s="344"/>
      <c r="AS403" s="344"/>
      <c r="AT403" s="344"/>
      <c r="AU403" s="344"/>
      <c r="AV403" s="344"/>
      <c r="AW403" s="344"/>
      <c r="AX403" s="344"/>
      <c r="AY403" s="344"/>
      <c r="AZ403" s="344"/>
      <c r="BA403" s="344"/>
      <c r="BB403" s="344"/>
      <c r="BC403" s="344"/>
      <c r="BD403" s="344"/>
      <c r="BE403" s="344"/>
      <c r="BF403" s="660"/>
    </row>
    <row r="404" spans="2:58" ht="3.65" customHeight="1">
      <c r="B404" s="484"/>
      <c r="D404" s="448"/>
      <c r="F404" s="448"/>
      <c r="G404" s="448"/>
      <c r="H404" s="343"/>
      <c r="J404" s="384" t="e" vm="13">
        <v>#VALUE!</v>
      </c>
      <c r="K404" s="738"/>
      <c r="L404" s="738"/>
      <c r="M404" s="738"/>
      <c r="N404" s="658"/>
      <c r="O404" s="382"/>
      <c r="P404" s="382"/>
      <c r="Q404" s="382"/>
      <c r="R404" s="382"/>
      <c r="S404" s="382"/>
      <c r="T404" s="382"/>
      <c r="U404" s="382"/>
      <c r="V404" s="382"/>
      <c r="W404" s="382"/>
      <c r="X404" s="382"/>
      <c r="Y404" s="382"/>
      <c r="Z404" s="382"/>
      <c r="AA404" s="382"/>
      <c r="AB404" s="382"/>
      <c r="AC404" s="383"/>
      <c r="AD404" s="383"/>
      <c r="AE404" s="383"/>
      <c r="AF404" s="383"/>
      <c r="AG404" s="738"/>
      <c r="AH404" s="738"/>
      <c r="AI404" s="658"/>
      <c r="AJ404" s="421" t="e" vm="13">
        <v>#VALUE!</v>
      </c>
      <c r="AK404" s="344"/>
      <c r="AL404" s="344"/>
      <c r="AM404" s="344"/>
      <c r="AN404" s="344"/>
      <c r="AO404" s="344"/>
      <c r="AP404" s="344"/>
      <c r="AQ404" s="344"/>
      <c r="AR404" s="344"/>
      <c r="AS404" s="344"/>
      <c r="AT404" s="344"/>
      <c r="AU404" s="344"/>
      <c r="AV404" s="344"/>
      <c r="AW404" s="344"/>
      <c r="AX404" s="344"/>
      <c r="AY404" s="344"/>
      <c r="AZ404" s="344"/>
      <c r="BA404" s="344"/>
      <c r="BB404" s="344"/>
      <c r="BC404" s="344"/>
      <c r="BD404" s="344"/>
      <c r="BE404" s="344"/>
      <c r="BF404" s="660"/>
    </row>
    <row r="405" spans="2:58" ht="3.65" customHeight="1">
      <c r="B405" s="484"/>
      <c r="D405" s="448"/>
      <c r="F405" s="448"/>
      <c r="G405" s="448"/>
      <c r="H405" s="343"/>
      <c r="BF405" s="341"/>
    </row>
    <row r="406" spans="2:58" ht="3.65" customHeight="1">
      <c r="B406" s="484"/>
      <c r="D406" s="448"/>
      <c r="F406" s="448"/>
      <c r="G406" s="448"/>
      <c r="H406" s="343"/>
      <c r="BF406" s="341"/>
    </row>
    <row r="407" spans="2:58" ht="3.65" customHeight="1">
      <c r="B407" s="671"/>
      <c r="C407" s="505"/>
      <c r="D407" s="445"/>
      <c r="E407" s="505"/>
      <c r="F407" s="445"/>
      <c r="G407" s="445"/>
      <c r="H407" s="638"/>
      <c r="I407" s="505"/>
      <c r="J407" s="505"/>
      <c r="K407" s="505"/>
      <c r="L407" s="505"/>
      <c r="M407" s="505"/>
      <c r="N407" s="505"/>
      <c r="O407" s="505"/>
      <c r="P407" s="505"/>
      <c r="Q407" s="505"/>
      <c r="R407" s="505"/>
      <c r="S407" s="505"/>
      <c r="T407" s="505"/>
      <c r="U407" s="505"/>
      <c r="V407" s="505"/>
      <c r="W407" s="505"/>
      <c r="X407" s="505"/>
      <c r="Y407" s="505"/>
      <c r="Z407" s="505"/>
      <c r="AA407" s="505"/>
      <c r="AB407" s="505"/>
      <c r="AC407" s="505"/>
      <c r="AD407" s="505"/>
      <c r="AE407" s="505"/>
      <c r="AF407" s="505"/>
      <c r="AG407" s="505"/>
      <c r="AH407" s="505"/>
      <c r="AI407" s="505"/>
      <c r="AJ407" s="505"/>
      <c r="AK407" s="505"/>
      <c r="AL407" s="505"/>
      <c r="AM407" s="505"/>
      <c r="AN407" s="505"/>
      <c r="AO407" s="505"/>
      <c r="AP407" s="505"/>
      <c r="AQ407" s="505"/>
      <c r="AR407" s="505"/>
      <c r="AS407" s="505"/>
      <c r="AT407" s="505"/>
      <c r="AU407" s="505"/>
      <c r="AV407" s="505"/>
      <c r="AW407" s="505"/>
      <c r="AX407" s="505"/>
      <c r="AY407" s="505"/>
      <c r="AZ407" s="505"/>
      <c r="BA407" s="505"/>
      <c r="BB407" s="505"/>
      <c r="BC407" s="505"/>
      <c r="BD407" s="505"/>
      <c r="BE407" s="505"/>
      <c r="BF407" s="504"/>
    </row>
    <row r="408" spans="2:58" ht="3.65" customHeight="1">
      <c r="B408" s="672"/>
      <c r="C408" s="501"/>
      <c r="D408" s="479"/>
      <c r="E408" s="501"/>
      <c r="F408" s="479"/>
      <c r="G408" s="479"/>
      <c r="H408" s="639"/>
      <c r="I408" s="501"/>
      <c r="J408" s="501"/>
      <c r="K408" s="501"/>
      <c r="L408" s="501"/>
      <c r="M408" s="501"/>
      <c r="N408" s="501"/>
      <c r="O408" s="501"/>
      <c r="P408" s="501"/>
      <c r="Q408" s="501"/>
      <c r="R408" s="501"/>
      <c r="S408" s="501"/>
      <c r="T408" s="501"/>
      <c r="U408" s="501"/>
      <c r="V408" s="501"/>
      <c r="W408" s="501"/>
      <c r="X408" s="501"/>
      <c r="Y408" s="501"/>
      <c r="Z408" s="501"/>
      <c r="AA408" s="501"/>
      <c r="AB408" s="501"/>
      <c r="AC408" s="501"/>
      <c r="AD408" s="501"/>
      <c r="AE408" s="501"/>
      <c r="AF408" s="501"/>
      <c r="AG408" s="501"/>
      <c r="AH408" s="501"/>
      <c r="AI408" s="501"/>
      <c r="AJ408" s="501"/>
      <c r="AK408" s="501"/>
      <c r="AL408" s="501"/>
      <c r="AM408" s="501"/>
      <c r="AN408" s="501"/>
      <c r="AO408" s="501"/>
      <c r="AP408" s="501"/>
      <c r="AQ408" s="501"/>
      <c r="AR408" s="501"/>
      <c r="AS408" s="501"/>
      <c r="AT408" s="501"/>
      <c r="AU408" s="501"/>
      <c r="AV408" s="501"/>
      <c r="AW408" s="501"/>
      <c r="AX408" s="501"/>
      <c r="AY408" s="501"/>
      <c r="AZ408" s="501"/>
      <c r="BA408" s="501"/>
      <c r="BB408" s="501"/>
      <c r="BC408" s="501"/>
      <c r="BD408" s="501"/>
      <c r="BE408" s="501"/>
      <c r="BF408" s="500"/>
    </row>
    <row r="409" spans="2:58" ht="14.5" customHeight="1">
      <c r="B409" s="379" t="s">
        <v>335</v>
      </c>
      <c r="C409" s="380"/>
      <c r="D409" s="448" t="s">
        <v>324</v>
      </c>
      <c r="F409" s="379" t="s">
        <v>323</v>
      </c>
      <c r="G409" s="379" t="s">
        <v>325</v>
      </c>
      <c r="H409" s="657"/>
      <c r="I409" s="376"/>
      <c r="J409" s="376"/>
      <c r="K409" s="376"/>
      <c r="L409" s="376"/>
      <c r="M409" s="376"/>
      <c r="N409" s="376"/>
      <c r="O409" s="376"/>
      <c r="P409" s="376"/>
      <c r="Q409" s="376"/>
      <c r="R409" s="376"/>
      <c r="S409" s="376"/>
      <c r="T409" s="376"/>
      <c r="U409" s="376"/>
      <c r="V409" s="376"/>
      <c r="W409" s="376"/>
      <c r="X409" s="376"/>
      <c r="Y409" s="376"/>
      <c r="Z409" s="376"/>
      <c r="AA409" s="376"/>
      <c r="AB409" s="376"/>
      <c r="AC409" s="376"/>
      <c r="AD409" s="376"/>
      <c r="AE409" s="376"/>
      <c r="AF409" s="376"/>
      <c r="AG409" s="376"/>
      <c r="AH409" s="376"/>
      <c r="AI409" s="376"/>
      <c r="AJ409" s="376"/>
      <c r="AK409" s="376"/>
      <c r="AL409" s="376"/>
      <c r="AM409" s="376"/>
      <c r="AN409" s="376"/>
      <c r="AO409" s="376"/>
      <c r="AP409" s="376"/>
      <c r="AQ409" s="376"/>
      <c r="AR409" s="376"/>
      <c r="AS409" s="376"/>
      <c r="AT409" s="376"/>
      <c r="AU409" s="376"/>
      <c r="AV409" s="376"/>
      <c r="AW409" s="376"/>
      <c r="AX409" s="376"/>
      <c r="AY409" s="376"/>
      <c r="AZ409" s="376"/>
      <c r="BA409" s="376"/>
      <c r="BB409" s="376"/>
      <c r="BC409" s="376"/>
      <c r="BD409" s="376"/>
      <c r="BE409" s="376"/>
      <c r="BF409" s="375"/>
    </row>
    <row r="410" spans="2:58" ht="3.65" customHeight="1">
      <c r="B410" s="484" t="str">
        <f>"LA"&amp;F410&amp;"X"&amp;G410&amp;"u"</f>
        <v>LA720X5u</v>
      </c>
      <c r="D410" s="448"/>
      <c r="F410" s="661" t="str">
        <f>MID(F409,4,5)</f>
        <v>720</v>
      </c>
      <c r="G410" s="661" t="str">
        <f>MID(G409,3,3)</f>
        <v>5</v>
      </c>
      <c r="H410" s="343"/>
      <c r="BF410" s="341"/>
    </row>
    <row r="411" spans="2:58" ht="3.65" customHeight="1">
      <c r="B411" s="484"/>
      <c r="D411" s="448"/>
      <c r="F411" s="448"/>
      <c r="G411" s="448"/>
      <c r="H411" s="343"/>
      <c r="K411" s="662"/>
      <c r="L411" s="732" t="s">
        <v>261</v>
      </c>
      <c r="M411" s="732"/>
      <c r="N411" s="732"/>
      <c r="O411" s="656"/>
      <c r="P411" s="656"/>
      <c r="Q411" s="656"/>
      <c r="R411" s="656"/>
      <c r="S411" s="656"/>
      <c r="T411" s="656"/>
      <c r="U411" s="656"/>
      <c r="V411" s="656"/>
      <c r="W411" s="656"/>
      <c r="X411" s="656"/>
      <c r="Y411" s="656"/>
      <c r="Z411" s="656"/>
      <c r="AA411" s="656"/>
      <c r="AB411" s="656"/>
      <c r="AC411" s="656"/>
      <c r="AD411" s="656"/>
      <c r="AE411" s="656"/>
      <c r="AF411" s="656"/>
      <c r="AG411" s="656"/>
      <c r="AH411" s="656"/>
      <c r="AI411" s="656"/>
      <c r="AJ411" s="656"/>
      <c r="AK411" s="663"/>
      <c r="BF411" s="341"/>
    </row>
    <row r="412" spans="2:58" ht="3.65" customHeight="1">
      <c r="B412" s="484"/>
      <c r="D412" s="448"/>
      <c r="F412" s="448"/>
      <c r="G412" s="448"/>
      <c r="H412" s="343"/>
      <c r="J412" s="498"/>
      <c r="K412" s="387"/>
      <c r="L412" s="733"/>
      <c r="M412" s="733"/>
      <c r="N412" s="733"/>
      <c r="O412" s="433"/>
      <c r="P412" s="389"/>
      <c r="Q412" s="389"/>
      <c r="R412" s="389"/>
      <c r="S412" s="389"/>
      <c r="T412" s="389"/>
      <c r="U412" s="389"/>
      <c r="V412" s="390"/>
      <c r="W412" s="390"/>
      <c r="X412" s="390"/>
      <c r="Y412" s="390"/>
      <c r="Z412" s="390"/>
      <c r="AA412" s="390"/>
      <c r="AB412" s="390"/>
      <c r="AC412" s="390"/>
      <c r="AD412" s="390"/>
      <c r="AE412" s="390"/>
      <c r="AF412" s="390"/>
      <c r="AG412" s="390"/>
      <c r="AH412" s="390"/>
      <c r="AI412" s="737" t="e" vm="32">
        <v>#VALUE!</v>
      </c>
      <c r="AJ412" s="737"/>
      <c r="AK412" s="399"/>
      <c r="AL412" s="344"/>
      <c r="AM412" s="344"/>
      <c r="AN412" s="344"/>
      <c r="AO412" s="344"/>
      <c r="AP412" s="344"/>
      <c r="AQ412" s="344"/>
      <c r="AR412" s="344"/>
      <c r="AS412" s="344"/>
      <c r="AT412" s="344"/>
      <c r="AU412" s="344"/>
      <c r="AV412" s="344"/>
      <c r="AW412" s="344"/>
      <c r="AX412" s="344"/>
      <c r="AY412" s="344"/>
      <c r="AZ412" s="344"/>
      <c r="BA412" s="344"/>
      <c r="BB412" s="344"/>
      <c r="BC412" s="344"/>
      <c r="BD412" s="344"/>
      <c r="BE412" s="344"/>
      <c r="BF412" s="660"/>
    </row>
    <row r="413" spans="2:58" ht="3.65" customHeight="1">
      <c r="B413" s="484"/>
      <c r="D413" s="448"/>
      <c r="F413" s="448"/>
      <c r="G413" s="448"/>
      <c r="H413" s="343"/>
      <c r="J413" s="498"/>
      <c r="K413" s="801" t="e" vm="33">
        <v>#VALUE!</v>
      </c>
      <c r="L413" s="428"/>
      <c r="M413" s="433"/>
      <c r="N413" s="433"/>
      <c r="O413" s="433"/>
      <c r="P413" s="389"/>
      <c r="Q413" s="426"/>
      <c r="R413" s="426"/>
      <c r="S413" s="426"/>
      <c r="T413" s="426"/>
      <c r="U413" s="426"/>
      <c r="V413" s="390"/>
      <c r="W413" s="390"/>
      <c r="X413" s="390"/>
      <c r="Y413" s="390"/>
      <c r="Z413" s="390"/>
      <c r="AA413" s="390"/>
      <c r="AB413" s="390"/>
      <c r="AC413" s="390"/>
      <c r="AD413" s="390"/>
      <c r="AE413" s="390"/>
      <c r="AF413" s="390"/>
      <c r="AG413" s="390"/>
      <c r="AH413" s="390"/>
      <c r="AI413" s="389"/>
      <c r="AJ413" s="389"/>
      <c r="AK413" s="399"/>
      <c r="AL413" s="344"/>
      <c r="AM413" s="344"/>
      <c r="AN413" s="344"/>
      <c r="AO413" s="344"/>
      <c r="AP413" s="344"/>
      <c r="AQ413" s="344"/>
      <c r="AR413" s="344"/>
      <c r="AS413" s="344"/>
      <c r="AT413" s="344"/>
      <c r="AU413" s="344"/>
      <c r="AV413" s="344"/>
      <c r="AW413" s="344"/>
      <c r="AX413" s="344"/>
      <c r="AY413" s="344"/>
      <c r="AZ413" s="344"/>
      <c r="BA413" s="344"/>
      <c r="BB413" s="344"/>
      <c r="BC413" s="344"/>
      <c r="BD413" s="344"/>
      <c r="BE413" s="344"/>
      <c r="BF413" s="660"/>
    </row>
    <row r="414" spans="2:58" ht="3.65" customHeight="1">
      <c r="B414" s="484"/>
      <c r="D414" s="448"/>
      <c r="F414" s="448"/>
      <c r="G414" s="448"/>
      <c r="H414" s="343"/>
      <c r="J414" s="498"/>
      <c r="K414" s="801"/>
      <c r="L414" s="455"/>
      <c r="M414" s="455"/>
      <c r="N414" s="455"/>
      <c r="O414" s="455"/>
      <c r="P414" s="455"/>
      <c r="Q414" s="455"/>
      <c r="R414" s="455"/>
      <c r="S414" s="455"/>
      <c r="T414" s="455"/>
      <c r="U414" s="455"/>
      <c r="V414" s="455"/>
      <c r="W414" s="455"/>
      <c r="X414" s="642"/>
      <c r="Y414" s="642"/>
      <c r="Z414" s="642"/>
      <c r="AA414" s="455"/>
      <c r="AB414" s="455"/>
      <c r="AC414" s="455"/>
      <c r="AD414" s="455"/>
      <c r="AE414" s="455"/>
      <c r="AF414" s="455"/>
      <c r="AG414" s="642"/>
      <c r="AH414" s="642"/>
      <c r="AI414" s="642"/>
      <c r="AJ414" s="455"/>
      <c r="AK414" s="650"/>
      <c r="AL414" s="498"/>
      <c r="AM414" s="498"/>
      <c r="AN414" s="498"/>
      <c r="AO414" s="498"/>
      <c r="AP414" s="498"/>
      <c r="AQ414" s="498"/>
      <c r="AR414" s="498"/>
      <c r="AS414" s="498"/>
      <c r="AT414" s="498"/>
      <c r="AU414" s="498"/>
      <c r="AV414" s="498"/>
      <c r="AW414" s="498"/>
      <c r="AX414" s="498"/>
      <c r="AY414" s="498"/>
      <c r="AZ414" s="498"/>
      <c r="BA414" s="498"/>
      <c r="BB414" s="498"/>
      <c r="BC414" s="498"/>
      <c r="BD414" s="498"/>
      <c r="BE414" s="498"/>
      <c r="BF414" s="659"/>
    </row>
    <row r="415" spans="2:58" ht="3.65" customHeight="1">
      <c r="B415" s="484"/>
      <c r="D415" s="448"/>
      <c r="F415" s="448"/>
      <c r="G415" s="448"/>
      <c r="H415" s="343"/>
      <c r="J415" s="498"/>
      <c r="K415" s="456"/>
      <c r="L415" s="455"/>
      <c r="M415" s="455"/>
      <c r="N415" s="455"/>
      <c r="O415" s="455"/>
      <c r="P415" s="455"/>
      <c r="Q415" s="455"/>
      <c r="R415" s="455"/>
      <c r="S415" s="455"/>
      <c r="T415" s="455"/>
      <c r="U415" s="455"/>
      <c r="V415" s="455"/>
      <c r="W415" s="455"/>
      <c r="X415" s="736" t="e" vm="102">
        <v>#VALUE!</v>
      </c>
      <c r="Y415" s="736"/>
      <c r="Z415" s="736"/>
      <c r="AA415" s="455"/>
      <c r="AB415" s="455"/>
      <c r="AC415" s="455"/>
      <c r="AD415" s="455"/>
      <c r="AE415" s="455"/>
      <c r="AF415" s="455"/>
      <c r="AG415" s="642"/>
      <c r="AH415" s="642"/>
      <c r="AI415" s="642"/>
      <c r="AJ415" s="455"/>
      <c r="AK415" s="650"/>
      <c r="AL415" s="498"/>
      <c r="AM415" s="498"/>
      <c r="AN415" s="498"/>
      <c r="AO415" s="498"/>
      <c r="AP415" s="498"/>
      <c r="AQ415" s="498"/>
      <c r="AR415" s="498"/>
      <c r="AS415" s="498"/>
      <c r="AT415" s="498"/>
      <c r="AU415" s="498"/>
      <c r="AV415" s="498"/>
      <c r="AW415" s="498"/>
      <c r="AX415" s="498"/>
      <c r="AY415" s="498"/>
      <c r="AZ415" s="498"/>
      <c r="BA415" s="498"/>
      <c r="BB415" s="498"/>
      <c r="BC415" s="498"/>
      <c r="BD415" s="498"/>
      <c r="BE415" s="498"/>
      <c r="BF415" s="659"/>
    </row>
    <row r="416" spans="2:58" ht="3.65" customHeight="1">
      <c r="B416" s="484"/>
      <c r="D416" s="448"/>
      <c r="F416" s="448"/>
      <c r="G416" s="448"/>
      <c r="H416" s="343"/>
      <c r="J416" s="498"/>
      <c r="K416" s="456"/>
      <c r="L416" s="455"/>
      <c r="M416" s="455"/>
      <c r="N416" s="455"/>
      <c r="O416" s="455"/>
      <c r="P416" s="455"/>
      <c r="Q416" s="455"/>
      <c r="R416" s="455"/>
      <c r="S416" s="455"/>
      <c r="T416" s="455"/>
      <c r="U416" s="455"/>
      <c r="V416" s="455"/>
      <c r="W416" s="455"/>
      <c r="X416" s="736"/>
      <c r="Y416" s="736"/>
      <c r="Z416" s="736"/>
      <c r="AA416" s="455"/>
      <c r="AB416" s="455"/>
      <c r="AC416" s="455"/>
      <c r="AD416" s="455"/>
      <c r="AE416" s="455"/>
      <c r="AF416" s="455"/>
      <c r="AG416" s="642"/>
      <c r="AH416" s="642"/>
      <c r="AI416" s="642"/>
      <c r="AJ416" s="455"/>
      <c r="AK416" s="650"/>
      <c r="AL416" s="498"/>
      <c r="AM416" s="498"/>
      <c r="AN416" s="498"/>
      <c r="AO416" s="498"/>
      <c r="AP416" s="498"/>
      <c r="AQ416" s="498"/>
      <c r="AR416" s="498"/>
      <c r="AS416" s="498"/>
      <c r="AT416" s="498"/>
      <c r="AU416" s="498"/>
      <c r="AV416" s="498"/>
      <c r="AW416" s="498"/>
      <c r="AX416" s="498"/>
      <c r="AY416" s="498"/>
      <c r="AZ416" s="498"/>
      <c r="BA416" s="498"/>
      <c r="BB416" s="498"/>
      <c r="BC416" s="498"/>
      <c r="BD416" s="498"/>
      <c r="BF416" s="341"/>
    </row>
    <row r="417" spans="2:58" ht="3.65" customHeight="1">
      <c r="B417" s="484"/>
      <c r="D417" s="448"/>
      <c r="F417" s="448"/>
      <c r="G417" s="448"/>
      <c r="H417" s="343"/>
      <c r="J417" s="344"/>
      <c r="K417" s="801" t="e" vm="33">
        <v>#VALUE!</v>
      </c>
      <c r="L417" s="428"/>
      <c r="M417" s="455"/>
      <c r="N417" s="455"/>
      <c r="O417" s="455"/>
      <c r="P417" s="455"/>
      <c r="Q417" s="455"/>
      <c r="R417" s="455"/>
      <c r="S417" s="455"/>
      <c r="T417" s="455"/>
      <c r="U417" s="455"/>
      <c r="V417" s="455"/>
      <c r="W417" s="455"/>
      <c r="X417" s="642"/>
      <c r="Y417" s="642"/>
      <c r="Z417" s="642"/>
      <c r="AA417" s="455"/>
      <c r="AB417" s="455"/>
      <c r="AC417" s="455"/>
      <c r="AD417" s="455"/>
      <c r="AE417" s="455"/>
      <c r="AF417" s="455"/>
      <c r="AG417" s="642"/>
      <c r="AH417" s="642"/>
      <c r="AI417" s="642"/>
      <c r="AJ417" s="455"/>
      <c r="AK417" s="650"/>
      <c r="AL417" s="344"/>
      <c r="AM417" s="344"/>
      <c r="AN417" s="344"/>
      <c r="AO417" s="344"/>
      <c r="AP417" s="344"/>
      <c r="AQ417" s="344"/>
      <c r="AR417" s="344"/>
      <c r="AS417" s="344"/>
      <c r="AT417" s="344"/>
      <c r="AU417" s="344"/>
      <c r="AV417" s="344"/>
      <c r="AW417" s="344"/>
      <c r="AX417" s="344"/>
      <c r="AY417" s="344"/>
      <c r="AZ417" s="344"/>
      <c r="BA417" s="344"/>
      <c r="BB417" s="344"/>
      <c r="BC417" s="344"/>
      <c r="BD417" s="344"/>
      <c r="BF417" s="341"/>
    </row>
    <row r="418" spans="2:58" ht="3.65" customHeight="1">
      <c r="B418" s="484"/>
      <c r="D418" s="448"/>
      <c r="F418" s="448"/>
      <c r="G418" s="448"/>
      <c r="H418" s="343"/>
      <c r="J418" s="344"/>
      <c r="K418" s="801"/>
      <c r="L418" s="428"/>
      <c r="M418" s="386"/>
      <c r="N418" s="386"/>
      <c r="O418" s="386"/>
      <c r="P418" s="389"/>
      <c r="Q418" s="389"/>
      <c r="R418" s="389"/>
      <c r="S418" s="389"/>
      <c r="T418" s="389"/>
      <c r="U418" s="389"/>
      <c r="V418" s="389"/>
      <c r="W418" s="389"/>
      <c r="X418" s="389"/>
      <c r="Y418" s="389"/>
      <c r="Z418" s="389"/>
      <c r="AA418" s="389"/>
      <c r="AB418" s="390"/>
      <c r="AC418" s="390"/>
      <c r="AD418" s="390"/>
      <c r="AE418" s="390"/>
      <c r="AF418" s="442"/>
      <c r="AG418" s="737"/>
      <c r="AH418" s="737"/>
      <c r="AI418" s="642"/>
      <c r="AJ418" s="455"/>
      <c r="AK418" s="385"/>
      <c r="AL418" s="344"/>
      <c r="AM418" s="344"/>
      <c r="AN418" s="344"/>
      <c r="AO418" s="344"/>
      <c r="AP418" s="344"/>
      <c r="AQ418" s="344"/>
      <c r="AR418" s="344"/>
      <c r="AS418" s="344"/>
      <c r="AT418" s="344"/>
      <c r="AU418" s="344"/>
      <c r="AV418" s="344"/>
      <c r="AW418" s="344"/>
      <c r="AX418" s="344"/>
      <c r="AY418" s="344"/>
      <c r="AZ418" s="344"/>
      <c r="BA418" s="344"/>
      <c r="BB418" s="344"/>
      <c r="BC418" s="344"/>
      <c r="BD418" s="344"/>
      <c r="BE418" s="344"/>
      <c r="BF418" s="660"/>
    </row>
    <row r="419" spans="2:58" ht="3.65" customHeight="1">
      <c r="B419" s="484"/>
      <c r="D419" s="448"/>
      <c r="F419" s="448"/>
      <c r="G419" s="448"/>
      <c r="H419" s="343"/>
      <c r="J419" s="344"/>
      <c r="K419" s="387"/>
      <c r="L419" s="737" t="s">
        <v>269</v>
      </c>
      <c r="M419" s="737"/>
      <c r="N419" s="737"/>
      <c r="O419" s="386"/>
      <c r="P419" s="389"/>
      <c r="Q419" s="389"/>
      <c r="R419" s="389"/>
      <c r="S419" s="389"/>
      <c r="T419" s="389"/>
      <c r="U419" s="389"/>
      <c r="V419" s="389"/>
      <c r="W419" s="389"/>
      <c r="X419" s="389"/>
      <c r="Y419" s="389"/>
      <c r="Z419" s="389"/>
      <c r="AA419" s="389"/>
      <c r="AB419" s="390"/>
      <c r="AC419" s="390"/>
      <c r="AD419" s="390"/>
      <c r="AE419" s="390"/>
      <c r="AF419" s="442"/>
      <c r="AG419" s="737"/>
      <c r="AH419" s="737"/>
      <c r="AI419" s="737" t="e" vm="32">
        <v>#VALUE!</v>
      </c>
      <c r="AJ419" s="737"/>
      <c r="AK419" s="399"/>
      <c r="AL419" s="344"/>
      <c r="AM419" s="344"/>
      <c r="AN419" s="344"/>
      <c r="AO419" s="344"/>
      <c r="AP419" s="344"/>
      <c r="AQ419" s="344"/>
      <c r="AR419" s="344"/>
      <c r="AS419" s="344"/>
      <c r="AT419" s="344"/>
      <c r="AU419" s="344"/>
      <c r="AV419" s="344"/>
      <c r="AW419" s="344"/>
      <c r="AX419" s="344"/>
      <c r="AY419" s="344"/>
      <c r="AZ419" s="344"/>
      <c r="BA419" s="344"/>
      <c r="BB419" s="344"/>
      <c r="BC419" s="344"/>
      <c r="BD419" s="344"/>
      <c r="BE419" s="344"/>
      <c r="BF419" s="660"/>
    </row>
    <row r="420" spans="2:58" ht="3.65" customHeight="1">
      <c r="B420" s="484"/>
      <c r="D420" s="448"/>
      <c r="F420" s="448"/>
      <c r="G420" s="448"/>
      <c r="H420" s="343"/>
      <c r="K420" s="664"/>
      <c r="L420" s="738"/>
      <c r="M420" s="738"/>
      <c r="N420" s="738"/>
      <c r="O420" s="645"/>
      <c r="P420" s="645"/>
      <c r="Q420" s="645"/>
      <c r="R420" s="645"/>
      <c r="S420" s="645"/>
      <c r="T420" s="645"/>
      <c r="U420" s="645"/>
      <c r="V420" s="645"/>
      <c r="W420" s="645"/>
      <c r="X420" s="645"/>
      <c r="Y420" s="645"/>
      <c r="Z420" s="645"/>
      <c r="AA420" s="645"/>
      <c r="AB420" s="645"/>
      <c r="AC420" s="645"/>
      <c r="AD420" s="645"/>
      <c r="AE420" s="645"/>
      <c r="AF420" s="645"/>
      <c r="AG420" s="645"/>
      <c r="AH420" s="645"/>
      <c r="AI420" s="645"/>
      <c r="AJ420" s="645"/>
      <c r="AK420" s="665"/>
      <c r="BF420" s="341"/>
    </row>
    <row r="421" spans="2:58" ht="3.65" customHeight="1">
      <c r="B421" s="484"/>
      <c r="D421" s="448"/>
      <c r="F421" s="448"/>
      <c r="G421" s="448"/>
      <c r="H421" s="343"/>
      <c r="BF421" s="341"/>
    </row>
    <row r="422" spans="2:58" ht="3.65" customHeight="1">
      <c r="B422" s="671"/>
      <c r="C422" s="505"/>
      <c r="D422" s="445"/>
      <c r="E422" s="505"/>
      <c r="F422" s="445"/>
      <c r="G422" s="445"/>
      <c r="H422" s="638"/>
      <c r="I422" s="505"/>
      <c r="J422" s="505"/>
      <c r="K422" s="505"/>
      <c r="L422" s="505"/>
      <c r="M422" s="505"/>
      <c r="N422" s="505"/>
      <c r="O422" s="505"/>
      <c r="P422" s="505"/>
      <c r="Q422" s="505"/>
      <c r="R422" s="505"/>
      <c r="S422" s="505"/>
      <c r="T422" s="505"/>
      <c r="U422" s="505"/>
      <c r="V422" s="505"/>
      <c r="W422" s="505"/>
      <c r="X422" s="505"/>
      <c r="Y422" s="505"/>
      <c r="Z422" s="505"/>
      <c r="AA422" s="505"/>
      <c r="AB422" s="505"/>
      <c r="AC422" s="505"/>
      <c r="AD422" s="505"/>
      <c r="AE422" s="505"/>
      <c r="AF422" s="505"/>
      <c r="AG422" s="505"/>
      <c r="AH422" s="505"/>
      <c r="AI422" s="505"/>
      <c r="AJ422" s="505"/>
      <c r="AK422" s="505"/>
      <c r="AL422" s="505"/>
      <c r="AM422" s="505"/>
      <c r="AN422" s="505"/>
      <c r="AO422" s="505"/>
      <c r="AP422" s="505"/>
      <c r="AQ422" s="505"/>
      <c r="AR422" s="505"/>
      <c r="AS422" s="505"/>
      <c r="AT422" s="505"/>
      <c r="AU422" s="505"/>
      <c r="AV422" s="505"/>
      <c r="AW422" s="505"/>
      <c r="AX422" s="505"/>
      <c r="AY422" s="505"/>
      <c r="AZ422" s="505"/>
      <c r="BA422" s="505"/>
      <c r="BB422" s="505"/>
      <c r="BC422" s="505"/>
      <c r="BD422" s="505"/>
      <c r="BE422" s="505"/>
      <c r="BF422" s="504"/>
    </row>
    <row r="423" spans="2:58" ht="3.65" customHeight="1">
      <c r="B423" s="672"/>
      <c r="C423" s="501"/>
      <c r="D423" s="479"/>
      <c r="E423" s="501"/>
      <c r="F423" s="479"/>
      <c r="G423" s="479"/>
      <c r="H423" s="639"/>
      <c r="I423" s="501"/>
      <c r="J423" s="501"/>
      <c r="K423" s="501"/>
      <c r="L423" s="501"/>
      <c r="M423" s="501"/>
      <c r="N423" s="501"/>
      <c r="O423" s="501"/>
      <c r="P423" s="501"/>
      <c r="Q423" s="501"/>
      <c r="R423" s="501"/>
      <c r="S423" s="501"/>
      <c r="T423" s="501"/>
      <c r="U423" s="501"/>
      <c r="V423" s="501"/>
      <c r="W423" s="501"/>
      <c r="X423" s="501"/>
      <c r="Y423" s="501"/>
      <c r="Z423" s="501"/>
      <c r="AA423" s="501"/>
      <c r="AB423" s="501"/>
      <c r="AC423" s="501"/>
      <c r="AD423" s="501"/>
      <c r="AE423" s="501"/>
      <c r="AF423" s="501"/>
      <c r="AG423" s="501"/>
      <c r="AH423" s="501"/>
      <c r="AI423" s="501"/>
      <c r="AJ423" s="501"/>
      <c r="AK423" s="501"/>
      <c r="AL423" s="501"/>
      <c r="AM423" s="501"/>
      <c r="AN423" s="501"/>
      <c r="AO423" s="501"/>
      <c r="AP423" s="501"/>
      <c r="AQ423" s="501"/>
      <c r="AR423" s="501"/>
      <c r="AS423" s="501"/>
      <c r="AT423" s="501"/>
      <c r="AU423" s="501"/>
      <c r="AV423" s="501"/>
      <c r="AW423" s="501"/>
      <c r="AX423" s="501"/>
      <c r="AY423" s="501"/>
      <c r="AZ423" s="501"/>
      <c r="BA423" s="501"/>
      <c r="BB423" s="501"/>
      <c r="BC423" s="501"/>
      <c r="BD423" s="501"/>
      <c r="BE423" s="501"/>
      <c r="BF423" s="500"/>
    </row>
    <row r="424" spans="2:58" ht="14.5" customHeight="1">
      <c r="B424" s="379" t="s">
        <v>336</v>
      </c>
      <c r="C424" s="380"/>
      <c r="D424" s="448" t="s">
        <v>324</v>
      </c>
      <c r="F424" s="379" t="s">
        <v>323</v>
      </c>
      <c r="G424" s="379" t="s">
        <v>327</v>
      </c>
      <c r="H424" s="657"/>
      <c r="I424" s="376"/>
      <c r="J424" s="376"/>
      <c r="K424" s="376"/>
      <c r="L424" s="376"/>
      <c r="M424" s="376"/>
      <c r="N424" s="376"/>
      <c r="O424" s="376"/>
      <c r="P424" s="376"/>
      <c r="Q424" s="376"/>
      <c r="R424" s="376"/>
      <c r="S424" s="376"/>
      <c r="T424" s="376"/>
      <c r="U424" s="376"/>
      <c r="V424" s="376"/>
      <c r="W424" s="376"/>
      <c r="X424" s="376"/>
      <c r="Y424" s="376"/>
      <c r="Z424" s="376"/>
      <c r="AA424" s="376"/>
      <c r="AB424" s="376"/>
      <c r="AC424" s="376"/>
      <c r="AD424" s="376"/>
      <c r="AE424" s="376"/>
      <c r="AF424" s="376"/>
      <c r="AG424" s="376"/>
      <c r="AH424" s="376"/>
      <c r="AI424" s="376"/>
      <c r="AJ424" s="376"/>
      <c r="AK424" s="376"/>
      <c r="AL424" s="376"/>
      <c r="AM424" s="376"/>
      <c r="AN424" s="376"/>
      <c r="AO424" s="376"/>
      <c r="AP424" s="376"/>
      <c r="AQ424" s="376"/>
      <c r="AR424" s="376"/>
      <c r="AS424" s="376"/>
      <c r="AT424" s="376"/>
      <c r="AU424" s="376"/>
      <c r="AV424" s="376"/>
      <c r="AW424" s="376"/>
      <c r="AX424" s="376"/>
      <c r="AY424" s="376"/>
      <c r="AZ424" s="376"/>
      <c r="BA424" s="376"/>
      <c r="BB424" s="376"/>
      <c r="BC424" s="376"/>
      <c r="BD424" s="376"/>
      <c r="BE424" s="376"/>
      <c r="BF424" s="375"/>
    </row>
    <row r="425" spans="2:58" ht="3.65" customHeight="1">
      <c r="B425" s="484" t="str">
        <f>"LA"&amp;F425&amp;"X"&amp;G425&amp;"u"</f>
        <v>LA720X6u</v>
      </c>
      <c r="D425" s="448"/>
      <c r="F425" s="661" t="str">
        <f>MID(F424,4,5)</f>
        <v>720</v>
      </c>
      <c r="G425" s="661" t="str">
        <f>MID(G424,3,3)</f>
        <v>6</v>
      </c>
      <c r="H425" s="343"/>
      <c r="BF425" s="341"/>
    </row>
    <row r="426" spans="2:58" ht="3.65" customHeight="1">
      <c r="B426" s="484"/>
      <c r="D426" s="448"/>
      <c r="F426" s="448"/>
      <c r="G426" s="448"/>
      <c r="H426" s="343"/>
      <c r="K426" s="405"/>
      <c r="L426" s="732" t="s">
        <v>261</v>
      </c>
      <c r="M426" s="732"/>
      <c r="N426" s="732"/>
      <c r="O426" s="656"/>
      <c r="P426" s="401"/>
      <c r="Q426" s="401"/>
      <c r="R426" s="401"/>
      <c r="S426" s="401"/>
      <c r="T426" s="401"/>
      <c r="U426" s="401"/>
      <c r="V426" s="401"/>
      <c r="W426" s="401"/>
      <c r="X426" s="401"/>
      <c r="Y426" s="401"/>
      <c r="Z426" s="401"/>
      <c r="AA426" s="401"/>
      <c r="AB426" s="401"/>
      <c r="AC426" s="401"/>
      <c r="AD426" s="401"/>
      <c r="AE426" s="670"/>
      <c r="AF426" s="670"/>
      <c r="AG426" s="670"/>
      <c r="AH426" s="670"/>
      <c r="AI426" s="439"/>
      <c r="AJ426" s="439"/>
      <c r="AK426" s="434"/>
      <c r="BF426" s="341"/>
    </row>
    <row r="427" spans="2:58" ht="3.65" customHeight="1">
      <c r="B427" s="484"/>
      <c r="D427" s="448"/>
      <c r="F427" s="448"/>
      <c r="G427" s="448"/>
      <c r="H427" s="343"/>
      <c r="K427" s="387"/>
      <c r="L427" s="733"/>
      <c r="M427" s="733"/>
      <c r="N427" s="733"/>
      <c r="O427" s="433"/>
      <c r="P427" s="389"/>
      <c r="Q427" s="389"/>
      <c r="R427" s="389"/>
      <c r="S427" s="389"/>
      <c r="T427" s="389"/>
      <c r="U427" s="389"/>
      <c r="V427" s="390"/>
      <c r="W427" s="390"/>
      <c r="X427" s="390"/>
      <c r="Y427" s="390"/>
      <c r="Z427" s="390"/>
      <c r="AA427" s="390"/>
      <c r="AB427" s="390"/>
      <c r="AC427" s="390"/>
      <c r="AD427" s="390"/>
      <c r="AE427" s="390"/>
      <c r="AF427" s="390"/>
      <c r="AG427" s="390"/>
      <c r="AH427" s="390"/>
      <c r="AI427" s="737" t="e" vm="32">
        <v>#VALUE!</v>
      </c>
      <c r="AJ427" s="737"/>
      <c r="AK427" s="399"/>
      <c r="BF427" s="341"/>
    </row>
    <row r="428" spans="2:58" ht="3.65" customHeight="1">
      <c r="B428" s="484"/>
      <c r="D428" s="448"/>
      <c r="F428" s="448"/>
      <c r="G428" s="448"/>
      <c r="H428" s="343"/>
      <c r="J428" s="498"/>
      <c r="K428" s="801" t="e" vm="33">
        <v>#VALUE!</v>
      </c>
      <c r="L428" s="428"/>
      <c r="M428" s="433"/>
      <c r="N428" s="433"/>
      <c r="O428" s="433"/>
      <c r="P428" s="389"/>
      <c r="Q428" s="426"/>
      <c r="R428" s="426"/>
      <c r="S428" s="426"/>
      <c r="T428" s="426"/>
      <c r="U428" s="426"/>
      <c r="V428" s="390"/>
      <c r="W428" s="390"/>
      <c r="X428" s="390"/>
      <c r="Y428" s="390"/>
      <c r="Z428" s="390"/>
      <c r="AA428" s="390"/>
      <c r="AB428" s="390"/>
      <c r="AC428" s="390"/>
      <c r="AD428" s="390"/>
      <c r="AE428" s="390"/>
      <c r="AF428" s="390"/>
      <c r="AG428" s="390"/>
      <c r="AH428" s="390"/>
      <c r="AI428" s="389"/>
      <c r="AJ428" s="389"/>
      <c r="AK428" s="399"/>
      <c r="AL428" s="344"/>
      <c r="AM428" s="344"/>
      <c r="AN428" s="344"/>
      <c r="AO428" s="344"/>
      <c r="AP428" s="344"/>
      <c r="AQ428" s="344"/>
      <c r="AR428" s="344"/>
      <c r="AS428" s="344"/>
      <c r="AT428" s="344"/>
      <c r="AU428" s="344"/>
      <c r="AV428" s="344"/>
      <c r="AW428" s="344"/>
      <c r="AX428" s="344"/>
      <c r="AY428" s="344"/>
      <c r="AZ428" s="344"/>
      <c r="BA428" s="344"/>
      <c r="BB428" s="344"/>
      <c r="BC428" s="344"/>
      <c r="BD428" s="344"/>
      <c r="BE428" s="344"/>
      <c r="BF428" s="660"/>
    </row>
    <row r="429" spans="2:58" ht="3.65" customHeight="1">
      <c r="B429" s="484"/>
      <c r="D429" s="448"/>
      <c r="F429" s="448"/>
      <c r="G429" s="448"/>
      <c r="H429" s="343"/>
      <c r="J429" s="498"/>
      <c r="K429" s="801"/>
      <c r="L429" s="455"/>
      <c r="M429" s="455"/>
      <c r="N429" s="455"/>
      <c r="O429" s="455"/>
      <c r="P429" s="455"/>
      <c r="Q429" s="455"/>
      <c r="R429" s="455"/>
      <c r="S429" s="455"/>
      <c r="T429" s="455"/>
      <c r="U429" s="455"/>
      <c r="V429" s="455"/>
      <c r="W429" s="455"/>
      <c r="X429" s="642"/>
      <c r="Y429" s="642"/>
      <c r="Z429" s="642"/>
      <c r="AA429" s="455"/>
      <c r="AB429" s="455"/>
      <c r="AC429" s="455"/>
      <c r="AD429" s="455"/>
      <c r="AE429" s="455"/>
      <c r="AF429" s="455"/>
      <c r="AG429" s="642"/>
      <c r="AH429" s="642"/>
      <c r="AI429" s="642"/>
      <c r="AJ429" s="455"/>
      <c r="AK429" s="650"/>
      <c r="AL429" s="344"/>
      <c r="AM429" s="344"/>
      <c r="AN429" s="344"/>
      <c r="AO429" s="344"/>
      <c r="AP429" s="344"/>
      <c r="AQ429" s="344"/>
      <c r="AR429" s="344"/>
      <c r="AS429" s="344"/>
      <c r="AT429" s="344"/>
      <c r="AU429" s="344"/>
      <c r="AV429" s="344"/>
      <c r="AW429" s="344"/>
      <c r="AX429" s="344"/>
      <c r="AY429" s="344"/>
      <c r="AZ429" s="344"/>
      <c r="BA429" s="344"/>
      <c r="BB429" s="344"/>
      <c r="BC429" s="344"/>
      <c r="BD429" s="344"/>
      <c r="BE429" s="344"/>
      <c r="BF429" s="660"/>
    </row>
    <row r="430" spans="2:58" ht="3.65" customHeight="1">
      <c r="B430" s="484"/>
      <c r="D430" s="448"/>
      <c r="F430" s="448"/>
      <c r="G430" s="448"/>
      <c r="H430" s="343"/>
      <c r="J430" s="498"/>
      <c r="K430" s="456"/>
      <c r="L430" s="455"/>
      <c r="M430" s="455"/>
      <c r="N430" s="455"/>
      <c r="O430" s="455"/>
      <c r="P430" s="455"/>
      <c r="Q430" s="455"/>
      <c r="R430" s="455"/>
      <c r="S430" s="455"/>
      <c r="T430" s="455"/>
      <c r="U430" s="455"/>
      <c r="V430" s="455"/>
      <c r="W430" s="455"/>
      <c r="X430" s="455"/>
      <c r="Y430" s="455"/>
      <c r="Z430" s="455"/>
      <c r="AA430" s="455"/>
      <c r="AB430" s="455"/>
      <c r="AC430" s="455"/>
      <c r="AD430" s="455"/>
      <c r="AE430" s="455"/>
      <c r="AF430" s="455"/>
      <c r="AG430" s="642"/>
      <c r="AH430" s="642"/>
      <c r="AI430" s="642"/>
      <c r="AJ430" s="455"/>
      <c r="AK430" s="650"/>
      <c r="AL430" s="498"/>
      <c r="AM430" s="498"/>
      <c r="AN430" s="498"/>
      <c r="AO430" s="498"/>
      <c r="AP430" s="498"/>
      <c r="AQ430" s="498"/>
      <c r="AR430" s="498"/>
      <c r="AS430" s="498"/>
      <c r="AT430" s="498"/>
      <c r="AU430" s="498"/>
      <c r="AV430" s="498"/>
      <c r="AW430" s="498"/>
      <c r="AX430" s="498"/>
      <c r="AY430" s="498"/>
      <c r="AZ430" s="498"/>
      <c r="BA430" s="498"/>
      <c r="BB430" s="498"/>
      <c r="BC430" s="498"/>
      <c r="BD430" s="498"/>
      <c r="BE430" s="498"/>
      <c r="BF430" s="659"/>
    </row>
    <row r="431" spans="2:58" ht="3.65" customHeight="1">
      <c r="B431" s="484"/>
      <c r="D431" s="448"/>
      <c r="F431" s="448"/>
      <c r="G431" s="448"/>
      <c r="H431" s="343"/>
      <c r="J431" s="498"/>
      <c r="K431" s="456"/>
      <c r="L431" s="455"/>
      <c r="M431" s="455"/>
      <c r="N431" s="455"/>
      <c r="O431" s="455"/>
      <c r="P431" s="455"/>
      <c r="Q431" s="455"/>
      <c r="R431" s="455"/>
      <c r="S431" s="455"/>
      <c r="T431" s="455"/>
      <c r="U431" s="455"/>
      <c r="V431" s="455"/>
      <c r="W431" s="455"/>
      <c r="X431" s="736" t="e" vm="102">
        <v>#VALUE!</v>
      </c>
      <c r="Y431" s="736"/>
      <c r="Z431" s="736"/>
      <c r="AA431" s="455"/>
      <c r="AB431" s="455"/>
      <c r="AC431" s="455"/>
      <c r="AD431" s="455"/>
      <c r="AE431" s="455"/>
      <c r="AF431" s="455"/>
      <c r="AG431" s="642"/>
      <c r="AH431" s="642"/>
      <c r="AI431" s="642"/>
      <c r="AJ431" s="455"/>
      <c r="AK431" s="650"/>
      <c r="AL431" s="498"/>
      <c r="AM431" s="498"/>
      <c r="AN431" s="498"/>
      <c r="AO431" s="498"/>
      <c r="AP431" s="498"/>
      <c r="AQ431" s="498"/>
      <c r="AR431" s="498"/>
      <c r="AS431" s="498"/>
      <c r="AT431" s="498"/>
      <c r="AU431" s="498"/>
      <c r="AV431" s="498"/>
      <c r="AW431" s="498"/>
      <c r="AX431" s="498"/>
      <c r="AY431" s="498"/>
      <c r="AZ431" s="498"/>
      <c r="BA431" s="498"/>
      <c r="BB431" s="498"/>
      <c r="BC431" s="498"/>
      <c r="BD431" s="498"/>
      <c r="BE431" s="498"/>
      <c r="BF431" s="659"/>
    </row>
    <row r="432" spans="2:58" ht="3.65" customHeight="1">
      <c r="B432" s="484"/>
      <c r="D432" s="448"/>
      <c r="F432" s="448"/>
      <c r="G432" s="448"/>
      <c r="H432" s="343"/>
      <c r="J432" s="498"/>
      <c r="K432" s="456"/>
      <c r="L432" s="455"/>
      <c r="M432" s="455"/>
      <c r="N432" s="455"/>
      <c r="O432" s="455"/>
      <c r="P432" s="455"/>
      <c r="Q432" s="455"/>
      <c r="R432" s="455"/>
      <c r="S432" s="455"/>
      <c r="T432" s="455"/>
      <c r="U432" s="455"/>
      <c r="V432" s="455"/>
      <c r="W432" s="455"/>
      <c r="X432" s="736"/>
      <c r="Y432" s="736"/>
      <c r="Z432" s="736"/>
      <c r="AA432" s="455"/>
      <c r="AB432" s="455"/>
      <c r="AC432" s="455"/>
      <c r="AD432" s="455"/>
      <c r="AE432" s="455"/>
      <c r="AF432" s="455"/>
      <c r="AG432" s="642"/>
      <c r="AH432" s="642"/>
      <c r="AI432" s="642"/>
      <c r="AJ432" s="455"/>
      <c r="AK432" s="650"/>
      <c r="AL432" s="498"/>
      <c r="AM432" s="498"/>
      <c r="AN432" s="498"/>
      <c r="AO432" s="498"/>
      <c r="AP432" s="498"/>
      <c r="AQ432" s="498"/>
      <c r="AR432" s="498"/>
      <c r="AS432" s="498"/>
      <c r="AT432" s="498"/>
      <c r="AU432" s="498"/>
      <c r="AV432" s="498"/>
      <c r="AW432" s="498"/>
      <c r="AX432" s="498"/>
      <c r="AY432" s="498"/>
      <c r="AZ432" s="498"/>
      <c r="BA432" s="498"/>
      <c r="BB432" s="498"/>
      <c r="BC432" s="498"/>
      <c r="BD432" s="498"/>
      <c r="BE432" s="498"/>
      <c r="BF432" s="659"/>
    </row>
    <row r="433" spans="2:58" ht="3.65" customHeight="1">
      <c r="B433" s="484"/>
      <c r="D433" s="448"/>
      <c r="F433" s="448"/>
      <c r="G433" s="448"/>
      <c r="H433" s="343"/>
      <c r="J433" s="344"/>
      <c r="K433" s="456"/>
      <c r="L433" s="455"/>
      <c r="M433" s="455"/>
      <c r="N433" s="455"/>
      <c r="O433" s="455"/>
      <c r="P433" s="455"/>
      <c r="Q433" s="455"/>
      <c r="R433" s="455"/>
      <c r="S433" s="455"/>
      <c r="T433" s="455"/>
      <c r="U433" s="455"/>
      <c r="V433" s="455"/>
      <c r="W433" s="455"/>
      <c r="X433" s="642"/>
      <c r="Y433" s="642"/>
      <c r="Z433" s="642"/>
      <c r="AA433" s="455"/>
      <c r="AB433" s="455"/>
      <c r="AC433" s="455"/>
      <c r="AD433" s="455"/>
      <c r="AE433" s="455"/>
      <c r="AF433" s="455"/>
      <c r="AG433" s="642"/>
      <c r="AH433" s="642"/>
      <c r="AI433" s="642"/>
      <c r="AJ433" s="455"/>
      <c r="AK433" s="650"/>
      <c r="AL433" s="344"/>
      <c r="AM433" s="344"/>
      <c r="AN433" s="344"/>
      <c r="AO433" s="344"/>
      <c r="AP433" s="344"/>
      <c r="AQ433" s="344"/>
      <c r="AR433" s="344"/>
      <c r="AS433" s="344"/>
      <c r="AT433" s="344"/>
      <c r="AU433" s="344"/>
      <c r="AV433" s="344"/>
      <c r="AW433" s="344"/>
      <c r="AX433" s="344"/>
      <c r="AY433" s="344"/>
      <c r="AZ433" s="344"/>
      <c r="BA433" s="344"/>
      <c r="BB433" s="344"/>
      <c r="BC433" s="344"/>
      <c r="BD433" s="344"/>
      <c r="BE433" s="344"/>
      <c r="BF433" s="660"/>
    </row>
    <row r="434" spans="2:58" ht="3.65" customHeight="1">
      <c r="B434" s="484"/>
      <c r="D434" s="448"/>
      <c r="F434" s="448"/>
      <c r="G434" s="448"/>
      <c r="H434" s="343"/>
      <c r="J434" s="344"/>
      <c r="K434" s="801" t="e" vm="33">
        <v>#VALUE!</v>
      </c>
      <c r="L434" s="428"/>
      <c r="M434" s="455"/>
      <c r="N434" s="455"/>
      <c r="O434" s="455"/>
      <c r="P434" s="455"/>
      <c r="Q434" s="455"/>
      <c r="R434" s="455"/>
      <c r="S434" s="455"/>
      <c r="T434" s="455"/>
      <c r="U434" s="455"/>
      <c r="V434" s="455"/>
      <c r="W434" s="455"/>
      <c r="X434" s="642"/>
      <c r="Y434" s="642"/>
      <c r="Z434" s="642"/>
      <c r="AA434" s="455"/>
      <c r="AB434" s="455"/>
      <c r="AC434" s="455"/>
      <c r="AD434" s="455"/>
      <c r="AE434" s="455"/>
      <c r="AF434" s="455"/>
      <c r="AG434" s="642"/>
      <c r="AH434" s="642"/>
      <c r="AI434" s="642"/>
      <c r="AJ434" s="455"/>
      <c r="AK434" s="650"/>
      <c r="AL434" s="344"/>
      <c r="AM434" s="344"/>
      <c r="AN434" s="344"/>
      <c r="AO434" s="344"/>
      <c r="AP434" s="344"/>
      <c r="AQ434" s="344"/>
      <c r="AR434" s="344"/>
      <c r="AS434" s="344"/>
      <c r="AT434" s="344"/>
      <c r="AU434" s="344"/>
      <c r="AV434" s="344"/>
      <c r="AW434" s="344"/>
      <c r="AX434" s="344"/>
      <c r="AY434" s="344"/>
      <c r="AZ434" s="344"/>
      <c r="BA434" s="344"/>
      <c r="BB434" s="344"/>
      <c r="BC434" s="344"/>
      <c r="BD434" s="344"/>
      <c r="BE434" s="344"/>
      <c r="BF434" s="660"/>
    </row>
    <row r="435" spans="2:58" ht="3.65" customHeight="1">
      <c r="B435" s="484"/>
      <c r="D435" s="448"/>
      <c r="F435" s="448"/>
      <c r="G435" s="448"/>
      <c r="H435" s="343"/>
      <c r="J435" s="344"/>
      <c r="K435" s="801"/>
      <c r="L435" s="428"/>
      <c r="M435" s="386"/>
      <c r="N435" s="386"/>
      <c r="O435" s="386"/>
      <c r="P435" s="389"/>
      <c r="Q435" s="389"/>
      <c r="R435" s="389"/>
      <c r="S435" s="389"/>
      <c r="T435" s="389"/>
      <c r="U435" s="389"/>
      <c r="V435" s="389"/>
      <c r="W435" s="389"/>
      <c r="X435" s="389"/>
      <c r="Y435" s="389"/>
      <c r="Z435" s="389"/>
      <c r="AA435" s="389"/>
      <c r="AB435" s="390"/>
      <c r="AC435" s="390"/>
      <c r="AD435" s="390"/>
      <c r="AE435" s="390"/>
      <c r="AF435" s="442"/>
      <c r="AG435" s="737"/>
      <c r="AH435" s="737"/>
      <c r="AI435" s="642"/>
      <c r="AJ435" s="455"/>
      <c r="AK435" s="385"/>
      <c r="AL435" s="344"/>
      <c r="AM435" s="344"/>
      <c r="AN435" s="344"/>
      <c r="AO435" s="344"/>
      <c r="AP435" s="344"/>
      <c r="AQ435" s="344"/>
      <c r="AR435" s="344"/>
      <c r="AS435" s="344"/>
      <c r="AT435" s="344"/>
      <c r="AU435" s="344"/>
      <c r="AV435" s="344"/>
      <c r="AW435" s="344"/>
      <c r="AX435" s="344"/>
      <c r="AY435" s="344"/>
      <c r="AZ435" s="344"/>
      <c r="BA435" s="344"/>
      <c r="BB435" s="344"/>
      <c r="BC435" s="344"/>
      <c r="BD435" s="344"/>
      <c r="BE435" s="344"/>
      <c r="BF435" s="660"/>
    </row>
    <row r="436" spans="2:58" ht="3.65" customHeight="1">
      <c r="B436" s="484"/>
      <c r="D436" s="448"/>
      <c r="F436" s="448"/>
      <c r="G436" s="448"/>
      <c r="H436" s="343"/>
      <c r="K436" s="387"/>
      <c r="L436" s="737" t="s">
        <v>288</v>
      </c>
      <c r="M436" s="737"/>
      <c r="N436" s="737"/>
      <c r="O436" s="386"/>
      <c r="P436" s="389"/>
      <c r="Q436" s="389"/>
      <c r="R436" s="389"/>
      <c r="S436" s="389"/>
      <c r="T436" s="389"/>
      <c r="U436" s="389"/>
      <c r="V436" s="389"/>
      <c r="W436" s="389"/>
      <c r="X436" s="389"/>
      <c r="Y436" s="389"/>
      <c r="Z436" s="389"/>
      <c r="AA436" s="389"/>
      <c r="AB436" s="390"/>
      <c r="AC436" s="390"/>
      <c r="AD436" s="390"/>
      <c r="AE436" s="390"/>
      <c r="AF436" s="442"/>
      <c r="AG436" s="737"/>
      <c r="AH436" s="737"/>
      <c r="AI436" s="737" t="e" vm="32">
        <v>#VALUE!</v>
      </c>
      <c r="AJ436" s="737"/>
      <c r="AK436" s="399"/>
      <c r="BF436" s="341"/>
    </row>
    <row r="437" spans="2:58" ht="3.65" customHeight="1">
      <c r="B437" s="484"/>
      <c r="D437" s="448"/>
      <c r="F437" s="448"/>
      <c r="G437" s="448"/>
      <c r="H437" s="343"/>
      <c r="K437" s="384"/>
      <c r="L437" s="738"/>
      <c r="M437" s="738"/>
      <c r="N437" s="738"/>
      <c r="O437" s="422"/>
      <c r="P437" s="382"/>
      <c r="Q437" s="382"/>
      <c r="R437" s="382"/>
      <c r="S437" s="382"/>
      <c r="T437" s="382"/>
      <c r="U437" s="382"/>
      <c r="V437" s="382"/>
      <c r="W437" s="382"/>
      <c r="X437" s="382"/>
      <c r="Y437" s="382"/>
      <c r="Z437" s="382"/>
      <c r="AA437" s="382"/>
      <c r="AB437" s="382"/>
      <c r="AC437" s="382"/>
      <c r="AD437" s="382"/>
      <c r="AE437" s="440"/>
      <c r="AF437" s="440"/>
      <c r="AG437" s="440"/>
      <c r="AH437" s="440"/>
      <c r="AI437" s="422"/>
      <c r="AJ437" s="422"/>
      <c r="AK437" s="421"/>
      <c r="BF437" s="341"/>
    </row>
    <row r="438" spans="2:58" ht="3.65" customHeight="1">
      <c r="B438" s="484"/>
      <c r="D438" s="448"/>
      <c r="F438" s="448"/>
      <c r="G438" s="448"/>
      <c r="H438" s="343"/>
      <c r="BF438" s="341"/>
    </row>
    <row r="439" spans="2:58" ht="3.65" customHeight="1">
      <c r="B439" s="671"/>
      <c r="C439" s="505"/>
      <c r="D439" s="445"/>
      <c r="E439" s="505"/>
      <c r="F439" s="445"/>
      <c r="G439" s="445"/>
      <c r="H439" s="638"/>
      <c r="I439" s="505"/>
      <c r="J439" s="505"/>
      <c r="K439" s="505"/>
      <c r="L439" s="505"/>
      <c r="M439" s="505"/>
      <c r="N439" s="505"/>
      <c r="O439" s="505"/>
      <c r="P439" s="505"/>
      <c r="Q439" s="505"/>
      <c r="R439" s="505"/>
      <c r="S439" s="505"/>
      <c r="T439" s="505"/>
      <c r="U439" s="505"/>
      <c r="V439" s="505"/>
      <c r="W439" s="505"/>
      <c r="X439" s="505"/>
      <c r="Y439" s="505"/>
      <c r="Z439" s="505"/>
      <c r="AA439" s="505"/>
      <c r="AB439" s="505"/>
      <c r="AC439" s="505"/>
      <c r="AD439" s="505"/>
      <c r="AE439" s="505"/>
      <c r="AF439" s="505"/>
      <c r="AG439" s="505"/>
      <c r="AH439" s="505"/>
      <c r="AI439" s="505"/>
      <c r="AJ439" s="505"/>
      <c r="AK439" s="505"/>
      <c r="AL439" s="505"/>
      <c r="AM439" s="505"/>
      <c r="AN439" s="505"/>
      <c r="AO439" s="505"/>
      <c r="AP439" s="505"/>
      <c r="AQ439" s="505"/>
      <c r="AR439" s="505"/>
      <c r="AS439" s="505"/>
      <c r="AT439" s="505"/>
      <c r="AU439" s="505"/>
      <c r="AV439" s="505"/>
      <c r="AW439" s="505"/>
      <c r="AX439" s="505"/>
      <c r="AY439" s="505"/>
      <c r="AZ439" s="505"/>
      <c r="BA439" s="505"/>
      <c r="BB439" s="505"/>
      <c r="BC439" s="505"/>
      <c r="BD439" s="505"/>
      <c r="BE439" s="505"/>
      <c r="BF439" s="504"/>
    </row>
    <row r="440" spans="2:58" ht="3.65" customHeight="1">
      <c r="B440" s="672"/>
      <c r="C440" s="501"/>
      <c r="D440" s="479"/>
      <c r="E440" s="501"/>
      <c r="F440" s="479"/>
      <c r="G440" s="479"/>
      <c r="H440" s="639"/>
      <c r="I440" s="501"/>
      <c r="J440" s="501"/>
      <c r="K440" s="501"/>
      <c r="L440" s="501"/>
      <c r="M440" s="501"/>
      <c r="N440" s="501"/>
      <c r="O440" s="501"/>
      <c r="P440" s="501"/>
      <c r="Q440" s="501"/>
      <c r="R440" s="501"/>
      <c r="S440" s="501"/>
      <c r="T440" s="501"/>
      <c r="U440" s="501"/>
      <c r="V440" s="501"/>
      <c r="W440" s="501"/>
      <c r="X440" s="501"/>
      <c r="Y440" s="501"/>
      <c r="Z440" s="501"/>
      <c r="AA440" s="501"/>
      <c r="AB440" s="501"/>
      <c r="AC440" s="501"/>
      <c r="AD440" s="501"/>
      <c r="AE440" s="501"/>
      <c r="AF440" s="501"/>
      <c r="AG440" s="501"/>
      <c r="AH440" s="501"/>
      <c r="AI440" s="501"/>
      <c r="AJ440" s="501"/>
      <c r="AK440" s="501"/>
      <c r="AL440" s="501"/>
      <c r="AM440" s="501"/>
      <c r="AN440" s="501"/>
      <c r="AO440" s="501"/>
      <c r="AP440" s="501"/>
      <c r="AQ440" s="501"/>
      <c r="AR440" s="501"/>
      <c r="AS440" s="501"/>
      <c r="AT440" s="501"/>
      <c r="AU440" s="501"/>
      <c r="AV440" s="501"/>
      <c r="AW440" s="501"/>
      <c r="AX440" s="501"/>
      <c r="AY440" s="501"/>
      <c r="AZ440" s="501"/>
      <c r="BA440" s="501"/>
      <c r="BB440" s="501"/>
      <c r="BC440" s="501"/>
      <c r="BD440" s="501"/>
      <c r="BE440" s="501"/>
      <c r="BF440" s="500"/>
    </row>
    <row r="441" spans="2:58" ht="14.5" customHeight="1">
      <c r="B441" s="379" t="s">
        <v>337</v>
      </c>
      <c r="C441" s="380"/>
      <c r="D441" s="448" t="s">
        <v>324</v>
      </c>
      <c r="F441" s="379" t="s">
        <v>323</v>
      </c>
      <c r="G441" s="379" t="s">
        <v>328</v>
      </c>
      <c r="H441" s="657"/>
      <c r="I441" s="376"/>
      <c r="J441" s="376"/>
      <c r="K441" s="376"/>
      <c r="L441" s="376"/>
      <c r="M441" s="376"/>
      <c r="N441" s="376"/>
      <c r="O441" s="376"/>
      <c r="P441" s="376"/>
      <c r="Q441" s="376"/>
      <c r="R441" s="376"/>
      <c r="S441" s="376"/>
      <c r="T441" s="376"/>
      <c r="U441" s="376"/>
      <c r="V441" s="376"/>
      <c r="W441" s="376"/>
      <c r="X441" s="376"/>
      <c r="Y441" s="376"/>
      <c r="Z441" s="376"/>
      <c r="AA441" s="376"/>
      <c r="AB441" s="376"/>
      <c r="AC441" s="376"/>
      <c r="AD441" s="376"/>
      <c r="AE441" s="376"/>
      <c r="AF441" s="376"/>
      <c r="AG441" s="376"/>
      <c r="AH441" s="376"/>
      <c r="AI441" s="376"/>
      <c r="AJ441" s="376"/>
      <c r="AK441" s="376"/>
      <c r="AL441" s="376"/>
      <c r="AM441" s="376"/>
      <c r="AN441" s="376"/>
      <c r="AO441" s="376"/>
      <c r="AP441" s="376"/>
      <c r="AQ441" s="376"/>
      <c r="AR441" s="376"/>
      <c r="AS441" s="376"/>
      <c r="AT441" s="376"/>
      <c r="AU441" s="376"/>
      <c r="AV441" s="376"/>
      <c r="AW441" s="376"/>
      <c r="AX441" s="376"/>
      <c r="AY441" s="376"/>
      <c r="AZ441" s="376"/>
      <c r="BA441" s="376"/>
      <c r="BB441" s="376"/>
      <c r="BC441" s="376"/>
      <c r="BD441" s="376"/>
      <c r="BE441" s="376"/>
      <c r="BF441" s="375"/>
    </row>
    <row r="442" spans="2:58" ht="3.65" customHeight="1">
      <c r="B442" s="484" t="str">
        <f>"LA"&amp;F442&amp;"X"&amp;G442&amp;"u"</f>
        <v>LA720X7u</v>
      </c>
      <c r="D442" s="448"/>
      <c r="F442" s="661" t="str">
        <f>MID(F441,4,5)</f>
        <v>720</v>
      </c>
      <c r="G442" s="661" t="str">
        <f>MID(G441,3,3)</f>
        <v>7</v>
      </c>
      <c r="H442" s="343"/>
      <c r="BF442" s="341"/>
    </row>
    <row r="443" spans="2:58" ht="3.65" customHeight="1">
      <c r="B443" s="484"/>
      <c r="D443" s="448"/>
      <c r="F443" s="448"/>
      <c r="G443" s="448"/>
      <c r="H443" s="343"/>
      <c r="K443" s="405"/>
      <c r="L443" s="732" t="s">
        <v>261</v>
      </c>
      <c r="M443" s="732"/>
      <c r="N443" s="732"/>
      <c r="O443" s="656"/>
      <c r="P443" s="401"/>
      <c r="Q443" s="401"/>
      <c r="R443" s="401"/>
      <c r="S443" s="401"/>
      <c r="T443" s="401"/>
      <c r="U443" s="401"/>
      <c r="V443" s="401"/>
      <c r="W443" s="401"/>
      <c r="X443" s="401"/>
      <c r="Y443" s="401"/>
      <c r="Z443" s="401"/>
      <c r="AA443" s="401"/>
      <c r="AB443" s="401"/>
      <c r="AC443" s="401"/>
      <c r="AD443" s="401"/>
      <c r="AE443" s="670"/>
      <c r="AF443" s="670"/>
      <c r="AG443" s="670"/>
      <c r="AH443" s="670"/>
      <c r="AI443" s="439"/>
      <c r="AJ443" s="439"/>
      <c r="AK443" s="434"/>
      <c r="BF443" s="341"/>
    </row>
    <row r="444" spans="2:58" ht="3.65" customHeight="1">
      <c r="B444" s="484"/>
      <c r="D444" s="448"/>
      <c r="F444" s="448"/>
      <c r="G444" s="448"/>
      <c r="H444" s="343"/>
      <c r="K444" s="387"/>
      <c r="L444" s="733"/>
      <c r="M444" s="733"/>
      <c r="N444" s="733"/>
      <c r="O444" s="433"/>
      <c r="P444" s="389"/>
      <c r="Q444" s="389"/>
      <c r="R444" s="389"/>
      <c r="S444" s="389"/>
      <c r="T444" s="389"/>
      <c r="U444" s="389"/>
      <c r="V444" s="390"/>
      <c r="W444" s="390"/>
      <c r="X444" s="390"/>
      <c r="Y444" s="390"/>
      <c r="Z444" s="390"/>
      <c r="AA444" s="390"/>
      <c r="AB444" s="390"/>
      <c r="AC444" s="390"/>
      <c r="AD444" s="390"/>
      <c r="AE444" s="390"/>
      <c r="AF444" s="390"/>
      <c r="AG444" s="390"/>
      <c r="AH444" s="390"/>
      <c r="AI444" s="737" t="e" vm="32">
        <v>#VALUE!</v>
      </c>
      <c r="AJ444" s="737"/>
      <c r="AK444" s="399"/>
      <c r="BF444" s="341"/>
    </row>
    <row r="445" spans="2:58" ht="3.65" customHeight="1">
      <c r="B445" s="484"/>
      <c r="D445" s="448"/>
      <c r="F445" s="448"/>
      <c r="G445" s="448"/>
      <c r="H445" s="343"/>
      <c r="J445" s="498"/>
      <c r="K445" s="801" t="e" vm="33">
        <v>#VALUE!</v>
      </c>
      <c r="L445" s="428"/>
      <c r="M445" s="433"/>
      <c r="N445" s="433"/>
      <c r="O445" s="433"/>
      <c r="P445" s="389"/>
      <c r="Q445" s="426"/>
      <c r="R445" s="426"/>
      <c r="S445" s="426"/>
      <c r="T445" s="426"/>
      <c r="U445" s="426"/>
      <c r="V445" s="390"/>
      <c r="W445" s="390"/>
      <c r="X445" s="390"/>
      <c r="Y445" s="390"/>
      <c r="Z445" s="390"/>
      <c r="AA445" s="390"/>
      <c r="AB445" s="390"/>
      <c r="AC445" s="390"/>
      <c r="AD445" s="390"/>
      <c r="AE445" s="390"/>
      <c r="AF445" s="390"/>
      <c r="AG445" s="390"/>
      <c r="AH445" s="390"/>
      <c r="AI445" s="389"/>
      <c r="AJ445" s="389"/>
      <c r="AK445" s="399"/>
      <c r="AL445" s="344"/>
      <c r="AM445" s="344"/>
      <c r="AN445" s="344"/>
      <c r="AO445" s="344"/>
      <c r="AP445" s="344"/>
      <c r="AQ445" s="344"/>
      <c r="AR445" s="344"/>
      <c r="AS445" s="344"/>
      <c r="AT445" s="344"/>
      <c r="AU445" s="344"/>
      <c r="AV445" s="344"/>
      <c r="AW445" s="344"/>
      <c r="AX445" s="344"/>
      <c r="AY445" s="344"/>
      <c r="AZ445" s="344"/>
      <c r="BA445" s="344"/>
      <c r="BB445" s="344"/>
      <c r="BC445" s="344"/>
      <c r="BD445" s="344"/>
      <c r="BE445" s="344"/>
      <c r="BF445" s="660"/>
    </row>
    <row r="446" spans="2:58" ht="3.65" customHeight="1">
      <c r="B446" s="484"/>
      <c r="D446" s="448"/>
      <c r="F446" s="448"/>
      <c r="G446" s="448"/>
      <c r="H446" s="343"/>
      <c r="J446" s="498"/>
      <c r="K446" s="801"/>
      <c r="L446" s="455"/>
      <c r="M446" s="455"/>
      <c r="N446" s="455"/>
      <c r="O446" s="455"/>
      <c r="P446" s="455"/>
      <c r="Q446" s="455"/>
      <c r="R446" s="455"/>
      <c r="S446" s="455"/>
      <c r="T446" s="455"/>
      <c r="U446" s="455"/>
      <c r="V446" s="455"/>
      <c r="W446" s="455"/>
      <c r="X446" s="642"/>
      <c r="Y446" s="642"/>
      <c r="Z446" s="642"/>
      <c r="AA446" s="455"/>
      <c r="AB446" s="455"/>
      <c r="AC446" s="455"/>
      <c r="AD446" s="455"/>
      <c r="AE446" s="455"/>
      <c r="AF446" s="455"/>
      <c r="AG446" s="642"/>
      <c r="AH446" s="642"/>
      <c r="AI446" s="642"/>
      <c r="AJ446" s="455"/>
      <c r="AK446" s="650"/>
      <c r="AL446" s="344"/>
      <c r="AM446" s="344"/>
      <c r="AN446" s="344"/>
      <c r="AO446" s="344"/>
      <c r="AP446" s="344"/>
      <c r="AQ446" s="344"/>
      <c r="AR446" s="344"/>
      <c r="AS446" s="344"/>
      <c r="AT446" s="344"/>
      <c r="AU446" s="344"/>
      <c r="AV446" s="344"/>
      <c r="AW446" s="344"/>
      <c r="AX446" s="344"/>
      <c r="AY446" s="344"/>
      <c r="AZ446" s="344"/>
      <c r="BA446" s="344"/>
      <c r="BB446" s="344"/>
      <c r="BC446" s="344"/>
      <c r="BD446" s="344"/>
      <c r="BE446" s="344"/>
      <c r="BF446" s="660"/>
    </row>
    <row r="447" spans="2:58" ht="3.65" customHeight="1">
      <c r="B447" s="484"/>
      <c r="D447" s="448"/>
      <c r="F447" s="448"/>
      <c r="G447" s="448"/>
      <c r="H447" s="343"/>
      <c r="J447" s="498"/>
      <c r="K447" s="456"/>
      <c r="L447" s="455"/>
      <c r="M447" s="455"/>
      <c r="N447" s="455"/>
      <c r="O447" s="455"/>
      <c r="P447" s="455"/>
      <c r="Q447" s="455"/>
      <c r="R447" s="642"/>
      <c r="S447" s="642"/>
      <c r="T447" s="642"/>
      <c r="U447" s="642"/>
      <c r="V447" s="642"/>
      <c r="W447" s="642"/>
      <c r="X447" s="642"/>
      <c r="Y447" s="642"/>
      <c r="Z447" s="642"/>
      <c r="AA447" s="455"/>
      <c r="AB447" s="455"/>
      <c r="AC447" s="455"/>
      <c r="AD447" s="455"/>
      <c r="AE447" s="455"/>
      <c r="AF447" s="455"/>
      <c r="AG447" s="642"/>
      <c r="AH447" s="642"/>
      <c r="AI447" s="642"/>
      <c r="AJ447" s="455"/>
      <c r="AK447" s="650"/>
      <c r="AL447" s="498"/>
      <c r="AM447" s="498"/>
      <c r="AN447" s="498"/>
      <c r="AO447" s="498"/>
      <c r="AP447" s="498"/>
      <c r="AQ447" s="498"/>
      <c r="AR447" s="498"/>
      <c r="AS447" s="498"/>
      <c r="AT447" s="498"/>
      <c r="AU447" s="498"/>
      <c r="AV447" s="498"/>
      <c r="AW447" s="498"/>
      <c r="AX447" s="498"/>
      <c r="AY447" s="498"/>
      <c r="AZ447" s="498"/>
      <c r="BA447" s="498"/>
      <c r="BB447" s="498"/>
      <c r="BC447" s="498"/>
      <c r="BD447" s="498"/>
      <c r="BE447" s="498"/>
      <c r="BF447" s="659"/>
    </row>
    <row r="448" spans="2:58" ht="3.65" customHeight="1">
      <c r="B448" s="484"/>
      <c r="D448" s="448"/>
      <c r="F448" s="448"/>
      <c r="G448" s="448"/>
      <c r="H448" s="343"/>
      <c r="J448" s="498"/>
      <c r="K448" s="456"/>
      <c r="L448" s="455"/>
      <c r="M448" s="455"/>
      <c r="N448" s="455"/>
      <c r="O448" s="455"/>
      <c r="P448" s="455"/>
      <c r="Q448" s="455"/>
      <c r="R448" s="642"/>
      <c r="S448" s="642"/>
      <c r="T448" s="642"/>
      <c r="U448" s="642"/>
      <c r="V448" s="642"/>
      <c r="W448" s="642"/>
      <c r="X448" s="455"/>
      <c r="Y448" s="455"/>
      <c r="Z448" s="455"/>
      <c r="AA448" s="455"/>
      <c r="AB448" s="455"/>
      <c r="AC448" s="455"/>
      <c r="AD448" s="455"/>
      <c r="AE448" s="455"/>
      <c r="AF448" s="455"/>
      <c r="AG448" s="642"/>
      <c r="AH448" s="642"/>
      <c r="AI448" s="642"/>
      <c r="AJ448" s="455"/>
      <c r="AK448" s="650"/>
      <c r="AL448" s="498"/>
      <c r="AM448" s="498"/>
      <c r="AN448" s="498"/>
      <c r="AO448" s="498"/>
      <c r="AP448" s="498"/>
      <c r="AQ448" s="498"/>
      <c r="AR448" s="498"/>
      <c r="AS448" s="498"/>
      <c r="AT448" s="498"/>
      <c r="AU448" s="498"/>
      <c r="AV448" s="498"/>
      <c r="AW448" s="498"/>
      <c r="AX448" s="498"/>
      <c r="AY448" s="498"/>
      <c r="AZ448" s="498"/>
      <c r="BA448" s="498"/>
      <c r="BB448" s="498"/>
      <c r="BC448" s="498"/>
      <c r="BD448" s="498"/>
      <c r="BE448" s="498"/>
      <c r="BF448" s="659"/>
    </row>
    <row r="449" spans="2:58" ht="3.65" customHeight="1">
      <c r="B449" s="484"/>
      <c r="D449" s="448"/>
      <c r="F449" s="448"/>
      <c r="G449" s="448"/>
      <c r="H449" s="343"/>
      <c r="J449" s="498"/>
      <c r="K449" s="456"/>
      <c r="L449" s="455"/>
      <c r="M449" s="455"/>
      <c r="N449" s="455"/>
      <c r="O449" s="455"/>
      <c r="P449" s="455"/>
      <c r="Q449" s="455"/>
      <c r="R449" s="642"/>
      <c r="S449" s="642"/>
      <c r="T449" s="642"/>
      <c r="U449" s="642"/>
      <c r="V449" s="642"/>
      <c r="W449" s="455"/>
      <c r="X449" s="736" t="e" vm="102">
        <v>#VALUE!</v>
      </c>
      <c r="Y449" s="736"/>
      <c r="Z449" s="736"/>
      <c r="AA449" s="455"/>
      <c r="AB449" s="455"/>
      <c r="AC449" s="455"/>
      <c r="AD449" s="455"/>
      <c r="AE449" s="455"/>
      <c r="AF449" s="455"/>
      <c r="AG449" s="642"/>
      <c r="AH449" s="642"/>
      <c r="AI449" s="642"/>
      <c r="AJ449" s="455"/>
      <c r="AK449" s="650"/>
      <c r="AL449" s="498"/>
      <c r="AM449" s="498"/>
      <c r="AN449" s="498"/>
      <c r="AO449" s="498"/>
      <c r="AP449" s="498"/>
      <c r="AQ449" s="498"/>
      <c r="AR449" s="498"/>
      <c r="AS449" s="498"/>
      <c r="AT449" s="498"/>
      <c r="AU449" s="498"/>
      <c r="AV449" s="498"/>
      <c r="AW449" s="498"/>
      <c r="AX449" s="498"/>
      <c r="AY449" s="498"/>
      <c r="AZ449" s="498"/>
      <c r="BA449" s="498"/>
      <c r="BB449" s="498"/>
      <c r="BC449" s="498"/>
      <c r="BD449" s="498"/>
      <c r="BE449" s="498"/>
      <c r="BF449" s="659"/>
    </row>
    <row r="450" spans="2:58" ht="3.65" customHeight="1">
      <c r="B450" s="484"/>
      <c r="D450" s="448"/>
      <c r="F450" s="448"/>
      <c r="G450" s="448"/>
      <c r="H450" s="343"/>
      <c r="J450" s="498"/>
      <c r="K450" s="456"/>
      <c r="L450" s="455"/>
      <c r="M450" s="455"/>
      <c r="N450" s="455"/>
      <c r="O450" s="455"/>
      <c r="P450" s="455"/>
      <c r="Q450" s="455"/>
      <c r="R450" s="642"/>
      <c r="S450" s="642"/>
      <c r="T450" s="642"/>
      <c r="U450" s="642"/>
      <c r="V450" s="642"/>
      <c r="W450" s="455"/>
      <c r="X450" s="736"/>
      <c r="Y450" s="736"/>
      <c r="Z450" s="736"/>
      <c r="AA450" s="455"/>
      <c r="AB450" s="455"/>
      <c r="AC450" s="455"/>
      <c r="AD450" s="455"/>
      <c r="AE450" s="455"/>
      <c r="AF450" s="455"/>
      <c r="AG450" s="642"/>
      <c r="AH450" s="642"/>
      <c r="AI450" s="642"/>
      <c r="AJ450" s="455"/>
      <c r="AK450" s="650"/>
      <c r="AL450" s="498"/>
      <c r="AM450" s="498"/>
      <c r="AN450" s="498"/>
      <c r="AO450" s="498"/>
      <c r="AP450" s="498"/>
      <c r="AQ450" s="498"/>
      <c r="AR450" s="498"/>
      <c r="AS450" s="498"/>
      <c r="AT450" s="498"/>
      <c r="AU450" s="498"/>
      <c r="AV450" s="498"/>
      <c r="AW450" s="498"/>
      <c r="AX450" s="498"/>
      <c r="AY450" s="498"/>
      <c r="AZ450" s="498"/>
      <c r="BA450" s="498"/>
      <c r="BB450" s="498"/>
      <c r="BC450" s="498"/>
      <c r="BD450" s="498"/>
      <c r="BE450" s="498"/>
      <c r="BF450" s="659"/>
    </row>
    <row r="451" spans="2:58" ht="3.65" customHeight="1">
      <c r="B451" s="484"/>
      <c r="D451" s="448"/>
      <c r="F451" s="448"/>
      <c r="G451" s="448"/>
      <c r="H451" s="343"/>
      <c r="J451" s="498"/>
      <c r="K451" s="456"/>
      <c r="L451" s="455"/>
      <c r="M451" s="455"/>
      <c r="N451" s="455"/>
      <c r="O451" s="455"/>
      <c r="P451" s="455"/>
      <c r="Q451" s="455"/>
      <c r="R451" s="642"/>
      <c r="S451" s="642"/>
      <c r="T451" s="642"/>
      <c r="U451" s="642"/>
      <c r="V451" s="642"/>
      <c r="W451" s="642"/>
      <c r="X451" s="642"/>
      <c r="Y451" s="642"/>
      <c r="Z451" s="642"/>
      <c r="AA451" s="455"/>
      <c r="AB451" s="455"/>
      <c r="AC451" s="455"/>
      <c r="AD451" s="455"/>
      <c r="AE451" s="455"/>
      <c r="AF451" s="455"/>
      <c r="AG451" s="642"/>
      <c r="AH451" s="642"/>
      <c r="AI451" s="642"/>
      <c r="AJ451" s="455"/>
      <c r="AK451" s="650"/>
      <c r="AL451" s="498"/>
      <c r="AM451" s="498"/>
      <c r="AN451" s="498"/>
      <c r="AO451" s="498"/>
      <c r="AP451" s="498"/>
      <c r="AQ451" s="498"/>
      <c r="AR451" s="498"/>
      <c r="AS451" s="498"/>
      <c r="AT451" s="498"/>
      <c r="AU451" s="498"/>
      <c r="AV451" s="498"/>
      <c r="AW451" s="498"/>
      <c r="AX451" s="498"/>
      <c r="AY451" s="498"/>
      <c r="AZ451" s="498"/>
      <c r="BA451" s="498"/>
      <c r="BB451" s="498"/>
      <c r="BC451" s="498"/>
      <c r="BD451" s="498"/>
      <c r="BE451" s="498"/>
      <c r="BF451" s="659"/>
    </row>
    <row r="452" spans="2:58" ht="3.65" customHeight="1">
      <c r="B452" s="484"/>
      <c r="D452" s="448"/>
      <c r="F452" s="448"/>
      <c r="G452" s="448"/>
      <c r="H452" s="343"/>
      <c r="J452" s="498"/>
      <c r="K452" s="456"/>
      <c r="L452" s="455"/>
      <c r="M452" s="455"/>
      <c r="N452" s="455"/>
      <c r="O452" s="455"/>
      <c r="P452" s="455"/>
      <c r="Q452" s="455"/>
      <c r="R452" s="642"/>
      <c r="S452" s="642"/>
      <c r="T452" s="642"/>
      <c r="U452" s="642"/>
      <c r="V452" s="642"/>
      <c r="W452" s="642"/>
      <c r="X452" s="642"/>
      <c r="Y452" s="642"/>
      <c r="Z452" s="642"/>
      <c r="AA452" s="455"/>
      <c r="AB452" s="455"/>
      <c r="AC452" s="455"/>
      <c r="AD452" s="455"/>
      <c r="AE452" s="455"/>
      <c r="AF452" s="455"/>
      <c r="AG452" s="642"/>
      <c r="AH452" s="642"/>
      <c r="AI452" s="642"/>
      <c r="AJ452" s="455"/>
      <c r="AK452" s="650"/>
      <c r="AL452" s="498"/>
      <c r="AM452" s="498"/>
      <c r="AN452" s="498"/>
      <c r="AO452" s="498"/>
      <c r="AP452" s="498"/>
      <c r="AQ452" s="498"/>
      <c r="AR452" s="498"/>
      <c r="AS452" s="498"/>
      <c r="AT452" s="498"/>
      <c r="AU452" s="498"/>
      <c r="AV452" s="498"/>
      <c r="AW452" s="498"/>
      <c r="AX452" s="498"/>
      <c r="AY452" s="498"/>
      <c r="AZ452" s="498"/>
      <c r="BA452" s="498"/>
      <c r="BB452" s="498"/>
      <c r="BC452" s="498"/>
      <c r="BD452" s="498"/>
      <c r="BE452" s="498"/>
      <c r="BF452" s="659"/>
    </row>
    <row r="453" spans="2:58" ht="3.65" customHeight="1">
      <c r="B453" s="484"/>
      <c r="D453" s="448"/>
      <c r="F453" s="448"/>
      <c r="G453" s="448"/>
      <c r="H453" s="343"/>
      <c r="J453" s="498"/>
      <c r="K453" s="801" t="e" vm="33">
        <v>#VALUE!</v>
      </c>
      <c r="L453" s="428"/>
      <c r="M453" s="455"/>
      <c r="N453" s="455"/>
      <c r="O453" s="455"/>
      <c r="P453" s="455"/>
      <c r="Q453" s="455"/>
      <c r="R453" s="642"/>
      <c r="S453" s="642"/>
      <c r="T453" s="642"/>
      <c r="U453" s="642"/>
      <c r="V453" s="642"/>
      <c r="W453" s="642"/>
      <c r="X453" s="642"/>
      <c r="Y453" s="642"/>
      <c r="Z453" s="642"/>
      <c r="AA453" s="455"/>
      <c r="AB453" s="455"/>
      <c r="AC453" s="455"/>
      <c r="AD453" s="455"/>
      <c r="AE453" s="455"/>
      <c r="AF453" s="455"/>
      <c r="AG453" s="642"/>
      <c r="AH453" s="642"/>
      <c r="AI453" s="642"/>
      <c r="AJ453" s="455"/>
      <c r="AK453" s="650"/>
      <c r="AL453" s="498"/>
      <c r="AM453" s="498"/>
      <c r="AN453" s="498"/>
      <c r="AO453" s="498"/>
      <c r="AP453" s="498"/>
      <c r="AQ453" s="498"/>
      <c r="AR453" s="498"/>
      <c r="AS453" s="498"/>
      <c r="AT453" s="498"/>
      <c r="AU453" s="498"/>
      <c r="AV453" s="498"/>
      <c r="AW453" s="498"/>
      <c r="AX453" s="498"/>
      <c r="AY453" s="498"/>
      <c r="AZ453" s="498"/>
      <c r="BA453" s="498"/>
      <c r="BB453" s="498"/>
      <c r="BC453" s="498"/>
      <c r="BD453" s="498"/>
      <c r="BE453" s="498"/>
      <c r="BF453" s="659"/>
    </row>
    <row r="454" spans="2:58" ht="3.65" customHeight="1">
      <c r="B454" s="484"/>
      <c r="D454" s="448"/>
      <c r="F454" s="448"/>
      <c r="G454" s="448"/>
      <c r="H454" s="343"/>
      <c r="J454" s="344"/>
      <c r="K454" s="801"/>
      <c r="L454" s="428"/>
      <c r="M454" s="386"/>
      <c r="N454" s="386"/>
      <c r="O454" s="386"/>
      <c r="P454" s="389"/>
      <c r="Q454" s="389"/>
      <c r="R454" s="389"/>
      <c r="S454" s="389"/>
      <c r="T454" s="389"/>
      <c r="U454" s="389"/>
      <c r="V454" s="389"/>
      <c r="W454" s="389"/>
      <c r="X454" s="389"/>
      <c r="Y454" s="389"/>
      <c r="Z454" s="389"/>
      <c r="AA454" s="389"/>
      <c r="AB454" s="390"/>
      <c r="AC454" s="390"/>
      <c r="AD454" s="390"/>
      <c r="AE454" s="390"/>
      <c r="AF454" s="442"/>
      <c r="AG454" s="737"/>
      <c r="AH454" s="737"/>
      <c r="AI454" s="642"/>
      <c r="AJ454" s="455"/>
      <c r="AK454" s="385"/>
      <c r="AL454" s="344"/>
      <c r="AM454" s="344"/>
      <c r="AN454" s="344"/>
      <c r="AO454" s="344"/>
      <c r="AP454" s="344"/>
      <c r="AQ454" s="344"/>
      <c r="AR454" s="344"/>
      <c r="AS454" s="344"/>
      <c r="AT454" s="344"/>
      <c r="AU454" s="344"/>
      <c r="AV454" s="344"/>
      <c r="AW454" s="344"/>
      <c r="AX454" s="344"/>
      <c r="AY454" s="344"/>
      <c r="AZ454" s="344"/>
      <c r="BA454" s="344"/>
      <c r="BB454" s="344"/>
      <c r="BC454" s="344"/>
      <c r="BD454" s="344"/>
      <c r="BE454" s="344"/>
      <c r="BF454" s="660"/>
    </row>
    <row r="455" spans="2:58" ht="3.65" customHeight="1">
      <c r="B455" s="484"/>
      <c r="D455" s="448"/>
      <c r="F455" s="448"/>
      <c r="G455" s="448"/>
      <c r="H455" s="343"/>
      <c r="J455" s="344"/>
      <c r="K455" s="387"/>
      <c r="L455" s="737" t="s">
        <v>309</v>
      </c>
      <c r="M455" s="737"/>
      <c r="N455" s="737"/>
      <c r="O455" s="386"/>
      <c r="P455" s="389"/>
      <c r="Q455" s="389"/>
      <c r="R455" s="389"/>
      <c r="S455" s="389"/>
      <c r="T455" s="389"/>
      <c r="U455" s="389"/>
      <c r="V455" s="389"/>
      <c r="W455" s="389"/>
      <c r="X455" s="389"/>
      <c r="Y455" s="389"/>
      <c r="Z455" s="389"/>
      <c r="AA455" s="389"/>
      <c r="AB455" s="390"/>
      <c r="AC455" s="390"/>
      <c r="AD455" s="390"/>
      <c r="AE455" s="390"/>
      <c r="AF455" s="442"/>
      <c r="AG455" s="737"/>
      <c r="AH455" s="737"/>
      <c r="AI455" s="737" t="e" vm="32">
        <v>#VALUE!</v>
      </c>
      <c r="AJ455" s="737"/>
      <c r="AK455" s="399"/>
      <c r="AL455" s="344"/>
      <c r="AM455" s="344"/>
      <c r="AN455" s="344"/>
      <c r="AO455" s="344"/>
      <c r="AP455" s="344"/>
      <c r="AQ455" s="344"/>
      <c r="AR455" s="344"/>
      <c r="AS455" s="344"/>
      <c r="AT455" s="344"/>
      <c r="AU455" s="344"/>
      <c r="AV455" s="344"/>
      <c r="AW455" s="344"/>
      <c r="AX455" s="344"/>
      <c r="AY455" s="344"/>
      <c r="AZ455" s="344"/>
      <c r="BA455" s="344"/>
      <c r="BB455" s="344"/>
      <c r="BC455" s="344"/>
      <c r="BD455" s="344"/>
      <c r="BE455" s="344"/>
      <c r="BF455" s="660"/>
    </row>
    <row r="456" spans="2:58" ht="3.65" customHeight="1">
      <c r="B456" s="484"/>
      <c r="D456" s="448"/>
      <c r="F456" s="448"/>
      <c r="G456" s="448"/>
      <c r="H456" s="343"/>
      <c r="J456" s="344"/>
      <c r="K456" s="384"/>
      <c r="L456" s="738"/>
      <c r="M456" s="738"/>
      <c r="N456" s="738"/>
      <c r="O456" s="422"/>
      <c r="P456" s="382"/>
      <c r="Q456" s="382"/>
      <c r="R456" s="382"/>
      <c r="S456" s="382"/>
      <c r="T456" s="382"/>
      <c r="U456" s="382"/>
      <c r="V456" s="382"/>
      <c r="W456" s="382"/>
      <c r="X456" s="382"/>
      <c r="Y456" s="382"/>
      <c r="Z456" s="382"/>
      <c r="AA456" s="382"/>
      <c r="AB456" s="382"/>
      <c r="AC456" s="382"/>
      <c r="AD456" s="382"/>
      <c r="AE456" s="440"/>
      <c r="AF456" s="440"/>
      <c r="AG456" s="440"/>
      <c r="AH456" s="440"/>
      <c r="AI456" s="422"/>
      <c r="AJ456" s="422"/>
      <c r="AK456" s="421"/>
      <c r="AL456" s="344"/>
      <c r="AM456" s="344"/>
      <c r="AN456" s="344"/>
      <c r="AO456" s="344"/>
      <c r="AP456" s="344"/>
      <c r="AQ456" s="344"/>
      <c r="AR456" s="344"/>
      <c r="AS456" s="344"/>
      <c r="AT456" s="344"/>
      <c r="AU456" s="344"/>
      <c r="AV456" s="344"/>
      <c r="AW456" s="344"/>
      <c r="AX456" s="344"/>
      <c r="AY456" s="344"/>
      <c r="AZ456" s="344"/>
      <c r="BA456" s="344"/>
      <c r="BB456" s="344"/>
      <c r="BC456" s="344"/>
      <c r="BD456" s="344"/>
      <c r="BE456" s="344"/>
      <c r="BF456" s="660"/>
    </row>
    <row r="457" spans="2:58" ht="3.65" customHeight="1">
      <c r="B457" s="484"/>
      <c r="D457" s="448"/>
      <c r="F457" s="448"/>
      <c r="G457" s="448"/>
      <c r="H457" s="343"/>
      <c r="BF457" s="341"/>
    </row>
    <row r="458" spans="2:58" ht="3.65" customHeight="1">
      <c r="B458" s="484"/>
      <c r="D458" s="448"/>
      <c r="F458" s="448"/>
      <c r="G458" s="448"/>
      <c r="H458" s="343"/>
      <c r="BF458" s="341"/>
    </row>
    <row r="459" spans="2:58" ht="3.65" customHeight="1">
      <c r="B459" s="671"/>
      <c r="C459" s="505"/>
      <c r="D459" s="445"/>
      <c r="E459" s="505"/>
      <c r="F459" s="445"/>
      <c r="G459" s="445"/>
      <c r="H459" s="638"/>
      <c r="I459" s="505"/>
      <c r="J459" s="505"/>
      <c r="K459" s="505"/>
      <c r="L459" s="505"/>
      <c r="M459" s="505"/>
      <c r="N459" s="505"/>
      <c r="O459" s="505"/>
      <c r="P459" s="505"/>
      <c r="Q459" s="505"/>
      <c r="R459" s="505"/>
      <c r="S459" s="505"/>
      <c r="T459" s="505"/>
      <c r="U459" s="505"/>
      <c r="V459" s="505"/>
      <c r="W459" s="505"/>
      <c r="X459" s="505"/>
      <c r="Y459" s="505"/>
      <c r="Z459" s="505"/>
      <c r="AA459" s="505"/>
      <c r="AB459" s="505"/>
      <c r="AC459" s="505"/>
      <c r="AD459" s="505"/>
      <c r="AE459" s="505"/>
      <c r="AF459" s="505"/>
      <c r="AG459" s="505"/>
      <c r="AH459" s="505"/>
      <c r="AI459" s="505"/>
      <c r="AJ459" s="505"/>
      <c r="AK459" s="505"/>
      <c r="AL459" s="505"/>
      <c r="AM459" s="505"/>
      <c r="AN459" s="505"/>
      <c r="AO459" s="505"/>
      <c r="AP459" s="505"/>
      <c r="AQ459" s="505"/>
      <c r="AR459" s="505"/>
      <c r="AS459" s="505"/>
      <c r="AT459" s="505"/>
      <c r="AU459" s="505"/>
      <c r="AV459" s="505"/>
      <c r="AW459" s="505"/>
      <c r="AX459" s="505"/>
      <c r="AY459" s="505"/>
      <c r="AZ459" s="505"/>
      <c r="BA459" s="505"/>
      <c r="BB459" s="505"/>
      <c r="BC459" s="505"/>
      <c r="BD459" s="505"/>
      <c r="BE459" s="505"/>
      <c r="BF459" s="504"/>
    </row>
    <row r="460" spans="2:58" ht="3.65" customHeight="1">
      <c r="B460" s="672"/>
      <c r="C460" s="501"/>
      <c r="D460" s="479"/>
      <c r="E460" s="501"/>
      <c r="F460" s="479"/>
      <c r="G460" s="479"/>
      <c r="H460" s="639"/>
      <c r="I460" s="501"/>
      <c r="J460" s="501"/>
      <c r="K460" s="501"/>
      <c r="L460" s="501"/>
      <c r="M460" s="501"/>
      <c r="N460" s="501"/>
      <c r="O460" s="501"/>
      <c r="P460" s="501"/>
      <c r="Q460" s="501"/>
      <c r="R460" s="501"/>
      <c r="S460" s="501"/>
      <c r="T460" s="501"/>
      <c r="U460" s="501"/>
      <c r="V460" s="501"/>
      <c r="W460" s="501"/>
      <c r="X460" s="501"/>
      <c r="Y460" s="501"/>
      <c r="Z460" s="501"/>
      <c r="AA460" s="501"/>
      <c r="AB460" s="501"/>
      <c r="AC460" s="501"/>
      <c r="AD460" s="501"/>
      <c r="AE460" s="501"/>
      <c r="AF460" s="501"/>
      <c r="AG460" s="501"/>
      <c r="AH460" s="501"/>
      <c r="AI460" s="501"/>
      <c r="AJ460" s="501"/>
      <c r="AK460" s="501"/>
      <c r="AL460" s="501"/>
      <c r="AM460" s="501"/>
      <c r="AN460" s="501"/>
      <c r="AO460" s="501"/>
      <c r="AP460" s="501"/>
      <c r="AQ460" s="501"/>
      <c r="AR460" s="501"/>
      <c r="AS460" s="501"/>
      <c r="AT460" s="501"/>
      <c r="AU460" s="501"/>
      <c r="AV460" s="501"/>
      <c r="AW460" s="501"/>
      <c r="AX460" s="501"/>
      <c r="AY460" s="501"/>
      <c r="AZ460" s="501"/>
      <c r="BA460" s="501"/>
      <c r="BB460" s="501"/>
      <c r="BC460" s="501"/>
      <c r="BD460" s="501"/>
      <c r="BE460" s="501"/>
      <c r="BF460" s="500"/>
    </row>
    <row r="461" spans="2:58" ht="14.5" customHeight="1">
      <c r="B461" s="379" t="s">
        <v>338</v>
      </c>
      <c r="C461" s="380"/>
      <c r="D461" s="448" t="s">
        <v>324</v>
      </c>
      <c r="F461" s="379" t="s">
        <v>323</v>
      </c>
      <c r="G461" s="379" t="s">
        <v>329</v>
      </c>
      <c r="H461" s="657"/>
      <c r="I461" s="376"/>
      <c r="J461" s="376"/>
      <c r="K461" s="376"/>
      <c r="L461" s="376"/>
      <c r="M461" s="376"/>
      <c r="N461" s="376"/>
      <c r="O461" s="376"/>
      <c r="P461" s="376"/>
      <c r="Q461" s="376"/>
      <c r="R461" s="376"/>
      <c r="S461" s="376"/>
      <c r="T461" s="376"/>
      <c r="U461" s="376"/>
      <c r="V461" s="376"/>
      <c r="W461" s="376"/>
      <c r="X461" s="376"/>
      <c r="Y461" s="376"/>
      <c r="Z461" s="376"/>
      <c r="AA461" s="376"/>
      <c r="AB461" s="376"/>
      <c r="AC461" s="376"/>
      <c r="AD461" s="376"/>
      <c r="AE461" s="376"/>
      <c r="AF461" s="376"/>
      <c r="AG461" s="376"/>
      <c r="AH461" s="376"/>
      <c r="AI461" s="376"/>
      <c r="AJ461" s="376"/>
      <c r="AK461" s="376"/>
      <c r="AL461" s="376"/>
      <c r="AM461" s="376"/>
      <c r="AN461" s="376"/>
      <c r="AO461" s="376"/>
      <c r="AP461" s="376"/>
      <c r="AQ461" s="376"/>
      <c r="AR461" s="376"/>
      <c r="AS461" s="376"/>
      <c r="AT461" s="376"/>
      <c r="AU461" s="376"/>
      <c r="AV461" s="376"/>
      <c r="AW461" s="376"/>
      <c r="AX461" s="376"/>
      <c r="AY461" s="376"/>
      <c r="AZ461" s="376"/>
      <c r="BA461" s="376"/>
      <c r="BB461" s="376"/>
      <c r="BC461" s="376"/>
      <c r="BD461" s="376"/>
      <c r="BE461" s="376"/>
      <c r="BF461" s="375"/>
    </row>
    <row r="462" spans="2:58" ht="3.65" customHeight="1">
      <c r="B462" s="484" t="str">
        <f>"LA"&amp;F462&amp;"X"&amp;G462&amp;"u"</f>
        <v>LA720X8u</v>
      </c>
      <c r="D462" s="448"/>
      <c r="F462" s="661" t="str">
        <f>MID(F461,4,5)</f>
        <v>720</v>
      </c>
      <c r="G462" s="661" t="str">
        <f>MID(G461,3,3)</f>
        <v>8</v>
      </c>
      <c r="H462" s="343"/>
      <c r="BF462" s="341"/>
    </row>
    <row r="463" spans="2:58" ht="3.65" customHeight="1">
      <c r="B463" s="484"/>
      <c r="D463" s="448"/>
      <c r="F463" s="448"/>
      <c r="G463" s="448"/>
      <c r="H463" s="343"/>
      <c r="BF463" s="341"/>
    </row>
    <row r="464" spans="2:58" ht="3.65" customHeight="1">
      <c r="B464" s="484"/>
      <c r="D464" s="448"/>
      <c r="F464" s="448"/>
      <c r="G464" s="448"/>
      <c r="H464" s="343"/>
      <c r="J464" s="405"/>
      <c r="K464" s="732" t="s">
        <v>261</v>
      </c>
      <c r="L464" s="732"/>
      <c r="M464" s="732"/>
      <c r="N464" s="656"/>
      <c r="O464" s="401"/>
      <c r="P464" s="401"/>
      <c r="Q464" s="401"/>
      <c r="R464" s="401"/>
      <c r="S464" s="401"/>
      <c r="T464" s="401"/>
      <c r="U464" s="401"/>
      <c r="V464" s="401"/>
      <c r="W464" s="401"/>
      <c r="X464" s="401"/>
      <c r="Y464" s="401"/>
      <c r="Z464" s="401"/>
      <c r="AA464" s="401"/>
      <c r="AB464" s="401"/>
      <c r="AC464" s="401"/>
      <c r="AD464" s="670"/>
      <c r="AE464" s="670"/>
      <c r="AF464" s="670"/>
      <c r="AG464" s="670"/>
      <c r="AH464" s="439"/>
      <c r="AI464" s="439"/>
      <c r="AJ464" s="434"/>
      <c r="BF464" s="341"/>
    </row>
    <row r="465" spans="2:58" ht="3.65" customHeight="1">
      <c r="B465" s="484"/>
      <c r="D465" s="448"/>
      <c r="F465" s="448"/>
      <c r="G465" s="448"/>
      <c r="H465" s="343"/>
      <c r="J465" s="387"/>
      <c r="K465" s="733"/>
      <c r="L465" s="733"/>
      <c r="M465" s="733"/>
      <c r="N465" s="433"/>
      <c r="O465" s="389"/>
      <c r="P465" s="389"/>
      <c r="Q465" s="389"/>
      <c r="R465" s="389"/>
      <c r="S465" s="389"/>
      <c r="T465" s="389"/>
      <c r="U465" s="390"/>
      <c r="V465" s="390"/>
      <c r="W465" s="390"/>
      <c r="X465" s="390"/>
      <c r="Y465" s="390"/>
      <c r="Z465" s="390"/>
      <c r="AA465" s="390"/>
      <c r="AB465" s="390"/>
      <c r="AC465" s="390"/>
      <c r="AD465" s="390"/>
      <c r="AE465" s="390"/>
      <c r="AF465" s="390"/>
      <c r="AG465" s="390"/>
      <c r="AH465" s="737" t="e" vm="32">
        <v>#VALUE!</v>
      </c>
      <c r="AI465" s="737"/>
      <c r="AJ465" s="399"/>
      <c r="BF465" s="341"/>
    </row>
    <row r="466" spans="2:58" ht="3.65" customHeight="1">
      <c r="B466" s="484"/>
      <c r="D466" s="448"/>
      <c r="F466" s="448"/>
      <c r="G466" s="448"/>
      <c r="H466" s="343"/>
      <c r="J466" s="801" t="e" vm="33">
        <v>#VALUE!</v>
      </c>
      <c r="K466" s="428"/>
      <c r="L466" s="433"/>
      <c r="M466" s="433"/>
      <c r="N466" s="433"/>
      <c r="O466" s="389"/>
      <c r="P466" s="426"/>
      <c r="Q466" s="426"/>
      <c r="R466" s="426"/>
      <c r="S466" s="426"/>
      <c r="T466" s="426"/>
      <c r="U466" s="390"/>
      <c r="V466" s="390"/>
      <c r="W466" s="390"/>
      <c r="X466" s="390"/>
      <c r="Y466" s="390"/>
      <c r="Z466" s="390"/>
      <c r="AA466" s="390"/>
      <c r="AB466" s="390"/>
      <c r="AC466" s="390"/>
      <c r="AD466" s="390"/>
      <c r="AE466" s="390"/>
      <c r="AF466" s="390"/>
      <c r="AG466" s="390"/>
      <c r="AH466" s="389"/>
      <c r="AI466" s="389"/>
      <c r="AJ466" s="399"/>
      <c r="AK466" s="344"/>
      <c r="AL466" s="344"/>
      <c r="AM466" s="344"/>
      <c r="AN466" s="344"/>
      <c r="AO466" s="344"/>
      <c r="AP466" s="344"/>
      <c r="AQ466" s="344"/>
      <c r="AR466" s="344"/>
      <c r="AS466" s="344"/>
      <c r="AT466" s="344"/>
      <c r="AU466" s="344"/>
      <c r="AV466" s="344"/>
      <c r="AW466" s="344"/>
      <c r="AX466" s="344"/>
      <c r="AY466" s="344"/>
      <c r="AZ466" s="344"/>
      <c r="BA466" s="344"/>
      <c r="BB466" s="344"/>
      <c r="BC466" s="344"/>
      <c r="BD466" s="344"/>
      <c r="BE466" s="344"/>
      <c r="BF466" s="660"/>
    </row>
    <row r="467" spans="2:58" ht="3.65" customHeight="1">
      <c r="B467" s="484"/>
      <c r="D467" s="448"/>
      <c r="F467" s="448"/>
      <c r="G467" s="448"/>
      <c r="H467" s="343"/>
      <c r="J467" s="801"/>
      <c r="K467" s="455"/>
      <c r="L467" s="455"/>
      <c r="M467" s="455"/>
      <c r="N467" s="455"/>
      <c r="O467" s="455"/>
      <c r="P467" s="455"/>
      <c r="Q467" s="455"/>
      <c r="R467" s="455"/>
      <c r="S467" s="455"/>
      <c r="T467" s="455"/>
      <c r="U467" s="455"/>
      <c r="V467" s="455"/>
      <c r="W467" s="642"/>
      <c r="X467" s="642"/>
      <c r="Y467" s="642"/>
      <c r="Z467" s="455"/>
      <c r="AA467" s="455"/>
      <c r="AB467" s="455"/>
      <c r="AC467" s="455"/>
      <c r="AD467" s="455"/>
      <c r="AE467" s="455"/>
      <c r="AF467" s="642"/>
      <c r="AG467" s="642"/>
      <c r="AH467" s="642"/>
      <c r="AI467" s="455"/>
      <c r="AJ467" s="650"/>
      <c r="AK467" s="344"/>
      <c r="AL467" s="344"/>
      <c r="AM467" s="344"/>
      <c r="AN467" s="344"/>
      <c r="AO467" s="344"/>
      <c r="AP467" s="344"/>
      <c r="AQ467" s="344"/>
      <c r="AR467" s="344"/>
      <c r="AS467" s="344"/>
      <c r="AT467" s="344"/>
      <c r="AU467" s="344"/>
      <c r="AV467" s="344"/>
      <c r="AW467" s="344"/>
      <c r="AX467" s="344"/>
      <c r="AY467" s="344"/>
      <c r="AZ467" s="344"/>
      <c r="BA467" s="344"/>
      <c r="BB467" s="344"/>
      <c r="BC467" s="344"/>
      <c r="BD467" s="344"/>
      <c r="BE467" s="344"/>
      <c r="BF467" s="660"/>
    </row>
    <row r="468" spans="2:58" ht="3.65" customHeight="1">
      <c r="B468" s="484"/>
      <c r="D468" s="448"/>
      <c r="F468" s="448"/>
      <c r="G468" s="448"/>
      <c r="H468" s="343"/>
      <c r="J468" s="456"/>
      <c r="K468" s="455"/>
      <c r="L468" s="455"/>
      <c r="M468" s="455"/>
      <c r="N468" s="455"/>
      <c r="O468" s="455"/>
      <c r="P468" s="455"/>
      <c r="Q468" s="642"/>
      <c r="R468" s="642"/>
      <c r="S468" s="642"/>
      <c r="T468" s="642"/>
      <c r="U468" s="642"/>
      <c r="V468" s="642"/>
      <c r="W468" s="642"/>
      <c r="X468" s="642"/>
      <c r="Y468" s="642"/>
      <c r="Z468" s="455"/>
      <c r="AA468" s="455"/>
      <c r="AB468" s="455"/>
      <c r="AC468" s="455"/>
      <c r="AD468" s="455"/>
      <c r="AE468" s="455"/>
      <c r="AF468" s="642"/>
      <c r="AG468" s="642"/>
      <c r="AH468" s="642"/>
      <c r="AI468" s="455"/>
      <c r="AJ468" s="650"/>
      <c r="AK468" s="344"/>
      <c r="AL468" s="344"/>
      <c r="AM468" s="344"/>
      <c r="AN468" s="344"/>
      <c r="AO468" s="344"/>
      <c r="AP468" s="344"/>
      <c r="AQ468" s="344"/>
      <c r="AR468" s="344"/>
      <c r="AS468" s="344"/>
      <c r="AT468" s="344"/>
      <c r="AU468" s="344"/>
      <c r="AV468" s="344"/>
      <c r="AW468" s="344"/>
      <c r="AX468" s="344"/>
      <c r="AY468" s="344"/>
      <c r="AZ468" s="344"/>
      <c r="BA468" s="344"/>
      <c r="BB468" s="344"/>
      <c r="BC468" s="344"/>
      <c r="BD468" s="344"/>
      <c r="BE468" s="344"/>
      <c r="BF468" s="660"/>
    </row>
    <row r="469" spans="2:58" ht="3.65" customHeight="1">
      <c r="B469" s="484"/>
      <c r="D469" s="448"/>
      <c r="F469" s="448"/>
      <c r="G469" s="448"/>
      <c r="H469" s="343"/>
      <c r="J469" s="456"/>
      <c r="K469" s="455"/>
      <c r="L469" s="455"/>
      <c r="M469" s="455"/>
      <c r="N469" s="455"/>
      <c r="O469" s="455"/>
      <c r="P469" s="455"/>
      <c r="Q469" s="642"/>
      <c r="R469" s="642"/>
      <c r="S469" s="642"/>
      <c r="T469" s="642"/>
      <c r="U469" s="642"/>
      <c r="V469" s="642"/>
      <c r="W469" s="642"/>
      <c r="X469" s="642"/>
      <c r="Y469" s="642"/>
      <c r="Z469" s="455"/>
      <c r="AA469" s="455"/>
      <c r="AB469" s="455"/>
      <c r="AC469" s="455"/>
      <c r="AD469" s="455"/>
      <c r="AE469" s="455"/>
      <c r="AF469" s="642"/>
      <c r="AG469" s="642"/>
      <c r="AH469" s="642"/>
      <c r="AI469" s="455"/>
      <c r="AJ469" s="650"/>
      <c r="AK469" s="344"/>
      <c r="AL469" s="344"/>
      <c r="AM469" s="344"/>
      <c r="AN469" s="344"/>
      <c r="AO469" s="344"/>
      <c r="AP469" s="344"/>
      <c r="AQ469" s="344"/>
      <c r="AR469" s="344"/>
      <c r="AS469" s="344"/>
      <c r="AT469" s="344"/>
      <c r="AU469" s="344"/>
      <c r="AV469" s="344"/>
      <c r="AW469" s="344"/>
      <c r="AX469" s="344"/>
      <c r="AY469" s="344"/>
      <c r="AZ469" s="344"/>
      <c r="BA469" s="344"/>
      <c r="BB469" s="344"/>
      <c r="BC469" s="344"/>
      <c r="BD469" s="344"/>
      <c r="BE469" s="344"/>
      <c r="BF469" s="660"/>
    </row>
    <row r="470" spans="2:58" ht="3.65" customHeight="1">
      <c r="B470" s="484"/>
      <c r="D470" s="448"/>
      <c r="F470" s="448"/>
      <c r="G470" s="448"/>
      <c r="H470" s="343"/>
      <c r="J470" s="456"/>
      <c r="K470" s="455"/>
      <c r="L470" s="455"/>
      <c r="M470" s="455"/>
      <c r="N470" s="455"/>
      <c r="O470" s="455"/>
      <c r="P470" s="455"/>
      <c r="Q470" s="642"/>
      <c r="R470" s="642"/>
      <c r="S470" s="642"/>
      <c r="T470" s="642"/>
      <c r="U470" s="642"/>
      <c r="V470" s="642"/>
      <c r="W470" s="642"/>
      <c r="X470" s="642"/>
      <c r="Y470" s="642"/>
      <c r="Z470" s="455"/>
      <c r="AA470" s="455"/>
      <c r="AB470" s="455"/>
      <c r="AC470" s="455"/>
      <c r="AD470" s="455"/>
      <c r="AE470" s="455"/>
      <c r="AF470" s="642"/>
      <c r="AG470" s="642"/>
      <c r="AH470" s="642"/>
      <c r="AI470" s="455"/>
      <c r="AJ470" s="650"/>
      <c r="AK470" s="344"/>
      <c r="AL470" s="344"/>
      <c r="AM470" s="344"/>
      <c r="AN470" s="344"/>
      <c r="AO470" s="344"/>
      <c r="AP470" s="344"/>
      <c r="AQ470" s="344"/>
      <c r="AR470" s="344"/>
      <c r="AS470" s="344"/>
      <c r="AT470" s="344"/>
      <c r="AU470" s="344"/>
      <c r="AV470" s="344"/>
      <c r="AW470" s="344"/>
      <c r="AX470" s="344"/>
      <c r="AY470" s="344"/>
      <c r="AZ470" s="344"/>
      <c r="BA470" s="344"/>
      <c r="BB470" s="344"/>
      <c r="BC470" s="344"/>
      <c r="BD470" s="344"/>
      <c r="BE470" s="344"/>
      <c r="BF470" s="660"/>
    </row>
    <row r="471" spans="2:58" ht="3.65" customHeight="1">
      <c r="B471" s="484"/>
      <c r="D471" s="448"/>
      <c r="F471" s="448"/>
      <c r="G471" s="448"/>
      <c r="H471" s="343"/>
      <c r="J471" s="456"/>
      <c r="K471" s="455"/>
      <c r="L471" s="455"/>
      <c r="M471" s="455"/>
      <c r="N471" s="455"/>
      <c r="O471" s="455"/>
      <c r="P471" s="455"/>
      <c r="Q471" s="642"/>
      <c r="R471" s="642"/>
      <c r="S471" s="642"/>
      <c r="T471" s="642"/>
      <c r="U471" s="642"/>
      <c r="V471" s="455"/>
      <c r="W471" s="736" t="e" vm="102">
        <v>#VALUE!</v>
      </c>
      <c r="X471" s="736"/>
      <c r="Y471" s="736"/>
      <c r="Z471" s="455"/>
      <c r="AA471" s="455"/>
      <c r="AB471" s="455"/>
      <c r="AC471" s="455"/>
      <c r="AD471" s="455"/>
      <c r="AE471" s="455"/>
      <c r="AF471" s="642"/>
      <c r="AG471" s="642"/>
      <c r="AH471" s="642"/>
      <c r="AI471" s="455"/>
      <c r="AJ471" s="650"/>
      <c r="AK471" s="344"/>
      <c r="AL471" s="344"/>
      <c r="AM471" s="344"/>
      <c r="AN471" s="344"/>
      <c r="AO471" s="344"/>
      <c r="AP471" s="344"/>
      <c r="AQ471" s="344"/>
      <c r="AR471" s="344"/>
      <c r="AS471" s="344"/>
      <c r="AT471" s="344"/>
      <c r="AU471" s="344"/>
      <c r="AV471" s="344"/>
      <c r="AW471" s="344"/>
      <c r="AX471" s="344"/>
      <c r="AY471" s="344"/>
      <c r="AZ471" s="344"/>
      <c r="BA471" s="344"/>
      <c r="BB471" s="344"/>
      <c r="BC471" s="344"/>
      <c r="BD471" s="344"/>
      <c r="BE471" s="344"/>
      <c r="BF471" s="660"/>
    </row>
    <row r="472" spans="2:58" ht="3.65" customHeight="1">
      <c r="B472" s="484"/>
      <c r="D472" s="448"/>
      <c r="F472" s="448"/>
      <c r="G472" s="448"/>
      <c r="H472" s="343"/>
      <c r="J472" s="456"/>
      <c r="K472" s="455"/>
      <c r="L472" s="455"/>
      <c r="M472" s="455"/>
      <c r="N472" s="455"/>
      <c r="O472" s="455"/>
      <c r="P472" s="455"/>
      <c r="Q472" s="642"/>
      <c r="R472" s="642"/>
      <c r="S472" s="642"/>
      <c r="T472" s="642"/>
      <c r="U472" s="642"/>
      <c r="V472" s="455"/>
      <c r="W472" s="736"/>
      <c r="X472" s="736"/>
      <c r="Y472" s="736"/>
      <c r="Z472" s="455"/>
      <c r="AA472" s="455"/>
      <c r="AB472" s="455"/>
      <c r="AC472" s="455"/>
      <c r="AD472" s="455"/>
      <c r="AE472" s="455"/>
      <c r="AF472" s="642"/>
      <c r="AG472" s="642"/>
      <c r="AH472" s="642"/>
      <c r="AI472" s="455"/>
      <c r="AJ472" s="650"/>
      <c r="AK472" s="344"/>
      <c r="AL472" s="344"/>
      <c r="AM472" s="344"/>
      <c r="AN472" s="344"/>
      <c r="AO472" s="344"/>
      <c r="AP472" s="344"/>
      <c r="AQ472" s="344"/>
      <c r="AR472" s="344"/>
      <c r="AS472" s="344"/>
      <c r="AT472" s="344"/>
      <c r="AU472" s="344"/>
      <c r="AV472" s="344"/>
      <c r="AW472" s="344"/>
      <c r="AX472" s="344"/>
      <c r="AY472" s="344"/>
      <c r="AZ472" s="344"/>
      <c r="BA472" s="344"/>
      <c r="BB472" s="344"/>
      <c r="BC472" s="344"/>
      <c r="BD472" s="344"/>
      <c r="BE472" s="344"/>
      <c r="BF472" s="660"/>
    </row>
    <row r="473" spans="2:58" ht="3.65" customHeight="1">
      <c r="B473" s="484"/>
      <c r="D473" s="448"/>
      <c r="F473" s="448"/>
      <c r="G473" s="448"/>
      <c r="H473" s="343"/>
      <c r="J473" s="456"/>
      <c r="K473" s="455"/>
      <c r="L473" s="455"/>
      <c r="M473" s="455"/>
      <c r="N473" s="455"/>
      <c r="O473" s="455"/>
      <c r="P473" s="455"/>
      <c r="Q473" s="642"/>
      <c r="R473" s="642"/>
      <c r="S473" s="642"/>
      <c r="T473" s="642"/>
      <c r="U473" s="642"/>
      <c r="V473" s="642"/>
      <c r="W473" s="642"/>
      <c r="X473" s="642"/>
      <c r="Y473" s="642"/>
      <c r="Z473" s="455"/>
      <c r="AA473" s="455"/>
      <c r="AB473" s="455"/>
      <c r="AC473" s="455"/>
      <c r="AD473" s="455"/>
      <c r="AE473" s="455"/>
      <c r="AF473" s="642"/>
      <c r="AG473" s="642"/>
      <c r="AH473" s="642"/>
      <c r="AI473" s="455"/>
      <c r="AJ473" s="650"/>
      <c r="AK473" s="498"/>
      <c r="AL473" s="498"/>
      <c r="AM473" s="498"/>
      <c r="AN473" s="498"/>
      <c r="AO473" s="498"/>
      <c r="AP473" s="498"/>
      <c r="AQ473" s="498"/>
      <c r="AR473" s="498"/>
      <c r="AS473" s="498"/>
      <c r="AT473" s="498"/>
      <c r="AU473" s="498"/>
      <c r="AV473" s="498"/>
      <c r="AW473" s="498"/>
      <c r="AX473" s="498"/>
      <c r="AY473" s="498"/>
      <c r="AZ473" s="498"/>
      <c r="BA473" s="498"/>
      <c r="BB473" s="498"/>
      <c r="BC473" s="498"/>
      <c r="BD473" s="498"/>
      <c r="BE473" s="498"/>
      <c r="BF473" s="659"/>
    </row>
    <row r="474" spans="2:58" ht="3.65" customHeight="1">
      <c r="B474" s="484"/>
      <c r="D474" s="448"/>
      <c r="F474" s="448"/>
      <c r="G474" s="448"/>
      <c r="H474" s="343"/>
      <c r="J474" s="456"/>
      <c r="K474" s="455"/>
      <c r="L474" s="455"/>
      <c r="M474" s="455"/>
      <c r="N474" s="455"/>
      <c r="O474" s="455"/>
      <c r="P474" s="455"/>
      <c r="Q474" s="642"/>
      <c r="R474" s="642"/>
      <c r="S474" s="642"/>
      <c r="T474" s="642"/>
      <c r="U474" s="642"/>
      <c r="V474" s="642"/>
      <c r="W474" s="642"/>
      <c r="X474" s="642"/>
      <c r="Y474" s="642"/>
      <c r="Z474" s="455"/>
      <c r="AA474" s="455"/>
      <c r="AB474" s="455"/>
      <c r="AC474" s="455"/>
      <c r="AD474" s="455"/>
      <c r="AE474" s="455"/>
      <c r="AF474" s="642"/>
      <c r="AG474" s="642"/>
      <c r="AH474" s="642"/>
      <c r="AI474" s="455"/>
      <c r="AJ474" s="650"/>
      <c r="AK474" s="498"/>
      <c r="AL474" s="498"/>
      <c r="AM474" s="498"/>
      <c r="AN474" s="498"/>
      <c r="AO474" s="498"/>
      <c r="AP474" s="498"/>
      <c r="AQ474" s="498"/>
      <c r="AR474" s="498"/>
      <c r="AS474" s="498"/>
      <c r="AT474" s="498"/>
      <c r="AU474" s="498"/>
      <c r="AV474" s="498"/>
      <c r="AW474" s="498"/>
      <c r="AX474" s="498"/>
      <c r="AY474" s="498"/>
      <c r="AZ474" s="498"/>
      <c r="BA474" s="498"/>
      <c r="BB474" s="498"/>
      <c r="BC474" s="498"/>
      <c r="BD474" s="498"/>
      <c r="BE474" s="498"/>
      <c r="BF474" s="659"/>
    </row>
    <row r="475" spans="2:58" ht="3.65" customHeight="1">
      <c r="B475" s="484"/>
      <c r="D475" s="448"/>
      <c r="F475" s="448"/>
      <c r="G475" s="448"/>
      <c r="H475" s="343"/>
      <c r="J475" s="456"/>
      <c r="K475" s="455"/>
      <c r="L475" s="455"/>
      <c r="M475" s="455"/>
      <c r="N475" s="455"/>
      <c r="O475" s="455"/>
      <c r="P475" s="455"/>
      <c r="Q475" s="642"/>
      <c r="R475" s="642"/>
      <c r="S475" s="642"/>
      <c r="T475" s="642"/>
      <c r="U475" s="642"/>
      <c r="V475" s="642"/>
      <c r="W475" s="642"/>
      <c r="X475" s="642"/>
      <c r="Y475" s="642"/>
      <c r="Z475" s="455"/>
      <c r="AA475" s="455"/>
      <c r="AB475" s="455"/>
      <c r="AC475" s="455"/>
      <c r="AD475" s="455"/>
      <c r="AE475" s="455"/>
      <c r="AF475" s="642"/>
      <c r="AG475" s="642"/>
      <c r="AH475" s="642"/>
      <c r="AI475" s="455"/>
      <c r="AJ475" s="650"/>
      <c r="AK475" s="498"/>
      <c r="AL475" s="498"/>
      <c r="AM475" s="498"/>
      <c r="AN475" s="498"/>
      <c r="AO475" s="498"/>
      <c r="AP475" s="498"/>
      <c r="AQ475" s="498"/>
      <c r="AR475" s="498"/>
      <c r="AS475" s="498"/>
      <c r="AT475" s="498"/>
      <c r="AU475" s="498"/>
      <c r="AV475" s="498"/>
      <c r="AW475" s="498"/>
      <c r="AX475" s="498"/>
      <c r="AY475" s="498"/>
      <c r="AZ475" s="498"/>
      <c r="BA475" s="498"/>
      <c r="BB475" s="498"/>
      <c r="BC475" s="498"/>
      <c r="BD475" s="498"/>
      <c r="BE475" s="498"/>
      <c r="BF475" s="659"/>
    </row>
    <row r="476" spans="2:58" ht="3.65" customHeight="1">
      <c r="B476" s="484"/>
      <c r="D476" s="448"/>
      <c r="F476" s="448"/>
      <c r="G476" s="448"/>
      <c r="H476" s="343"/>
      <c r="J476" s="801" t="e" vm="33">
        <v>#VALUE!</v>
      </c>
      <c r="K476" s="455"/>
      <c r="L476" s="455"/>
      <c r="M476" s="455"/>
      <c r="N476" s="455"/>
      <c r="O476" s="455"/>
      <c r="P476" s="455"/>
      <c r="Q476" s="642"/>
      <c r="R476" s="642"/>
      <c r="S476" s="642"/>
      <c r="T476" s="642"/>
      <c r="U476" s="642"/>
      <c r="V476" s="642"/>
      <c r="W476" s="642"/>
      <c r="X476" s="642"/>
      <c r="Y476" s="642"/>
      <c r="Z476" s="455"/>
      <c r="AA476" s="455"/>
      <c r="AB476" s="455"/>
      <c r="AC476" s="455"/>
      <c r="AD476" s="455"/>
      <c r="AE476" s="455"/>
      <c r="AF476" s="642"/>
      <c r="AG476" s="642"/>
      <c r="AH476" s="642"/>
      <c r="AI476" s="455"/>
      <c r="AJ476" s="650"/>
      <c r="AK476" s="344"/>
      <c r="AL476" s="344"/>
      <c r="AM476" s="344"/>
      <c r="AN476" s="344"/>
      <c r="AO476" s="344"/>
      <c r="AP476" s="344"/>
      <c r="AQ476" s="344"/>
      <c r="AR476" s="344"/>
      <c r="AS476" s="344"/>
      <c r="AT476" s="344"/>
      <c r="AU476" s="344"/>
      <c r="AV476" s="344"/>
      <c r="AW476" s="344"/>
      <c r="AX476" s="344"/>
      <c r="AY476" s="344"/>
      <c r="AZ476" s="344"/>
      <c r="BA476" s="344"/>
      <c r="BB476" s="344"/>
      <c r="BC476" s="344"/>
      <c r="BD476" s="344"/>
      <c r="BE476" s="344"/>
      <c r="BF476" s="660"/>
    </row>
    <row r="477" spans="2:58" ht="3.65" customHeight="1">
      <c r="B477" s="484"/>
      <c r="D477" s="448"/>
      <c r="F477" s="448"/>
      <c r="G477" s="448"/>
      <c r="H477" s="343"/>
      <c r="J477" s="801"/>
      <c r="K477" s="386"/>
      <c r="L477" s="386"/>
      <c r="M477" s="386"/>
      <c r="N477" s="386"/>
      <c r="O477" s="389"/>
      <c r="P477" s="389"/>
      <c r="Q477" s="389"/>
      <c r="R477" s="389"/>
      <c r="S477" s="389"/>
      <c r="T477" s="389"/>
      <c r="U477" s="389"/>
      <c r="V477" s="389"/>
      <c r="W477" s="389"/>
      <c r="X477" s="389"/>
      <c r="Y477" s="389"/>
      <c r="Z477" s="389"/>
      <c r="AA477" s="1020"/>
      <c r="AB477" s="1020"/>
      <c r="AC477" s="1020"/>
      <c r="AD477" s="1020"/>
      <c r="AE477" s="442"/>
      <c r="AF477" s="389"/>
      <c r="AG477" s="389"/>
      <c r="AH477" s="642"/>
      <c r="AI477" s="455"/>
      <c r="AJ477" s="385"/>
      <c r="AK477" s="344"/>
      <c r="AL477" s="344"/>
      <c r="AM477" s="344"/>
      <c r="AN477" s="344"/>
      <c r="AO477" s="344"/>
      <c r="AP477" s="344"/>
      <c r="AQ477" s="344"/>
      <c r="AR477" s="344"/>
      <c r="AS477" s="344"/>
      <c r="AT477" s="344"/>
      <c r="AU477" s="344"/>
      <c r="AV477" s="344"/>
      <c r="AW477" s="344"/>
      <c r="AX477" s="344"/>
      <c r="AY477" s="344"/>
      <c r="AZ477" s="344"/>
      <c r="BA477" s="344"/>
      <c r="BB477" s="344"/>
      <c r="BC477" s="344"/>
      <c r="BD477" s="344"/>
      <c r="BE477" s="344"/>
      <c r="BF477" s="660"/>
    </row>
    <row r="478" spans="2:58" ht="3.65" customHeight="1">
      <c r="B478" s="484"/>
      <c r="D478" s="448"/>
      <c r="F478" s="448"/>
      <c r="G478" s="448"/>
      <c r="H478" s="343"/>
      <c r="J478" s="387"/>
      <c r="K478" s="737" t="s">
        <v>322</v>
      </c>
      <c r="L478" s="737"/>
      <c r="M478" s="737"/>
      <c r="N478" s="737"/>
      <c r="O478" s="389"/>
      <c r="P478" s="389"/>
      <c r="Q478" s="389"/>
      <c r="R478" s="389"/>
      <c r="S478" s="389"/>
      <c r="T478" s="389"/>
      <c r="U478" s="389"/>
      <c r="V478" s="389"/>
      <c r="W478" s="389"/>
      <c r="X478" s="389"/>
      <c r="Y478" s="389"/>
      <c r="Z478" s="389"/>
      <c r="AA478" s="1020"/>
      <c r="AB478" s="1020"/>
      <c r="AC478" s="1020"/>
      <c r="AD478" s="1020"/>
      <c r="AE478" s="442"/>
      <c r="AF478" s="389"/>
      <c r="AG478" s="389"/>
      <c r="AH478" s="737" t="e" vm="32">
        <v>#VALUE!</v>
      </c>
      <c r="AI478" s="737"/>
      <c r="AJ478" s="399"/>
      <c r="AK478" s="344"/>
      <c r="AL478" s="344"/>
      <c r="AM478" s="344"/>
      <c r="AN478" s="344"/>
      <c r="AO478" s="344"/>
      <c r="AP478" s="344"/>
      <c r="AQ478" s="344"/>
      <c r="AR478" s="344"/>
      <c r="AS478" s="344"/>
      <c r="AT478" s="344"/>
      <c r="AU478" s="344"/>
      <c r="AV478" s="344"/>
      <c r="AW478" s="344"/>
      <c r="AX478" s="344"/>
      <c r="AY478" s="344"/>
      <c r="AZ478" s="344"/>
      <c r="BA478" s="344"/>
      <c r="BB478" s="344"/>
      <c r="BC478" s="344"/>
      <c r="BD478" s="344"/>
      <c r="BE478" s="344"/>
      <c r="BF478" s="660"/>
    </row>
    <row r="479" spans="2:58" ht="3.65" customHeight="1">
      <c r="B479" s="484"/>
      <c r="D479" s="448"/>
      <c r="F479" s="448"/>
      <c r="G479" s="448"/>
      <c r="H479" s="343"/>
      <c r="J479" s="384"/>
      <c r="K479" s="738"/>
      <c r="L479" s="738"/>
      <c r="M479" s="738"/>
      <c r="N479" s="738"/>
      <c r="O479" s="382"/>
      <c r="P479" s="382"/>
      <c r="Q479" s="382"/>
      <c r="R479" s="382"/>
      <c r="S479" s="382"/>
      <c r="T479" s="382"/>
      <c r="U479" s="382"/>
      <c r="V479" s="382"/>
      <c r="W479" s="382"/>
      <c r="X479" s="382"/>
      <c r="Y479" s="382"/>
      <c r="Z479" s="382"/>
      <c r="AA479" s="382"/>
      <c r="AB479" s="382"/>
      <c r="AC479" s="382"/>
      <c r="AD479" s="440"/>
      <c r="AE479" s="440"/>
      <c r="AF479" s="440"/>
      <c r="AG479" s="440"/>
      <c r="AH479" s="422"/>
      <c r="AI479" s="422"/>
      <c r="AJ479" s="421"/>
      <c r="AK479" s="344"/>
      <c r="AL479" s="344"/>
      <c r="AM479" s="344"/>
      <c r="AN479" s="344"/>
      <c r="AO479" s="344"/>
      <c r="AP479" s="344"/>
      <c r="AQ479" s="344"/>
      <c r="AR479" s="344"/>
      <c r="AS479" s="344"/>
      <c r="AT479" s="344"/>
      <c r="AU479" s="344"/>
      <c r="AV479" s="344"/>
      <c r="AW479" s="344"/>
      <c r="AX479" s="344"/>
      <c r="AY479" s="344"/>
      <c r="AZ479" s="344"/>
      <c r="BA479" s="344"/>
      <c r="BB479" s="344"/>
      <c r="BC479" s="344"/>
      <c r="BD479" s="344"/>
      <c r="BE479" s="344"/>
      <c r="BF479" s="660"/>
    </row>
    <row r="480" spans="2:58" ht="3.65" customHeight="1">
      <c r="B480" s="484"/>
      <c r="D480" s="448"/>
      <c r="F480" s="448"/>
      <c r="G480" s="448"/>
      <c r="H480" s="343"/>
      <c r="BF480" s="341"/>
    </row>
    <row r="481" spans="2:58" ht="3.65" customHeight="1">
      <c r="B481" s="484"/>
      <c r="D481" s="448"/>
      <c r="F481" s="448"/>
      <c r="G481" s="448"/>
      <c r="H481" s="343"/>
      <c r="BF481" s="341"/>
    </row>
    <row r="482" spans="2:58" ht="3.65" customHeight="1">
      <c r="B482" s="671"/>
      <c r="C482" s="505"/>
      <c r="D482" s="445"/>
      <c r="E482" s="505"/>
      <c r="F482" s="445"/>
      <c r="G482" s="445"/>
      <c r="H482" s="638"/>
      <c r="I482" s="505"/>
      <c r="J482" s="505"/>
      <c r="K482" s="505"/>
      <c r="L482" s="505"/>
      <c r="M482" s="505"/>
      <c r="N482" s="505"/>
      <c r="O482" s="505"/>
      <c r="P482" s="505"/>
      <c r="Q482" s="505"/>
      <c r="R482" s="505"/>
      <c r="S482" s="505"/>
      <c r="T482" s="505"/>
      <c r="U482" s="505"/>
      <c r="V482" s="505"/>
      <c r="W482" s="505"/>
      <c r="X482" s="505"/>
      <c r="Y482" s="505"/>
      <c r="Z482" s="505"/>
      <c r="AA482" s="505"/>
      <c r="AB482" s="505"/>
      <c r="AC482" s="505"/>
      <c r="AD482" s="505"/>
      <c r="AE482" s="505"/>
      <c r="AF482" s="505"/>
      <c r="AG482" s="505"/>
      <c r="AH482" s="505"/>
      <c r="AI482" s="505"/>
      <c r="AJ482" s="505"/>
      <c r="AK482" s="505"/>
      <c r="AL482" s="505"/>
      <c r="AM482" s="505"/>
      <c r="AN482" s="505"/>
      <c r="AO482" s="505"/>
      <c r="AP482" s="505"/>
      <c r="AQ482" s="505"/>
      <c r="AR482" s="505"/>
      <c r="AS482" s="505"/>
      <c r="AT482" s="505"/>
      <c r="AU482" s="505"/>
      <c r="AV482" s="505"/>
      <c r="AW482" s="505"/>
      <c r="AX482" s="505"/>
      <c r="AY482" s="505"/>
      <c r="AZ482" s="505"/>
      <c r="BA482" s="505"/>
      <c r="BB482" s="505"/>
      <c r="BC482" s="505"/>
      <c r="BD482" s="505"/>
      <c r="BE482" s="505"/>
      <c r="BF482" s="504"/>
    </row>
    <row r="483" spans="2:58" ht="3.65" customHeight="1">
      <c r="B483" s="672"/>
      <c r="C483" s="501"/>
      <c r="D483" s="479"/>
      <c r="E483" s="501"/>
      <c r="F483" s="479"/>
      <c r="G483" s="479"/>
      <c r="H483" s="639"/>
      <c r="I483" s="501"/>
      <c r="J483" s="501"/>
      <c r="K483" s="501"/>
      <c r="L483" s="501"/>
      <c r="M483" s="501"/>
      <c r="N483" s="501"/>
      <c r="O483" s="501"/>
      <c r="P483" s="501"/>
      <c r="Q483" s="501"/>
      <c r="R483" s="501"/>
      <c r="S483" s="501"/>
      <c r="T483" s="501"/>
      <c r="U483" s="501"/>
      <c r="V483" s="501"/>
      <c r="W483" s="501"/>
      <c r="X483" s="501"/>
      <c r="Y483" s="501"/>
      <c r="Z483" s="501"/>
      <c r="AA483" s="501"/>
      <c r="AB483" s="501"/>
      <c r="AC483" s="501"/>
      <c r="AD483" s="501"/>
      <c r="AE483" s="501"/>
      <c r="AF483" s="501"/>
      <c r="AG483" s="501"/>
      <c r="AH483" s="501"/>
      <c r="AI483" s="501"/>
      <c r="AJ483" s="501"/>
      <c r="AK483" s="501"/>
      <c r="AL483" s="501"/>
      <c r="AM483" s="501"/>
      <c r="AN483" s="501"/>
      <c r="AO483" s="501"/>
      <c r="AP483" s="501"/>
      <c r="AQ483" s="501"/>
      <c r="AR483" s="501"/>
      <c r="AS483" s="501"/>
      <c r="AT483" s="501"/>
      <c r="AU483" s="501"/>
      <c r="AV483" s="501"/>
      <c r="AW483" s="501"/>
      <c r="AX483" s="501"/>
      <c r="AY483" s="501"/>
      <c r="AZ483" s="501"/>
      <c r="BA483" s="501"/>
      <c r="BB483" s="501"/>
      <c r="BC483" s="501"/>
      <c r="BD483" s="501"/>
      <c r="BE483" s="501"/>
      <c r="BF483" s="500"/>
    </row>
    <row r="484" spans="2:58" s="26" customFormat="1" ht="14.5" customHeight="1">
      <c r="B484" s="535" t="str">
        <f>"SIC_"&amp;MID(F484,4,3)&amp;"X"&amp;MID(G484,4,2)</f>
        <v>SIC_400X5u</v>
      </c>
      <c r="C484" s="535"/>
      <c r="D484" s="1078" t="s">
        <v>521</v>
      </c>
      <c r="E484" s="1078"/>
      <c r="F484" s="535" t="s">
        <v>314</v>
      </c>
      <c r="G484" s="535" t="s">
        <v>527</v>
      </c>
      <c r="H484" s="1079"/>
      <c r="I484" s="1079"/>
      <c r="J484" s="1079"/>
      <c r="K484" s="1079"/>
      <c r="L484" s="1079"/>
      <c r="M484" s="1079"/>
      <c r="N484" s="1079"/>
      <c r="O484" s="1079"/>
      <c r="P484" s="1079"/>
      <c r="Q484" s="1079"/>
      <c r="R484" s="1079"/>
      <c r="S484" s="1079"/>
      <c r="T484" s="1079"/>
      <c r="U484" s="1079"/>
      <c r="V484" s="1079"/>
      <c r="W484" s="1079"/>
      <c r="X484" s="1079"/>
      <c r="Y484" s="1079"/>
      <c r="Z484" s="1079"/>
      <c r="AA484" s="1079"/>
      <c r="AB484" s="1079"/>
      <c r="AC484" s="1079"/>
      <c r="AD484" s="1079"/>
      <c r="AE484" s="1079"/>
      <c r="AF484" s="1079"/>
      <c r="AG484" s="1079"/>
      <c r="AH484" s="1079"/>
      <c r="AI484" s="1079"/>
      <c r="AJ484" s="1079"/>
      <c r="AK484" s="1079"/>
      <c r="AL484" s="1079"/>
      <c r="AM484" s="1079"/>
      <c r="AN484" s="1079"/>
      <c r="AO484" s="1079"/>
      <c r="AP484" s="1079"/>
      <c r="AQ484" s="1079"/>
      <c r="AR484" s="1079"/>
      <c r="AS484" s="1079"/>
      <c r="AT484" s="1079"/>
      <c r="AU484" s="1079"/>
      <c r="AV484" s="1079"/>
      <c r="AW484" s="1079"/>
      <c r="AX484" s="1079"/>
      <c r="AY484" s="1079"/>
      <c r="AZ484" s="1079"/>
      <c r="BA484" s="1079"/>
      <c r="BB484" s="1079"/>
      <c r="BC484" s="1079"/>
      <c r="BD484" s="1079"/>
      <c r="BE484" s="1079"/>
      <c r="BF484" s="1079"/>
    </row>
    <row r="485" spans="2:58" s="26" customFormat="1" ht="3.65" customHeight="1">
      <c r="B485" s="1080"/>
    </row>
    <row r="486" spans="2:58" s="26" customFormat="1" ht="3.65" customHeight="1">
      <c r="B486" s="1080"/>
      <c r="K486" s="1081"/>
      <c r="L486" s="1082"/>
      <c r="M486" s="1082"/>
      <c r="N486" s="1082"/>
      <c r="O486" s="1083"/>
      <c r="P486" s="1084"/>
      <c r="Q486" s="1084"/>
      <c r="R486" s="1085"/>
      <c r="S486" s="1085"/>
      <c r="T486" s="1085"/>
      <c r="U486" s="1085"/>
      <c r="V486" s="1086"/>
    </row>
    <row r="487" spans="2:58" s="26" customFormat="1" ht="3.65" customHeight="1">
      <c r="B487" s="1080"/>
      <c r="J487"/>
      <c r="K487" s="1087"/>
      <c r="L487" s="1088"/>
      <c r="M487" s="1089"/>
      <c r="N487" s="1089"/>
      <c r="O487" s="1090"/>
      <c r="P487" s="1091"/>
      <c r="Q487" s="1091"/>
      <c r="R487" s="1092"/>
      <c r="S487" s="1092"/>
      <c r="T487" s="1092"/>
      <c r="U487" s="1093"/>
      <c r="V487" s="1094"/>
      <c r="W487" s="583"/>
      <c r="X487" s="583"/>
      <c r="Y487" s="583"/>
      <c r="Z487" s="583"/>
      <c r="AA487" s="583"/>
      <c r="AB487" s="30"/>
      <c r="AC487" s="30"/>
      <c r="AD487" s="30"/>
      <c r="AE487" s="30"/>
      <c r="AF487" s="30"/>
      <c r="AG487" s="16"/>
      <c r="AH487" s="583"/>
      <c r="AI487" s="583"/>
      <c r="AJ487" s="583"/>
      <c r="AK487" s="583"/>
      <c r="AL487" s="583"/>
      <c r="AM487" s="583"/>
      <c r="AN487" s="583"/>
      <c r="AO487" s="583"/>
      <c r="AP487" s="583"/>
      <c r="AQ487" s="583"/>
      <c r="AR487" s="583"/>
      <c r="AS487" s="583"/>
      <c r="AT487" s="583"/>
      <c r="AU487" s="583"/>
      <c r="AV487" s="583"/>
      <c r="AW487" s="583"/>
      <c r="AX487" s="583"/>
      <c r="AY487" s="583"/>
      <c r="AZ487" s="583"/>
      <c r="BA487" s="583"/>
      <c r="BB487" s="583"/>
      <c r="BC487" s="583"/>
      <c r="BD487" s="583"/>
      <c r="BE487" s="583"/>
    </row>
    <row r="488" spans="2:58" s="26" customFormat="1" ht="3.65" customHeight="1">
      <c r="B488" s="1080"/>
      <c r="J488"/>
      <c r="K488" s="1095"/>
      <c r="L488" s="1096"/>
      <c r="M488" s="1097"/>
      <c r="N488" s="1097"/>
      <c r="O488" s="1098"/>
      <c r="P488" s="1098"/>
      <c r="Q488" s="1098"/>
      <c r="R488" s="1098"/>
      <c r="S488" s="1098"/>
      <c r="T488" s="1098"/>
      <c r="U488" s="1099"/>
      <c r="V488" s="1100"/>
      <c r="W488" s="583"/>
      <c r="X488" s="583"/>
      <c r="Y488" s="583"/>
      <c r="Z488" s="583"/>
      <c r="AA488" s="583"/>
      <c r="AB488" s="30"/>
      <c r="AC488" s="30"/>
      <c r="AD488" s="30"/>
      <c r="AE488" s="30"/>
      <c r="AF488" s="30"/>
      <c r="AG488" s="16"/>
      <c r="AH488" s="583"/>
      <c r="AI488" s="583"/>
      <c r="AJ488" s="583"/>
      <c r="AK488" s="583"/>
      <c r="AL488" s="583"/>
      <c r="AM488" s="583"/>
      <c r="AN488" s="583"/>
      <c r="AO488" s="583"/>
      <c r="AP488" s="583"/>
      <c r="AQ488" s="583"/>
      <c r="AR488" s="583"/>
      <c r="AS488" s="583"/>
      <c r="AT488" s="583"/>
      <c r="AU488" s="583"/>
      <c r="AV488" s="583"/>
      <c r="AW488" s="583"/>
      <c r="AX488" s="583"/>
      <c r="AY488" s="583"/>
      <c r="AZ488" s="583"/>
      <c r="BA488" s="583"/>
      <c r="BB488" s="583"/>
      <c r="BC488" s="583"/>
      <c r="BD488" s="583"/>
      <c r="BE488" s="583"/>
    </row>
    <row r="489" spans="2:58" s="26" customFormat="1" ht="3.65" customHeight="1">
      <c r="B489" s="1080"/>
      <c r="J489"/>
      <c r="K489" s="1095"/>
      <c r="L489" s="1096"/>
      <c r="M489" s="1097"/>
      <c r="N489" s="1097"/>
      <c r="O489" s="1097"/>
      <c r="P489" s="1097"/>
      <c r="Q489" s="1097"/>
      <c r="R489" s="1098"/>
      <c r="S489" s="1098"/>
      <c r="T489" s="1098"/>
      <c r="U489" s="1099"/>
      <c r="V489" s="1100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</row>
    <row r="490" spans="2:58" s="26" customFormat="1" ht="3.65" customHeight="1">
      <c r="B490" s="1080"/>
      <c r="J490"/>
      <c r="K490" s="1095"/>
      <c r="L490" s="1096"/>
      <c r="M490" s="1101" t="s">
        <v>522</v>
      </c>
      <c r="N490" s="1101"/>
      <c r="O490" s="1101"/>
      <c r="P490" s="1101"/>
      <c r="Q490" s="1101"/>
      <c r="R490" s="1101"/>
      <c r="S490" s="1101"/>
      <c r="T490" s="1101"/>
      <c r="U490" s="1099"/>
      <c r="V490" s="1100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</row>
    <row r="491" spans="2:58" s="26" customFormat="1" ht="3.65" customHeight="1">
      <c r="B491" s="1080"/>
      <c r="J491"/>
      <c r="K491" s="1095"/>
      <c r="L491" s="1096"/>
      <c r="M491" s="1101"/>
      <c r="N491" s="1101"/>
      <c r="O491" s="1101"/>
      <c r="P491" s="1101"/>
      <c r="Q491" s="1101"/>
      <c r="R491" s="1101"/>
      <c r="S491" s="1101"/>
      <c r="T491" s="1101"/>
      <c r="U491" s="1099"/>
      <c r="V491" s="1100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</row>
    <row r="492" spans="2:58" s="26" customFormat="1" ht="3.65" customHeight="1">
      <c r="B492" s="1080"/>
      <c r="J492" s="583"/>
      <c r="K492" s="1095"/>
      <c r="L492" s="1102" t="s">
        <v>269</v>
      </c>
      <c r="M492" s="1103"/>
      <c r="N492" s="1103"/>
      <c r="O492" s="1098"/>
      <c r="P492" s="1098"/>
      <c r="Q492" s="1098"/>
      <c r="R492" s="1098"/>
      <c r="S492" s="1098"/>
      <c r="T492" s="1098"/>
      <c r="U492" s="1099"/>
      <c r="V492" s="1100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583"/>
      <c r="AI492" s="583"/>
      <c r="AJ492" s="583"/>
      <c r="AK492" s="583"/>
      <c r="AL492" s="583"/>
      <c r="AM492" s="583"/>
      <c r="AN492" s="583"/>
      <c r="AO492" s="583"/>
      <c r="AP492" s="583"/>
      <c r="AQ492" s="583"/>
      <c r="AR492" s="583"/>
      <c r="AS492" s="583"/>
      <c r="AT492" s="583"/>
      <c r="AU492" s="583"/>
      <c r="AV492" s="583"/>
      <c r="AW492" s="583"/>
      <c r="AX492" s="583"/>
      <c r="AY492" s="583"/>
      <c r="AZ492" s="583"/>
      <c r="BA492" s="583"/>
      <c r="BB492" s="583"/>
      <c r="BC492" s="583"/>
      <c r="BD492" s="583"/>
      <c r="BE492" s="583"/>
    </row>
    <row r="493" spans="2:58" s="26" customFormat="1" ht="3.65" customHeight="1">
      <c r="B493" s="1080"/>
      <c r="J493" s="583"/>
      <c r="K493" s="1104"/>
      <c r="L493" s="1102"/>
      <c r="M493" s="1103"/>
      <c r="N493" s="1103"/>
      <c r="O493" s="1098"/>
      <c r="P493" s="1098"/>
      <c r="Q493" s="1098"/>
      <c r="R493" s="1098"/>
      <c r="S493" s="1098"/>
      <c r="T493" s="1098"/>
      <c r="U493" s="1099"/>
      <c r="V493" s="1100"/>
      <c r="W493" s="1105"/>
      <c r="X493" s="1105"/>
      <c r="Y493" s="1105"/>
      <c r="Z493" s="1105"/>
      <c r="AA493" s="1105"/>
      <c r="AB493" s="1105"/>
      <c r="AC493" s="1105"/>
      <c r="AD493" s="30"/>
      <c r="AE493" s="30"/>
      <c r="AF493" s="30"/>
      <c r="AG493"/>
      <c r="AH493" s="583"/>
      <c r="AI493" s="583"/>
      <c r="AJ493" s="583"/>
      <c r="AK493" s="583"/>
      <c r="AL493" s="583"/>
      <c r="AM493" s="583"/>
      <c r="AN493" s="583"/>
      <c r="AO493" s="583"/>
      <c r="AP493" s="583"/>
      <c r="AQ493" s="583"/>
      <c r="AR493" s="583"/>
      <c r="AS493" s="583"/>
      <c r="AT493" s="583"/>
      <c r="AU493" s="583"/>
      <c r="AV493" s="583"/>
      <c r="AW493" s="583"/>
      <c r="AX493" s="583"/>
      <c r="AY493" s="583"/>
      <c r="AZ493" s="583"/>
      <c r="BA493" s="583"/>
      <c r="BB493" s="583"/>
      <c r="BC493" s="583"/>
      <c r="BD493" s="583"/>
      <c r="BE493" s="583"/>
    </row>
    <row r="494" spans="2:58" s="26" customFormat="1" ht="3.65" customHeight="1">
      <c r="B494" s="1080"/>
      <c r="J494" s="583"/>
      <c r="K494" s="1087"/>
      <c r="L494" s="1106"/>
      <c r="M494" s="1107"/>
      <c r="N494" s="1107"/>
      <c r="O494" s="1108"/>
      <c r="P494" s="1108"/>
      <c r="Q494" s="1108"/>
      <c r="R494" s="1108"/>
      <c r="S494" s="1108"/>
      <c r="T494" s="1108"/>
      <c r="U494" s="1109"/>
      <c r="V494" s="1110"/>
      <c r="W494" s="1105"/>
      <c r="X494" s="1105"/>
      <c r="Y494" s="1105"/>
      <c r="Z494" s="1105"/>
      <c r="AA494" s="1105"/>
      <c r="AB494" s="1105"/>
      <c r="AC494" s="1105"/>
      <c r="AD494" s="30"/>
      <c r="AE494" s="30"/>
      <c r="AF494" s="30"/>
      <c r="AG494"/>
      <c r="AH494" s="583"/>
      <c r="AI494" s="583"/>
      <c r="AJ494" s="583"/>
      <c r="AK494" s="583"/>
      <c r="AL494" s="583"/>
      <c r="AM494" s="583"/>
      <c r="AN494" s="583"/>
      <c r="AO494" s="583"/>
      <c r="AP494" s="583"/>
      <c r="AQ494" s="583"/>
      <c r="AR494" s="583"/>
      <c r="AS494" s="583"/>
      <c r="AT494" s="583"/>
      <c r="AU494" s="583"/>
      <c r="AV494" s="583"/>
      <c r="AW494" s="583"/>
      <c r="AX494" s="583"/>
      <c r="AY494" s="583"/>
      <c r="AZ494" s="583"/>
      <c r="BA494" s="583"/>
      <c r="BB494" s="583"/>
      <c r="BC494" s="583"/>
      <c r="BD494" s="583"/>
      <c r="BE494" s="583"/>
    </row>
    <row r="495" spans="2:58" s="26" customFormat="1" ht="3.65" customHeight="1">
      <c r="B495" s="1080"/>
      <c r="K495" s="1111"/>
      <c r="L495" s="1112"/>
      <c r="M495" s="1112"/>
      <c r="N495" s="1112"/>
      <c r="O495" s="1113"/>
      <c r="P495" s="1113"/>
      <c r="Q495" s="1113"/>
      <c r="R495" s="1113"/>
      <c r="S495" s="1113"/>
      <c r="T495" s="1113"/>
      <c r="U495" s="1114"/>
      <c r="V495" s="1115"/>
    </row>
    <row r="496" spans="2:58" s="26" customFormat="1" ht="3.65" customHeight="1">
      <c r="B496" s="1080"/>
    </row>
    <row r="497" spans="2:58" s="26" customFormat="1" ht="3.65" customHeight="1">
      <c r="B497" s="1116"/>
      <c r="C497" s="1117"/>
      <c r="D497" s="1117"/>
      <c r="E497" s="1117"/>
      <c r="F497" s="1117"/>
      <c r="G497" s="1117"/>
      <c r="H497" s="1117"/>
      <c r="I497" s="1117"/>
      <c r="J497" s="1117"/>
      <c r="K497" s="1117"/>
      <c r="L497" s="1117"/>
      <c r="M497" s="1117"/>
      <c r="N497" s="1117"/>
      <c r="O497" s="1117"/>
      <c r="P497" s="1117"/>
      <c r="Q497" s="1117"/>
      <c r="R497" s="1117"/>
      <c r="S497" s="1117"/>
      <c r="T497" s="1117"/>
      <c r="U497" s="1117"/>
      <c r="V497" s="1117"/>
      <c r="W497" s="1117"/>
      <c r="X497" s="1117"/>
      <c r="Y497" s="1117"/>
      <c r="Z497" s="1117"/>
      <c r="AA497" s="1117"/>
      <c r="AB497" s="1117"/>
      <c r="AC497" s="1117"/>
      <c r="AD497" s="1117"/>
      <c r="AE497" s="1117"/>
      <c r="AF497" s="1117"/>
      <c r="AG497" s="1117"/>
      <c r="AH497" s="1117"/>
      <c r="AI497" s="1117"/>
      <c r="AJ497" s="1117"/>
      <c r="AK497" s="1117"/>
      <c r="AL497" s="1117"/>
      <c r="AM497" s="1117"/>
      <c r="AN497" s="1117"/>
      <c r="AO497" s="1117"/>
      <c r="AP497" s="1117"/>
      <c r="AQ497" s="1117"/>
      <c r="AR497" s="1117"/>
      <c r="AS497" s="1117"/>
      <c r="AT497" s="1117"/>
      <c r="AU497" s="1117"/>
      <c r="AV497" s="1117"/>
      <c r="AW497" s="1117"/>
      <c r="AX497" s="1117"/>
      <c r="AY497" s="1117"/>
      <c r="AZ497" s="1117"/>
      <c r="BA497" s="1117"/>
      <c r="BB497" s="1117"/>
      <c r="BC497" s="1117"/>
      <c r="BD497" s="1117"/>
      <c r="BE497" s="1117"/>
      <c r="BF497" s="1117"/>
    </row>
    <row r="498" spans="2:58" s="26" customFormat="1" ht="3.65" customHeight="1">
      <c r="B498" s="1118"/>
      <c r="C498" s="1119"/>
      <c r="D498" s="1119"/>
      <c r="E498" s="1119"/>
      <c r="F498" s="1119"/>
      <c r="G498" s="1119"/>
      <c r="H498" s="1119"/>
      <c r="I498" s="1119"/>
      <c r="J498" s="1119"/>
      <c r="K498" s="1119"/>
      <c r="L498" s="1119"/>
      <c r="M498" s="1119"/>
      <c r="N498" s="1119"/>
      <c r="O498" s="1119"/>
      <c r="P498" s="1119"/>
      <c r="Q498" s="1119"/>
      <c r="R498" s="1119"/>
      <c r="S498" s="1119"/>
      <c r="T498" s="1119"/>
      <c r="U498" s="1119"/>
      <c r="V498" s="1119"/>
      <c r="W498" s="1119"/>
      <c r="X498" s="1119"/>
      <c r="Y498" s="1119"/>
      <c r="Z498" s="1119"/>
      <c r="AA498" s="1119"/>
      <c r="AB498" s="1119"/>
      <c r="AC498" s="1119"/>
      <c r="AD498" s="1119"/>
      <c r="AE498" s="1119"/>
      <c r="AF498" s="1119"/>
      <c r="AG498" s="1119"/>
      <c r="AH498" s="1119"/>
      <c r="AI498" s="1119"/>
      <c r="AJ498" s="1119"/>
      <c r="AK498" s="1119"/>
      <c r="AL498" s="1119"/>
      <c r="AM498" s="1119"/>
      <c r="AN498" s="1119"/>
      <c r="AO498" s="1119"/>
      <c r="AP498" s="1119"/>
      <c r="AQ498" s="1119"/>
      <c r="AR498" s="1119"/>
      <c r="AS498" s="1119"/>
      <c r="AT498" s="1119"/>
      <c r="AU498" s="1119"/>
      <c r="AV498" s="1119"/>
      <c r="AW498" s="1119"/>
      <c r="AX498" s="1119"/>
      <c r="AY498" s="1119"/>
      <c r="AZ498" s="1119"/>
      <c r="BA498" s="1119"/>
      <c r="BB498" s="1119"/>
      <c r="BC498" s="1119"/>
      <c r="BD498" s="1119"/>
      <c r="BE498" s="1119"/>
      <c r="BF498" s="1119"/>
    </row>
    <row r="499" spans="2:58" s="26" customFormat="1" ht="14.5" customHeight="1">
      <c r="B499" s="535" t="str">
        <f>"SIC_"&amp;MID(F499,4,3)&amp;"X"&amp;MID(G499,4,2)</f>
        <v>SIC_400X6u</v>
      </c>
      <c r="C499" s="535"/>
      <c r="D499" s="1120" t="s">
        <v>521</v>
      </c>
      <c r="E499" s="1078"/>
      <c r="F499" s="535" t="s">
        <v>314</v>
      </c>
      <c r="G499" s="535" t="s">
        <v>528</v>
      </c>
      <c r="H499" s="1079"/>
      <c r="I499" s="1079"/>
      <c r="J499" s="1079"/>
      <c r="K499" s="1079"/>
      <c r="L499" s="1079"/>
      <c r="M499" s="1079"/>
      <c r="N499" s="1079"/>
      <c r="O499" s="1079"/>
      <c r="P499" s="1079"/>
      <c r="Q499" s="1079"/>
      <c r="R499" s="1079"/>
      <c r="S499" s="1079"/>
      <c r="T499" s="1079"/>
      <c r="U499" s="1079"/>
      <c r="V499" s="1079"/>
      <c r="W499" s="1079"/>
      <c r="X499" s="1079"/>
      <c r="Y499" s="1079"/>
      <c r="Z499" s="1079"/>
      <c r="AA499" s="1079"/>
      <c r="AB499" s="1079"/>
      <c r="AC499" s="1079"/>
      <c r="AD499" s="1079"/>
      <c r="AE499" s="1079"/>
      <c r="AF499" s="1079"/>
      <c r="AG499" s="1079"/>
      <c r="AH499" s="1079"/>
      <c r="AI499" s="1079"/>
      <c r="AJ499" s="1079"/>
      <c r="AK499" s="1079"/>
      <c r="AL499" s="1079"/>
      <c r="AM499" s="1079"/>
      <c r="AN499" s="1079"/>
      <c r="AO499" s="1079"/>
      <c r="AP499" s="1079"/>
      <c r="AQ499" s="1079"/>
      <c r="AR499" s="1079"/>
      <c r="AS499" s="1079"/>
      <c r="AT499" s="1079"/>
      <c r="AU499" s="1079"/>
      <c r="AV499" s="1079"/>
      <c r="AW499" s="1079"/>
      <c r="AX499" s="1079"/>
      <c r="AY499" s="1079"/>
      <c r="AZ499" s="1079"/>
      <c r="BA499" s="1079"/>
      <c r="BB499" s="1079"/>
      <c r="BC499" s="1079"/>
      <c r="BD499" s="1079"/>
      <c r="BE499" s="1079"/>
      <c r="BF499" s="1079"/>
    </row>
    <row r="500" spans="2:58" s="26" customFormat="1" ht="3.65" customHeight="1">
      <c r="B500" s="1080"/>
    </row>
    <row r="501" spans="2:58" s="26" customFormat="1" ht="3.65" customHeight="1">
      <c r="B501" s="1080"/>
      <c r="K501" s="1081"/>
      <c r="L501" s="1082"/>
      <c r="M501" s="1082"/>
      <c r="N501" s="1082"/>
      <c r="O501" s="1083"/>
      <c r="P501" s="1084"/>
      <c r="Q501" s="1084"/>
      <c r="R501" s="1085"/>
      <c r="S501" s="1085"/>
      <c r="T501" s="1085"/>
      <c r="U501" s="1085"/>
      <c r="V501" s="1086"/>
    </row>
    <row r="502" spans="2:58" s="26" customFormat="1" ht="3.65" customHeight="1">
      <c r="B502" s="1080"/>
      <c r="J502"/>
      <c r="K502" s="1087"/>
      <c r="L502" s="1088"/>
      <c r="M502" s="1089"/>
      <c r="N502" s="1089"/>
      <c r="O502" s="1090"/>
      <c r="P502" s="1091"/>
      <c r="Q502" s="1091"/>
      <c r="R502" s="1092"/>
      <c r="S502" s="1092"/>
      <c r="T502" s="1092"/>
      <c r="U502" s="1093"/>
      <c r="V502" s="1094"/>
      <c r="W502" s="583"/>
      <c r="X502" s="583"/>
      <c r="Y502" s="583"/>
      <c r="Z502" s="583"/>
      <c r="AA502" s="583"/>
      <c r="AB502" s="30"/>
      <c r="AC502" s="30"/>
      <c r="AD502" s="30"/>
      <c r="AE502" s="30"/>
      <c r="AF502" s="30"/>
      <c r="AG502" s="16"/>
      <c r="AH502" s="583"/>
      <c r="AI502" s="583"/>
      <c r="AJ502" s="583"/>
      <c r="AK502" s="583"/>
      <c r="AL502" s="583"/>
      <c r="AM502" s="583"/>
      <c r="AN502" s="583"/>
      <c r="AO502" s="583"/>
      <c r="AP502" s="583"/>
      <c r="AQ502" s="583"/>
      <c r="AR502" s="583"/>
      <c r="AS502" s="583"/>
      <c r="AT502" s="583"/>
      <c r="AU502" s="583"/>
      <c r="AV502" s="583"/>
      <c r="AW502" s="583"/>
      <c r="AX502" s="583"/>
      <c r="AY502" s="583"/>
      <c r="AZ502" s="583"/>
      <c r="BA502" s="583"/>
      <c r="BB502" s="583"/>
      <c r="BC502" s="583"/>
      <c r="BD502" s="583"/>
      <c r="BE502" s="583"/>
    </row>
    <row r="503" spans="2:58" s="26" customFormat="1" ht="3.65" customHeight="1">
      <c r="B503" s="1080"/>
      <c r="J503"/>
      <c r="K503" s="1087"/>
      <c r="L503" s="1121"/>
      <c r="M503" s="207"/>
      <c r="N503" s="207"/>
      <c r="O503" s="209"/>
      <c r="P503" s="1098"/>
      <c r="Q503" s="1098"/>
      <c r="R503" s="208"/>
      <c r="S503" s="208"/>
      <c r="T503" s="208"/>
      <c r="U503" s="1122"/>
      <c r="V503" s="1123"/>
      <c r="W503" s="583"/>
      <c r="X503" s="583"/>
      <c r="Y503" s="583"/>
      <c r="Z503" s="583"/>
      <c r="AA503" s="583"/>
      <c r="AB503" s="30"/>
      <c r="AC503" s="30"/>
      <c r="AD503" s="30"/>
      <c r="AE503" s="30"/>
      <c r="AF503" s="30"/>
      <c r="AG503" s="16"/>
      <c r="AH503" s="583"/>
      <c r="AI503" s="583"/>
      <c r="AJ503" s="583"/>
      <c r="AK503" s="583"/>
      <c r="AL503" s="583"/>
      <c r="AM503" s="583"/>
      <c r="AN503" s="583"/>
      <c r="AO503" s="583"/>
      <c r="AP503" s="583"/>
      <c r="AQ503" s="583"/>
      <c r="AR503" s="583"/>
      <c r="AS503" s="583"/>
      <c r="AT503" s="583"/>
      <c r="AU503" s="583"/>
      <c r="AV503" s="583"/>
      <c r="AW503" s="583"/>
      <c r="AX503" s="583"/>
      <c r="AY503" s="583"/>
      <c r="AZ503" s="583"/>
      <c r="BA503" s="583"/>
      <c r="BB503" s="583"/>
      <c r="BC503" s="583"/>
      <c r="BD503" s="583"/>
      <c r="BE503" s="583"/>
    </row>
    <row r="504" spans="2:58" s="26" customFormat="1" ht="3.65" customHeight="1">
      <c r="B504" s="1080"/>
      <c r="J504"/>
      <c r="K504" s="1087"/>
      <c r="L504" s="1121"/>
      <c r="M504" s="207"/>
      <c r="N504" s="207"/>
      <c r="O504" s="209"/>
      <c r="P504" s="1098"/>
      <c r="Q504" s="1098"/>
      <c r="R504" s="208"/>
      <c r="S504" s="208"/>
      <c r="T504" s="208"/>
      <c r="U504" s="1122"/>
      <c r="V504" s="1123"/>
      <c r="W504" s="583"/>
      <c r="X504" s="583"/>
      <c r="Y504" s="583"/>
      <c r="Z504" s="583"/>
      <c r="AA504" s="583"/>
      <c r="AB504" s="30"/>
      <c r="AC504" s="30"/>
      <c r="AD504" s="30"/>
      <c r="AE504" s="30"/>
      <c r="AF504" s="30"/>
      <c r="AG504" s="16"/>
      <c r="AH504" s="583"/>
      <c r="AI504" s="583"/>
      <c r="AJ504" s="583"/>
      <c r="AK504" s="583"/>
      <c r="AL504" s="583"/>
      <c r="AM504" s="583"/>
      <c r="AN504" s="583"/>
      <c r="AO504" s="583"/>
      <c r="AP504" s="583"/>
      <c r="AQ504" s="583"/>
      <c r="AR504" s="583"/>
      <c r="AS504" s="583"/>
      <c r="AT504" s="583"/>
      <c r="AU504" s="583"/>
      <c r="AV504" s="583"/>
      <c r="AW504" s="583"/>
      <c r="AX504" s="583"/>
      <c r="AY504" s="583"/>
      <c r="AZ504" s="583"/>
      <c r="BA504" s="583"/>
      <c r="BB504" s="583"/>
      <c r="BC504" s="583"/>
      <c r="BD504" s="583"/>
      <c r="BE504" s="583"/>
    </row>
    <row r="505" spans="2:58" s="26" customFormat="1" ht="3.65" customHeight="1">
      <c r="B505" s="1080"/>
      <c r="J505"/>
      <c r="K505" s="1095"/>
      <c r="L505" s="1096"/>
      <c r="M505" s="1097"/>
      <c r="N505" s="1097"/>
      <c r="O505" s="1098"/>
      <c r="P505" s="1098"/>
      <c r="Q505" s="1098"/>
      <c r="R505" s="1098"/>
      <c r="S505" s="1098"/>
      <c r="T505" s="1098"/>
      <c r="U505" s="1099"/>
      <c r="V505" s="1100"/>
      <c r="W505" s="583"/>
      <c r="X505" s="583"/>
      <c r="Y505" s="583"/>
      <c r="Z505" s="583"/>
      <c r="AA505" s="583"/>
      <c r="AB505" s="30"/>
      <c r="AC505" s="30"/>
      <c r="AD505" s="30"/>
      <c r="AE505" s="30"/>
      <c r="AF505" s="30"/>
      <c r="AG505" s="16"/>
      <c r="AH505" s="583"/>
      <c r="AI505" s="583"/>
      <c r="AJ505" s="583"/>
      <c r="AK505" s="583"/>
      <c r="AL505" s="583"/>
      <c r="AM505" s="583"/>
      <c r="AN505" s="583"/>
      <c r="AO505" s="583"/>
      <c r="AP505" s="583"/>
      <c r="AQ505" s="583"/>
      <c r="AR505" s="583"/>
      <c r="AS505" s="583"/>
      <c r="AT505" s="583"/>
      <c r="AU505" s="583"/>
      <c r="AV505" s="583"/>
      <c r="AW505" s="583"/>
      <c r="AX505" s="583"/>
      <c r="AY505" s="583"/>
      <c r="AZ505" s="583"/>
      <c r="BA505" s="583"/>
      <c r="BB505" s="583"/>
      <c r="BC505" s="583"/>
      <c r="BD505" s="583"/>
      <c r="BE505" s="583"/>
    </row>
    <row r="506" spans="2:58" s="26" customFormat="1" ht="3.65" customHeight="1">
      <c r="B506" s="1080"/>
      <c r="J506"/>
      <c r="K506" s="1095"/>
      <c r="L506" s="1096"/>
      <c r="M506" s="1097"/>
      <c r="N506" s="1097"/>
      <c r="O506" s="1097"/>
      <c r="P506" s="1097"/>
      <c r="Q506" s="1097"/>
      <c r="R506" s="1098"/>
      <c r="S506" s="1098"/>
      <c r="T506" s="1098"/>
      <c r="U506" s="1099"/>
      <c r="V506" s="1100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</row>
    <row r="507" spans="2:58" s="26" customFormat="1" ht="3.65" customHeight="1">
      <c r="B507" s="1080"/>
      <c r="J507"/>
      <c r="K507" s="1095"/>
      <c r="L507" s="1096"/>
      <c r="M507" s="1101" t="s">
        <v>522</v>
      </c>
      <c r="N507" s="1101"/>
      <c r="O507" s="1101"/>
      <c r="P507" s="1101"/>
      <c r="Q507" s="1101"/>
      <c r="R507" s="1101"/>
      <c r="S507" s="1101"/>
      <c r="T507" s="1101"/>
      <c r="U507" s="1099"/>
      <c r="V507" s="1100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</row>
    <row r="508" spans="2:58" s="26" customFormat="1" ht="3.65" customHeight="1">
      <c r="B508" s="1080"/>
      <c r="J508"/>
      <c r="K508" s="1095"/>
      <c r="L508" s="1096"/>
      <c r="M508" s="1101"/>
      <c r="N508" s="1101"/>
      <c r="O508" s="1101"/>
      <c r="P508" s="1101"/>
      <c r="Q508" s="1101"/>
      <c r="R508" s="1101"/>
      <c r="S508" s="1101"/>
      <c r="T508" s="1101"/>
      <c r="U508" s="1099"/>
      <c r="V508" s="1100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</row>
    <row r="509" spans="2:58" s="26" customFormat="1" ht="3.65" customHeight="1">
      <c r="B509" s="1080"/>
      <c r="J509"/>
      <c r="K509" s="1095"/>
      <c r="L509" s="1102" t="s">
        <v>288</v>
      </c>
      <c r="M509" s="1103"/>
      <c r="N509" s="1103"/>
      <c r="O509" s="1098"/>
      <c r="P509" s="1098"/>
      <c r="Q509" s="1098"/>
      <c r="R509" s="1098"/>
      <c r="S509" s="1098"/>
      <c r="T509" s="1098"/>
      <c r="U509" s="1099"/>
      <c r="V509" s="1100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</row>
    <row r="510" spans="2:58" s="26" customFormat="1" ht="3.65" customHeight="1">
      <c r="B510" s="1080"/>
      <c r="J510"/>
      <c r="K510" s="1104"/>
      <c r="L510" s="1102"/>
      <c r="M510" s="1103"/>
      <c r="N510" s="1103"/>
      <c r="O510" s="1098"/>
      <c r="P510" s="1098"/>
      <c r="Q510" s="1098"/>
      <c r="R510" s="1098"/>
      <c r="S510" s="1098"/>
      <c r="T510" s="1098"/>
      <c r="U510" s="1099"/>
      <c r="V510" s="1100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</row>
    <row r="511" spans="2:58" s="26" customFormat="1" ht="3.65" customHeight="1">
      <c r="B511" s="1080"/>
      <c r="J511"/>
      <c r="K511" s="1087"/>
      <c r="L511" s="1106"/>
      <c r="M511" s="1107"/>
      <c r="N511" s="1107"/>
      <c r="O511" s="1108"/>
      <c r="P511" s="1108"/>
      <c r="Q511" s="1108"/>
      <c r="R511" s="1108"/>
      <c r="S511" s="1108"/>
      <c r="T511" s="1108"/>
      <c r="U511" s="1109"/>
      <c r="V511" s="1110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</row>
    <row r="512" spans="2:58" s="26" customFormat="1" ht="3.65" customHeight="1">
      <c r="B512" s="1080"/>
      <c r="J512"/>
      <c r="K512" s="1111"/>
      <c r="L512" s="1112"/>
      <c r="M512" s="1112"/>
      <c r="N512" s="1112"/>
      <c r="O512" s="1113"/>
      <c r="P512" s="1113"/>
      <c r="Q512" s="1113"/>
      <c r="R512" s="1113"/>
      <c r="S512" s="1113"/>
      <c r="T512" s="1113"/>
      <c r="U512" s="1114"/>
      <c r="V512" s="1115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</row>
    <row r="513" spans="2:58" s="26" customFormat="1" ht="3.65" customHeight="1">
      <c r="B513" s="1080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583"/>
      <c r="AI513" s="583"/>
      <c r="AJ513" s="583"/>
      <c r="AK513" s="583"/>
      <c r="AL513" s="583"/>
      <c r="AM513" s="583"/>
      <c r="AN513" s="583"/>
      <c r="AO513" s="583"/>
      <c r="AP513" s="583"/>
      <c r="AQ513" s="583"/>
      <c r="AR513" s="583"/>
      <c r="AS513" s="583"/>
      <c r="AT513" s="583"/>
      <c r="AU513" s="583"/>
      <c r="AV513" s="583"/>
      <c r="AW513" s="583"/>
      <c r="AX513" s="583"/>
      <c r="AY513" s="583"/>
      <c r="AZ513" s="583"/>
      <c r="BA513" s="583"/>
      <c r="BB513" s="583"/>
      <c r="BC513" s="583"/>
      <c r="BD513" s="583"/>
      <c r="BE513" s="583"/>
    </row>
    <row r="514" spans="2:58" s="26" customFormat="1" ht="3.65" customHeight="1">
      <c r="B514" s="1080"/>
      <c r="X514" s="1105"/>
      <c r="Y514" s="1105"/>
      <c r="Z514" s="1105"/>
      <c r="AA514" s="1105"/>
      <c r="AB514" s="1105"/>
      <c r="AC514" s="1105"/>
      <c r="AD514" s="30"/>
      <c r="AE514" s="30"/>
      <c r="AF514" s="30"/>
      <c r="AG514"/>
      <c r="AH514" s="583"/>
      <c r="AI514" s="583"/>
      <c r="AJ514" s="583"/>
      <c r="AK514" s="583"/>
      <c r="AL514" s="583"/>
      <c r="AM514" s="583"/>
      <c r="AN514" s="583"/>
      <c r="AO514" s="583"/>
      <c r="AP514" s="583"/>
      <c r="AQ514" s="583"/>
      <c r="AR514" s="583"/>
      <c r="AS514" s="583"/>
      <c r="AT514" s="583"/>
      <c r="AU514" s="583"/>
      <c r="AV514" s="583"/>
      <c r="AW514" s="583"/>
      <c r="AX514" s="583"/>
      <c r="AY514" s="583"/>
      <c r="AZ514" s="583"/>
      <c r="BA514" s="583"/>
      <c r="BB514" s="583"/>
      <c r="BC514" s="583"/>
      <c r="BD514" s="583"/>
      <c r="BE514" s="583"/>
    </row>
    <row r="515" spans="2:58" s="26" customFormat="1" ht="3.65" customHeight="1">
      <c r="B515" s="1080"/>
      <c r="J515" s="583"/>
      <c r="W515" s="1105"/>
      <c r="X515" s="1105"/>
      <c r="Y515" s="1105"/>
      <c r="Z515" s="1105"/>
      <c r="AA515" s="1105"/>
      <c r="AB515" s="1105"/>
      <c r="AC515" s="1105"/>
      <c r="AD515" s="30"/>
      <c r="AE515" s="30"/>
      <c r="AF515" s="30"/>
      <c r="AG515"/>
      <c r="AH515" s="583"/>
      <c r="AI515" s="583"/>
      <c r="AJ515" s="583"/>
      <c r="AK515" s="583"/>
      <c r="AL515" s="583"/>
      <c r="AM515" s="583"/>
      <c r="AN515" s="583"/>
      <c r="AO515" s="583"/>
      <c r="AP515" s="583"/>
      <c r="AQ515" s="583"/>
      <c r="AR515" s="583"/>
      <c r="AS515" s="583"/>
      <c r="AT515" s="583"/>
      <c r="AU515" s="583"/>
      <c r="AV515" s="583"/>
      <c r="AW515" s="583"/>
      <c r="AX515" s="583"/>
      <c r="AY515" s="583"/>
      <c r="AZ515" s="583"/>
      <c r="BA515" s="583"/>
      <c r="BB515" s="583"/>
      <c r="BC515" s="583"/>
      <c r="BD515" s="583"/>
      <c r="BE515" s="583"/>
    </row>
    <row r="516" spans="2:58" s="26" customFormat="1" ht="3.65" customHeight="1">
      <c r="B516" s="1080"/>
    </row>
    <row r="517" spans="2:58" s="26" customFormat="1" ht="3.65" customHeight="1">
      <c r="B517" s="1080"/>
    </row>
    <row r="518" spans="2:58" s="26" customFormat="1" ht="3.65" customHeight="1">
      <c r="B518" s="1116"/>
      <c r="C518" s="1117"/>
      <c r="D518" s="1117"/>
      <c r="E518" s="1117"/>
      <c r="F518" s="1117"/>
      <c r="G518" s="1117"/>
      <c r="H518" s="1117"/>
      <c r="I518" s="1117"/>
      <c r="J518" s="1117"/>
      <c r="K518" s="1117"/>
      <c r="L518" s="1117"/>
      <c r="M518" s="1117"/>
      <c r="N518" s="1117"/>
      <c r="O518" s="1117"/>
      <c r="P518" s="1117"/>
      <c r="Q518" s="1117"/>
      <c r="R518" s="1117"/>
      <c r="S518" s="1117"/>
      <c r="T518" s="1117"/>
      <c r="U518" s="1117"/>
      <c r="V518" s="1117"/>
      <c r="W518" s="1117"/>
      <c r="X518" s="1117"/>
      <c r="Y518" s="1117"/>
      <c r="Z518" s="1117"/>
      <c r="AA518" s="1117"/>
      <c r="AB518" s="1117"/>
      <c r="AC518" s="1117"/>
      <c r="AD518" s="1117"/>
      <c r="AE518" s="1117"/>
      <c r="AF518" s="1117"/>
      <c r="AG518" s="1117"/>
      <c r="AH518" s="1117"/>
      <c r="AI518" s="1117"/>
      <c r="AJ518" s="1117"/>
      <c r="AK518" s="1117"/>
      <c r="AL518" s="1117"/>
      <c r="AM518" s="1117"/>
      <c r="AN518" s="1117"/>
      <c r="AO518" s="1117"/>
      <c r="AP518" s="1117"/>
      <c r="AQ518" s="1117"/>
      <c r="AR518" s="1117"/>
      <c r="AS518" s="1117"/>
      <c r="AT518" s="1117"/>
      <c r="AU518" s="1117"/>
      <c r="AV518" s="1117"/>
      <c r="AW518" s="1117"/>
      <c r="AX518" s="1117"/>
      <c r="AY518" s="1117"/>
      <c r="AZ518" s="1117"/>
      <c r="BA518" s="1117"/>
      <c r="BB518" s="1117"/>
      <c r="BC518" s="1117"/>
      <c r="BD518" s="1117"/>
      <c r="BE518" s="1117"/>
      <c r="BF518" s="1117"/>
    </row>
    <row r="519" spans="2:58" s="26" customFormat="1" ht="3.65" customHeight="1">
      <c r="B519" s="1118"/>
      <c r="C519" s="1119"/>
      <c r="D519" s="1119"/>
      <c r="E519" s="1119"/>
      <c r="F519" s="1119"/>
      <c r="G519" s="1119"/>
      <c r="H519" s="1119"/>
      <c r="I519" s="1119"/>
      <c r="J519" s="1119"/>
      <c r="K519" s="1119"/>
      <c r="L519" s="1119"/>
      <c r="M519" s="1119"/>
      <c r="N519" s="1119"/>
      <c r="O519" s="1119"/>
      <c r="P519" s="1119"/>
      <c r="Q519" s="1119"/>
      <c r="R519" s="1119"/>
      <c r="S519" s="1119"/>
      <c r="T519" s="1119"/>
      <c r="U519" s="1119"/>
      <c r="V519" s="1119"/>
      <c r="W519" s="1119"/>
      <c r="X519" s="1119"/>
      <c r="Y519" s="1119"/>
      <c r="Z519" s="1119"/>
      <c r="AA519" s="1119"/>
      <c r="AB519" s="1119"/>
      <c r="AC519" s="1119"/>
      <c r="AD519" s="1119"/>
      <c r="AE519" s="1119"/>
      <c r="AF519" s="1119"/>
      <c r="AG519" s="1119"/>
      <c r="AH519" s="1119"/>
      <c r="AI519" s="1119"/>
      <c r="AJ519" s="1119"/>
      <c r="AK519" s="1119"/>
      <c r="AL519" s="1119"/>
      <c r="AM519" s="1119"/>
      <c r="AN519" s="1119"/>
      <c r="AO519" s="1119"/>
      <c r="AP519" s="1119"/>
      <c r="AQ519" s="1119"/>
      <c r="AR519" s="1119"/>
      <c r="AS519" s="1119"/>
      <c r="AT519" s="1119"/>
      <c r="AU519" s="1119"/>
      <c r="AV519" s="1119"/>
      <c r="AW519" s="1119"/>
      <c r="AX519" s="1119"/>
      <c r="AY519" s="1119"/>
      <c r="AZ519" s="1119"/>
      <c r="BA519" s="1119"/>
      <c r="BB519" s="1119"/>
      <c r="BC519" s="1119"/>
      <c r="BD519" s="1119"/>
      <c r="BE519" s="1119"/>
      <c r="BF519" s="1119"/>
    </row>
    <row r="520" spans="2:58" s="26" customFormat="1" ht="14.5" customHeight="1">
      <c r="B520" s="535" t="str">
        <f>"SIC_"&amp;MID(F520,4,3)&amp;"X"&amp;MID(G520,4,2)</f>
        <v>SIC_400X7u</v>
      </c>
      <c r="C520" s="535"/>
      <c r="D520" s="26" t="s">
        <v>521</v>
      </c>
      <c r="F520" s="535" t="s">
        <v>314</v>
      </c>
      <c r="G520" s="535" t="s">
        <v>529</v>
      </c>
      <c r="H520" s="1079"/>
      <c r="I520" s="1079"/>
      <c r="J520" s="1079"/>
      <c r="K520" s="1079"/>
      <c r="L520" s="1079"/>
      <c r="M520" s="1079"/>
      <c r="N520" s="1079"/>
      <c r="O520" s="1079"/>
      <c r="P520" s="1079"/>
      <c r="Q520" s="1079"/>
      <c r="R520" s="1079"/>
      <c r="S520" s="1079"/>
      <c r="T520" s="1079"/>
      <c r="U520" s="1079"/>
      <c r="V520" s="1079"/>
      <c r="W520" s="1079"/>
      <c r="X520" s="1079"/>
      <c r="Y520" s="1079"/>
      <c r="Z520" s="1079"/>
      <c r="AA520" s="1079"/>
      <c r="AB520" s="1079"/>
      <c r="AC520" s="1079"/>
      <c r="AD520" s="1079"/>
      <c r="AE520" s="1079"/>
      <c r="AF520" s="1079"/>
      <c r="AG520" s="1079"/>
      <c r="AH520" s="1079"/>
      <c r="AI520" s="1079"/>
      <c r="AJ520" s="1079"/>
      <c r="AK520" s="1079"/>
      <c r="AL520" s="1079"/>
      <c r="AM520" s="1079"/>
      <c r="AN520" s="1079"/>
      <c r="AO520" s="1079"/>
      <c r="AP520" s="1079"/>
      <c r="AQ520" s="1079"/>
      <c r="AR520" s="1079"/>
      <c r="AS520" s="1079"/>
      <c r="AT520" s="1079"/>
      <c r="AU520" s="1079"/>
      <c r="AV520" s="1079"/>
      <c r="AW520" s="1079"/>
      <c r="AX520" s="1079"/>
      <c r="AY520" s="1079"/>
      <c r="AZ520" s="1079"/>
      <c r="BA520" s="1079"/>
      <c r="BB520" s="1079"/>
      <c r="BC520" s="1079"/>
      <c r="BD520" s="1079"/>
      <c r="BE520" s="1079"/>
      <c r="BF520" s="1079"/>
    </row>
    <row r="521" spans="2:58" s="26" customFormat="1" ht="3.65" customHeight="1">
      <c r="B521" s="1080"/>
    </row>
    <row r="522" spans="2:58" s="26" customFormat="1" ht="3.65" customHeight="1">
      <c r="B522" s="1080"/>
      <c r="J522" s="1081"/>
      <c r="K522" s="1082"/>
      <c r="L522" s="1082"/>
      <c r="M522" s="1082"/>
      <c r="N522" s="1083"/>
      <c r="O522" s="1084"/>
      <c r="P522" s="1084"/>
      <c r="Q522" s="1085"/>
      <c r="R522" s="1085"/>
      <c r="S522" s="1085"/>
      <c r="T522" s="1085"/>
      <c r="U522" s="1086"/>
    </row>
    <row r="523" spans="2:58" s="26" customFormat="1" ht="3.65" customHeight="1">
      <c r="B523" s="1080"/>
      <c r="J523" s="1087"/>
      <c r="K523" s="1088"/>
      <c r="L523" s="1089"/>
      <c r="M523" s="1089"/>
      <c r="N523" s="1090"/>
      <c r="O523" s="1091"/>
      <c r="P523" s="1091"/>
      <c r="Q523" s="1092"/>
      <c r="R523" s="1092"/>
      <c r="S523" s="1092"/>
      <c r="T523" s="1093"/>
      <c r="U523" s="1094"/>
      <c r="V523" s="583"/>
      <c r="W523" s="583"/>
      <c r="X523" s="583"/>
      <c r="Y523" s="583"/>
      <c r="Z523" s="583"/>
      <c r="AA523" s="583"/>
      <c r="AB523" s="30"/>
      <c r="AC523" s="30"/>
      <c r="AD523" s="30"/>
      <c r="AE523" s="30"/>
      <c r="AF523" s="30"/>
      <c r="AG523" s="16"/>
      <c r="AH523" s="583"/>
      <c r="AI523" s="583"/>
      <c r="AJ523" s="583"/>
      <c r="AK523" s="583"/>
      <c r="AL523" s="583"/>
      <c r="AM523" s="583"/>
      <c r="AN523" s="583"/>
      <c r="AO523" s="583"/>
      <c r="AP523" s="583"/>
      <c r="AQ523" s="583"/>
      <c r="AR523" s="583"/>
      <c r="AS523" s="583"/>
      <c r="AT523" s="583"/>
      <c r="AU523" s="583"/>
      <c r="AV523" s="583"/>
      <c r="AW523" s="583"/>
      <c r="AX523" s="583"/>
      <c r="AY523" s="583"/>
      <c r="AZ523" s="583"/>
      <c r="BA523" s="583"/>
      <c r="BB523" s="583"/>
      <c r="BC523" s="583"/>
      <c r="BD523" s="583"/>
      <c r="BE523" s="583"/>
    </row>
    <row r="524" spans="2:58" s="26" customFormat="1" ht="3.65" customHeight="1">
      <c r="B524" s="1080"/>
      <c r="J524" s="1087"/>
      <c r="K524" s="1121"/>
      <c r="L524" s="207"/>
      <c r="M524" s="207"/>
      <c r="N524" s="209"/>
      <c r="O524" s="1098"/>
      <c r="P524" s="1098"/>
      <c r="Q524" s="208"/>
      <c r="R524" s="208"/>
      <c r="S524" s="208"/>
      <c r="T524" s="1122"/>
      <c r="U524" s="1123"/>
      <c r="V524" s="583"/>
      <c r="W524" s="583"/>
      <c r="X524" s="583"/>
      <c r="Y524" s="583"/>
      <c r="Z524" s="583"/>
      <c r="AA524" s="583"/>
      <c r="AB524" s="30"/>
      <c r="AC524" s="30"/>
      <c r="AD524" s="30"/>
      <c r="AE524" s="30"/>
      <c r="AF524" s="30"/>
      <c r="AG524" s="16"/>
      <c r="AH524" s="583"/>
      <c r="AI524" s="583"/>
      <c r="AJ524" s="583"/>
      <c r="AK524" s="583"/>
      <c r="AL524" s="583"/>
      <c r="AM524" s="583"/>
      <c r="AN524" s="583"/>
      <c r="AO524" s="583"/>
      <c r="AP524" s="583"/>
      <c r="AQ524" s="583"/>
      <c r="AR524" s="583"/>
      <c r="AS524" s="583"/>
      <c r="AT524" s="583"/>
      <c r="AU524" s="583"/>
      <c r="AV524" s="583"/>
      <c r="AW524" s="583"/>
      <c r="AX524" s="583"/>
      <c r="AY524" s="583"/>
      <c r="AZ524" s="583"/>
      <c r="BA524" s="583"/>
      <c r="BB524" s="583"/>
      <c r="BC524" s="583"/>
      <c r="BD524" s="583"/>
      <c r="BE524" s="583"/>
    </row>
    <row r="525" spans="2:58" s="26" customFormat="1" ht="3.65" customHeight="1">
      <c r="B525" s="1080"/>
      <c r="J525" s="1087"/>
      <c r="K525" s="1121"/>
      <c r="L525" s="207"/>
      <c r="M525" s="207"/>
      <c r="N525" s="209"/>
      <c r="O525" s="1098"/>
      <c r="P525" s="1098"/>
      <c r="Q525" s="208"/>
      <c r="R525" s="208"/>
      <c r="S525" s="208"/>
      <c r="T525" s="1122"/>
      <c r="U525" s="1123"/>
      <c r="V525" s="583"/>
      <c r="W525" s="583"/>
      <c r="X525" s="583"/>
      <c r="Y525" s="583"/>
      <c r="Z525" s="583"/>
      <c r="AA525" s="583"/>
      <c r="AB525" s="30"/>
      <c r="AC525" s="30"/>
      <c r="AD525" s="30"/>
      <c r="AE525" s="30"/>
      <c r="AF525" s="30"/>
      <c r="AG525" s="16"/>
      <c r="AH525" s="583"/>
      <c r="AI525" s="583"/>
      <c r="AJ525" s="583"/>
      <c r="AK525" s="583"/>
      <c r="AL525" s="583"/>
      <c r="AM525" s="583"/>
      <c r="AN525" s="583"/>
      <c r="AO525" s="583"/>
      <c r="AP525" s="583"/>
      <c r="AQ525" s="583"/>
      <c r="AR525" s="583"/>
      <c r="AS525" s="583"/>
      <c r="AT525" s="583"/>
      <c r="AU525" s="583"/>
      <c r="AV525" s="583"/>
      <c r="AW525" s="583"/>
      <c r="AX525" s="583"/>
      <c r="AY525" s="583"/>
      <c r="AZ525" s="583"/>
      <c r="BA525" s="583"/>
      <c r="BB525" s="583"/>
      <c r="BC525" s="583"/>
      <c r="BD525" s="583"/>
      <c r="BE525" s="583"/>
    </row>
    <row r="526" spans="2:58" s="26" customFormat="1" ht="3.65" customHeight="1">
      <c r="B526" s="1080"/>
      <c r="J526" s="1087"/>
      <c r="K526" s="1121"/>
      <c r="L526" s="207"/>
      <c r="M526" s="207"/>
      <c r="N526" s="209"/>
      <c r="O526" s="1098"/>
      <c r="P526" s="1098"/>
      <c r="Q526" s="208"/>
      <c r="R526" s="208"/>
      <c r="S526" s="208"/>
      <c r="T526" s="1122"/>
      <c r="U526" s="1123"/>
      <c r="V526" s="583"/>
      <c r="W526" s="583"/>
      <c r="X526" s="583"/>
      <c r="Y526" s="583"/>
      <c r="Z526" s="583"/>
      <c r="AA526" s="583"/>
      <c r="AB526" s="30"/>
      <c r="AC526" s="30"/>
      <c r="AD526" s="30"/>
      <c r="AE526" s="30"/>
      <c r="AF526" s="30"/>
      <c r="AG526" s="16"/>
      <c r="AH526" s="583"/>
      <c r="AI526" s="583"/>
      <c r="AJ526" s="583"/>
      <c r="AK526" s="583"/>
      <c r="AL526" s="583"/>
      <c r="AM526" s="583"/>
      <c r="AN526" s="583"/>
      <c r="AO526" s="583"/>
      <c r="AP526" s="583"/>
      <c r="AQ526" s="583"/>
      <c r="AR526" s="583"/>
      <c r="AS526" s="583"/>
      <c r="AT526" s="583"/>
      <c r="AU526" s="583"/>
      <c r="AV526" s="583"/>
      <c r="AW526" s="583"/>
      <c r="AX526" s="583"/>
      <c r="AY526" s="583"/>
      <c r="AZ526" s="583"/>
      <c r="BA526" s="583"/>
      <c r="BB526" s="583"/>
      <c r="BC526" s="583"/>
      <c r="BD526" s="583"/>
      <c r="BE526" s="583"/>
    </row>
    <row r="527" spans="2:58" s="26" customFormat="1" ht="3.65" customHeight="1">
      <c r="B527" s="1080"/>
      <c r="J527" s="1087"/>
      <c r="K527" s="1121"/>
      <c r="L527" s="207"/>
      <c r="M527" s="207"/>
      <c r="N527" s="209"/>
      <c r="O527" s="1098"/>
      <c r="P527" s="1098"/>
      <c r="Q527" s="208"/>
      <c r="R527" s="208"/>
      <c r="S527" s="208"/>
      <c r="T527" s="1122"/>
      <c r="U527" s="1123"/>
      <c r="V527" s="583"/>
      <c r="W527" s="583"/>
      <c r="X527" s="583"/>
      <c r="Y527" s="583"/>
      <c r="Z527" s="583"/>
      <c r="AA527" s="583"/>
      <c r="AB527" s="30"/>
      <c r="AC527" s="30"/>
      <c r="AD527" s="30"/>
      <c r="AE527" s="30"/>
      <c r="AF527" s="30"/>
      <c r="AG527" s="16"/>
      <c r="AH527" s="583"/>
      <c r="AI527" s="583"/>
      <c r="AJ527" s="583"/>
      <c r="AK527" s="583"/>
      <c r="AL527" s="583"/>
      <c r="AM527" s="583"/>
      <c r="AN527" s="583"/>
      <c r="AO527" s="583"/>
      <c r="AP527" s="583"/>
      <c r="AQ527" s="583"/>
      <c r="AR527" s="583"/>
      <c r="AS527" s="583"/>
      <c r="AT527" s="583"/>
      <c r="AU527" s="583"/>
      <c r="AV527" s="583"/>
      <c r="AW527" s="583"/>
      <c r="AX527" s="583"/>
      <c r="AY527" s="583"/>
      <c r="AZ527" s="583"/>
      <c r="BA527" s="583"/>
      <c r="BB527" s="583"/>
      <c r="BC527" s="583"/>
      <c r="BD527" s="583"/>
      <c r="BE527" s="583"/>
    </row>
    <row r="528" spans="2:58" s="26" customFormat="1" ht="3.65" customHeight="1">
      <c r="B528" s="1080"/>
      <c r="J528" s="1095"/>
      <c r="K528" s="1096"/>
      <c r="L528" s="1097"/>
      <c r="M528" s="1097"/>
      <c r="N528" s="1098"/>
      <c r="O528" s="1098"/>
      <c r="P528" s="1098"/>
      <c r="Q528" s="1098"/>
      <c r="R528" s="1098"/>
      <c r="S528" s="1098"/>
      <c r="T528" s="1099"/>
      <c r="U528" s="1100"/>
      <c r="V528" s="583"/>
      <c r="W528" s="583"/>
      <c r="X528" s="583"/>
      <c r="Y528" s="583"/>
      <c r="Z528" s="583"/>
      <c r="AA528" s="583"/>
      <c r="AB528" s="30"/>
      <c r="AC528" s="30"/>
      <c r="AD528" s="30"/>
      <c r="AE528" s="30"/>
      <c r="AF528" s="30"/>
      <c r="AG528" s="16"/>
      <c r="AH528" s="583"/>
      <c r="AI528" s="583"/>
      <c r="AJ528" s="583"/>
      <c r="AK528" s="583"/>
      <c r="AL528" s="583"/>
      <c r="AM528" s="583"/>
      <c r="AN528" s="583"/>
      <c r="AO528" s="583"/>
      <c r="AP528" s="583"/>
      <c r="AQ528" s="583"/>
      <c r="AR528" s="583"/>
      <c r="AS528" s="583"/>
      <c r="AT528" s="583"/>
      <c r="AU528" s="583"/>
      <c r="AV528" s="583"/>
      <c r="AW528" s="583"/>
      <c r="AX528" s="583"/>
      <c r="AY528" s="583"/>
      <c r="AZ528" s="583"/>
      <c r="BA528" s="583"/>
      <c r="BB528" s="583"/>
      <c r="BC528" s="583"/>
      <c r="BD528" s="583"/>
      <c r="BE528" s="583"/>
    </row>
    <row r="529" spans="2:58" s="26" customFormat="1" ht="3.65" customHeight="1">
      <c r="B529" s="1080"/>
      <c r="J529" s="1095"/>
      <c r="K529" s="1096"/>
      <c r="L529" s="1097"/>
      <c r="M529" s="1097"/>
      <c r="N529" s="1097"/>
      <c r="O529" s="1097"/>
      <c r="P529" s="1097"/>
      <c r="Q529" s="1098"/>
      <c r="R529" s="1098"/>
      <c r="S529" s="1098"/>
      <c r="T529" s="1099"/>
      <c r="U529" s="1100"/>
      <c r="V529" s="583"/>
      <c r="W529" s="583"/>
      <c r="X529" s="583"/>
      <c r="Y529" s="583"/>
      <c r="Z529" s="583"/>
      <c r="AA529" s="583"/>
      <c r="AB529" s="30"/>
      <c r="AC529" s="30"/>
      <c r="AD529" s="30"/>
      <c r="AE529" s="30"/>
      <c r="AF529" s="30"/>
      <c r="AG529" s="16"/>
      <c r="AH529" s="583"/>
      <c r="AI529" s="583"/>
      <c r="AJ529" s="583"/>
      <c r="AK529" s="583"/>
      <c r="AL529" s="583"/>
      <c r="AM529" s="583"/>
      <c r="AN529" s="583"/>
      <c r="AO529" s="583"/>
      <c r="AP529" s="583"/>
      <c r="AQ529" s="583"/>
      <c r="AR529" s="583"/>
      <c r="AS529" s="583"/>
      <c r="AT529" s="583"/>
      <c r="AU529" s="583"/>
      <c r="AV529" s="583"/>
      <c r="AW529" s="583"/>
      <c r="AX529" s="583"/>
      <c r="AY529" s="583"/>
      <c r="AZ529" s="583"/>
      <c r="BA529" s="583"/>
      <c r="BB529" s="583"/>
      <c r="BC529" s="583"/>
      <c r="BD529" s="583"/>
      <c r="BE529" s="583"/>
    </row>
    <row r="530" spans="2:58" s="26" customFormat="1" ht="3.65" customHeight="1">
      <c r="B530" s="1080"/>
      <c r="J530" s="1095"/>
      <c r="K530" s="1096"/>
      <c r="L530" s="1101" t="s">
        <v>522</v>
      </c>
      <c r="M530" s="1101"/>
      <c r="N530" s="1101"/>
      <c r="O530" s="1101"/>
      <c r="P530" s="1101"/>
      <c r="Q530" s="1101"/>
      <c r="R530" s="1101"/>
      <c r="S530" s="1101"/>
      <c r="T530" s="1099"/>
      <c r="U530" s="1100"/>
      <c r="V530" s="583"/>
      <c r="W530" s="583"/>
      <c r="X530" s="583"/>
      <c r="Y530" s="583"/>
      <c r="Z530" s="583"/>
      <c r="AA530" s="583"/>
      <c r="AB530" s="30"/>
      <c r="AC530" s="30"/>
      <c r="AD530" s="30"/>
      <c r="AE530" s="30"/>
      <c r="AF530" s="30"/>
      <c r="AG530" s="16"/>
      <c r="AH530" s="583"/>
      <c r="AI530" s="583"/>
      <c r="AJ530" s="583"/>
      <c r="AK530" s="583"/>
      <c r="AL530" s="583"/>
      <c r="AM530" s="583"/>
      <c r="AN530" s="583"/>
      <c r="AO530" s="583"/>
      <c r="AP530" s="583"/>
      <c r="AQ530" s="583"/>
      <c r="AR530" s="583"/>
      <c r="AS530" s="583"/>
      <c r="AT530" s="583"/>
      <c r="AU530" s="583"/>
      <c r="AV530" s="583"/>
      <c r="AW530" s="583"/>
      <c r="AX530" s="583"/>
      <c r="AY530" s="583"/>
      <c r="AZ530" s="583"/>
      <c r="BA530" s="583"/>
      <c r="BB530" s="583"/>
      <c r="BC530" s="583"/>
      <c r="BD530" s="583"/>
      <c r="BE530" s="583"/>
    </row>
    <row r="531" spans="2:58" s="26" customFormat="1" ht="3.65" customHeight="1">
      <c r="B531" s="1080"/>
      <c r="J531" s="1095"/>
      <c r="K531" s="1096"/>
      <c r="L531" s="1101"/>
      <c r="M531" s="1101"/>
      <c r="N531" s="1101"/>
      <c r="O531" s="1101"/>
      <c r="P531" s="1101"/>
      <c r="Q531" s="1101"/>
      <c r="R531" s="1101"/>
      <c r="S531" s="1101"/>
      <c r="T531" s="1099"/>
      <c r="U531" s="1100"/>
      <c r="V531" s="583"/>
      <c r="W531" s="583"/>
      <c r="X531" s="583"/>
      <c r="Y531" s="583"/>
      <c r="Z531" s="583"/>
      <c r="AA531" s="583"/>
      <c r="AB531" s="30"/>
      <c r="AC531" s="30"/>
      <c r="AD531" s="30"/>
      <c r="AE531" s="30"/>
      <c r="AF531" s="30"/>
      <c r="AG531" s="16"/>
      <c r="AH531" s="583"/>
      <c r="AI531" s="583"/>
      <c r="AJ531" s="583"/>
      <c r="AK531" s="583"/>
      <c r="AL531" s="583"/>
      <c r="AM531" s="583"/>
      <c r="AN531" s="583"/>
      <c r="AO531" s="583"/>
      <c r="AP531" s="583"/>
      <c r="AQ531" s="583"/>
      <c r="AR531" s="583"/>
      <c r="AS531" s="583"/>
      <c r="AT531" s="583"/>
      <c r="AU531" s="583"/>
      <c r="AV531" s="583"/>
      <c r="AW531" s="583"/>
      <c r="AX531" s="583"/>
      <c r="AY531" s="583"/>
      <c r="AZ531" s="583"/>
      <c r="BA531" s="583"/>
      <c r="BB531" s="583"/>
      <c r="BC531" s="583"/>
      <c r="BD531" s="583"/>
      <c r="BE531" s="583"/>
    </row>
    <row r="532" spans="2:58" s="26" customFormat="1" ht="3.65" customHeight="1">
      <c r="B532" s="1080"/>
      <c r="J532" s="1095"/>
      <c r="K532" s="1102" t="s">
        <v>309</v>
      </c>
      <c r="L532" s="1103"/>
      <c r="M532" s="1103"/>
      <c r="N532" s="1098"/>
      <c r="O532" s="1098"/>
      <c r="P532" s="1098"/>
      <c r="Q532" s="1098"/>
      <c r="R532" s="1098"/>
      <c r="S532" s="1098"/>
      <c r="T532" s="1099"/>
      <c r="U532" s="1100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</row>
    <row r="533" spans="2:58" s="26" customFormat="1" ht="3.65" customHeight="1">
      <c r="B533" s="1080"/>
      <c r="J533" s="1104"/>
      <c r="K533" s="1102"/>
      <c r="L533" s="1103"/>
      <c r="M533" s="1103"/>
      <c r="N533" s="1098"/>
      <c r="O533" s="1098"/>
      <c r="P533" s="1098"/>
      <c r="Q533" s="1098"/>
      <c r="R533" s="1098"/>
      <c r="S533" s="1098"/>
      <c r="T533" s="1099"/>
      <c r="U533" s="1100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</row>
    <row r="534" spans="2:58" s="26" customFormat="1" ht="3.65" customHeight="1">
      <c r="B534" s="1080"/>
      <c r="J534" s="1087"/>
      <c r="K534" s="1106"/>
      <c r="L534" s="1107"/>
      <c r="M534" s="1107"/>
      <c r="N534" s="1108"/>
      <c r="O534" s="1108"/>
      <c r="P534" s="1108"/>
      <c r="Q534" s="1108"/>
      <c r="R534" s="1108"/>
      <c r="S534" s="1108"/>
      <c r="T534" s="1109"/>
      <c r="U534" s="1110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</row>
    <row r="535" spans="2:58" s="26" customFormat="1" ht="3.65" customHeight="1">
      <c r="B535" s="1080"/>
      <c r="J535" s="1111"/>
      <c r="K535" s="1112"/>
      <c r="L535" s="1112"/>
      <c r="M535" s="1112"/>
      <c r="N535" s="1113"/>
      <c r="O535" s="1113"/>
      <c r="P535" s="1113"/>
      <c r="Q535" s="1113"/>
      <c r="R535" s="1113"/>
      <c r="S535" s="1113"/>
      <c r="T535" s="1114"/>
      <c r="U535" s="1115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583"/>
      <c r="AI535" s="583"/>
      <c r="AJ535" s="583"/>
      <c r="AK535" s="583"/>
      <c r="AL535" s="583"/>
      <c r="AM535" s="583"/>
      <c r="AN535" s="583"/>
      <c r="AO535" s="583"/>
      <c r="AP535" s="583"/>
      <c r="AQ535" s="583"/>
      <c r="AR535" s="583"/>
      <c r="AS535" s="583"/>
      <c r="AT535" s="583"/>
      <c r="AU535" s="583"/>
      <c r="AV535" s="583"/>
      <c r="AW535" s="583"/>
      <c r="AX535" s="583"/>
      <c r="AY535" s="583"/>
      <c r="AZ535" s="583"/>
      <c r="BA535" s="583"/>
      <c r="BB535" s="583"/>
      <c r="BC535" s="583"/>
      <c r="BD535" s="583"/>
      <c r="BE535" s="583"/>
    </row>
    <row r="536" spans="2:58" s="26" customFormat="1" ht="3.65" customHeight="1">
      <c r="B536" s="1080"/>
      <c r="V536" s="1105"/>
      <c r="W536" s="1105"/>
      <c r="X536" s="1105"/>
      <c r="Y536" s="1105"/>
      <c r="Z536" s="1105"/>
      <c r="AA536" s="1105"/>
      <c r="AB536" s="1105"/>
      <c r="AC536" s="1105"/>
      <c r="AD536" s="30"/>
      <c r="AE536" s="30"/>
      <c r="AF536" s="30"/>
      <c r="AG536"/>
      <c r="AH536" s="583"/>
      <c r="AI536" s="583"/>
      <c r="AJ536" s="583"/>
      <c r="AK536" s="583"/>
      <c r="AL536" s="583"/>
      <c r="AM536" s="583"/>
      <c r="AN536" s="583"/>
      <c r="AO536" s="583"/>
      <c r="AP536" s="583"/>
      <c r="AQ536" s="583"/>
      <c r="AR536" s="583"/>
      <c r="AS536" s="583"/>
      <c r="AT536" s="583"/>
      <c r="AU536" s="583"/>
      <c r="AV536" s="583"/>
      <c r="AW536" s="583"/>
      <c r="AX536" s="583"/>
      <c r="AY536" s="583"/>
      <c r="AZ536" s="583"/>
      <c r="BA536" s="583"/>
      <c r="BB536" s="583"/>
      <c r="BC536" s="583"/>
      <c r="BD536" s="583"/>
      <c r="BE536" s="583"/>
    </row>
    <row r="537" spans="2:58" s="26" customFormat="1" ht="3.65" customHeight="1">
      <c r="B537" s="1080"/>
      <c r="V537" s="1105"/>
      <c r="W537" s="1105"/>
      <c r="X537" s="1105"/>
      <c r="Y537" s="1105"/>
      <c r="Z537" s="1105"/>
      <c r="AA537" s="1105"/>
      <c r="AB537" s="1105"/>
      <c r="AC537" s="1105"/>
      <c r="AD537" s="30"/>
      <c r="AE537" s="30"/>
      <c r="AF537" s="30"/>
      <c r="AG537"/>
      <c r="AH537" s="583"/>
      <c r="AI537" s="583"/>
      <c r="AJ537" s="583"/>
      <c r="AK537" s="583"/>
      <c r="AL537" s="583"/>
      <c r="AM537" s="583"/>
      <c r="AN537" s="583"/>
      <c r="AO537" s="583"/>
      <c r="AP537" s="583"/>
      <c r="AQ537" s="583"/>
      <c r="AR537" s="583"/>
      <c r="AS537" s="583"/>
      <c r="AT537" s="583"/>
      <c r="AU537" s="583"/>
      <c r="AV537" s="583"/>
      <c r="AW537" s="583"/>
      <c r="AX537" s="583"/>
      <c r="AY537" s="583"/>
      <c r="AZ537" s="583"/>
      <c r="BA537" s="583"/>
      <c r="BB537" s="583"/>
      <c r="BC537" s="583"/>
      <c r="BD537" s="583"/>
      <c r="BE537" s="583"/>
    </row>
    <row r="538" spans="2:58" s="26" customFormat="1" ht="3.65" customHeight="1">
      <c r="B538" s="1080"/>
    </row>
    <row r="539" spans="2:58" s="26" customFormat="1" ht="3.65" customHeight="1">
      <c r="B539" s="1080"/>
    </row>
    <row r="540" spans="2:58" s="26" customFormat="1" ht="3.65" customHeight="1">
      <c r="B540" s="1116"/>
      <c r="C540" s="1117"/>
      <c r="D540" s="1117"/>
      <c r="E540" s="1117"/>
      <c r="F540" s="1117"/>
      <c r="G540" s="1117"/>
      <c r="H540" s="1117"/>
      <c r="I540" s="1117"/>
      <c r="J540" s="1117"/>
      <c r="K540" s="1117"/>
      <c r="L540" s="1117"/>
      <c r="M540" s="1117"/>
      <c r="N540" s="1117"/>
      <c r="O540" s="1117"/>
      <c r="P540" s="1117"/>
      <c r="Q540" s="1117"/>
      <c r="R540" s="1117"/>
      <c r="S540" s="1117"/>
      <c r="T540" s="1117"/>
      <c r="U540" s="1117"/>
      <c r="V540" s="1117"/>
      <c r="W540" s="1117"/>
      <c r="X540" s="1117"/>
      <c r="Y540" s="1117"/>
      <c r="Z540" s="1117"/>
      <c r="AA540" s="1117"/>
      <c r="AB540" s="1117"/>
      <c r="AC540" s="1117"/>
      <c r="AD540" s="1117"/>
      <c r="AE540" s="1117"/>
      <c r="AF540" s="1117"/>
      <c r="AG540" s="1117"/>
      <c r="AH540" s="1117"/>
      <c r="AI540" s="1117"/>
      <c r="AJ540" s="1117"/>
      <c r="AK540" s="1117"/>
      <c r="AL540" s="1117"/>
      <c r="AM540" s="1117"/>
      <c r="AN540" s="1117"/>
      <c r="AO540" s="1117"/>
      <c r="AP540" s="1117"/>
      <c r="AQ540" s="1117"/>
      <c r="AR540" s="1117"/>
      <c r="AS540" s="1117"/>
      <c r="AT540" s="1117"/>
      <c r="AU540" s="1117"/>
      <c r="AV540" s="1117"/>
      <c r="AW540" s="1117"/>
      <c r="AX540" s="1117"/>
      <c r="AY540" s="1117"/>
      <c r="AZ540" s="1117"/>
      <c r="BA540" s="1117"/>
      <c r="BB540" s="1117"/>
      <c r="BC540" s="1117"/>
      <c r="BD540" s="1117"/>
      <c r="BE540" s="1117"/>
      <c r="BF540" s="1117"/>
    </row>
    <row r="541" spans="2:58" s="26" customFormat="1" ht="3.65" customHeight="1">
      <c r="B541" s="1118"/>
      <c r="C541" s="1119"/>
      <c r="D541" s="1119"/>
      <c r="E541" s="1119"/>
      <c r="F541" s="1119"/>
      <c r="G541" s="1119"/>
      <c r="H541" s="1119"/>
      <c r="I541" s="1119"/>
      <c r="J541" s="1119"/>
      <c r="K541" s="1119"/>
      <c r="L541" s="1119"/>
      <c r="M541" s="1119"/>
      <c r="N541" s="1119"/>
      <c r="O541" s="1119"/>
      <c r="P541" s="1119"/>
      <c r="Q541" s="1119"/>
      <c r="R541" s="1119"/>
      <c r="S541" s="1119"/>
      <c r="T541" s="1119"/>
      <c r="U541" s="1119"/>
      <c r="V541" s="1119"/>
      <c r="W541" s="1119"/>
      <c r="X541" s="1119"/>
      <c r="Y541" s="1119"/>
      <c r="Z541" s="1119"/>
      <c r="AA541" s="1119"/>
      <c r="AB541" s="1119"/>
      <c r="AC541" s="1119"/>
      <c r="AD541" s="1119"/>
      <c r="AE541" s="1119"/>
      <c r="AF541" s="1119"/>
      <c r="AG541" s="1119"/>
      <c r="AH541" s="1119"/>
      <c r="AI541" s="1119"/>
      <c r="AJ541" s="1119"/>
      <c r="AK541" s="1119"/>
      <c r="AL541" s="1119"/>
      <c r="AM541" s="1119"/>
      <c r="AN541" s="1119"/>
      <c r="AO541" s="1119"/>
      <c r="AP541" s="1119"/>
      <c r="AQ541" s="1119"/>
      <c r="AR541" s="1119"/>
      <c r="AS541" s="1119"/>
      <c r="AT541" s="1119"/>
      <c r="AU541" s="1119"/>
      <c r="AV541" s="1119"/>
      <c r="AW541" s="1119"/>
      <c r="AX541" s="1119"/>
      <c r="AY541" s="1119"/>
      <c r="AZ541" s="1119"/>
      <c r="BA541" s="1119"/>
      <c r="BB541" s="1119"/>
      <c r="BC541" s="1119"/>
      <c r="BD541" s="1119"/>
      <c r="BE541" s="1119"/>
      <c r="BF541" s="1119"/>
    </row>
    <row r="542" spans="2:58" s="26" customFormat="1" ht="14.5" customHeight="1">
      <c r="B542" s="535" t="str">
        <f>"SIC_"&amp;MID(F542,4,3)&amp;"X"&amp;MID(G542,4,2)</f>
        <v>SIC_400X8u</v>
      </c>
      <c r="C542" s="535"/>
      <c r="D542" s="26" t="s">
        <v>521</v>
      </c>
      <c r="F542" s="535" t="s">
        <v>314</v>
      </c>
      <c r="G542" s="535" t="s">
        <v>530</v>
      </c>
      <c r="H542" s="1079"/>
      <c r="I542" s="1079"/>
      <c r="J542" s="1079"/>
      <c r="K542" s="1079"/>
      <c r="L542" s="1079"/>
      <c r="M542" s="1079"/>
      <c r="N542" s="1079"/>
      <c r="O542" s="1079"/>
      <c r="P542" s="1079"/>
      <c r="Q542" s="1079"/>
      <c r="R542" s="1079"/>
      <c r="S542" s="1079"/>
      <c r="T542" s="1079"/>
      <c r="U542" s="1079"/>
      <c r="V542" s="1079"/>
      <c r="W542" s="1079"/>
      <c r="X542" s="1079"/>
      <c r="Y542" s="1079"/>
      <c r="Z542" s="1079"/>
      <c r="AA542" s="1079"/>
      <c r="AB542" s="1079"/>
      <c r="AC542" s="1079"/>
      <c r="AD542" s="1079"/>
      <c r="AE542" s="1079"/>
      <c r="AF542" s="1079"/>
      <c r="AG542" s="1079"/>
      <c r="AH542" s="1079"/>
      <c r="AI542" s="1079"/>
      <c r="AJ542" s="1079"/>
      <c r="AK542" s="1079"/>
      <c r="AL542" s="1079"/>
      <c r="AM542" s="1079"/>
      <c r="AN542" s="1079"/>
      <c r="AO542" s="1079"/>
      <c r="AP542" s="1079"/>
      <c r="AQ542" s="1079"/>
      <c r="AR542" s="1079"/>
      <c r="AS542" s="1079"/>
      <c r="AT542" s="1079"/>
      <c r="AU542" s="1079"/>
      <c r="AV542" s="1079"/>
      <c r="AW542" s="1079"/>
      <c r="AX542" s="1079"/>
      <c r="AY542" s="1079"/>
      <c r="AZ542" s="1079"/>
      <c r="BA542" s="1079"/>
      <c r="BB542" s="1079"/>
      <c r="BC542" s="1079"/>
      <c r="BD542" s="1079"/>
      <c r="BE542" s="1079"/>
      <c r="BF542" s="1079"/>
    </row>
    <row r="543" spans="2:58" s="26" customFormat="1" ht="3.65" customHeight="1">
      <c r="B543" s="1080"/>
    </row>
    <row r="544" spans="2:58" s="26" customFormat="1" ht="3.65" customHeight="1">
      <c r="B544" s="1080"/>
    </row>
    <row r="545" spans="2:57" s="26" customFormat="1" ht="3.65" customHeight="1">
      <c r="B545" s="1080"/>
      <c r="J545"/>
      <c r="K545" s="1124"/>
      <c r="L545" s="1125"/>
      <c r="M545" s="1126"/>
      <c r="N545" s="1126"/>
      <c r="O545" s="16"/>
      <c r="P545" s="16"/>
      <c r="Q545" s="16"/>
      <c r="R545" s="583"/>
      <c r="S545" s="583"/>
      <c r="T545" s="583"/>
      <c r="U545" s="583"/>
      <c r="V545" s="583"/>
      <c r="W545" s="583"/>
      <c r="X545" s="583"/>
      <c r="Y545" s="583"/>
      <c r="Z545" s="583"/>
      <c r="AA545" s="583"/>
      <c r="AB545" s="30"/>
      <c r="AC545" s="30"/>
      <c r="AD545" s="30"/>
      <c r="AE545" s="30"/>
      <c r="AF545" s="30"/>
      <c r="AG545" s="16"/>
      <c r="AH545" s="583"/>
      <c r="AI545" s="583"/>
      <c r="AJ545" s="583"/>
      <c r="AK545" s="583"/>
      <c r="AL545" s="583"/>
      <c r="AM545" s="583"/>
      <c r="AN545" s="583"/>
      <c r="AO545" s="583"/>
      <c r="AP545" s="583"/>
      <c r="AQ545" s="583"/>
      <c r="AR545" s="583"/>
      <c r="AS545" s="583"/>
      <c r="AT545" s="583"/>
      <c r="AU545" s="583"/>
      <c r="AV545" s="583"/>
      <c r="AW545" s="583"/>
      <c r="AX545" s="583"/>
      <c r="AY545" s="583"/>
      <c r="AZ545" s="583"/>
      <c r="BA545" s="583"/>
      <c r="BB545" s="583"/>
      <c r="BC545" s="583"/>
      <c r="BD545" s="583"/>
      <c r="BE545" s="583"/>
    </row>
    <row r="546" spans="2:57" s="26" customFormat="1" ht="3.65" customHeight="1">
      <c r="B546" s="1080"/>
      <c r="J546" s="1081"/>
      <c r="K546" s="1082"/>
      <c r="L546" s="1082"/>
      <c r="M546" s="1082"/>
      <c r="N546" s="1083"/>
      <c r="O546" s="1084"/>
      <c r="P546" s="1084"/>
      <c r="Q546" s="1085"/>
      <c r="R546" s="1085"/>
      <c r="S546" s="1085"/>
      <c r="T546" s="1085"/>
      <c r="U546" s="1086"/>
      <c r="V546" s="583"/>
      <c r="W546" s="583"/>
      <c r="X546" s="583"/>
      <c r="Y546" s="583"/>
      <c r="Z546" s="583"/>
      <c r="AA546" s="583"/>
      <c r="AB546" s="30"/>
      <c r="AC546" s="30"/>
      <c r="AD546" s="30"/>
      <c r="AE546" s="30"/>
      <c r="AF546" s="30"/>
      <c r="AG546" s="16"/>
      <c r="AH546" s="583"/>
      <c r="AI546" s="583"/>
      <c r="AJ546" s="583"/>
      <c r="AK546" s="583"/>
      <c r="AL546" s="583"/>
      <c r="AM546" s="583"/>
      <c r="AN546" s="583"/>
      <c r="AO546" s="583"/>
      <c r="AP546" s="583"/>
      <c r="AQ546" s="583"/>
      <c r="AR546" s="583"/>
      <c r="AS546" s="583"/>
      <c r="AT546" s="583"/>
      <c r="AU546" s="583"/>
      <c r="AV546" s="583"/>
      <c r="AW546" s="583"/>
      <c r="AX546" s="583"/>
      <c r="AY546" s="583"/>
      <c r="AZ546" s="583"/>
      <c r="BA546" s="583"/>
      <c r="BB546" s="583"/>
      <c r="BC546" s="583"/>
      <c r="BD546" s="583"/>
      <c r="BE546" s="583"/>
    </row>
    <row r="547" spans="2:57" s="26" customFormat="1" ht="3.65" customHeight="1">
      <c r="B547" s="1080"/>
      <c r="J547" s="1087"/>
      <c r="K547" s="1088"/>
      <c r="L547" s="1089"/>
      <c r="M547" s="1089"/>
      <c r="N547" s="1090"/>
      <c r="O547" s="1091"/>
      <c r="P547" s="1091"/>
      <c r="Q547" s="1092"/>
      <c r="R547" s="1092"/>
      <c r="S547" s="1092"/>
      <c r="T547" s="1093"/>
      <c r="U547" s="1094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</row>
    <row r="548" spans="2:57" s="26" customFormat="1" ht="3.65" customHeight="1">
      <c r="B548" s="1080"/>
      <c r="J548" s="1087"/>
      <c r="K548" s="1121"/>
      <c r="L548" s="207"/>
      <c r="M548" s="207"/>
      <c r="N548" s="209"/>
      <c r="O548" s="1098"/>
      <c r="P548" s="1098"/>
      <c r="Q548" s="208"/>
      <c r="R548" s="208"/>
      <c r="S548" s="208"/>
      <c r="T548" s="1122"/>
      <c r="U548" s="1123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</row>
    <row r="549" spans="2:57" s="26" customFormat="1" ht="3.65" customHeight="1">
      <c r="B549" s="1080"/>
      <c r="J549" s="1087"/>
      <c r="K549" s="1121"/>
      <c r="L549" s="207"/>
      <c r="M549" s="207"/>
      <c r="N549" s="209"/>
      <c r="O549" s="1098"/>
      <c r="P549" s="1098"/>
      <c r="Q549" s="208"/>
      <c r="R549" s="208"/>
      <c r="S549" s="208"/>
      <c r="T549" s="1122"/>
      <c r="U549" s="1123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</row>
    <row r="550" spans="2:57" s="26" customFormat="1" ht="3.65" customHeight="1">
      <c r="B550" s="1080"/>
      <c r="J550" s="1087"/>
      <c r="K550" s="1121"/>
      <c r="L550" s="207"/>
      <c r="M550" s="207"/>
      <c r="N550" s="209"/>
      <c r="O550" s="1098"/>
      <c r="P550" s="1098"/>
      <c r="Q550" s="208"/>
      <c r="R550" s="208"/>
      <c r="S550" s="208"/>
      <c r="T550" s="1122"/>
      <c r="U550" s="1123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</row>
    <row r="551" spans="2:57" s="26" customFormat="1" ht="3.65" customHeight="1">
      <c r="B551" s="1080"/>
      <c r="J551" s="1087"/>
      <c r="K551" s="1121"/>
      <c r="L551" s="207"/>
      <c r="M551" s="207"/>
      <c r="N551" s="209"/>
      <c r="O551" s="1098"/>
      <c r="P551" s="1098"/>
      <c r="Q551" s="208"/>
      <c r="R551" s="208"/>
      <c r="S551" s="208"/>
      <c r="T551" s="1122"/>
      <c r="U551" s="1123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</row>
    <row r="552" spans="2:57" s="26" customFormat="1" ht="3.65" customHeight="1">
      <c r="B552" s="1080"/>
      <c r="J552" s="1087"/>
      <c r="K552" s="1121"/>
      <c r="L552" s="207"/>
      <c r="M552" s="207"/>
      <c r="N552" s="209"/>
      <c r="O552" s="1098"/>
      <c r="P552" s="1098"/>
      <c r="Q552" s="208"/>
      <c r="R552" s="208"/>
      <c r="S552" s="208"/>
      <c r="T552" s="1122"/>
      <c r="U552" s="1123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</row>
    <row r="553" spans="2:57" s="26" customFormat="1" ht="3.65" customHeight="1">
      <c r="B553" s="1080"/>
      <c r="J553" s="1087"/>
      <c r="K553" s="1121"/>
      <c r="L553" s="207"/>
      <c r="M553" s="207"/>
      <c r="N553" s="209"/>
      <c r="O553" s="1098"/>
      <c r="P553" s="1098"/>
      <c r="Q553" s="208"/>
      <c r="R553" s="208"/>
      <c r="S553" s="208"/>
      <c r="T553" s="1122"/>
      <c r="U553" s="1123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</row>
    <row r="554" spans="2:57" s="26" customFormat="1" ht="3.65" customHeight="1">
      <c r="B554" s="1080"/>
      <c r="J554" s="1095"/>
      <c r="K554" s="1096"/>
      <c r="L554" s="1097"/>
      <c r="M554" s="1097"/>
      <c r="N554" s="1098"/>
      <c r="O554" s="1098"/>
      <c r="P554" s="1098"/>
      <c r="Q554" s="1098"/>
      <c r="R554" s="1098"/>
      <c r="S554" s="1098"/>
      <c r="T554" s="1099"/>
      <c r="U554" s="1100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</row>
    <row r="555" spans="2:57" s="26" customFormat="1" ht="3.65" customHeight="1">
      <c r="B555" s="1080"/>
      <c r="J555" s="1095"/>
      <c r="K555" s="1096"/>
      <c r="L555" s="1097"/>
      <c r="M555" s="1097"/>
      <c r="N555" s="1097"/>
      <c r="O555" s="1097"/>
      <c r="P555" s="1097"/>
      <c r="Q555" s="1098"/>
      <c r="R555" s="1098"/>
      <c r="S555" s="1098"/>
      <c r="T555" s="1099"/>
      <c r="U555" s="1100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</row>
    <row r="556" spans="2:57" s="26" customFormat="1" ht="3.65" customHeight="1">
      <c r="B556" s="1080"/>
      <c r="J556" s="1095"/>
      <c r="K556" s="1096"/>
      <c r="L556" s="1101" t="s">
        <v>522</v>
      </c>
      <c r="M556" s="1101"/>
      <c r="N556" s="1101"/>
      <c r="O556" s="1101"/>
      <c r="P556" s="1101"/>
      <c r="Q556" s="1101"/>
      <c r="R556" s="1101"/>
      <c r="S556" s="1101"/>
      <c r="T556" s="1099"/>
      <c r="U556" s="1100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</row>
    <row r="557" spans="2:57" s="26" customFormat="1" ht="3.65" customHeight="1">
      <c r="B557" s="1080"/>
      <c r="J557" s="1095"/>
      <c r="K557" s="1096"/>
      <c r="L557" s="1101"/>
      <c r="M557" s="1101"/>
      <c r="N557" s="1101"/>
      <c r="O557" s="1101"/>
      <c r="P557" s="1101"/>
      <c r="Q557" s="1101"/>
      <c r="R557" s="1101"/>
      <c r="S557" s="1101"/>
      <c r="T557" s="1099"/>
      <c r="U557" s="1100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</row>
    <row r="558" spans="2:57" s="26" customFormat="1" ht="3.65" customHeight="1">
      <c r="B558" s="1080"/>
      <c r="J558" s="1095"/>
      <c r="K558" s="1102" t="s">
        <v>322</v>
      </c>
      <c r="L558" s="1103"/>
      <c r="M558" s="1103"/>
      <c r="N558" s="1098"/>
      <c r="O558" s="1098"/>
      <c r="P558" s="1098"/>
      <c r="Q558" s="1098"/>
      <c r="R558" s="1098"/>
      <c r="S558" s="1098"/>
      <c r="T558" s="1099"/>
      <c r="U558" s="1100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</row>
    <row r="559" spans="2:57" s="26" customFormat="1" ht="3.65" customHeight="1">
      <c r="B559" s="1080"/>
      <c r="J559" s="1104"/>
      <c r="K559" s="1102"/>
      <c r="L559" s="1103"/>
      <c r="M559" s="1103"/>
      <c r="N559" s="1098"/>
      <c r="O559" s="1098"/>
      <c r="P559" s="1098"/>
      <c r="Q559" s="1098"/>
      <c r="R559" s="1098"/>
      <c r="S559" s="1098"/>
      <c r="T559" s="1099"/>
      <c r="U559" s="1100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</row>
    <row r="560" spans="2:57" s="26" customFormat="1" ht="3.65" customHeight="1">
      <c r="B560" s="1080"/>
      <c r="J560" s="1087"/>
      <c r="K560" s="1106"/>
      <c r="L560" s="1107"/>
      <c r="M560" s="1107"/>
      <c r="N560" s="1108"/>
      <c r="O560" s="1108"/>
      <c r="P560" s="1108"/>
      <c r="Q560" s="1108"/>
      <c r="R560" s="1108"/>
      <c r="S560" s="1108"/>
      <c r="T560" s="1109"/>
      <c r="U560" s="1110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</row>
    <row r="561" spans="2:58" s="26" customFormat="1" ht="3.65" customHeight="1">
      <c r="B561" s="1080"/>
      <c r="J561" s="1111"/>
      <c r="K561" s="1112"/>
      <c r="L561" s="1112"/>
      <c r="M561" s="1112"/>
      <c r="N561" s="1113"/>
      <c r="O561" s="1113"/>
      <c r="P561" s="1113"/>
      <c r="Q561" s="1113"/>
      <c r="R561" s="1113"/>
      <c r="S561" s="1113"/>
      <c r="T561" s="1114"/>
      <c r="U561" s="1115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</row>
    <row r="562" spans="2:58" s="26" customFormat="1" ht="3.65" customHeight="1">
      <c r="B562" s="1080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583"/>
      <c r="AI562" s="583"/>
      <c r="AJ562" s="583"/>
      <c r="AK562" s="583"/>
      <c r="AL562" s="583"/>
      <c r="AM562" s="583"/>
      <c r="AN562" s="583"/>
      <c r="AO562" s="583"/>
      <c r="AP562" s="583"/>
      <c r="AQ562" s="583"/>
      <c r="AR562" s="583"/>
      <c r="AS562" s="583"/>
      <c r="AT562" s="583"/>
      <c r="AU562" s="583"/>
      <c r="AV562" s="583"/>
      <c r="AW562" s="583"/>
      <c r="AX562" s="583"/>
      <c r="AY562" s="583"/>
      <c r="AZ562" s="583"/>
      <c r="BA562" s="583"/>
      <c r="BB562" s="583"/>
      <c r="BC562" s="583"/>
      <c r="BD562" s="583"/>
      <c r="BE562" s="583"/>
    </row>
    <row r="563" spans="2:58" s="26" customFormat="1" ht="3.65" customHeight="1">
      <c r="B563" s="1080"/>
      <c r="V563" s="1105"/>
      <c r="W563" s="1105"/>
      <c r="X563" s="1105"/>
      <c r="Y563" s="1105"/>
      <c r="Z563" s="1105"/>
      <c r="AA563" s="1105"/>
      <c r="AB563" s="1105"/>
      <c r="AC563" s="1105"/>
      <c r="AD563" s="30"/>
      <c r="AE563" s="30"/>
      <c r="AF563" s="30"/>
      <c r="AG563"/>
      <c r="AH563" s="583"/>
      <c r="AI563" s="583"/>
      <c r="AJ563" s="583"/>
      <c r="AK563" s="583"/>
      <c r="AL563" s="583"/>
      <c r="AM563" s="583"/>
      <c r="AN563" s="583"/>
      <c r="AO563" s="583"/>
      <c r="AP563" s="583"/>
      <c r="AQ563" s="583"/>
      <c r="AR563" s="583"/>
      <c r="AS563" s="583"/>
      <c r="AT563" s="583"/>
      <c r="AU563" s="583"/>
      <c r="AV563" s="583"/>
      <c r="AW563" s="583"/>
      <c r="AX563" s="583"/>
      <c r="AY563" s="583"/>
      <c r="AZ563" s="583"/>
      <c r="BA563" s="583"/>
      <c r="BB563" s="583"/>
      <c r="BC563" s="583"/>
      <c r="BD563" s="583"/>
      <c r="BE563" s="583"/>
    </row>
    <row r="564" spans="2:58" s="26" customFormat="1" ht="3.65" customHeight="1">
      <c r="B564" s="1080"/>
      <c r="J564" s="583"/>
      <c r="K564"/>
      <c r="L564" s="583"/>
      <c r="M564" s="583"/>
      <c r="N564" s="583"/>
      <c r="O564" s="583"/>
      <c r="P564" s="583"/>
      <c r="Q564" s="583"/>
      <c r="R564" s="583"/>
      <c r="S564" s="583"/>
      <c r="T564" s="1105"/>
      <c r="U564" s="1105"/>
      <c r="V564" s="1105"/>
      <c r="W564" s="1105"/>
      <c r="X564" s="1105"/>
      <c r="Y564" s="1105"/>
      <c r="Z564" s="1105"/>
      <c r="AA564" s="1105"/>
      <c r="AB564" s="1105"/>
      <c r="AC564" s="1105"/>
      <c r="AD564" s="30"/>
      <c r="AE564" s="30"/>
      <c r="AF564" s="30"/>
      <c r="AG564"/>
      <c r="AH564" s="583"/>
      <c r="AI564" s="583"/>
      <c r="AJ564" s="583"/>
      <c r="AK564" s="583"/>
      <c r="AL564" s="583"/>
      <c r="AM564" s="583"/>
      <c r="AN564" s="583"/>
      <c r="AO564" s="583"/>
      <c r="AP564" s="583"/>
      <c r="AQ564" s="583"/>
      <c r="AR564" s="583"/>
      <c r="AS564" s="583"/>
      <c r="AT564" s="583"/>
      <c r="AU564" s="583"/>
      <c r="AV564" s="583"/>
      <c r="AW564" s="583"/>
      <c r="AX564" s="583"/>
      <c r="AY564" s="583"/>
      <c r="AZ564" s="583"/>
      <c r="BA564" s="583"/>
      <c r="BB564" s="583"/>
      <c r="BC564" s="583"/>
      <c r="BD564" s="583"/>
      <c r="BE564" s="583"/>
    </row>
    <row r="565" spans="2:58" s="26" customFormat="1" ht="3.65" customHeight="1">
      <c r="B565" s="1080"/>
    </row>
    <row r="566" spans="2:58" s="26" customFormat="1" ht="3.65" customHeight="1">
      <c r="B566" s="1080"/>
    </row>
    <row r="567" spans="2:58" s="26" customFormat="1" ht="3.65" customHeight="1">
      <c r="B567" s="1116"/>
      <c r="C567" s="1117"/>
      <c r="D567" s="1117"/>
      <c r="E567" s="1117"/>
      <c r="F567" s="1117"/>
      <c r="G567" s="1117"/>
      <c r="H567" s="1117"/>
      <c r="I567" s="1117"/>
      <c r="J567" s="1117"/>
      <c r="K567" s="1117"/>
      <c r="L567" s="1117"/>
      <c r="M567" s="1117"/>
      <c r="N567" s="1117"/>
      <c r="O567" s="1117"/>
      <c r="P567" s="1117"/>
      <c r="Q567" s="1117"/>
      <c r="R567" s="1117"/>
      <c r="S567" s="1117"/>
      <c r="T567" s="1117"/>
      <c r="U567" s="1117"/>
      <c r="V567" s="1117"/>
      <c r="W567" s="1117"/>
      <c r="X567" s="1117"/>
      <c r="Y567" s="1117"/>
      <c r="Z567" s="1117"/>
      <c r="AA567" s="1117"/>
      <c r="AB567" s="1117"/>
      <c r="AC567" s="1117"/>
      <c r="AD567" s="1117"/>
      <c r="AE567" s="1117"/>
      <c r="AF567" s="1117"/>
      <c r="AG567" s="1117"/>
      <c r="AH567" s="1117"/>
      <c r="AI567" s="1117"/>
      <c r="AJ567" s="1117"/>
      <c r="AK567" s="1117"/>
      <c r="AL567" s="1117"/>
      <c r="AM567" s="1117"/>
      <c r="AN567" s="1117"/>
      <c r="AO567" s="1117"/>
      <c r="AP567" s="1117"/>
      <c r="AQ567" s="1117"/>
      <c r="AR567" s="1117"/>
      <c r="AS567" s="1117"/>
      <c r="AT567" s="1117"/>
      <c r="AU567" s="1117"/>
      <c r="AV567" s="1117"/>
      <c r="AW567" s="1117"/>
      <c r="AX567" s="1117"/>
      <c r="AY567" s="1117"/>
      <c r="AZ567" s="1117"/>
      <c r="BA567" s="1117"/>
      <c r="BB567" s="1117"/>
      <c r="BC567" s="1117"/>
      <c r="BD567" s="1117"/>
      <c r="BE567" s="1117"/>
      <c r="BF567" s="1117"/>
    </row>
    <row r="568" spans="2:58" s="26" customFormat="1" ht="3.65" customHeight="1">
      <c r="B568" s="1118"/>
      <c r="C568" s="1119"/>
      <c r="D568" s="1119"/>
      <c r="E568" s="1119"/>
      <c r="F568" s="1119"/>
      <c r="G568" s="1119"/>
      <c r="H568" s="1119"/>
      <c r="I568" s="1119"/>
      <c r="J568" s="1119"/>
      <c r="K568" s="1119"/>
      <c r="L568" s="1119"/>
      <c r="M568" s="1119"/>
      <c r="N568" s="1119"/>
      <c r="O568" s="1119"/>
      <c r="P568" s="1119"/>
      <c r="Q568" s="1119"/>
      <c r="R568" s="1119"/>
      <c r="S568" s="1119"/>
      <c r="T568" s="1119"/>
      <c r="U568" s="1119"/>
      <c r="V568" s="1119"/>
      <c r="W568" s="1119"/>
      <c r="X568" s="1119"/>
      <c r="Y568" s="1119"/>
      <c r="Z568" s="1119"/>
      <c r="AA568" s="1119"/>
      <c r="AB568" s="1119"/>
      <c r="AC568" s="1119"/>
      <c r="AD568" s="1119"/>
      <c r="AE568" s="1119"/>
      <c r="AF568" s="1119"/>
      <c r="AG568" s="1119"/>
      <c r="AH568" s="1119"/>
      <c r="AI568" s="1119"/>
      <c r="AJ568" s="1119"/>
      <c r="AK568" s="1119"/>
      <c r="AL568" s="1119"/>
      <c r="AM568" s="1119"/>
      <c r="AN568" s="1119"/>
      <c r="AO568" s="1119"/>
      <c r="AP568" s="1119"/>
      <c r="AQ568" s="1119"/>
      <c r="AR568" s="1119"/>
      <c r="AS568" s="1119"/>
      <c r="AT568" s="1119"/>
      <c r="AU568" s="1119"/>
      <c r="AV568" s="1119"/>
      <c r="AW568" s="1119"/>
      <c r="AX568" s="1119"/>
      <c r="AY568" s="1119"/>
      <c r="AZ568" s="1119"/>
      <c r="BA568" s="1119"/>
      <c r="BB568" s="1119"/>
      <c r="BC568" s="1119"/>
      <c r="BD568" s="1119"/>
      <c r="BE568" s="1119"/>
      <c r="BF568" s="1119"/>
    </row>
    <row r="569" spans="2:58" s="26" customFormat="1" ht="14.5" customHeight="1">
      <c r="B569" s="535" t="str">
        <f>"SIC_"&amp;MID(F569,4,3)&amp;"X"&amp;MID(G569,4,2)</f>
        <v>SIC_400X9u</v>
      </c>
      <c r="C569" s="535"/>
      <c r="D569" s="26" t="s">
        <v>521</v>
      </c>
      <c r="F569" s="535" t="s">
        <v>314</v>
      </c>
      <c r="G569" s="535" t="s">
        <v>531</v>
      </c>
      <c r="H569" s="1079"/>
      <c r="I569" s="1079"/>
      <c r="J569" s="1079"/>
      <c r="K569" s="1079"/>
      <c r="L569" s="1079"/>
      <c r="M569" s="1079"/>
      <c r="N569" s="1079"/>
      <c r="O569" s="1079"/>
      <c r="P569" s="1079"/>
      <c r="Q569" s="1079"/>
      <c r="R569" s="1079"/>
      <c r="S569" s="1079"/>
      <c r="T569" s="1079"/>
      <c r="U569" s="1079"/>
      <c r="V569" s="1079"/>
      <c r="W569" s="1079"/>
      <c r="X569" s="1079"/>
      <c r="Y569" s="1079"/>
      <c r="Z569" s="1079"/>
      <c r="AA569" s="1079"/>
      <c r="AB569" s="1079"/>
      <c r="AC569" s="1079"/>
      <c r="AD569" s="1079"/>
      <c r="AE569" s="1079"/>
      <c r="AF569" s="1079"/>
      <c r="AG569" s="1079"/>
      <c r="AH569" s="1079"/>
      <c r="AI569" s="1079"/>
      <c r="AJ569" s="1079"/>
      <c r="AK569" s="1079"/>
      <c r="AL569" s="1079"/>
      <c r="AM569" s="1079"/>
      <c r="AN569" s="1079"/>
      <c r="AO569" s="1079"/>
      <c r="AP569" s="1079"/>
      <c r="AQ569" s="1079"/>
      <c r="AR569" s="1079"/>
      <c r="AS569" s="1079"/>
      <c r="AT569" s="1079"/>
      <c r="AU569" s="1079"/>
      <c r="AV569" s="1079"/>
      <c r="AW569" s="1079"/>
      <c r="AX569" s="1079"/>
      <c r="AY569" s="1079"/>
      <c r="AZ569" s="1079"/>
      <c r="BA569" s="1079"/>
      <c r="BB569" s="1079"/>
      <c r="BC569" s="1079"/>
      <c r="BD569" s="1079"/>
      <c r="BE569" s="1079"/>
      <c r="BF569" s="1079"/>
    </row>
    <row r="570" spans="2:58" s="26" customFormat="1" ht="3.65" customHeight="1">
      <c r="B570" s="1080"/>
    </row>
    <row r="571" spans="2:58" s="26" customFormat="1" ht="3.65" customHeight="1">
      <c r="B571" s="1080"/>
    </row>
    <row r="572" spans="2:58" s="26" customFormat="1" ht="3.65" customHeight="1">
      <c r="B572" s="1080"/>
      <c r="J572" s="1081"/>
      <c r="K572" s="1082"/>
      <c r="L572" s="1082"/>
      <c r="M572" s="1082"/>
      <c r="N572" s="1083"/>
      <c r="O572" s="1084"/>
      <c r="P572" s="1084"/>
      <c r="Q572" s="1085"/>
      <c r="R572" s="1085"/>
      <c r="S572" s="1085"/>
      <c r="T572" s="1085"/>
      <c r="U572" s="1086"/>
      <c r="V572" s="583"/>
      <c r="W572" s="583"/>
      <c r="X572" s="583"/>
      <c r="Y572" s="583"/>
      <c r="Z572" s="583"/>
      <c r="AA572" s="583"/>
      <c r="AB572" s="30"/>
      <c r="AC572" s="30"/>
      <c r="AD572" s="30"/>
      <c r="AE572" s="30"/>
      <c r="AF572" s="30"/>
      <c r="AG572" s="16"/>
      <c r="AH572" s="583"/>
      <c r="AI572" s="583"/>
      <c r="AJ572" s="583"/>
      <c r="AK572" s="583"/>
      <c r="AL572" s="583"/>
      <c r="AM572" s="583"/>
      <c r="AN572" s="583"/>
      <c r="AO572" s="583"/>
      <c r="AP572" s="583"/>
      <c r="AQ572" s="583"/>
      <c r="AR572" s="583"/>
      <c r="AS572" s="583"/>
      <c r="AT572" s="583"/>
      <c r="AU572" s="583"/>
      <c r="AV572" s="583"/>
      <c r="AW572" s="583"/>
      <c r="AX572" s="583"/>
      <c r="AY572" s="583"/>
      <c r="AZ572" s="583"/>
      <c r="BA572" s="583"/>
      <c r="BB572" s="583"/>
      <c r="BC572" s="583"/>
      <c r="BD572" s="583"/>
      <c r="BE572" s="583"/>
    </row>
    <row r="573" spans="2:58" s="26" customFormat="1" ht="3.65" customHeight="1">
      <c r="B573" s="1080"/>
      <c r="J573" s="1087"/>
      <c r="K573" s="1088"/>
      <c r="L573" s="1089"/>
      <c r="M573" s="1089"/>
      <c r="N573" s="1090"/>
      <c r="O573" s="1091"/>
      <c r="P573" s="1091"/>
      <c r="Q573" s="1092"/>
      <c r="R573" s="1092"/>
      <c r="S573" s="1092"/>
      <c r="T573" s="1093"/>
      <c r="U573" s="1094"/>
      <c r="V573" s="583"/>
      <c r="W573" s="583"/>
      <c r="X573" s="583"/>
      <c r="Y573" s="583"/>
      <c r="Z573" s="583"/>
      <c r="AA573" s="583"/>
      <c r="AB573" s="30"/>
      <c r="AC573" s="30"/>
      <c r="AD573" s="30"/>
      <c r="AE573" s="30"/>
      <c r="AF573" s="30"/>
      <c r="AG573" s="16"/>
      <c r="AH573" s="583"/>
      <c r="AI573" s="583"/>
      <c r="AJ573" s="583"/>
      <c r="AK573" s="583"/>
      <c r="AL573" s="583"/>
      <c r="AM573" s="583"/>
      <c r="AN573" s="583"/>
      <c r="AO573" s="583"/>
      <c r="AP573" s="583"/>
      <c r="AQ573" s="583"/>
      <c r="AR573" s="583"/>
      <c r="AS573" s="583"/>
      <c r="AT573" s="583"/>
      <c r="AU573" s="583"/>
      <c r="AV573" s="583"/>
      <c r="AW573" s="583"/>
      <c r="AX573" s="583"/>
      <c r="AY573" s="583"/>
      <c r="AZ573" s="583"/>
      <c r="BA573" s="583"/>
      <c r="BB573" s="583"/>
      <c r="BC573" s="583"/>
      <c r="BD573" s="583"/>
      <c r="BE573" s="583"/>
    </row>
    <row r="574" spans="2:58" s="26" customFormat="1" ht="3.65" customHeight="1">
      <c r="B574" s="1080"/>
      <c r="J574" s="1087"/>
      <c r="K574" s="1121"/>
      <c r="L574" s="207"/>
      <c r="M574" s="207"/>
      <c r="N574" s="209"/>
      <c r="O574" s="1098"/>
      <c r="P574" s="1098"/>
      <c r="Q574" s="208"/>
      <c r="R574" s="208"/>
      <c r="S574" s="208"/>
      <c r="T574" s="1122"/>
      <c r="U574" s="1123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</row>
    <row r="575" spans="2:58" s="26" customFormat="1" ht="3.65" customHeight="1">
      <c r="B575" s="1080"/>
      <c r="J575" s="1087"/>
      <c r="K575" s="1121"/>
      <c r="L575" s="207"/>
      <c r="M575" s="207"/>
      <c r="N575" s="209"/>
      <c r="O575" s="1098"/>
      <c r="P575" s="1098"/>
      <c r="Q575" s="208"/>
      <c r="R575" s="208"/>
      <c r="S575" s="208"/>
      <c r="T575" s="1122"/>
      <c r="U575" s="1123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</row>
    <row r="576" spans="2:58" s="26" customFormat="1" ht="3.65" customHeight="1">
      <c r="B576" s="1080"/>
      <c r="J576" s="1087"/>
      <c r="K576" s="1121"/>
      <c r="L576" s="207"/>
      <c r="M576" s="207"/>
      <c r="N576" s="209"/>
      <c r="O576" s="1098"/>
      <c r="P576" s="1098"/>
      <c r="Q576" s="208"/>
      <c r="R576" s="208"/>
      <c r="S576" s="208"/>
      <c r="T576" s="1122"/>
      <c r="U576" s="1123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</row>
    <row r="577" spans="2:57" s="26" customFormat="1" ht="3.65" customHeight="1">
      <c r="B577" s="1080"/>
      <c r="J577" s="1087"/>
      <c r="K577" s="1121"/>
      <c r="L577" s="207"/>
      <c r="M577" s="207"/>
      <c r="N577" s="209"/>
      <c r="O577" s="1098"/>
      <c r="P577" s="1098"/>
      <c r="Q577" s="208"/>
      <c r="R577" s="208"/>
      <c r="S577" s="208"/>
      <c r="T577" s="1122"/>
      <c r="U577" s="1123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</row>
    <row r="578" spans="2:57" s="26" customFormat="1" ht="3.65" customHeight="1">
      <c r="B578" s="1080"/>
      <c r="J578" s="1087"/>
      <c r="K578" s="1121"/>
      <c r="L578" s="207"/>
      <c r="M578" s="207"/>
      <c r="N578" s="209"/>
      <c r="O578" s="1098"/>
      <c r="P578" s="1098"/>
      <c r="Q578" s="208"/>
      <c r="R578" s="208"/>
      <c r="S578" s="208"/>
      <c r="T578" s="1122"/>
      <c r="U578" s="1123"/>
      <c r="V578" s="16"/>
      <c r="W578" s="16"/>
      <c r="X578" s="16"/>
      <c r="Y578" s="16"/>
      <c r="Z578" s="16"/>
      <c r="AA578" s="16"/>
      <c r="AB578" s="16"/>
      <c r="AC578" s="16"/>
      <c r="AD578" s="16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</row>
    <row r="579" spans="2:57" s="26" customFormat="1" ht="3.65" customHeight="1">
      <c r="B579" s="1080"/>
      <c r="J579" s="1087"/>
      <c r="K579" s="1121"/>
      <c r="L579" s="207"/>
      <c r="M579" s="207"/>
      <c r="N579" s="209"/>
      <c r="O579" s="1098"/>
      <c r="P579" s="1098"/>
      <c r="Q579" s="208"/>
      <c r="R579" s="208"/>
      <c r="S579" s="208"/>
      <c r="T579" s="1122"/>
      <c r="U579" s="1123"/>
      <c r="V579" s="16"/>
      <c r="W579" s="16"/>
      <c r="X579" s="16"/>
      <c r="Y579" s="16"/>
      <c r="Z579" s="16"/>
      <c r="AA579" s="16"/>
      <c r="AB579" s="16"/>
      <c r="AC579" s="16"/>
      <c r="AD579" s="16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</row>
    <row r="580" spans="2:57" s="26" customFormat="1" ht="3.65" customHeight="1">
      <c r="B580" s="1080"/>
      <c r="J580" s="1095"/>
      <c r="K580" s="1096"/>
      <c r="L580" s="1097"/>
      <c r="M580" s="1097"/>
      <c r="N580" s="1098"/>
      <c r="O580" s="1098"/>
      <c r="P580" s="1098"/>
      <c r="Q580" s="1098"/>
      <c r="R580" s="1098"/>
      <c r="S580" s="1098"/>
      <c r="T580" s="1099"/>
      <c r="U580" s="1100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</row>
    <row r="581" spans="2:57" s="26" customFormat="1" ht="3.65" customHeight="1">
      <c r="B581" s="1080"/>
      <c r="J581" s="1095"/>
      <c r="K581" s="1096"/>
      <c r="L581" s="1097"/>
      <c r="M581" s="1097"/>
      <c r="N581" s="1097"/>
      <c r="O581" s="1097"/>
      <c r="P581" s="1097"/>
      <c r="Q581" s="1098"/>
      <c r="R581" s="1098"/>
      <c r="S581" s="1098"/>
      <c r="T581" s="1099"/>
      <c r="U581" s="1100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</row>
    <row r="582" spans="2:57" s="26" customFormat="1" ht="3.65" customHeight="1">
      <c r="B582" s="1080"/>
      <c r="J582" s="1095"/>
      <c r="K582" s="1096"/>
      <c r="L582" s="1101" t="s">
        <v>522</v>
      </c>
      <c r="M582" s="1101"/>
      <c r="N582" s="1101"/>
      <c r="O582" s="1101"/>
      <c r="P582" s="1101"/>
      <c r="Q582" s="1101"/>
      <c r="R582" s="1101"/>
      <c r="S582" s="1101"/>
      <c r="T582" s="1099"/>
      <c r="U582" s="1100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</row>
    <row r="583" spans="2:57" s="26" customFormat="1" ht="3.65" customHeight="1">
      <c r="B583" s="1080"/>
      <c r="J583" s="1095"/>
      <c r="K583" s="1096"/>
      <c r="L583" s="1101"/>
      <c r="M583" s="1101"/>
      <c r="N583" s="1101"/>
      <c r="O583" s="1101"/>
      <c r="P583" s="1101"/>
      <c r="Q583" s="1101"/>
      <c r="R583" s="1101"/>
      <c r="S583" s="1101"/>
      <c r="T583" s="1099"/>
      <c r="U583" s="1100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</row>
    <row r="584" spans="2:57" s="26" customFormat="1" ht="3.65" customHeight="1">
      <c r="B584" s="1080"/>
      <c r="J584" s="1095"/>
      <c r="K584" s="1096"/>
      <c r="L584" s="1098"/>
      <c r="M584" s="1098"/>
      <c r="N584" s="1098"/>
      <c r="O584" s="1098"/>
      <c r="P584" s="1098"/>
      <c r="Q584" s="1098"/>
      <c r="R584" s="1098"/>
      <c r="S584" s="1098"/>
      <c r="T584" s="1099"/>
      <c r="U584" s="1100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</row>
    <row r="585" spans="2:57" s="26" customFormat="1" ht="3.65" customHeight="1">
      <c r="B585" s="1080"/>
      <c r="J585" s="1104"/>
      <c r="K585" s="1096"/>
      <c r="L585" s="1098"/>
      <c r="M585" s="1098"/>
      <c r="N585" s="1098"/>
      <c r="O585" s="1098"/>
      <c r="P585" s="1098"/>
      <c r="Q585" s="1098"/>
      <c r="R585" s="1098"/>
      <c r="S585" s="1098"/>
      <c r="T585" s="1099"/>
      <c r="U585" s="1100"/>
      <c r="V585" s="16"/>
      <c r="W585" s="16"/>
      <c r="X585" s="16"/>
      <c r="Y585" s="16"/>
      <c r="Z585" s="16"/>
      <c r="AA585" s="16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</row>
    <row r="586" spans="2:57" s="26" customFormat="1" ht="3.65" customHeight="1">
      <c r="B586" s="1080"/>
      <c r="J586" s="1095"/>
      <c r="K586" s="1102" t="s">
        <v>523</v>
      </c>
      <c r="L586" s="1103"/>
      <c r="M586" s="1103"/>
      <c r="N586" s="1098"/>
      <c r="O586" s="1098"/>
      <c r="P586" s="1098"/>
      <c r="Q586" s="1098"/>
      <c r="R586" s="1098"/>
      <c r="S586" s="1098"/>
      <c r="T586" s="1099"/>
      <c r="U586" s="1100"/>
      <c r="V586" s="16"/>
      <c r="W586" s="16"/>
      <c r="X586" s="16"/>
      <c r="Y586" s="16"/>
      <c r="Z586" s="16"/>
      <c r="AA586" s="1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</row>
    <row r="587" spans="2:57" s="26" customFormat="1" ht="3.65" customHeight="1">
      <c r="B587" s="1080"/>
      <c r="J587" s="1095"/>
      <c r="K587" s="1102"/>
      <c r="L587" s="1103"/>
      <c r="M587" s="1103"/>
      <c r="N587" s="1098"/>
      <c r="O587" s="1098"/>
      <c r="P587" s="1098"/>
      <c r="Q587" s="1098"/>
      <c r="R587" s="1098"/>
      <c r="S587" s="1098"/>
      <c r="T587" s="1099"/>
      <c r="U587" s="1100"/>
      <c r="V587" s="16"/>
      <c r="W587" s="16"/>
      <c r="X587" s="16"/>
      <c r="Y587" s="16"/>
      <c r="Z587" s="16"/>
      <c r="AA587" s="16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</row>
    <row r="588" spans="2:57" s="26" customFormat="1" ht="3.65" customHeight="1">
      <c r="B588" s="1080"/>
      <c r="J588" s="1087"/>
      <c r="K588" s="1106"/>
      <c r="L588" s="1107"/>
      <c r="M588" s="1107"/>
      <c r="N588" s="1108"/>
      <c r="O588" s="1108"/>
      <c r="P588" s="1108"/>
      <c r="Q588" s="1108"/>
      <c r="R588" s="1108"/>
      <c r="S588" s="1108"/>
      <c r="T588" s="1109"/>
      <c r="U588" s="1110"/>
      <c r="V588" s="16"/>
      <c r="W588" s="16"/>
      <c r="X588" s="16"/>
      <c r="Y588" s="16"/>
      <c r="Z588" s="16"/>
      <c r="AA588" s="16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</row>
    <row r="589" spans="2:57" s="26" customFormat="1" ht="3.65" customHeight="1">
      <c r="B589" s="1080"/>
      <c r="J589" s="1111"/>
      <c r="K589" s="1112"/>
      <c r="L589" s="1112"/>
      <c r="M589" s="1112"/>
      <c r="N589" s="1113"/>
      <c r="O589" s="1113"/>
      <c r="P589" s="1113"/>
      <c r="Q589" s="1113"/>
      <c r="R589" s="1113"/>
      <c r="S589" s="1113"/>
      <c r="T589" s="1114"/>
      <c r="U589" s="1115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583"/>
      <c r="AI589" s="583"/>
      <c r="AJ589" s="583"/>
      <c r="AK589" s="583"/>
      <c r="AL589" s="583"/>
      <c r="AM589" s="583"/>
      <c r="AN589" s="583"/>
      <c r="AO589" s="583"/>
      <c r="AP589" s="583"/>
      <c r="AQ589" s="583"/>
      <c r="AR589" s="583"/>
      <c r="AS589" s="583"/>
      <c r="AT589" s="583"/>
      <c r="AU589" s="583"/>
      <c r="AV589" s="583"/>
      <c r="AW589" s="583"/>
      <c r="AX589" s="583"/>
      <c r="AY589" s="583"/>
      <c r="AZ589" s="583"/>
      <c r="BA589" s="583"/>
      <c r="BB589" s="583"/>
      <c r="BC589" s="583"/>
      <c r="BD589" s="583"/>
      <c r="BE589" s="583"/>
    </row>
    <row r="590" spans="2:57" s="26" customFormat="1" ht="3.65" customHeight="1">
      <c r="B590" s="1080"/>
      <c r="V590" s="1105"/>
      <c r="W590" s="1105"/>
      <c r="X590" s="1105"/>
      <c r="Y590" s="1105"/>
      <c r="Z590" s="1105"/>
      <c r="AA590" s="1105"/>
      <c r="AB590" s="1105"/>
      <c r="AC590" s="1105"/>
      <c r="AD590" s="30"/>
      <c r="AE590" s="30"/>
      <c r="AF590" s="30"/>
      <c r="AG590"/>
      <c r="AH590" s="583"/>
      <c r="AI590" s="583"/>
      <c r="AJ590" s="583"/>
      <c r="AK590" s="583"/>
      <c r="AL590" s="583"/>
      <c r="AM590" s="583"/>
      <c r="AN590" s="583"/>
      <c r="AO590" s="583"/>
      <c r="AP590" s="583"/>
      <c r="AQ590" s="583"/>
      <c r="AR590" s="583"/>
      <c r="AS590" s="583"/>
      <c r="AT590" s="583"/>
      <c r="AU590" s="583"/>
      <c r="AV590" s="583"/>
      <c r="AW590" s="583"/>
      <c r="AX590" s="583"/>
      <c r="AY590" s="583"/>
      <c r="AZ590" s="583"/>
      <c r="BA590" s="583"/>
      <c r="BB590" s="583"/>
      <c r="BC590" s="583"/>
      <c r="BD590" s="583"/>
      <c r="BE590" s="583"/>
    </row>
    <row r="591" spans="2:57" s="26" customFormat="1" ht="3.65" customHeight="1">
      <c r="B591" s="1080"/>
      <c r="V591" s="1105"/>
      <c r="W591" s="1105"/>
      <c r="X591" s="1105"/>
      <c r="Y591" s="1105"/>
      <c r="Z591" s="1105"/>
      <c r="AA591" s="1105"/>
      <c r="AB591" s="1105"/>
      <c r="AC591" s="1105"/>
      <c r="AD591" s="30"/>
      <c r="AE591" s="30"/>
      <c r="AF591" s="30"/>
      <c r="AG591"/>
      <c r="AH591" s="583"/>
      <c r="AI591" s="583"/>
      <c r="AJ591" s="583"/>
      <c r="AK591" s="583"/>
      <c r="AL591" s="583"/>
      <c r="AM591" s="583"/>
      <c r="AN591" s="583"/>
      <c r="AO591" s="583"/>
      <c r="AP591" s="583"/>
      <c r="AQ591" s="583"/>
      <c r="AR591" s="583"/>
      <c r="AS591" s="583"/>
      <c r="AT591" s="583"/>
      <c r="AU591" s="583"/>
      <c r="AV591" s="583"/>
      <c r="AW591" s="583"/>
      <c r="AX591" s="583"/>
      <c r="AY591" s="583"/>
      <c r="AZ591" s="583"/>
      <c r="BA591" s="583"/>
      <c r="BB591" s="583"/>
      <c r="BC591" s="583"/>
      <c r="BD591" s="583"/>
      <c r="BE591" s="583"/>
    </row>
    <row r="592" spans="2:57" s="26" customFormat="1" ht="3.65" customHeight="1">
      <c r="B592" s="1080"/>
    </row>
    <row r="593" spans="2:58" s="26" customFormat="1" ht="3.65" customHeight="1">
      <c r="B593" s="1080"/>
    </row>
    <row r="594" spans="2:58" s="26" customFormat="1" ht="3.65" customHeight="1">
      <c r="B594" s="1116"/>
      <c r="C594" s="1117"/>
      <c r="D594" s="1117"/>
      <c r="E594" s="1117"/>
      <c r="F594" s="1117"/>
      <c r="G594" s="1117"/>
      <c r="H594" s="1117"/>
      <c r="I594" s="1117"/>
      <c r="J594" s="1117"/>
      <c r="K594" s="1117"/>
      <c r="L594" s="1117"/>
      <c r="M594" s="1117"/>
      <c r="N594" s="1117"/>
      <c r="O594" s="1117"/>
      <c r="P594" s="1117"/>
      <c r="Q594" s="1117"/>
      <c r="R594" s="1117"/>
      <c r="S594" s="1117"/>
      <c r="T594" s="1117"/>
      <c r="U594" s="1117"/>
      <c r="V594" s="1117"/>
      <c r="W594" s="1117"/>
      <c r="X594" s="1117"/>
      <c r="Y594" s="1117"/>
      <c r="Z594" s="1117"/>
      <c r="AA594" s="1117"/>
      <c r="AB594" s="1117"/>
      <c r="AC594" s="1117"/>
      <c r="AD594" s="1117"/>
      <c r="AE594" s="1117"/>
      <c r="AF594" s="1117"/>
      <c r="AG594" s="1117"/>
      <c r="AH594" s="1117"/>
      <c r="AI594" s="1117"/>
      <c r="AJ594" s="1117"/>
      <c r="AK594" s="1117"/>
      <c r="AL594" s="1117"/>
      <c r="AM594" s="1117"/>
      <c r="AN594" s="1117"/>
      <c r="AO594" s="1117"/>
      <c r="AP594" s="1117"/>
      <c r="AQ594" s="1117"/>
      <c r="AR594" s="1117"/>
      <c r="AS594" s="1117"/>
      <c r="AT594" s="1117"/>
      <c r="AU594" s="1117"/>
      <c r="AV594" s="1117"/>
      <c r="AW594" s="1117"/>
      <c r="AX594" s="1117"/>
      <c r="AY594" s="1117"/>
      <c r="AZ594" s="1117"/>
      <c r="BA594" s="1117"/>
      <c r="BB594" s="1117"/>
      <c r="BC594" s="1117"/>
      <c r="BD594" s="1117"/>
      <c r="BE594" s="1117"/>
      <c r="BF594" s="1117"/>
    </row>
    <row r="595" spans="2:58" s="26" customFormat="1" ht="3.5" customHeight="1">
      <c r="B595" s="1118"/>
      <c r="C595" s="1119"/>
      <c r="D595" s="1119"/>
      <c r="E595" s="1119"/>
      <c r="F595" s="1119"/>
      <c r="G595" s="1119"/>
      <c r="H595" s="1119"/>
      <c r="I595" s="1119"/>
      <c r="J595" s="1119"/>
      <c r="K595" s="1119"/>
      <c r="L595" s="1119"/>
      <c r="M595" s="1119"/>
      <c r="N595" s="1119"/>
      <c r="O595" s="1119"/>
      <c r="P595" s="1119"/>
      <c r="Q595" s="1119"/>
      <c r="R595" s="1119"/>
      <c r="S595" s="1119"/>
      <c r="T595" s="1119"/>
      <c r="U595" s="1119"/>
      <c r="V595" s="1119"/>
      <c r="W595" s="1119"/>
      <c r="X595" s="1119"/>
      <c r="Y595" s="1119"/>
      <c r="Z595" s="1119"/>
      <c r="AA595" s="1119"/>
      <c r="AB595" s="1119"/>
      <c r="AC595" s="1119"/>
      <c r="AD595" s="1119"/>
      <c r="AE595" s="1119"/>
      <c r="AF595" s="1119"/>
      <c r="AG595" s="1119"/>
      <c r="AH595" s="1119"/>
      <c r="AI595" s="1119"/>
      <c r="AJ595" s="1119"/>
      <c r="AK595" s="1119"/>
      <c r="AL595" s="1119"/>
      <c r="AM595" s="1119"/>
      <c r="AN595" s="1119"/>
      <c r="AO595" s="1119"/>
      <c r="AP595" s="1119"/>
      <c r="AQ595" s="1119"/>
      <c r="AR595" s="1119"/>
      <c r="AS595" s="1119"/>
      <c r="AT595" s="1119"/>
      <c r="AU595" s="1119"/>
      <c r="AV595" s="1119"/>
      <c r="AW595" s="1119"/>
      <c r="AX595" s="1119"/>
      <c r="AY595" s="1119"/>
      <c r="AZ595" s="1119"/>
      <c r="BA595" s="1119"/>
      <c r="BB595" s="1119"/>
      <c r="BC595" s="1119"/>
      <c r="BD595" s="1119"/>
      <c r="BE595" s="1119"/>
      <c r="BF595" s="1119"/>
    </row>
    <row r="596" spans="2:58" s="26" customFormat="1" ht="14.5" customHeight="1">
      <c r="B596" s="535" t="str">
        <f>"SIC_"&amp;MID(F596,4,3)&amp;"X"&amp;MID(G596,4,3)</f>
        <v>SIC_400X10u</v>
      </c>
      <c r="C596" s="535"/>
      <c r="D596" s="26" t="s">
        <v>521</v>
      </c>
      <c r="F596" s="535" t="s">
        <v>314</v>
      </c>
      <c r="G596" s="535" t="s">
        <v>532</v>
      </c>
      <c r="H596" s="1079"/>
      <c r="I596" s="1079"/>
      <c r="J596" s="1079"/>
      <c r="K596" s="1079"/>
      <c r="L596" s="1079"/>
      <c r="M596" s="1079"/>
      <c r="N596" s="1079"/>
      <c r="O596" s="1079"/>
      <c r="P596" s="1079"/>
      <c r="Q596" s="1079"/>
      <c r="R596" s="1079"/>
      <c r="S596" s="1079"/>
      <c r="T596" s="1079"/>
      <c r="U596" s="1079"/>
      <c r="V596" s="1079"/>
      <c r="W596" s="1079"/>
      <c r="X596" s="1079"/>
      <c r="Y596" s="1079"/>
      <c r="Z596" s="1079"/>
      <c r="AA596" s="1079"/>
      <c r="AB596" s="1079"/>
      <c r="AC596" s="1079"/>
      <c r="AD596" s="1079"/>
      <c r="AE596" s="1079"/>
      <c r="AF596" s="1079"/>
      <c r="AG596" s="1079"/>
      <c r="AH596" s="1079"/>
      <c r="AI596" s="1079"/>
      <c r="AJ596" s="1079"/>
      <c r="AK596" s="1079"/>
      <c r="AL596" s="1079"/>
      <c r="AM596" s="1079"/>
      <c r="AN596" s="1079"/>
      <c r="AO596" s="1079"/>
      <c r="AP596" s="1079"/>
      <c r="AQ596" s="1079"/>
      <c r="AR596" s="1079"/>
      <c r="AS596" s="1079"/>
      <c r="AT596" s="1079"/>
      <c r="AU596" s="1079"/>
      <c r="AV596" s="1079"/>
      <c r="AW596" s="1079"/>
      <c r="AX596" s="1079"/>
      <c r="AY596" s="1079"/>
      <c r="AZ596" s="1079"/>
      <c r="BA596" s="1079"/>
      <c r="BB596" s="1079"/>
      <c r="BC596" s="1079"/>
      <c r="BD596" s="1079"/>
      <c r="BE596" s="1079"/>
      <c r="BF596" s="1079"/>
    </row>
    <row r="597" spans="2:58" s="26" customFormat="1" ht="3.65" customHeight="1">
      <c r="B597" s="1080"/>
    </row>
    <row r="598" spans="2:58" s="26" customFormat="1" ht="3.65" customHeight="1">
      <c r="B598" s="1080"/>
    </row>
    <row r="599" spans="2:58" s="26" customFormat="1" ht="3.65" customHeight="1">
      <c r="B599" s="1080"/>
      <c r="V599" s="583"/>
      <c r="W599" s="583"/>
      <c r="X599" s="583"/>
      <c r="Y599" s="583"/>
      <c r="Z599" s="583"/>
      <c r="AA599" s="583"/>
      <c r="AB599" s="30"/>
      <c r="AC599" s="30"/>
      <c r="AD599" s="30"/>
      <c r="AE599" s="30"/>
      <c r="AF599" s="30"/>
      <c r="AG599" s="16"/>
      <c r="AH599" s="583"/>
      <c r="AI599" s="583"/>
      <c r="AJ599" s="583"/>
      <c r="AK599" s="583"/>
      <c r="AL599" s="583"/>
      <c r="AM599" s="583"/>
      <c r="AN599" s="583"/>
      <c r="AO599" s="583"/>
      <c r="AP599" s="583"/>
      <c r="AQ599" s="583"/>
      <c r="AR599" s="583"/>
      <c r="AS599" s="583"/>
      <c r="AT599" s="583"/>
      <c r="AU599" s="583"/>
      <c r="AV599" s="583"/>
      <c r="AW599" s="583"/>
      <c r="AX599" s="583"/>
      <c r="AY599" s="583"/>
      <c r="AZ599" s="583"/>
      <c r="BA599" s="583"/>
      <c r="BB599" s="583"/>
      <c r="BC599" s="583"/>
      <c r="BD599" s="583"/>
      <c r="BE599" s="583"/>
    </row>
    <row r="600" spans="2:58" s="26" customFormat="1" ht="3.65" customHeight="1">
      <c r="B600" s="1080"/>
      <c r="V600" s="583"/>
      <c r="W600" s="583"/>
      <c r="X600" s="583"/>
      <c r="Y600" s="583"/>
      <c r="Z600" s="583"/>
      <c r="AA600" s="583"/>
      <c r="AB600" s="30"/>
      <c r="AC600" s="30"/>
      <c r="AD600" s="30"/>
      <c r="AE600" s="30"/>
      <c r="AF600" s="30"/>
      <c r="AG600" s="16"/>
      <c r="AH600" s="583"/>
      <c r="AI600" s="583"/>
      <c r="AJ600" s="583"/>
      <c r="AK600" s="583"/>
      <c r="AL600" s="583"/>
      <c r="AM600" s="583"/>
      <c r="AN600" s="583"/>
      <c r="AO600" s="583"/>
      <c r="AP600" s="583"/>
      <c r="AQ600" s="583"/>
      <c r="AR600" s="583"/>
      <c r="AS600" s="583"/>
      <c r="AT600" s="583"/>
      <c r="AU600" s="583"/>
      <c r="AV600" s="583"/>
      <c r="AW600" s="583"/>
      <c r="AX600" s="583"/>
      <c r="AY600" s="583"/>
      <c r="AZ600" s="583"/>
      <c r="BA600" s="583"/>
      <c r="BB600" s="583"/>
      <c r="BC600" s="583"/>
      <c r="BD600" s="583"/>
      <c r="BE600" s="583"/>
    </row>
    <row r="601" spans="2:58" s="26" customFormat="1" ht="3.65" customHeight="1">
      <c r="B601" s="1080"/>
      <c r="J601" s="1081"/>
      <c r="K601" s="1082"/>
      <c r="L601" s="1082"/>
      <c r="M601" s="1082"/>
      <c r="N601" s="1083"/>
      <c r="O601" s="1084"/>
      <c r="P601" s="1084"/>
      <c r="Q601" s="1085"/>
      <c r="R601" s="1085"/>
      <c r="S601" s="1085"/>
      <c r="T601" s="1085"/>
      <c r="U601" s="108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</row>
    <row r="602" spans="2:58" s="26" customFormat="1" ht="3.65" customHeight="1">
      <c r="B602" s="1080"/>
      <c r="J602" s="1087"/>
      <c r="K602" s="1088"/>
      <c r="L602" s="1089"/>
      <c r="M602" s="1089"/>
      <c r="N602" s="1090"/>
      <c r="O602" s="1091"/>
      <c r="P602" s="1091"/>
      <c r="Q602" s="1092"/>
      <c r="R602" s="1092"/>
      <c r="S602" s="1092"/>
      <c r="T602" s="1093"/>
      <c r="U602" s="1094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</row>
    <row r="603" spans="2:58" s="26" customFormat="1" ht="3.65" customHeight="1">
      <c r="B603" s="1080"/>
      <c r="J603" s="1087"/>
      <c r="K603" s="1121"/>
      <c r="L603" s="207"/>
      <c r="M603" s="207"/>
      <c r="N603" s="209"/>
      <c r="O603" s="1098"/>
      <c r="P603" s="1098"/>
      <c r="Q603" s="208"/>
      <c r="R603" s="208"/>
      <c r="S603" s="208"/>
      <c r="T603" s="1122"/>
      <c r="U603" s="112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</row>
    <row r="604" spans="2:58" s="26" customFormat="1" ht="3.65" customHeight="1">
      <c r="B604" s="1080"/>
      <c r="J604" s="1087"/>
      <c r="K604" s="1121"/>
      <c r="L604" s="207"/>
      <c r="M604" s="207"/>
      <c r="N604" s="209"/>
      <c r="O604" s="1098"/>
      <c r="P604" s="1098"/>
      <c r="Q604" s="208"/>
      <c r="R604" s="208"/>
      <c r="S604" s="208"/>
      <c r="T604" s="1122"/>
      <c r="U604" s="1123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</row>
    <row r="605" spans="2:58" s="26" customFormat="1" ht="3.65" customHeight="1">
      <c r="B605" s="1080"/>
      <c r="J605" s="1087"/>
      <c r="K605" s="1121"/>
      <c r="L605" s="207"/>
      <c r="M605" s="207"/>
      <c r="N605" s="209"/>
      <c r="O605" s="1098"/>
      <c r="P605" s="1098"/>
      <c r="Q605" s="208"/>
      <c r="R605" s="208"/>
      <c r="S605" s="208"/>
      <c r="T605" s="1122"/>
      <c r="U605" s="1123"/>
      <c r="V605" s="16"/>
      <c r="W605" s="16"/>
      <c r="X605" s="16"/>
      <c r="Y605" s="16"/>
      <c r="Z605" s="16"/>
      <c r="AA605" s="16"/>
      <c r="AB605" s="16"/>
      <c r="AC605" s="16"/>
      <c r="AD605" s="16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</row>
    <row r="606" spans="2:58" s="26" customFormat="1" ht="3.65" customHeight="1">
      <c r="B606" s="1080"/>
      <c r="J606" s="1087"/>
      <c r="K606" s="1121"/>
      <c r="L606" s="207"/>
      <c r="M606" s="207"/>
      <c r="N606" s="209"/>
      <c r="O606" s="1098"/>
      <c r="P606" s="1098"/>
      <c r="Q606" s="208"/>
      <c r="R606" s="208"/>
      <c r="S606" s="208"/>
      <c r="T606" s="1122"/>
      <c r="U606" s="1123"/>
      <c r="V606" s="16"/>
      <c r="W606" s="16"/>
      <c r="X606" s="16"/>
      <c r="Y606" s="16"/>
      <c r="Z606" s="16"/>
      <c r="AA606" s="16"/>
      <c r="AB606" s="1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</row>
    <row r="607" spans="2:58" s="26" customFormat="1" ht="3.65" customHeight="1">
      <c r="B607" s="1080"/>
      <c r="J607" s="1087"/>
      <c r="K607" s="1121"/>
      <c r="L607" s="207"/>
      <c r="M607" s="207"/>
      <c r="N607" s="209"/>
      <c r="O607" s="1098"/>
      <c r="P607" s="1098"/>
      <c r="Q607" s="208"/>
      <c r="R607" s="208"/>
      <c r="S607" s="208"/>
      <c r="T607" s="1122"/>
      <c r="U607" s="1123"/>
      <c r="V607" s="16"/>
      <c r="W607" s="16"/>
      <c r="X607" s="16"/>
      <c r="Y607" s="16"/>
      <c r="Z607" s="16"/>
      <c r="AA607" s="16"/>
      <c r="AB607" s="16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</row>
    <row r="608" spans="2:58" s="26" customFormat="1" ht="3.65" customHeight="1">
      <c r="B608" s="1080"/>
      <c r="J608" s="1087"/>
      <c r="K608" s="1121"/>
      <c r="L608" s="207"/>
      <c r="M608" s="207"/>
      <c r="N608" s="209"/>
      <c r="O608" s="1098"/>
      <c r="P608" s="1098"/>
      <c r="Q608" s="208"/>
      <c r="R608" s="208"/>
      <c r="S608" s="208"/>
      <c r="T608" s="1122"/>
      <c r="U608" s="1123"/>
      <c r="V608" s="16"/>
      <c r="W608" s="16"/>
      <c r="X608" s="16"/>
      <c r="Y608" s="16"/>
      <c r="Z608" s="16"/>
      <c r="AA608" s="16"/>
      <c r="AB608" s="16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</row>
    <row r="609" spans="2:57" s="26" customFormat="1" ht="3.65" customHeight="1">
      <c r="B609" s="1080"/>
      <c r="J609" s="1095"/>
      <c r="K609" s="1096"/>
      <c r="L609" s="1097"/>
      <c r="M609" s="1097"/>
      <c r="N609" s="1098"/>
      <c r="O609" s="1098"/>
      <c r="P609" s="1098"/>
      <c r="Q609" s="1098"/>
      <c r="R609" s="1098"/>
      <c r="S609" s="1098"/>
      <c r="T609" s="1099"/>
      <c r="U609" s="1100"/>
      <c r="V609" s="16"/>
      <c r="W609" s="16"/>
      <c r="X609" s="16"/>
      <c r="Y609" s="16"/>
      <c r="Z609" s="16"/>
      <c r="AA609" s="16"/>
      <c r="AB609" s="16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</row>
    <row r="610" spans="2:57" s="26" customFormat="1" ht="3.65" customHeight="1">
      <c r="B610" s="1080"/>
      <c r="J610" s="1095"/>
      <c r="K610" s="1096"/>
      <c r="L610" s="1097"/>
      <c r="M610" s="1097"/>
      <c r="N610" s="1097"/>
      <c r="O610" s="1097"/>
      <c r="P610" s="1097"/>
      <c r="Q610" s="1098"/>
      <c r="R610" s="1098"/>
      <c r="S610" s="1098"/>
      <c r="T610" s="1099"/>
      <c r="U610" s="1100"/>
      <c r="V610" s="16"/>
      <c r="W610" s="16"/>
      <c r="X610" s="16"/>
      <c r="Y610" s="16"/>
      <c r="Z610" s="16"/>
      <c r="AA610" s="16"/>
      <c r="AB610" s="16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</row>
    <row r="611" spans="2:57" s="26" customFormat="1" ht="3.65" customHeight="1">
      <c r="B611" s="1080"/>
      <c r="J611" s="1095"/>
      <c r="K611" s="1096"/>
      <c r="L611" s="1101" t="s">
        <v>522</v>
      </c>
      <c r="M611" s="1101"/>
      <c r="N611" s="1101"/>
      <c r="O611" s="1101"/>
      <c r="P611" s="1101"/>
      <c r="Q611" s="1101"/>
      <c r="R611" s="1101"/>
      <c r="S611" s="1101"/>
      <c r="T611" s="1099"/>
      <c r="U611" s="1100"/>
      <c r="V611" s="16"/>
      <c r="W611" s="16"/>
      <c r="X611" s="16"/>
      <c r="Y611" s="16"/>
      <c r="Z611" s="16"/>
      <c r="AA611" s="16"/>
      <c r="AB611" s="16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</row>
    <row r="612" spans="2:57" s="26" customFormat="1" ht="3.65" customHeight="1">
      <c r="B612" s="1080"/>
      <c r="J612" s="1095"/>
      <c r="K612" s="1096"/>
      <c r="L612" s="1101"/>
      <c r="M612" s="1101"/>
      <c r="N612" s="1101"/>
      <c r="O612" s="1101"/>
      <c r="P612" s="1101"/>
      <c r="Q612" s="1101"/>
      <c r="R612" s="1101"/>
      <c r="S612" s="1101"/>
      <c r="T612" s="1099"/>
      <c r="U612" s="1100"/>
      <c r="V612" s="16"/>
      <c r="W612" s="16"/>
      <c r="X612" s="16"/>
      <c r="Y612" s="16"/>
      <c r="Z612" s="16"/>
      <c r="AA612" s="16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</row>
    <row r="613" spans="2:57" s="26" customFormat="1" ht="3.5" customHeight="1">
      <c r="B613" s="1080"/>
      <c r="J613" s="1095"/>
      <c r="K613" s="1096"/>
      <c r="L613" s="1098"/>
      <c r="M613" s="1098"/>
      <c r="N613" s="1098"/>
      <c r="O613" s="1098"/>
      <c r="P613" s="1098"/>
      <c r="Q613" s="1098"/>
      <c r="R613" s="1098"/>
      <c r="S613" s="1098"/>
      <c r="T613" s="1099"/>
      <c r="U613" s="1100"/>
      <c r="V613" s="16"/>
      <c r="W613" s="16"/>
      <c r="X613" s="16"/>
      <c r="Y613" s="16"/>
      <c r="Z613" s="16"/>
      <c r="AA613" s="16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</row>
    <row r="614" spans="2:57" s="26" customFormat="1" ht="3.5" customHeight="1">
      <c r="B614" s="1080"/>
      <c r="J614" s="1095"/>
      <c r="K614" s="1096"/>
      <c r="L614" s="1098"/>
      <c r="M614" s="1098"/>
      <c r="N614" s="1098"/>
      <c r="O614" s="1098"/>
      <c r="P614" s="1098"/>
      <c r="Q614" s="1098"/>
      <c r="R614" s="1098"/>
      <c r="S614" s="1098"/>
      <c r="T614" s="1099"/>
      <c r="U614" s="1100"/>
      <c r="V614" s="16"/>
      <c r="W614" s="16"/>
      <c r="X614" s="16"/>
      <c r="Y614" s="16"/>
      <c r="Z614" s="16"/>
      <c r="AA614" s="16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</row>
    <row r="615" spans="2:57" s="26" customFormat="1" ht="3.5" customHeight="1">
      <c r="B615" s="1080"/>
      <c r="J615" s="1095"/>
      <c r="K615" s="1096"/>
      <c r="L615" s="1098"/>
      <c r="M615" s="1098"/>
      <c r="N615" s="1098"/>
      <c r="O615" s="1098"/>
      <c r="P615" s="1098"/>
      <c r="Q615" s="1098"/>
      <c r="R615" s="1098"/>
      <c r="S615" s="1098"/>
      <c r="T615" s="1099"/>
      <c r="U615" s="1100"/>
      <c r="V615" s="16"/>
      <c r="W615" s="16"/>
      <c r="X615" s="16"/>
      <c r="Y615" s="16"/>
      <c r="Z615" s="16"/>
      <c r="AA615" s="16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</row>
    <row r="616" spans="2:57" s="26" customFormat="1" ht="3.65" customHeight="1">
      <c r="B616" s="1080"/>
      <c r="J616" s="1104"/>
      <c r="K616" s="1096"/>
      <c r="L616" s="1098"/>
      <c r="M616" s="1098"/>
      <c r="N616" s="1098"/>
      <c r="O616" s="1098"/>
      <c r="P616" s="1098"/>
      <c r="Q616" s="1098"/>
      <c r="R616" s="1098"/>
      <c r="S616" s="1098"/>
      <c r="T616" s="1099"/>
      <c r="U616" s="1100"/>
      <c r="V616" s="16"/>
      <c r="W616" s="16"/>
      <c r="X616" s="16"/>
      <c r="Y616" s="16"/>
      <c r="Z616" s="16"/>
      <c r="AA616" s="16"/>
      <c r="AB616" s="16"/>
      <c r="AO616" s="583"/>
      <c r="AP616" s="583"/>
      <c r="AQ616" s="583"/>
      <c r="AR616" s="583"/>
      <c r="AS616" s="583"/>
      <c r="AT616" s="583"/>
      <c r="AU616" s="583"/>
      <c r="AV616" s="583"/>
      <c r="AW616" s="583"/>
      <c r="AX616" s="583"/>
      <c r="AY616" s="583"/>
      <c r="AZ616" s="583"/>
      <c r="BA616" s="583"/>
      <c r="BB616" s="583"/>
      <c r="BC616" s="583"/>
      <c r="BD616" s="583"/>
      <c r="BE616" s="583"/>
    </row>
    <row r="617" spans="2:57" s="26" customFormat="1" ht="3.65" customHeight="1">
      <c r="B617" s="1080"/>
      <c r="J617" s="1095"/>
      <c r="K617" s="1102" t="s">
        <v>524</v>
      </c>
      <c r="L617" s="1103"/>
      <c r="M617" s="1103"/>
      <c r="N617" s="1098"/>
      <c r="O617" s="1098"/>
      <c r="P617" s="1098"/>
      <c r="Q617" s="1098"/>
      <c r="R617" s="1098"/>
      <c r="S617" s="1098"/>
      <c r="T617" s="1099"/>
      <c r="U617" s="1100"/>
      <c r="V617" s="1105"/>
      <c r="W617" s="1105"/>
      <c r="X617" s="1105"/>
      <c r="Y617" s="1105"/>
      <c r="Z617" s="1105"/>
      <c r="AA617" s="1105"/>
      <c r="AB617" s="1105"/>
      <c r="AO617" s="583"/>
      <c r="AP617" s="583"/>
      <c r="AQ617" s="583"/>
      <c r="AR617" s="583"/>
      <c r="AS617" s="583"/>
      <c r="AT617" s="583"/>
      <c r="AU617" s="583"/>
      <c r="AV617" s="583"/>
      <c r="AW617" s="583"/>
      <c r="AX617" s="583"/>
      <c r="AY617" s="583"/>
      <c r="AZ617" s="583"/>
      <c r="BA617" s="583"/>
      <c r="BB617" s="583"/>
      <c r="BC617" s="583"/>
      <c r="BD617" s="583"/>
      <c r="BE617" s="583"/>
    </row>
    <row r="618" spans="2:57" s="26" customFormat="1" ht="3.65" customHeight="1">
      <c r="B618" s="1080"/>
      <c r="J618" s="1095"/>
      <c r="K618" s="1102"/>
      <c r="L618" s="1103"/>
      <c r="M618" s="1103"/>
      <c r="N618" s="1098"/>
      <c r="O618" s="1098"/>
      <c r="P618" s="1098"/>
      <c r="Q618" s="1098"/>
      <c r="R618" s="1098"/>
      <c r="S618" s="1098"/>
      <c r="T618" s="1099"/>
      <c r="U618" s="1100"/>
      <c r="V618" s="1105"/>
      <c r="W618" s="1105"/>
      <c r="X618" s="1105"/>
      <c r="Y618" s="1105"/>
      <c r="Z618" s="1105"/>
      <c r="AA618" s="1105"/>
      <c r="AB618" s="1105"/>
      <c r="AO618" s="583"/>
      <c r="AP618" s="583"/>
      <c r="AQ618" s="583"/>
      <c r="AR618" s="583"/>
      <c r="AS618" s="583"/>
      <c r="AT618" s="583"/>
      <c r="AU618" s="583"/>
      <c r="AV618" s="583"/>
      <c r="AW618" s="583"/>
      <c r="AX618" s="583"/>
      <c r="AY618" s="583"/>
      <c r="AZ618" s="583"/>
      <c r="BA618" s="583"/>
      <c r="BB618" s="583"/>
      <c r="BC618" s="583"/>
      <c r="BD618" s="583"/>
      <c r="BE618" s="583"/>
    </row>
    <row r="619" spans="2:57" s="26" customFormat="1" ht="3.65" customHeight="1">
      <c r="B619" s="1080"/>
      <c r="J619" s="1087"/>
      <c r="K619" s="1106"/>
      <c r="L619" s="1107"/>
      <c r="M619" s="1107"/>
      <c r="N619" s="1108"/>
      <c r="O619" s="1108"/>
      <c r="P619" s="1108"/>
      <c r="Q619" s="1108"/>
      <c r="R619" s="1108"/>
      <c r="S619" s="1108"/>
      <c r="T619" s="1109"/>
      <c r="U619" s="1110"/>
    </row>
    <row r="620" spans="2:57" s="26" customFormat="1" ht="3.65" customHeight="1">
      <c r="B620" s="1080"/>
      <c r="J620" s="1111"/>
      <c r="K620" s="1112"/>
      <c r="L620" s="1112"/>
      <c r="M620" s="1112"/>
      <c r="N620" s="1113"/>
      <c r="O620" s="1113"/>
      <c r="P620" s="1113"/>
      <c r="Q620" s="1113"/>
      <c r="R620" s="1113"/>
      <c r="S620" s="1113"/>
      <c r="T620" s="1114"/>
      <c r="U620" s="1115"/>
    </row>
    <row r="621" spans="2:57" s="26" customFormat="1" ht="3.65" customHeight="1">
      <c r="B621" s="1080"/>
    </row>
    <row r="622" spans="2:57" s="26" customFormat="1" ht="3.65" customHeight="1">
      <c r="B622" s="1080"/>
    </row>
    <row r="623" spans="2:57" s="26" customFormat="1" ht="3.65" customHeight="1">
      <c r="B623" s="1080"/>
    </row>
    <row r="624" spans="2:57" s="26" customFormat="1" ht="3.65" customHeight="1">
      <c r="B624" s="1080"/>
    </row>
    <row r="625" spans="2:58" s="26" customFormat="1" ht="3.65" customHeight="1">
      <c r="B625" s="1116"/>
      <c r="C625" s="1117"/>
      <c r="D625" s="1117"/>
      <c r="E625" s="1117"/>
      <c r="F625" s="1117"/>
      <c r="G625" s="1117"/>
      <c r="H625" s="1117"/>
      <c r="I625" s="1117"/>
      <c r="J625" s="1117"/>
      <c r="K625" s="1117"/>
      <c r="L625" s="1117"/>
      <c r="M625" s="1117"/>
      <c r="N625" s="1117"/>
      <c r="O625" s="1117"/>
      <c r="P625" s="1117"/>
      <c r="Q625" s="1117"/>
      <c r="R625" s="1117"/>
      <c r="S625" s="1117"/>
      <c r="T625" s="1117"/>
      <c r="U625" s="1117"/>
      <c r="V625" s="1117"/>
      <c r="W625" s="1117"/>
      <c r="X625" s="1117"/>
      <c r="Y625" s="1117"/>
      <c r="Z625" s="1117"/>
      <c r="AA625" s="1117"/>
      <c r="AB625" s="1117"/>
      <c r="AC625" s="1117"/>
      <c r="AD625" s="1117"/>
      <c r="AE625" s="1117"/>
      <c r="AF625" s="1117"/>
      <c r="AG625" s="1117"/>
      <c r="AH625" s="1117"/>
      <c r="AI625" s="1117"/>
      <c r="AJ625" s="1117"/>
      <c r="AK625" s="1117"/>
      <c r="AL625" s="1117"/>
      <c r="AM625" s="1117"/>
      <c r="AN625" s="1117"/>
      <c r="AO625" s="1117"/>
      <c r="AP625" s="1117"/>
      <c r="AQ625" s="1117"/>
      <c r="AR625" s="1117"/>
      <c r="AS625" s="1117"/>
      <c r="AT625" s="1117"/>
      <c r="AU625" s="1117"/>
      <c r="AV625" s="1117"/>
      <c r="AW625" s="1117"/>
      <c r="AX625" s="1117"/>
      <c r="AY625" s="1117"/>
      <c r="AZ625" s="1117"/>
      <c r="BA625" s="1117"/>
      <c r="BB625" s="1117"/>
      <c r="BC625" s="1117"/>
      <c r="BD625" s="1117"/>
      <c r="BE625" s="1117"/>
      <c r="BF625" s="1117"/>
    </row>
    <row r="626" spans="2:58" s="26" customFormat="1" ht="3.65" customHeight="1">
      <c r="B626" s="1118"/>
      <c r="C626" s="1119"/>
      <c r="D626" s="1119"/>
      <c r="E626" s="1119"/>
      <c r="F626" s="1119"/>
      <c r="G626" s="1119"/>
      <c r="H626" s="1119"/>
      <c r="I626" s="1119"/>
      <c r="J626" s="1119"/>
      <c r="K626" s="1119"/>
      <c r="L626" s="1119"/>
      <c r="M626" s="1119"/>
      <c r="N626" s="1119"/>
      <c r="O626" s="1119"/>
      <c r="P626" s="1119"/>
      <c r="Q626" s="1119"/>
      <c r="R626" s="1119"/>
      <c r="S626" s="1119"/>
      <c r="T626" s="1119"/>
      <c r="U626" s="1119"/>
      <c r="V626" s="1119"/>
      <c r="W626" s="1119"/>
      <c r="X626" s="1119"/>
      <c r="Y626" s="1119"/>
      <c r="Z626" s="1119"/>
      <c r="AA626" s="1119"/>
      <c r="AB626" s="1119"/>
      <c r="AC626" s="1119"/>
      <c r="AD626" s="1119"/>
      <c r="AE626" s="1119"/>
      <c r="AF626" s="1119"/>
      <c r="AG626" s="1119"/>
      <c r="AH626" s="1119"/>
      <c r="AI626" s="1119"/>
      <c r="AJ626" s="1119"/>
      <c r="AK626" s="1119"/>
      <c r="AL626" s="1119"/>
      <c r="AM626" s="1119"/>
      <c r="AN626" s="1119"/>
      <c r="AO626" s="1119"/>
      <c r="AP626" s="1119"/>
      <c r="AQ626" s="1119"/>
      <c r="AR626" s="1119"/>
      <c r="AS626" s="1119"/>
      <c r="AT626" s="1119"/>
      <c r="AU626" s="1119"/>
      <c r="AV626" s="1119"/>
      <c r="AW626" s="1119"/>
      <c r="AX626" s="1119"/>
      <c r="AY626" s="1119"/>
      <c r="AZ626" s="1119"/>
      <c r="BA626" s="1119"/>
      <c r="BB626" s="1119"/>
      <c r="BC626" s="1119"/>
      <c r="BD626" s="1119"/>
      <c r="BE626" s="1119"/>
      <c r="BF626" s="1119"/>
    </row>
    <row r="627" spans="2:58" s="26" customFormat="1" ht="14.5" customHeight="1">
      <c r="B627" s="535" t="str">
        <f>"SIC_"&amp;MID(F627,4,3)&amp;"X"&amp;MID(G627,4,3)</f>
        <v>SIC_400X11u</v>
      </c>
      <c r="C627" s="535"/>
      <c r="D627" s="26" t="s">
        <v>521</v>
      </c>
      <c r="F627" s="535" t="s">
        <v>314</v>
      </c>
      <c r="G627" s="535" t="s">
        <v>533</v>
      </c>
      <c r="H627" s="1079"/>
      <c r="I627" s="1079"/>
      <c r="J627" s="1079"/>
      <c r="K627" s="1079"/>
      <c r="L627" s="1079"/>
      <c r="M627" s="1079"/>
      <c r="N627" s="1079"/>
      <c r="O627" s="1079"/>
      <c r="P627" s="1079"/>
      <c r="Q627" s="1079"/>
      <c r="R627" s="1079"/>
      <c r="S627" s="1079"/>
      <c r="T627" s="1079"/>
      <c r="U627" s="1079"/>
      <c r="V627" s="1079"/>
      <c r="W627" s="1079"/>
      <c r="X627" s="1079"/>
      <c r="Y627" s="1079"/>
      <c r="Z627" s="1079"/>
      <c r="AA627" s="1079"/>
      <c r="AB627" s="1079"/>
      <c r="AC627" s="1079"/>
      <c r="AD627" s="1079"/>
      <c r="AE627" s="1079"/>
      <c r="AF627" s="1079"/>
      <c r="AG627" s="1079"/>
      <c r="AH627" s="1079"/>
      <c r="AI627" s="1079"/>
      <c r="AJ627" s="1079"/>
      <c r="AK627" s="1079"/>
      <c r="AL627" s="1079"/>
      <c r="AM627" s="1079"/>
      <c r="AN627" s="1079"/>
      <c r="AO627" s="1079"/>
      <c r="AP627" s="1079"/>
      <c r="AQ627" s="1079"/>
      <c r="AR627" s="1079"/>
      <c r="AS627" s="1079"/>
      <c r="AT627" s="1079"/>
      <c r="AU627" s="1079"/>
      <c r="AV627" s="1079"/>
      <c r="AW627" s="1079"/>
      <c r="AX627" s="1079"/>
      <c r="AY627" s="1079"/>
      <c r="AZ627" s="1079"/>
      <c r="BA627" s="1079"/>
      <c r="BB627" s="1079"/>
      <c r="BC627" s="1079"/>
      <c r="BD627" s="1079"/>
      <c r="BE627" s="1079"/>
      <c r="BF627" s="1079"/>
    </row>
    <row r="628" spans="2:58" s="26" customFormat="1" ht="3.65" customHeight="1">
      <c r="B628" s="1080"/>
    </row>
    <row r="629" spans="2:58" s="26" customFormat="1" ht="3.65" customHeight="1">
      <c r="B629" s="1080"/>
    </row>
    <row r="630" spans="2:58" s="26" customFormat="1" ht="3.65" customHeight="1">
      <c r="B630" s="1080"/>
      <c r="V630" s="583"/>
      <c r="W630" s="583"/>
      <c r="X630" s="583"/>
      <c r="Y630" s="583"/>
      <c r="Z630" s="583"/>
      <c r="AA630" s="583"/>
      <c r="AB630" s="30"/>
      <c r="AC630" s="30"/>
      <c r="AD630" s="30"/>
      <c r="AE630" s="30"/>
      <c r="AF630" s="30"/>
      <c r="AG630" s="16"/>
      <c r="AH630" s="583"/>
      <c r="AI630" s="583"/>
      <c r="AJ630" s="583"/>
      <c r="AK630" s="583"/>
      <c r="AL630" s="583"/>
      <c r="AM630" s="583"/>
      <c r="AN630" s="583"/>
      <c r="AO630" s="583"/>
      <c r="AP630" s="583"/>
      <c r="AQ630" s="583"/>
      <c r="AR630" s="583"/>
      <c r="AS630" s="583"/>
      <c r="AT630" s="583"/>
      <c r="AU630" s="583"/>
      <c r="AV630" s="583"/>
      <c r="AW630" s="583"/>
      <c r="AX630" s="583"/>
      <c r="AY630" s="583"/>
      <c r="AZ630" s="583"/>
      <c r="BA630" s="583"/>
      <c r="BB630" s="583"/>
      <c r="BC630" s="583"/>
      <c r="BD630" s="583"/>
      <c r="BE630" s="583"/>
    </row>
    <row r="631" spans="2:58" s="26" customFormat="1" ht="3.65" customHeight="1">
      <c r="B631" s="1080"/>
      <c r="J631" s="1081"/>
      <c r="K631" s="1082"/>
      <c r="L631" s="1082"/>
      <c r="M631" s="1082"/>
      <c r="N631" s="1083"/>
      <c r="O631" s="1084"/>
      <c r="P631" s="1084"/>
      <c r="Q631" s="1085"/>
      <c r="R631" s="1085"/>
      <c r="S631" s="1085"/>
      <c r="T631" s="1085"/>
      <c r="U631" s="1086"/>
      <c r="V631" s="583"/>
      <c r="W631" s="583"/>
      <c r="X631" s="583"/>
      <c r="Y631" s="583"/>
      <c r="Z631" s="583"/>
      <c r="AA631" s="583"/>
      <c r="AB631" s="30"/>
      <c r="AC631" s="30"/>
      <c r="AD631" s="30"/>
      <c r="AE631" s="30"/>
      <c r="AF631" s="30"/>
      <c r="AG631" s="16"/>
      <c r="AH631" s="583"/>
      <c r="AI631" s="583"/>
      <c r="AJ631" s="583"/>
      <c r="AK631" s="583"/>
      <c r="AL631" s="583"/>
      <c r="AM631" s="583"/>
      <c r="AN631" s="583"/>
      <c r="AO631" s="583"/>
      <c r="AP631" s="583"/>
      <c r="AQ631" s="583"/>
      <c r="AR631" s="583"/>
      <c r="AS631" s="583"/>
      <c r="AT631" s="583"/>
      <c r="AU631" s="583"/>
      <c r="AV631" s="583"/>
      <c r="AW631" s="583"/>
      <c r="AX631" s="583"/>
      <c r="AY631" s="583"/>
      <c r="AZ631" s="583"/>
      <c r="BA631" s="583"/>
      <c r="BB631" s="583"/>
      <c r="BC631" s="583"/>
      <c r="BD631" s="583"/>
      <c r="BE631" s="583"/>
    </row>
    <row r="632" spans="2:58" s="26" customFormat="1" ht="3.65" customHeight="1">
      <c r="B632" s="1080"/>
      <c r="J632" s="1087"/>
      <c r="K632" s="1088"/>
      <c r="L632" s="1089"/>
      <c r="M632" s="1089"/>
      <c r="N632" s="1090"/>
      <c r="O632" s="1091"/>
      <c r="P632" s="1091"/>
      <c r="Q632" s="1092"/>
      <c r="R632" s="1092"/>
      <c r="S632" s="1092"/>
      <c r="T632" s="1093"/>
      <c r="U632" s="1094"/>
      <c r="V632" s="16"/>
      <c r="W632" s="16"/>
      <c r="X632" s="16"/>
      <c r="Y632" s="16"/>
      <c r="Z632" s="16"/>
      <c r="AA632" s="16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</row>
    <row r="633" spans="2:58" s="26" customFormat="1" ht="3.65" customHeight="1">
      <c r="B633" s="1080"/>
      <c r="J633" s="1087"/>
      <c r="K633" s="1121"/>
      <c r="L633" s="207"/>
      <c r="M633" s="207"/>
      <c r="N633" s="209"/>
      <c r="O633" s="1098"/>
      <c r="P633" s="1098"/>
      <c r="Q633" s="208"/>
      <c r="R633" s="208"/>
      <c r="S633" s="208"/>
      <c r="T633" s="1122"/>
      <c r="U633" s="112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</row>
    <row r="634" spans="2:58" s="26" customFormat="1" ht="3.65" customHeight="1">
      <c r="B634" s="1080"/>
      <c r="J634" s="1087"/>
      <c r="K634" s="1121"/>
      <c r="L634" s="207"/>
      <c r="M634" s="207"/>
      <c r="N634" s="209"/>
      <c r="O634" s="1098"/>
      <c r="P634" s="1098"/>
      <c r="Q634" s="208"/>
      <c r="R634" s="208"/>
      <c r="S634" s="208"/>
      <c r="T634" s="1122"/>
      <c r="U634" s="1123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</row>
    <row r="635" spans="2:58" s="26" customFormat="1" ht="3.65" customHeight="1">
      <c r="B635" s="1080"/>
      <c r="J635" s="1087"/>
      <c r="K635" s="1121"/>
      <c r="L635" s="207"/>
      <c r="M635" s="207"/>
      <c r="N635" s="209"/>
      <c r="O635" s="1098"/>
      <c r="P635" s="1098"/>
      <c r="Q635" s="208"/>
      <c r="R635" s="208"/>
      <c r="S635" s="208"/>
      <c r="T635" s="1122"/>
      <c r="U635" s="1123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</row>
    <row r="636" spans="2:58" s="26" customFormat="1" ht="3.65" customHeight="1">
      <c r="B636" s="1080"/>
      <c r="J636" s="1087"/>
      <c r="K636" s="1121"/>
      <c r="L636" s="207"/>
      <c r="M636" s="207"/>
      <c r="N636" s="209"/>
      <c r="O636" s="1098"/>
      <c r="P636" s="1098"/>
      <c r="Q636" s="208"/>
      <c r="R636" s="208"/>
      <c r="S636" s="208"/>
      <c r="T636" s="1122"/>
      <c r="U636" s="1123"/>
      <c r="V636" s="16"/>
      <c r="W636" s="16"/>
      <c r="X636" s="16"/>
      <c r="Y636" s="16"/>
      <c r="Z636" s="16"/>
      <c r="AA636" s="16"/>
      <c r="AB636" s="16"/>
      <c r="AC636" s="16"/>
      <c r="AD636" s="1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</row>
    <row r="637" spans="2:58" s="26" customFormat="1" ht="3.65" customHeight="1">
      <c r="B637" s="1080"/>
      <c r="J637" s="1087"/>
      <c r="K637" s="1121"/>
      <c r="L637" s="207"/>
      <c r="M637" s="207"/>
      <c r="N637" s="209"/>
      <c r="O637" s="1098"/>
      <c r="P637" s="1098"/>
      <c r="Q637" s="208"/>
      <c r="R637" s="208"/>
      <c r="S637" s="208"/>
      <c r="T637" s="1122"/>
      <c r="U637" s="1123"/>
      <c r="V637" s="16"/>
      <c r="W637" s="16"/>
      <c r="X637" s="16"/>
      <c r="Y637" s="16"/>
      <c r="Z637" s="16"/>
      <c r="AA637" s="16"/>
      <c r="AB637" s="16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</row>
    <row r="638" spans="2:58" s="26" customFormat="1" ht="3.65" customHeight="1">
      <c r="B638" s="1080"/>
      <c r="J638" s="1087"/>
      <c r="K638" s="1121"/>
      <c r="L638" s="207"/>
      <c r="M638" s="207"/>
      <c r="N638" s="209"/>
      <c r="O638" s="1098"/>
      <c r="P638" s="1098"/>
      <c r="Q638" s="208"/>
      <c r="R638" s="208"/>
      <c r="S638" s="208"/>
      <c r="T638" s="1122"/>
      <c r="U638" s="1123"/>
      <c r="V638" s="16"/>
      <c r="W638" s="16"/>
      <c r="X638" s="16"/>
      <c r="Y638" s="16"/>
      <c r="Z638" s="16"/>
      <c r="AA638" s="16"/>
      <c r="AB638" s="16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</row>
    <row r="639" spans="2:58" s="26" customFormat="1" ht="3.65" customHeight="1">
      <c r="B639" s="1080"/>
      <c r="J639" s="1087"/>
      <c r="K639" s="1121"/>
      <c r="L639" s="207"/>
      <c r="M639" s="207"/>
      <c r="N639" s="209"/>
      <c r="O639" s="1098"/>
      <c r="P639" s="1098"/>
      <c r="Q639" s="208"/>
      <c r="R639" s="208"/>
      <c r="S639" s="208"/>
      <c r="T639" s="1122"/>
      <c r="U639" s="1123"/>
      <c r="V639" s="16"/>
      <c r="W639" s="16"/>
      <c r="X639" s="16"/>
      <c r="Y639" s="16"/>
      <c r="Z639" s="16"/>
      <c r="AA639" s="16"/>
      <c r="AB639" s="16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</row>
    <row r="640" spans="2:58" s="26" customFormat="1" ht="3.65" customHeight="1">
      <c r="B640" s="1080"/>
      <c r="J640" s="1087"/>
      <c r="K640" s="1121"/>
      <c r="L640" s="207"/>
      <c r="M640" s="207"/>
      <c r="N640" s="209"/>
      <c r="O640" s="1098"/>
      <c r="P640" s="1098"/>
      <c r="Q640" s="208"/>
      <c r="R640" s="208"/>
      <c r="S640" s="208"/>
      <c r="T640" s="1122"/>
      <c r="U640" s="1123"/>
      <c r="V640" s="16"/>
      <c r="W640" s="16"/>
      <c r="X640" s="16"/>
      <c r="Y640" s="16"/>
      <c r="Z640" s="16"/>
      <c r="AA640" s="16"/>
      <c r="AB640" s="16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</row>
    <row r="641" spans="2:57" s="26" customFormat="1" ht="3.65" customHeight="1">
      <c r="B641" s="1080"/>
      <c r="J641" s="1095"/>
      <c r="K641" s="1096"/>
      <c r="L641" s="1097"/>
      <c r="M641" s="1097"/>
      <c r="N641" s="1098"/>
      <c r="O641" s="1098"/>
      <c r="P641" s="1098"/>
      <c r="Q641" s="1098"/>
      <c r="R641" s="1098"/>
      <c r="S641" s="1098"/>
      <c r="T641" s="1099"/>
      <c r="U641" s="1100"/>
      <c r="V641" s="16"/>
      <c r="W641" s="16"/>
      <c r="X641" s="16"/>
      <c r="Y641" s="16"/>
      <c r="Z641" s="16"/>
      <c r="AA641" s="16"/>
      <c r="AB641" s="16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</row>
    <row r="642" spans="2:57" s="26" customFormat="1" ht="3.65" customHeight="1">
      <c r="B642" s="1080"/>
      <c r="J642" s="1095"/>
      <c r="K642" s="1096"/>
      <c r="L642" s="1097"/>
      <c r="M642" s="1097"/>
      <c r="N642" s="1097"/>
      <c r="O642" s="1097"/>
      <c r="P642" s="1097"/>
      <c r="Q642" s="1098"/>
      <c r="R642" s="1098"/>
      <c r="S642" s="1098"/>
      <c r="T642" s="1099"/>
      <c r="U642" s="1100"/>
      <c r="V642" s="16"/>
      <c r="W642" s="16"/>
      <c r="X642" s="16"/>
      <c r="Y642" s="16"/>
      <c r="Z642" s="16"/>
      <c r="AA642" s="16"/>
      <c r="AB642" s="16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</row>
    <row r="643" spans="2:57" s="26" customFormat="1" ht="3.65" customHeight="1">
      <c r="B643" s="1080"/>
      <c r="J643" s="1095"/>
      <c r="K643" s="1096"/>
      <c r="L643" s="1101" t="s">
        <v>522</v>
      </c>
      <c r="M643" s="1101"/>
      <c r="N643" s="1101"/>
      <c r="O643" s="1101"/>
      <c r="P643" s="1101"/>
      <c r="Q643" s="1101"/>
      <c r="R643" s="1101"/>
      <c r="S643" s="1101"/>
      <c r="T643" s="1099"/>
      <c r="U643" s="1100"/>
      <c r="V643" s="16"/>
      <c r="W643" s="16"/>
      <c r="X643" s="16"/>
      <c r="Y643" s="16"/>
      <c r="Z643" s="16"/>
      <c r="AA643" s="16"/>
      <c r="AB643" s="16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</row>
    <row r="644" spans="2:57" s="26" customFormat="1" ht="3.65" customHeight="1">
      <c r="B644" s="1080"/>
      <c r="J644" s="1095"/>
      <c r="K644" s="1096"/>
      <c r="L644" s="1101"/>
      <c r="M644" s="1101"/>
      <c r="N644" s="1101"/>
      <c r="O644" s="1101"/>
      <c r="P644" s="1101"/>
      <c r="Q644" s="1101"/>
      <c r="R644" s="1101"/>
      <c r="S644" s="1101"/>
      <c r="T644" s="1099"/>
      <c r="U644" s="1100"/>
      <c r="V644" s="16"/>
      <c r="W644" s="16"/>
      <c r="X644" s="16"/>
      <c r="Y644" s="16"/>
      <c r="Z644" s="16"/>
      <c r="AA644" s="16"/>
      <c r="AB644" s="16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</row>
    <row r="645" spans="2:57" s="26" customFormat="1" ht="3.65" customHeight="1">
      <c r="B645" s="1080"/>
      <c r="J645" s="1095"/>
      <c r="K645" s="1096"/>
      <c r="L645" s="1098"/>
      <c r="M645" s="1098"/>
      <c r="N645" s="1098"/>
      <c r="O645" s="1098"/>
      <c r="P645" s="1098"/>
      <c r="Q645" s="1098"/>
      <c r="R645" s="1098"/>
      <c r="S645" s="1098"/>
      <c r="T645" s="1099"/>
      <c r="U645" s="1100"/>
      <c r="V645" s="16"/>
      <c r="W645" s="16"/>
      <c r="X645" s="16"/>
      <c r="Y645" s="16"/>
      <c r="Z645" s="16"/>
      <c r="AA645" s="16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</row>
    <row r="646" spans="2:57" s="26" customFormat="1" ht="3.65" customHeight="1">
      <c r="B646" s="1080"/>
      <c r="J646" s="1095"/>
      <c r="K646" s="1096"/>
      <c r="L646" s="1098"/>
      <c r="M646" s="1098"/>
      <c r="N646" s="1098"/>
      <c r="O646" s="1098"/>
      <c r="P646" s="1098"/>
      <c r="Q646" s="1098"/>
      <c r="R646" s="1098"/>
      <c r="S646" s="1098"/>
      <c r="T646" s="1099"/>
      <c r="U646" s="1100"/>
      <c r="V646" s="16"/>
      <c r="W646" s="16"/>
      <c r="X646" s="16"/>
      <c r="Y646" s="16"/>
      <c r="Z646" s="16"/>
      <c r="AA646" s="1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</row>
    <row r="647" spans="2:57" s="26" customFormat="1" ht="3.65" customHeight="1">
      <c r="B647" s="1080"/>
      <c r="J647" s="1095"/>
      <c r="K647" s="1096"/>
      <c r="L647" s="1098"/>
      <c r="M647" s="1098"/>
      <c r="N647" s="1098"/>
      <c r="O647" s="1098"/>
      <c r="P647" s="1098"/>
      <c r="Q647" s="1098"/>
      <c r="R647" s="1098"/>
      <c r="S647" s="1098"/>
      <c r="T647" s="1099"/>
      <c r="U647" s="1100"/>
      <c r="V647" s="16"/>
      <c r="W647" s="16"/>
      <c r="X647" s="16"/>
      <c r="Y647" s="16"/>
      <c r="Z647" s="16"/>
      <c r="AA647" s="16"/>
      <c r="AB647" s="16"/>
      <c r="AO647" s="583"/>
      <c r="AP647" s="583"/>
      <c r="AQ647" s="583"/>
      <c r="AR647" s="583"/>
      <c r="AS647" s="583"/>
      <c r="AT647" s="583"/>
      <c r="AU647" s="583"/>
      <c r="AV647" s="583"/>
      <c r="AW647" s="583"/>
      <c r="AX647" s="583"/>
      <c r="AY647" s="583"/>
      <c r="AZ647" s="583"/>
      <c r="BA647" s="583"/>
      <c r="BB647" s="583"/>
      <c r="BC647" s="583"/>
      <c r="BD647" s="583"/>
      <c r="BE647" s="583"/>
    </row>
    <row r="648" spans="2:57" s="26" customFormat="1" ht="3.65" customHeight="1">
      <c r="B648" s="1080"/>
      <c r="J648" s="1104"/>
      <c r="K648" s="1096"/>
      <c r="L648" s="1098"/>
      <c r="M648" s="1098"/>
      <c r="N648" s="1098"/>
      <c r="O648" s="1098"/>
      <c r="P648" s="1098"/>
      <c r="Q648" s="1098"/>
      <c r="R648" s="1098"/>
      <c r="S648" s="1098"/>
      <c r="T648" s="1099"/>
      <c r="U648" s="1100"/>
      <c r="V648" s="1105"/>
      <c r="W648" s="1105"/>
      <c r="X648" s="1105"/>
      <c r="Y648" s="1105"/>
      <c r="Z648" s="1105"/>
      <c r="AA648" s="1105"/>
      <c r="AB648" s="1105"/>
      <c r="AO648" s="583"/>
      <c r="AP648" s="583"/>
      <c r="AQ648" s="583"/>
      <c r="AR648" s="583"/>
      <c r="AS648" s="583"/>
      <c r="AT648" s="583"/>
      <c r="AU648" s="583"/>
      <c r="AV648" s="583"/>
      <c r="AW648" s="583"/>
      <c r="AX648" s="583"/>
      <c r="AY648" s="583"/>
      <c r="AZ648" s="583"/>
      <c r="BA648" s="583"/>
      <c r="BB648" s="583"/>
      <c r="BC648" s="583"/>
      <c r="BD648" s="583"/>
      <c r="BE648" s="583"/>
    </row>
    <row r="649" spans="2:57" s="26" customFormat="1" ht="3.65" customHeight="1">
      <c r="B649" s="1080"/>
      <c r="J649" s="1095"/>
      <c r="K649" s="1102" t="s">
        <v>525</v>
      </c>
      <c r="L649" s="1103"/>
      <c r="M649" s="1103"/>
      <c r="N649" s="1098"/>
      <c r="O649" s="1098"/>
      <c r="P649" s="1098"/>
      <c r="Q649" s="1098"/>
      <c r="R649" s="1098"/>
      <c r="S649" s="1098"/>
      <c r="T649" s="1099"/>
      <c r="U649" s="1100"/>
      <c r="V649" s="1105"/>
      <c r="W649" s="1105"/>
      <c r="X649" s="1105"/>
      <c r="Y649" s="1105"/>
      <c r="Z649" s="1105"/>
      <c r="AA649" s="1105"/>
      <c r="AB649" s="1105"/>
      <c r="AO649" s="583"/>
      <c r="AP649" s="583"/>
      <c r="AQ649" s="583"/>
      <c r="AR649" s="583"/>
      <c r="AS649" s="583"/>
      <c r="AT649" s="583"/>
      <c r="AU649" s="583"/>
      <c r="AV649" s="583"/>
      <c r="AW649" s="583"/>
      <c r="AX649" s="583"/>
      <c r="AY649" s="583"/>
      <c r="AZ649" s="583"/>
      <c r="BA649" s="583"/>
      <c r="BB649" s="583"/>
      <c r="BC649" s="583"/>
      <c r="BD649" s="583"/>
      <c r="BE649" s="583"/>
    </row>
    <row r="650" spans="2:57" s="26" customFormat="1" ht="3.65" customHeight="1">
      <c r="B650" s="1080"/>
      <c r="J650" s="1095"/>
      <c r="K650" s="1102"/>
      <c r="L650" s="1103"/>
      <c r="M650" s="1103"/>
      <c r="N650" s="1098"/>
      <c r="O650" s="1098"/>
      <c r="P650" s="1098"/>
      <c r="Q650" s="1098"/>
      <c r="R650" s="1098"/>
      <c r="S650" s="1098"/>
      <c r="T650" s="1099"/>
      <c r="U650" s="1100"/>
    </row>
    <row r="651" spans="2:57" s="26" customFormat="1" ht="3.65" customHeight="1">
      <c r="B651" s="1080"/>
      <c r="J651" s="1087"/>
      <c r="K651" s="1106"/>
      <c r="L651" s="1107"/>
      <c r="M651" s="1107"/>
      <c r="N651" s="1108"/>
      <c r="O651" s="1108"/>
      <c r="P651" s="1108"/>
      <c r="Q651" s="1108"/>
      <c r="R651" s="1108"/>
      <c r="S651" s="1108"/>
      <c r="T651" s="1109"/>
      <c r="U651" s="1110"/>
    </row>
    <row r="652" spans="2:57" s="26" customFormat="1" ht="3.65" customHeight="1">
      <c r="B652" s="1080"/>
      <c r="J652" s="1111"/>
      <c r="K652" s="1112"/>
      <c r="L652" s="1112"/>
      <c r="M652" s="1112"/>
      <c r="N652" s="1113"/>
      <c r="O652" s="1113"/>
      <c r="P652" s="1113"/>
      <c r="Q652" s="1113"/>
      <c r="R652" s="1113"/>
      <c r="S652" s="1113"/>
      <c r="T652" s="1114"/>
      <c r="U652" s="1115"/>
    </row>
    <row r="653" spans="2:57" s="26" customFormat="1" ht="3.65" customHeight="1">
      <c r="B653" s="1080"/>
    </row>
    <row r="654" spans="2:57" s="26" customFormat="1" ht="3.65" customHeight="1">
      <c r="B654" s="1080"/>
    </row>
    <row r="655" spans="2:57" s="26" customFormat="1" ht="3.65" customHeight="1">
      <c r="B655" s="1080"/>
    </row>
    <row r="656" spans="2:57" s="26" customFormat="1" ht="3.65" customHeight="1">
      <c r="B656" s="1080"/>
    </row>
    <row r="657" spans="2:58" s="26" customFormat="1" ht="3.65" customHeight="1">
      <c r="B657" s="1080"/>
    </row>
    <row r="658" spans="2:58" s="26" customFormat="1" ht="3.65" customHeight="1">
      <c r="B658" s="1116"/>
      <c r="C658" s="1117"/>
      <c r="D658" s="1117"/>
      <c r="E658" s="1117"/>
      <c r="F658" s="1117"/>
      <c r="G658" s="1117"/>
      <c r="H658" s="1117"/>
      <c r="I658" s="1117"/>
      <c r="J658" s="1117"/>
      <c r="K658" s="1117"/>
      <c r="L658" s="1117"/>
      <c r="M658" s="1117"/>
      <c r="N658" s="1117"/>
      <c r="O658" s="1117"/>
      <c r="P658" s="1117"/>
      <c r="Q658" s="1117"/>
      <c r="R658" s="1117"/>
      <c r="S658" s="1117"/>
      <c r="T658" s="1117"/>
      <c r="U658" s="1117"/>
      <c r="V658" s="1117"/>
      <c r="W658" s="1117"/>
      <c r="X658" s="1117"/>
      <c r="Y658" s="1117"/>
      <c r="Z658" s="1117"/>
      <c r="AA658" s="1117"/>
      <c r="AB658" s="1117"/>
      <c r="AC658" s="1117"/>
      <c r="AD658" s="1117"/>
      <c r="AE658" s="1117"/>
      <c r="AF658" s="1117"/>
      <c r="AG658" s="1117"/>
      <c r="AH658" s="1117"/>
      <c r="AI658" s="1117"/>
      <c r="AJ658" s="1117"/>
      <c r="AK658" s="1117"/>
      <c r="AL658" s="1117"/>
      <c r="AM658" s="1117"/>
      <c r="AN658" s="1117"/>
      <c r="AO658" s="1117"/>
      <c r="AP658" s="1117"/>
      <c r="AQ658" s="1117"/>
      <c r="AR658" s="1117"/>
      <c r="AS658" s="1117"/>
      <c r="AT658" s="1117"/>
      <c r="AU658" s="1117"/>
      <c r="AV658" s="1117"/>
      <c r="AW658" s="1117"/>
      <c r="AX658" s="1117"/>
      <c r="AY658" s="1117"/>
      <c r="AZ658" s="1117"/>
      <c r="BA658" s="1117"/>
      <c r="BB658" s="1117"/>
      <c r="BC658" s="1117"/>
      <c r="BD658" s="1117"/>
      <c r="BE658" s="1117"/>
      <c r="BF658" s="1117"/>
    </row>
    <row r="659" spans="2:58" s="26" customFormat="1" ht="3.65" customHeight="1">
      <c r="B659" s="1118"/>
      <c r="C659" s="1119"/>
      <c r="D659" s="1119"/>
      <c r="E659" s="1119"/>
      <c r="F659" s="1119"/>
      <c r="G659" s="1119"/>
      <c r="H659" s="1119"/>
      <c r="I659" s="1119"/>
      <c r="J659" s="1119"/>
      <c r="K659" s="1119"/>
      <c r="L659" s="1119"/>
      <c r="M659" s="1119"/>
      <c r="N659" s="1119"/>
      <c r="O659" s="1119"/>
      <c r="P659" s="1119"/>
      <c r="Q659" s="1119"/>
      <c r="R659" s="1119"/>
      <c r="S659" s="1119"/>
      <c r="T659" s="1119"/>
      <c r="U659" s="1119"/>
      <c r="V659" s="1119"/>
      <c r="W659" s="1119"/>
      <c r="X659" s="1119"/>
      <c r="Y659" s="1119"/>
      <c r="Z659" s="1119"/>
      <c r="AA659" s="1119"/>
      <c r="AB659" s="1119"/>
      <c r="AC659" s="1119"/>
      <c r="AD659" s="1119"/>
      <c r="AE659" s="1119"/>
      <c r="AF659" s="1119"/>
      <c r="AG659" s="1119"/>
      <c r="AH659" s="1119"/>
      <c r="AI659" s="1119"/>
      <c r="AJ659" s="1119"/>
      <c r="AK659" s="1119"/>
      <c r="AL659" s="1119"/>
      <c r="AM659" s="1119"/>
      <c r="AN659" s="1119"/>
      <c r="AO659" s="1119"/>
      <c r="AP659" s="1119"/>
      <c r="AQ659" s="1119"/>
      <c r="AR659" s="1119"/>
      <c r="AS659" s="1119"/>
      <c r="AT659" s="1119"/>
      <c r="AU659" s="1119"/>
      <c r="AV659" s="1119"/>
      <c r="AW659" s="1119"/>
      <c r="AX659" s="1119"/>
      <c r="AY659" s="1119"/>
      <c r="AZ659" s="1119"/>
      <c r="BA659" s="1119"/>
      <c r="BB659" s="1119"/>
      <c r="BC659" s="1119"/>
      <c r="BD659" s="1119"/>
      <c r="BE659" s="1119"/>
      <c r="BF659" s="1119"/>
    </row>
    <row r="660" spans="2:58" s="26" customFormat="1" ht="14.5" customHeight="1">
      <c r="B660" s="535" t="str">
        <f>"SIC_"&amp;MID(F660,4,3)&amp;"X"&amp;MID(G660,4,3)</f>
        <v>SIC_400X12u</v>
      </c>
      <c r="C660" s="535"/>
      <c r="D660" s="26" t="s">
        <v>521</v>
      </c>
      <c r="F660" s="535" t="s">
        <v>314</v>
      </c>
      <c r="G660" s="535" t="s">
        <v>534</v>
      </c>
      <c r="H660" s="1079"/>
      <c r="I660" s="1079"/>
      <c r="J660" s="1079"/>
      <c r="K660" s="1079"/>
      <c r="L660" s="1079"/>
      <c r="M660" s="1079"/>
      <c r="N660" s="1079"/>
      <c r="O660" s="1079"/>
      <c r="P660" s="1079"/>
      <c r="Q660" s="1079"/>
      <c r="R660" s="1079"/>
      <c r="S660" s="1079"/>
      <c r="T660" s="1079"/>
      <c r="U660" s="1079"/>
      <c r="V660" s="1079"/>
      <c r="W660" s="1079"/>
      <c r="X660" s="1079"/>
      <c r="Y660" s="1079"/>
      <c r="Z660" s="1079"/>
      <c r="AA660" s="1079"/>
      <c r="AB660" s="1079"/>
      <c r="AC660" s="1079"/>
      <c r="AD660" s="1079"/>
      <c r="AE660" s="1079"/>
      <c r="AF660" s="1079"/>
      <c r="AG660" s="1079"/>
      <c r="AH660" s="1079"/>
      <c r="AI660" s="1079"/>
      <c r="AJ660" s="1079"/>
      <c r="AK660" s="1079"/>
      <c r="AL660" s="1079"/>
      <c r="AM660" s="1079"/>
      <c r="AN660" s="1079"/>
      <c r="AO660" s="1079"/>
      <c r="AP660" s="1079"/>
      <c r="AQ660" s="1079"/>
      <c r="AR660" s="1079"/>
      <c r="AS660" s="1079"/>
      <c r="AT660" s="1079"/>
      <c r="AU660" s="1079"/>
      <c r="AV660" s="1079"/>
      <c r="AW660" s="1079"/>
      <c r="AX660" s="1079"/>
      <c r="AY660" s="1079"/>
      <c r="AZ660" s="1079"/>
      <c r="BA660" s="1079"/>
      <c r="BB660" s="1079"/>
      <c r="BC660" s="1079"/>
      <c r="BD660" s="1079"/>
      <c r="BE660" s="1079"/>
      <c r="BF660" s="1079"/>
    </row>
    <row r="661" spans="2:58" s="26" customFormat="1" ht="3.65" customHeight="1">
      <c r="B661" s="1080"/>
    </row>
    <row r="662" spans="2:58" s="26" customFormat="1" ht="3.65" customHeight="1">
      <c r="B662" s="1080"/>
    </row>
    <row r="663" spans="2:58" s="26" customFormat="1" ht="3.65" customHeight="1">
      <c r="B663" s="1080"/>
      <c r="J663" s="1081"/>
      <c r="K663" s="1082"/>
      <c r="L663" s="1082"/>
      <c r="M663" s="1082"/>
      <c r="N663" s="1083"/>
      <c r="O663" s="1084"/>
      <c r="P663" s="1084"/>
      <c r="Q663" s="1085"/>
      <c r="R663" s="1085"/>
      <c r="S663" s="1085"/>
      <c r="T663" s="1085"/>
      <c r="U663" s="1086"/>
      <c r="V663" s="583"/>
      <c r="W663" s="583"/>
      <c r="X663" s="583"/>
      <c r="Y663" s="583"/>
      <c r="Z663" s="583"/>
      <c r="AA663" s="583"/>
      <c r="AB663" s="30"/>
      <c r="AC663" s="30"/>
      <c r="AD663" s="30"/>
      <c r="AE663" s="30"/>
      <c r="AF663" s="30"/>
      <c r="AG663" s="16"/>
      <c r="AH663" s="583"/>
      <c r="AI663" s="583"/>
      <c r="AJ663" s="583"/>
      <c r="AK663" s="583"/>
      <c r="AL663" s="583"/>
      <c r="AM663" s="583"/>
      <c r="AN663" s="583"/>
      <c r="AO663" s="583"/>
      <c r="AP663" s="583"/>
      <c r="AQ663" s="583"/>
      <c r="AR663" s="583"/>
      <c r="AS663" s="583"/>
      <c r="AT663" s="583"/>
      <c r="AU663" s="583"/>
      <c r="AV663" s="583"/>
      <c r="AW663" s="583"/>
      <c r="AX663" s="583"/>
      <c r="AY663" s="583"/>
      <c r="AZ663" s="583"/>
      <c r="BA663" s="583"/>
      <c r="BB663" s="583"/>
      <c r="BC663" s="583"/>
      <c r="BD663" s="583"/>
      <c r="BE663" s="583"/>
    </row>
    <row r="664" spans="2:58" s="26" customFormat="1" ht="3.65" customHeight="1">
      <c r="B664" s="1080"/>
      <c r="J664" s="1087"/>
      <c r="K664" s="1088"/>
      <c r="L664" s="1089"/>
      <c r="M664" s="1089"/>
      <c r="N664" s="1090"/>
      <c r="O664" s="1091"/>
      <c r="P664" s="1091"/>
      <c r="Q664" s="1092"/>
      <c r="R664" s="1092"/>
      <c r="S664" s="1092"/>
      <c r="T664" s="1093"/>
      <c r="U664" s="1094"/>
      <c r="V664" s="583"/>
      <c r="W664" s="583"/>
      <c r="X664" s="583"/>
      <c r="Y664" s="583"/>
      <c r="Z664" s="583"/>
      <c r="AA664" s="583"/>
      <c r="AB664" s="30"/>
      <c r="AC664" s="30"/>
      <c r="AD664" s="30"/>
      <c r="AE664" s="30"/>
      <c r="AF664" s="30"/>
      <c r="AG664" s="16"/>
      <c r="AH664" s="583"/>
      <c r="AI664" s="583"/>
      <c r="AJ664" s="583"/>
      <c r="AK664" s="583"/>
      <c r="AL664" s="583"/>
      <c r="AM664" s="583"/>
      <c r="AN664" s="583"/>
      <c r="AO664" s="583"/>
      <c r="AP664" s="583"/>
      <c r="AQ664" s="583"/>
      <c r="AR664" s="583"/>
      <c r="AS664" s="583"/>
      <c r="AT664" s="583"/>
      <c r="AU664" s="583"/>
      <c r="AV664" s="583"/>
      <c r="AW664" s="583"/>
      <c r="AX664" s="583"/>
      <c r="AY664" s="583"/>
      <c r="AZ664" s="583"/>
      <c r="BA664" s="583"/>
      <c r="BB664" s="583"/>
      <c r="BC664" s="583"/>
      <c r="BD664" s="583"/>
      <c r="BE664" s="583"/>
    </row>
    <row r="665" spans="2:58" s="26" customFormat="1" ht="3.65" customHeight="1">
      <c r="B665" s="1080"/>
      <c r="J665" s="1087"/>
      <c r="K665" s="1121"/>
      <c r="L665" s="207"/>
      <c r="M665" s="207"/>
      <c r="N665" s="209"/>
      <c r="O665" s="1098"/>
      <c r="P665" s="1098"/>
      <c r="Q665" s="208"/>
      <c r="R665" s="208"/>
      <c r="S665" s="208"/>
      <c r="T665" s="1122"/>
      <c r="U665" s="1123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</row>
    <row r="666" spans="2:58" s="26" customFormat="1" ht="3.65" customHeight="1">
      <c r="B666" s="1080"/>
      <c r="J666" s="1087"/>
      <c r="K666" s="1121"/>
      <c r="L666" s="207"/>
      <c r="M666" s="207"/>
      <c r="N666" s="209"/>
      <c r="O666" s="1098"/>
      <c r="P666" s="1098"/>
      <c r="Q666" s="208"/>
      <c r="R666" s="208"/>
      <c r="S666" s="208"/>
      <c r="T666" s="1122"/>
      <c r="U666" s="1123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</row>
    <row r="667" spans="2:58" s="26" customFormat="1" ht="3.65" customHeight="1">
      <c r="B667" s="1080"/>
      <c r="J667" s="1087"/>
      <c r="K667" s="1121"/>
      <c r="L667" s="207"/>
      <c r="M667" s="207"/>
      <c r="N667" s="209"/>
      <c r="O667" s="1098"/>
      <c r="P667" s="1098"/>
      <c r="Q667" s="208"/>
      <c r="R667" s="208"/>
      <c r="S667" s="208"/>
      <c r="T667" s="1122"/>
      <c r="U667" s="1123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</row>
    <row r="668" spans="2:58" s="26" customFormat="1" ht="3.65" customHeight="1">
      <c r="B668" s="1080"/>
      <c r="J668" s="1087"/>
      <c r="K668" s="1121"/>
      <c r="L668" s="207"/>
      <c r="M668" s="207"/>
      <c r="N668" s="209"/>
      <c r="O668" s="1098"/>
      <c r="P668" s="1098"/>
      <c r="Q668" s="208"/>
      <c r="R668" s="208"/>
      <c r="S668" s="208"/>
      <c r="T668" s="1122"/>
      <c r="U668" s="1123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</row>
    <row r="669" spans="2:58" s="26" customFormat="1" ht="3.65" customHeight="1">
      <c r="B669" s="1080"/>
      <c r="J669" s="1087"/>
      <c r="K669" s="1121"/>
      <c r="L669" s="207"/>
      <c r="M669" s="207"/>
      <c r="N669" s="209"/>
      <c r="O669" s="1098"/>
      <c r="P669" s="1098"/>
      <c r="Q669" s="208"/>
      <c r="R669" s="208"/>
      <c r="S669" s="208"/>
      <c r="T669" s="1122"/>
      <c r="U669" s="1123"/>
      <c r="V669" s="16"/>
      <c r="W669" s="16"/>
      <c r="X669" s="16"/>
      <c r="Y669" s="16"/>
      <c r="Z669" s="16"/>
      <c r="AA669" s="16"/>
      <c r="AB669" s="16"/>
      <c r="AC669" s="16"/>
      <c r="AD669" s="16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</row>
    <row r="670" spans="2:58" s="26" customFormat="1" ht="3.65" customHeight="1">
      <c r="B670" s="1080"/>
      <c r="J670" s="1087"/>
      <c r="K670" s="1121"/>
      <c r="L670" s="207"/>
      <c r="M670" s="207"/>
      <c r="N670" s="209"/>
      <c r="O670" s="1098"/>
      <c r="P670" s="1098"/>
      <c r="Q670" s="208"/>
      <c r="R670" s="208"/>
      <c r="S670" s="208"/>
      <c r="T670" s="1122"/>
      <c r="U670" s="1123"/>
      <c r="V670" s="16"/>
      <c r="W670" s="16"/>
      <c r="X670" s="16"/>
      <c r="Y670" s="16"/>
      <c r="Z670" s="16"/>
      <c r="AA670" s="16"/>
      <c r="AB670" s="16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</row>
    <row r="671" spans="2:58" s="26" customFormat="1" ht="3.65" customHeight="1">
      <c r="B671" s="1080"/>
      <c r="J671" s="1087"/>
      <c r="K671" s="1121"/>
      <c r="L671" s="207"/>
      <c r="M671" s="207"/>
      <c r="N671" s="209"/>
      <c r="O671" s="1098"/>
      <c r="P671" s="1098"/>
      <c r="Q671" s="208"/>
      <c r="R671" s="208"/>
      <c r="S671" s="208"/>
      <c r="T671" s="1122"/>
      <c r="U671" s="1123"/>
      <c r="V671" s="16"/>
      <c r="W671" s="16"/>
      <c r="X671" s="16"/>
      <c r="Y671" s="16"/>
      <c r="Z671" s="16"/>
      <c r="AA671" s="16"/>
      <c r="AB671" s="16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</row>
    <row r="672" spans="2:58" s="26" customFormat="1" ht="3.65" customHeight="1">
      <c r="B672" s="1080"/>
      <c r="J672" s="1087"/>
      <c r="K672" s="1121"/>
      <c r="L672" s="207"/>
      <c r="M672" s="207"/>
      <c r="N672" s="209"/>
      <c r="O672" s="1098"/>
      <c r="P672" s="1098"/>
      <c r="Q672" s="208"/>
      <c r="R672" s="208"/>
      <c r="S672" s="208"/>
      <c r="T672" s="1122"/>
      <c r="U672" s="1123"/>
      <c r="V672" s="16"/>
      <c r="W672" s="16"/>
      <c r="X672" s="16"/>
      <c r="Y672" s="16"/>
      <c r="Z672" s="16"/>
      <c r="AA672" s="16"/>
      <c r="AB672" s="16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</row>
    <row r="673" spans="2:57" s="26" customFormat="1" ht="3.65" customHeight="1">
      <c r="B673" s="1080"/>
      <c r="J673" s="1095"/>
      <c r="K673" s="1096"/>
      <c r="L673" s="1097"/>
      <c r="M673" s="1097"/>
      <c r="N673" s="1098"/>
      <c r="O673" s="1098"/>
      <c r="P673" s="1098"/>
      <c r="Q673" s="1098"/>
      <c r="R673" s="1098"/>
      <c r="S673" s="1098"/>
      <c r="T673" s="1099"/>
      <c r="U673" s="1100"/>
      <c r="V673" s="16"/>
      <c r="W673" s="16"/>
      <c r="X673" s="16"/>
      <c r="Y673" s="16"/>
      <c r="Z673" s="16"/>
      <c r="AA673" s="16"/>
      <c r="AB673" s="16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</row>
    <row r="674" spans="2:57" s="26" customFormat="1" ht="3.65" customHeight="1">
      <c r="B674" s="1080"/>
      <c r="J674" s="1095"/>
      <c r="K674" s="1096"/>
      <c r="L674" s="1097"/>
      <c r="M674" s="1097"/>
      <c r="N674" s="1097"/>
      <c r="O674" s="1097"/>
      <c r="P674" s="1097"/>
      <c r="Q674" s="1098"/>
      <c r="R674" s="1098"/>
      <c r="S674" s="1098"/>
      <c r="T674" s="1099"/>
      <c r="U674" s="1100"/>
      <c r="V674" s="16"/>
      <c r="W674" s="16"/>
      <c r="X674" s="16"/>
      <c r="Y674" s="16"/>
      <c r="Z674" s="16"/>
      <c r="AA674" s="16"/>
      <c r="AB674" s="16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</row>
    <row r="675" spans="2:57" s="26" customFormat="1" ht="3.65" customHeight="1">
      <c r="B675" s="1080"/>
      <c r="J675" s="1095"/>
      <c r="K675" s="1096"/>
      <c r="L675" s="1101" t="s">
        <v>522</v>
      </c>
      <c r="M675" s="1101"/>
      <c r="N675" s="1101"/>
      <c r="O675" s="1101"/>
      <c r="P675" s="1101"/>
      <c r="Q675" s="1101"/>
      <c r="R675" s="1101"/>
      <c r="S675" s="1101"/>
      <c r="T675" s="1099"/>
      <c r="U675" s="1100"/>
      <c r="V675" s="16"/>
      <c r="W675" s="16"/>
      <c r="X675" s="16"/>
      <c r="Y675" s="16"/>
      <c r="Z675" s="16"/>
      <c r="AA675" s="16"/>
      <c r="AB675" s="16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</row>
    <row r="676" spans="2:57" s="26" customFormat="1" ht="3.65" customHeight="1">
      <c r="B676" s="1080"/>
      <c r="J676" s="1095"/>
      <c r="K676" s="1096"/>
      <c r="L676" s="1101"/>
      <c r="M676" s="1101"/>
      <c r="N676" s="1101"/>
      <c r="O676" s="1101"/>
      <c r="P676" s="1101"/>
      <c r="Q676" s="1101"/>
      <c r="R676" s="1101"/>
      <c r="S676" s="1101"/>
      <c r="T676" s="1099"/>
      <c r="U676" s="1100"/>
      <c r="V676" s="16"/>
      <c r="W676" s="16"/>
      <c r="X676" s="16"/>
      <c r="Y676" s="16"/>
      <c r="Z676" s="16"/>
      <c r="AA676" s="1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</row>
    <row r="677" spans="2:57" s="26" customFormat="1" ht="3.5" customHeight="1">
      <c r="B677" s="1080"/>
      <c r="J677" s="1095"/>
      <c r="K677" s="1096"/>
      <c r="L677" s="1098"/>
      <c r="M677" s="1098"/>
      <c r="N677" s="1098"/>
      <c r="O677" s="1098"/>
      <c r="P677" s="1098"/>
      <c r="Q677" s="1098"/>
      <c r="R677" s="1098"/>
      <c r="S677" s="1098"/>
      <c r="T677" s="1099"/>
      <c r="U677" s="1100"/>
      <c r="V677" s="16"/>
      <c r="W677" s="16"/>
      <c r="X677" s="16"/>
      <c r="Y677" s="16"/>
      <c r="Z677" s="16"/>
      <c r="AA677" s="16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</row>
    <row r="678" spans="2:57" s="26" customFormat="1" ht="3.5" customHeight="1">
      <c r="B678" s="1080"/>
      <c r="J678" s="1095"/>
      <c r="K678" s="1096"/>
      <c r="L678" s="1098"/>
      <c r="M678" s="1098"/>
      <c r="N678" s="1098"/>
      <c r="O678" s="1098"/>
      <c r="P678" s="1098"/>
      <c r="Q678" s="1098"/>
      <c r="R678" s="1098"/>
      <c r="S678" s="1098"/>
      <c r="T678" s="1099"/>
      <c r="U678" s="1100"/>
      <c r="V678" s="16"/>
      <c r="W678" s="16"/>
      <c r="X678" s="16"/>
      <c r="Y678" s="16"/>
      <c r="Z678" s="16"/>
      <c r="AA678" s="16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</row>
    <row r="679" spans="2:57" s="26" customFormat="1" ht="3.5" customHeight="1">
      <c r="B679" s="1080"/>
      <c r="J679" s="1095"/>
      <c r="K679" s="1096"/>
      <c r="L679" s="1098"/>
      <c r="M679" s="1098"/>
      <c r="N679" s="1098"/>
      <c r="O679" s="1098"/>
      <c r="P679" s="1098"/>
      <c r="Q679" s="1098"/>
      <c r="R679" s="1098"/>
      <c r="S679" s="1098"/>
      <c r="T679" s="1099"/>
      <c r="U679" s="1100"/>
      <c r="V679" s="16"/>
      <c r="W679" s="16"/>
      <c r="X679" s="16"/>
      <c r="Y679" s="16"/>
      <c r="Z679" s="16"/>
      <c r="AA679" s="16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</row>
    <row r="680" spans="2:57" s="26" customFormat="1" ht="3.65" customHeight="1">
      <c r="B680" s="1080"/>
      <c r="J680" s="1095"/>
      <c r="K680" s="1096"/>
      <c r="L680" s="1098"/>
      <c r="M680" s="1098"/>
      <c r="N680" s="1098"/>
      <c r="O680" s="1098"/>
      <c r="P680" s="1098"/>
      <c r="Q680" s="1098"/>
      <c r="R680" s="1098"/>
      <c r="S680" s="1098"/>
      <c r="T680" s="1099"/>
      <c r="U680" s="1100"/>
      <c r="V680" s="16"/>
      <c r="W680" s="16"/>
      <c r="X680" s="16"/>
      <c r="Y680" s="16"/>
      <c r="Z680" s="16"/>
      <c r="AA680" s="16"/>
      <c r="AB680" s="16"/>
      <c r="AO680" s="583"/>
      <c r="AP680" s="583"/>
      <c r="AQ680" s="583"/>
      <c r="AR680" s="583"/>
      <c r="AS680" s="583"/>
      <c r="AT680" s="583"/>
      <c r="AU680" s="583"/>
      <c r="AV680" s="583"/>
      <c r="AW680" s="583"/>
      <c r="AX680" s="583"/>
      <c r="AY680" s="583"/>
      <c r="AZ680" s="583"/>
      <c r="BA680" s="583"/>
      <c r="BB680" s="583"/>
      <c r="BC680" s="583"/>
      <c r="BD680" s="583"/>
      <c r="BE680" s="583"/>
    </row>
    <row r="681" spans="2:57" s="26" customFormat="1" ht="3.65" customHeight="1">
      <c r="B681" s="1080"/>
      <c r="J681" s="1095"/>
      <c r="K681" s="1096"/>
      <c r="L681" s="1098"/>
      <c r="M681" s="1098"/>
      <c r="N681" s="1098"/>
      <c r="O681" s="1098"/>
      <c r="P681" s="1098"/>
      <c r="Q681" s="1098"/>
      <c r="R681" s="1098"/>
      <c r="S681" s="1098"/>
      <c r="T681" s="1099"/>
      <c r="U681" s="1100"/>
      <c r="V681" s="1105"/>
      <c r="W681" s="1105"/>
      <c r="X681" s="1105"/>
      <c r="Y681" s="1105"/>
      <c r="Z681" s="1105"/>
      <c r="AA681" s="1105"/>
      <c r="AB681" s="1105"/>
      <c r="AO681" s="583"/>
      <c r="AP681" s="583"/>
      <c r="AQ681" s="583"/>
      <c r="AR681" s="583"/>
      <c r="AS681" s="583"/>
      <c r="AT681" s="583"/>
      <c r="AU681" s="583"/>
      <c r="AV681" s="583"/>
      <c r="AW681" s="583"/>
      <c r="AX681" s="583"/>
      <c r="AY681" s="583"/>
      <c r="AZ681" s="583"/>
      <c r="BA681" s="583"/>
      <c r="BB681" s="583"/>
      <c r="BC681" s="583"/>
      <c r="BD681" s="583"/>
      <c r="BE681" s="583"/>
    </row>
    <row r="682" spans="2:57" s="26" customFormat="1" ht="3.65" customHeight="1">
      <c r="B682" s="1080"/>
      <c r="J682" s="1104"/>
      <c r="K682" s="1096"/>
      <c r="L682" s="1098"/>
      <c r="M682" s="1098"/>
      <c r="N682" s="1098"/>
      <c r="O682" s="1098"/>
      <c r="P682" s="1098"/>
      <c r="Q682" s="1098"/>
      <c r="R682" s="1098"/>
      <c r="S682" s="1098"/>
      <c r="T682" s="1099"/>
      <c r="U682" s="1100"/>
      <c r="V682" s="1105"/>
      <c r="W682" s="1105"/>
      <c r="X682" s="1105"/>
      <c r="Y682" s="1105"/>
      <c r="Z682" s="1105"/>
      <c r="AA682" s="1105"/>
      <c r="AB682" s="1105"/>
      <c r="AO682" s="583"/>
      <c r="AP682" s="583"/>
      <c r="AQ682" s="583"/>
      <c r="AR682" s="583"/>
      <c r="AS682" s="583"/>
      <c r="AT682" s="583"/>
      <c r="AU682" s="583"/>
      <c r="AV682" s="583"/>
      <c r="AW682" s="583"/>
      <c r="AX682" s="583"/>
      <c r="AY682" s="583"/>
      <c r="AZ682" s="583"/>
      <c r="BA682" s="583"/>
      <c r="BB682" s="583"/>
      <c r="BC682" s="583"/>
      <c r="BD682" s="583"/>
      <c r="BE682" s="583"/>
    </row>
    <row r="683" spans="2:57" s="26" customFormat="1" ht="3.65" customHeight="1">
      <c r="B683" s="1080"/>
      <c r="J683" s="1095"/>
      <c r="K683" s="1102" t="s">
        <v>526</v>
      </c>
      <c r="L683" s="1103"/>
      <c r="M683" s="1103"/>
      <c r="N683" s="1098"/>
      <c r="O683" s="1098"/>
      <c r="P683" s="1098"/>
      <c r="Q683" s="1098"/>
      <c r="R683" s="1098"/>
      <c r="S683" s="1098"/>
      <c r="T683" s="1099"/>
      <c r="U683" s="1100"/>
    </row>
    <row r="684" spans="2:57" s="26" customFormat="1" ht="3.65" customHeight="1">
      <c r="B684" s="1080"/>
      <c r="J684" s="1095"/>
      <c r="K684" s="1102"/>
      <c r="L684" s="1103"/>
      <c r="M684" s="1103"/>
      <c r="N684" s="1098"/>
      <c r="O684" s="1098"/>
      <c r="P684" s="1098"/>
      <c r="Q684" s="1098"/>
      <c r="R684" s="1098"/>
      <c r="S684" s="1098"/>
      <c r="T684" s="1099"/>
      <c r="U684" s="1100"/>
    </row>
    <row r="685" spans="2:57" s="26" customFormat="1" ht="3.65" customHeight="1">
      <c r="B685" s="1080"/>
      <c r="J685" s="1087"/>
      <c r="K685" s="1106"/>
      <c r="L685" s="1107"/>
      <c r="M685" s="1107"/>
      <c r="N685" s="1108"/>
      <c r="O685" s="1108"/>
      <c r="P685" s="1108"/>
      <c r="Q685" s="1108"/>
      <c r="R685" s="1108"/>
      <c r="S685" s="1108"/>
      <c r="T685" s="1109"/>
      <c r="U685" s="1110"/>
    </row>
    <row r="686" spans="2:57" s="26" customFormat="1" ht="3.65" customHeight="1">
      <c r="B686" s="1080"/>
      <c r="J686" s="1111"/>
      <c r="K686" s="1112"/>
      <c r="L686" s="1112"/>
      <c r="M686" s="1112"/>
      <c r="N686" s="1113"/>
      <c r="O686" s="1113"/>
      <c r="P686" s="1113"/>
      <c r="Q686" s="1113"/>
      <c r="R686" s="1113"/>
      <c r="S686" s="1113"/>
      <c r="T686" s="1114"/>
      <c r="U686" s="1115"/>
    </row>
    <row r="687" spans="2:57" s="26" customFormat="1" ht="3.65" customHeight="1">
      <c r="B687" s="1080"/>
    </row>
    <row r="688" spans="2:57" s="26" customFormat="1" ht="3.65" customHeight="1">
      <c r="B688" s="1080"/>
    </row>
    <row r="689" spans="2:58" s="26" customFormat="1" ht="3.65" customHeight="1">
      <c r="B689" s="1080"/>
    </row>
    <row r="690" spans="2:58" s="26" customFormat="1" ht="3.65" customHeight="1">
      <c r="B690" s="1080"/>
    </row>
    <row r="691" spans="2:58" s="26" customFormat="1" ht="3.65" customHeight="1">
      <c r="B691" s="1080"/>
    </row>
    <row r="692" spans="2:58" s="26" customFormat="1" ht="14" customHeight="1">
      <c r="B692" s="1116"/>
      <c r="C692" s="1117"/>
      <c r="D692" s="1117"/>
      <c r="E692" s="1117"/>
      <c r="F692" s="1117"/>
      <c r="G692" s="1117"/>
      <c r="H692" s="1117"/>
      <c r="I692" s="1117"/>
      <c r="J692" s="1117"/>
      <c r="K692" s="1117"/>
      <c r="L692" s="1117"/>
      <c r="M692" s="1117"/>
      <c r="N692" s="1117"/>
      <c r="O692" s="1117"/>
      <c r="P692" s="1117"/>
      <c r="Q692" s="1117"/>
      <c r="R692" s="1117"/>
      <c r="S692" s="1117"/>
      <c r="T692" s="1117"/>
      <c r="U692" s="1117"/>
      <c r="V692" s="1117"/>
      <c r="W692" s="1117"/>
      <c r="X692" s="1117"/>
      <c r="Y692" s="1117"/>
      <c r="Z692" s="1117"/>
      <c r="AA692" s="1117"/>
      <c r="AB692" s="1117"/>
      <c r="AC692" s="1117"/>
      <c r="AD692" s="1117"/>
      <c r="AE692" s="1117"/>
      <c r="AF692" s="1117"/>
      <c r="AG692" s="1117"/>
      <c r="AH692" s="1117"/>
      <c r="AI692" s="1117"/>
      <c r="AJ692" s="1117"/>
      <c r="AK692" s="1117"/>
      <c r="AL692" s="1117"/>
      <c r="AM692" s="1117"/>
      <c r="AN692" s="1117"/>
      <c r="AO692" s="1117"/>
      <c r="AP692" s="1117"/>
      <c r="AQ692" s="1117"/>
      <c r="AR692" s="1117"/>
      <c r="AS692" s="1117"/>
      <c r="AT692" s="1117"/>
      <c r="AU692" s="1117"/>
      <c r="AV692" s="1117"/>
      <c r="AW692" s="1117"/>
      <c r="AX692" s="1117"/>
      <c r="AY692" s="1117"/>
      <c r="AZ692" s="1117"/>
      <c r="BA692" s="1117"/>
      <c r="BB692" s="1117"/>
      <c r="BC692" s="1117"/>
      <c r="BD692" s="1117"/>
      <c r="BE692" s="1117"/>
      <c r="BF692" s="1117"/>
    </row>
    <row r="693" spans="2:58" s="26" customFormat="1" ht="14.5" customHeight="1">
      <c r="B693" s="535" t="str">
        <f>"SIC_"&amp;MID(F693,4,3)&amp;"X"&amp;MID(G693,4,3)</f>
        <v>SIC_720X5u</v>
      </c>
      <c r="C693" s="535"/>
      <c r="D693" s="26" t="s">
        <v>521</v>
      </c>
      <c r="F693" s="535" t="s">
        <v>323</v>
      </c>
      <c r="G693" s="535" t="s">
        <v>527</v>
      </c>
      <c r="H693" s="1079"/>
      <c r="I693" s="1079"/>
      <c r="J693" s="1079"/>
      <c r="K693" s="1079"/>
      <c r="L693" s="1079"/>
      <c r="M693" s="1079"/>
      <c r="N693" s="1079"/>
      <c r="O693" s="1079"/>
      <c r="P693" s="1079"/>
      <c r="Q693" s="1079"/>
      <c r="R693" s="1079"/>
      <c r="S693" s="1079"/>
      <c r="T693" s="1079"/>
      <c r="U693" s="1079"/>
      <c r="V693" s="1079"/>
      <c r="W693" s="1079"/>
      <c r="X693" s="1079"/>
      <c r="Y693" s="1079"/>
      <c r="Z693" s="1079"/>
      <c r="AA693" s="1079"/>
      <c r="AB693" s="1079"/>
      <c r="AC693" s="1079"/>
      <c r="AD693" s="1079"/>
      <c r="AE693" s="1079"/>
      <c r="AF693" s="1079"/>
      <c r="AG693" s="1079"/>
      <c r="AH693" s="1079"/>
      <c r="AI693" s="1079"/>
      <c r="AJ693" s="1079"/>
      <c r="AK693" s="1079"/>
      <c r="AL693" s="1079"/>
      <c r="AM693" s="1079"/>
      <c r="AN693" s="1079"/>
      <c r="AO693" s="1079"/>
      <c r="AP693" s="1079"/>
      <c r="AQ693" s="1079"/>
      <c r="AR693" s="1079"/>
      <c r="AS693" s="1079"/>
      <c r="AT693" s="1079"/>
      <c r="AU693" s="1079"/>
      <c r="AV693" s="1079"/>
      <c r="AW693" s="1079"/>
      <c r="AX693" s="1079"/>
      <c r="AY693" s="1079"/>
      <c r="AZ693" s="1079"/>
      <c r="BA693" s="1079"/>
      <c r="BB693" s="1079"/>
      <c r="BC693" s="1079"/>
      <c r="BD693" s="1079"/>
      <c r="BE693" s="1079"/>
      <c r="BF693" s="1079"/>
    </row>
    <row r="694" spans="2:58" s="26" customFormat="1" ht="3.65" customHeight="1">
      <c r="B694" s="1080"/>
    </row>
    <row r="695" spans="2:58" s="26" customFormat="1" ht="3.65" customHeight="1">
      <c r="B695" s="1080"/>
      <c r="K695" s="1081"/>
      <c r="L695" s="1082"/>
      <c r="M695" s="1082"/>
      <c r="N695" s="1082"/>
      <c r="O695" s="1083"/>
      <c r="P695" s="1084"/>
      <c r="Q695" s="1084"/>
      <c r="R695" s="1085"/>
      <c r="S695" s="1085"/>
      <c r="T695" s="1085"/>
      <c r="U695" s="1085"/>
      <c r="V695" s="1085"/>
      <c r="W695" s="1085"/>
      <c r="X695" s="1085"/>
      <c r="Y695" s="1085"/>
      <c r="Z695" s="1085"/>
      <c r="AA695" s="1085"/>
      <c r="AB695" s="1085"/>
      <c r="AC695" s="1085"/>
      <c r="AD695" s="1085"/>
      <c r="AE695" s="1085"/>
      <c r="AF695" s="1085"/>
      <c r="AG695" s="1085"/>
      <c r="AH695" s="1085"/>
      <c r="AI695" s="1085"/>
    </row>
    <row r="696" spans="2:58" s="26" customFormat="1" ht="3.65" customHeight="1">
      <c r="B696" s="1080"/>
      <c r="J696"/>
      <c r="K696" s="1087"/>
      <c r="L696" s="1088"/>
      <c r="M696" s="1089"/>
      <c r="N696" s="1089"/>
      <c r="O696" s="1090"/>
      <c r="P696" s="1091"/>
      <c r="Q696" s="1091"/>
      <c r="R696" s="1092"/>
      <c r="S696" s="1092"/>
      <c r="T696" s="1092"/>
      <c r="U696" s="1092"/>
      <c r="V696" s="1127"/>
      <c r="W696" s="1092"/>
      <c r="X696" s="1092"/>
      <c r="Y696" s="1092"/>
      <c r="Z696" s="1092"/>
      <c r="AA696" s="1092"/>
      <c r="AB696" s="1092"/>
      <c r="AC696" s="1092"/>
      <c r="AD696" s="1092"/>
      <c r="AE696" s="1092"/>
      <c r="AF696" s="1092"/>
      <c r="AG696" s="1090"/>
      <c r="AH696" s="1128"/>
      <c r="AI696" s="1094"/>
      <c r="AJ696" s="583"/>
      <c r="AK696" s="583"/>
      <c r="AL696" s="583"/>
      <c r="AM696" s="583"/>
      <c r="AN696" s="583"/>
      <c r="AO696" s="583"/>
      <c r="AP696" s="583"/>
      <c r="AQ696" s="583"/>
      <c r="AR696" s="583"/>
      <c r="AS696" s="583"/>
      <c r="AT696" s="583"/>
      <c r="AU696" s="583"/>
      <c r="AV696" s="583"/>
      <c r="AW696" s="583"/>
      <c r="AX696" s="583"/>
      <c r="AY696" s="583"/>
      <c r="AZ696" s="583"/>
      <c r="BA696" s="583"/>
      <c r="BB696" s="583"/>
      <c r="BC696" s="583"/>
      <c r="BD696" s="583"/>
      <c r="BE696" s="583"/>
    </row>
    <row r="697" spans="2:58" s="26" customFormat="1" ht="3.65" customHeight="1">
      <c r="B697" s="1080"/>
      <c r="J697"/>
      <c r="K697" s="1095"/>
      <c r="L697" s="1096"/>
      <c r="M697" s="1097"/>
      <c r="N697" s="1097"/>
      <c r="O697" s="1098"/>
      <c r="P697" s="1098"/>
      <c r="Q697" s="1098"/>
      <c r="R697" s="1098"/>
      <c r="S697" s="1098"/>
      <c r="T697" s="1098"/>
      <c r="U697" s="1097"/>
      <c r="V697" s="1129"/>
      <c r="W697" s="1098"/>
      <c r="X697" s="1098"/>
      <c r="Y697" s="1097"/>
      <c r="Z697" s="1097"/>
      <c r="AA697" s="1097"/>
      <c r="AB697" s="1097"/>
      <c r="AC697" s="1097"/>
      <c r="AD697" s="1097"/>
      <c r="AE697" s="1098"/>
      <c r="AF697" s="1098"/>
      <c r="AG697" s="1098"/>
      <c r="AH697" s="1099"/>
      <c r="AI697" s="1100"/>
      <c r="AJ697" s="583"/>
      <c r="AK697" s="583"/>
      <c r="AL697" s="583"/>
      <c r="AM697" s="583"/>
      <c r="AN697" s="583"/>
      <c r="AO697" s="583"/>
      <c r="AP697" s="583"/>
      <c r="AQ697" s="583"/>
      <c r="AR697" s="583"/>
      <c r="AS697" s="583"/>
      <c r="AT697" s="583"/>
      <c r="AU697" s="583"/>
      <c r="AV697" s="583"/>
      <c r="AW697" s="583"/>
      <c r="AX697" s="583"/>
      <c r="AY697" s="583"/>
      <c r="AZ697" s="583"/>
      <c r="BA697" s="583"/>
      <c r="BB697" s="583"/>
      <c r="BC697" s="583"/>
      <c r="BD697" s="583"/>
      <c r="BE697" s="583"/>
    </row>
    <row r="698" spans="2:58" s="26" customFormat="1" ht="3.65" customHeight="1">
      <c r="B698" s="1080"/>
      <c r="J698"/>
      <c r="K698" s="1095"/>
      <c r="L698" s="1096"/>
      <c r="M698" s="1097"/>
      <c r="N698" s="1097"/>
      <c r="O698" s="1097"/>
      <c r="P698" s="1097"/>
      <c r="Q698" s="1097"/>
      <c r="R698" s="1098"/>
      <c r="S698" s="1098"/>
      <c r="T698" s="1098"/>
      <c r="U698" s="1097"/>
      <c r="V698" s="1129"/>
      <c r="W698" s="1097"/>
      <c r="X698" s="1097"/>
      <c r="Y698" s="1097"/>
      <c r="Z698" s="1097"/>
      <c r="AA698" s="1097"/>
      <c r="AB698" s="1097"/>
      <c r="AC698" s="1097"/>
      <c r="AD698" s="1097"/>
      <c r="AE698" s="1098"/>
      <c r="AF698" s="1098"/>
      <c r="AG698" s="1098"/>
      <c r="AH698" s="1099"/>
      <c r="AI698" s="1100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</row>
    <row r="699" spans="2:58" s="26" customFormat="1" ht="3.65" customHeight="1">
      <c r="B699" s="1080"/>
      <c r="J699"/>
      <c r="K699" s="1095"/>
      <c r="L699" s="1096"/>
      <c r="M699" s="1129"/>
      <c r="N699" s="1129"/>
      <c r="O699" s="1129"/>
      <c r="P699" s="1129"/>
      <c r="Q699" s="1129"/>
      <c r="R699" s="1129"/>
      <c r="S699" s="1129"/>
      <c r="T699" s="1101" t="s">
        <v>522</v>
      </c>
      <c r="U699" s="1101"/>
      <c r="V699" s="1101"/>
      <c r="W699" s="1101"/>
      <c r="X699" s="1101"/>
      <c r="Y699" s="1101"/>
      <c r="Z699" s="1101"/>
      <c r="AA699" s="1101"/>
      <c r="AB699" s="1097"/>
      <c r="AC699" s="1097"/>
      <c r="AD699" s="1097"/>
      <c r="AE699" s="1098"/>
      <c r="AF699" s="1098"/>
      <c r="AG699" s="1098"/>
      <c r="AH699" s="1099"/>
      <c r="AI699" s="1100"/>
      <c r="AJ699"/>
      <c r="AK699"/>
      <c r="AL699"/>
      <c r="AM699"/>
      <c r="AN699"/>
      <c r="AO699"/>
      <c r="AX699"/>
      <c r="AY699"/>
      <c r="AZ699"/>
      <c r="BA699"/>
      <c r="BB699"/>
      <c r="BC699"/>
      <c r="BD699"/>
      <c r="BE699"/>
    </row>
    <row r="700" spans="2:58" s="26" customFormat="1" ht="3.65" customHeight="1">
      <c r="B700" s="1080"/>
      <c r="J700"/>
      <c r="K700" s="1095"/>
      <c r="L700" s="1096"/>
      <c r="M700" s="1129"/>
      <c r="N700" s="1129"/>
      <c r="O700" s="1129"/>
      <c r="P700" s="1129"/>
      <c r="Q700" s="1129"/>
      <c r="R700" s="1129"/>
      <c r="S700" s="1129"/>
      <c r="T700" s="1101"/>
      <c r="U700" s="1101"/>
      <c r="V700" s="1101"/>
      <c r="W700" s="1101"/>
      <c r="X700" s="1101"/>
      <c r="Y700" s="1101"/>
      <c r="Z700" s="1101"/>
      <c r="AA700" s="1101"/>
      <c r="AB700" s="1097"/>
      <c r="AC700" s="1097"/>
      <c r="AD700" s="1097"/>
      <c r="AE700" s="1098"/>
      <c r="AF700" s="1098"/>
      <c r="AG700" s="1098"/>
      <c r="AH700" s="1099"/>
      <c r="AI700" s="1100"/>
      <c r="AJ700"/>
      <c r="AK700"/>
      <c r="AL700"/>
      <c r="AM700"/>
      <c r="AN700"/>
      <c r="AO700"/>
      <c r="AX700"/>
      <c r="AY700"/>
      <c r="AZ700"/>
      <c r="BA700"/>
      <c r="BB700"/>
      <c r="BC700"/>
      <c r="BD700"/>
      <c r="BE700"/>
    </row>
    <row r="701" spans="2:58" s="26" customFormat="1" ht="3.65" customHeight="1">
      <c r="B701" s="1080"/>
      <c r="J701" s="583"/>
      <c r="K701" s="1095"/>
      <c r="L701" s="1102" t="s">
        <v>269</v>
      </c>
      <c r="M701" s="1103"/>
      <c r="N701" s="1103"/>
      <c r="O701" s="1098"/>
      <c r="P701" s="1098"/>
      <c r="Q701" s="1098"/>
      <c r="R701" s="1098"/>
      <c r="S701" s="1098"/>
      <c r="T701" s="1098"/>
      <c r="U701" s="1097"/>
      <c r="V701" s="1129"/>
      <c r="W701" s="1098"/>
      <c r="X701" s="1098"/>
      <c r="Y701" s="1097"/>
      <c r="Z701" s="1097"/>
      <c r="AA701" s="1097"/>
      <c r="AB701" s="1097"/>
      <c r="AC701" s="1097"/>
      <c r="AD701" s="1097"/>
      <c r="AE701" s="1098"/>
      <c r="AF701" s="1098"/>
      <c r="AG701" s="1098"/>
      <c r="AH701" s="1099"/>
      <c r="AI701" s="1100"/>
      <c r="AJ701" s="583"/>
      <c r="AK701" s="583"/>
      <c r="AL701" s="583"/>
      <c r="AM701" s="583"/>
      <c r="AN701" s="583"/>
      <c r="AO701" s="583"/>
      <c r="AP701" s="583"/>
      <c r="AQ701" s="583"/>
      <c r="AR701" s="583"/>
      <c r="AS701" s="583"/>
      <c r="AT701" s="583"/>
      <c r="AU701" s="583"/>
      <c r="AV701" s="583"/>
      <c r="AW701" s="583"/>
      <c r="AX701" s="583"/>
      <c r="AY701" s="583"/>
      <c r="AZ701" s="583"/>
      <c r="BA701" s="583"/>
      <c r="BB701" s="583"/>
      <c r="BC701" s="583"/>
      <c r="BD701" s="583"/>
      <c r="BE701" s="583"/>
    </row>
    <row r="702" spans="2:58" s="26" customFormat="1" ht="3.65" customHeight="1">
      <c r="B702" s="1080"/>
      <c r="J702" s="583"/>
      <c r="K702" s="1104"/>
      <c r="L702" s="1102"/>
      <c r="M702" s="1103"/>
      <c r="N702" s="1103"/>
      <c r="O702" s="1098"/>
      <c r="P702" s="1098"/>
      <c r="Q702" s="1098"/>
      <c r="R702" s="1098"/>
      <c r="S702" s="1098"/>
      <c r="T702" s="1098"/>
      <c r="U702" s="1097"/>
      <c r="V702" s="1129"/>
      <c r="W702" s="1098"/>
      <c r="X702" s="1098"/>
      <c r="Y702" s="1097"/>
      <c r="Z702" s="1097"/>
      <c r="AA702" s="1097"/>
      <c r="AB702" s="1097"/>
      <c r="AC702" s="1097"/>
      <c r="AD702" s="1097"/>
      <c r="AE702" s="1098"/>
      <c r="AF702" s="1098"/>
      <c r="AG702" s="1098"/>
      <c r="AH702" s="1099"/>
      <c r="AI702" s="1100"/>
      <c r="AJ702" s="583"/>
      <c r="AK702" s="583"/>
      <c r="AL702" s="583"/>
      <c r="AM702" s="583"/>
      <c r="AN702" s="583"/>
      <c r="AO702" s="583"/>
      <c r="AP702" s="583"/>
      <c r="AQ702" s="583"/>
      <c r="AR702" s="583"/>
      <c r="AS702" s="583"/>
      <c r="AT702" s="583"/>
      <c r="AU702" s="583"/>
      <c r="AV702" s="583"/>
      <c r="AW702" s="583"/>
      <c r="AX702" s="583"/>
      <c r="AY702" s="583"/>
      <c r="AZ702" s="583"/>
      <c r="BA702" s="583"/>
      <c r="BB702" s="583"/>
      <c r="BC702" s="583"/>
      <c r="BD702" s="583"/>
      <c r="BE702" s="583"/>
    </row>
    <row r="703" spans="2:58" s="26" customFormat="1" ht="3.65" customHeight="1">
      <c r="B703" s="1080"/>
      <c r="J703" s="583"/>
      <c r="K703" s="1087"/>
      <c r="L703" s="1106"/>
      <c r="M703" s="1107"/>
      <c r="N703" s="1107"/>
      <c r="O703" s="1108"/>
      <c r="P703" s="1108"/>
      <c r="Q703" s="1108"/>
      <c r="R703" s="1108"/>
      <c r="S703" s="1108"/>
      <c r="T703" s="1108"/>
      <c r="U703" s="1108"/>
      <c r="V703" s="1130"/>
      <c r="W703" s="1107"/>
      <c r="X703" s="1107"/>
      <c r="Y703" s="1107"/>
      <c r="Z703" s="1107"/>
      <c r="AA703" s="1107"/>
      <c r="AB703" s="1107"/>
      <c r="AC703" s="1131"/>
      <c r="AD703" s="1131"/>
      <c r="AE703" s="1131"/>
      <c r="AF703" s="1131"/>
      <c r="AG703" s="1107"/>
      <c r="AH703" s="1132"/>
      <c r="AI703" s="1110"/>
      <c r="AJ703" s="583"/>
      <c r="AK703" s="583"/>
      <c r="AL703" s="583"/>
      <c r="AM703" s="583"/>
      <c r="AN703" s="583"/>
      <c r="AO703" s="583"/>
      <c r="AP703" s="583"/>
      <c r="AQ703" s="583"/>
      <c r="AR703" s="583"/>
      <c r="AS703" s="583"/>
      <c r="AT703" s="583"/>
      <c r="AU703" s="583"/>
      <c r="AV703" s="583"/>
      <c r="AW703" s="583"/>
      <c r="AX703" s="583"/>
      <c r="AY703" s="583"/>
      <c r="AZ703" s="583"/>
      <c r="BA703" s="583"/>
      <c r="BB703" s="583"/>
      <c r="BC703" s="583"/>
      <c r="BD703" s="583"/>
      <c r="BE703" s="583"/>
    </row>
    <row r="704" spans="2:58" s="26" customFormat="1" ht="3.65" customHeight="1">
      <c r="B704" s="1080"/>
      <c r="K704" s="1111"/>
      <c r="L704" s="1112"/>
      <c r="M704" s="1112"/>
      <c r="N704" s="1112"/>
      <c r="O704" s="1113"/>
      <c r="P704" s="1113"/>
      <c r="Q704" s="1113"/>
      <c r="R704" s="1113"/>
      <c r="S704" s="1113"/>
      <c r="T704" s="1113"/>
      <c r="U704" s="1113"/>
      <c r="V704" s="1113"/>
      <c r="W704" s="1113"/>
      <c r="X704" s="1113"/>
      <c r="Y704" s="1113"/>
      <c r="Z704" s="1113"/>
      <c r="AA704" s="1113"/>
      <c r="AB704" s="1113"/>
      <c r="AC704" s="1113"/>
      <c r="AD704" s="1113"/>
      <c r="AE704" s="1113"/>
      <c r="AF704" s="1113"/>
      <c r="AG704" s="1113"/>
      <c r="AH704" s="1113"/>
      <c r="AI704" s="1115"/>
    </row>
    <row r="705" spans="2:58" s="26" customFormat="1" ht="3.65" customHeight="1">
      <c r="B705" s="1080"/>
    </row>
    <row r="706" spans="2:58" s="26" customFormat="1" ht="3.65" customHeight="1">
      <c r="B706" s="1116"/>
      <c r="C706" s="1117"/>
      <c r="D706" s="1117"/>
      <c r="E706" s="1117"/>
      <c r="F706" s="1117"/>
      <c r="G706" s="1117"/>
      <c r="H706" s="1117"/>
      <c r="I706" s="1117"/>
      <c r="J706" s="1117"/>
      <c r="K706" s="1117"/>
      <c r="L706" s="1117"/>
      <c r="M706" s="1117"/>
      <c r="N706" s="1117"/>
      <c r="O706" s="1117"/>
      <c r="P706" s="1117"/>
      <c r="Q706" s="1117"/>
      <c r="R706" s="1117"/>
      <c r="S706" s="1117"/>
      <c r="T706" s="1117"/>
      <c r="U706" s="1117"/>
      <c r="V706" s="1117"/>
      <c r="W706" s="1117"/>
      <c r="X706" s="1117"/>
      <c r="Y706" s="1117"/>
      <c r="Z706" s="1117"/>
      <c r="AA706" s="1117"/>
      <c r="AB706" s="1117"/>
      <c r="AC706" s="1117"/>
      <c r="AD706" s="1117"/>
      <c r="AE706" s="1117"/>
      <c r="AF706" s="1117"/>
      <c r="AG706" s="1117"/>
      <c r="AH706" s="1117"/>
      <c r="AI706" s="1117"/>
      <c r="AJ706" s="1117"/>
      <c r="AK706" s="1117"/>
      <c r="AL706" s="1117"/>
      <c r="AM706" s="1117"/>
      <c r="AN706" s="1117"/>
      <c r="AO706" s="1117"/>
      <c r="AP706" s="1117"/>
      <c r="AQ706" s="1117"/>
      <c r="AR706" s="1117"/>
      <c r="AS706" s="1117"/>
      <c r="AT706" s="1117"/>
      <c r="AU706" s="1117"/>
      <c r="AV706" s="1117"/>
      <c r="AW706" s="1117"/>
      <c r="AX706" s="1117"/>
      <c r="AY706" s="1117"/>
      <c r="AZ706" s="1117"/>
      <c r="BA706" s="1117"/>
      <c r="BB706" s="1117"/>
      <c r="BC706" s="1117"/>
      <c r="BD706" s="1117"/>
      <c r="BE706" s="1117"/>
      <c r="BF706" s="1117"/>
    </row>
    <row r="707" spans="2:58" s="26" customFormat="1" ht="3.65" customHeight="1">
      <c r="B707" s="1118"/>
      <c r="C707" s="1119"/>
      <c r="D707" s="1119"/>
      <c r="E707" s="1119"/>
      <c r="F707" s="1119"/>
      <c r="G707" s="1119"/>
      <c r="H707" s="1119"/>
      <c r="I707" s="1119"/>
      <c r="J707" s="1119"/>
      <c r="K707" s="1119"/>
      <c r="L707" s="1119"/>
      <c r="M707" s="1119"/>
      <c r="N707" s="1119"/>
      <c r="O707" s="1119"/>
      <c r="P707" s="1119"/>
      <c r="Q707" s="1119"/>
      <c r="R707" s="1119"/>
      <c r="S707" s="1119"/>
      <c r="T707" s="1119"/>
      <c r="U707" s="1119"/>
      <c r="V707" s="1119"/>
      <c r="W707" s="1119"/>
      <c r="X707" s="1119"/>
      <c r="Y707" s="1119"/>
      <c r="Z707" s="1119"/>
      <c r="AA707" s="1119"/>
      <c r="AB707" s="1119"/>
      <c r="AC707" s="1119"/>
      <c r="AD707" s="1119"/>
      <c r="AE707" s="1119"/>
      <c r="AF707" s="1119"/>
      <c r="AG707" s="1119"/>
      <c r="AH707" s="1119"/>
      <c r="AI707" s="1119"/>
      <c r="AJ707" s="1119"/>
      <c r="AK707" s="1119"/>
      <c r="AL707" s="1119"/>
      <c r="AM707" s="1119"/>
      <c r="AN707" s="1119"/>
      <c r="AO707" s="1119"/>
      <c r="AP707" s="1119"/>
      <c r="AQ707" s="1119"/>
      <c r="AR707" s="1119"/>
      <c r="AS707" s="1119"/>
      <c r="AT707" s="1119"/>
      <c r="AU707" s="1119"/>
      <c r="AV707" s="1119"/>
      <c r="AW707" s="1119"/>
      <c r="AX707" s="1119"/>
      <c r="AY707" s="1119"/>
      <c r="AZ707" s="1119"/>
      <c r="BA707" s="1119"/>
      <c r="BB707" s="1119"/>
      <c r="BC707" s="1119"/>
      <c r="BD707" s="1119"/>
      <c r="BE707" s="1119"/>
      <c r="BF707" s="1119"/>
    </row>
    <row r="708" spans="2:58" s="26" customFormat="1" ht="14.5" customHeight="1">
      <c r="B708" s="535" t="str">
        <f>"SIC_"&amp;MID(F708,4,3)&amp;"X"&amp;MID(G708,4,3)</f>
        <v>SIC_720X6u</v>
      </c>
      <c r="C708" s="535"/>
      <c r="D708" s="26" t="s">
        <v>521</v>
      </c>
      <c r="F708" s="535" t="s">
        <v>323</v>
      </c>
      <c r="G708" s="535" t="s">
        <v>528</v>
      </c>
      <c r="H708" s="1079"/>
      <c r="I708" s="1079"/>
      <c r="J708" s="1079"/>
      <c r="K708" s="1079"/>
      <c r="L708" s="1079"/>
      <c r="M708" s="1079"/>
      <c r="N708" s="1079"/>
      <c r="O708" s="1079"/>
      <c r="P708" s="1079"/>
      <c r="Q708" s="1079"/>
      <c r="R708" s="1079"/>
      <c r="S708" s="1079"/>
      <c r="T708" s="1079"/>
      <c r="U708" s="1079"/>
      <c r="V708" s="1079"/>
      <c r="W708" s="1079"/>
      <c r="X708" s="1079"/>
      <c r="Y708" s="1079"/>
      <c r="Z708" s="1079"/>
      <c r="AA708" s="1079"/>
      <c r="AB708" s="1079"/>
      <c r="AC708" s="1079"/>
      <c r="AD708" s="1079"/>
      <c r="AE708" s="1079"/>
      <c r="AF708" s="1079"/>
      <c r="AG708" s="1079"/>
      <c r="AH708" s="1079"/>
      <c r="AI708" s="1079"/>
      <c r="AJ708" s="1079"/>
      <c r="AK708" s="1079"/>
      <c r="AL708" s="1079"/>
      <c r="AM708" s="1079"/>
      <c r="AN708" s="1079"/>
      <c r="AO708" s="1079"/>
      <c r="AP708" s="1079"/>
      <c r="AQ708" s="1079"/>
      <c r="AR708" s="1079"/>
      <c r="AS708" s="1079"/>
      <c r="AT708" s="1079"/>
      <c r="AU708" s="1079"/>
      <c r="AV708" s="1079"/>
      <c r="AW708" s="1079"/>
      <c r="AX708" s="1079"/>
      <c r="AY708" s="1079"/>
      <c r="AZ708" s="1079"/>
      <c r="BA708" s="1079"/>
      <c r="BB708" s="1079"/>
      <c r="BC708" s="1079"/>
      <c r="BD708" s="1079"/>
      <c r="BE708" s="1079"/>
      <c r="BF708" s="1079"/>
    </row>
    <row r="709" spans="2:58" s="26" customFormat="1" ht="3.65" customHeight="1">
      <c r="B709" s="1080"/>
    </row>
    <row r="710" spans="2:58" s="26" customFormat="1" ht="3.65" customHeight="1">
      <c r="B710" s="1080"/>
    </row>
    <row r="711" spans="2:58" s="26" customFormat="1" ht="3.65" customHeight="1">
      <c r="B711" s="1080"/>
      <c r="J711"/>
      <c r="K711" s="1081"/>
      <c r="L711" s="1082"/>
      <c r="M711" s="1082"/>
      <c r="N711" s="1082"/>
      <c r="O711" s="1083"/>
      <c r="P711" s="1084"/>
      <c r="Q711" s="1084"/>
      <c r="R711" s="1085"/>
      <c r="S711" s="1085"/>
      <c r="T711" s="1085"/>
      <c r="U711" s="1085"/>
      <c r="V711" s="1085"/>
      <c r="W711" s="1085"/>
      <c r="X711" s="1085"/>
      <c r="Y711" s="1085"/>
      <c r="Z711" s="1085"/>
      <c r="AA711" s="1085"/>
      <c r="AB711" s="1085"/>
      <c r="AC711" s="1085"/>
      <c r="AD711" s="1085"/>
      <c r="AE711" s="1085"/>
      <c r="AF711" s="1085"/>
      <c r="AG711" s="1085"/>
      <c r="AH711" s="1085"/>
      <c r="AI711" s="1085"/>
      <c r="AJ711" s="583"/>
      <c r="AK711" s="583"/>
      <c r="AL711" s="583"/>
      <c r="AM711" s="583"/>
      <c r="AN711" s="583"/>
      <c r="AO711" s="583"/>
      <c r="AP711" s="583"/>
      <c r="AQ711" s="583"/>
      <c r="AR711" s="583"/>
      <c r="AS711" s="583"/>
      <c r="AT711" s="583"/>
      <c r="AU711" s="583"/>
      <c r="AV711" s="583"/>
      <c r="AW711" s="583"/>
      <c r="AX711" s="583"/>
      <c r="AY711" s="583"/>
      <c r="AZ711" s="583"/>
      <c r="BA711" s="583"/>
      <c r="BB711" s="583"/>
      <c r="BC711" s="583"/>
      <c r="BD711" s="583"/>
      <c r="BE711" s="583"/>
    </row>
    <row r="712" spans="2:58" s="26" customFormat="1" ht="3.65" customHeight="1">
      <c r="B712" s="1080"/>
      <c r="J712"/>
      <c r="K712" s="1087"/>
      <c r="L712" s="1088"/>
      <c r="M712" s="1089"/>
      <c r="N712" s="1089"/>
      <c r="O712" s="1090"/>
      <c r="P712" s="1091"/>
      <c r="Q712" s="1091"/>
      <c r="R712" s="1092"/>
      <c r="S712" s="1092"/>
      <c r="T712" s="1092"/>
      <c r="U712" s="1092"/>
      <c r="V712" s="1127"/>
      <c r="W712" s="1092"/>
      <c r="X712" s="1092"/>
      <c r="Y712" s="1092"/>
      <c r="Z712" s="1092"/>
      <c r="AA712" s="1092"/>
      <c r="AB712" s="1092"/>
      <c r="AC712" s="1092"/>
      <c r="AD712" s="1092"/>
      <c r="AE712" s="1092"/>
      <c r="AF712" s="1092"/>
      <c r="AG712" s="1090"/>
      <c r="AH712" s="1128"/>
      <c r="AI712" s="1094"/>
      <c r="AJ712" s="583"/>
      <c r="AK712" s="583"/>
      <c r="AL712" s="583"/>
      <c r="AM712" s="583"/>
      <c r="AN712" s="583"/>
      <c r="AO712" s="583"/>
      <c r="AP712" s="583"/>
      <c r="AQ712" s="583"/>
      <c r="AR712" s="583"/>
      <c r="AS712" s="583"/>
      <c r="AT712" s="583"/>
      <c r="AU712" s="583"/>
      <c r="AV712" s="583"/>
      <c r="AW712" s="583"/>
      <c r="AX712" s="583"/>
      <c r="AY712" s="583"/>
      <c r="AZ712" s="583"/>
      <c r="BA712" s="583"/>
      <c r="BB712" s="583"/>
      <c r="BC712" s="583"/>
      <c r="BD712" s="583"/>
      <c r="BE712" s="583"/>
    </row>
    <row r="713" spans="2:58" s="26" customFormat="1" ht="3.65" customHeight="1">
      <c r="B713" s="1080"/>
      <c r="J713"/>
      <c r="K713" s="1095"/>
      <c r="L713" s="1096"/>
      <c r="M713" s="1097"/>
      <c r="N713" s="1097"/>
      <c r="O713" s="1098"/>
      <c r="P713" s="1098"/>
      <c r="Q713" s="1098"/>
      <c r="R713" s="1098"/>
      <c r="S713" s="1098"/>
      <c r="T713" s="1098"/>
      <c r="U713" s="1097"/>
      <c r="V713" s="1129"/>
      <c r="W713" s="1098"/>
      <c r="X713" s="1098"/>
      <c r="Y713" s="1097"/>
      <c r="Z713" s="1097"/>
      <c r="AA713" s="1097"/>
      <c r="AB713" s="1097"/>
      <c r="AC713" s="1097"/>
      <c r="AD713" s="1097"/>
      <c r="AE713" s="1098"/>
      <c r="AF713" s="1098"/>
      <c r="AG713" s="1098"/>
      <c r="AH713" s="1099"/>
      <c r="AI713" s="1100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</row>
    <row r="714" spans="2:58" s="26" customFormat="1" ht="3.65" customHeight="1">
      <c r="B714" s="1080"/>
      <c r="J714"/>
      <c r="K714" s="1095"/>
      <c r="L714" s="1096"/>
      <c r="M714" s="1097"/>
      <c r="N714" s="1097"/>
      <c r="O714" s="1098"/>
      <c r="P714" s="1098"/>
      <c r="Q714" s="1098"/>
      <c r="R714" s="1098"/>
      <c r="S714" s="1098"/>
      <c r="T714" s="1098"/>
      <c r="U714" s="1097"/>
      <c r="V714" s="1129"/>
      <c r="W714" s="1098"/>
      <c r="X714" s="1098"/>
      <c r="Y714" s="1097"/>
      <c r="Z714" s="1097"/>
      <c r="AA714" s="1097"/>
      <c r="AB714" s="1097"/>
      <c r="AC714" s="1097"/>
      <c r="AD714" s="1097"/>
      <c r="AE714" s="1098"/>
      <c r="AF714" s="1098"/>
      <c r="AG714" s="1098"/>
      <c r="AH714" s="1099"/>
      <c r="AI714" s="1100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</row>
    <row r="715" spans="2:58" s="26" customFormat="1" ht="3.65" customHeight="1">
      <c r="B715" s="1080"/>
      <c r="J715"/>
      <c r="K715" s="1095"/>
      <c r="L715" s="1096"/>
      <c r="M715" s="1097"/>
      <c r="N715" s="1097"/>
      <c r="O715" s="1098"/>
      <c r="P715" s="1098"/>
      <c r="Q715" s="1098"/>
      <c r="R715" s="1098"/>
      <c r="S715" s="1098"/>
      <c r="T715" s="1098"/>
      <c r="U715" s="1097"/>
      <c r="V715" s="1129"/>
      <c r="W715" s="1098"/>
      <c r="X715" s="1098"/>
      <c r="Y715" s="1097"/>
      <c r="Z715" s="1097"/>
      <c r="AA715" s="1097"/>
      <c r="AB715" s="1097"/>
      <c r="AC715" s="1097"/>
      <c r="AD715" s="1097"/>
      <c r="AE715" s="1098"/>
      <c r="AF715" s="1098"/>
      <c r="AG715" s="1098"/>
      <c r="AH715" s="1099"/>
      <c r="AI715" s="1100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</row>
    <row r="716" spans="2:58" s="26" customFormat="1" ht="3.65" customHeight="1">
      <c r="B716" s="1080"/>
      <c r="J716"/>
      <c r="K716" s="1095"/>
      <c r="L716" s="1096"/>
      <c r="M716" s="1097"/>
      <c r="N716" s="1097"/>
      <c r="O716" s="1097"/>
      <c r="P716" s="1097"/>
      <c r="Q716" s="1097"/>
      <c r="R716" s="1098"/>
      <c r="S716" s="1098"/>
      <c r="T716" s="1098"/>
      <c r="U716" s="1097"/>
      <c r="V716" s="1129"/>
      <c r="W716" s="1097"/>
      <c r="X716" s="1097"/>
      <c r="Y716" s="1097"/>
      <c r="Z716" s="1097"/>
      <c r="AA716" s="1097"/>
      <c r="AB716" s="1097"/>
      <c r="AC716" s="1097"/>
      <c r="AD716" s="1097"/>
      <c r="AE716" s="1098"/>
      <c r="AF716" s="1098"/>
      <c r="AG716" s="1098"/>
      <c r="AH716" s="1099"/>
      <c r="AI716" s="1100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</row>
    <row r="717" spans="2:58" s="26" customFormat="1" ht="3.65" customHeight="1">
      <c r="B717" s="1080"/>
      <c r="J717"/>
      <c r="K717" s="1095"/>
      <c r="L717" s="1096"/>
      <c r="M717" s="1129"/>
      <c r="N717" s="1129"/>
      <c r="O717" s="1129"/>
      <c r="P717" s="1129"/>
      <c r="Q717" s="1129"/>
      <c r="R717" s="1129"/>
      <c r="S717" s="1129"/>
      <c r="T717" s="1101" t="s">
        <v>522</v>
      </c>
      <c r="U717" s="1101"/>
      <c r="V717" s="1101"/>
      <c r="W717" s="1101"/>
      <c r="X717" s="1101"/>
      <c r="Y717" s="1101"/>
      <c r="Z717" s="1101"/>
      <c r="AA717" s="1101"/>
      <c r="AB717" s="1097"/>
      <c r="AC717" s="1097"/>
      <c r="AD717" s="1097"/>
      <c r="AE717" s="1098"/>
      <c r="AF717" s="1098"/>
      <c r="AG717" s="1098"/>
      <c r="AH717" s="1099"/>
      <c r="AI717" s="1100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</row>
    <row r="718" spans="2:58" s="26" customFormat="1" ht="3.65" customHeight="1">
      <c r="B718" s="1080"/>
      <c r="J718"/>
      <c r="K718" s="1095"/>
      <c r="L718" s="1096"/>
      <c r="M718" s="1129"/>
      <c r="N718" s="1129"/>
      <c r="O718" s="1129"/>
      <c r="P718" s="1129"/>
      <c r="Q718" s="1129"/>
      <c r="R718" s="1129"/>
      <c r="S718" s="1129"/>
      <c r="T718" s="1101"/>
      <c r="U718" s="1101"/>
      <c r="V718" s="1101"/>
      <c r="W718" s="1101"/>
      <c r="X718" s="1101"/>
      <c r="Y718" s="1101"/>
      <c r="Z718" s="1101"/>
      <c r="AA718" s="1101"/>
      <c r="AB718" s="1097"/>
      <c r="AC718" s="1097"/>
      <c r="AD718" s="1097"/>
      <c r="AE718" s="1098"/>
      <c r="AF718" s="1098"/>
      <c r="AG718" s="1098"/>
      <c r="AH718" s="1099"/>
      <c r="AI718" s="1100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</row>
    <row r="719" spans="2:58" s="26" customFormat="1" ht="3.65" customHeight="1">
      <c r="B719" s="1080"/>
      <c r="J719"/>
      <c r="K719" s="1095"/>
      <c r="L719" s="1102" t="s">
        <v>288</v>
      </c>
      <c r="M719" s="1103"/>
      <c r="N719" s="1103"/>
      <c r="O719" s="1098"/>
      <c r="P719" s="1098"/>
      <c r="Q719" s="1098"/>
      <c r="R719" s="1098"/>
      <c r="S719" s="1098"/>
      <c r="T719" s="1098"/>
      <c r="U719" s="1097"/>
      <c r="V719" s="1129"/>
      <c r="W719" s="1098"/>
      <c r="X719" s="1098"/>
      <c r="Y719" s="1097"/>
      <c r="Z719" s="1097"/>
      <c r="AA719" s="1097"/>
      <c r="AB719" s="1097"/>
      <c r="AC719" s="1097"/>
      <c r="AD719" s="1097"/>
      <c r="AE719" s="1098"/>
      <c r="AF719" s="1098"/>
      <c r="AG719" s="1098"/>
      <c r="AH719" s="1099"/>
      <c r="AI719" s="1100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</row>
    <row r="720" spans="2:58" s="26" customFormat="1" ht="3.65" customHeight="1">
      <c r="B720" s="1080"/>
      <c r="J720"/>
      <c r="K720" s="1104"/>
      <c r="L720" s="1102"/>
      <c r="M720" s="1103"/>
      <c r="N720" s="1103"/>
      <c r="O720" s="1098"/>
      <c r="P720" s="1098"/>
      <c r="Q720" s="1098"/>
      <c r="R720" s="1098"/>
      <c r="S720" s="1098"/>
      <c r="T720" s="1098"/>
      <c r="U720" s="1097"/>
      <c r="V720" s="1129"/>
      <c r="W720" s="1098"/>
      <c r="X720" s="1098"/>
      <c r="Y720" s="1097"/>
      <c r="Z720" s="1097"/>
      <c r="AA720" s="1097"/>
      <c r="AB720" s="1097"/>
      <c r="AC720" s="1097"/>
      <c r="AD720" s="1097"/>
      <c r="AE720" s="1098"/>
      <c r="AF720" s="1098"/>
      <c r="AG720" s="1098"/>
      <c r="AH720" s="1099"/>
      <c r="AI720" s="110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</row>
    <row r="721" spans="2:58" s="26" customFormat="1" ht="3.65" customHeight="1">
      <c r="B721" s="1080"/>
      <c r="J721"/>
      <c r="K721" s="1087"/>
      <c r="L721" s="1106"/>
      <c r="M721" s="1107"/>
      <c r="N721" s="1107"/>
      <c r="O721" s="1108"/>
      <c r="P721" s="1108"/>
      <c r="Q721" s="1108"/>
      <c r="R721" s="1108"/>
      <c r="S721" s="1108"/>
      <c r="T721" s="1108"/>
      <c r="U721" s="1108"/>
      <c r="V721" s="1130"/>
      <c r="W721" s="1107"/>
      <c r="X721" s="1107"/>
      <c r="Y721" s="1107"/>
      <c r="Z721" s="1107"/>
      <c r="AA721" s="1107"/>
      <c r="AB721" s="1107"/>
      <c r="AC721" s="1131"/>
      <c r="AD721" s="1131"/>
      <c r="AE721" s="1131"/>
      <c r="AF721" s="1131"/>
      <c r="AG721" s="1107"/>
      <c r="AH721" s="1132"/>
      <c r="AI721" s="1110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</row>
    <row r="722" spans="2:58" s="26" customFormat="1" ht="3.65" customHeight="1">
      <c r="B722" s="1080"/>
      <c r="J722" s="583"/>
      <c r="K722" s="1111"/>
      <c r="L722" s="1112"/>
      <c r="M722" s="1112"/>
      <c r="N722" s="1112"/>
      <c r="O722" s="1113"/>
      <c r="P722" s="1113"/>
      <c r="Q722" s="1113"/>
      <c r="R722" s="1113"/>
      <c r="S722" s="1113"/>
      <c r="T722" s="1113"/>
      <c r="U722" s="1113"/>
      <c r="V722" s="1113"/>
      <c r="W722" s="1113"/>
      <c r="X722" s="1113"/>
      <c r="Y722" s="1113"/>
      <c r="Z722" s="1113"/>
      <c r="AA722" s="1113"/>
      <c r="AB722" s="1113"/>
      <c r="AC722" s="1113"/>
      <c r="AD722" s="1113"/>
      <c r="AE722" s="1113"/>
      <c r="AF722" s="1113"/>
      <c r="AG722" s="1113"/>
      <c r="AH722" s="1113"/>
      <c r="AI722" s="1115"/>
      <c r="AJ722" s="583"/>
      <c r="AK722" s="583"/>
      <c r="AL722" s="583"/>
      <c r="AM722" s="583"/>
      <c r="AN722" s="583"/>
      <c r="AO722" s="583"/>
      <c r="AP722" s="583"/>
      <c r="AQ722" s="583"/>
      <c r="AR722" s="583"/>
      <c r="AS722" s="583"/>
      <c r="AT722" s="583"/>
      <c r="AU722" s="583"/>
      <c r="AV722" s="583"/>
      <c r="AW722" s="583"/>
      <c r="AX722" s="583"/>
      <c r="AY722" s="583"/>
      <c r="AZ722" s="583"/>
      <c r="BA722" s="583"/>
      <c r="BB722" s="583"/>
      <c r="BC722" s="583"/>
      <c r="BD722" s="583"/>
      <c r="BE722" s="583"/>
    </row>
    <row r="723" spans="2:58" s="26" customFormat="1" ht="3.65" customHeight="1">
      <c r="B723" s="1080"/>
      <c r="J723" s="583"/>
      <c r="AJ723" s="583"/>
      <c r="AK723" s="583"/>
      <c r="AL723" s="583"/>
      <c r="AM723" s="583"/>
      <c r="AN723" s="583"/>
      <c r="AO723" s="583"/>
      <c r="AP723" s="583"/>
      <c r="AQ723" s="583"/>
      <c r="AR723" s="583"/>
      <c r="AS723" s="583"/>
      <c r="AT723" s="583"/>
      <c r="AU723" s="583"/>
      <c r="AV723" s="583"/>
      <c r="AW723" s="583"/>
      <c r="AX723" s="583"/>
      <c r="AY723" s="583"/>
      <c r="AZ723" s="583"/>
      <c r="BA723" s="583"/>
      <c r="BB723" s="583"/>
      <c r="BC723" s="583"/>
      <c r="BD723" s="583"/>
      <c r="BE723" s="583"/>
    </row>
    <row r="724" spans="2:58" s="26" customFormat="1" ht="3.65" customHeight="1">
      <c r="B724" s="1080"/>
      <c r="J724" s="583"/>
      <c r="W724" s="1105"/>
      <c r="X724" s="1105"/>
      <c r="Y724" s="1105"/>
      <c r="Z724" s="1105"/>
      <c r="AA724" s="1105"/>
      <c r="AB724" s="1105"/>
      <c r="AC724" s="1105"/>
      <c r="AD724" s="30"/>
      <c r="AE724" s="30"/>
      <c r="AF724" s="30"/>
      <c r="AG724"/>
      <c r="AH724" s="583"/>
      <c r="AI724" s="583"/>
      <c r="AJ724" s="583"/>
      <c r="AK724" s="583"/>
      <c r="AL724" s="583"/>
      <c r="AM724" s="583"/>
      <c r="AN724" s="583"/>
      <c r="AO724" s="583"/>
      <c r="AP724" s="583"/>
      <c r="AQ724" s="583"/>
      <c r="AR724" s="583"/>
      <c r="AS724" s="583"/>
      <c r="AT724" s="583"/>
      <c r="AU724" s="583"/>
      <c r="AV724" s="583"/>
      <c r="AW724" s="583"/>
      <c r="AX724" s="583"/>
      <c r="AY724" s="583"/>
      <c r="AZ724" s="583"/>
      <c r="BA724" s="583"/>
      <c r="BB724" s="583"/>
      <c r="BC724" s="583"/>
      <c r="BD724" s="583"/>
      <c r="BE724" s="583"/>
    </row>
    <row r="725" spans="2:58" s="26" customFormat="1" ht="3.65" customHeight="1">
      <c r="B725" s="1080"/>
    </row>
    <row r="726" spans="2:58" s="26" customFormat="1" ht="3.65" customHeight="1">
      <c r="B726" s="1080"/>
    </row>
    <row r="727" spans="2:58" s="26" customFormat="1" ht="3.65" customHeight="1">
      <c r="B727" s="1116"/>
      <c r="C727" s="1117"/>
      <c r="D727" s="1117"/>
      <c r="E727" s="1117"/>
      <c r="F727" s="1117"/>
      <c r="G727" s="1117"/>
      <c r="H727" s="1117"/>
      <c r="I727" s="1117"/>
      <c r="J727" s="1117"/>
      <c r="K727" s="1117"/>
      <c r="L727" s="1117"/>
      <c r="M727" s="1117"/>
      <c r="N727" s="1117"/>
      <c r="O727" s="1117"/>
      <c r="P727" s="1117"/>
      <c r="Q727" s="1117"/>
      <c r="R727" s="1117"/>
      <c r="S727" s="1117"/>
      <c r="T727" s="1117"/>
      <c r="U727" s="1117"/>
      <c r="V727" s="1117"/>
      <c r="W727" s="1117"/>
      <c r="X727" s="1117"/>
      <c r="Y727" s="1117"/>
      <c r="Z727" s="1117"/>
      <c r="AA727" s="1117"/>
      <c r="AB727" s="1117"/>
      <c r="AC727" s="1117"/>
      <c r="AD727" s="1117"/>
      <c r="AE727" s="1117"/>
      <c r="AF727" s="1117"/>
      <c r="AG727" s="1117"/>
      <c r="AH727" s="1117"/>
      <c r="AI727" s="1117"/>
      <c r="AJ727" s="1117"/>
      <c r="AK727" s="1117"/>
      <c r="AL727" s="1117"/>
      <c r="AM727" s="1117"/>
      <c r="AN727" s="1117"/>
      <c r="AO727" s="1117"/>
      <c r="AP727" s="1117"/>
      <c r="AQ727" s="1117"/>
      <c r="AR727" s="1117"/>
      <c r="AS727" s="1117"/>
      <c r="AT727" s="1117"/>
      <c r="AU727" s="1117"/>
      <c r="AV727" s="1117"/>
      <c r="AW727" s="1117"/>
      <c r="AX727" s="1117"/>
      <c r="AY727" s="1117"/>
      <c r="AZ727" s="1117"/>
      <c r="BA727" s="1117"/>
      <c r="BB727" s="1117"/>
      <c r="BC727" s="1117"/>
      <c r="BD727" s="1117"/>
      <c r="BE727" s="1117"/>
      <c r="BF727" s="1117"/>
    </row>
    <row r="728" spans="2:58" s="26" customFormat="1" ht="3.65" customHeight="1">
      <c r="B728" s="1118"/>
      <c r="C728" s="1119"/>
      <c r="D728" s="1119"/>
      <c r="E728" s="1119"/>
      <c r="F728" s="1119"/>
      <c r="G728" s="1119"/>
      <c r="H728" s="1119"/>
      <c r="I728" s="1119"/>
      <c r="J728" s="1119"/>
      <c r="K728" s="1119"/>
      <c r="L728" s="1119"/>
      <c r="M728" s="1119"/>
      <c r="N728" s="1119"/>
      <c r="O728" s="1119"/>
      <c r="P728" s="1119"/>
      <c r="Q728" s="1119"/>
      <c r="R728" s="1119"/>
      <c r="S728" s="1119"/>
      <c r="T728" s="1119"/>
      <c r="U728" s="1119"/>
      <c r="V728" s="1119"/>
      <c r="W728" s="1119"/>
      <c r="X728" s="1119"/>
      <c r="Y728" s="1119"/>
      <c r="Z728" s="1119"/>
      <c r="AA728" s="1119"/>
      <c r="AB728" s="1119"/>
      <c r="AC728" s="1119"/>
      <c r="AD728" s="1119"/>
      <c r="AE728" s="1119"/>
      <c r="AF728" s="1119"/>
      <c r="AG728" s="1119"/>
      <c r="AH728" s="1119"/>
      <c r="AI728" s="1119"/>
      <c r="AJ728" s="1119"/>
      <c r="AK728" s="1119"/>
      <c r="AL728" s="1119"/>
      <c r="AM728" s="1119"/>
      <c r="AN728" s="1119"/>
      <c r="AO728" s="1119"/>
      <c r="AP728" s="1119"/>
      <c r="AQ728" s="1119"/>
      <c r="AR728" s="1119"/>
      <c r="AS728" s="1119"/>
      <c r="AT728" s="1119"/>
      <c r="AU728" s="1119"/>
      <c r="AV728" s="1119"/>
      <c r="AW728" s="1119"/>
      <c r="AX728" s="1119"/>
      <c r="AY728" s="1119"/>
      <c r="AZ728" s="1119"/>
      <c r="BA728" s="1119"/>
      <c r="BB728" s="1119"/>
      <c r="BC728" s="1119"/>
      <c r="BD728" s="1119"/>
      <c r="BE728" s="1119"/>
      <c r="BF728" s="1119"/>
    </row>
    <row r="729" spans="2:58" s="26" customFormat="1" ht="14.5" customHeight="1">
      <c r="B729" s="535" t="str">
        <f>"SIC_"&amp;MID(F729,4,3)&amp;"X"&amp;MID(G729,4,3)</f>
        <v>SIC_720X7u</v>
      </c>
      <c r="C729" s="535"/>
      <c r="D729" s="26" t="s">
        <v>521</v>
      </c>
      <c r="F729" s="535" t="s">
        <v>323</v>
      </c>
      <c r="G729" s="535" t="s">
        <v>529</v>
      </c>
      <c r="H729" s="1079"/>
      <c r="I729" s="1079"/>
      <c r="J729" s="1079"/>
      <c r="K729" s="1079"/>
      <c r="L729" s="1079"/>
      <c r="M729" s="1079"/>
      <c r="N729" s="1079"/>
      <c r="O729" s="1079"/>
      <c r="P729" s="1079"/>
      <c r="Q729" s="1079"/>
      <c r="R729" s="1079"/>
      <c r="S729" s="1079"/>
      <c r="T729" s="1079"/>
      <c r="U729" s="1079"/>
      <c r="V729" s="1079"/>
      <c r="W729" s="1079"/>
      <c r="X729" s="1079"/>
      <c r="Y729" s="1079"/>
      <c r="Z729" s="1079"/>
      <c r="AA729" s="1079"/>
      <c r="AB729" s="1079"/>
      <c r="AC729" s="1079"/>
      <c r="AD729" s="1079"/>
      <c r="AE729" s="1079"/>
      <c r="AF729" s="1079"/>
      <c r="AG729" s="1079"/>
      <c r="AH729" s="1079"/>
      <c r="AI729" s="1079"/>
      <c r="AJ729" s="1079"/>
      <c r="AK729" s="1079"/>
      <c r="AL729" s="1079"/>
      <c r="AM729" s="1079"/>
      <c r="AN729" s="1079"/>
      <c r="AO729" s="1079"/>
      <c r="AP729" s="1079"/>
      <c r="AQ729" s="1079"/>
      <c r="AR729" s="1079"/>
      <c r="AS729" s="1079"/>
      <c r="AT729" s="1079"/>
      <c r="AU729" s="1079"/>
      <c r="AV729" s="1079"/>
      <c r="AW729" s="1079"/>
      <c r="AX729" s="1079"/>
      <c r="AY729" s="1079"/>
      <c r="AZ729" s="1079"/>
      <c r="BA729" s="1079"/>
      <c r="BB729" s="1079"/>
      <c r="BC729" s="1079"/>
      <c r="BD729" s="1079"/>
      <c r="BE729" s="1079"/>
      <c r="BF729" s="1079"/>
    </row>
    <row r="730" spans="2:58" s="26" customFormat="1" ht="3.65" customHeight="1">
      <c r="B730" s="1080"/>
    </row>
    <row r="731" spans="2:58" s="26" customFormat="1" ht="3.65" customHeight="1">
      <c r="B731" s="1080"/>
      <c r="J731" s="1081"/>
      <c r="K731" s="1082"/>
      <c r="L731" s="1082"/>
      <c r="M731" s="1082"/>
      <c r="N731" s="1083"/>
      <c r="O731" s="1084"/>
      <c r="P731" s="1084"/>
      <c r="Q731" s="1085"/>
      <c r="R731" s="1085"/>
      <c r="S731" s="1085"/>
      <c r="T731" s="1085"/>
      <c r="U731" s="1085"/>
      <c r="V731" s="1085"/>
      <c r="W731" s="1085"/>
      <c r="X731" s="1085"/>
      <c r="Y731" s="1085"/>
      <c r="Z731" s="1085"/>
      <c r="AA731" s="1085"/>
      <c r="AB731" s="1085"/>
      <c r="AC731" s="1085"/>
      <c r="AD731" s="1085"/>
      <c r="AE731" s="1085"/>
      <c r="AF731" s="1085"/>
      <c r="AG731" s="1085"/>
      <c r="AH731" s="1085"/>
    </row>
    <row r="732" spans="2:58" s="26" customFormat="1" ht="3.65" customHeight="1">
      <c r="B732" s="1080"/>
      <c r="J732" s="1087"/>
      <c r="K732" s="1088"/>
      <c r="L732" s="1089"/>
      <c r="M732" s="1089"/>
      <c r="N732" s="1090"/>
      <c r="O732" s="1091"/>
      <c r="P732" s="1091"/>
      <c r="Q732" s="1092"/>
      <c r="R732" s="1092"/>
      <c r="S732" s="1092"/>
      <c r="T732" s="1092"/>
      <c r="U732" s="1127"/>
      <c r="V732" s="1092"/>
      <c r="W732" s="1092"/>
      <c r="X732" s="1092"/>
      <c r="Y732" s="1092"/>
      <c r="Z732" s="1092"/>
      <c r="AA732" s="1092"/>
      <c r="AB732" s="1092"/>
      <c r="AC732" s="1092"/>
      <c r="AD732" s="1092"/>
      <c r="AE732" s="1092"/>
      <c r="AF732" s="1090"/>
      <c r="AG732" s="1128"/>
      <c r="AH732" s="1094"/>
      <c r="AI732" s="583"/>
      <c r="AJ732" s="583"/>
      <c r="AK732" s="583"/>
      <c r="AL732" s="583"/>
      <c r="AM732" s="583"/>
      <c r="AN732" s="583"/>
      <c r="AO732" s="583"/>
      <c r="AP732" s="583"/>
      <c r="AQ732" s="583"/>
      <c r="AR732" s="583"/>
      <c r="AS732" s="583"/>
      <c r="AT732" s="583"/>
      <c r="AU732" s="583"/>
      <c r="AV732" s="583"/>
      <c r="AW732" s="583"/>
      <c r="AX732" s="583"/>
      <c r="AY732" s="583"/>
      <c r="AZ732" s="583"/>
      <c r="BA732" s="583"/>
      <c r="BB732" s="583"/>
      <c r="BC732" s="583"/>
      <c r="BD732" s="583"/>
      <c r="BE732" s="583"/>
    </row>
    <row r="733" spans="2:58" s="26" customFormat="1" ht="3.65" customHeight="1">
      <c r="B733" s="1080"/>
      <c r="J733" s="1095"/>
      <c r="K733" s="1096"/>
      <c r="L733" s="1097"/>
      <c r="M733" s="1097"/>
      <c r="N733" s="1098"/>
      <c r="O733" s="1098"/>
      <c r="P733" s="1098"/>
      <c r="Q733" s="1098"/>
      <c r="R733" s="1098"/>
      <c r="S733" s="1098"/>
      <c r="T733" s="1097"/>
      <c r="U733" s="1129"/>
      <c r="V733" s="1098"/>
      <c r="W733" s="1098"/>
      <c r="X733" s="1097"/>
      <c r="Y733" s="1097"/>
      <c r="Z733" s="1097"/>
      <c r="AA733" s="1097"/>
      <c r="AB733" s="1097"/>
      <c r="AC733" s="1097"/>
      <c r="AD733" s="1098"/>
      <c r="AE733" s="1098"/>
      <c r="AF733" s="1098"/>
      <c r="AG733" s="1099"/>
      <c r="AH733" s="1100"/>
      <c r="AI733" s="583"/>
      <c r="AJ733" s="583"/>
      <c r="AK733" s="583"/>
      <c r="AL733" s="583"/>
      <c r="AM733" s="583"/>
      <c r="AN733" s="583"/>
      <c r="AO733" s="583"/>
      <c r="AP733" s="583"/>
      <c r="AQ733" s="583"/>
      <c r="AR733" s="583"/>
      <c r="AS733" s="583"/>
      <c r="AT733" s="583"/>
      <c r="AU733" s="583"/>
      <c r="AV733" s="583"/>
      <c r="AW733" s="583"/>
      <c r="AX733" s="583"/>
      <c r="AY733" s="583"/>
      <c r="AZ733" s="583"/>
      <c r="BA733" s="583"/>
      <c r="BB733" s="583"/>
      <c r="BC733" s="583"/>
      <c r="BD733" s="583"/>
      <c r="BE733" s="583"/>
    </row>
    <row r="734" spans="2:58" s="26" customFormat="1" ht="3.65" customHeight="1">
      <c r="B734" s="1080"/>
      <c r="J734" s="1095"/>
      <c r="K734" s="1096"/>
      <c r="L734" s="1097"/>
      <c r="M734" s="1097"/>
      <c r="N734" s="1098"/>
      <c r="O734" s="1098"/>
      <c r="P734" s="1098"/>
      <c r="Q734" s="1098"/>
      <c r="R734" s="1098"/>
      <c r="S734" s="1098"/>
      <c r="T734" s="1097"/>
      <c r="U734" s="1129"/>
      <c r="V734" s="1098"/>
      <c r="W734" s="1098"/>
      <c r="X734" s="1097"/>
      <c r="Y734" s="1097"/>
      <c r="Z734" s="1097"/>
      <c r="AA734" s="1097"/>
      <c r="AB734" s="1097"/>
      <c r="AC734" s="1097"/>
      <c r="AD734" s="1098"/>
      <c r="AE734" s="1098"/>
      <c r="AF734" s="1098"/>
      <c r="AG734" s="1099"/>
      <c r="AH734" s="1100"/>
      <c r="AI734" s="583"/>
      <c r="AJ734" s="583"/>
      <c r="AK734" s="583"/>
      <c r="AL734" s="583"/>
      <c r="AM734" s="583"/>
      <c r="AN734" s="583"/>
      <c r="AO734" s="583"/>
      <c r="AP734" s="583"/>
      <c r="AQ734" s="583"/>
      <c r="AR734" s="583"/>
      <c r="AS734" s="583"/>
      <c r="AT734" s="583"/>
      <c r="AU734" s="583"/>
      <c r="AV734" s="583"/>
      <c r="AW734" s="583"/>
      <c r="AX734" s="583"/>
      <c r="AY734" s="583"/>
      <c r="AZ734" s="583"/>
      <c r="BA734" s="583"/>
      <c r="BB734" s="583"/>
      <c r="BC734" s="583"/>
      <c r="BD734" s="583"/>
      <c r="BE734" s="583"/>
    </row>
    <row r="735" spans="2:58" s="26" customFormat="1" ht="3.65" customHeight="1">
      <c r="B735" s="1080"/>
      <c r="J735" s="1095"/>
      <c r="K735" s="1096"/>
      <c r="L735" s="1097"/>
      <c r="M735" s="1097"/>
      <c r="N735" s="1098"/>
      <c r="O735" s="1098"/>
      <c r="P735" s="1098"/>
      <c r="Q735" s="1098"/>
      <c r="R735" s="1098"/>
      <c r="S735" s="1098"/>
      <c r="T735" s="1097"/>
      <c r="U735" s="1129"/>
      <c r="V735" s="1098"/>
      <c r="W735" s="1098"/>
      <c r="X735" s="1097"/>
      <c r="Y735" s="1097"/>
      <c r="Z735" s="1097"/>
      <c r="AA735" s="1097"/>
      <c r="AB735" s="1097"/>
      <c r="AC735" s="1097"/>
      <c r="AD735" s="1098"/>
      <c r="AE735" s="1098"/>
      <c r="AF735" s="1098"/>
      <c r="AG735" s="1099"/>
      <c r="AH735" s="1100"/>
      <c r="AI735" s="583"/>
      <c r="AJ735" s="583"/>
      <c r="AK735" s="583"/>
      <c r="AL735" s="583"/>
      <c r="AM735" s="583"/>
      <c r="AN735" s="583"/>
      <c r="AO735" s="583"/>
      <c r="AP735" s="583"/>
      <c r="AQ735" s="583"/>
      <c r="AR735" s="583"/>
      <c r="AS735" s="583"/>
      <c r="AT735" s="583"/>
      <c r="AU735" s="583"/>
      <c r="AV735" s="583"/>
      <c r="AW735" s="583"/>
      <c r="AX735" s="583"/>
      <c r="AY735" s="583"/>
      <c r="AZ735" s="583"/>
      <c r="BA735" s="583"/>
      <c r="BB735" s="583"/>
      <c r="BC735" s="583"/>
      <c r="BD735" s="583"/>
      <c r="BE735" s="583"/>
    </row>
    <row r="736" spans="2:58" s="26" customFormat="1" ht="3.65" customHeight="1">
      <c r="B736" s="1080"/>
      <c r="J736" s="1095"/>
      <c r="K736" s="1096"/>
      <c r="L736" s="1097"/>
      <c r="M736" s="1097"/>
      <c r="N736" s="1098"/>
      <c r="O736" s="1098"/>
      <c r="P736" s="1098"/>
      <c r="Q736" s="1098"/>
      <c r="R736" s="1098"/>
      <c r="S736" s="1098"/>
      <c r="T736" s="1097"/>
      <c r="U736" s="1129"/>
      <c r="V736" s="1098"/>
      <c r="W736" s="1098"/>
      <c r="X736" s="1097"/>
      <c r="Y736" s="1097"/>
      <c r="Z736" s="1097"/>
      <c r="AA736" s="1097"/>
      <c r="AB736" s="1097"/>
      <c r="AC736" s="1097"/>
      <c r="AD736" s="1098"/>
      <c r="AE736" s="1098"/>
      <c r="AF736" s="1098"/>
      <c r="AG736" s="1099"/>
      <c r="AH736" s="1100"/>
      <c r="AI736" s="583"/>
      <c r="AJ736" s="583"/>
      <c r="AK736" s="583"/>
      <c r="AL736" s="583"/>
      <c r="AM736" s="583"/>
      <c r="AN736" s="583"/>
      <c r="AO736" s="583"/>
      <c r="AP736" s="583"/>
      <c r="AQ736" s="583"/>
      <c r="AR736" s="583"/>
      <c r="AS736" s="583"/>
      <c r="AT736" s="583"/>
      <c r="AU736" s="583"/>
      <c r="AV736" s="583"/>
      <c r="AW736" s="583"/>
      <c r="AX736" s="583"/>
      <c r="AY736" s="583"/>
      <c r="AZ736" s="583"/>
      <c r="BA736" s="583"/>
      <c r="BB736" s="583"/>
      <c r="BC736" s="583"/>
      <c r="BD736" s="583"/>
      <c r="BE736" s="583"/>
    </row>
    <row r="737" spans="2:58" s="26" customFormat="1" ht="3.65" customHeight="1">
      <c r="B737" s="1080"/>
      <c r="J737" s="1095"/>
      <c r="K737" s="1096"/>
      <c r="L737" s="1097"/>
      <c r="M737" s="1097"/>
      <c r="N737" s="1098"/>
      <c r="O737" s="1098"/>
      <c r="P737" s="1098"/>
      <c r="Q737" s="1098"/>
      <c r="R737" s="1098"/>
      <c r="S737" s="1098"/>
      <c r="T737" s="1097"/>
      <c r="U737" s="1129"/>
      <c r="V737" s="1098"/>
      <c r="W737" s="1098"/>
      <c r="X737" s="1097"/>
      <c r="Y737" s="1097"/>
      <c r="Z737" s="1097"/>
      <c r="AA737" s="1097"/>
      <c r="AB737" s="1097"/>
      <c r="AC737" s="1097"/>
      <c r="AD737" s="1098"/>
      <c r="AE737" s="1098"/>
      <c r="AF737" s="1098"/>
      <c r="AG737" s="1099"/>
      <c r="AH737" s="1100"/>
      <c r="AI737" s="583"/>
      <c r="AJ737" s="583"/>
      <c r="AK737" s="583"/>
      <c r="AL737" s="583"/>
      <c r="AM737" s="583"/>
      <c r="AN737" s="583"/>
      <c r="AO737" s="583"/>
      <c r="AP737" s="583"/>
      <c r="AQ737" s="583"/>
      <c r="AR737" s="583"/>
      <c r="AS737" s="583"/>
      <c r="AT737" s="583"/>
      <c r="AU737" s="583"/>
      <c r="AV737" s="583"/>
      <c r="AW737" s="583"/>
      <c r="AX737" s="583"/>
      <c r="AY737" s="583"/>
      <c r="AZ737" s="583"/>
      <c r="BA737" s="583"/>
      <c r="BB737" s="583"/>
      <c r="BC737" s="583"/>
      <c r="BD737" s="583"/>
      <c r="BE737" s="583"/>
    </row>
    <row r="738" spans="2:58" s="26" customFormat="1" ht="3.65" customHeight="1">
      <c r="B738" s="1080"/>
      <c r="J738" s="1095"/>
      <c r="K738" s="1096"/>
      <c r="L738" s="1097"/>
      <c r="M738" s="1097"/>
      <c r="N738" s="1097"/>
      <c r="O738" s="1097"/>
      <c r="P738" s="1097"/>
      <c r="Q738" s="1098"/>
      <c r="R738" s="1098"/>
      <c r="S738" s="1098"/>
      <c r="T738" s="1097"/>
      <c r="U738" s="1129"/>
      <c r="V738" s="1097"/>
      <c r="W738" s="1097"/>
      <c r="X738" s="1097"/>
      <c r="Y738" s="1097"/>
      <c r="Z738" s="1097"/>
      <c r="AA738" s="1097"/>
      <c r="AB738" s="1097"/>
      <c r="AC738" s="1097"/>
      <c r="AD738" s="1098"/>
      <c r="AE738" s="1098"/>
      <c r="AF738" s="1098"/>
      <c r="AG738" s="1099"/>
      <c r="AH738" s="1100"/>
      <c r="AI738" s="583"/>
      <c r="AJ738" s="583"/>
      <c r="AK738" s="583"/>
      <c r="AL738" s="583"/>
      <c r="AM738" s="583"/>
      <c r="AN738" s="583"/>
      <c r="AO738" s="583"/>
      <c r="AP738" s="583"/>
      <c r="AQ738" s="583"/>
      <c r="AR738" s="583"/>
      <c r="AS738" s="583"/>
      <c r="AT738" s="583"/>
      <c r="AU738" s="583"/>
      <c r="AV738" s="583"/>
      <c r="AW738" s="583"/>
      <c r="AX738" s="583"/>
      <c r="AY738" s="583"/>
      <c r="AZ738" s="583"/>
      <c r="BA738" s="583"/>
      <c r="BB738" s="583"/>
      <c r="BC738" s="583"/>
      <c r="BD738" s="583"/>
      <c r="BE738" s="583"/>
    </row>
    <row r="739" spans="2:58" s="26" customFormat="1" ht="3.65" customHeight="1">
      <c r="B739" s="1080"/>
      <c r="J739" s="1095"/>
      <c r="K739" s="1096"/>
      <c r="L739" s="1129"/>
      <c r="M739" s="1129"/>
      <c r="N739" s="1129"/>
      <c r="O739" s="1129"/>
      <c r="P739" s="1129"/>
      <c r="Q739" s="1129"/>
      <c r="R739" s="1129"/>
      <c r="S739" s="1101" t="s">
        <v>522</v>
      </c>
      <c r="T739" s="1101"/>
      <c r="U739" s="1101"/>
      <c r="V739" s="1101"/>
      <c r="W739" s="1101"/>
      <c r="X739" s="1101"/>
      <c r="Y739" s="1101"/>
      <c r="Z739" s="1101"/>
      <c r="AA739" s="1097"/>
      <c r="AB739" s="1097"/>
      <c r="AC739" s="1097"/>
      <c r="AD739" s="1098"/>
      <c r="AE739" s="1098"/>
      <c r="AF739" s="1098"/>
      <c r="AG739" s="1099"/>
      <c r="AH739" s="1100"/>
      <c r="AI739" s="583"/>
      <c r="AJ739" s="583"/>
      <c r="AK739" s="583"/>
      <c r="AL739" s="583"/>
      <c r="AM739" s="583"/>
      <c r="AN739" s="583"/>
      <c r="AO739" s="583"/>
      <c r="AP739" s="583"/>
      <c r="AQ739" s="583"/>
      <c r="AR739" s="583"/>
      <c r="AS739" s="583"/>
      <c r="AT739" s="583"/>
      <c r="AU739" s="583"/>
      <c r="AV739" s="583"/>
      <c r="AW739" s="583"/>
      <c r="AX739" s="583"/>
      <c r="AY739" s="583"/>
      <c r="AZ739" s="583"/>
      <c r="BA739" s="583"/>
      <c r="BB739" s="583"/>
      <c r="BC739" s="583"/>
      <c r="BD739" s="583"/>
      <c r="BE739" s="583"/>
    </row>
    <row r="740" spans="2:58" s="26" customFormat="1" ht="3.65" customHeight="1">
      <c r="B740" s="1080"/>
      <c r="J740" s="1095"/>
      <c r="K740" s="1096"/>
      <c r="L740" s="1129"/>
      <c r="M740" s="1129"/>
      <c r="N740" s="1129"/>
      <c r="O740" s="1129"/>
      <c r="P740" s="1129"/>
      <c r="Q740" s="1129"/>
      <c r="R740" s="1129"/>
      <c r="S740" s="1101"/>
      <c r="T740" s="1101"/>
      <c r="U740" s="1101"/>
      <c r="V740" s="1101"/>
      <c r="W740" s="1101"/>
      <c r="X740" s="1101"/>
      <c r="Y740" s="1101"/>
      <c r="Z740" s="1101"/>
      <c r="AA740" s="1097"/>
      <c r="AB740" s="1097"/>
      <c r="AC740" s="1097"/>
      <c r="AD740" s="1098"/>
      <c r="AE740" s="1098"/>
      <c r="AF740" s="1098"/>
      <c r="AG740" s="1099"/>
      <c r="AH740" s="1100"/>
      <c r="AI740" s="583"/>
      <c r="AJ740" s="583"/>
      <c r="AK740" s="583"/>
      <c r="AL740" s="583"/>
      <c r="AM740" s="583"/>
      <c r="AN740" s="583"/>
      <c r="AO740" s="583"/>
      <c r="AP740" s="583"/>
      <c r="AQ740" s="583"/>
      <c r="AR740" s="583"/>
      <c r="AS740" s="583"/>
      <c r="AT740" s="583"/>
      <c r="AU740" s="583"/>
      <c r="AV740" s="583"/>
      <c r="AW740" s="583"/>
      <c r="AX740" s="583"/>
      <c r="AY740" s="583"/>
      <c r="AZ740" s="583"/>
      <c r="BA740" s="583"/>
      <c r="BB740" s="583"/>
      <c r="BC740" s="583"/>
      <c r="BD740" s="583"/>
      <c r="BE740" s="583"/>
    </row>
    <row r="741" spans="2:58" s="26" customFormat="1" ht="3.65" customHeight="1">
      <c r="B741" s="1080"/>
      <c r="J741" s="1095"/>
      <c r="K741" s="1102" t="s">
        <v>309</v>
      </c>
      <c r="L741" s="1103"/>
      <c r="M741" s="1103"/>
      <c r="N741" s="1098"/>
      <c r="O741" s="1098"/>
      <c r="P741" s="1098"/>
      <c r="Q741" s="1098"/>
      <c r="R741" s="1098"/>
      <c r="S741" s="1098"/>
      <c r="T741" s="1097"/>
      <c r="U741" s="1129"/>
      <c r="V741" s="1098"/>
      <c r="W741" s="1098"/>
      <c r="X741" s="1097"/>
      <c r="Y741" s="1097"/>
      <c r="Z741" s="1097"/>
      <c r="AA741" s="1097"/>
      <c r="AB741" s="1097"/>
      <c r="AC741" s="1097"/>
      <c r="AD741" s="1098"/>
      <c r="AE741" s="1098"/>
      <c r="AF741" s="1098"/>
      <c r="AG741" s="1099"/>
      <c r="AH741" s="1100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</row>
    <row r="742" spans="2:58" s="26" customFormat="1" ht="3.65" customHeight="1">
      <c r="B742" s="1080"/>
      <c r="J742" s="1104"/>
      <c r="K742" s="1102"/>
      <c r="L742" s="1103"/>
      <c r="M742" s="1103"/>
      <c r="N742" s="1098"/>
      <c r="O742" s="1098"/>
      <c r="P742" s="1098"/>
      <c r="Q742" s="1098"/>
      <c r="R742" s="1098"/>
      <c r="S742" s="1098"/>
      <c r="T742" s="1097"/>
      <c r="U742" s="1129"/>
      <c r="V742" s="1098"/>
      <c r="W742" s="1098"/>
      <c r="X742" s="1097"/>
      <c r="Y742" s="1097"/>
      <c r="Z742" s="1097"/>
      <c r="AA742" s="1097"/>
      <c r="AB742" s="1097"/>
      <c r="AC742" s="1097"/>
      <c r="AD742" s="1098"/>
      <c r="AE742" s="1098"/>
      <c r="AF742" s="1098"/>
      <c r="AG742" s="1099"/>
      <c r="AH742" s="1100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</row>
    <row r="743" spans="2:58" s="26" customFormat="1" ht="3.65" customHeight="1">
      <c r="B743" s="1080"/>
      <c r="J743" s="1087"/>
      <c r="K743" s="1106"/>
      <c r="L743" s="1107"/>
      <c r="M743" s="1107"/>
      <c r="N743" s="1108"/>
      <c r="O743" s="1108"/>
      <c r="P743" s="1108"/>
      <c r="Q743" s="1108"/>
      <c r="R743" s="1108"/>
      <c r="S743" s="1108"/>
      <c r="T743" s="1108"/>
      <c r="U743" s="1130"/>
      <c r="V743" s="1107"/>
      <c r="W743" s="1107"/>
      <c r="X743" s="1107"/>
      <c r="Y743" s="1107"/>
      <c r="Z743" s="1107"/>
      <c r="AA743" s="1107"/>
      <c r="AB743" s="1131"/>
      <c r="AC743" s="1131"/>
      <c r="AD743" s="1131"/>
      <c r="AE743" s="1131"/>
      <c r="AF743" s="1107"/>
      <c r="AG743" s="1132"/>
      <c r="AH743" s="1110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</row>
    <row r="744" spans="2:58" s="26" customFormat="1" ht="3.65" customHeight="1">
      <c r="B744" s="1080"/>
      <c r="J744" s="1111"/>
      <c r="K744" s="1112"/>
      <c r="L744" s="1112"/>
      <c r="M744" s="1112"/>
      <c r="N744" s="1113"/>
      <c r="O744" s="1113"/>
      <c r="P744" s="1113"/>
      <c r="Q744" s="1113"/>
      <c r="R744" s="1113"/>
      <c r="S744" s="1113"/>
      <c r="T744" s="1113"/>
      <c r="U744" s="1113"/>
      <c r="V744" s="1113"/>
      <c r="W744" s="1113"/>
      <c r="X744" s="1113"/>
      <c r="Y744" s="1113"/>
      <c r="Z744" s="1113"/>
      <c r="AA744" s="1113"/>
      <c r="AB744" s="1113"/>
      <c r="AC744" s="1113"/>
      <c r="AD744" s="1113"/>
      <c r="AE744" s="1113"/>
      <c r="AF744" s="1113"/>
      <c r="AG744" s="1113"/>
      <c r="AH744" s="1115"/>
      <c r="AI744" s="583"/>
      <c r="AJ744" s="583"/>
      <c r="AK744" s="583"/>
      <c r="AL744" s="583"/>
      <c r="AM744" s="583"/>
      <c r="AN744" s="583"/>
      <c r="AO744" s="583"/>
      <c r="AP744" s="583"/>
      <c r="AQ744" s="583"/>
      <c r="AR744" s="583"/>
      <c r="AS744" s="583"/>
      <c r="AT744" s="583"/>
      <c r="AU744" s="583"/>
      <c r="AV744" s="583"/>
      <c r="AW744" s="583"/>
      <c r="AX744" s="583"/>
      <c r="AY744" s="583"/>
      <c r="AZ744" s="583"/>
      <c r="BA744" s="583"/>
      <c r="BB744" s="583"/>
      <c r="BC744" s="583"/>
      <c r="BD744" s="583"/>
      <c r="BE744" s="583"/>
    </row>
    <row r="745" spans="2:58" s="26" customFormat="1" ht="3.65" customHeight="1">
      <c r="B745" s="1080"/>
      <c r="AI745" s="583"/>
      <c r="AJ745" s="583"/>
      <c r="AK745" s="583"/>
      <c r="AL745" s="583"/>
      <c r="AM745" s="583"/>
      <c r="AN745" s="583"/>
      <c r="AO745" s="583"/>
      <c r="AP745" s="583"/>
      <c r="AQ745" s="583"/>
      <c r="AR745" s="583"/>
      <c r="AS745" s="583"/>
      <c r="AT745" s="583"/>
      <c r="AU745" s="583"/>
      <c r="AV745" s="583"/>
      <c r="AW745" s="583"/>
      <c r="AX745" s="583"/>
      <c r="AY745" s="583"/>
      <c r="AZ745" s="583"/>
      <c r="BA745" s="583"/>
      <c r="BB745" s="583"/>
      <c r="BC745" s="583"/>
      <c r="BD745" s="583"/>
      <c r="BE745" s="583"/>
    </row>
    <row r="746" spans="2:58" s="26" customFormat="1" ht="3.65" customHeight="1">
      <c r="B746" s="1080"/>
      <c r="V746" s="1105"/>
      <c r="W746" s="1105"/>
      <c r="X746" s="1105"/>
      <c r="Y746" s="1105"/>
      <c r="Z746" s="1105"/>
      <c r="AA746" s="1105"/>
      <c r="AB746" s="1105"/>
      <c r="AC746" s="30"/>
      <c r="AD746" s="30"/>
      <c r="AE746" s="30"/>
      <c r="AF746"/>
      <c r="AG746" s="583"/>
      <c r="AH746" s="583"/>
      <c r="AI746" s="583"/>
      <c r="AJ746" s="583"/>
      <c r="AK746" s="583"/>
      <c r="AL746" s="583"/>
      <c r="AM746" s="583"/>
      <c r="AN746" s="583"/>
      <c r="AO746" s="583"/>
      <c r="AP746" s="583"/>
      <c r="AQ746" s="583"/>
      <c r="AR746" s="583"/>
      <c r="AS746" s="583"/>
      <c r="AT746" s="583"/>
      <c r="AU746" s="583"/>
      <c r="AV746" s="583"/>
      <c r="AW746" s="583"/>
      <c r="AX746" s="583"/>
      <c r="AY746" s="583"/>
      <c r="AZ746" s="583"/>
      <c r="BA746" s="583"/>
      <c r="BB746" s="583"/>
      <c r="BC746" s="583"/>
      <c r="BD746" s="583"/>
      <c r="BE746" s="583"/>
    </row>
    <row r="747" spans="2:58" s="26" customFormat="1" ht="3.65" customHeight="1">
      <c r="B747" s="1080"/>
    </row>
    <row r="748" spans="2:58" s="26" customFormat="1" ht="3.65" customHeight="1">
      <c r="B748" s="1080"/>
    </row>
    <row r="749" spans="2:58" s="26" customFormat="1" ht="3.65" customHeight="1">
      <c r="B749" s="1116"/>
      <c r="C749" s="1117"/>
      <c r="D749" s="1117"/>
      <c r="E749" s="1117"/>
      <c r="F749" s="1117"/>
      <c r="G749" s="1117"/>
      <c r="H749" s="1117"/>
      <c r="I749" s="1117"/>
      <c r="J749" s="1117"/>
      <c r="K749" s="1117"/>
      <c r="L749" s="1117"/>
      <c r="M749" s="1117"/>
      <c r="N749" s="1117"/>
      <c r="O749" s="1117"/>
      <c r="P749" s="1117"/>
      <c r="Q749" s="1117"/>
      <c r="R749" s="1117"/>
      <c r="S749" s="1117"/>
      <c r="T749" s="1117"/>
      <c r="U749" s="1117"/>
      <c r="V749" s="1117"/>
      <c r="W749" s="1117"/>
      <c r="X749" s="1117"/>
      <c r="Y749" s="1117"/>
      <c r="Z749" s="1117"/>
      <c r="AA749" s="1117"/>
      <c r="AB749" s="1117"/>
      <c r="AC749" s="1117"/>
      <c r="AD749" s="1117"/>
      <c r="AE749" s="1117"/>
      <c r="AF749" s="1117"/>
      <c r="AG749" s="1117"/>
      <c r="AH749" s="1117"/>
      <c r="AI749" s="1117"/>
      <c r="AJ749" s="1117"/>
      <c r="AK749" s="1117"/>
      <c r="AL749" s="1117"/>
      <c r="AM749" s="1117"/>
      <c r="AN749" s="1117"/>
      <c r="AO749" s="1117"/>
      <c r="AP749" s="1117"/>
      <c r="AQ749" s="1117"/>
      <c r="AR749" s="1117"/>
      <c r="AS749" s="1117"/>
      <c r="AT749" s="1117"/>
      <c r="AU749" s="1117"/>
      <c r="AV749" s="1117"/>
      <c r="AW749" s="1117"/>
      <c r="AX749" s="1117"/>
      <c r="AY749" s="1117"/>
      <c r="AZ749" s="1117"/>
      <c r="BA749" s="1117"/>
      <c r="BB749" s="1117"/>
      <c r="BC749" s="1117"/>
      <c r="BD749" s="1117"/>
      <c r="BE749" s="1117"/>
      <c r="BF749" s="1117"/>
    </row>
    <row r="750" spans="2:58" s="26" customFormat="1" ht="3.65" customHeight="1">
      <c r="B750" s="1118"/>
      <c r="C750" s="1119"/>
      <c r="D750" s="1119"/>
      <c r="E750" s="1119"/>
      <c r="F750" s="1119"/>
      <c r="G750" s="1119"/>
      <c r="H750" s="1119"/>
      <c r="I750" s="1119"/>
      <c r="J750" s="1119"/>
      <c r="K750" s="1119"/>
      <c r="L750" s="1119"/>
      <c r="M750" s="1119"/>
      <c r="N750" s="1119"/>
      <c r="O750" s="1119"/>
      <c r="P750" s="1119"/>
      <c r="Q750" s="1119"/>
      <c r="R750" s="1119"/>
      <c r="S750" s="1119"/>
      <c r="T750" s="1119"/>
      <c r="U750" s="1119"/>
      <c r="V750" s="1119"/>
      <c r="W750" s="1119"/>
      <c r="X750" s="1119"/>
      <c r="Y750" s="1119"/>
      <c r="Z750" s="1119"/>
      <c r="AA750" s="1119"/>
      <c r="AB750" s="1119"/>
      <c r="AC750" s="1119"/>
      <c r="AD750" s="1119"/>
      <c r="AE750" s="1119"/>
      <c r="AF750" s="1119"/>
      <c r="AG750" s="1119"/>
      <c r="AH750" s="1119"/>
      <c r="AI750" s="1119"/>
      <c r="AJ750" s="1119"/>
      <c r="AK750" s="1119"/>
      <c r="AL750" s="1119"/>
      <c r="AM750" s="1119"/>
      <c r="AN750" s="1119"/>
      <c r="AO750" s="1119"/>
      <c r="AP750" s="1119"/>
      <c r="AQ750" s="1119"/>
      <c r="AR750" s="1119"/>
      <c r="AS750" s="1119"/>
      <c r="AT750" s="1119"/>
      <c r="AU750" s="1119"/>
      <c r="AV750" s="1119"/>
      <c r="AW750" s="1119"/>
      <c r="AX750" s="1119"/>
      <c r="AY750" s="1119"/>
      <c r="AZ750" s="1119"/>
      <c r="BA750" s="1119"/>
      <c r="BB750" s="1119"/>
      <c r="BC750" s="1119"/>
      <c r="BD750" s="1119"/>
      <c r="BE750" s="1119"/>
      <c r="BF750" s="1119"/>
    </row>
    <row r="751" spans="2:58" s="26" customFormat="1" ht="14.5" customHeight="1">
      <c r="B751" s="535" t="str">
        <f>"SIC_"&amp;MID(F751,4,3)&amp;"X"&amp;MID(G751,4,3)</f>
        <v>SIC_720X8u</v>
      </c>
      <c r="C751" s="535"/>
      <c r="D751" s="26" t="s">
        <v>521</v>
      </c>
      <c r="F751" s="535" t="s">
        <v>323</v>
      </c>
      <c r="G751" s="535" t="s">
        <v>530</v>
      </c>
      <c r="H751" s="1079"/>
      <c r="I751" s="1079"/>
      <c r="J751" s="1079"/>
      <c r="K751" s="1079"/>
      <c r="L751" s="1079"/>
      <c r="M751" s="1079"/>
      <c r="N751" s="1079"/>
      <c r="O751" s="1079"/>
      <c r="P751" s="1079"/>
      <c r="Q751" s="1079"/>
      <c r="R751" s="1079"/>
      <c r="S751" s="1079"/>
      <c r="T751" s="1079"/>
      <c r="U751" s="1079"/>
      <c r="V751" s="1079"/>
      <c r="W751" s="1079"/>
      <c r="X751" s="1079"/>
      <c r="Y751" s="1079"/>
      <c r="Z751" s="1079"/>
      <c r="AA751" s="1079"/>
      <c r="AB751" s="1079"/>
      <c r="AC751" s="1079"/>
      <c r="AD751" s="1079"/>
      <c r="AE751" s="1079"/>
      <c r="AF751" s="1079"/>
      <c r="AG751" s="1079"/>
      <c r="AH751" s="1079"/>
      <c r="AI751" s="1079"/>
      <c r="AJ751" s="1079"/>
      <c r="AK751" s="1079"/>
      <c r="AL751" s="1079"/>
      <c r="AM751" s="1079"/>
      <c r="AN751" s="1079"/>
      <c r="AO751" s="1079"/>
      <c r="AP751" s="1079"/>
      <c r="AQ751" s="1079"/>
      <c r="AR751" s="1079"/>
      <c r="AS751" s="1079"/>
      <c r="AT751" s="1079"/>
      <c r="AU751" s="1079"/>
      <c r="AV751" s="1079"/>
      <c r="AW751" s="1079"/>
      <c r="AX751" s="1079"/>
      <c r="AY751" s="1079"/>
      <c r="AZ751" s="1079"/>
      <c r="BA751" s="1079"/>
      <c r="BB751" s="1079"/>
      <c r="BC751" s="1079"/>
      <c r="BD751" s="1079"/>
      <c r="BE751" s="1079"/>
      <c r="BF751" s="1079"/>
    </row>
    <row r="752" spans="2:58" s="26" customFormat="1" ht="3.65" customHeight="1">
      <c r="B752" s="1080"/>
    </row>
    <row r="753" spans="2:57" s="26" customFormat="1" ht="3.65" customHeight="1">
      <c r="B753" s="1080"/>
    </row>
    <row r="754" spans="2:57" s="26" customFormat="1" ht="3.65" customHeight="1">
      <c r="B754" s="1080"/>
      <c r="J754"/>
      <c r="K754" s="1124"/>
      <c r="L754" s="1125"/>
      <c r="M754" s="1126"/>
      <c r="N754" s="1126"/>
      <c r="O754" s="16"/>
      <c r="P754" s="16"/>
      <c r="Q754" s="16"/>
      <c r="R754" s="583"/>
      <c r="S754" s="583"/>
      <c r="T754" s="583"/>
      <c r="U754" s="583"/>
      <c r="V754" s="583"/>
      <c r="W754" s="583"/>
      <c r="X754" s="583"/>
      <c r="Y754" s="583"/>
      <c r="Z754" s="583"/>
      <c r="AA754" s="583"/>
      <c r="AB754" s="30"/>
      <c r="AC754" s="30"/>
      <c r="AD754" s="30"/>
      <c r="AE754" s="30"/>
      <c r="AF754" s="30"/>
      <c r="AG754" s="16"/>
      <c r="AH754" s="583"/>
      <c r="AI754" s="583"/>
      <c r="AJ754" s="583"/>
      <c r="AK754" s="583"/>
      <c r="AL754" s="583"/>
      <c r="AM754" s="583"/>
      <c r="AN754" s="583"/>
      <c r="AO754" s="583"/>
      <c r="AP754" s="583"/>
      <c r="AQ754" s="583"/>
      <c r="AR754" s="583"/>
      <c r="AS754" s="583"/>
      <c r="AT754" s="583"/>
      <c r="AU754" s="583"/>
      <c r="AV754" s="583"/>
      <c r="AW754" s="583"/>
      <c r="AX754" s="583"/>
      <c r="AY754" s="583"/>
      <c r="AZ754" s="583"/>
      <c r="BA754" s="583"/>
      <c r="BB754" s="583"/>
      <c r="BC754" s="583"/>
      <c r="BD754" s="583"/>
      <c r="BE754" s="583"/>
    </row>
    <row r="755" spans="2:57" s="26" customFormat="1" ht="3.65" customHeight="1">
      <c r="B755" s="1080"/>
      <c r="J755" s="1081"/>
      <c r="K755" s="1082"/>
      <c r="L755" s="1082"/>
      <c r="M755" s="1082"/>
      <c r="N755" s="1083"/>
      <c r="O755" s="1084"/>
      <c r="P755" s="1084"/>
      <c r="Q755" s="1085"/>
      <c r="R755" s="1085"/>
      <c r="S755" s="1085"/>
      <c r="T755" s="1085"/>
      <c r="U755" s="1085"/>
      <c r="V755" s="1085"/>
      <c r="W755" s="1085"/>
      <c r="X755" s="1085"/>
      <c r="Y755" s="1085"/>
      <c r="Z755" s="1085"/>
      <c r="AA755" s="1085"/>
      <c r="AB755" s="1085"/>
      <c r="AC755" s="1085"/>
      <c r="AD755" s="1085"/>
      <c r="AE755" s="1085"/>
      <c r="AF755" s="1085"/>
      <c r="AG755" s="1085"/>
      <c r="AH755" s="1085"/>
      <c r="AI755" s="583"/>
      <c r="AJ755" s="583"/>
      <c r="AK755" s="583"/>
      <c r="AL755" s="583"/>
      <c r="AM755" s="583"/>
      <c r="AN755" s="583"/>
      <c r="AO755" s="583"/>
      <c r="AP755" s="583"/>
      <c r="AQ755" s="583"/>
      <c r="AR755" s="583"/>
      <c r="AS755" s="583"/>
      <c r="AT755" s="583"/>
      <c r="AU755" s="583"/>
      <c r="AV755" s="583"/>
      <c r="AW755" s="583"/>
      <c r="AX755" s="583"/>
      <c r="AY755" s="583"/>
      <c r="AZ755" s="583"/>
      <c r="BA755" s="583"/>
      <c r="BB755" s="583"/>
      <c r="BC755" s="583"/>
      <c r="BD755" s="583"/>
      <c r="BE755" s="583"/>
    </row>
    <row r="756" spans="2:57" s="26" customFormat="1" ht="3.65" customHeight="1">
      <c r="B756" s="1080"/>
      <c r="J756" s="1087"/>
      <c r="K756" s="1088"/>
      <c r="L756" s="1089"/>
      <c r="M756" s="1089"/>
      <c r="N756" s="1090"/>
      <c r="O756" s="1091"/>
      <c r="P756" s="1091"/>
      <c r="Q756" s="1092"/>
      <c r="R756" s="1092"/>
      <c r="S756" s="1092"/>
      <c r="T756" s="1092"/>
      <c r="U756" s="1127"/>
      <c r="V756" s="1092"/>
      <c r="W756" s="1092"/>
      <c r="X756" s="1092"/>
      <c r="Y756" s="1092"/>
      <c r="Z756" s="1092"/>
      <c r="AA756" s="1092"/>
      <c r="AB756" s="1092"/>
      <c r="AC756" s="1092"/>
      <c r="AD756" s="1092"/>
      <c r="AE756" s="1092"/>
      <c r="AF756" s="1090"/>
      <c r="AG756" s="1128"/>
      <c r="AH756" s="1094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</row>
    <row r="757" spans="2:57" s="26" customFormat="1" ht="3.65" customHeight="1">
      <c r="B757" s="1080"/>
      <c r="J757" s="1095"/>
      <c r="K757" s="1096"/>
      <c r="L757" s="1097"/>
      <c r="M757" s="1097"/>
      <c r="N757" s="1098"/>
      <c r="O757" s="1098"/>
      <c r="P757" s="1098"/>
      <c r="Q757" s="1098"/>
      <c r="R757" s="1098"/>
      <c r="S757" s="1098"/>
      <c r="T757" s="1097"/>
      <c r="U757" s="1129"/>
      <c r="V757" s="1098"/>
      <c r="W757" s="1098"/>
      <c r="X757" s="1097"/>
      <c r="Y757" s="1097"/>
      <c r="Z757" s="1097"/>
      <c r="AA757" s="1097"/>
      <c r="AB757" s="1097"/>
      <c r="AC757" s="1097"/>
      <c r="AD757" s="1098"/>
      <c r="AE757" s="1098"/>
      <c r="AF757" s="1098"/>
      <c r="AG757" s="1099"/>
      <c r="AH757" s="1100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</row>
    <row r="758" spans="2:57" s="26" customFormat="1" ht="3.65" customHeight="1">
      <c r="B758" s="1080"/>
      <c r="J758" s="1095"/>
      <c r="K758" s="1096"/>
      <c r="L758" s="1097"/>
      <c r="M758" s="1097"/>
      <c r="N758" s="1098"/>
      <c r="O758" s="1098"/>
      <c r="P758" s="1098"/>
      <c r="Q758" s="1098"/>
      <c r="R758" s="1098"/>
      <c r="S758" s="1098"/>
      <c r="T758" s="1097"/>
      <c r="U758" s="1129"/>
      <c r="V758" s="1098"/>
      <c r="W758" s="1098"/>
      <c r="X758" s="1097"/>
      <c r="Y758" s="1097"/>
      <c r="Z758" s="1097"/>
      <c r="AA758" s="1097"/>
      <c r="AB758" s="1097"/>
      <c r="AC758" s="1097"/>
      <c r="AD758" s="1098"/>
      <c r="AE758" s="1098"/>
      <c r="AF758" s="1098"/>
      <c r="AG758" s="1099"/>
      <c r="AH758" s="1100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</row>
    <row r="759" spans="2:57" s="26" customFormat="1" ht="3.65" customHeight="1">
      <c r="B759" s="1080"/>
      <c r="J759" s="1095"/>
      <c r="K759" s="1096"/>
      <c r="L759" s="1097"/>
      <c r="M759" s="1097"/>
      <c r="N759" s="1098"/>
      <c r="O759" s="1098"/>
      <c r="P759" s="1098"/>
      <c r="Q759" s="1098"/>
      <c r="R759" s="1098"/>
      <c r="S759" s="1098"/>
      <c r="T759" s="1097"/>
      <c r="U759" s="1129"/>
      <c r="V759" s="1098"/>
      <c r="W759" s="1098"/>
      <c r="X759" s="1097"/>
      <c r="Y759" s="1097"/>
      <c r="Z759" s="1097"/>
      <c r="AA759" s="1097"/>
      <c r="AB759" s="1097"/>
      <c r="AC759" s="1097"/>
      <c r="AD759" s="1098"/>
      <c r="AE759" s="1098"/>
      <c r="AF759" s="1098"/>
      <c r="AG759" s="1099"/>
      <c r="AH759" s="1100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</row>
    <row r="760" spans="2:57" s="26" customFormat="1" ht="3.65" customHeight="1">
      <c r="B760" s="1080"/>
      <c r="J760" s="1095"/>
      <c r="K760" s="1096"/>
      <c r="L760" s="1097"/>
      <c r="M760" s="1097"/>
      <c r="N760" s="1098"/>
      <c r="O760" s="1098"/>
      <c r="P760" s="1098"/>
      <c r="Q760" s="1098"/>
      <c r="R760" s="1098"/>
      <c r="S760" s="1098"/>
      <c r="T760" s="1097"/>
      <c r="U760" s="1129"/>
      <c r="V760" s="1098"/>
      <c r="W760" s="1098"/>
      <c r="X760" s="1097"/>
      <c r="Y760" s="1097"/>
      <c r="Z760" s="1097"/>
      <c r="AA760" s="1097"/>
      <c r="AB760" s="1097"/>
      <c r="AC760" s="1097"/>
      <c r="AD760" s="1098"/>
      <c r="AE760" s="1098"/>
      <c r="AF760" s="1098"/>
      <c r="AG760" s="1099"/>
      <c r="AH760" s="110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</row>
    <row r="761" spans="2:57" s="26" customFormat="1" ht="3.65" customHeight="1">
      <c r="B761" s="1080"/>
      <c r="J761" s="1095"/>
      <c r="K761" s="1096"/>
      <c r="L761" s="1097"/>
      <c r="M761" s="1097"/>
      <c r="N761" s="1098"/>
      <c r="O761" s="1098"/>
      <c r="P761" s="1098"/>
      <c r="Q761" s="1098"/>
      <c r="R761" s="1098"/>
      <c r="S761" s="1098"/>
      <c r="T761" s="1097"/>
      <c r="U761" s="1129"/>
      <c r="V761" s="1098"/>
      <c r="W761" s="1098"/>
      <c r="X761" s="1097"/>
      <c r="Y761" s="1097"/>
      <c r="Z761" s="1097"/>
      <c r="AA761" s="1097"/>
      <c r="AB761" s="1097"/>
      <c r="AC761" s="1097"/>
      <c r="AD761" s="1098"/>
      <c r="AE761" s="1098"/>
      <c r="AF761" s="1098"/>
      <c r="AG761" s="1099"/>
      <c r="AH761" s="1100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</row>
    <row r="762" spans="2:57" s="26" customFormat="1" ht="3.65" customHeight="1">
      <c r="B762" s="1080"/>
      <c r="J762" s="1095"/>
      <c r="K762" s="1096"/>
      <c r="L762" s="1097"/>
      <c r="M762" s="1097"/>
      <c r="N762" s="1097"/>
      <c r="O762" s="1097"/>
      <c r="P762" s="1097"/>
      <c r="Q762" s="1098"/>
      <c r="R762" s="1098"/>
      <c r="S762" s="1098"/>
      <c r="T762" s="1097"/>
      <c r="U762" s="1129"/>
      <c r="V762" s="1097"/>
      <c r="W762" s="1097"/>
      <c r="X762" s="1097"/>
      <c r="Y762" s="1097"/>
      <c r="Z762" s="1097"/>
      <c r="AA762" s="1097"/>
      <c r="AB762" s="1097"/>
      <c r="AC762" s="1097"/>
      <c r="AD762" s="1098"/>
      <c r="AE762" s="1098"/>
      <c r="AF762" s="1098"/>
      <c r="AG762" s="1099"/>
      <c r="AH762" s="1100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</row>
    <row r="763" spans="2:57" s="26" customFormat="1" ht="3.65" customHeight="1">
      <c r="B763" s="1080"/>
      <c r="J763" s="1095"/>
      <c r="K763" s="1096"/>
      <c r="L763" s="1129"/>
      <c r="M763" s="1129"/>
      <c r="N763" s="1129"/>
      <c r="O763" s="1129"/>
      <c r="P763" s="1129"/>
      <c r="Q763" s="1129"/>
      <c r="R763" s="1129"/>
      <c r="S763" s="1101" t="s">
        <v>522</v>
      </c>
      <c r="T763" s="1101"/>
      <c r="U763" s="1101"/>
      <c r="V763" s="1101"/>
      <c r="W763" s="1101"/>
      <c r="X763" s="1101"/>
      <c r="Y763" s="1101"/>
      <c r="Z763" s="1101"/>
      <c r="AA763" s="1097"/>
      <c r="AB763" s="1097"/>
      <c r="AC763" s="1097"/>
      <c r="AD763" s="1098"/>
      <c r="AE763" s="1098"/>
      <c r="AF763" s="1098"/>
      <c r="AG763" s="1099"/>
      <c r="AH763" s="1100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</row>
    <row r="764" spans="2:57" s="26" customFormat="1" ht="3.65" customHeight="1">
      <c r="B764" s="1080"/>
      <c r="J764" s="1095"/>
      <c r="K764" s="1096"/>
      <c r="L764" s="1129"/>
      <c r="M764" s="1129"/>
      <c r="N764" s="1129"/>
      <c r="O764" s="1129"/>
      <c r="P764" s="1129"/>
      <c r="Q764" s="1129"/>
      <c r="R764" s="1129"/>
      <c r="S764" s="1101"/>
      <c r="T764" s="1101"/>
      <c r="U764" s="1101"/>
      <c r="V764" s="1101"/>
      <c r="W764" s="1101"/>
      <c r="X764" s="1101"/>
      <c r="Y764" s="1101"/>
      <c r="Z764" s="1101"/>
      <c r="AA764" s="1097"/>
      <c r="AB764" s="1097"/>
      <c r="AC764" s="1097"/>
      <c r="AD764" s="1098"/>
      <c r="AE764" s="1098"/>
      <c r="AF764" s="1098"/>
      <c r="AG764" s="1099"/>
      <c r="AH764" s="1100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</row>
    <row r="765" spans="2:57" s="26" customFormat="1" ht="3.65" customHeight="1">
      <c r="B765" s="1080"/>
      <c r="J765" s="1095"/>
      <c r="K765" s="1096"/>
      <c r="L765" s="1129"/>
      <c r="M765" s="1129"/>
      <c r="N765" s="1129"/>
      <c r="O765" s="1129"/>
      <c r="P765" s="1129"/>
      <c r="Q765" s="1129"/>
      <c r="R765" s="1129"/>
      <c r="S765" s="1133"/>
      <c r="T765" s="1133"/>
      <c r="U765" s="1133"/>
      <c r="V765" s="1133"/>
      <c r="W765" s="1133"/>
      <c r="X765" s="1133"/>
      <c r="Y765" s="1133"/>
      <c r="Z765" s="1133"/>
      <c r="AA765" s="1097"/>
      <c r="AB765" s="1097"/>
      <c r="AC765" s="1097"/>
      <c r="AD765" s="1098"/>
      <c r="AE765" s="1098"/>
      <c r="AF765" s="1098"/>
      <c r="AG765" s="1099"/>
      <c r="AH765" s="1100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</row>
    <row r="766" spans="2:57" s="26" customFormat="1" ht="3.65" customHeight="1">
      <c r="B766" s="1080"/>
      <c r="J766" s="1095"/>
      <c r="K766" s="1096"/>
      <c r="L766" s="1129"/>
      <c r="M766" s="1129"/>
      <c r="N766" s="1129"/>
      <c r="O766" s="1129"/>
      <c r="P766" s="1129"/>
      <c r="Q766" s="1129"/>
      <c r="R766" s="1129"/>
      <c r="S766" s="1133"/>
      <c r="T766" s="1133"/>
      <c r="U766" s="1133"/>
      <c r="V766" s="1133"/>
      <c r="W766" s="1133"/>
      <c r="X766" s="1133"/>
      <c r="Y766" s="1133"/>
      <c r="Z766" s="1133"/>
      <c r="AA766" s="1097"/>
      <c r="AB766" s="1097"/>
      <c r="AC766" s="1097"/>
      <c r="AD766" s="1098"/>
      <c r="AE766" s="1098"/>
      <c r="AF766" s="1098"/>
      <c r="AG766" s="1099"/>
      <c r="AH766" s="1100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</row>
    <row r="767" spans="2:57" s="26" customFormat="1" ht="3.65" customHeight="1">
      <c r="B767" s="1080"/>
      <c r="J767" s="1095"/>
      <c r="K767" s="1102" t="s">
        <v>322</v>
      </c>
      <c r="L767" s="1103"/>
      <c r="M767" s="1103"/>
      <c r="N767" s="1098"/>
      <c r="O767" s="1098"/>
      <c r="P767" s="1098"/>
      <c r="Q767" s="1098"/>
      <c r="R767" s="1098"/>
      <c r="S767" s="1098"/>
      <c r="T767" s="1097"/>
      <c r="U767" s="1129"/>
      <c r="V767" s="1098"/>
      <c r="W767" s="1098"/>
      <c r="X767" s="1097"/>
      <c r="Y767" s="1097"/>
      <c r="Z767" s="1097"/>
      <c r="AA767" s="1097"/>
      <c r="AB767" s="1097"/>
      <c r="AC767" s="1097"/>
      <c r="AD767" s="1098"/>
      <c r="AE767" s="1098"/>
      <c r="AF767" s="1098"/>
      <c r="AG767" s="1099"/>
      <c r="AH767" s="1100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</row>
    <row r="768" spans="2:57" s="26" customFormat="1" ht="3.65" customHeight="1">
      <c r="B768" s="1080"/>
      <c r="J768" s="1104"/>
      <c r="K768" s="1102"/>
      <c r="L768" s="1103"/>
      <c r="M768" s="1103"/>
      <c r="N768" s="1098"/>
      <c r="O768" s="1098"/>
      <c r="P768" s="1098"/>
      <c r="Q768" s="1098"/>
      <c r="R768" s="1098"/>
      <c r="S768" s="1098"/>
      <c r="T768" s="1097"/>
      <c r="U768" s="1129"/>
      <c r="V768" s="1098"/>
      <c r="W768" s="1098"/>
      <c r="X768" s="1097"/>
      <c r="Y768" s="1097"/>
      <c r="Z768" s="1097"/>
      <c r="AA768" s="1097"/>
      <c r="AB768" s="1097"/>
      <c r="AC768" s="1097"/>
      <c r="AD768" s="1098"/>
      <c r="AE768" s="1098"/>
      <c r="AF768" s="1098"/>
      <c r="AG768" s="1099"/>
      <c r="AH768" s="1100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</row>
    <row r="769" spans="2:58" s="26" customFormat="1" ht="3.65" customHeight="1">
      <c r="B769" s="1080"/>
      <c r="J769" s="1087"/>
      <c r="K769" s="1106"/>
      <c r="L769" s="1107"/>
      <c r="M769" s="1107"/>
      <c r="N769" s="1108"/>
      <c r="O769" s="1108"/>
      <c r="P769" s="1108"/>
      <c r="Q769" s="1108"/>
      <c r="R769" s="1108"/>
      <c r="S769" s="1108"/>
      <c r="T769" s="1108"/>
      <c r="U769" s="1130"/>
      <c r="V769" s="1107"/>
      <c r="W769" s="1107"/>
      <c r="X769" s="1107"/>
      <c r="Y769" s="1107"/>
      <c r="Z769" s="1107"/>
      <c r="AA769" s="1107"/>
      <c r="AB769" s="1131"/>
      <c r="AC769" s="1131"/>
      <c r="AD769" s="1131"/>
      <c r="AE769" s="1131"/>
      <c r="AF769" s="1107"/>
      <c r="AG769" s="1132"/>
      <c r="AH769" s="1110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</row>
    <row r="770" spans="2:58" s="26" customFormat="1" ht="3.65" customHeight="1">
      <c r="B770" s="1080"/>
      <c r="J770" s="1111"/>
      <c r="K770" s="1112"/>
      <c r="L770" s="1112"/>
      <c r="M770" s="1112"/>
      <c r="N770" s="1113"/>
      <c r="O770" s="1113"/>
      <c r="P770" s="1113"/>
      <c r="Q770" s="1113"/>
      <c r="R770" s="1113"/>
      <c r="S770" s="1113"/>
      <c r="T770" s="1113"/>
      <c r="U770" s="1113"/>
      <c r="V770" s="1113"/>
      <c r="W770" s="1113"/>
      <c r="X770" s="1113"/>
      <c r="Y770" s="1113"/>
      <c r="Z770" s="1113"/>
      <c r="AA770" s="1113"/>
      <c r="AB770" s="1113"/>
      <c r="AC770" s="1113"/>
      <c r="AD770" s="1113"/>
      <c r="AE770" s="1113"/>
      <c r="AF770" s="1113"/>
      <c r="AG770" s="1113"/>
      <c r="AH770" s="1115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</row>
    <row r="771" spans="2:58" s="26" customFormat="1" ht="3.65" customHeight="1">
      <c r="B771" s="1080"/>
      <c r="AI771" s="583"/>
      <c r="AJ771" s="583"/>
      <c r="AK771" s="583"/>
      <c r="AL771" s="583"/>
      <c r="AM771" s="583"/>
      <c r="AN771" s="583"/>
      <c r="AO771" s="583"/>
      <c r="AP771" s="583"/>
      <c r="AQ771" s="583"/>
      <c r="AR771" s="583"/>
      <c r="AS771" s="583"/>
      <c r="AT771" s="583"/>
      <c r="AU771" s="583"/>
      <c r="AV771" s="583"/>
      <c r="AW771" s="583"/>
      <c r="AX771" s="583"/>
      <c r="AY771" s="583"/>
      <c r="AZ771" s="583"/>
      <c r="BA771" s="583"/>
      <c r="BB771" s="583"/>
      <c r="BC771" s="583"/>
      <c r="BD771" s="583"/>
      <c r="BE771" s="583"/>
    </row>
    <row r="772" spans="2:58" s="26" customFormat="1" ht="3.65" customHeight="1">
      <c r="B772" s="1080"/>
      <c r="V772" s="1105"/>
      <c r="W772" s="1105"/>
      <c r="X772" s="1105"/>
      <c r="Y772" s="1105"/>
      <c r="Z772" s="1105"/>
      <c r="AA772" s="1105"/>
      <c r="AB772" s="1105"/>
      <c r="AC772" s="30"/>
      <c r="AD772" s="30"/>
      <c r="AE772" s="30"/>
      <c r="AF772"/>
      <c r="AG772" s="583"/>
      <c r="AH772" s="583"/>
      <c r="AI772" s="583"/>
      <c r="AJ772" s="583"/>
      <c r="AK772" s="583"/>
      <c r="AL772" s="583"/>
      <c r="AM772" s="583"/>
      <c r="AN772" s="583"/>
      <c r="AO772" s="583"/>
      <c r="AP772" s="583"/>
      <c r="AQ772" s="583"/>
      <c r="AR772" s="583"/>
      <c r="AS772" s="583"/>
      <c r="AT772" s="583"/>
      <c r="AU772" s="583"/>
      <c r="AV772" s="583"/>
      <c r="AW772" s="583"/>
      <c r="AX772" s="583"/>
      <c r="AY772" s="583"/>
      <c r="AZ772" s="583"/>
      <c r="BA772" s="583"/>
      <c r="BB772" s="583"/>
      <c r="BC772" s="583"/>
      <c r="BD772" s="583"/>
      <c r="BE772" s="583"/>
    </row>
    <row r="773" spans="2:58" s="26" customFormat="1" ht="3.65" customHeight="1">
      <c r="B773" s="1080"/>
      <c r="J773" s="583"/>
      <c r="K773"/>
      <c r="L773" s="583"/>
      <c r="M773" s="583"/>
      <c r="N773" s="583"/>
      <c r="O773" s="583"/>
      <c r="P773" s="583"/>
      <c r="Q773" s="583"/>
      <c r="R773" s="583"/>
      <c r="S773" s="583"/>
      <c r="T773" s="1105"/>
      <c r="U773" s="1105"/>
      <c r="V773" s="1105"/>
      <c r="W773" s="1105"/>
      <c r="X773" s="1105"/>
      <c r="Y773" s="1105"/>
      <c r="Z773" s="1105"/>
      <c r="AA773" s="1105"/>
      <c r="AB773" s="1105"/>
      <c r="AC773" s="1105"/>
      <c r="AD773" s="30"/>
      <c r="AE773" s="30"/>
      <c r="AF773" s="30"/>
      <c r="AG773"/>
      <c r="AH773" s="583"/>
      <c r="AI773" s="583"/>
      <c r="AJ773" s="583"/>
      <c r="AK773" s="583"/>
      <c r="AL773" s="583"/>
      <c r="AM773" s="583"/>
      <c r="AN773" s="583"/>
      <c r="AO773" s="583"/>
      <c r="AP773" s="583"/>
      <c r="AQ773" s="583"/>
      <c r="AR773" s="583"/>
      <c r="AS773" s="583"/>
      <c r="AT773" s="583"/>
      <c r="AU773" s="583"/>
      <c r="AV773" s="583"/>
      <c r="AW773" s="583"/>
      <c r="AX773" s="583"/>
      <c r="AY773" s="583"/>
      <c r="AZ773" s="583"/>
      <c r="BA773" s="583"/>
      <c r="BB773" s="583"/>
      <c r="BC773" s="583"/>
      <c r="BD773" s="583"/>
      <c r="BE773" s="583"/>
    </row>
    <row r="774" spans="2:58" s="26" customFormat="1" ht="3.65" customHeight="1">
      <c r="B774" s="1080"/>
    </row>
    <row r="775" spans="2:58" s="26" customFormat="1" ht="3.65" customHeight="1">
      <c r="B775" s="1080"/>
    </row>
    <row r="776" spans="2:58" s="26" customFormat="1" ht="3.65" customHeight="1">
      <c r="B776" s="1116"/>
      <c r="C776" s="1117"/>
      <c r="D776" s="1117"/>
      <c r="E776" s="1117"/>
      <c r="F776" s="1117"/>
      <c r="G776" s="1117"/>
      <c r="H776" s="1117"/>
      <c r="I776" s="1117"/>
      <c r="J776" s="1117"/>
      <c r="K776" s="1117"/>
      <c r="L776" s="1117"/>
      <c r="M776" s="1117"/>
      <c r="N776" s="1117"/>
      <c r="O776" s="1117"/>
      <c r="P776" s="1117"/>
      <c r="Q776" s="1117"/>
      <c r="R776" s="1117"/>
      <c r="S776" s="1117"/>
      <c r="T776" s="1117"/>
      <c r="U776" s="1117"/>
      <c r="V776" s="1117"/>
      <c r="W776" s="1117"/>
      <c r="X776" s="1117"/>
      <c r="Y776" s="1117"/>
      <c r="Z776" s="1117"/>
      <c r="AA776" s="1117"/>
      <c r="AB776" s="1117"/>
      <c r="AC776" s="1117"/>
      <c r="AD776" s="1117"/>
      <c r="AE776" s="1117"/>
      <c r="AF776" s="1117"/>
      <c r="AG776" s="1117"/>
      <c r="AH776" s="1117"/>
      <c r="AI776" s="1117"/>
      <c r="AJ776" s="1117"/>
      <c r="AK776" s="1117"/>
      <c r="AL776" s="1117"/>
      <c r="AM776" s="1117"/>
      <c r="AN776" s="1117"/>
      <c r="AO776" s="1117"/>
      <c r="AP776" s="1117"/>
      <c r="AQ776" s="1117"/>
      <c r="AR776" s="1117"/>
      <c r="AS776" s="1117"/>
      <c r="AT776" s="1117"/>
      <c r="AU776" s="1117"/>
      <c r="AV776" s="1117"/>
      <c r="AW776" s="1117"/>
      <c r="AX776" s="1117"/>
      <c r="AY776" s="1117"/>
      <c r="AZ776" s="1117"/>
      <c r="BA776" s="1117"/>
      <c r="BB776" s="1117"/>
      <c r="BC776" s="1117"/>
      <c r="BD776" s="1117"/>
      <c r="BE776" s="1117"/>
      <c r="BF776" s="1117"/>
    </row>
    <row r="777" spans="2:58" s="26" customFormat="1" ht="3.65" customHeight="1">
      <c r="B777" s="1118"/>
      <c r="C777" s="1119"/>
      <c r="D777" s="1119"/>
      <c r="E777" s="1119"/>
      <c r="F777" s="1119"/>
      <c r="G777" s="1119"/>
      <c r="H777" s="1119"/>
      <c r="I777" s="1119"/>
      <c r="J777" s="1119"/>
      <c r="K777" s="1119"/>
      <c r="L777" s="1119"/>
      <c r="M777" s="1119"/>
      <c r="N777" s="1119"/>
      <c r="O777" s="1119"/>
      <c r="P777" s="1119"/>
      <c r="Q777" s="1119"/>
      <c r="R777" s="1119"/>
      <c r="S777" s="1119"/>
      <c r="T777" s="1119"/>
      <c r="U777" s="1119"/>
      <c r="V777" s="1119"/>
      <c r="W777" s="1119"/>
      <c r="X777" s="1119"/>
      <c r="Y777" s="1119"/>
      <c r="Z777" s="1119"/>
      <c r="AA777" s="1119"/>
      <c r="AB777" s="1119"/>
      <c r="AC777" s="1119"/>
      <c r="AD777" s="1119"/>
      <c r="AE777" s="1119"/>
      <c r="AF777" s="1119"/>
      <c r="AG777" s="1119"/>
      <c r="AH777" s="1119"/>
      <c r="AI777" s="1119"/>
      <c r="AJ777" s="1119"/>
      <c r="AK777" s="1119"/>
      <c r="AL777" s="1119"/>
      <c r="AM777" s="1119"/>
      <c r="AN777" s="1119"/>
      <c r="AO777" s="1119"/>
      <c r="AP777" s="1119"/>
      <c r="AQ777" s="1119"/>
      <c r="AR777" s="1119"/>
      <c r="AS777" s="1119"/>
      <c r="AT777" s="1119"/>
      <c r="AU777" s="1119"/>
      <c r="AV777" s="1119"/>
      <c r="AW777" s="1119"/>
      <c r="AX777" s="1119"/>
      <c r="AY777" s="1119"/>
      <c r="AZ777" s="1119"/>
      <c r="BA777" s="1119"/>
      <c r="BB777" s="1119"/>
      <c r="BC777" s="1119"/>
      <c r="BD777" s="1119"/>
      <c r="BE777" s="1119"/>
      <c r="BF777" s="1119"/>
    </row>
    <row r="778" spans="2:58" s="26" customFormat="1" ht="14.5" customHeight="1">
      <c r="B778" s="535" t="str">
        <f>"SIC_"&amp;MID(F778,4,3)&amp;"X"&amp;MID(G778,4,3)</f>
        <v>SIC_720X9u</v>
      </c>
      <c r="C778" s="535"/>
      <c r="D778" s="26" t="s">
        <v>521</v>
      </c>
      <c r="F778" s="535" t="s">
        <v>323</v>
      </c>
      <c r="G778" s="535" t="s">
        <v>531</v>
      </c>
      <c r="H778" s="1079"/>
      <c r="I778" s="1079"/>
      <c r="J778" s="1079"/>
      <c r="K778" s="1079"/>
      <c r="L778" s="1079"/>
      <c r="M778" s="1079"/>
      <c r="N778" s="1079"/>
      <c r="O778" s="1079"/>
      <c r="P778" s="1079"/>
      <c r="Q778" s="1079"/>
      <c r="R778" s="1079"/>
      <c r="S778" s="1079"/>
      <c r="T778" s="1079"/>
      <c r="U778" s="1079"/>
      <c r="V778" s="1079"/>
      <c r="W778" s="1079"/>
      <c r="X778" s="1079"/>
      <c r="Y778" s="1079"/>
      <c r="Z778" s="1079"/>
      <c r="AA778" s="1079"/>
      <c r="AB778" s="1079"/>
      <c r="AC778" s="1079"/>
      <c r="AD778" s="1079"/>
      <c r="AE778" s="1079"/>
      <c r="AF778" s="1079"/>
      <c r="AG778" s="1079"/>
      <c r="AH778" s="1079"/>
      <c r="AI778" s="1079"/>
      <c r="AJ778" s="1079"/>
      <c r="AK778" s="1079"/>
      <c r="AL778" s="1079"/>
      <c r="AM778" s="1079"/>
      <c r="AN778" s="1079"/>
      <c r="AO778" s="1079"/>
      <c r="AP778" s="1079"/>
      <c r="AQ778" s="1079"/>
      <c r="AR778" s="1079"/>
      <c r="AS778" s="1079"/>
      <c r="AT778" s="1079"/>
      <c r="AU778" s="1079"/>
      <c r="AV778" s="1079"/>
      <c r="AW778" s="1079"/>
      <c r="AX778" s="1079"/>
      <c r="AY778" s="1079"/>
      <c r="AZ778" s="1079"/>
      <c r="BA778" s="1079"/>
      <c r="BB778" s="1079"/>
      <c r="BC778" s="1079"/>
      <c r="BD778" s="1079"/>
      <c r="BE778" s="1079"/>
      <c r="BF778" s="1079"/>
    </row>
    <row r="779" spans="2:58" s="26" customFormat="1" ht="3.65" customHeight="1">
      <c r="B779" s="1080"/>
    </row>
    <row r="780" spans="2:58" s="26" customFormat="1" ht="3.65" customHeight="1">
      <c r="B780" s="1080"/>
    </row>
    <row r="781" spans="2:58" s="26" customFormat="1" ht="3.65" customHeight="1">
      <c r="B781" s="1080"/>
      <c r="J781"/>
      <c r="K781" s="1124"/>
      <c r="L781" s="1125"/>
      <c r="M781" s="1126"/>
      <c r="N781" s="1126"/>
      <c r="O781" s="16"/>
      <c r="P781" s="16"/>
      <c r="Q781" s="16"/>
      <c r="R781" s="583"/>
      <c r="S781" s="583"/>
      <c r="T781" s="583"/>
      <c r="U781" s="583"/>
      <c r="V781" s="583"/>
      <c r="W781" s="583"/>
      <c r="X781" s="583"/>
      <c r="Y781" s="583"/>
      <c r="Z781" s="583"/>
      <c r="AA781" s="583"/>
      <c r="AB781" s="30"/>
      <c r="AC781" s="30"/>
      <c r="AD781" s="30"/>
      <c r="AE781" s="30"/>
      <c r="AF781" s="30"/>
      <c r="AG781" s="16"/>
      <c r="AH781" s="583"/>
      <c r="AI781" s="583"/>
      <c r="AJ781" s="583"/>
      <c r="AK781" s="583"/>
      <c r="AL781" s="583"/>
      <c r="AM781" s="583"/>
      <c r="AN781" s="583"/>
      <c r="AO781" s="583"/>
      <c r="AP781" s="583"/>
      <c r="AQ781" s="583"/>
      <c r="AR781" s="583"/>
      <c r="AS781" s="583"/>
      <c r="AT781" s="583"/>
      <c r="AU781" s="583"/>
      <c r="AV781" s="583"/>
      <c r="AW781" s="583"/>
      <c r="AX781" s="583"/>
      <c r="AY781" s="583"/>
      <c r="AZ781" s="583"/>
      <c r="BA781" s="583"/>
      <c r="BB781" s="583"/>
      <c r="BC781" s="583"/>
      <c r="BD781" s="583"/>
      <c r="BE781" s="583"/>
    </row>
    <row r="782" spans="2:58" s="26" customFormat="1" ht="3.65" customHeight="1">
      <c r="B782" s="1080"/>
      <c r="J782" s="1081"/>
      <c r="K782" s="1082"/>
      <c r="L782" s="1082"/>
      <c r="M782" s="1082"/>
      <c r="N782" s="1083"/>
      <c r="O782" s="1084"/>
      <c r="P782" s="1084"/>
      <c r="Q782" s="1085"/>
      <c r="R782" s="1085"/>
      <c r="S782" s="1085"/>
      <c r="T782" s="1085"/>
      <c r="U782" s="1085"/>
      <c r="V782" s="1085"/>
      <c r="W782" s="1085"/>
      <c r="X782" s="1085"/>
      <c r="Y782" s="1085"/>
      <c r="Z782" s="1085"/>
      <c r="AA782" s="1085"/>
      <c r="AB782" s="1085"/>
      <c r="AC782" s="1085"/>
      <c r="AD782" s="1085"/>
      <c r="AE782" s="1085"/>
      <c r="AF782" s="1085"/>
      <c r="AG782" s="1085"/>
      <c r="AH782" s="1085"/>
      <c r="AI782" s="583"/>
      <c r="AJ782" s="583"/>
      <c r="AK782" s="583"/>
      <c r="AL782" s="583"/>
      <c r="AM782" s="583"/>
      <c r="AN782" s="583"/>
      <c r="AO782" s="583"/>
      <c r="AP782" s="583"/>
      <c r="AQ782" s="583"/>
      <c r="AR782" s="583"/>
      <c r="AS782" s="583"/>
      <c r="AT782" s="583"/>
      <c r="AU782" s="583"/>
      <c r="AV782" s="583"/>
      <c r="AW782" s="583"/>
      <c r="AX782" s="583"/>
      <c r="AY782" s="583"/>
      <c r="AZ782" s="583"/>
      <c r="BA782" s="583"/>
      <c r="BB782" s="583"/>
      <c r="BC782" s="583"/>
      <c r="BD782" s="583"/>
      <c r="BE782" s="583"/>
    </row>
    <row r="783" spans="2:58" s="26" customFormat="1" ht="3.65" customHeight="1">
      <c r="B783" s="1080"/>
      <c r="J783" s="1087"/>
      <c r="K783" s="1088"/>
      <c r="L783" s="1089"/>
      <c r="M783" s="1089"/>
      <c r="N783" s="1090"/>
      <c r="O783" s="1091"/>
      <c r="P783" s="1091"/>
      <c r="Q783" s="1092"/>
      <c r="R783" s="1092"/>
      <c r="S783" s="1092"/>
      <c r="T783" s="1092"/>
      <c r="U783" s="1127"/>
      <c r="V783" s="1092"/>
      <c r="W783" s="1092"/>
      <c r="X783" s="1092"/>
      <c r="Y783" s="1092"/>
      <c r="Z783" s="1092"/>
      <c r="AA783" s="1092"/>
      <c r="AB783" s="1092"/>
      <c r="AC783" s="1092"/>
      <c r="AD783" s="1092"/>
      <c r="AE783" s="1092"/>
      <c r="AF783" s="1090"/>
      <c r="AG783" s="1128"/>
      <c r="AH783" s="1094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</row>
    <row r="784" spans="2:58" s="26" customFormat="1" ht="3.65" customHeight="1">
      <c r="B784" s="1080"/>
      <c r="J784" s="1095"/>
      <c r="K784" s="1096"/>
      <c r="L784" s="1097"/>
      <c r="M784" s="1097"/>
      <c r="N784" s="1098"/>
      <c r="O784" s="1098"/>
      <c r="P784" s="1098"/>
      <c r="Q784" s="1098"/>
      <c r="R784" s="1098"/>
      <c r="S784" s="1098"/>
      <c r="T784" s="1097"/>
      <c r="U784" s="1129"/>
      <c r="V784" s="1098"/>
      <c r="W784" s="1098"/>
      <c r="X784" s="1097"/>
      <c r="Y784" s="1097"/>
      <c r="Z784" s="1097"/>
      <c r="AA784" s="1097"/>
      <c r="AB784" s="1097"/>
      <c r="AC784" s="1097"/>
      <c r="AD784" s="1098"/>
      <c r="AE784" s="1098"/>
      <c r="AF784" s="1098"/>
      <c r="AG784" s="1099"/>
      <c r="AH784" s="1100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</row>
    <row r="785" spans="2:57" s="26" customFormat="1" ht="3.65" customHeight="1">
      <c r="B785" s="1080"/>
      <c r="J785" s="1095"/>
      <c r="K785" s="1096"/>
      <c r="L785" s="1097"/>
      <c r="M785" s="1097"/>
      <c r="N785" s="1098"/>
      <c r="O785" s="1098"/>
      <c r="P785" s="1098"/>
      <c r="Q785" s="1098"/>
      <c r="R785" s="1098"/>
      <c r="S785" s="1098"/>
      <c r="T785" s="1097"/>
      <c r="U785" s="1129"/>
      <c r="V785" s="1098"/>
      <c r="W785" s="1098"/>
      <c r="X785" s="1097"/>
      <c r="Y785" s="1097"/>
      <c r="Z785" s="1097"/>
      <c r="AA785" s="1097"/>
      <c r="AB785" s="1097"/>
      <c r="AC785" s="1097"/>
      <c r="AD785" s="1098"/>
      <c r="AE785" s="1098"/>
      <c r="AF785" s="1098"/>
      <c r="AG785" s="1099"/>
      <c r="AH785" s="1100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</row>
    <row r="786" spans="2:57" s="26" customFormat="1" ht="3.65" customHeight="1">
      <c r="B786" s="1080"/>
      <c r="J786" s="1095"/>
      <c r="K786" s="1096"/>
      <c r="L786" s="1097"/>
      <c r="M786" s="1097"/>
      <c r="N786" s="1098"/>
      <c r="O786" s="1098"/>
      <c r="P786" s="1098"/>
      <c r="Q786" s="1098"/>
      <c r="R786" s="1098"/>
      <c r="S786" s="1098"/>
      <c r="T786" s="1097"/>
      <c r="U786" s="1129"/>
      <c r="V786" s="1098"/>
      <c r="W786" s="1098"/>
      <c r="X786" s="1097"/>
      <c r="Y786" s="1097"/>
      <c r="Z786" s="1097"/>
      <c r="AA786" s="1097"/>
      <c r="AB786" s="1097"/>
      <c r="AC786" s="1097"/>
      <c r="AD786" s="1098"/>
      <c r="AE786" s="1098"/>
      <c r="AF786" s="1098"/>
      <c r="AG786" s="1099"/>
      <c r="AH786" s="1100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</row>
    <row r="787" spans="2:57" s="26" customFormat="1" ht="3.65" customHeight="1">
      <c r="B787" s="1080"/>
      <c r="J787" s="1095"/>
      <c r="K787" s="1096"/>
      <c r="L787" s="1097"/>
      <c r="M787" s="1097"/>
      <c r="N787" s="1098"/>
      <c r="O787" s="1098"/>
      <c r="P787" s="1098"/>
      <c r="Q787" s="1098"/>
      <c r="R787" s="1098"/>
      <c r="S787" s="1098"/>
      <c r="T787" s="1097"/>
      <c r="U787" s="1129"/>
      <c r="V787" s="1098"/>
      <c r="W787" s="1098"/>
      <c r="X787" s="1097"/>
      <c r="Y787" s="1097"/>
      <c r="Z787" s="1097"/>
      <c r="AA787" s="1097"/>
      <c r="AB787" s="1097"/>
      <c r="AC787" s="1097"/>
      <c r="AD787" s="1098"/>
      <c r="AE787" s="1098"/>
      <c r="AF787" s="1098"/>
      <c r="AG787" s="1099"/>
      <c r="AH787" s="1100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</row>
    <row r="788" spans="2:57" s="26" customFormat="1" ht="3.65" customHeight="1">
      <c r="B788" s="1080"/>
      <c r="J788" s="1095"/>
      <c r="K788" s="1096"/>
      <c r="L788" s="1097"/>
      <c r="M788" s="1097"/>
      <c r="N788" s="1098"/>
      <c r="O788" s="1098"/>
      <c r="P788" s="1098"/>
      <c r="Q788" s="1098"/>
      <c r="R788" s="1098"/>
      <c r="S788" s="1098"/>
      <c r="T788" s="1097"/>
      <c r="U788" s="1129"/>
      <c r="V788" s="1098"/>
      <c r="W788" s="1098"/>
      <c r="X788" s="1097"/>
      <c r="Y788" s="1097"/>
      <c r="Z788" s="1097"/>
      <c r="AA788" s="1097"/>
      <c r="AB788" s="1097"/>
      <c r="AC788" s="1097"/>
      <c r="AD788" s="1098"/>
      <c r="AE788" s="1098"/>
      <c r="AF788" s="1098"/>
      <c r="AG788" s="1099"/>
      <c r="AH788" s="1100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</row>
    <row r="789" spans="2:57" s="26" customFormat="1" ht="3.65" customHeight="1">
      <c r="B789" s="1080"/>
      <c r="J789" s="1095"/>
      <c r="K789" s="1096"/>
      <c r="L789" s="1097"/>
      <c r="M789" s="1097"/>
      <c r="N789" s="1097"/>
      <c r="O789" s="1097"/>
      <c r="P789" s="1097"/>
      <c r="Q789" s="1098"/>
      <c r="R789" s="1098"/>
      <c r="S789" s="1098"/>
      <c r="T789" s="1097"/>
      <c r="U789" s="1129"/>
      <c r="V789" s="1097"/>
      <c r="W789" s="1097"/>
      <c r="X789" s="1097"/>
      <c r="Y789" s="1097"/>
      <c r="Z789" s="1097"/>
      <c r="AA789" s="1097"/>
      <c r="AB789" s="1097"/>
      <c r="AC789" s="1097"/>
      <c r="AD789" s="1098"/>
      <c r="AE789" s="1098"/>
      <c r="AF789" s="1098"/>
      <c r="AG789" s="1099"/>
      <c r="AH789" s="1100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</row>
    <row r="790" spans="2:57" s="26" customFormat="1" ht="3.65" customHeight="1">
      <c r="B790" s="1080"/>
      <c r="J790" s="1095"/>
      <c r="K790" s="1096"/>
      <c r="L790" s="1129"/>
      <c r="M790" s="1129"/>
      <c r="N790" s="1129"/>
      <c r="O790" s="1129"/>
      <c r="P790" s="1129"/>
      <c r="Q790" s="1129"/>
      <c r="R790" s="1129"/>
      <c r="S790" s="1101" t="s">
        <v>522</v>
      </c>
      <c r="T790" s="1101"/>
      <c r="U790" s="1101"/>
      <c r="V790" s="1101"/>
      <c r="W790" s="1101"/>
      <c r="X790" s="1101"/>
      <c r="Y790" s="1101"/>
      <c r="Z790" s="1101"/>
      <c r="AA790" s="1097"/>
      <c r="AB790" s="1097"/>
      <c r="AC790" s="1097"/>
      <c r="AD790" s="1098"/>
      <c r="AE790" s="1098"/>
      <c r="AF790" s="1098"/>
      <c r="AG790" s="1099"/>
      <c r="AH790" s="110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</row>
    <row r="791" spans="2:57" s="26" customFormat="1" ht="3.65" customHeight="1">
      <c r="B791" s="1080"/>
      <c r="J791" s="1095"/>
      <c r="K791" s="1096"/>
      <c r="L791" s="1129"/>
      <c r="M791" s="1129"/>
      <c r="N791" s="1129"/>
      <c r="O791" s="1129"/>
      <c r="P791" s="1129"/>
      <c r="Q791" s="1129"/>
      <c r="R791" s="1129"/>
      <c r="S791" s="1101"/>
      <c r="T791" s="1101"/>
      <c r="U791" s="1101"/>
      <c r="V791" s="1101"/>
      <c r="W791" s="1101"/>
      <c r="X791" s="1101"/>
      <c r="Y791" s="1101"/>
      <c r="Z791" s="1101"/>
      <c r="AA791" s="1097"/>
      <c r="AB791" s="1097"/>
      <c r="AC791" s="1097"/>
      <c r="AD791" s="1098"/>
      <c r="AE791" s="1098"/>
      <c r="AF791" s="1098"/>
      <c r="AG791" s="1099"/>
      <c r="AH791" s="1100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</row>
    <row r="792" spans="2:57" s="26" customFormat="1" ht="3.65" customHeight="1">
      <c r="B792" s="1080"/>
      <c r="J792" s="1095"/>
      <c r="K792" s="1096"/>
      <c r="L792" s="1129"/>
      <c r="M792" s="1129"/>
      <c r="N792" s="1129"/>
      <c r="O792" s="1129"/>
      <c r="P792" s="1129"/>
      <c r="Q792" s="1129"/>
      <c r="R792" s="1129"/>
      <c r="S792" s="1133"/>
      <c r="T792" s="1133"/>
      <c r="U792" s="1133"/>
      <c r="V792" s="1133"/>
      <c r="W792" s="1133"/>
      <c r="X792" s="1133"/>
      <c r="Y792" s="1133"/>
      <c r="Z792" s="1133"/>
      <c r="AA792" s="1097"/>
      <c r="AB792" s="1097"/>
      <c r="AC792" s="1097"/>
      <c r="AD792" s="1098"/>
      <c r="AE792" s="1098"/>
      <c r="AF792" s="1098"/>
      <c r="AG792" s="1099"/>
      <c r="AH792" s="1100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</row>
    <row r="793" spans="2:57" s="26" customFormat="1" ht="3.65" customHeight="1">
      <c r="B793" s="1080"/>
      <c r="J793" s="1095"/>
      <c r="K793" s="1096"/>
      <c r="L793" s="1129"/>
      <c r="M793" s="1129"/>
      <c r="N793" s="1129"/>
      <c r="O793" s="1129"/>
      <c r="P793" s="1129"/>
      <c r="Q793" s="1129"/>
      <c r="R793" s="1129"/>
      <c r="S793" s="1133"/>
      <c r="T793" s="1133"/>
      <c r="U793" s="1133"/>
      <c r="V793" s="1133"/>
      <c r="W793" s="1133"/>
      <c r="X793" s="1133"/>
      <c r="Y793" s="1133"/>
      <c r="Z793" s="1133"/>
      <c r="AA793" s="1097"/>
      <c r="AB793" s="1097"/>
      <c r="AC793" s="1097"/>
      <c r="AD793" s="1098"/>
      <c r="AE793" s="1098"/>
      <c r="AF793" s="1098"/>
      <c r="AG793" s="1099"/>
      <c r="AH793" s="1100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</row>
    <row r="794" spans="2:57" s="26" customFormat="1" ht="3.65" customHeight="1">
      <c r="B794" s="1080"/>
      <c r="J794" s="1095"/>
      <c r="K794" s="1096"/>
      <c r="L794" s="1129"/>
      <c r="M794" s="1129"/>
      <c r="N794" s="1129"/>
      <c r="O794" s="1129"/>
      <c r="P794" s="1129"/>
      <c r="Q794" s="1129"/>
      <c r="R794" s="1129"/>
      <c r="S794" s="1133"/>
      <c r="T794" s="1133"/>
      <c r="U794" s="1133"/>
      <c r="V794" s="1133"/>
      <c r="W794" s="1133"/>
      <c r="X794" s="1133"/>
      <c r="Y794" s="1133"/>
      <c r="Z794" s="1133"/>
      <c r="AA794" s="1097"/>
      <c r="AB794" s="1097"/>
      <c r="AC794" s="1097"/>
      <c r="AD794" s="1098"/>
      <c r="AE794" s="1098"/>
      <c r="AF794" s="1098"/>
      <c r="AG794" s="1099"/>
      <c r="AH794" s="1100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</row>
    <row r="795" spans="2:57" s="26" customFormat="1" ht="3.65" customHeight="1">
      <c r="B795" s="1080"/>
      <c r="J795" s="1095"/>
      <c r="K795" s="1096"/>
      <c r="L795" s="1129"/>
      <c r="M795" s="1129"/>
      <c r="N795" s="1129"/>
      <c r="O795" s="1129"/>
      <c r="P795" s="1129"/>
      <c r="Q795" s="1129"/>
      <c r="R795" s="1129"/>
      <c r="S795" s="1133"/>
      <c r="T795" s="1133"/>
      <c r="U795" s="1133"/>
      <c r="V795" s="1133"/>
      <c r="W795" s="1133"/>
      <c r="X795" s="1133"/>
      <c r="Y795" s="1133"/>
      <c r="Z795" s="1133"/>
      <c r="AA795" s="1097"/>
      <c r="AB795" s="1097"/>
      <c r="AC795" s="1097"/>
      <c r="AD795" s="1098"/>
      <c r="AE795" s="1098"/>
      <c r="AF795" s="1098"/>
      <c r="AG795" s="1099"/>
      <c r="AH795" s="1100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</row>
    <row r="796" spans="2:57" s="26" customFormat="1" ht="3.65" customHeight="1">
      <c r="B796" s="1080"/>
      <c r="J796" s="1095"/>
      <c r="K796" s="1102" t="s">
        <v>523</v>
      </c>
      <c r="L796" s="1103"/>
      <c r="M796" s="1103"/>
      <c r="N796" s="1098"/>
      <c r="O796" s="1098"/>
      <c r="P796" s="1098"/>
      <c r="Q796" s="1098"/>
      <c r="R796" s="1098"/>
      <c r="S796" s="1098"/>
      <c r="T796" s="1097"/>
      <c r="U796" s="1129"/>
      <c r="V796" s="1098"/>
      <c r="W796" s="1098"/>
      <c r="X796" s="1097"/>
      <c r="Y796" s="1097"/>
      <c r="Z796" s="1097"/>
      <c r="AA796" s="1097"/>
      <c r="AB796" s="1097"/>
      <c r="AC796" s="1097"/>
      <c r="AD796" s="1098"/>
      <c r="AE796" s="1098"/>
      <c r="AF796" s="1098"/>
      <c r="AG796" s="1099"/>
      <c r="AH796" s="1100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</row>
    <row r="797" spans="2:57" s="26" customFormat="1" ht="3.65" customHeight="1">
      <c r="B797" s="1080"/>
      <c r="J797" s="1104"/>
      <c r="K797" s="1102"/>
      <c r="L797" s="1103"/>
      <c r="M797" s="1103"/>
      <c r="N797" s="1098"/>
      <c r="O797" s="1098"/>
      <c r="P797" s="1098"/>
      <c r="Q797" s="1098"/>
      <c r="R797" s="1098"/>
      <c r="S797" s="1098"/>
      <c r="T797" s="1097"/>
      <c r="U797" s="1129"/>
      <c r="V797" s="1098"/>
      <c r="W797" s="1098"/>
      <c r="X797" s="1097"/>
      <c r="Y797" s="1097"/>
      <c r="Z797" s="1097"/>
      <c r="AA797" s="1097"/>
      <c r="AB797" s="1097"/>
      <c r="AC797" s="1097"/>
      <c r="AD797" s="1098"/>
      <c r="AE797" s="1098"/>
      <c r="AF797" s="1098"/>
      <c r="AG797" s="1099"/>
      <c r="AH797" s="1100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</row>
    <row r="798" spans="2:57" s="26" customFormat="1" ht="3.65" customHeight="1">
      <c r="B798" s="1080"/>
      <c r="J798" s="1087"/>
      <c r="K798" s="1106"/>
      <c r="L798" s="1107"/>
      <c r="M798" s="1107"/>
      <c r="N798" s="1108"/>
      <c r="O798" s="1108"/>
      <c r="P798" s="1108"/>
      <c r="Q798" s="1108"/>
      <c r="R798" s="1108"/>
      <c r="S798" s="1108"/>
      <c r="T798" s="1108"/>
      <c r="U798" s="1130"/>
      <c r="V798" s="1107"/>
      <c r="W798" s="1107"/>
      <c r="X798" s="1107"/>
      <c r="Y798" s="1107"/>
      <c r="Z798" s="1107"/>
      <c r="AA798" s="1107"/>
      <c r="AB798" s="1131"/>
      <c r="AC798" s="1131"/>
      <c r="AD798" s="1131"/>
      <c r="AE798" s="1131"/>
      <c r="AF798" s="1107"/>
      <c r="AG798" s="1132"/>
      <c r="AH798" s="1110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</row>
    <row r="799" spans="2:57" s="26" customFormat="1" ht="3.65" customHeight="1">
      <c r="B799" s="1080"/>
      <c r="J799" s="1111"/>
      <c r="K799" s="1112"/>
      <c r="L799" s="1112"/>
      <c r="M799" s="1112"/>
      <c r="N799" s="1113"/>
      <c r="O799" s="1113"/>
      <c r="P799" s="1113"/>
      <c r="Q799" s="1113"/>
      <c r="R799" s="1113"/>
      <c r="S799" s="1113"/>
      <c r="T799" s="1113"/>
      <c r="U799" s="1113"/>
      <c r="V799" s="1113"/>
      <c r="W799" s="1113"/>
      <c r="X799" s="1113"/>
      <c r="Y799" s="1113"/>
      <c r="Z799" s="1113"/>
      <c r="AA799" s="1113"/>
      <c r="AB799" s="1113"/>
      <c r="AC799" s="1113"/>
      <c r="AD799" s="1113"/>
      <c r="AE799" s="1113"/>
      <c r="AF799" s="1113"/>
      <c r="AG799" s="1113"/>
      <c r="AH799" s="1115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</row>
    <row r="800" spans="2:57" s="26" customFormat="1" ht="3.65" customHeight="1">
      <c r="B800" s="1080"/>
      <c r="AI800" s="583"/>
      <c r="AJ800" s="583"/>
      <c r="AK800" s="583"/>
      <c r="AL800" s="583"/>
      <c r="AM800" s="583"/>
      <c r="AN800" s="583"/>
      <c r="AO800" s="583"/>
      <c r="AP800" s="583"/>
      <c r="AQ800" s="583"/>
      <c r="AR800" s="583"/>
      <c r="AS800" s="583"/>
      <c r="AT800" s="583"/>
      <c r="AU800" s="583"/>
      <c r="AV800" s="583"/>
      <c r="AW800" s="583"/>
      <c r="AX800" s="583"/>
      <c r="AY800" s="583"/>
      <c r="AZ800" s="583"/>
      <c r="BA800" s="583"/>
      <c r="BB800" s="583"/>
      <c r="BC800" s="583"/>
      <c r="BD800" s="583"/>
      <c r="BE800" s="583"/>
    </row>
    <row r="801" spans="2:58" s="26" customFormat="1" ht="3.65" customHeight="1">
      <c r="B801" s="1080"/>
      <c r="V801" s="1105"/>
      <c r="W801" s="1105"/>
      <c r="X801" s="1105"/>
      <c r="Y801" s="1105"/>
      <c r="Z801" s="1105"/>
      <c r="AA801" s="1105"/>
      <c r="AB801" s="1105"/>
      <c r="AC801" s="30"/>
      <c r="AD801" s="30"/>
      <c r="AE801" s="30"/>
      <c r="AF801"/>
      <c r="AG801" s="583"/>
      <c r="AH801" s="583"/>
      <c r="AI801" s="583"/>
      <c r="AJ801" s="583"/>
      <c r="AK801" s="583"/>
      <c r="AL801" s="583"/>
      <c r="AM801" s="583"/>
      <c r="AN801" s="583"/>
      <c r="AO801" s="583"/>
      <c r="AP801" s="583"/>
      <c r="AQ801" s="583"/>
      <c r="AR801" s="583"/>
      <c r="AS801" s="583"/>
      <c r="AT801" s="583"/>
      <c r="AU801" s="583"/>
      <c r="AV801" s="583"/>
      <c r="AW801" s="583"/>
      <c r="AX801" s="583"/>
      <c r="AY801" s="583"/>
      <c r="AZ801" s="583"/>
      <c r="BA801" s="583"/>
      <c r="BB801" s="583"/>
      <c r="BC801" s="583"/>
      <c r="BD801" s="583"/>
      <c r="BE801" s="583"/>
    </row>
    <row r="802" spans="2:58" s="26" customFormat="1" ht="3.65" customHeight="1">
      <c r="B802" s="1080"/>
      <c r="J802" s="583"/>
      <c r="K802"/>
      <c r="L802" s="583"/>
      <c r="M802" s="583"/>
      <c r="N802" s="583"/>
      <c r="O802" s="583"/>
      <c r="P802" s="583"/>
      <c r="Q802" s="583"/>
      <c r="R802" s="583"/>
      <c r="S802" s="583"/>
      <c r="T802" s="1105"/>
      <c r="U802" s="1105"/>
      <c r="V802" s="1105"/>
      <c r="W802" s="1105"/>
      <c r="X802" s="1105"/>
      <c r="Y802" s="1105"/>
      <c r="Z802" s="1105"/>
      <c r="AA802" s="1105"/>
      <c r="AB802" s="1105"/>
      <c r="AC802" s="1105"/>
      <c r="AD802" s="30"/>
      <c r="AE802" s="30"/>
      <c r="AF802" s="30"/>
      <c r="AG802"/>
      <c r="AH802" s="583"/>
      <c r="AI802" s="583"/>
      <c r="AJ802" s="583"/>
      <c r="AK802" s="583"/>
      <c r="AL802" s="583"/>
      <c r="AM802" s="583"/>
      <c r="AN802" s="583"/>
      <c r="AO802" s="583"/>
      <c r="AP802" s="583"/>
      <c r="AQ802" s="583"/>
      <c r="AR802" s="583"/>
      <c r="AS802" s="583"/>
      <c r="AT802" s="583"/>
      <c r="AU802" s="583"/>
      <c r="AV802" s="583"/>
      <c r="AW802" s="583"/>
      <c r="AX802" s="583"/>
      <c r="AY802" s="583"/>
      <c r="AZ802" s="583"/>
      <c r="BA802" s="583"/>
      <c r="BB802" s="583"/>
      <c r="BC802" s="583"/>
      <c r="BD802" s="583"/>
      <c r="BE802" s="583"/>
    </row>
    <row r="803" spans="2:58" s="26" customFormat="1" ht="3.65" customHeight="1">
      <c r="B803" s="1080"/>
    </row>
    <row r="804" spans="2:58" s="26" customFormat="1" ht="3.65" customHeight="1">
      <c r="B804" s="1080"/>
    </row>
    <row r="805" spans="2:58" s="26" customFormat="1" ht="3.65" customHeight="1">
      <c r="B805" s="1116"/>
      <c r="C805" s="1117"/>
      <c r="D805" s="1117"/>
      <c r="E805" s="1117"/>
      <c r="F805" s="1117"/>
      <c r="G805" s="1117"/>
      <c r="H805" s="1117"/>
      <c r="I805" s="1117"/>
      <c r="J805" s="1117"/>
      <c r="K805" s="1117"/>
      <c r="L805" s="1117"/>
      <c r="M805" s="1117"/>
      <c r="N805" s="1117"/>
      <c r="O805" s="1117"/>
      <c r="P805" s="1117"/>
      <c r="Q805" s="1117"/>
      <c r="R805" s="1117"/>
      <c r="S805" s="1117"/>
      <c r="T805" s="1117"/>
      <c r="U805" s="1117"/>
      <c r="V805" s="1117"/>
      <c r="W805" s="1117"/>
      <c r="X805" s="1117"/>
      <c r="Y805" s="1117"/>
      <c r="Z805" s="1117"/>
      <c r="AA805" s="1117"/>
      <c r="AB805" s="1117"/>
      <c r="AC805" s="1117"/>
      <c r="AD805" s="1117"/>
      <c r="AE805" s="1117"/>
      <c r="AF805" s="1117"/>
      <c r="AG805" s="1117"/>
      <c r="AH805" s="1117"/>
      <c r="AI805" s="1117"/>
      <c r="AJ805" s="1117"/>
      <c r="AK805" s="1117"/>
      <c r="AL805" s="1117"/>
      <c r="AM805" s="1117"/>
      <c r="AN805" s="1117"/>
      <c r="AO805" s="1117"/>
      <c r="AP805" s="1117"/>
      <c r="AQ805" s="1117"/>
      <c r="AR805" s="1117"/>
      <c r="AS805" s="1117"/>
      <c r="AT805" s="1117"/>
      <c r="AU805" s="1117"/>
      <c r="AV805" s="1117"/>
      <c r="AW805" s="1117"/>
      <c r="AX805" s="1117"/>
      <c r="AY805" s="1117"/>
      <c r="AZ805" s="1117"/>
      <c r="BA805" s="1117"/>
      <c r="BB805" s="1117"/>
      <c r="BC805" s="1117"/>
      <c r="BD805" s="1117"/>
      <c r="BE805" s="1117"/>
      <c r="BF805" s="1117"/>
    </row>
    <row r="806" spans="2:58" s="26" customFormat="1" ht="3.65" customHeight="1">
      <c r="B806" s="1118"/>
      <c r="C806" s="1119"/>
      <c r="D806" s="1119"/>
      <c r="E806" s="1119"/>
      <c r="F806" s="1119"/>
      <c r="G806" s="1119"/>
      <c r="H806" s="1119"/>
      <c r="I806" s="1119"/>
      <c r="J806" s="1119"/>
      <c r="K806" s="1119"/>
      <c r="L806" s="1119"/>
      <c r="M806" s="1119"/>
      <c r="N806" s="1119"/>
      <c r="O806" s="1119"/>
      <c r="P806" s="1119"/>
      <c r="Q806" s="1119"/>
      <c r="R806" s="1119"/>
      <c r="S806" s="1119"/>
      <c r="T806" s="1119"/>
      <c r="U806" s="1119"/>
      <c r="V806" s="1119"/>
      <c r="W806" s="1119"/>
      <c r="X806" s="1119"/>
      <c r="Y806" s="1119"/>
      <c r="Z806" s="1119"/>
      <c r="AA806" s="1119"/>
      <c r="AB806" s="1119"/>
      <c r="AC806" s="1119"/>
      <c r="AD806" s="1119"/>
      <c r="AE806" s="1119"/>
      <c r="AF806" s="1119"/>
      <c r="AG806" s="1119"/>
      <c r="AH806" s="1119"/>
      <c r="AI806" s="1119"/>
      <c r="AJ806" s="1119"/>
      <c r="AK806" s="1119"/>
      <c r="AL806" s="1119"/>
      <c r="AM806" s="1119"/>
      <c r="AN806" s="1119"/>
      <c r="AO806" s="1119"/>
      <c r="AP806" s="1119"/>
      <c r="AQ806" s="1119"/>
      <c r="AR806" s="1119"/>
      <c r="AS806" s="1119"/>
      <c r="AT806" s="1119"/>
      <c r="AU806" s="1119"/>
      <c r="AV806" s="1119"/>
      <c r="AW806" s="1119"/>
      <c r="AX806" s="1119"/>
      <c r="AY806" s="1119"/>
      <c r="AZ806" s="1119"/>
      <c r="BA806" s="1119"/>
      <c r="BB806" s="1119"/>
      <c r="BC806" s="1119"/>
      <c r="BD806" s="1119"/>
      <c r="BE806" s="1119"/>
      <c r="BF806" s="1119"/>
    </row>
    <row r="807" spans="2:58" s="26" customFormat="1" ht="14.5" customHeight="1">
      <c r="B807" s="535" t="str">
        <f>"SIC_"&amp;MID(F807,4,3)&amp;"X"&amp;MID(G807,4,3)</f>
        <v>SIC_720X10u</v>
      </c>
      <c r="C807" s="535"/>
      <c r="D807" s="26" t="s">
        <v>521</v>
      </c>
      <c r="F807" s="535" t="s">
        <v>323</v>
      </c>
      <c r="G807" s="535" t="s">
        <v>532</v>
      </c>
      <c r="H807" s="1079"/>
      <c r="I807" s="1079"/>
      <c r="J807" s="1079"/>
      <c r="K807" s="1079"/>
      <c r="L807" s="1079"/>
      <c r="M807" s="1079"/>
      <c r="N807" s="1079"/>
      <c r="O807" s="1079"/>
      <c r="P807" s="1079"/>
      <c r="Q807" s="1079"/>
      <c r="R807" s="1079"/>
      <c r="S807" s="1079"/>
      <c r="T807" s="1079"/>
      <c r="U807" s="1079"/>
      <c r="V807" s="1079"/>
      <c r="W807" s="1079"/>
      <c r="X807" s="1079"/>
      <c r="Y807" s="1079"/>
      <c r="Z807" s="1079"/>
      <c r="AA807" s="1079"/>
      <c r="AB807" s="1079"/>
      <c r="AC807" s="1079"/>
      <c r="AD807" s="1079"/>
      <c r="AE807" s="1079"/>
      <c r="AF807" s="1079"/>
      <c r="AG807" s="1079"/>
      <c r="AH807" s="1079"/>
      <c r="AI807" s="1079"/>
      <c r="AJ807" s="1079"/>
      <c r="AK807" s="1079"/>
      <c r="AL807" s="1079"/>
      <c r="AM807" s="1079"/>
      <c r="AN807" s="1079"/>
      <c r="AO807" s="1079"/>
      <c r="AP807" s="1079"/>
      <c r="AQ807" s="1079"/>
      <c r="AR807" s="1079"/>
      <c r="AS807" s="1079"/>
      <c r="AT807" s="1079"/>
      <c r="AU807" s="1079"/>
      <c r="AV807" s="1079"/>
      <c r="AW807" s="1079"/>
      <c r="AX807" s="1079"/>
      <c r="AY807" s="1079"/>
      <c r="AZ807" s="1079"/>
      <c r="BA807" s="1079"/>
      <c r="BB807" s="1079"/>
      <c r="BC807" s="1079"/>
      <c r="BD807" s="1079"/>
      <c r="BE807" s="1079"/>
      <c r="BF807" s="1079"/>
    </row>
    <row r="808" spans="2:58" s="26" customFormat="1" ht="3.65" customHeight="1">
      <c r="B808" s="1080"/>
    </row>
    <row r="809" spans="2:58" s="26" customFormat="1" ht="3.65" customHeight="1">
      <c r="B809" s="1080"/>
    </row>
    <row r="810" spans="2:58" s="26" customFormat="1" ht="3.65" customHeight="1">
      <c r="B810" s="1080"/>
      <c r="J810"/>
      <c r="K810" s="1124"/>
      <c r="L810" s="1125"/>
      <c r="M810" s="1126"/>
      <c r="N810" s="1126"/>
      <c r="O810" s="16"/>
      <c r="P810" s="16"/>
      <c r="Q810" s="16"/>
      <c r="R810" s="583"/>
      <c r="S810" s="583"/>
      <c r="T810" s="583"/>
      <c r="U810" s="583"/>
      <c r="V810" s="583"/>
      <c r="W810" s="583"/>
      <c r="X810" s="583"/>
      <c r="Y810" s="583"/>
      <c r="Z810" s="583"/>
      <c r="AA810" s="583"/>
      <c r="AB810" s="30"/>
      <c r="AC810" s="30"/>
      <c r="AD810" s="30"/>
      <c r="AE810" s="30"/>
      <c r="AF810" s="30"/>
      <c r="AG810" s="16"/>
      <c r="AH810" s="583"/>
      <c r="AI810" s="583"/>
      <c r="AJ810" s="583"/>
      <c r="AK810" s="583"/>
      <c r="AL810" s="583"/>
      <c r="AM810" s="583"/>
      <c r="AN810" s="583"/>
      <c r="AO810" s="583"/>
      <c r="AP810" s="583"/>
      <c r="AQ810" s="583"/>
      <c r="AR810" s="583"/>
      <c r="AS810" s="583"/>
      <c r="AT810" s="583"/>
      <c r="AU810" s="583"/>
      <c r="AV810" s="583"/>
      <c r="AW810" s="583"/>
      <c r="AX810" s="583"/>
      <c r="AY810" s="583"/>
      <c r="AZ810" s="583"/>
      <c r="BA810" s="583"/>
      <c r="BB810" s="583"/>
      <c r="BC810" s="583"/>
      <c r="BD810" s="583"/>
      <c r="BE810" s="583"/>
    </row>
    <row r="811" spans="2:58" s="26" customFormat="1" ht="3.65" customHeight="1">
      <c r="B811" s="1080"/>
      <c r="J811" s="1081"/>
      <c r="K811" s="1082"/>
      <c r="L811" s="1082"/>
      <c r="M811" s="1082"/>
      <c r="N811" s="1083"/>
      <c r="O811" s="1084"/>
      <c r="P811" s="1084"/>
      <c r="Q811" s="1085"/>
      <c r="R811" s="1085"/>
      <c r="S811" s="1085"/>
      <c r="T811" s="1085"/>
      <c r="U811" s="1085"/>
      <c r="V811" s="1085"/>
      <c r="W811" s="1085"/>
      <c r="X811" s="1085"/>
      <c r="Y811" s="1085"/>
      <c r="Z811" s="1085"/>
      <c r="AA811" s="1085"/>
      <c r="AB811" s="1085"/>
      <c r="AC811" s="1085"/>
      <c r="AD811" s="1085"/>
      <c r="AE811" s="1085"/>
      <c r="AF811" s="1085"/>
      <c r="AG811" s="1085"/>
      <c r="AH811" s="1085"/>
      <c r="AI811" s="583"/>
      <c r="AJ811" s="583"/>
      <c r="AK811" s="583"/>
      <c r="AL811" s="583"/>
      <c r="AM811" s="583"/>
      <c r="AN811" s="583"/>
      <c r="AO811" s="583"/>
      <c r="AP811" s="583"/>
      <c r="AQ811" s="583"/>
      <c r="AR811" s="583"/>
      <c r="AS811" s="583"/>
      <c r="AT811" s="583"/>
      <c r="AU811" s="583"/>
      <c r="AV811" s="583"/>
      <c r="AW811" s="583"/>
      <c r="AX811" s="583"/>
      <c r="AY811" s="583"/>
      <c r="AZ811" s="583"/>
      <c r="BA811" s="583"/>
      <c r="BB811" s="583"/>
      <c r="BC811" s="583"/>
      <c r="BD811" s="583"/>
      <c r="BE811" s="583"/>
    </row>
    <row r="812" spans="2:58" s="26" customFormat="1" ht="3.65" customHeight="1">
      <c r="B812" s="1080"/>
      <c r="J812" s="1087"/>
      <c r="K812" s="1088"/>
      <c r="L812" s="1089"/>
      <c r="M812" s="1089"/>
      <c r="N812" s="1090"/>
      <c r="O812" s="1091"/>
      <c r="P812" s="1091"/>
      <c r="Q812" s="1092"/>
      <c r="R812" s="1092"/>
      <c r="S812" s="1092"/>
      <c r="T812" s="1092"/>
      <c r="U812" s="1127"/>
      <c r="V812" s="1092"/>
      <c r="W812" s="1092"/>
      <c r="X812" s="1092"/>
      <c r="Y812" s="1092"/>
      <c r="Z812" s="1092"/>
      <c r="AA812" s="1092"/>
      <c r="AB812" s="1092"/>
      <c r="AC812" s="1092"/>
      <c r="AD812" s="1092"/>
      <c r="AE812" s="1092"/>
      <c r="AF812" s="1090"/>
      <c r="AG812" s="1128"/>
      <c r="AH812" s="1094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</row>
    <row r="813" spans="2:58" s="26" customFormat="1" ht="3.65" customHeight="1">
      <c r="B813" s="1080"/>
      <c r="J813" s="1095"/>
      <c r="K813" s="1096"/>
      <c r="L813" s="1097"/>
      <c r="M813" s="1097"/>
      <c r="N813" s="1098"/>
      <c r="O813" s="1098"/>
      <c r="P813" s="1098"/>
      <c r="Q813" s="1098"/>
      <c r="R813" s="1098"/>
      <c r="S813" s="1098"/>
      <c r="T813" s="1097"/>
      <c r="U813" s="1129"/>
      <c r="V813" s="1098"/>
      <c r="W813" s="1098"/>
      <c r="X813" s="1097"/>
      <c r="Y813" s="1097"/>
      <c r="Z813" s="1097"/>
      <c r="AA813" s="1097"/>
      <c r="AB813" s="1097"/>
      <c r="AC813" s="1097"/>
      <c r="AD813" s="1098"/>
      <c r="AE813" s="1098"/>
      <c r="AF813" s="1098"/>
      <c r="AG813" s="1099"/>
      <c r="AH813" s="1100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</row>
    <row r="814" spans="2:58" s="26" customFormat="1" ht="3.65" customHeight="1">
      <c r="B814" s="1080"/>
      <c r="J814" s="1095"/>
      <c r="K814" s="1096"/>
      <c r="L814" s="1097"/>
      <c r="M814" s="1097"/>
      <c r="N814" s="1098"/>
      <c r="O814" s="1098"/>
      <c r="P814" s="1098"/>
      <c r="Q814" s="1098"/>
      <c r="R814" s="1098"/>
      <c r="S814" s="1098"/>
      <c r="T814" s="1097"/>
      <c r="U814" s="1129"/>
      <c r="V814" s="1098"/>
      <c r="W814" s="1098"/>
      <c r="X814" s="1097"/>
      <c r="Y814" s="1097"/>
      <c r="Z814" s="1097"/>
      <c r="AA814" s="1097"/>
      <c r="AB814" s="1097"/>
      <c r="AC814" s="1097"/>
      <c r="AD814" s="1098"/>
      <c r="AE814" s="1098"/>
      <c r="AF814" s="1098"/>
      <c r="AG814" s="1099"/>
      <c r="AH814" s="1100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</row>
    <row r="815" spans="2:58" s="26" customFormat="1" ht="3.65" customHeight="1">
      <c r="B815" s="1080"/>
      <c r="J815" s="1095"/>
      <c r="K815" s="1096"/>
      <c r="L815" s="1097"/>
      <c r="M815" s="1097"/>
      <c r="N815" s="1098"/>
      <c r="O815" s="1098"/>
      <c r="P815" s="1098"/>
      <c r="Q815" s="1098"/>
      <c r="R815" s="1098"/>
      <c r="S815" s="1098"/>
      <c r="T815" s="1097"/>
      <c r="U815" s="1129"/>
      <c r="V815" s="1098"/>
      <c r="W815" s="1098"/>
      <c r="X815" s="1097"/>
      <c r="Y815" s="1097"/>
      <c r="Z815" s="1097"/>
      <c r="AA815" s="1097"/>
      <c r="AB815" s="1097"/>
      <c r="AC815" s="1097"/>
      <c r="AD815" s="1098"/>
      <c r="AE815" s="1098"/>
      <c r="AF815" s="1098"/>
      <c r="AG815" s="1099"/>
      <c r="AH815" s="1100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</row>
    <row r="816" spans="2:58" s="26" customFormat="1" ht="3.65" customHeight="1">
      <c r="B816" s="1080"/>
      <c r="J816" s="1095"/>
      <c r="K816" s="1096"/>
      <c r="L816" s="1097"/>
      <c r="M816" s="1097"/>
      <c r="N816" s="1098"/>
      <c r="O816" s="1098"/>
      <c r="P816" s="1098"/>
      <c r="Q816" s="1098"/>
      <c r="R816" s="1098"/>
      <c r="S816" s="1098"/>
      <c r="T816" s="1097"/>
      <c r="U816" s="1129"/>
      <c r="V816" s="1098"/>
      <c r="W816" s="1098"/>
      <c r="X816" s="1097"/>
      <c r="Y816" s="1097"/>
      <c r="Z816" s="1097"/>
      <c r="AA816" s="1097"/>
      <c r="AB816" s="1097"/>
      <c r="AC816" s="1097"/>
      <c r="AD816" s="1098"/>
      <c r="AE816" s="1098"/>
      <c r="AF816" s="1098"/>
      <c r="AG816" s="1099"/>
      <c r="AH816" s="1100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</row>
    <row r="817" spans="2:57" s="26" customFormat="1" ht="3.65" customHeight="1">
      <c r="B817" s="1080"/>
      <c r="J817" s="1095"/>
      <c r="K817" s="1096"/>
      <c r="L817" s="1097"/>
      <c r="M817" s="1097"/>
      <c r="N817" s="1098"/>
      <c r="O817" s="1098"/>
      <c r="P817" s="1098"/>
      <c r="Q817" s="1098"/>
      <c r="R817" s="1098"/>
      <c r="S817" s="1098"/>
      <c r="T817" s="1097"/>
      <c r="U817" s="1129"/>
      <c r="V817" s="1098"/>
      <c r="W817" s="1098"/>
      <c r="X817" s="1097"/>
      <c r="Y817" s="1097"/>
      <c r="Z817" s="1097"/>
      <c r="AA817" s="1097"/>
      <c r="AB817" s="1097"/>
      <c r="AC817" s="1097"/>
      <c r="AD817" s="1098"/>
      <c r="AE817" s="1098"/>
      <c r="AF817" s="1098"/>
      <c r="AG817" s="1099"/>
      <c r="AH817" s="1100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</row>
    <row r="818" spans="2:57" s="26" customFormat="1" ht="3.65" customHeight="1">
      <c r="B818" s="1080"/>
      <c r="J818" s="1095"/>
      <c r="K818" s="1096"/>
      <c r="L818" s="1097"/>
      <c r="M818" s="1097"/>
      <c r="N818" s="1098"/>
      <c r="O818" s="1098"/>
      <c r="P818" s="1098"/>
      <c r="Q818" s="1098"/>
      <c r="R818" s="1098"/>
      <c r="S818" s="1098"/>
      <c r="T818" s="1097"/>
      <c r="U818" s="1129"/>
      <c r="V818" s="1098"/>
      <c r="W818" s="1098"/>
      <c r="X818" s="1097"/>
      <c r="Y818" s="1097"/>
      <c r="Z818" s="1097"/>
      <c r="AA818" s="1097"/>
      <c r="AB818" s="1097"/>
      <c r="AC818" s="1097"/>
      <c r="AD818" s="1098"/>
      <c r="AE818" s="1098"/>
      <c r="AF818" s="1098"/>
      <c r="AG818" s="1099"/>
      <c r="AH818" s="1100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</row>
    <row r="819" spans="2:57" s="26" customFormat="1" ht="3.65" customHeight="1">
      <c r="B819" s="1080"/>
      <c r="J819" s="1095"/>
      <c r="K819" s="1096"/>
      <c r="L819" s="1097"/>
      <c r="M819" s="1097"/>
      <c r="N819" s="1097"/>
      <c r="O819" s="1097"/>
      <c r="P819" s="1097"/>
      <c r="Q819" s="1098"/>
      <c r="R819" s="1098"/>
      <c r="S819" s="1098"/>
      <c r="T819" s="1097"/>
      <c r="U819" s="1129"/>
      <c r="V819" s="1097"/>
      <c r="W819" s="1097"/>
      <c r="X819" s="1097"/>
      <c r="Y819" s="1097"/>
      <c r="Z819" s="1097"/>
      <c r="AA819" s="1097"/>
      <c r="AB819" s="1097"/>
      <c r="AC819" s="1097"/>
      <c r="AD819" s="1098"/>
      <c r="AE819" s="1098"/>
      <c r="AF819" s="1098"/>
      <c r="AG819" s="1099"/>
      <c r="AH819" s="1100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</row>
    <row r="820" spans="2:57" s="26" customFormat="1" ht="3.65" customHeight="1">
      <c r="B820" s="1080"/>
      <c r="J820" s="1095"/>
      <c r="K820" s="1096"/>
      <c r="L820" s="1129"/>
      <c r="M820" s="1129"/>
      <c r="N820" s="1129"/>
      <c r="O820" s="1129"/>
      <c r="P820" s="1129"/>
      <c r="Q820" s="1129"/>
      <c r="R820" s="1129"/>
      <c r="S820" s="1101" t="s">
        <v>522</v>
      </c>
      <c r="T820" s="1101"/>
      <c r="U820" s="1101"/>
      <c r="V820" s="1101"/>
      <c r="W820" s="1101"/>
      <c r="X820" s="1101"/>
      <c r="Y820" s="1101"/>
      <c r="Z820" s="1101"/>
      <c r="AA820" s="1097"/>
      <c r="AB820" s="1097"/>
      <c r="AC820" s="1097"/>
      <c r="AD820" s="1098"/>
      <c r="AE820" s="1098"/>
      <c r="AF820" s="1098"/>
      <c r="AG820" s="1099"/>
      <c r="AH820" s="110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</row>
    <row r="821" spans="2:57" s="26" customFormat="1" ht="3.65" customHeight="1">
      <c r="B821" s="1080"/>
      <c r="J821" s="1095"/>
      <c r="K821" s="1096"/>
      <c r="L821" s="1129"/>
      <c r="M821" s="1129"/>
      <c r="N821" s="1129"/>
      <c r="O821" s="1129"/>
      <c r="P821" s="1129"/>
      <c r="Q821" s="1129"/>
      <c r="R821" s="1129"/>
      <c r="S821" s="1101"/>
      <c r="T821" s="1101"/>
      <c r="U821" s="1101"/>
      <c r="V821" s="1101"/>
      <c r="W821" s="1101"/>
      <c r="X821" s="1101"/>
      <c r="Y821" s="1101"/>
      <c r="Z821" s="1101"/>
      <c r="AA821" s="1097"/>
      <c r="AB821" s="1097"/>
      <c r="AC821" s="1097"/>
      <c r="AD821" s="1098"/>
      <c r="AE821" s="1098"/>
      <c r="AF821" s="1098"/>
      <c r="AG821" s="1099"/>
      <c r="AH821" s="1100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</row>
    <row r="822" spans="2:57" s="26" customFormat="1" ht="3.65" customHeight="1">
      <c r="B822" s="1080"/>
      <c r="J822" s="1095"/>
      <c r="K822" s="1096"/>
      <c r="L822" s="1129"/>
      <c r="M822" s="1129"/>
      <c r="N822" s="1129"/>
      <c r="O822" s="1129"/>
      <c r="P822" s="1129"/>
      <c r="Q822" s="1129"/>
      <c r="R822" s="1129"/>
      <c r="S822" s="1133"/>
      <c r="T822" s="1133"/>
      <c r="U822" s="1133"/>
      <c r="V822" s="1133"/>
      <c r="W822" s="1133"/>
      <c r="X822" s="1133"/>
      <c r="Y822" s="1133"/>
      <c r="Z822" s="1133"/>
      <c r="AA822" s="1097"/>
      <c r="AB822" s="1097"/>
      <c r="AC822" s="1097"/>
      <c r="AD822" s="1098"/>
      <c r="AE822" s="1098"/>
      <c r="AF822" s="1098"/>
      <c r="AG822" s="1099"/>
      <c r="AH822" s="1100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</row>
    <row r="823" spans="2:57" s="26" customFormat="1" ht="3.65" customHeight="1">
      <c r="B823" s="1080"/>
      <c r="J823" s="1095"/>
      <c r="K823" s="1096"/>
      <c r="L823" s="1129"/>
      <c r="M823" s="1129"/>
      <c r="N823" s="1129"/>
      <c r="O823" s="1129"/>
      <c r="P823" s="1129"/>
      <c r="Q823" s="1129"/>
      <c r="R823" s="1129"/>
      <c r="S823" s="1133"/>
      <c r="T823" s="1133"/>
      <c r="U823" s="1133"/>
      <c r="V823" s="1133"/>
      <c r="W823" s="1133"/>
      <c r="X823" s="1133"/>
      <c r="Y823" s="1133"/>
      <c r="Z823" s="1133"/>
      <c r="AA823" s="1097"/>
      <c r="AB823" s="1097"/>
      <c r="AC823" s="1097"/>
      <c r="AD823" s="1098"/>
      <c r="AE823" s="1098"/>
      <c r="AF823" s="1098"/>
      <c r="AG823" s="1099"/>
      <c r="AH823" s="1100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</row>
    <row r="824" spans="2:57" s="26" customFormat="1" ht="3.65" customHeight="1">
      <c r="B824" s="1080"/>
      <c r="J824" s="1095"/>
      <c r="K824" s="1096"/>
      <c r="L824" s="1129"/>
      <c r="M824" s="1129"/>
      <c r="N824" s="1129"/>
      <c r="O824" s="1129"/>
      <c r="P824" s="1129"/>
      <c r="Q824" s="1129"/>
      <c r="R824" s="1129"/>
      <c r="S824" s="1133"/>
      <c r="T824" s="1133"/>
      <c r="U824" s="1133"/>
      <c r="V824" s="1133"/>
      <c r="W824" s="1133"/>
      <c r="X824" s="1133"/>
      <c r="Y824" s="1133"/>
      <c r="Z824" s="1133"/>
      <c r="AA824" s="1097"/>
      <c r="AB824" s="1097"/>
      <c r="AC824" s="1097"/>
      <c r="AD824" s="1098"/>
      <c r="AE824" s="1098"/>
      <c r="AF824" s="1098"/>
      <c r="AG824" s="1099"/>
      <c r="AH824" s="1100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</row>
    <row r="825" spans="2:57" s="26" customFormat="1" ht="3.65" customHeight="1">
      <c r="B825" s="1080"/>
      <c r="J825" s="1095"/>
      <c r="K825" s="1096"/>
      <c r="L825" s="1129"/>
      <c r="M825" s="1129"/>
      <c r="N825" s="1129"/>
      <c r="O825" s="1129"/>
      <c r="P825" s="1129"/>
      <c r="Q825" s="1129"/>
      <c r="R825" s="1129"/>
      <c r="S825" s="1133"/>
      <c r="T825" s="1133"/>
      <c r="U825" s="1133"/>
      <c r="V825" s="1133"/>
      <c r="W825" s="1133"/>
      <c r="X825" s="1133"/>
      <c r="Y825" s="1133"/>
      <c r="Z825" s="1133"/>
      <c r="AA825" s="1097"/>
      <c r="AB825" s="1097"/>
      <c r="AC825" s="1097"/>
      <c r="AD825" s="1098"/>
      <c r="AE825" s="1098"/>
      <c r="AF825" s="1098"/>
      <c r="AG825" s="1099"/>
      <c r="AH825" s="1100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</row>
    <row r="826" spans="2:57" s="26" customFormat="1" ht="3.65" customHeight="1">
      <c r="B826" s="1080"/>
      <c r="J826" s="1095"/>
      <c r="K826" s="1096"/>
      <c r="L826" s="1129"/>
      <c r="M826" s="1129"/>
      <c r="N826" s="1129"/>
      <c r="O826" s="1129"/>
      <c r="P826" s="1129"/>
      <c r="Q826" s="1129"/>
      <c r="R826" s="1129"/>
      <c r="S826" s="1133"/>
      <c r="T826" s="1133"/>
      <c r="U826" s="1133"/>
      <c r="V826" s="1133"/>
      <c r="W826" s="1133"/>
      <c r="X826" s="1133"/>
      <c r="Y826" s="1133"/>
      <c r="Z826" s="1133"/>
      <c r="AA826" s="1097"/>
      <c r="AB826" s="1097"/>
      <c r="AC826" s="1097"/>
      <c r="AD826" s="1098"/>
      <c r="AE826" s="1098"/>
      <c r="AF826" s="1098"/>
      <c r="AG826" s="1099"/>
      <c r="AH826" s="1100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</row>
    <row r="827" spans="2:57" s="26" customFormat="1" ht="3.65" customHeight="1">
      <c r="B827" s="1080"/>
      <c r="J827" s="1095"/>
      <c r="K827" s="1102" t="s">
        <v>524</v>
      </c>
      <c r="L827" s="1103"/>
      <c r="M827" s="1103"/>
      <c r="N827" s="1098"/>
      <c r="O827" s="1098"/>
      <c r="P827" s="1098"/>
      <c r="Q827" s="1098"/>
      <c r="R827" s="1098"/>
      <c r="S827" s="1098"/>
      <c r="T827" s="1097"/>
      <c r="U827" s="1129"/>
      <c r="V827" s="1098"/>
      <c r="W827" s="1098"/>
      <c r="X827" s="1097"/>
      <c r="Y827" s="1097"/>
      <c r="Z827" s="1097"/>
      <c r="AA827" s="1097"/>
      <c r="AB827" s="1097"/>
      <c r="AC827" s="1097"/>
      <c r="AD827" s="1098"/>
      <c r="AE827" s="1098"/>
      <c r="AF827" s="1098"/>
      <c r="AG827" s="1099"/>
      <c r="AH827" s="1100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</row>
    <row r="828" spans="2:57" s="26" customFormat="1" ht="3.65" customHeight="1">
      <c r="B828" s="1080"/>
      <c r="J828" s="1104"/>
      <c r="K828" s="1102"/>
      <c r="L828" s="1103"/>
      <c r="M828" s="1103"/>
      <c r="N828" s="1098"/>
      <c r="O828" s="1098"/>
      <c r="P828" s="1098"/>
      <c r="Q828" s="1098"/>
      <c r="R828" s="1098"/>
      <c r="S828" s="1098"/>
      <c r="T828" s="1097"/>
      <c r="U828" s="1129"/>
      <c r="V828" s="1098"/>
      <c r="W828" s="1098"/>
      <c r="X828" s="1097"/>
      <c r="Y828" s="1097"/>
      <c r="Z828" s="1097"/>
      <c r="AA828" s="1097"/>
      <c r="AB828" s="1097"/>
      <c r="AC828" s="1097"/>
      <c r="AD828" s="1098"/>
      <c r="AE828" s="1098"/>
      <c r="AF828" s="1098"/>
      <c r="AG828" s="1099"/>
      <c r="AH828" s="1100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</row>
    <row r="829" spans="2:57" s="26" customFormat="1" ht="3.65" customHeight="1">
      <c r="B829" s="1080"/>
      <c r="J829" s="1087"/>
      <c r="K829" s="1106"/>
      <c r="L829" s="1107"/>
      <c r="M829" s="1107"/>
      <c r="N829" s="1108"/>
      <c r="O829" s="1108"/>
      <c r="P829" s="1108"/>
      <c r="Q829" s="1108"/>
      <c r="R829" s="1108"/>
      <c r="S829" s="1108"/>
      <c r="T829" s="1108"/>
      <c r="U829" s="1130"/>
      <c r="V829" s="1107"/>
      <c r="W829" s="1107"/>
      <c r="X829" s="1107"/>
      <c r="Y829" s="1107"/>
      <c r="Z829" s="1107"/>
      <c r="AA829" s="1107"/>
      <c r="AB829" s="1131"/>
      <c r="AC829" s="1131"/>
      <c r="AD829" s="1131"/>
      <c r="AE829" s="1131"/>
      <c r="AF829" s="1107"/>
      <c r="AG829" s="1132"/>
      <c r="AH829" s="1110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</row>
    <row r="830" spans="2:57" s="26" customFormat="1" ht="3.65" customHeight="1">
      <c r="B830" s="1080"/>
      <c r="J830" s="1111"/>
      <c r="K830" s="1112"/>
      <c r="L830" s="1112"/>
      <c r="M830" s="1112"/>
      <c r="N830" s="1113"/>
      <c r="O830" s="1113"/>
      <c r="P830" s="1113"/>
      <c r="Q830" s="1113"/>
      <c r="R830" s="1113"/>
      <c r="S830" s="1113"/>
      <c r="T830" s="1113"/>
      <c r="U830" s="1113"/>
      <c r="V830" s="1113"/>
      <c r="W830" s="1113"/>
      <c r="X830" s="1113"/>
      <c r="Y830" s="1113"/>
      <c r="Z830" s="1113"/>
      <c r="AA830" s="1113"/>
      <c r="AB830" s="1113"/>
      <c r="AC830" s="1113"/>
      <c r="AD830" s="1113"/>
      <c r="AE830" s="1113"/>
      <c r="AF830" s="1113"/>
      <c r="AG830" s="1113"/>
      <c r="AH830" s="1115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</row>
    <row r="831" spans="2:57" s="26" customFormat="1" ht="3.65" customHeight="1">
      <c r="B831" s="1080"/>
      <c r="AI831" s="583"/>
      <c r="AJ831" s="583"/>
      <c r="AK831" s="583"/>
      <c r="AL831" s="583"/>
      <c r="AM831" s="583"/>
      <c r="AN831" s="583"/>
      <c r="AO831" s="583"/>
      <c r="AP831" s="583"/>
      <c r="AQ831" s="583"/>
      <c r="AR831" s="583"/>
      <c r="AS831" s="583"/>
      <c r="AT831" s="583"/>
      <c r="AU831" s="583"/>
      <c r="AV831" s="583"/>
      <c r="AW831" s="583"/>
      <c r="AX831" s="583"/>
      <c r="AY831" s="583"/>
      <c r="AZ831" s="583"/>
      <c r="BA831" s="583"/>
      <c r="BB831" s="583"/>
      <c r="BC831" s="583"/>
      <c r="BD831" s="583"/>
      <c r="BE831" s="583"/>
    </row>
    <row r="832" spans="2:57" s="26" customFormat="1" ht="3.65" customHeight="1">
      <c r="B832" s="1080"/>
      <c r="V832" s="1105"/>
      <c r="W832" s="1105"/>
      <c r="X832" s="1105"/>
      <c r="Y832" s="1105"/>
      <c r="Z832" s="1105"/>
      <c r="AA832" s="1105"/>
      <c r="AB832" s="1105"/>
      <c r="AC832" s="30"/>
      <c r="AD832" s="30"/>
      <c r="AE832" s="30"/>
      <c r="AF832"/>
      <c r="AG832" s="583"/>
      <c r="AH832" s="583"/>
      <c r="AI832" s="583"/>
      <c r="AJ832" s="583"/>
      <c r="AK832" s="583"/>
      <c r="AL832" s="583"/>
      <c r="AM832" s="583"/>
      <c r="AN832" s="583"/>
      <c r="AO832" s="583"/>
      <c r="AP832" s="583"/>
      <c r="AQ832" s="583"/>
      <c r="AR832" s="583"/>
      <c r="AS832" s="583"/>
      <c r="AT832" s="583"/>
      <c r="AU832" s="583"/>
      <c r="AV832" s="583"/>
      <c r="AW832" s="583"/>
      <c r="AX832" s="583"/>
      <c r="AY832" s="583"/>
      <c r="AZ832" s="583"/>
      <c r="BA832" s="583"/>
      <c r="BB832" s="583"/>
      <c r="BC832" s="583"/>
      <c r="BD832" s="583"/>
      <c r="BE832" s="583"/>
    </row>
    <row r="833" spans="2:58" s="26" customFormat="1" ht="3.65" customHeight="1">
      <c r="B833" s="1080"/>
      <c r="J833" s="583"/>
      <c r="K833"/>
      <c r="L833" s="583"/>
      <c r="M833" s="583"/>
      <c r="N833" s="583"/>
      <c r="O833" s="583"/>
      <c r="P833" s="583"/>
      <c r="Q833" s="583"/>
      <c r="R833" s="583"/>
      <c r="S833" s="583"/>
      <c r="T833" s="1105"/>
      <c r="U833" s="1105"/>
      <c r="V833" s="1105"/>
      <c r="W833" s="1105"/>
      <c r="X833" s="1105"/>
      <c r="Y833" s="1105"/>
      <c r="Z833" s="1105"/>
      <c r="AA833" s="1105"/>
      <c r="AB833" s="1105"/>
      <c r="AC833" s="1105"/>
      <c r="AD833" s="30"/>
      <c r="AE833" s="30"/>
      <c r="AF833" s="30"/>
      <c r="AG833"/>
      <c r="AH833" s="583"/>
      <c r="AI833" s="583"/>
      <c r="AJ833" s="583"/>
      <c r="AK833" s="583"/>
      <c r="AL833" s="583"/>
      <c r="AM833" s="583"/>
      <c r="AN833" s="583"/>
      <c r="AO833" s="583"/>
      <c r="AP833" s="583"/>
      <c r="AQ833" s="583"/>
      <c r="AR833" s="583"/>
      <c r="AS833" s="583"/>
      <c r="AT833" s="583"/>
      <c r="AU833" s="583"/>
      <c r="AV833" s="583"/>
      <c r="AW833" s="583"/>
      <c r="AX833" s="583"/>
      <c r="AY833" s="583"/>
      <c r="AZ833" s="583"/>
      <c r="BA833" s="583"/>
      <c r="BB833" s="583"/>
      <c r="BC833" s="583"/>
      <c r="BD833" s="583"/>
      <c r="BE833" s="583"/>
    </row>
    <row r="834" spans="2:58" s="26" customFormat="1" ht="3.65" customHeight="1">
      <c r="B834" s="1080"/>
    </row>
    <row r="835" spans="2:58" s="26" customFormat="1" ht="3.65" customHeight="1">
      <c r="B835" s="1080"/>
    </row>
    <row r="836" spans="2:58" s="26" customFormat="1" ht="3.65" customHeight="1">
      <c r="B836" s="1116"/>
      <c r="C836" s="1117"/>
      <c r="D836" s="1117"/>
      <c r="E836" s="1117"/>
      <c r="F836" s="1117"/>
      <c r="G836" s="1117"/>
      <c r="H836" s="1117"/>
      <c r="I836" s="1117"/>
      <c r="J836" s="1117"/>
      <c r="K836" s="1117"/>
      <c r="L836" s="1117"/>
      <c r="M836" s="1117"/>
      <c r="N836" s="1117"/>
      <c r="O836" s="1117"/>
      <c r="P836" s="1117"/>
      <c r="Q836" s="1117"/>
      <c r="R836" s="1117"/>
      <c r="S836" s="1117"/>
      <c r="T836" s="1117"/>
      <c r="U836" s="1117"/>
      <c r="V836" s="1117"/>
      <c r="W836" s="1117"/>
      <c r="X836" s="1117"/>
      <c r="Y836" s="1117"/>
      <c r="Z836" s="1117"/>
      <c r="AA836" s="1117"/>
      <c r="AB836" s="1117"/>
      <c r="AC836" s="1117"/>
      <c r="AD836" s="1117"/>
      <c r="AE836" s="1117"/>
      <c r="AF836" s="1117"/>
      <c r="AG836" s="1117"/>
      <c r="AH836" s="1117"/>
      <c r="AI836" s="1117"/>
      <c r="AJ836" s="1117"/>
      <c r="AK836" s="1117"/>
      <c r="AL836" s="1117"/>
      <c r="AM836" s="1117"/>
      <c r="AN836" s="1117"/>
      <c r="AO836" s="1117"/>
      <c r="AP836" s="1117"/>
      <c r="AQ836" s="1117"/>
      <c r="AR836" s="1117"/>
      <c r="AS836" s="1117"/>
      <c r="AT836" s="1117"/>
      <c r="AU836" s="1117"/>
      <c r="AV836" s="1117"/>
      <c r="AW836" s="1117"/>
      <c r="AX836" s="1117"/>
      <c r="AY836" s="1117"/>
      <c r="AZ836" s="1117"/>
      <c r="BA836" s="1117"/>
      <c r="BB836" s="1117"/>
      <c r="BC836" s="1117"/>
      <c r="BD836" s="1117"/>
      <c r="BE836" s="1117"/>
      <c r="BF836" s="1117"/>
    </row>
    <row r="837" spans="2:58" s="26" customFormat="1" ht="3.65" customHeight="1">
      <c r="B837" s="1118"/>
      <c r="C837" s="1119"/>
      <c r="D837" s="1119"/>
      <c r="E837" s="1119"/>
      <c r="F837" s="1119"/>
      <c r="G837" s="1119"/>
      <c r="H837" s="1119"/>
      <c r="I837" s="1119"/>
      <c r="J837" s="1119"/>
      <c r="K837" s="1119"/>
      <c r="L837" s="1119"/>
      <c r="M837" s="1119"/>
      <c r="N837" s="1119"/>
      <c r="O837" s="1119"/>
      <c r="P837" s="1119"/>
      <c r="Q837" s="1119"/>
      <c r="R837" s="1119"/>
      <c r="S837" s="1119"/>
      <c r="T837" s="1119"/>
      <c r="U837" s="1119"/>
      <c r="V837" s="1119"/>
      <c r="W837" s="1119"/>
      <c r="X837" s="1119"/>
      <c r="Y837" s="1119"/>
      <c r="Z837" s="1119"/>
      <c r="AA837" s="1119"/>
      <c r="AB837" s="1119"/>
      <c r="AC837" s="1119"/>
      <c r="AD837" s="1119"/>
      <c r="AE837" s="1119"/>
      <c r="AF837" s="1119"/>
      <c r="AG837" s="1119"/>
      <c r="AH837" s="1119"/>
      <c r="AI837" s="1119"/>
      <c r="AJ837" s="1119"/>
      <c r="AK837" s="1119"/>
      <c r="AL837" s="1119"/>
      <c r="AM837" s="1119"/>
      <c r="AN837" s="1119"/>
      <c r="AO837" s="1119"/>
      <c r="AP837" s="1119"/>
      <c r="AQ837" s="1119"/>
      <c r="AR837" s="1119"/>
      <c r="AS837" s="1119"/>
      <c r="AT837" s="1119"/>
      <c r="AU837" s="1119"/>
      <c r="AV837" s="1119"/>
      <c r="AW837" s="1119"/>
      <c r="AX837" s="1119"/>
      <c r="AY837" s="1119"/>
      <c r="AZ837" s="1119"/>
      <c r="BA837" s="1119"/>
      <c r="BB837" s="1119"/>
      <c r="BC837" s="1119"/>
      <c r="BD837" s="1119"/>
      <c r="BE837" s="1119"/>
      <c r="BF837" s="1119"/>
    </row>
    <row r="838" spans="2:58" s="26" customFormat="1" ht="14.5" customHeight="1">
      <c r="B838" s="535" t="str">
        <f>"SIC_"&amp;MID(F838,4,3)&amp;"X"&amp;MID(G838,4,3)</f>
        <v>SIC_720X11u</v>
      </c>
      <c r="C838" s="535"/>
      <c r="D838" s="26" t="s">
        <v>521</v>
      </c>
      <c r="F838" s="535" t="s">
        <v>323</v>
      </c>
      <c r="G838" s="535" t="s">
        <v>533</v>
      </c>
      <c r="H838" s="1079"/>
      <c r="I838" s="1079"/>
      <c r="J838" s="1079"/>
      <c r="K838" s="1079"/>
      <c r="L838" s="1079"/>
      <c r="M838" s="1079"/>
      <c r="N838" s="1079"/>
      <c r="O838" s="1079"/>
      <c r="P838" s="1079"/>
      <c r="Q838" s="1079"/>
      <c r="R838" s="1079"/>
      <c r="S838" s="1079"/>
      <c r="T838" s="1079"/>
      <c r="U838" s="1079"/>
      <c r="V838" s="1079"/>
      <c r="W838" s="1079"/>
      <c r="X838" s="1079"/>
      <c r="Y838" s="1079"/>
      <c r="Z838" s="1079"/>
      <c r="AA838" s="1079"/>
      <c r="AB838" s="1079"/>
      <c r="AC838" s="1079"/>
      <c r="AD838" s="1079"/>
      <c r="AE838" s="1079"/>
      <c r="AF838" s="1079"/>
      <c r="AG838" s="1079"/>
      <c r="AH838" s="1079"/>
      <c r="AI838" s="1079"/>
      <c r="AJ838" s="1079"/>
      <c r="AK838" s="1079"/>
      <c r="AL838" s="1079"/>
      <c r="AM838" s="1079"/>
      <c r="AN838" s="1079"/>
      <c r="AO838" s="1079"/>
      <c r="AP838" s="1079"/>
      <c r="AQ838" s="1079"/>
      <c r="AR838" s="1079"/>
      <c r="AS838" s="1079"/>
      <c r="AT838" s="1079"/>
      <c r="AU838" s="1079"/>
      <c r="AV838" s="1079"/>
      <c r="AW838" s="1079"/>
      <c r="AX838" s="1079"/>
      <c r="AY838" s="1079"/>
      <c r="AZ838" s="1079"/>
      <c r="BA838" s="1079"/>
      <c r="BB838" s="1079"/>
      <c r="BC838" s="1079"/>
      <c r="BD838" s="1079"/>
      <c r="BE838" s="1079"/>
      <c r="BF838" s="1079"/>
    </row>
    <row r="839" spans="2:58" s="26" customFormat="1" ht="3.65" customHeight="1">
      <c r="B839" s="1080"/>
    </row>
    <row r="840" spans="2:58" s="26" customFormat="1" ht="3.65" customHeight="1">
      <c r="B840" s="1080"/>
    </row>
    <row r="841" spans="2:58" s="26" customFormat="1" ht="3.65" customHeight="1">
      <c r="B841" s="1080"/>
      <c r="J841"/>
      <c r="K841" s="1124"/>
      <c r="L841" s="1125"/>
      <c r="M841" s="1126"/>
      <c r="N841" s="1126"/>
      <c r="O841" s="16"/>
      <c r="P841" s="16"/>
      <c r="Q841" s="16"/>
      <c r="R841" s="583"/>
      <c r="S841" s="583"/>
      <c r="T841" s="583"/>
      <c r="U841" s="583"/>
      <c r="V841" s="583"/>
      <c r="W841" s="583"/>
      <c r="X841" s="583"/>
      <c r="Y841" s="583"/>
      <c r="Z841" s="583"/>
      <c r="AA841" s="583"/>
      <c r="AB841" s="30"/>
      <c r="AC841" s="30"/>
      <c r="AD841" s="30"/>
      <c r="AE841" s="30"/>
      <c r="AF841" s="30"/>
      <c r="AG841" s="16"/>
      <c r="AH841" s="583"/>
      <c r="AI841" s="583"/>
      <c r="AJ841" s="583"/>
      <c r="AK841" s="583"/>
      <c r="AL841" s="583"/>
      <c r="AM841" s="583"/>
      <c r="AN841" s="583"/>
      <c r="AO841" s="583"/>
      <c r="AP841" s="583"/>
      <c r="AQ841" s="583"/>
      <c r="AR841" s="583"/>
      <c r="AS841" s="583"/>
      <c r="AT841" s="583"/>
      <c r="AU841" s="583"/>
      <c r="AV841" s="583"/>
      <c r="AW841" s="583"/>
      <c r="AX841" s="583"/>
      <c r="AY841" s="583"/>
      <c r="AZ841" s="583"/>
      <c r="BA841" s="583"/>
      <c r="BB841" s="583"/>
      <c r="BC841" s="583"/>
      <c r="BD841" s="583"/>
      <c r="BE841" s="583"/>
    </row>
    <row r="842" spans="2:58" s="26" customFormat="1" ht="3.65" customHeight="1">
      <c r="B842" s="1080"/>
      <c r="J842" s="1081"/>
      <c r="K842" s="1082"/>
      <c r="L842" s="1082"/>
      <c r="M842" s="1082"/>
      <c r="N842" s="1083"/>
      <c r="O842" s="1084"/>
      <c r="P842" s="1084"/>
      <c r="Q842" s="1085"/>
      <c r="R842" s="1085"/>
      <c r="S842" s="1085"/>
      <c r="T842" s="1085"/>
      <c r="U842" s="1085"/>
      <c r="V842" s="1085"/>
      <c r="W842" s="1085"/>
      <c r="X842" s="1085"/>
      <c r="Y842" s="1085"/>
      <c r="Z842" s="1085"/>
      <c r="AA842" s="1085"/>
      <c r="AB842" s="1085"/>
      <c r="AC842" s="1085"/>
      <c r="AD842" s="1085"/>
      <c r="AE842" s="1085"/>
      <c r="AF842" s="1085"/>
      <c r="AG842" s="1085"/>
      <c r="AH842" s="1085"/>
      <c r="AI842" s="583"/>
      <c r="AJ842" s="583"/>
      <c r="AK842" s="583"/>
      <c r="AL842" s="583"/>
      <c r="AM842" s="583"/>
      <c r="AN842" s="583"/>
      <c r="AO842" s="583"/>
      <c r="AP842" s="583"/>
      <c r="AQ842" s="583"/>
      <c r="AR842" s="583"/>
      <c r="AS842" s="583"/>
      <c r="AT842" s="583"/>
      <c r="AU842" s="583"/>
      <c r="AV842" s="583"/>
      <c r="AW842" s="583"/>
      <c r="AX842" s="583"/>
      <c r="AY842" s="583"/>
      <c r="AZ842" s="583"/>
      <c r="BA842" s="583"/>
      <c r="BB842" s="583"/>
      <c r="BC842" s="583"/>
      <c r="BD842" s="583"/>
      <c r="BE842" s="583"/>
    </row>
    <row r="843" spans="2:58" s="26" customFormat="1" ht="3.65" customHeight="1">
      <c r="B843" s="1080"/>
      <c r="J843" s="1087"/>
      <c r="K843" s="1088"/>
      <c r="L843" s="1089"/>
      <c r="M843" s="1089"/>
      <c r="N843" s="1090"/>
      <c r="O843" s="1091"/>
      <c r="P843" s="1091"/>
      <c r="Q843" s="1092"/>
      <c r="R843" s="1092"/>
      <c r="S843" s="1092"/>
      <c r="T843" s="1092"/>
      <c r="U843" s="1127"/>
      <c r="V843" s="1092"/>
      <c r="W843" s="1092"/>
      <c r="X843" s="1092"/>
      <c r="Y843" s="1092"/>
      <c r="Z843" s="1092"/>
      <c r="AA843" s="1092"/>
      <c r="AB843" s="1092"/>
      <c r="AC843" s="1092"/>
      <c r="AD843" s="1092"/>
      <c r="AE843" s="1092"/>
      <c r="AF843" s="1090"/>
      <c r="AG843" s="1128"/>
      <c r="AH843" s="1094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</row>
    <row r="844" spans="2:58" s="26" customFormat="1" ht="3.65" customHeight="1">
      <c r="B844" s="1080"/>
      <c r="J844" s="1095"/>
      <c r="K844" s="1096"/>
      <c r="L844" s="1097"/>
      <c r="M844" s="1097"/>
      <c r="N844" s="1098"/>
      <c r="O844" s="1098"/>
      <c r="P844" s="1098"/>
      <c r="Q844" s="1098"/>
      <c r="R844" s="1098"/>
      <c r="S844" s="1098"/>
      <c r="T844" s="1097"/>
      <c r="U844" s="1129"/>
      <c r="V844" s="1098"/>
      <c r="W844" s="1098"/>
      <c r="X844" s="1097"/>
      <c r="Y844" s="1097"/>
      <c r="Z844" s="1097"/>
      <c r="AA844" s="1097"/>
      <c r="AB844" s="1097"/>
      <c r="AC844" s="1097"/>
      <c r="AD844" s="1098"/>
      <c r="AE844" s="1098"/>
      <c r="AF844" s="1098"/>
      <c r="AG844" s="1099"/>
      <c r="AH844" s="1100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</row>
    <row r="845" spans="2:58" s="26" customFormat="1" ht="3.65" customHeight="1">
      <c r="B845" s="1080"/>
      <c r="J845" s="1095"/>
      <c r="K845" s="1096"/>
      <c r="L845" s="1097"/>
      <c r="M845" s="1097"/>
      <c r="N845" s="1098"/>
      <c r="O845" s="1098"/>
      <c r="P845" s="1098"/>
      <c r="Q845" s="1098"/>
      <c r="R845" s="1098"/>
      <c r="S845" s="1098"/>
      <c r="T845" s="1097"/>
      <c r="U845" s="1129"/>
      <c r="V845" s="1098"/>
      <c r="W845" s="1098"/>
      <c r="X845" s="1097"/>
      <c r="Y845" s="1097"/>
      <c r="Z845" s="1097"/>
      <c r="AA845" s="1097"/>
      <c r="AB845" s="1097"/>
      <c r="AC845" s="1097"/>
      <c r="AD845" s="1098"/>
      <c r="AE845" s="1098"/>
      <c r="AF845" s="1098"/>
      <c r="AG845" s="1099"/>
      <c r="AH845" s="1100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</row>
    <row r="846" spans="2:58" s="26" customFormat="1" ht="3.65" customHeight="1">
      <c r="B846" s="1080"/>
      <c r="J846" s="1095"/>
      <c r="K846" s="1096"/>
      <c r="L846" s="1097"/>
      <c r="M846" s="1097"/>
      <c r="N846" s="1098"/>
      <c r="O846" s="1098"/>
      <c r="P846" s="1098"/>
      <c r="Q846" s="1098"/>
      <c r="R846" s="1098"/>
      <c r="S846" s="1098"/>
      <c r="T846" s="1097"/>
      <c r="U846" s="1129"/>
      <c r="V846" s="1098"/>
      <c r="W846" s="1098"/>
      <c r="X846" s="1097"/>
      <c r="Y846" s="1097"/>
      <c r="Z846" s="1097"/>
      <c r="AA846" s="1097"/>
      <c r="AB846" s="1097"/>
      <c r="AC846" s="1097"/>
      <c r="AD846" s="1098"/>
      <c r="AE846" s="1098"/>
      <c r="AF846" s="1098"/>
      <c r="AG846" s="1099"/>
      <c r="AH846" s="1100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</row>
    <row r="847" spans="2:58" s="26" customFormat="1" ht="3.65" customHeight="1">
      <c r="B847" s="1080"/>
      <c r="J847" s="1095"/>
      <c r="K847" s="1096"/>
      <c r="L847" s="1097"/>
      <c r="M847" s="1097"/>
      <c r="N847" s="1098"/>
      <c r="O847" s="1098"/>
      <c r="P847" s="1098"/>
      <c r="Q847" s="1098"/>
      <c r="R847" s="1098"/>
      <c r="S847" s="1098"/>
      <c r="T847" s="1097"/>
      <c r="U847" s="1129"/>
      <c r="V847" s="1098"/>
      <c r="W847" s="1098"/>
      <c r="X847" s="1097"/>
      <c r="Y847" s="1097"/>
      <c r="Z847" s="1097"/>
      <c r="AA847" s="1097"/>
      <c r="AB847" s="1097"/>
      <c r="AC847" s="1097"/>
      <c r="AD847" s="1098"/>
      <c r="AE847" s="1098"/>
      <c r="AF847" s="1098"/>
      <c r="AG847" s="1099"/>
      <c r="AH847" s="1100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</row>
    <row r="848" spans="2:58" s="26" customFormat="1" ht="3.65" customHeight="1">
      <c r="B848" s="1080"/>
      <c r="J848" s="1095"/>
      <c r="K848" s="1096"/>
      <c r="L848" s="1097"/>
      <c r="M848" s="1097"/>
      <c r="N848" s="1098"/>
      <c r="O848" s="1098"/>
      <c r="P848" s="1098"/>
      <c r="Q848" s="1098"/>
      <c r="R848" s="1098"/>
      <c r="S848" s="1098"/>
      <c r="T848" s="1097"/>
      <c r="U848" s="1129"/>
      <c r="V848" s="1098"/>
      <c r="W848" s="1098"/>
      <c r="X848" s="1097"/>
      <c r="Y848" s="1097"/>
      <c r="Z848" s="1097"/>
      <c r="AA848" s="1097"/>
      <c r="AB848" s="1097"/>
      <c r="AC848" s="1097"/>
      <c r="AD848" s="1098"/>
      <c r="AE848" s="1098"/>
      <c r="AF848" s="1098"/>
      <c r="AG848" s="1099"/>
      <c r="AH848" s="1100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</row>
    <row r="849" spans="2:57" s="26" customFormat="1" ht="3.65" customHeight="1">
      <c r="B849" s="1080"/>
      <c r="J849" s="1095"/>
      <c r="K849" s="1096"/>
      <c r="L849" s="1097"/>
      <c r="M849" s="1097"/>
      <c r="N849" s="1098"/>
      <c r="O849" s="1098"/>
      <c r="P849" s="1098"/>
      <c r="Q849" s="1098"/>
      <c r="R849" s="1098"/>
      <c r="S849" s="1098"/>
      <c r="T849" s="1097"/>
      <c r="U849" s="1129"/>
      <c r="V849" s="1098"/>
      <c r="W849" s="1098"/>
      <c r="X849" s="1097"/>
      <c r="Y849" s="1097"/>
      <c r="Z849" s="1097"/>
      <c r="AA849" s="1097"/>
      <c r="AB849" s="1097"/>
      <c r="AC849" s="1097"/>
      <c r="AD849" s="1098"/>
      <c r="AE849" s="1098"/>
      <c r="AF849" s="1098"/>
      <c r="AG849" s="1099"/>
      <c r="AH849" s="1100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</row>
    <row r="850" spans="2:57" s="26" customFormat="1" ht="3.65" customHeight="1">
      <c r="B850" s="1080"/>
      <c r="J850" s="1095"/>
      <c r="K850" s="1096"/>
      <c r="L850" s="1097"/>
      <c r="M850" s="1097"/>
      <c r="N850" s="1098"/>
      <c r="O850" s="1098"/>
      <c r="P850" s="1098"/>
      <c r="Q850" s="1098"/>
      <c r="R850" s="1098"/>
      <c r="S850" s="1098"/>
      <c r="T850" s="1097"/>
      <c r="U850" s="1129"/>
      <c r="V850" s="1098"/>
      <c r="W850" s="1098"/>
      <c r="X850" s="1097"/>
      <c r="Y850" s="1097"/>
      <c r="Z850" s="1097"/>
      <c r="AA850" s="1097"/>
      <c r="AB850" s="1097"/>
      <c r="AC850" s="1097"/>
      <c r="AD850" s="1098"/>
      <c r="AE850" s="1098"/>
      <c r="AF850" s="1098"/>
      <c r="AG850" s="1099"/>
      <c r="AH850" s="110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</row>
    <row r="851" spans="2:57" s="26" customFormat="1" ht="3.65" customHeight="1">
      <c r="B851" s="1080"/>
      <c r="J851" s="1095"/>
      <c r="K851" s="1096"/>
      <c r="L851" s="1097"/>
      <c r="M851" s="1097"/>
      <c r="N851" s="1097"/>
      <c r="O851" s="1097"/>
      <c r="P851" s="1097"/>
      <c r="Q851" s="1098"/>
      <c r="R851" s="1098"/>
      <c r="S851" s="1098"/>
      <c r="T851" s="1097"/>
      <c r="U851" s="1129"/>
      <c r="V851" s="1097"/>
      <c r="W851" s="1097"/>
      <c r="X851" s="1097"/>
      <c r="Y851" s="1097"/>
      <c r="Z851" s="1097"/>
      <c r="AA851" s="1097"/>
      <c r="AB851" s="1097"/>
      <c r="AC851" s="1097"/>
      <c r="AD851" s="1098"/>
      <c r="AE851" s="1098"/>
      <c r="AF851" s="1098"/>
      <c r="AG851" s="1099"/>
      <c r="AH851" s="1100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</row>
    <row r="852" spans="2:57" s="26" customFormat="1" ht="3.65" customHeight="1">
      <c r="B852" s="1080"/>
      <c r="J852" s="1095"/>
      <c r="K852" s="1096"/>
      <c r="L852" s="1129"/>
      <c r="M852" s="1129"/>
      <c r="N852" s="1129"/>
      <c r="O852" s="1129"/>
      <c r="P852" s="1129"/>
      <c r="Q852" s="1129"/>
      <c r="R852" s="1129"/>
      <c r="S852" s="1101" t="s">
        <v>522</v>
      </c>
      <c r="T852" s="1101"/>
      <c r="U852" s="1101"/>
      <c r="V852" s="1101"/>
      <c r="W852" s="1101"/>
      <c r="X852" s="1101"/>
      <c r="Y852" s="1101"/>
      <c r="Z852" s="1101"/>
      <c r="AA852" s="1097"/>
      <c r="AB852" s="1097"/>
      <c r="AC852" s="1097"/>
      <c r="AD852" s="1098"/>
      <c r="AE852" s="1098"/>
      <c r="AF852" s="1098"/>
      <c r="AG852" s="1099"/>
      <c r="AH852" s="1100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</row>
    <row r="853" spans="2:57" s="26" customFormat="1" ht="3.65" customHeight="1">
      <c r="B853" s="1080"/>
      <c r="J853" s="1095"/>
      <c r="K853" s="1096"/>
      <c r="L853" s="1129"/>
      <c r="M853" s="1129"/>
      <c r="N853" s="1129"/>
      <c r="O853" s="1129"/>
      <c r="P853" s="1129"/>
      <c r="Q853" s="1129"/>
      <c r="R853" s="1129"/>
      <c r="S853" s="1101"/>
      <c r="T853" s="1101"/>
      <c r="U853" s="1101"/>
      <c r="V853" s="1101"/>
      <c r="W853" s="1101"/>
      <c r="X853" s="1101"/>
      <c r="Y853" s="1101"/>
      <c r="Z853" s="1101"/>
      <c r="AA853" s="1097"/>
      <c r="AB853" s="1097"/>
      <c r="AC853" s="1097"/>
      <c r="AD853" s="1098"/>
      <c r="AE853" s="1098"/>
      <c r="AF853" s="1098"/>
      <c r="AG853" s="1099"/>
      <c r="AH853" s="1100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</row>
    <row r="854" spans="2:57" s="26" customFormat="1" ht="3.65" customHeight="1">
      <c r="B854" s="1080"/>
      <c r="J854" s="1095"/>
      <c r="K854" s="1096"/>
      <c r="L854" s="1129"/>
      <c r="M854" s="1129"/>
      <c r="N854" s="1129"/>
      <c r="O854" s="1129"/>
      <c r="P854" s="1129"/>
      <c r="Q854" s="1129"/>
      <c r="R854" s="1129"/>
      <c r="S854" s="1133"/>
      <c r="T854" s="1133"/>
      <c r="U854" s="1133"/>
      <c r="V854" s="1133"/>
      <c r="W854" s="1133"/>
      <c r="X854" s="1133"/>
      <c r="Y854" s="1133"/>
      <c r="Z854" s="1133"/>
      <c r="AA854" s="1097"/>
      <c r="AB854" s="1097"/>
      <c r="AC854" s="1097"/>
      <c r="AD854" s="1098"/>
      <c r="AE854" s="1098"/>
      <c r="AF854" s="1098"/>
      <c r="AG854" s="1099"/>
      <c r="AH854" s="1100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</row>
    <row r="855" spans="2:57" s="26" customFormat="1" ht="3.65" customHeight="1">
      <c r="B855" s="1080"/>
      <c r="J855" s="1095"/>
      <c r="K855" s="1096"/>
      <c r="L855" s="1129"/>
      <c r="M855" s="1129"/>
      <c r="N855" s="1129"/>
      <c r="O855" s="1129"/>
      <c r="P855" s="1129"/>
      <c r="Q855" s="1129"/>
      <c r="R855" s="1129"/>
      <c r="S855" s="1133"/>
      <c r="T855" s="1133"/>
      <c r="U855" s="1133"/>
      <c r="V855" s="1133"/>
      <c r="W855" s="1133"/>
      <c r="X855" s="1133"/>
      <c r="Y855" s="1133"/>
      <c r="Z855" s="1133"/>
      <c r="AA855" s="1097"/>
      <c r="AB855" s="1097"/>
      <c r="AC855" s="1097"/>
      <c r="AD855" s="1098"/>
      <c r="AE855" s="1098"/>
      <c r="AF855" s="1098"/>
      <c r="AG855" s="1099"/>
      <c r="AH855" s="1100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</row>
    <row r="856" spans="2:57" s="26" customFormat="1" ht="3.65" customHeight="1">
      <c r="B856" s="1080"/>
      <c r="J856" s="1095"/>
      <c r="K856" s="1096"/>
      <c r="L856" s="1129"/>
      <c r="M856" s="1129"/>
      <c r="N856" s="1129"/>
      <c r="O856" s="1129"/>
      <c r="P856" s="1129"/>
      <c r="Q856" s="1129"/>
      <c r="R856" s="1129"/>
      <c r="S856" s="1133"/>
      <c r="T856" s="1133"/>
      <c r="U856" s="1133"/>
      <c r="V856" s="1133"/>
      <c r="W856" s="1133"/>
      <c r="X856" s="1133"/>
      <c r="Y856" s="1133"/>
      <c r="Z856" s="1133"/>
      <c r="AA856" s="1097"/>
      <c r="AB856" s="1097"/>
      <c r="AC856" s="1097"/>
      <c r="AD856" s="1098"/>
      <c r="AE856" s="1098"/>
      <c r="AF856" s="1098"/>
      <c r="AG856" s="1099"/>
      <c r="AH856" s="1100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</row>
    <row r="857" spans="2:57" s="26" customFormat="1" ht="3.65" customHeight="1">
      <c r="B857" s="1080"/>
      <c r="J857" s="1095"/>
      <c r="K857" s="1096"/>
      <c r="L857" s="1129"/>
      <c r="M857" s="1129"/>
      <c r="N857" s="1129"/>
      <c r="O857" s="1129"/>
      <c r="P857" s="1129"/>
      <c r="Q857" s="1129"/>
      <c r="R857" s="1129"/>
      <c r="S857" s="1133"/>
      <c r="T857" s="1133"/>
      <c r="U857" s="1133"/>
      <c r="V857" s="1133"/>
      <c r="W857" s="1133"/>
      <c r="X857" s="1133"/>
      <c r="Y857" s="1133"/>
      <c r="Z857" s="1133"/>
      <c r="AA857" s="1097"/>
      <c r="AB857" s="1097"/>
      <c r="AC857" s="1097"/>
      <c r="AD857" s="1098"/>
      <c r="AE857" s="1098"/>
      <c r="AF857" s="1098"/>
      <c r="AG857" s="1099"/>
      <c r="AH857" s="1100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</row>
    <row r="858" spans="2:57" s="26" customFormat="1" ht="3.65" customHeight="1">
      <c r="B858" s="1080"/>
      <c r="J858" s="1095"/>
      <c r="K858" s="1096"/>
      <c r="L858" s="1129"/>
      <c r="M858" s="1129"/>
      <c r="N858" s="1129"/>
      <c r="O858" s="1129"/>
      <c r="P858" s="1129"/>
      <c r="Q858" s="1129"/>
      <c r="R858" s="1129"/>
      <c r="S858" s="1133"/>
      <c r="T858" s="1133"/>
      <c r="U858" s="1133"/>
      <c r="V858" s="1133"/>
      <c r="W858" s="1133"/>
      <c r="X858" s="1133"/>
      <c r="Y858" s="1133"/>
      <c r="Z858" s="1133"/>
      <c r="AA858" s="1097"/>
      <c r="AB858" s="1097"/>
      <c r="AC858" s="1097"/>
      <c r="AD858" s="1098"/>
      <c r="AE858" s="1098"/>
      <c r="AF858" s="1098"/>
      <c r="AG858" s="1099"/>
      <c r="AH858" s="1100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</row>
    <row r="859" spans="2:57" s="26" customFormat="1" ht="3.65" customHeight="1">
      <c r="B859" s="1080"/>
      <c r="J859" s="1095"/>
      <c r="K859" s="1096"/>
      <c r="L859" s="1129"/>
      <c r="M859" s="1129"/>
      <c r="N859" s="1129"/>
      <c r="O859" s="1129"/>
      <c r="P859" s="1129"/>
      <c r="Q859" s="1129"/>
      <c r="R859" s="1129"/>
      <c r="S859" s="1133"/>
      <c r="T859" s="1133"/>
      <c r="U859" s="1133"/>
      <c r="V859" s="1133"/>
      <c r="W859" s="1133"/>
      <c r="X859" s="1133"/>
      <c r="Y859" s="1133"/>
      <c r="Z859" s="1133"/>
      <c r="AA859" s="1097"/>
      <c r="AB859" s="1097"/>
      <c r="AC859" s="1097"/>
      <c r="AD859" s="1098"/>
      <c r="AE859" s="1098"/>
      <c r="AF859" s="1098"/>
      <c r="AG859" s="1099"/>
      <c r="AH859" s="1100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</row>
    <row r="860" spans="2:57" s="26" customFormat="1" ht="3.65" customHeight="1">
      <c r="B860" s="1080"/>
      <c r="J860" s="1095"/>
      <c r="K860" s="1102" t="s">
        <v>525</v>
      </c>
      <c r="L860" s="1103"/>
      <c r="M860" s="1103"/>
      <c r="N860" s="1098"/>
      <c r="O860" s="1098"/>
      <c r="P860" s="1098"/>
      <c r="Q860" s="1098"/>
      <c r="R860" s="1098"/>
      <c r="S860" s="1098"/>
      <c r="T860" s="1097"/>
      <c r="U860" s="1129"/>
      <c r="V860" s="1098"/>
      <c r="W860" s="1098"/>
      <c r="X860" s="1097"/>
      <c r="Y860" s="1097"/>
      <c r="Z860" s="1097"/>
      <c r="AA860" s="1097"/>
      <c r="AB860" s="1097"/>
      <c r="AC860" s="1097"/>
      <c r="AD860" s="1098"/>
      <c r="AE860" s="1098"/>
      <c r="AF860" s="1098"/>
      <c r="AG860" s="1099"/>
      <c r="AH860" s="110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</row>
    <row r="861" spans="2:57" s="26" customFormat="1" ht="3.65" customHeight="1">
      <c r="B861" s="1080"/>
      <c r="J861" s="1104"/>
      <c r="K861" s="1102"/>
      <c r="L861" s="1103"/>
      <c r="M861" s="1103"/>
      <c r="N861" s="1098"/>
      <c r="O861" s="1098"/>
      <c r="P861" s="1098"/>
      <c r="Q861" s="1098"/>
      <c r="R861" s="1098"/>
      <c r="S861" s="1098"/>
      <c r="T861" s="1097"/>
      <c r="U861" s="1129"/>
      <c r="V861" s="1098"/>
      <c r="W861" s="1098"/>
      <c r="X861" s="1097"/>
      <c r="Y861" s="1097"/>
      <c r="Z861" s="1097"/>
      <c r="AA861" s="1097"/>
      <c r="AB861" s="1097"/>
      <c r="AC861" s="1097"/>
      <c r="AD861" s="1098"/>
      <c r="AE861" s="1098"/>
      <c r="AF861" s="1098"/>
      <c r="AG861" s="1099"/>
      <c r="AH861" s="1100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</row>
    <row r="862" spans="2:57" s="26" customFormat="1" ht="3.65" customHeight="1">
      <c r="B862" s="1080"/>
      <c r="J862" s="1087"/>
      <c r="K862" s="1106"/>
      <c r="L862" s="1107"/>
      <c r="M862" s="1107"/>
      <c r="N862" s="1108"/>
      <c r="O862" s="1108"/>
      <c r="P862" s="1108"/>
      <c r="Q862" s="1108"/>
      <c r="R862" s="1108"/>
      <c r="S862" s="1108"/>
      <c r="T862" s="1108"/>
      <c r="U862" s="1130"/>
      <c r="V862" s="1107"/>
      <c r="W862" s="1107"/>
      <c r="X862" s="1107"/>
      <c r="Y862" s="1107"/>
      <c r="Z862" s="1107"/>
      <c r="AA862" s="1107"/>
      <c r="AB862" s="1131"/>
      <c r="AC862" s="1131"/>
      <c r="AD862" s="1131"/>
      <c r="AE862" s="1131"/>
      <c r="AF862" s="1107"/>
      <c r="AG862" s="1132"/>
      <c r="AH862" s="1110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</row>
    <row r="863" spans="2:57" s="26" customFormat="1" ht="3.65" customHeight="1">
      <c r="B863" s="1080"/>
      <c r="J863" s="1111"/>
      <c r="K863" s="1112"/>
      <c r="L863" s="1112"/>
      <c r="M863" s="1112"/>
      <c r="N863" s="1113"/>
      <c r="O863" s="1113"/>
      <c r="P863" s="1113"/>
      <c r="Q863" s="1113"/>
      <c r="R863" s="1113"/>
      <c r="S863" s="1113"/>
      <c r="T863" s="1113"/>
      <c r="U863" s="1113"/>
      <c r="V863" s="1113"/>
      <c r="W863" s="1113"/>
      <c r="X863" s="1113"/>
      <c r="Y863" s="1113"/>
      <c r="Z863" s="1113"/>
      <c r="AA863" s="1113"/>
      <c r="AB863" s="1113"/>
      <c r="AC863" s="1113"/>
      <c r="AD863" s="1113"/>
      <c r="AE863" s="1113"/>
      <c r="AF863" s="1113"/>
      <c r="AG863" s="1113"/>
      <c r="AH863" s="1115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</row>
    <row r="864" spans="2:57" s="26" customFormat="1" ht="3.65" customHeight="1">
      <c r="B864" s="1080"/>
      <c r="AI864" s="583"/>
      <c r="AJ864" s="583"/>
      <c r="AK864" s="583"/>
      <c r="AL864" s="583"/>
      <c r="AM864" s="583"/>
      <c r="AN864" s="583"/>
      <c r="AO864" s="583"/>
      <c r="AP864" s="583"/>
      <c r="AQ864" s="583"/>
      <c r="AR864" s="583"/>
      <c r="AS864" s="583"/>
      <c r="AT864" s="583"/>
      <c r="AU864" s="583"/>
      <c r="AV864" s="583"/>
      <c r="AW864" s="583"/>
      <c r="AX864" s="583"/>
      <c r="AY864" s="583"/>
      <c r="AZ864" s="583"/>
      <c r="BA864" s="583"/>
      <c r="BB864" s="583"/>
      <c r="BC864" s="583"/>
      <c r="BD864" s="583"/>
      <c r="BE864" s="583"/>
    </row>
    <row r="865" spans="2:58" s="26" customFormat="1" ht="3.65" customHeight="1">
      <c r="B865" s="1080"/>
      <c r="V865" s="1105"/>
      <c r="W865" s="1105"/>
      <c r="X865" s="1105"/>
      <c r="Y865" s="1105"/>
      <c r="Z865" s="1105"/>
      <c r="AA865" s="1105"/>
      <c r="AB865" s="1105"/>
      <c r="AC865" s="30"/>
      <c r="AD865" s="30"/>
      <c r="AE865" s="30"/>
      <c r="AF865"/>
      <c r="AG865" s="583"/>
      <c r="AH865" s="583"/>
      <c r="AI865" s="583"/>
      <c r="AJ865" s="583"/>
      <c r="AK865" s="583"/>
      <c r="AL865" s="583"/>
      <c r="AM865" s="583"/>
      <c r="AN865" s="583"/>
      <c r="AO865" s="583"/>
      <c r="AP865" s="583"/>
      <c r="AQ865" s="583"/>
      <c r="AR865" s="583"/>
      <c r="AS865" s="583"/>
      <c r="AT865" s="583"/>
      <c r="AU865" s="583"/>
      <c r="AV865" s="583"/>
      <c r="AW865" s="583"/>
      <c r="AX865" s="583"/>
      <c r="AY865" s="583"/>
      <c r="AZ865" s="583"/>
      <c r="BA865" s="583"/>
      <c r="BB865" s="583"/>
      <c r="BC865" s="583"/>
      <c r="BD865" s="583"/>
      <c r="BE865" s="583"/>
    </row>
    <row r="866" spans="2:58" s="26" customFormat="1" ht="3.65" customHeight="1">
      <c r="B866" s="1080"/>
      <c r="J866" s="583"/>
      <c r="K866"/>
      <c r="L866" s="583"/>
      <c r="M866" s="583"/>
      <c r="N866" s="583"/>
      <c r="O866" s="583"/>
      <c r="P866" s="583"/>
      <c r="Q866" s="583"/>
      <c r="R866" s="583"/>
      <c r="S866" s="583"/>
      <c r="T866" s="1105"/>
      <c r="U866" s="1105"/>
      <c r="V866" s="1105"/>
      <c r="W866" s="1105"/>
      <c r="X866" s="1105"/>
      <c r="Y866" s="1105"/>
      <c r="Z866" s="1105"/>
      <c r="AA866" s="1105"/>
      <c r="AB866" s="1105"/>
      <c r="AC866" s="1105"/>
      <c r="AD866" s="30"/>
      <c r="AE866" s="30"/>
      <c r="AF866" s="30"/>
      <c r="AG866"/>
      <c r="AH866" s="583"/>
      <c r="AI866" s="583"/>
      <c r="AJ866" s="583"/>
      <c r="AK866" s="583"/>
      <c r="AL866" s="583"/>
      <c r="AM866" s="583"/>
      <c r="AN866" s="583"/>
      <c r="AO866" s="583"/>
      <c r="AP866" s="583"/>
      <c r="AQ866" s="583"/>
      <c r="AR866" s="583"/>
      <c r="AS866" s="583"/>
      <c r="AT866" s="583"/>
      <c r="AU866" s="583"/>
      <c r="AV866" s="583"/>
      <c r="AW866" s="583"/>
      <c r="AX866" s="583"/>
      <c r="AY866" s="583"/>
      <c r="AZ866" s="583"/>
      <c r="BA866" s="583"/>
      <c r="BB866" s="583"/>
      <c r="BC866" s="583"/>
      <c r="BD866" s="583"/>
      <c r="BE866" s="583"/>
    </row>
    <row r="867" spans="2:58" s="26" customFormat="1" ht="3.65" customHeight="1">
      <c r="B867" s="1080"/>
    </row>
    <row r="868" spans="2:58" s="26" customFormat="1" ht="3.65" customHeight="1">
      <c r="B868" s="1080"/>
    </row>
    <row r="869" spans="2:58" s="26" customFormat="1" ht="3.65" customHeight="1">
      <c r="B869" s="1116"/>
      <c r="C869" s="1117"/>
      <c r="D869" s="1117"/>
      <c r="E869" s="1117"/>
      <c r="F869" s="1117"/>
      <c r="G869" s="1117"/>
      <c r="H869" s="1117"/>
      <c r="I869" s="1117"/>
      <c r="J869" s="1117"/>
      <c r="K869" s="1117"/>
      <c r="L869" s="1117"/>
      <c r="M869" s="1117"/>
      <c r="N869" s="1117"/>
      <c r="O869" s="1117"/>
      <c r="P869" s="1117"/>
      <c r="Q869" s="1117"/>
      <c r="R869" s="1117"/>
      <c r="S869" s="1117"/>
      <c r="T869" s="1117"/>
      <c r="U869" s="1117"/>
      <c r="V869" s="1117"/>
      <c r="W869" s="1117"/>
      <c r="X869" s="1117"/>
      <c r="Y869" s="1117"/>
      <c r="Z869" s="1117"/>
      <c r="AA869" s="1117"/>
      <c r="AB869" s="1117"/>
      <c r="AC869" s="1117"/>
      <c r="AD869" s="1117"/>
      <c r="AE869" s="1117"/>
      <c r="AF869" s="1117"/>
      <c r="AG869" s="1117"/>
      <c r="AH869" s="1117"/>
      <c r="AI869" s="1117"/>
      <c r="AJ869" s="1117"/>
      <c r="AK869" s="1117"/>
      <c r="AL869" s="1117"/>
      <c r="AM869" s="1117"/>
      <c r="AN869" s="1117"/>
      <c r="AO869" s="1117"/>
      <c r="AP869" s="1117"/>
      <c r="AQ869" s="1117"/>
      <c r="AR869" s="1117"/>
      <c r="AS869" s="1117"/>
      <c r="AT869" s="1117"/>
      <c r="AU869" s="1117"/>
      <c r="AV869" s="1117"/>
      <c r="AW869" s="1117"/>
      <c r="AX869" s="1117"/>
      <c r="AY869" s="1117"/>
      <c r="AZ869" s="1117"/>
      <c r="BA869" s="1117"/>
      <c r="BB869" s="1117"/>
      <c r="BC869" s="1117"/>
      <c r="BD869" s="1117"/>
      <c r="BE869" s="1117"/>
      <c r="BF869" s="1117"/>
    </row>
    <row r="870" spans="2:58" s="26" customFormat="1" ht="3.65" customHeight="1">
      <c r="B870" s="1118"/>
      <c r="C870" s="1119"/>
      <c r="D870" s="1119"/>
      <c r="E870" s="1119"/>
      <c r="F870" s="1119"/>
      <c r="G870" s="1119"/>
      <c r="H870" s="1119"/>
      <c r="I870" s="1119"/>
      <c r="J870" s="1119"/>
      <c r="K870" s="1119"/>
      <c r="L870" s="1119"/>
      <c r="M870" s="1119"/>
      <c r="N870" s="1119"/>
      <c r="O870" s="1119"/>
      <c r="P870" s="1119"/>
      <c r="Q870" s="1119"/>
      <c r="R870" s="1119"/>
      <c r="S870" s="1119"/>
      <c r="T870" s="1119"/>
      <c r="U870" s="1119"/>
      <c r="V870" s="1119"/>
      <c r="W870" s="1119"/>
      <c r="X870" s="1119"/>
      <c r="Y870" s="1119"/>
      <c r="Z870" s="1119"/>
      <c r="AA870" s="1119"/>
      <c r="AB870" s="1119"/>
      <c r="AC870" s="1119"/>
      <c r="AD870" s="1119"/>
      <c r="AE870" s="1119"/>
      <c r="AF870" s="1119"/>
      <c r="AG870" s="1119"/>
      <c r="AH870" s="1119"/>
      <c r="AI870" s="1119"/>
      <c r="AJ870" s="1119"/>
      <c r="AK870" s="1119"/>
      <c r="AL870" s="1119"/>
      <c r="AM870" s="1119"/>
      <c r="AN870" s="1119"/>
      <c r="AO870" s="1119"/>
      <c r="AP870" s="1119"/>
      <c r="AQ870" s="1119"/>
      <c r="AR870" s="1119"/>
      <c r="AS870" s="1119"/>
      <c r="AT870" s="1119"/>
      <c r="AU870" s="1119"/>
      <c r="AV870" s="1119"/>
      <c r="AW870" s="1119"/>
      <c r="AX870" s="1119"/>
      <c r="AY870" s="1119"/>
      <c r="AZ870" s="1119"/>
      <c r="BA870" s="1119"/>
      <c r="BB870" s="1119"/>
      <c r="BC870" s="1119"/>
      <c r="BD870" s="1119"/>
      <c r="BE870" s="1119"/>
      <c r="BF870" s="1119"/>
    </row>
    <row r="871" spans="2:58" s="26" customFormat="1" ht="14.5" customHeight="1">
      <c r="B871" s="535" t="str">
        <f>"SIC_"&amp;MID(F871,4,3)&amp;"X"&amp;MID(G871,4,3)</f>
        <v>SIC_720X12u</v>
      </c>
      <c r="C871" s="535"/>
      <c r="D871" s="26" t="s">
        <v>521</v>
      </c>
      <c r="F871" s="535" t="s">
        <v>323</v>
      </c>
      <c r="G871" s="535" t="s">
        <v>534</v>
      </c>
      <c r="H871" s="1079"/>
      <c r="I871" s="1079"/>
      <c r="J871" s="1079"/>
      <c r="K871" s="1079"/>
      <c r="L871" s="1079"/>
      <c r="M871" s="1079"/>
      <c r="N871" s="1079"/>
      <c r="O871" s="1079"/>
      <c r="P871" s="1079"/>
      <c r="Q871" s="1079"/>
      <c r="R871" s="1079"/>
      <c r="S871" s="1079"/>
      <c r="T871" s="1079"/>
      <c r="U871" s="1079"/>
      <c r="V871" s="1079"/>
      <c r="W871" s="1079"/>
      <c r="X871" s="1079"/>
      <c r="Y871" s="1079"/>
      <c r="Z871" s="1079"/>
      <c r="AA871" s="1079"/>
      <c r="AB871" s="1079"/>
      <c r="AC871" s="1079"/>
      <c r="AD871" s="1079"/>
      <c r="AE871" s="1079"/>
      <c r="AF871" s="1079"/>
      <c r="AG871" s="1079"/>
      <c r="AH871" s="1079"/>
      <c r="AI871" s="1079"/>
      <c r="AJ871" s="1079"/>
      <c r="AK871" s="1079"/>
      <c r="AL871" s="1079"/>
      <c r="AM871" s="1079"/>
      <c r="AN871" s="1079"/>
      <c r="AO871" s="1079"/>
      <c r="AP871" s="1079"/>
      <c r="AQ871" s="1079"/>
      <c r="AR871" s="1079"/>
      <c r="AS871" s="1079"/>
      <c r="AT871" s="1079"/>
      <c r="AU871" s="1079"/>
      <c r="AV871" s="1079"/>
      <c r="AW871" s="1079"/>
      <c r="AX871" s="1079"/>
      <c r="AY871" s="1079"/>
      <c r="AZ871" s="1079"/>
      <c r="BA871" s="1079"/>
      <c r="BB871" s="1079"/>
      <c r="BC871" s="1079"/>
      <c r="BD871" s="1079"/>
      <c r="BE871" s="1079"/>
      <c r="BF871" s="1079"/>
    </row>
    <row r="872" spans="2:58" s="26" customFormat="1" ht="3.65" customHeight="1">
      <c r="B872" s="1080"/>
    </row>
    <row r="873" spans="2:58" s="26" customFormat="1" ht="3.65" customHeight="1">
      <c r="B873" s="1080"/>
    </row>
    <row r="874" spans="2:58" s="26" customFormat="1" ht="3.65" customHeight="1">
      <c r="B874" s="1080"/>
      <c r="J874"/>
      <c r="K874" s="1124"/>
      <c r="L874" s="1125"/>
      <c r="M874" s="1126"/>
      <c r="N874" s="1126"/>
      <c r="O874" s="16"/>
      <c r="P874" s="16"/>
      <c r="Q874" s="16"/>
      <c r="R874" s="583"/>
      <c r="S874" s="583"/>
      <c r="T874" s="583"/>
      <c r="U874" s="583"/>
      <c r="V874" s="583"/>
      <c r="W874" s="583"/>
      <c r="X874" s="583"/>
      <c r="Y874" s="583"/>
      <c r="Z874" s="583"/>
      <c r="AA874" s="583"/>
      <c r="AB874" s="30"/>
      <c r="AC874" s="30"/>
      <c r="AD874" s="30"/>
      <c r="AE874" s="30"/>
      <c r="AF874" s="30"/>
      <c r="AG874" s="16"/>
      <c r="AH874" s="583"/>
      <c r="AI874" s="583"/>
      <c r="AJ874" s="583"/>
      <c r="AK874" s="583"/>
      <c r="AL874" s="583"/>
      <c r="AM874" s="583"/>
      <c r="AN874" s="583"/>
      <c r="AO874" s="583"/>
      <c r="AP874" s="583"/>
      <c r="AQ874" s="583"/>
      <c r="AR874" s="583"/>
      <c r="AS874" s="583"/>
      <c r="AT874" s="583"/>
      <c r="AU874" s="583"/>
      <c r="AV874" s="583"/>
      <c r="AW874" s="583"/>
      <c r="AX874" s="583"/>
      <c r="AY874" s="583"/>
      <c r="AZ874" s="583"/>
      <c r="BA874" s="583"/>
      <c r="BB874" s="583"/>
      <c r="BC874" s="583"/>
      <c r="BD874" s="583"/>
      <c r="BE874" s="583"/>
    </row>
    <row r="875" spans="2:58" s="26" customFormat="1" ht="3.65" customHeight="1">
      <c r="B875" s="1080"/>
      <c r="J875" s="1081"/>
      <c r="K875" s="1082"/>
      <c r="L875" s="1082"/>
      <c r="M875" s="1082"/>
      <c r="N875" s="1083"/>
      <c r="O875" s="1084"/>
      <c r="P875" s="1084"/>
      <c r="Q875" s="1085"/>
      <c r="R875" s="1085"/>
      <c r="S875" s="1085"/>
      <c r="T875" s="1085"/>
      <c r="U875" s="1085"/>
      <c r="V875" s="1085"/>
      <c r="W875" s="1085"/>
      <c r="X875" s="1085"/>
      <c r="Y875" s="1085"/>
      <c r="Z875" s="1085"/>
      <c r="AA875" s="1085"/>
      <c r="AB875" s="1085"/>
      <c r="AC875" s="1085"/>
      <c r="AD875" s="1085"/>
      <c r="AE875" s="1085"/>
      <c r="AF875" s="1085"/>
      <c r="AG875" s="1085"/>
      <c r="AH875" s="1085"/>
      <c r="AI875" s="583"/>
      <c r="AJ875" s="583"/>
      <c r="AK875" s="583"/>
      <c r="AL875" s="583"/>
      <c r="AM875" s="583"/>
      <c r="AN875" s="583"/>
      <c r="AO875" s="583"/>
      <c r="AP875" s="583"/>
      <c r="AQ875" s="583"/>
      <c r="AR875" s="583"/>
      <c r="AS875" s="583"/>
      <c r="AT875" s="583"/>
      <c r="AU875" s="583"/>
      <c r="AV875" s="583"/>
      <c r="AW875" s="583"/>
      <c r="AX875" s="583"/>
      <c r="AY875" s="583"/>
      <c r="AZ875" s="583"/>
      <c r="BA875" s="583"/>
      <c r="BB875" s="583"/>
      <c r="BC875" s="583"/>
      <c r="BD875" s="583"/>
      <c r="BE875" s="583"/>
    </row>
    <row r="876" spans="2:58" s="26" customFormat="1" ht="3.65" customHeight="1">
      <c r="B876" s="1080"/>
      <c r="J876" s="1087"/>
      <c r="K876" s="1088"/>
      <c r="L876" s="1089"/>
      <c r="M876" s="1089"/>
      <c r="N876" s="1090"/>
      <c r="O876" s="1091"/>
      <c r="P876" s="1091"/>
      <c r="Q876" s="1092"/>
      <c r="R876" s="1092"/>
      <c r="S876" s="1092"/>
      <c r="T876" s="1092"/>
      <c r="U876" s="1127"/>
      <c r="V876" s="1092"/>
      <c r="W876" s="1092"/>
      <c r="X876" s="1092"/>
      <c r="Y876" s="1092"/>
      <c r="Z876" s="1092"/>
      <c r="AA876" s="1092"/>
      <c r="AB876" s="1092"/>
      <c r="AC876" s="1092"/>
      <c r="AD876" s="1092"/>
      <c r="AE876" s="1092"/>
      <c r="AF876" s="1090"/>
      <c r="AG876" s="1128"/>
      <c r="AH876" s="1094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</row>
    <row r="877" spans="2:58" s="26" customFormat="1" ht="3.65" customHeight="1">
      <c r="B877" s="1080"/>
      <c r="J877" s="1095"/>
      <c r="K877" s="1096"/>
      <c r="L877" s="1097"/>
      <c r="M877" s="1097"/>
      <c r="N877" s="1098"/>
      <c r="O877" s="1098"/>
      <c r="P877" s="1098"/>
      <c r="Q877" s="1098"/>
      <c r="R877" s="1098"/>
      <c r="S877" s="1098"/>
      <c r="T877" s="1097"/>
      <c r="U877" s="1129"/>
      <c r="V877" s="1098"/>
      <c r="W877" s="1098"/>
      <c r="X877" s="1097"/>
      <c r="Y877" s="1097"/>
      <c r="Z877" s="1097"/>
      <c r="AA877" s="1097"/>
      <c r="AB877" s="1097"/>
      <c r="AC877" s="1097"/>
      <c r="AD877" s="1098"/>
      <c r="AE877" s="1098"/>
      <c r="AF877" s="1098"/>
      <c r="AG877" s="1099"/>
      <c r="AH877" s="1100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</row>
    <row r="878" spans="2:58" s="26" customFormat="1" ht="3.65" customHeight="1">
      <c r="B878" s="1080"/>
      <c r="J878" s="1095"/>
      <c r="K878" s="1096"/>
      <c r="L878" s="1097"/>
      <c r="M878" s="1097"/>
      <c r="N878" s="1098"/>
      <c r="O878" s="1098"/>
      <c r="P878" s="1098"/>
      <c r="Q878" s="1098"/>
      <c r="R878" s="1098"/>
      <c r="S878" s="1098"/>
      <c r="T878" s="1097"/>
      <c r="U878" s="1129"/>
      <c r="V878" s="1098"/>
      <c r="W878" s="1098"/>
      <c r="X878" s="1097"/>
      <c r="Y878" s="1097"/>
      <c r="Z878" s="1097"/>
      <c r="AA878" s="1097"/>
      <c r="AB878" s="1097"/>
      <c r="AC878" s="1097"/>
      <c r="AD878" s="1098"/>
      <c r="AE878" s="1098"/>
      <c r="AF878" s="1098"/>
      <c r="AG878" s="1099"/>
      <c r="AH878" s="1100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</row>
    <row r="879" spans="2:58" s="26" customFormat="1" ht="3.65" customHeight="1">
      <c r="B879" s="1080"/>
      <c r="J879" s="1095"/>
      <c r="K879" s="1096"/>
      <c r="L879" s="1097"/>
      <c r="M879" s="1097"/>
      <c r="N879" s="1098"/>
      <c r="O879" s="1098"/>
      <c r="P879" s="1098"/>
      <c r="Q879" s="1098"/>
      <c r="R879" s="1098"/>
      <c r="S879" s="1098"/>
      <c r="T879" s="1097"/>
      <c r="U879" s="1129"/>
      <c r="V879" s="1098"/>
      <c r="W879" s="1098"/>
      <c r="X879" s="1097"/>
      <c r="Y879" s="1097"/>
      <c r="Z879" s="1097"/>
      <c r="AA879" s="1097"/>
      <c r="AB879" s="1097"/>
      <c r="AC879" s="1097"/>
      <c r="AD879" s="1098"/>
      <c r="AE879" s="1098"/>
      <c r="AF879" s="1098"/>
      <c r="AG879" s="1099"/>
      <c r="AH879" s="1100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</row>
    <row r="880" spans="2:58" s="26" customFormat="1" ht="3.65" customHeight="1">
      <c r="B880" s="1080"/>
      <c r="J880" s="1095"/>
      <c r="K880" s="1096"/>
      <c r="L880" s="1097"/>
      <c r="M880" s="1097"/>
      <c r="N880" s="1098"/>
      <c r="O880" s="1098"/>
      <c r="P880" s="1098"/>
      <c r="Q880" s="1098"/>
      <c r="R880" s="1098"/>
      <c r="S880" s="1098"/>
      <c r="T880" s="1097"/>
      <c r="U880" s="1129"/>
      <c r="V880" s="1098"/>
      <c r="W880" s="1098"/>
      <c r="X880" s="1097"/>
      <c r="Y880" s="1097"/>
      <c r="Z880" s="1097"/>
      <c r="AA880" s="1097"/>
      <c r="AB880" s="1097"/>
      <c r="AC880" s="1097"/>
      <c r="AD880" s="1098"/>
      <c r="AE880" s="1098"/>
      <c r="AF880" s="1098"/>
      <c r="AG880" s="1099"/>
      <c r="AH880" s="110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</row>
    <row r="881" spans="2:57" s="26" customFormat="1" ht="3.65" customHeight="1">
      <c r="B881" s="1080"/>
      <c r="J881" s="1095"/>
      <c r="K881" s="1096"/>
      <c r="L881" s="1097"/>
      <c r="M881" s="1097"/>
      <c r="N881" s="1098"/>
      <c r="O881" s="1098"/>
      <c r="P881" s="1098"/>
      <c r="Q881" s="1098"/>
      <c r="R881" s="1098"/>
      <c r="S881" s="1098"/>
      <c r="T881" s="1097"/>
      <c r="U881" s="1129"/>
      <c r="V881" s="1098"/>
      <c r="W881" s="1098"/>
      <c r="X881" s="1097"/>
      <c r="Y881" s="1097"/>
      <c r="Z881" s="1097"/>
      <c r="AA881" s="1097"/>
      <c r="AB881" s="1097"/>
      <c r="AC881" s="1097"/>
      <c r="AD881" s="1098"/>
      <c r="AE881" s="1098"/>
      <c r="AF881" s="1098"/>
      <c r="AG881" s="1099"/>
      <c r="AH881" s="1100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</row>
    <row r="882" spans="2:57" s="26" customFormat="1" ht="3.65" customHeight="1">
      <c r="B882" s="1080"/>
      <c r="J882" s="1095"/>
      <c r="K882" s="1096"/>
      <c r="L882" s="1097"/>
      <c r="M882" s="1097"/>
      <c r="N882" s="1098"/>
      <c r="O882" s="1098"/>
      <c r="P882" s="1098"/>
      <c r="Q882" s="1098"/>
      <c r="R882" s="1098"/>
      <c r="S882" s="1098"/>
      <c r="T882" s="1097"/>
      <c r="U882" s="1129"/>
      <c r="V882" s="1098"/>
      <c r="W882" s="1098"/>
      <c r="X882" s="1097"/>
      <c r="Y882" s="1097"/>
      <c r="Z882" s="1097"/>
      <c r="AA882" s="1097"/>
      <c r="AB882" s="1097"/>
      <c r="AC882" s="1097"/>
      <c r="AD882" s="1098"/>
      <c r="AE882" s="1098"/>
      <c r="AF882" s="1098"/>
      <c r="AG882" s="1099"/>
      <c r="AH882" s="1100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</row>
    <row r="883" spans="2:57" s="26" customFormat="1" ht="3.65" customHeight="1">
      <c r="B883" s="1080"/>
      <c r="J883" s="1095"/>
      <c r="K883" s="1096"/>
      <c r="L883" s="1097"/>
      <c r="M883" s="1097"/>
      <c r="N883" s="1098"/>
      <c r="O883" s="1098"/>
      <c r="P883" s="1098"/>
      <c r="Q883" s="1098"/>
      <c r="R883" s="1098"/>
      <c r="S883" s="1098"/>
      <c r="T883" s="1097"/>
      <c r="U883" s="1129"/>
      <c r="V883" s="1098"/>
      <c r="W883" s="1098"/>
      <c r="X883" s="1097"/>
      <c r="Y883" s="1097"/>
      <c r="Z883" s="1097"/>
      <c r="AA883" s="1097"/>
      <c r="AB883" s="1097"/>
      <c r="AC883" s="1097"/>
      <c r="AD883" s="1098"/>
      <c r="AE883" s="1098"/>
      <c r="AF883" s="1098"/>
      <c r="AG883" s="1099"/>
      <c r="AH883" s="1100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</row>
    <row r="884" spans="2:57" s="26" customFormat="1" ht="3.65" customHeight="1">
      <c r="B884" s="1080"/>
      <c r="J884" s="1095"/>
      <c r="K884" s="1096"/>
      <c r="L884" s="1097"/>
      <c r="M884" s="1097"/>
      <c r="N884" s="1098"/>
      <c r="O884" s="1098"/>
      <c r="P884" s="1098"/>
      <c r="Q884" s="1098"/>
      <c r="R884" s="1098"/>
      <c r="S884" s="1098"/>
      <c r="T884" s="1097"/>
      <c r="U884" s="1129"/>
      <c r="V884" s="1098"/>
      <c r="W884" s="1098"/>
      <c r="X884" s="1097"/>
      <c r="Y884" s="1097"/>
      <c r="Z884" s="1097"/>
      <c r="AA884" s="1097"/>
      <c r="AB884" s="1097"/>
      <c r="AC884" s="1097"/>
      <c r="AD884" s="1098"/>
      <c r="AE884" s="1098"/>
      <c r="AF884" s="1098"/>
      <c r="AG884" s="1099"/>
      <c r="AH884" s="1100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</row>
    <row r="885" spans="2:57" s="26" customFormat="1" ht="3.65" customHeight="1">
      <c r="B885" s="1080"/>
      <c r="J885" s="1095"/>
      <c r="K885" s="1096"/>
      <c r="L885" s="1097"/>
      <c r="M885" s="1097"/>
      <c r="N885" s="1097"/>
      <c r="O885" s="1097"/>
      <c r="P885" s="1097"/>
      <c r="Q885" s="1098"/>
      <c r="R885" s="1098"/>
      <c r="S885" s="1098"/>
      <c r="T885" s="1097"/>
      <c r="U885" s="1129"/>
      <c r="V885" s="1097"/>
      <c r="W885" s="1097"/>
      <c r="X885" s="1097"/>
      <c r="Y885" s="1097"/>
      <c r="Z885" s="1097"/>
      <c r="AA885" s="1097"/>
      <c r="AB885" s="1097"/>
      <c r="AC885" s="1097"/>
      <c r="AD885" s="1098"/>
      <c r="AE885" s="1098"/>
      <c r="AF885" s="1098"/>
      <c r="AG885" s="1099"/>
      <c r="AH885" s="1100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</row>
    <row r="886" spans="2:57" s="26" customFormat="1" ht="3.65" customHeight="1">
      <c r="B886" s="1080"/>
      <c r="J886" s="1095"/>
      <c r="K886" s="1096"/>
      <c r="L886" s="1129"/>
      <c r="M886" s="1129"/>
      <c r="N886" s="1129"/>
      <c r="O886" s="1129"/>
      <c r="P886" s="1129"/>
      <c r="Q886" s="1129"/>
      <c r="R886" s="1129"/>
      <c r="S886" s="1101" t="s">
        <v>522</v>
      </c>
      <c r="T886" s="1101"/>
      <c r="U886" s="1101"/>
      <c r="V886" s="1101"/>
      <c r="W886" s="1101"/>
      <c r="X886" s="1101"/>
      <c r="Y886" s="1101"/>
      <c r="Z886" s="1101"/>
      <c r="AA886" s="1097"/>
      <c r="AB886" s="1097"/>
      <c r="AC886" s="1097"/>
      <c r="AD886" s="1098"/>
      <c r="AE886" s="1098"/>
      <c r="AF886" s="1098"/>
      <c r="AG886" s="1099"/>
      <c r="AH886" s="1100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</row>
    <row r="887" spans="2:57" s="26" customFormat="1" ht="3.65" customHeight="1">
      <c r="B887" s="1080"/>
      <c r="J887" s="1095"/>
      <c r="K887" s="1096"/>
      <c r="L887" s="1129"/>
      <c r="M887" s="1129"/>
      <c r="N887" s="1129"/>
      <c r="O887" s="1129"/>
      <c r="P887" s="1129"/>
      <c r="Q887" s="1129"/>
      <c r="R887" s="1129"/>
      <c r="S887" s="1101"/>
      <c r="T887" s="1101"/>
      <c r="U887" s="1101"/>
      <c r="V887" s="1101"/>
      <c r="W887" s="1101"/>
      <c r="X887" s="1101"/>
      <c r="Y887" s="1101"/>
      <c r="Z887" s="1101"/>
      <c r="AA887" s="1097"/>
      <c r="AB887" s="1097"/>
      <c r="AC887" s="1097"/>
      <c r="AD887" s="1098"/>
      <c r="AE887" s="1098"/>
      <c r="AF887" s="1098"/>
      <c r="AG887" s="1099"/>
      <c r="AH887" s="1100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</row>
    <row r="888" spans="2:57" s="26" customFormat="1" ht="3.65" customHeight="1">
      <c r="B888" s="1080"/>
      <c r="J888" s="1095"/>
      <c r="K888" s="1096"/>
      <c r="L888" s="1129"/>
      <c r="M888" s="1129"/>
      <c r="N888" s="1129"/>
      <c r="O888" s="1129"/>
      <c r="P888" s="1129"/>
      <c r="Q888" s="1129"/>
      <c r="R888" s="1129"/>
      <c r="S888" s="1133"/>
      <c r="T888" s="1133"/>
      <c r="U888" s="1133"/>
      <c r="V888" s="1133"/>
      <c r="W888" s="1133"/>
      <c r="X888" s="1133"/>
      <c r="Y888" s="1133"/>
      <c r="Z888" s="1133"/>
      <c r="AA888" s="1097"/>
      <c r="AB888" s="1097"/>
      <c r="AC888" s="1097"/>
      <c r="AD888" s="1098"/>
      <c r="AE888" s="1098"/>
      <c r="AF888" s="1098"/>
      <c r="AG888" s="1099"/>
      <c r="AH888" s="1100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</row>
    <row r="889" spans="2:57" s="26" customFormat="1" ht="3.65" customHeight="1">
      <c r="B889" s="1080"/>
      <c r="J889" s="1095"/>
      <c r="K889" s="1096"/>
      <c r="L889" s="1129"/>
      <c r="M889" s="1129"/>
      <c r="N889" s="1129"/>
      <c r="O889" s="1129"/>
      <c r="P889" s="1129"/>
      <c r="Q889" s="1129"/>
      <c r="R889" s="1129"/>
      <c r="S889" s="1133"/>
      <c r="T889" s="1133"/>
      <c r="U889" s="1133"/>
      <c r="V889" s="1133"/>
      <c r="W889" s="1133"/>
      <c r="X889" s="1133"/>
      <c r="Y889" s="1133"/>
      <c r="Z889" s="1133"/>
      <c r="AA889" s="1097"/>
      <c r="AB889" s="1097"/>
      <c r="AC889" s="1097"/>
      <c r="AD889" s="1098"/>
      <c r="AE889" s="1098"/>
      <c r="AF889" s="1098"/>
      <c r="AG889" s="1099"/>
      <c r="AH889" s="1100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</row>
    <row r="890" spans="2:57" s="26" customFormat="1" ht="3.65" customHeight="1">
      <c r="B890" s="1080"/>
      <c r="J890" s="1095"/>
      <c r="K890" s="1096"/>
      <c r="L890" s="1129"/>
      <c r="M890" s="1129"/>
      <c r="N890" s="1129"/>
      <c r="O890" s="1129"/>
      <c r="P890" s="1129"/>
      <c r="Q890" s="1129"/>
      <c r="R890" s="1129"/>
      <c r="S890" s="1133"/>
      <c r="T890" s="1133"/>
      <c r="U890" s="1133"/>
      <c r="V890" s="1133"/>
      <c r="W890" s="1133"/>
      <c r="X890" s="1133"/>
      <c r="Y890" s="1133"/>
      <c r="Z890" s="1133"/>
      <c r="AA890" s="1097"/>
      <c r="AB890" s="1097"/>
      <c r="AC890" s="1097"/>
      <c r="AD890" s="1098"/>
      <c r="AE890" s="1098"/>
      <c r="AF890" s="1098"/>
      <c r="AG890" s="1099"/>
      <c r="AH890" s="110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</row>
    <row r="891" spans="2:57" s="26" customFormat="1" ht="3.65" customHeight="1">
      <c r="B891" s="1080"/>
      <c r="J891" s="1095"/>
      <c r="K891" s="1096"/>
      <c r="L891" s="1129"/>
      <c r="M891" s="1129"/>
      <c r="N891" s="1129"/>
      <c r="O891" s="1129"/>
      <c r="P891" s="1129"/>
      <c r="Q891" s="1129"/>
      <c r="R891" s="1129"/>
      <c r="S891" s="1133"/>
      <c r="T891" s="1133"/>
      <c r="U891" s="1133"/>
      <c r="V891" s="1133"/>
      <c r="W891" s="1133"/>
      <c r="X891" s="1133"/>
      <c r="Y891" s="1133"/>
      <c r="Z891" s="1133"/>
      <c r="AA891" s="1097"/>
      <c r="AB891" s="1097"/>
      <c r="AC891" s="1097"/>
      <c r="AD891" s="1098"/>
      <c r="AE891" s="1098"/>
      <c r="AF891" s="1098"/>
      <c r="AG891" s="1099"/>
      <c r="AH891" s="1100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</row>
    <row r="892" spans="2:57" s="26" customFormat="1" ht="3.65" customHeight="1">
      <c r="B892" s="1080"/>
      <c r="J892" s="1095"/>
      <c r="K892" s="1096"/>
      <c r="L892" s="1129"/>
      <c r="M892" s="1129"/>
      <c r="N892" s="1129"/>
      <c r="O892" s="1129"/>
      <c r="P892" s="1129"/>
      <c r="Q892" s="1129"/>
      <c r="R892" s="1129"/>
      <c r="S892" s="1133"/>
      <c r="T892" s="1133"/>
      <c r="U892" s="1133"/>
      <c r="V892" s="1133"/>
      <c r="W892" s="1133"/>
      <c r="X892" s="1133"/>
      <c r="Y892" s="1133"/>
      <c r="Z892" s="1133"/>
      <c r="AA892" s="1097"/>
      <c r="AB892" s="1097"/>
      <c r="AC892" s="1097"/>
      <c r="AD892" s="1098"/>
      <c r="AE892" s="1098"/>
      <c r="AF892" s="1098"/>
      <c r="AG892" s="1099"/>
      <c r="AH892" s="1100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</row>
    <row r="893" spans="2:57" s="26" customFormat="1" ht="3.65" customHeight="1">
      <c r="B893" s="1080"/>
      <c r="J893" s="1095"/>
      <c r="K893" s="1096"/>
      <c r="L893" s="1129"/>
      <c r="M893" s="1129"/>
      <c r="N893" s="1129"/>
      <c r="O893" s="1129"/>
      <c r="P893" s="1129"/>
      <c r="Q893" s="1129"/>
      <c r="R893" s="1129"/>
      <c r="S893" s="1133"/>
      <c r="T893" s="1133"/>
      <c r="U893" s="1133"/>
      <c r="V893" s="1133"/>
      <c r="W893" s="1133"/>
      <c r="X893" s="1133"/>
      <c r="Y893" s="1133"/>
      <c r="Z893" s="1133"/>
      <c r="AA893" s="1097"/>
      <c r="AB893" s="1097"/>
      <c r="AC893" s="1097"/>
      <c r="AD893" s="1098"/>
      <c r="AE893" s="1098"/>
      <c r="AF893" s="1098"/>
      <c r="AG893" s="1099"/>
      <c r="AH893" s="1100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</row>
    <row r="894" spans="2:57" s="26" customFormat="1" ht="3.65" customHeight="1">
      <c r="B894" s="1080"/>
      <c r="J894" s="1095"/>
      <c r="K894" s="1096"/>
      <c r="L894" s="1129"/>
      <c r="M894" s="1129"/>
      <c r="N894" s="1129"/>
      <c r="O894" s="1129"/>
      <c r="P894" s="1129"/>
      <c r="Q894" s="1129"/>
      <c r="R894" s="1129"/>
      <c r="S894" s="1133"/>
      <c r="T894" s="1133"/>
      <c r="U894" s="1133"/>
      <c r="V894" s="1133"/>
      <c r="W894" s="1133"/>
      <c r="X894" s="1133"/>
      <c r="Y894" s="1133"/>
      <c r="Z894" s="1133"/>
      <c r="AA894" s="1097"/>
      <c r="AB894" s="1097"/>
      <c r="AC894" s="1097"/>
      <c r="AD894" s="1098"/>
      <c r="AE894" s="1098"/>
      <c r="AF894" s="1098"/>
      <c r="AG894" s="1099"/>
      <c r="AH894" s="1100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</row>
    <row r="895" spans="2:57" s="26" customFormat="1" ht="3.65" customHeight="1">
      <c r="B895" s="1080"/>
      <c r="J895" s="1095"/>
      <c r="K895" s="1102" t="s">
        <v>526</v>
      </c>
      <c r="L895" s="1103"/>
      <c r="M895" s="1103"/>
      <c r="N895" s="1098"/>
      <c r="O895" s="1098"/>
      <c r="P895" s="1098"/>
      <c r="Q895" s="1098"/>
      <c r="R895" s="1098"/>
      <c r="S895" s="1098"/>
      <c r="T895" s="1097"/>
      <c r="U895" s="1129"/>
      <c r="V895" s="1098"/>
      <c r="W895" s="1098"/>
      <c r="X895" s="1097"/>
      <c r="Y895" s="1097"/>
      <c r="Z895" s="1097"/>
      <c r="AA895" s="1097"/>
      <c r="AB895" s="1097"/>
      <c r="AC895" s="1097"/>
      <c r="AD895" s="1098"/>
      <c r="AE895" s="1098"/>
      <c r="AF895" s="1098"/>
      <c r="AG895" s="1099"/>
      <c r="AH895" s="1100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</row>
    <row r="896" spans="2:57" s="26" customFormat="1" ht="3.65" customHeight="1">
      <c r="B896" s="1080"/>
      <c r="J896" s="1104"/>
      <c r="K896" s="1102"/>
      <c r="L896" s="1103"/>
      <c r="M896" s="1103"/>
      <c r="N896" s="1098"/>
      <c r="O896" s="1098"/>
      <c r="P896" s="1098"/>
      <c r="Q896" s="1098"/>
      <c r="R896" s="1098"/>
      <c r="S896" s="1098"/>
      <c r="T896" s="1097"/>
      <c r="U896" s="1129"/>
      <c r="V896" s="1098"/>
      <c r="W896" s="1098"/>
      <c r="X896" s="1097"/>
      <c r="Y896" s="1097"/>
      <c r="Z896" s="1097"/>
      <c r="AA896" s="1097"/>
      <c r="AB896" s="1097"/>
      <c r="AC896" s="1097"/>
      <c r="AD896" s="1098"/>
      <c r="AE896" s="1098"/>
      <c r="AF896" s="1098"/>
      <c r="AG896" s="1099"/>
      <c r="AH896" s="1100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</row>
    <row r="897" spans="2:58" s="26" customFormat="1" ht="3.65" customHeight="1">
      <c r="B897" s="1080"/>
      <c r="J897" s="1087"/>
      <c r="K897" s="1106"/>
      <c r="L897" s="1107"/>
      <c r="M897" s="1107"/>
      <c r="N897" s="1108"/>
      <c r="O897" s="1108"/>
      <c r="P897" s="1108"/>
      <c r="Q897" s="1108"/>
      <c r="R897" s="1108"/>
      <c r="S897" s="1108"/>
      <c r="T897" s="1108"/>
      <c r="U897" s="1130"/>
      <c r="V897" s="1107"/>
      <c r="W897" s="1107"/>
      <c r="X897" s="1107"/>
      <c r="Y897" s="1107"/>
      <c r="Z897" s="1107"/>
      <c r="AA897" s="1107"/>
      <c r="AB897" s="1131"/>
      <c r="AC897" s="1131"/>
      <c r="AD897" s="1131"/>
      <c r="AE897" s="1131"/>
      <c r="AF897" s="1107"/>
      <c r="AG897" s="1132"/>
      <c r="AH897" s="1110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</row>
    <row r="898" spans="2:58" s="26" customFormat="1" ht="3.65" customHeight="1">
      <c r="B898" s="1080"/>
      <c r="J898" s="1111"/>
      <c r="K898" s="1112"/>
      <c r="L898" s="1112"/>
      <c r="M898" s="1112"/>
      <c r="N898" s="1113"/>
      <c r="O898" s="1113"/>
      <c r="P898" s="1113"/>
      <c r="Q898" s="1113"/>
      <c r="R898" s="1113"/>
      <c r="S898" s="1113"/>
      <c r="T898" s="1113"/>
      <c r="U898" s="1113"/>
      <c r="V898" s="1113"/>
      <c r="W898" s="1113"/>
      <c r="X898" s="1113"/>
      <c r="Y898" s="1113"/>
      <c r="Z898" s="1113"/>
      <c r="AA898" s="1113"/>
      <c r="AB898" s="1113"/>
      <c r="AC898" s="1113"/>
      <c r="AD898" s="1113"/>
      <c r="AE898" s="1113"/>
      <c r="AF898" s="1113"/>
      <c r="AG898" s="1113"/>
      <c r="AH898" s="1115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</row>
    <row r="899" spans="2:58" s="26" customFormat="1" ht="3.65" customHeight="1">
      <c r="B899" s="1080"/>
      <c r="AI899" s="583"/>
      <c r="AJ899" s="583"/>
      <c r="AK899" s="583"/>
      <c r="AL899" s="583"/>
      <c r="AM899" s="583"/>
      <c r="AN899" s="583"/>
      <c r="AO899" s="583"/>
      <c r="AP899" s="583"/>
      <c r="AQ899" s="583"/>
      <c r="AR899" s="583"/>
      <c r="AS899" s="583"/>
      <c r="AT899" s="583"/>
      <c r="AU899" s="583"/>
      <c r="AV899" s="583"/>
      <c r="AW899" s="583"/>
      <c r="AX899" s="583"/>
      <c r="AY899" s="583"/>
      <c r="AZ899" s="583"/>
      <c r="BA899" s="583"/>
      <c r="BB899" s="583"/>
      <c r="BC899" s="583"/>
      <c r="BD899" s="583"/>
      <c r="BE899" s="583"/>
    </row>
    <row r="900" spans="2:58" s="26" customFormat="1" ht="3.65" customHeight="1">
      <c r="B900" s="1080"/>
      <c r="V900" s="1105"/>
      <c r="W900" s="1105"/>
      <c r="X900" s="1105"/>
      <c r="Y900" s="1105"/>
      <c r="Z900" s="1105"/>
      <c r="AA900" s="1105"/>
      <c r="AB900" s="1105"/>
      <c r="AC900" s="30"/>
      <c r="AD900" s="30"/>
      <c r="AE900" s="30"/>
      <c r="AF900"/>
      <c r="AG900" s="583"/>
      <c r="AH900" s="583"/>
      <c r="AI900" s="583"/>
      <c r="AJ900" s="583"/>
      <c r="AK900" s="583"/>
      <c r="AL900" s="583"/>
      <c r="AM900" s="583"/>
      <c r="AN900" s="583"/>
      <c r="AO900" s="583"/>
      <c r="AP900" s="583"/>
      <c r="AQ900" s="583"/>
      <c r="AR900" s="583"/>
      <c r="AS900" s="583"/>
      <c r="AT900" s="583"/>
      <c r="AU900" s="583"/>
      <c r="AV900" s="583"/>
      <c r="AW900" s="583"/>
      <c r="AX900" s="583"/>
      <c r="AY900" s="583"/>
      <c r="AZ900" s="583"/>
      <c r="BA900" s="583"/>
      <c r="BB900" s="583"/>
      <c r="BC900" s="583"/>
      <c r="BD900" s="583"/>
      <c r="BE900" s="583"/>
    </row>
    <row r="901" spans="2:58" s="26" customFormat="1" ht="3.65" customHeight="1">
      <c r="B901" s="1080"/>
      <c r="J901" s="583"/>
      <c r="K901"/>
      <c r="L901" s="583"/>
      <c r="M901" s="583"/>
      <c r="N901" s="583"/>
      <c r="O901" s="583"/>
      <c r="P901" s="583"/>
      <c r="Q901" s="583"/>
      <c r="R901" s="583"/>
      <c r="S901" s="583"/>
      <c r="T901" s="1105"/>
      <c r="U901" s="1105"/>
      <c r="V901" s="1105"/>
      <c r="W901" s="1105"/>
      <c r="X901" s="1105"/>
      <c r="Y901" s="1105"/>
      <c r="Z901" s="1105"/>
      <c r="AA901" s="1105"/>
      <c r="AB901" s="1105"/>
      <c r="AC901" s="1105"/>
      <c r="AD901" s="30"/>
      <c r="AE901" s="30"/>
      <c r="AF901" s="30"/>
      <c r="AG901"/>
      <c r="AH901" s="583"/>
      <c r="AI901" s="583"/>
      <c r="AJ901" s="583"/>
      <c r="AK901" s="583"/>
      <c r="AL901" s="583"/>
      <c r="AM901" s="583"/>
      <c r="AN901" s="583"/>
      <c r="AO901" s="583"/>
      <c r="AP901" s="583"/>
      <c r="AQ901" s="583"/>
      <c r="AR901" s="583"/>
      <c r="AS901" s="583"/>
      <c r="AT901" s="583"/>
      <c r="AU901" s="583"/>
      <c r="AV901" s="583"/>
      <c r="AW901" s="583"/>
      <c r="AX901" s="583"/>
      <c r="AY901" s="583"/>
      <c r="AZ901" s="583"/>
      <c r="BA901" s="583"/>
      <c r="BB901" s="583"/>
      <c r="BC901" s="583"/>
      <c r="BD901" s="583"/>
      <c r="BE901" s="583"/>
    </row>
    <row r="902" spans="2:58" s="26" customFormat="1" ht="3.65" customHeight="1">
      <c r="B902" s="1080"/>
    </row>
    <row r="903" spans="2:58" s="26" customFormat="1" ht="3.65" customHeight="1">
      <c r="B903" s="1080"/>
    </row>
    <row r="904" spans="2:58" s="26" customFormat="1" ht="3.65" customHeight="1">
      <c r="B904" s="1117"/>
      <c r="C904" s="1117"/>
      <c r="D904" s="1117"/>
      <c r="E904" s="1117"/>
      <c r="F904" s="1117"/>
      <c r="G904" s="1117"/>
      <c r="H904" s="1117"/>
      <c r="I904" s="1117"/>
      <c r="J904" s="1117"/>
      <c r="K904" s="1117"/>
      <c r="L904" s="1117"/>
      <c r="M904" s="1117"/>
      <c r="N904" s="1117"/>
      <c r="O904" s="1117"/>
      <c r="P904" s="1117"/>
      <c r="Q904" s="1117"/>
      <c r="R904" s="1117"/>
      <c r="S904" s="1117"/>
      <c r="T904" s="1117"/>
      <c r="U904" s="1117"/>
      <c r="V904" s="1117"/>
      <c r="W904" s="1117"/>
      <c r="X904" s="1117"/>
      <c r="Y904" s="1117"/>
      <c r="Z904" s="1117"/>
      <c r="AA904" s="1117"/>
      <c r="AB904" s="1117"/>
      <c r="AC904" s="1117"/>
      <c r="AD904" s="1117"/>
      <c r="AE904" s="1117"/>
      <c r="AF904" s="1117"/>
      <c r="AG904" s="1117"/>
      <c r="AH904" s="1117"/>
      <c r="AI904" s="1117"/>
      <c r="AJ904" s="1117"/>
      <c r="AK904" s="1117"/>
      <c r="AL904" s="1117"/>
      <c r="AM904" s="1117"/>
      <c r="AN904" s="1117"/>
      <c r="AO904" s="1117"/>
      <c r="AP904" s="1117"/>
      <c r="AQ904" s="1117"/>
      <c r="AR904" s="1117"/>
      <c r="AS904" s="1117"/>
      <c r="AT904" s="1117"/>
      <c r="AU904" s="1117"/>
      <c r="AV904" s="1117"/>
      <c r="AW904" s="1117"/>
      <c r="AX904" s="1117"/>
      <c r="AY904" s="1117"/>
      <c r="AZ904" s="1117"/>
      <c r="BA904" s="1117"/>
      <c r="BB904" s="1117"/>
      <c r="BC904" s="1117"/>
      <c r="BD904" s="1117"/>
      <c r="BE904" s="1117"/>
      <c r="BF904" s="1117"/>
    </row>
  </sheetData>
  <autoFilter ref="C2:G904" xr:uid="{C8A4B3C2-35C2-46F5-A690-9FF7BAEA6737}"/>
  <mergeCells count="169">
    <mergeCell ref="K827:M828"/>
    <mergeCell ref="S852:Z853"/>
    <mergeCell ref="K860:M861"/>
    <mergeCell ref="S886:Z887"/>
    <mergeCell ref="K895:M896"/>
    <mergeCell ref="T717:AA718"/>
    <mergeCell ref="L719:N720"/>
    <mergeCell ref="S739:Z740"/>
    <mergeCell ref="K741:M742"/>
    <mergeCell ref="S763:Z764"/>
    <mergeCell ref="K767:M768"/>
    <mergeCell ref="S790:Z791"/>
    <mergeCell ref="K796:M797"/>
    <mergeCell ref="S820:Z821"/>
    <mergeCell ref="K586:M587"/>
    <mergeCell ref="L611:S612"/>
    <mergeCell ref="K617:M618"/>
    <mergeCell ref="L643:S644"/>
    <mergeCell ref="K649:M650"/>
    <mergeCell ref="L675:S676"/>
    <mergeCell ref="K683:M684"/>
    <mergeCell ref="T699:AA700"/>
    <mergeCell ref="L701:N702"/>
    <mergeCell ref="M490:T491"/>
    <mergeCell ref="L492:N493"/>
    <mergeCell ref="M507:T508"/>
    <mergeCell ref="L509:N510"/>
    <mergeCell ref="L530:S531"/>
    <mergeCell ref="K532:M533"/>
    <mergeCell ref="L556:S557"/>
    <mergeCell ref="K558:M559"/>
    <mergeCell ref="L582:S583"/>
    <mergeCell ref="I27:K28"/>
    <mergeCell ref="L29:O30"/>
    <mergeCell ref="I31:K32"/>
    <mergeCell ref="J40:L41"/>
    <mergeCell ref="M43:P44"/>
    <mergeCell ref="J46:L47"/>
    <mergeCell ref="H4:BF4"/>
    <mergeCell ref="J7:L8"/>
    <mergeCell ref="P7:R8"/>
    <mergeCell ref="I16:K17"/>
    <mergeCell ref="E17:F21"/>
    <mergeCell ref="M17:N18"/>
    <mergeCell ref="I18:K19"/>
    <mergeCell ref="I88:K89"/>
    <mergeCell ref="L94:O95"/>
    <mergeCell ref="I100:K101"/>
    <mergeCell ref="I110:K111"/>
    <mergeCell ref="L117:O118"/>
    <mergeCell ref="I124:K125"/>
    <mergeCell ref="J54:L55"/>
    <mergeCell ref="M58:P59"/>
    <mergeCell ref="J62:L63"/>
    <mergeCell ref="J69:L70"/>
    <mergeCell ref="M74:P75"/>
    <mergeCell ref="J79:L80"/>
    <mergeCell ref="I152:K153"/>
    <mergeCell ref="S154:U155"/>
    <mergeCell ref="I156:K157"/>
    <mergeCell ref="AD156:AE157"/>
    <mergeCell ref="J168:L169"/>
    <mergeCell ref="T171:V172"/>
    <mergeCell ref="J133:L134"/>
    <mergeCell ref="AC133:AE134"/>
    <mergeCell ref="AF133:AF134"/>
    <mergeCell ref="I142:K143"/>
    <mergeCell ref="S143:U144"/>
    <mergeCell ref="I144:K145"/>
    <mergeCell ref="AD144:AE145"/>
    <mergeCell ref="J197:L198"/>
    <mergeCell ref="T202:V203"/>
    <mergeCell ref="J207:L208"/>
    <mergeCell ref="AE207:AF208"/>
    <mergeCell ref="I216:K217"/>
    <mergeCell ref="S222:U223"/>
    <mergeCell ref="J174:L175"/>
    <mergeCell ref="AE174:AF175"/>
    <mergeCell ref="J182:L183"/>
    <mergeCell ref="T186:V187"/>
    <mergeCell ref="J190:L191"/>
    <mergeCell ref="AE190:AF191"/>
    <mergeCell ref="W471:Y472"/>
    <mergeCell ref="J476:J477"/>
    <mergeCell ref="AA477:AD478"/>
    <mergeCell ref="K478:N479"/>
    <mergeCell ref="AH478:AI478"/>
    <mergeCell ref="I228:K229"/>
    <mergeCell ref="AD228:AE229"/>
    <mergeCell ref="I238:K239"/>
    <mergeCell ref="S245:U246"/>
    <mergeCell ref="I252:K253"/>
    <mergeCell ref="AD252:AE253"/>
    <mergeCell ref="K445:K446"/>
    <mergeCell ref="X449:Z450"/>
    <mergeCell ref="K453:K454"/>
    <mergeCell ref="AG454:AH455"/>
    <mergeCell ref="L455:N456"/>
    <mergeCell ref="AI455:AJ455"/>
    <mergeCell ref="K464:M465"/>
    <mergeCell ref="AH465:AI465"/>
    <mergeCell ref="J466:J467"/>
    <mergeCell ref="L426:N427"/>
    <mergeCell ref="AI427:AJ427"/>
    <mergeCell ref="K428:K429"/>
    <mergeCell ref="X431:Z432"/>
    <mergeCell ref="K434:K435"/>
    <mergeCell ref="AG435:AH436"/>
    <mergeCell ref="L436:N437"/>
    <mergeCell ref="AI436:AJ436"/>
    <mergeCell ref="L443:N444"/>
    <mergeCell ref="AI444:AJ444"/>
    <mergeCell ref="V400:X401"/>
    <mergeCell ref="K403:M404"/>
    <mergeCell ref="AG403:AH404"/>
    <mergeCell ref="L411:N412"/>
    <mergeCell ref="AI412:AJ412"/>
    <mergeCell ref="K413:K414"/>
    <mergeCell ref="X415:Z416"/>
    <mergeCell ref="K417:K418"/>
    <mergeCell ref="AG418:AH419"/>
    <mergeCell ref="L419:N420"/>
    <mergeCell ref="AI419:AJ419"/>
    <mergeCell ref="K371:M372"/>
    <mergeCell ref="V372:X373"/>
    <mergeCell ref="K373:M374"/>
    <mergeCell ref="AG373:AH374"/>
    <mergeCell ref="K382:M383"/>
    <mergeCell ref="V384:X385"/>
    <mergeCell ref="K386:M387"/>
    <mergeCell ref="AG386:AH387"/>
    <mergeCell ref="K397:M398"/>
    <mergeCell ref="K340:K341"/>
    <mergeCell ref="L342:N343"/>
    <mergeCell ref="V342:W342"/>
    <mergeCell ref="L350:N351"/>
    <mergeCell ref="V351:W351"/>
    <mergeCell ref="K352:K353"/>
    <mergeCell ref="P357:S358"/>
    <mergeCell ref="K362:K363"/>
    <mergeCell ref="L364:N365"/>
    <mergeCell ref="V364:W364"/>
    <mergeCell ref="K315:K316"/>
    <mergeCell ref="P318:S319"/>
    <mergeCell ref="K321:K322"/>
    <mergeCell ref="L323:N324"/>
    <mergeCell ref="V323:W323"/>
    <mergeCell ref="L330:N331"/>
    <mergeCell ref="V331:W331"/>
    <mergeCell ref="K332:K333"/>
    <mergeCell ref="P336:S337"/>
    <mergeCell ref="L298:N299"/>
    <mergeCell ref="V299:W299"/>
    <mergeCell ref="K300:K301"/>
    <mergeCell ref="P302:S303"/>
    <mergeCell ref="K304:K305"/>
    <mergeCell ref="L306:N307"/>
    <mergeCell ref="V306:W306"/>
    <mergeCell ref="L313:N314"/>
    <mergeCell ref="V314:W314"/>
    <mergeCell ref="K260:M261"/>
    <mergeCell ref="P261:Q262"/>
    <mergeCell ref="K262:M263"/>
    <mergeCell ref="K271:M272"/>
    <mergeCell ref="O273:R274"/>
    <mergeCell ref="K275:M276"/>
    <mergeCell ref="K284:M285"/>
    <mergeCell ref="O287:R288"/>
    <mergeCell ref="K290:M291"/>
  </mergeCell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399A4-1734-4A25-AB1B-F98A26EB0FD6}">
  <sheetPr codeName="Hoja12" filterMode="1"/>
  <dimension ref="A2:BJ1478"/>
  <sheetViews>
    <sheetView showGridLines="0" tabSelected="1" zoomScale="95" zoomScaleNormal="95" workbookViewId="0">
      <pane ySplit="4" topLeftCell="A396" activePane="bottomLeft" state="frozen"/>
      <selection activeCell="F508" sqref="F508"/>
      <selection pane="bottomLeft" activeCell="G839" sqref="G839"/>
    </sheetView>
  </sheetViews>
  <sheetFormatPr baseColWidth="10" defaultColWidth="10.58203125" defaultRowHeight="19"/>
  <cols>
    <col min="1" max="1" width="1.83203125" style="448" customWidth="1"/>
    <col min="2" max="3" width="19" style="448" customWidth="1"/>
    <col min="4" max="4" width="18.33203125" style="448" customWidth="1"/>
    <col min="5" max="5" width="19.6640625" style="448" customWidth="1"/>
    <col min="6" max="7" width="16.75" style="448" customWidth="1"/>
    <col min="8" max="8" width="18.58203125" style="448" customWidth="1"/>
    <col min="9" max="35" width="0.6640625" style="454" customWidth="1"/>
    <col min="36" max="60" width="0.6640625" style="448" customWidth="1"/>
    <col min="61" max="16384" width="10.58203125" style="448"/>
  </cols>
  <sheetData>
    <row r="2" spans="2:60">
      <c r="B2" s="518" t="s">
        <v>301</v>
      </c>
      <c r="C2" s="516"/>
      <c r="D2" s="516"/>
      <c r="E2" s="516"/>
      <c r="F2" s="516"/>
      <c r="G2" s="516"/>
      <c r="H2" s="516"/>
      <c r="I2" s="516"/>
      <c r="J2" s="516"/>
      <c r="K2" s="516"/>
      <c r="L2" s="516"/>
      <c r="M2" s="516"/>
      <c r="N2" s="516"/>
      <c r="O2" s="516"/>
      <c r="P2" s="516"/>
      <c r="Q2" s="516"/>
      <c r="R2" s="516"/>
      <c r="S2" s="516"/>
      <c r="T2" s="516"/>
      <c r="U2" s="516"/>
      <c r="V2" s="516"/>
      <c r="W2" s="516"/>
      <c r="X2" s="516"/>
      <c r="Y2" s="516"/>
      <c r="Z2" s="516"/>
      <c r="AA2" s="516"/>
      <c r="AB2" s="516"/>
      <c r="AC2" s="516"/>
      <c r="AD2" s="516"/>
      <c r="AE2" s="516"/>
      <c r="AF2" s="516"/>
      <c r="AG2" s="516"/>
      <c r="AH2" s="516"/>
      <c r="AI2" s="516"/>
      <c r="AJ2" s="516"/>
      <c r="AK2" s="516"/>
      <c r="AL2" s="516"/>
      <c r="AM2" s="516"/>
      <c r="AN2" s="516"/>
      <c r="AO2" s="516"/>
      <c r="AP2" s="516"/>
      <c r="AQ2" s="516"/>
      <c r="AR2" s="516"/>
      <c r="AS2" s="516"/>
      <c r="AT2" s="516"/>
      <c r="AU2" s="516"/>
      <c r="AV2" s="516"/>
      <c r="AW2" s="516"/>
      <c r="AX2" s="516"/>
      <c r="AY2" s="516"/>
      <c r="AZ2" s="516"/>
      <c r="BA2" s="516"/>
      <c r="BB2" s="516"/>
      <c r="BC2" s="516"/>
      <c r="BD2" s="516"/>
      <c r="BE2" s="516"/>
      <c r="BF2" s="516"/>
      <c r="BG2" s="516"/>
      <c r="BH2" s="516"/>
    </row>
    <row r="3" spans="2:60" ht="14.5" hidden="1" customHeight="1">
      <c r="B3" s="514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  <c r="AE3" s="512"/>
      <c r="AF3" s="512"/>
      <c r="AG3" s="512"/>
      <c r="AH3" s="512"/>
      <c r="AI3" s="512"/>
      <c r="AJ3" s="512"/>
      <c r="AK3" s="512"/>
      <c r="AL3" s="512"/>
      <c r="AM3" s="512"/>
      <c r="AN3" s="512"/>
      <c r="AO3" s="512"/>
      <c r="AP3" s="512"/>
      <c r="AQ3" s="512"/>
      <c r="AR3" s="512"/>
      <c r="AS3" s="512"/>
      <c r="AT3" s="512"/>
      <c r="AU3" s="512"/>
      <c r="AV3" s="512"/>
      <c r="AW3" s="512"/>
      <c r="AX3" s="512"/>
      <c r="AY3" s="512"/>
      <c r="AZ3" s="512"/>
      <c r="BA3" s="512"/>
      <c r="BB3" s="512"/>
      <c r="BC3" s="512"/>
      <c r="BD3" s="512"/>
      <c r="BE3" s="512"/>
      <c r="BF3" s="512"/>
      <c r="BG3" s="512"/>
      <c r="BH3" s="512"/>
    </row>
    <row r="4" spans="2:60" ht="73.900000000000006" hidden="1" customHeight="1">
      <c r="B4" s="510" t="s">
        <v>231</v>
      </c>
      <c r="C4" s="508" t="s">
        <v>232</v>
      </c>
      <c r="D4" s="508" t="s">
        <v>233</v>
      </c>
      <c r="E4" s="508" t="s">
        <v>234</v>
      </c>
      <c r="F4" s="508" t="s">
        <v>235</v>
      </c>
      <c r="G4" s="508" t="s">
        <v>236</v>
      </c>
      <c r="H4" s="508" t="s">
        <v>300</v>
      </c>
      <c r="I4" s="1036" t="s">
        <v>238</v>
      </c>
      <c r="J4" s="1036"/>
      <c r="K4" s="1036"/>
      <c r="L4" s="1036"/>
      <c r="M4" s="1036"/>
      <c r="N4" s="1036"/>
      <c r="O4" s="1036"/>
      <c r="P4" s="1036"/>
      <c r="Q4" s="1036"/>
      <c r="R4" s="1036"/>
      <c r="S4" s="1036"/>
      <c r="T4" s="1036"/>
      <c r="U4" s="1036"/>
      <c r="V4" s="1036"/>
      <c r="W4" s="1036"/>
      <c r="X4" s="1036"/>
      <c r="Y4" s="1036"/>
      <c r="Z4" s="1036"/>
      <c r="AA4" s="1036"/>
      <c r="AB4" s="1036"/>
      <c r="AC4" s="1036"/>
      <c r="AD4" s="1036"/>
      <c r="AE4" s="1036"/>
      <c r="AF4" s="1036"/>
      <c r="AG4" s="1036"/>
      <c r="AH4" s="1036"/>
      <c r="AI4" s="1036"/>
      <c r="AJ4" s="1036"/>
      <c r="AK4" s="1036"/>
      <c r="AL4" s="1036"/>
      <c r="AM4" s="1036"/>
      <c r="AN4" s="1036"/>
      <c r="AO4" s="1036"/>
      <c r="AP4" s="1036"/>
      <c r="AQ4" s="1036"/>
      <c r="AR4" s="1036"/>
      <c r="AS4" s="1036"/>
      <c r="AT4" s="1036"/>
      <c r="AU4" s="1036"/>
      <c r="AV4" s="1036"/>
      <c r="AW4" s="1036"/>
      <c r="AX4" s="1036"/>
      <c r="AY4" s="1036"/>
      <c r="AZ4" s="1036"/>
      <c r="BA4" s="1036"/>
      <c r="BB4" s="1036"/>
      <c r="BC4" s="1036"/>
      <c r="BD4" s="1036"/>
      <c r="BE4" s="1036"/>
      <c r="BF4" s="1036"/>
      <c r="BG4" s="1036"/>
      <c r="BH4" s="1036"/>
    </row>
    <row r="5" spans="2:60" ht="14.5" hidden="1" customHeight="1">
      <c r="B5" s="379" t="s">
        <v>535</v>
      </c>
      <c r="C5" s="379"/>
      <c r="D5" s="379" t="s">
        <v>536</v>
      </c>
      <c r="E5" s="1376" t="s">
        <v>646</v>
      </c>
      <c r="G5" s="378"/>
      <c r="H5" s="378"/>
      <c r="I5" s="1318"/>
      <c r="J5" s="1055"/>
      <c r="K5" s="1055"/>
      <c r="L5" s="1055"/>
      <c r="M5" s="1055"/>
      <c r="N5" s="1055"/>
      <c r="O5" s="1055"/>
      <c r="P5" s="1055"/>
      <c r="Q5" s="1055"/>
      <c r="R5" s="1055"/>
      <c r="S5" s="1055"/>
      <c r="T5" s="1055"/>
      <c r="U5" s="1055"/>
      <c r="V5" s="1055"/>
      <c r="W5" s="1055"/>
      <c r="X5" s="1055"/>
      <c r="Y5" s="1055"/>
      <c r="Z5" s="1055"/>
      <c r="AA5" s="1055"/>
      <c r="AB5" s="1055"/>
      <c r="AC5" s="1055"/>
      <c r="AD5" s="1055"/>
      <c r="AE5" s="1055"/>
      <c r="AF5" s="1055"/>
      <c r="AG5" s="1055"/>
      <c r="AH5" s="1055"/>
      <c r="AI5" s="1055"/>
      <c r="AJ5" s="1055"/>
      <c r="AK5" s="1055"/>
      <c r="AL5" s="1055"/>
      <c r="AM5" s="1055"/>
      <c r="AN5" s="1055"/>
      <c r="AO5" s="1055"/>
      <c r="AP5" s="1055"/>
      <c r="AQ5" s="1055"/>
      <c r="AR5" s="1055"/>
      <c r="AS5" s="1055"/>
      <c r="AT5" s="1055"/>
      <c r="AU5" s="1055"/>
      <c r="AV5" s="1055"/>
      <c r="AW5" s="1055"/>
      <c r="AX5" s="1055"/>
      <c r="AY5" s="1055"/>
      <c r="AZ5" s="1055"/>
      <c r="BA5" s="1055"/>
      <c r="BB5" s="1055"/>
      <c r="BC5" s="1055"/>
      <c r="BD5" s="1055"/>
      <c r="BE5" s="1055"/>
      <c r="BF5" s="1055"/>
      <c r="BG5" s="1055"/>
      <c r="BH5" s="1319"/>
    </row>
    <row r="6" spans="2:60" ht="3.65" hidden="1" customHeight="1">
      <c r="B6" s="484"/>
      <c r="I6" s="699"/>
      <c r="J6" s="1320"/>
      <c r="K6" s="1320"/>
      <c r="L6" s="1320"/>
      <c r="M6" s="1320"/>
      <c r="N6" s="1320"/>
      <c r="O6" s="1320"/>
      <c r="P6" s="1320"/>
      <c r="Q6" s="1320"/>
      <c r="R6" s="1320"/>
      <c r="S6" s="1320"/>
      <c r="T6" s="1320"/>
      <c r="U6" s="1320"/>
      <c r="V6" s="1320"/>
      <c r="W6" s="1320"/>
      <c r="X6" s="1320"/>
      <c r="Y6" s="1320"/>
      <c r="Z6" s="1320"/>
      <c r="AA6" s="1320"/>
      <c r="AB6" s="1320"/>
      <c r="AC6" s="1320"/>
      <c r="AD6" s="1320"/>
      <c r="AE6" s="1320"/>
      <c r="AF6" s="1320"/>
      <c r="AG6" s="1320"/>
      <c r="AH6" s="1320"/>
      <c r="AI6" s="1320"/>
      <c r="AJ6" s="1320"/>
      <c r="AK6" s="1320"/>
      <c r="AL6" s="1320"/>
      <c r="AM6" s="1320"/>
      <c r="AN6" s="1320"/>
      <c r="AO6" s="1320"/>
      <c r="AP6" s="1320"/>
      <c r="AQ6" s="1320"/>
      <c r="AR6" s="1320"/>
      <c r="AS6" s="1320"/>
      <c r="AT6" s="1320"/>
      <c r="AU6" s="1320"/>
      <c r="AV6" s="1320"/>
      <c r="AW6" s="1320"/>
      <c r="AX6" s="1320"/>
      <c r="AY6" s="1320"/>
      <c r="AZ6" s="1320"/>
      <c r="BA6" s="1320"/>
      <c r="BB6" s="1320"/>
      <c r="BC6" s="1320"/>
      <c r="BD6" s="1320"/>
      <c r="BE6" s="1320"/>
      <c r="BF6" s="1320"/>
      <c r="BG6" s="1320"/>
      <c r="BH6" s="495"/>
    </row>
    <row r="7" spans="2:60" ht="3.65" hidden="1" customHeight="1">
      <c r="B7" s="484"/>
      <c r="I7" s="699"/>
      <c r="J7" s="1320"/>
      <c r="K7" s="1320"/>
      <c r="L7" s="1320"/>
      <c r="M7" s="1320"/>
      <c r="N7" s="1320"/>
      <c r="O7" s="1320"/>
      <c r="P7" s="1320"/>
      <c r="Q7" s="1320"/>
      <c r="R7" s="1320"/>
      <c r="S7" s="1320"/>
      <c r="T7" s="1320"/>
      <c r="U7" s="1320"/>
      <c r="V7" s="1320"/>
      <c r="W7" s="1320"/>
      <c r="X7" s="1320"/>
      <c r="Y7" s="1320"/>
      <c r="Z7" s="1320"/>
      <c r="AA7" s="1320"/>
      <c r="AB7" s="1320"/>
      <c r="AC7" s="1320"/>
      <c r="AD7" s="1320"/>
      <c r="AE7" s="1320"/>
      <c r="AF7" s="1320"/>
      <c r="AG7" s="1320"/>
      <c r="AH7" s="1320"/>
      <c r="AI7" s="1320"/>
      <c r="AJ7" s="1320"/>
      <c r="AK7" s="1320"/>
      <c r="AL7" s="1320"/>
      <c r="AM7" s="1320"/>
      <c r="AN7" s="1320"/>
      <c r="AO7" s="1320"/>
      <c r="AP7" s="1320"/>
      <c r="AQ7" s="1320"/>
      <c r="AR7" s="1320"/>
      <c r="AS7" s="1320"/>
      <c r="AT7" s="1320"/>
      <c r="AU7" s="1320"/>
      <c r="AV7" s="1320"/>
      <c r="AW7" s="1320"/>
      <c r="AX7" s="1320"/>
      <c r="AY7" s="1320"/>
      <c r="AZ7" s="1320"/>
      <c r="BA7" s="1320"/>
      <c r="BB7" s="1320"/>
      <c r="BC7" s="1320"/>
      <c r="BD7" s="1320"/>
      <c r="BE7" s="1320"/>
      <c r="BF7" s="1320"/>
      <c r="BG7" s="1320"/>
      <c r="BH7" s="495"/>
    </row>
    <row r="8" spans="2:60" ht="3.65" hidden="1" customHeight="1">
      <c r="B8" s="484"/>
      <c r="I8" s="699"/>
      <c r="J8" s="1320"/>
      <c r="K8" s="1320"/>
      <c r="L8" s="1320"/>
      <c r="M8" s="1320"/>
      <c r="N8" s="1320"/>
      <c r="O8" s="1320"/>
      <c r="P8" s="1320"/>
      <c r="Q8" s="1320"/>
      <c r="R8" s="1320"/>
      <c r="S8" s="1320"/>
      <c r="T8" s="1320"/>
      <c r="U8" s="1320"/>
      <c r="V8" s="1320"/>
      <c r="W8" s="1320"/>
      <c r="X8" s="1320"/>
      <c r="Y8" s="1320"/>
      <c r="Z8" s="1320"/>
      <c r="AA8" s="1320"/>
      <c r="AB8" s="1320"/>
      <c r="AC8" s="1320"/>
      <c r="AD8" s="1320"/>
      <c r="AE8" s="1320"/>
      <c r="AF8" s="1320"/>
      <c r="AG8" s="1320"/>
      <c r="AH8" s="1320"/>
      <c r="AI8" s="1320"/>
      <c r="AJ8" s="1320"/>
      <c r="AK8" s="1320"/>
      <c r="AL8" s="1320"/>
      <c r="AM8" s="1320"/>
      <c r="AN8" s="1320"/>
      <c r="AO8" s="1320"/>
      <c r="AP8" s="1320"/>
      <c r="AQ8" s="1320"/>
      <c r="AR8" s="1320"/>
      <c r="AS8" s="1320"/>
      <c r="AT8" s="1320"/>
      <c r="AU8" s="1320"/>
      <c r="AV8" s="1320"/>
      <c r="AW8" s="1320"/>
      <c r="AX8" s="1320"/>
      <c r="AY8" s="1320"/>
      <c r="AZ8" s="1321"/>
      <c r="BA8" s="1321"/>
      <c r="BB8" s="1321"/>
      <c r="BC8" s="1321"/>
      <c r="BD8" s="1321"/>
      <c r="BE8" s="1321"/>
      <c r="BF8" s="1321"/>
      <c r="BG8" s="1320"/>
      <c r="BH8" s="495"/>
    </row>
    <row r="9" spans="2:60" ht="3.65" hidden="1" customHeight="1">
      <c r="B9" s="484"/>
      <c r="I9" s="699"/>
      <c r="J9" s="1320"/>
      <c r="K9" s="1320"/>
      <c r="L9" s="1320"/>
      <c r="M9" s="1322"/>
      <c r="N9" s="1323"/>
      <c r="O9" s="1323"/>
      <c r="P9" s="1321"/>
      <c r="Q9" s="1321"/>
      <c r="R9" s="1321"/>
      <c r="S9" s="1321"/>
      <c r="T9" s="1321"/>
      <c r="U9" s="1321"/>
      <c r="V9" s="1321"/>
      <c r="W9" s="1321"/>
      <c r="X9" s="1321"/>
      <c r="Y9" s="1321"/>
      <c r="Z9" s="1321"/>
      <c r="AA9" s="1321"/>
      <c r="AB9" s="1320"/>
      <c r="AC9" s="1320"/>
      <c r="AD9" s="1320"/>
      <c r="AE9" s="1320"/>
      <c r="AF9" s="1320"/>
      <c r="AG9" s="1320"/>
      <c r="AH9" s="1320"/>
      <c r="AI9" s="1320"/>
      <c r="AJ9" s="1320"/>
      <c r="AK9" s="1320"/>
      <c r="AL9" s="1320"/>
      <c r="AM9" s="1320"/>
      <c r="AN9" s="1320"/>
      <c r="AO9" s="1320"/>
      <c r="AP9" s="1320"/>
      <c r="AQ9" s="1320"/>
      <c r="AR9" s="1320"/>
      <c r="AS9" s="1320"/>
      <c r="AT9" s="1320"/>
      <c r="AU9" s="1320"/>
      <c r="AV9" s="1320"/>
      <c r="AW9" s="1320"/>
      <c r="AX9" s="1320"/>
      <c r="AY9" s="1320"/>
      <c r="AZ9" s="1321"/>
      <c r="BA9" s="1321"/>
      <c r="BB9" s="1321"/>
      <c r="BC9" s="1321"/>
      <c r="BD9" s="1321"/>
      <c r="BE9" s="1321"/>
      <c r="BF9" s="1321"/>
      <c r="BG9" s="1320"/>
      <c r="BH9" s="495"/>
    </row>
    <row r="10" spans="2:60" ht="3.65" hidden="1" customHeight="1">
      <c r="B10" s="484"/>
      <c r="I10" s="699"/>
      <c r="J10" s="1320"/>
      <c r="K10" s="1320"/>
      <c r="L10" s="1320"/>
      <c r="M10" s="1320"/>
      <c r="N10" s="1320"/>
      <c r="O10" s="1320"/>
      <c r="P10" s="1320"/>
      <c r="Q10" s="1320"/>
      <c r="R10" s="1320"/>
      <c r="S10" s="1320"/>
      <c r="T10" s="1320"/>
      <c r="U10" s="1320"/>
      <c r="V10" s="1320"/>
      <c r="W10" s="1320"/>
      <c r="X10" s="1320"/>
      <c r="Y10" s="1320"/>
      <c r="Z10" s="1320"/>
      <c r="AA10" s="1320"/>
      <c r="AB10" s="1320"/>
      <c r="AC10" s="1320"/>
      <c r="AD10" s="1320"/>
      <c r="AE10" s="1320"/>
      <c r="AF10" s="1320"/>
      <c r="AG10" s="1320"/>
      <c r="AH10" s="1320"/>
      <c r="AI10" s="1320"/>
      <c r="AJ10" s="1320"/>
      <c r="AK10" s="1320"/>
      <c r="AL10" s="1320"/>
      <c r="AM10" s="1320"/>
      <c r="AN10" s="1320"/>
      <c r="AO10" s="1320"/>
      <c r="AP10" s="1320"/>
      <c r="AQ10" s="1320"/>
      <c r="AR10" s="1320"/>
      <c r="AS10" s="1320"/>
      <c r="AT10" s="1320"/>
      <c r="AU10" s="1320"/>
      <c r="AV10" s="1320"/>
      <c r="AW10" s="1320"/>
      <c r="AX10" s="1320"/>
      <c r="AY10" s="1320"/>
      <c r="AZ10" s="1320"/>
      <c r="BA10" s="1320"/>
      <c r="BB10" s="1320"/>
      <c r="BC10" s="1320"/>
      <c r="BD10" s="1320"/>
      <c r="BE10" s="1320"/>
      <c r="BF10" s="1320"/>
      <c r="BG10" s="1320"/>
      <c r="BH10" s="495"/>
    </row>
    <row r="11" spans="2:60" ht="3.65" hidden="1" customHeight="1">
      <c r="B11" s="484"/>
      <c r="I11" s="699"/>
      <c r="J11" s="1320"/>
      <c r="K11" s="1135"/>
      <c r="L11" s="1136" t="s">
        <v>261</v>
      </c>
      <c r="M11" s="1136"/>
      <c r="N11" s="1136"/>
      <c r="O11" s="1137"/>
      <c r="P11" s="1138" t="e" vm="103">
        <v>#VALUE!</v>
      </c>
      <c r="Q11" s="1138"/>
      <c r="R11" s="1138"/>
      <c r="S11" s="1138"/>
      <c r="T11" s="1138"/>
      <c r="U11" s="1138"/>
      <c r="V11" s="1138"/>
      <c r="W11" s="1138"/>
      <c r="X11" s="1138"/>
      <c r="Y11" s="1138"/>
      <c r="Z11" s="1138"/>
      <c r="AA11" s="1138"/>
      <c r="AB11" s="1138"/>
      <c r="AC11" s="1138"/>
      <c r="AD11" s="1138"/>
      <c r="AE11" s="1138"/>
      <c r="AF11" s="677"/>
      <c r="AG11" s="677"/>
      <c r="AH11" s="677"/>
      <c r="AI11" s="1139"/>
      <c r="AJ11" s="1320"/>
      <c r="AK11" s="1320"/>
      <c r="AL11" s="1320"/>
      <c r="AM11" s="1320"/>
      <c r="AN11" s="1320"/>
      <c r="AO11" s="1320"/>
      <c r="AP11" s="1320"/>
      <c r="AQ11" s="1320"/>
      <c r="AR11" s="1320"/>
      <c r="AS11" s="1320"/>
      <c r="AT11" s="1320"/>
      <c r="AU11" s="1320"/>
      <c r="AV11" s="1320"/>
      <c r="AW11" s="1320"/>
      <c r="AX11" s="1320"/>
      <c r="AY11" s="1320"/>
      <c r="AZ11" s="1320"/>
      <c r="BA11" s="1320"/>
      <c r="BB11" s="1320"/>
      <c r="BC11" s="1320"/>
      <c r="BD11" s="1320"/>
      <c r="BE11" s="1320"/>
      <c r="BF11" s="1320"/>
      <c r="BG11" s="1320"/>
      <c r="BH11" s="495"/>
    </row>
    <row r="12" spans="2:60" ht="3.65" hidden="1" customHeight="1">
      <c r="B12" s="484"/>
      <c r="I12" s="699"/>
      <c r="J12" s="1320"/>
      <c r="K12" s="1140"/>
      <c r="L12" s="1141"/>
      <c r="M12" s="1141"/>
      <c r="N12" s="1141"/>
      <c r="O12" s="1142"/>
      <c r="P12" s="1143"/>
      <c r="Q12" s="1143"/>
      <c r="R12" s="1143"/>
      <c r="S12" s="1143"/>
      <c r="T12" s="1143"/>
      <c r="U12" s="1143"/>
      <c r="V12" s="1143"/>
      <c r="W12" s="1143"/>
      <c r="X12" s="1143"/>
      <c r="Y12" s="1143"/>
      <c r="Z12" s="1143"/>
      <c r="AA12" s="1143"/>
      <c r="AB12" s="1143"/>
      <c r="AC12" s="1143"/>
      <c r="AD12" s="1143"/>
      <c r="AE12" s="1143"/>
      <c r="AF12" s="1144"/>
      <c r="AG12" s="1144"/>
      <c r="AH12" s="1144"/>
      <c r="AI12" s="1145"/>
      <c r="AJ12" s="1320"/>
      <c r="AK12" s="1320"/>
      <c r="AL12" s="1320"/>
      <c r="AM12" s="1320"/>
      <c r="AN12" s="1320"/>
      <c r="AO12" s="1320"/>
      <c r="AP12" s="1320"/>
      <c r="AQ12" s="1320"/>
      <c r="AR12" s="1320"/>
      <c r="AS12" s="1320"/>
      <c r="AT12" s="1320"/>
      <c r="AU12" s="1320"/>
      <c r="AV12" s="1320"/>
      <c r="AW12" s="1320"/>
      <c r="AX12" s="1320"/>
      <c r="AY12" s="1320"/>
      <c r="AZ12" s="1320"/>
      <c r="BA12" s="1320"/>
      <c r="BB12" s="1320"/>
      <c r="BC12" s="1320"/>
      <c r="BD12" s="1320"/>
      <c r="BE12" s="1320"/>
      <c r="BF12" s="1320"/>
      <c r="BG12" s="1320"/>
      <c r="BH12" s="495"/>
    </row>
    <row r="13" spans="2:60" ht="3.65" hidden="1" customHeight="1">
      <c r="B13" s="484"/>
      <c r="I13" s="699"/>
      <c r="J13" s="1320"/>
      <c r="K13" s="1321"/>
      <c r="L13" s="1320"/>
      <c r="M13" s="1320"/>
      <c r="N13" s="1320"/>
      <c r="O13" s="1320"/>
      <c r="P13" s="1320"/>
      <c r="Q13" s="1320"/>
      <c r="R13" s="1320"/>
      <c r="S13" s="1320"/>
      <c r="T13" s="1320"/>
      <c r="U13" s="1320"/>
      <c r="V13" s="1320"/>
      <c r="W13" s="1320"/>
      <c r="X13" s="1320"/>
      <c r="Y13" s="1320"/>
      <c r="Z13" s="1320"/>
      <c r="AA13" s="1320"/>
      <c r="AB13" s="1320"/>
      <c r="AC13" s="1320"/>
      <c r="AD13" s="1320"/>
      <c r="AE13" s="1320"/>
      <c r="AF13" s="1320"/>
      <c r="AG13" s="1320"/>
      <c r="AH13" s="1320"/>
      <c r="AI13" s="1320"/>
      <c r="AJ13" s="1320"/>
      <c r="AK13" s="1320"/>
      <c r="AL13" s="1320"/>
      <c r="AM13" s="1320"/>
      <c r="AN13" s="1320"/>
      <c r="AO13" s="1320"/>
      <c r="AP13" s="1320"/>
      <c r="AQ13" s="1320"/>
      <c r="AR13" s="1320"/>
      <c r="AS13" s="1320"/>
      <c r="AT13" s="1320"/>
      <c r="AU13" s="1320"/>
      <c r="AV13" s="1320"/>
      <c r="AW13" s="1320"/>
      <c r="AX13" s="1320"/>
      <c r="AY13" s="1320"/>
      <c r="AZ13" s="1320"/>
      <c r="BA13" s="1320"/>
      <c r="BB13" s="1320"/>
      <c r="BC13" s="1320"/>
      <c r="BD13" s="1320"/>
      <c r="BE13" s="1321"/>
      <c r="BF13" s="1321"/>
      <c r="BG13" s="1320"/>
      <c r="BH13" s="495"/>
    </row>
    <row r="14" spans="2:60" ht="3.65" hidden="1" customHeight="1">
      <c r="B14" s="484"/>
      <c r="I14" s="699"/>
      <c r="J14" s="1320"/>
      <c r="K14" s="1321"/>
      <c r="L14" s="1320"/>
      <c r="M14" s="1321"/>
      <c r="N14" s="1321"/>
      <c r="O14" s="1321"/>
      <c r="P14" s="1321"/>
      <c r="Q14" s="1321"/>
      <c r="R14" s="1321"/>
      <c r="S14" s="1321"/>
      <c r="T14" s="1321"/>
      <c r="U14" s="1324"/>
      <c r="V14" s="1324"/>
      <c r="W14" s="1324"/>
      <c r="X14" s="1324"/>
      <c r="Y14" s="1324"/>
      <c r="Z14" s="1324"/>
      <c r="AA14" s="1324"/>
      <c r="AB14" s="1324"/>
      <c r="AC14" s="1324"/>
      <c r="AD14" s="1324"/>
      <c r="AE14" s="1320"/>
      <c r="AF14" s="1320"/>
      <c r="AG14" s="1320"/>
      <c r="AH14" s="1320"/>
      <c r="AI14" s="1320"/>
      <c r="AJ14" s="1320"/>
      <c r="AK14" s="1320"/>
      <c r="AL14" s="1320"/>
      <c r="AM14" s="1320"/>
      <c r="AN14" s="1320"/>
      <c r="AO14" s="1320"/>
      <c r="AP14" s="1320"/>
      <c r="AQ14" s="1320"/>
      <c r="AR14" s="1320"/>
      <c r="AS14" s="1320"/>
      <c r="AT14" s="1320"/>
      <c r="AU14" s="1320"/>
      <c r="AV14" s="1320"/>
      <c r="AW14" s="1320"/>
      <c r="AX14" s="1320"/>
      <c r="AY14" s="1320"/>
      <c r="AZ14" s="1320"/>
      <c r="BA14" s="1320"/>
      <c r="BB14" s="1320"/>
      <c r="BC14" s="1320"/>
      <c r="BD14" s="1320"/>
      <c r="BE14" s="1321"/>
      <c r="BF14" s="1321"/>
      <c r="BG14" s="1320"/>
      <c r="BH14" s="495"/>
    </row>
    <row r="15" spans="2:60" ht="3.65" hidden="1" customHeight="1">
      <c r="B15" s="484"/>
      <c r="I15" s="699"/>
      <c r="J15" s="1320"/>
      <c r="K15" s="1321"/>
      <c r="L15" s="1320"/>
      <c r="M15" s="1321"/>
      <c r="N15" s="1321"/>
      <c r="O15" s="1321"/>
      <c r="P15" s="1321"/>
      <c r="Q15" s="1321"/>
      <c r="R15" s="1321"/>
      <c r="S15" s="1321"/>
      <c r="T15" s="1321"/>
      <c r="U15" s="1324"/>
      <c r="V15" s="1324"/>
      <c r="W15" s="1324"/>
      <c r="X15" s="1324"/>
      <c r="Y15" s="1324"/>
      <c r="Z15" s="1324"/>
      <c r="AA15" s="1324"/>
      <c r="AB15" s="1324"/>
      <c r="AC15" s="1324"/>
      <c r="AD15" s="1324"/>
      <c r="AE15" s="1320"/>
      <c r="AF15" s="1320"/>
      <c r="AG15" s="1320"/>
      <c r="AH15" s="1320"/>
      <c r="AI15" s="1321"/>
      <c r="AJ15" s="1321"/>
      <c r="AK15" s="1321"/>
      <c r="AL15" s="1321"/>
      <c r="AM15" s="1321"/>
      <c r="AN15" s="1321"/>
      <c r="AO15" s="1321"/>
      <c r="AP15" s="1321"/>
      <c r="AQ15" s="1321"/>
      <c r="AR15" s="1321"/>
      <c r="AS15" s="1321"/>
      <c r="AT15" s="1321"/>
      <c r="AU15" s="1321"/>
      <c r="AV15" s="1321"/>
      <c r="AW15" s="1321"/>
      <c r="AX15" s="1321"/>
      <c r="AY15" s="1321"/>
      <c r="AZ15" s="1321"/>
      <c r="BA15" s="1321"/>
      <c r="BB15" s="1321"/>
      <c r="BC15" s="1321"/>
      <c r="BD15" s="1321"/>
      <c r="BE15" s="1321"/>
      <c r="BF15" s="1321"/>
      <c r="BG15" s="1320"/>
      <c r="BH15" s="495"/>
    </row>
    <row r="16" spans="2:60" ht="3.65" hidden="1" customHeight="1">
      <c r="B16" s="484"/>
      <c r="I16" s="699"/>
      <c r="J16" s="1320"/>
      <c r="K16" s="1320"/>
      <c r="L16" s="1320"/>
      <c r="M16" s="1320"/>
      <c r="N16" s="1320"/>
      <c r="O16" s="1320"/>
      <c r="P16" s="1320"/>
      <c r="Q16" s="1320"/>
      <c r="R16" s="1320"/>
      <c r="S16" s="1320"/>
      <c r="T16" s="1320"/>
      <c r="U16" s="1320"/>
      <c r="V16" s="1320"/>
      <c r="W16" s="1320"/>
      <c r="X16" s="1320"/>
      <c r="Y16" s="1320"/>
      <c r="Z16" s="1320"/>
      <c r="AA16" s="1320"/>
      <c r="AB16" s="1320"/>
      <c r="AC16" s="1320"/>
      <c r="AD16" s="1320"/>
      <c r="AE16" s="1320"/>
      <c r="AF16" s="1320"/>
      <c r="AG16" s="1320"/>
      <c r="AH16" s="1320"/>
      <c r="AI16" s="1320"/>
      <c r="AJ16" s="1320"/>
      <c r="AK16" s="1320"/>
      <c r="AL16" s="1320"/>
      <c r="AM16" s="1320"/>
      <c r="AN16" s="1320"/>
      <c r="AO16" s="1320"/>
      <c r="AP16" s="1320"/>
      <c r="AQ16" s="1320"/>
      <c r="AR16" s="1320"/>
      <c r="AS16" s="1320"/>
      <c r="AT16" s="1320"/>
      <c r="AU16" s="1320"/>
      <c r="AV16" s="1320"/>
      <c r="AW16" s="1320"/>
      <c r="AX16" s="1320"/>
      <c r="AY16" s="1320"/>
      <c r="AZ16" s="1320"/>
      <c r="BA16" s="1320"/>
      <c r="BB16" s="1320"/>
      <c r="BC16" s="1320"/>
      <c r="BD16" s="1320"/>
      <c r="BE16" s="1320"/>
      <c r="BF16" s="1320"/>
      <c r="BG16" s="1320"/>
      <c r="BH16" s="495"/>
    </row>
    <row r="17" spans="2:60" ht="3.65" hidden="1" customHeight="1">
      <c r="B17" s="484"/>
      <c r="I17" s="699"/>
      <c r="J17" s="1320"/>
      <c r="K17" s="1320"/>
      <c r="L17" s="1320"/>
      <c r="M17" s="1320"/>
      <c r="N17" s="1320"/>
      <c r="O17" s="1320"/>
      <c r="P17" s="1320"/>
      <c r="Q17" s="1320"/>
      <c r="R17" s="1320"/>
      <c r="S17" s="1320"/>
      <c r="T17" s="1320"/>
      <c r="U17" s="1320"/>
      <c r="V17" s="1320"/>
      <c r="W17" s="1320"/>
      <c r="X17" s="1320"/>
      <c r="Y17" s="1320"/>
      <c r="Z17" s="1320"/>
      <c r="AA17" s="1320"/>
      <c r="AB17" s="1320"/>
      <c r="AC17" s="1320"/>
      <c r="AD17" s="1320"/>
      <c r="AE17" s="1320"/>
      <c r="AF17" s="1320"/>
      <c r="AG17" s="1320"/>
      <c r="AH17" s="1320"/>
      <c r="AI17" s="1320"/>
      <c r="AJ17" s="1320"/>
      <c r="AK17" s="1320"/>
      <c r="AL17" s="1320"/>
      <c r="AM17" s="1320"/>
      <c r="AN17" s="1320"/>
      <c r="AO17" s="1320"/>
      <c r="AP17" s="1320"/>
      <c r="AQ17" s="1320"/>
      <c r="AR17" s="1320"/>
      <c r="AS17" s="1320"/>
      <c r="AT17" s="1320"/>
      <c r="AU17" s="1320"/>
      <c r="AV17" s="1320"/>
      <c r="AW17" s="1320"/>
      <c r="AX17" s="1320"/>
      <c r="AY17" s="1320"/>
      <c r="AZ17" s="1320"/>
      <c r="BA17" s="1320"/>
      <c r="BB17" s="1320"/>
      <c r="BC17" s="1320"/>
      <c r="BD17" s="1320"/>
      <c r="BE17" s="1320"/>
      <c r="BF17" s="1320"/>
      <c r="BG17" s="1320"/>
      <c r="BH17" s="495"/>
    </row>
    <row r="18" spans="2:60" ht="3.65" hidden="1" customHeight="1">
      <c r="B18" s="484"/>
      <c r="I18" s="699"/>
      <c r="J18" s="1320"/>
      <c r="K18" s="1320"/>
      <c r="L18" s="1320"/>
      <c r="M18" s="1320"/>
      <c r="N18" s="1320"/>
      <c r="O18" s="1320"/>
      <c r="P18" s="1320"/>
      <c r="Q18" s="1320"/>
      <c r="R18" s="1320"/>
      <c r="S18" s="1320"/>
      <c r="T18" s="1320"/>
      <c r="U18" s="1320"/>
      <c r="V18" s="1320"/>
      <c r="W18" s="1320"/>
      <c r="X18" s="1320"/>
      <c r="Y18" s="1320"/>
      <c r="Z18" s="1320"/>
      <c r="AA18" s="1320"/>
      <c r="AB18" s="1320"/>
      <c r="AC18" s="1320"/>
      <c r="AD18" s="1321"/>
      <c r="AE18" s="1321"/>
      <c r="AF18" s="1321"/>
      <c r="AG18" s="1321"/>
      <c r="AH18" s="1320"/>
      <c r="AI18" s="1320"/>
      <c r="AJ18" s="1325"/>
      <c r="AK18" s="1325"/>
      <c r="AL18" s="1325"/>
      <c r="AM18" s="1325"/>
      <c r="AN18" s="1325"/>
      <c r="AO18" s="1325"/>
      <c r="AP18" s="1326"/>
      <c r="AQ18" s="1326"/>
      <c r="AR18" s="1326"/>
      <c r="AS18" s="1326"/>
      <c r="AT18" s="1326"/>
      <c r="AU18" s="1326"/>
      <c r="AV18" s="1327"/>
      <c r="AW18" s="1327"/>
      <c r="AX18" s="1327"/>
      <c r="AY18" s="1325"/>
      <c r="AZ18" s="1325"/>
      <c r="BA18" s="1327"/>
      <c r="BB18" s="1327"/>
      <c r="BC18" s="1327"/>
      <c r="BD18" s="1327"/>
      <c r="BE18" s="1327"/>
      <c r="BF18" s="1327"/>
      <c r="BG18" s="1317"/>
      <c r="BH18" s="482"/>
    </row>
    <row r="19" spans="2:60" ht="3.65" hidden="1" customHeight="1">
      <c r="B19" s="484"/>
      <c r="I19" s="699"/>
      <c r="J19" s="1320"/>
      <c r="K19" s="1320"/>
      <c r="L19" s="1320"/>
      <c r="M19" s="1320"/>
      <c r="N19" s="1320"/>
      <c r="O19" s="1320"/>
      <c r="P19" s="1320"/>
      <c r="Q19" s="1320"/>
      <c r="R19" s="1320"/>
      <c r="S19" s="1320"/>
      <c r="T19" s="1320"/>
      <c r="U19" s="1320"/>
      <c r="V19" s="1320"/>
      <c r="W19" s="1320"/>
      <c r="X19" s="1320"/>
      <c r="Y19" s="1324"/>
      <c r="Z19" s="1324"/>
      <c r="AA19" s="1324"/>
      <c r="AB19" s="1324"/>
      <c r="AC19" s="1324"/>
      <c r="AD19" s="1324"/>
      <c r="AE19" s="1320"/>
      <c r="AF19" s="1320"/>
      <c r="AG19" s="1320"/>
      <c r="AH19" s="1320"/>
      <c r="AI19" s="1321"/>
      <c r="AJ19" s="1327"/>
      <c r="AK19" s="1327"/>
      <c r="AL19" s="1327"/>
      <c r="AM19" s="1327"/>
      <c r="AN19" s="1327"/>
      <c r="AO19" s="1327"/>
      <c r="AP19" s="1327"/>
      <c r="AQ19" s="1327"/>
      <c r="AR19" s="1327"/>
      <c r="AS19" s="1327"/>
      <c r="AT19" s="1327"/>
      <c r="AU19" s="1327"/>
      <c r="AV19" s="1327"/>
      <c r="AW19" s="1327"/>
      <c r="AX19" s="1327"/>
      <c r="AY19" s="1327"/>
      <c r="AZ19" s="1327"/>
      <c r="BA19" s="1327"/>
      <c r="BB19" s="1327"/>
      <c r="BC19" s="1327"/>
      <c r="BD19" s="1327"/>
      <c r="BE19" s="1327"/>
      <c r="BF19" s="1327"/>
      <c r="BG19" s="1317"/>
      <c r="BH19" s="482"/>
    </row>
    <row r="20" spans="2:60" ht="3.65" hidden="1" customHeight="1">
      <c r="B20" s="484"/>
      <c r="I20" s="699"/>
      <c r="J20" s="1320"/>
      <c r="K20" s="1320"/>
      <c r="L20" s="1320"/>
      <c r="M20" s="1320"/>
      <c r="N20" s="1320"/>
      <c r="O20" s="1320"/>
      <c r="P20" s="1320"/>
      <c r="Q20" s="1320"/>
      <c r="R20" s="1320"/>
      <c r="S20" s="1320"/>
      <c r="T20" s="1320"/>
      <c r="U20" s="1320"/>
      <c r="V20" s="1320"/>
      <c r="W20" s="1320"/>
      <c r="X20" s="1320"/>
      <c r="Y20" s="1320"/>
      <c r="Z20" s="1320"/>
      <c r="AA20" s="1320"/>
      <c r="AB20" s="1320"/>
      <c r="AC20" s="1320"/>
      <c r="AD20" s="1320"/>
      <c r="AE20" s="1320"/>
      <c r="AF20" s="1320"/>
      <c r="AG20" s="1320"/>
      <c r="AH20" s="1320"/>
      <c r="AI20" s="1320"/>
      <c r="AJ20" s="1317"/>
      <c r="AK20" s="1317"/>
      <c r="AL20" s="1317"/>
      <c r="AM20" s="1317"/>
      <c r="AN20" s="1317"/>
      <c r="AO20" s="1317"/>
      <c r="AP20" s="1317"/>
      <c r="AQ20" s="1317"/>
      <c r="AR20" s="1317"/>
      <c r="AS20" s="1317"/>
      <c r="AT20" s="1317"/>
      <c r="AU20" s="1317"/>
      <c r="AV20" s="1317"/>
      <c r="AW20" s="1317"/>
      <c r="AX20" s="1317"/>
      <c r="AY20" s="1317"/>
      <c r="AZ20" s="1317"/>
      <c r="BA20" s="1317"/>
      <c r="BB20" s="1317"/>
      <c r="BC20" s="1317"/>
      <c r="BD20" s="1317"/>
      <c r="BE20" s="1317"/>
      <c r="BF20" s="1317"/>
      <c r="BG20" s="1317"/>
      <c r="BH20" s="482"/>
    </row>
    <row r="21" spans="2:60" ht="3.65" hidden="1" customHeight="1">
      <c r="B21" s="484"/>
      <c r="I21" s="699"/>
      <c r="J21" s="1320"/>
      <c r="K21" s="1320"/>
      <c r="L21" s="1320"/>
      <c r="M21" s="1320"/>
      <c r="N21" s="1320"/>
      <c r="O21" s="1320"/>
      <c r="P21" s="1320"/>
      <c r="Q21" s="1320"/>
      <c r="R21" s="1320"/>
      <c r="S21" s="1320"/>
      <c r="T21" s="1320"/>
      <c r="U21" s="1320"/>
      <c r="V21" s="1320"/>
      <c r="W21" s="1320"/>
      <c r="X21" s="1320"/>
      <c r="Y21" s="1320"/>
      <c r="Z21" s="1320"/>
      <c r="AA21" s="1320"/>
      <c r="AB21" s="1320"/>
      <c r="AC21" s="1320"/>
      <c r="AD21" s="1320"/>
      <c r="AE21" s="1320"/>
      <c r="AF21" s="1320"/>
      <c r="AG21" s="1320"/>
      <c r="AH21" s="1320"/>
      <c r="AI21" s="1320"/>
      <c r="AJ21" s="1317"/>
      <c r="AK21" s="1317"/>
      <c r="AL21" s="1317"/>
      <c r="AM21" s="1317"/>
      <c r="AN21" s="1317"/>
      <c r="AO21" s="1317"/>
      <c r="AP21" s="1317"/>
      <c r="AQ21" s="1317"/>
      <c r="AR21" s="1317"/>
      <c r="AS21" s="1317"/>
      <c r="AT21" s="1317"/>
      <c r="AU21" s="1317"/>
      <c r="AV21" s="1317"/>
      <c r="AW21" s="1317"/>
      <c r="AX21" s="1317"/>
      <c r="AY21" s="1317"/>
      <c r="AZ21" s="1317"/>
      <c r="BA21" s="1317"/>
      <c r="BB21" s="1317"/>
      <c r="BC21" s="1317"/>
      <c r="BD21" s="1317"/>
      <c r="BE21" s="1317"/>
      <c r="BF21" s="1317"/>
      <c r="BG21" s="1317"/>
      <c r="BH21" s="482"/>
    </row>
    <row r="22" spans="2:60" ht="3.65" hidden="1" customHeight="1">
      <c r="B22" s="671"/>
      <c r="C22" s="445"/>
      <c r="D22" s="445"/>
      <c r="E22" s="445"/>
      <c r="F22" s="445"/>
      <c r="G22" s="445"/>
      <c r="H22" s="445"/>
      <c r="I22" s="671"/>
      <c r="J22" s="1328"/>
      <c r="K22" s="1328"/>
      <c r="L22" s="1328"/>
      <c r="M22" s="1328"/>
      <c r="N22" s="1328"/>
      <c r="O22" s="1328"/>
      <c r="P22" s="1328"/>
      <c r="Q22" s="1328"/>
      <c r="R22" s="1328"/>
      <c r="S22" s="1328"/>
      <c r="T22" s="1328"/>
      <c r="U22" s="1328"/>
      <c r="V22" s="1328"/>
      <c r="W22" s="1328"/>
      <c r="X22" s="1328"/>
      <c r="Y22" s="1328"/>
      <c r="Z22" s="1328"/>
      <c r="AA22" s="1328"/>
      <c r="AB22" s="1328"/>
      <c r="AC22" s="1328"/>
      <c r="AD22" s="1328"/>
      <c r="AE22" s="1328"/>
      <c r="AF22" s="1328"/>
      <c r="AG22" s="1328"/>
      <c r="AH22" s="1328"/>
      <c r="AI22" s="1328"/>
      <c r="AJ22" s="1328"/>
      <c r="AK22" s="1328"/>
      <c r="AL22" s="1328"/>
      <c r="AM22" s="1328"/>
      <c r="AN22" s="1328"/>
      <c r="AO22" s="1328"/>
      <c r="AP22" s="1328"/>
      <c r="AQ22" s="1328"/>
      <c r="AR22" s="1328"/>
      <c r="AS22" s="1328"/>
      <c r="AT22" s="1328"/>
      <c r="AU22" s="1328"/>
      <c r="AV22" s="1328"/>
      <c r="AW22" s="1328"/>
      <c r="AX22" s="1328"/>
      <c r="AY22" s="1328"/>
      <c r="AZ22" s="1328"/>
      <c r="BA22" s="1328"/>
      <c r="BB22" s="1328"/>
      <c r="BC22" s="1328"/>
      <c r="BD22" s="1328"/>
      <c r="BE22" s="1328"/>
      <c r="BF22" s="1328"/>
      <c r="BG22" s="1328"/>
      <c r="BH22" s="444"/>
    </row>
    <row r="23" spans="2:60" ht="3.5" hidden="1" customHeight="1">
      <c r="B23" s="672"/>
      <c r="C23" s="479"/>
      <c r="D23" s="479"/>
      <c r="E23" s="479"/>
      <c r="F23" s="479"/>
      <c r="G23" s="479"/>
      <c r="H23" s="479"/>
      <c r="I23" s="672"/>
      <c r="J23" s="479"/>
      <c r="K23" s="479"/>
      <c r="L23" s="479"/>
      <c r="M23" s="479"/>
      <c r="N23" s="479"/>
      <c r="O23" s="479"/>
      <c r="P23" s="479"/>
      <c r="Q23" s="479"/>
      <c r="R23" s="479"/>
      <c r="S23" s="479"/>
      <c r="T23" s="479"/>
      <c r="U23" s="479"/>
      <c r="V23" s="479"/>
      <c r="W23" s="479"/>
      <c r="X23" s="479"/>
      <c r="Y23" s="479"/>
      <c r="Z23" s="479"/>
      <c r="AA23" s="479"/>
      <c r="AB23" s="479"/>
      <c r="AC23" s="479"/>
      <c r="AD23" s="479"/>
      <c r="AE23" s="479"/>
      <c r="AF23" s="479"/>
      <c r="AG23" s="479"/>
      <c r="AH23" s="479"/>
      <c r="AI23" s="479"/>
      <c r="AJ23" s="479"/>
      <c r="AK23" s="479"/>
      <c r="AL23" s="479"/>
      <c r="AM23" s="479"/>
      <c r="AN23" s="479"/>
      <c r="AO23" s="479"/>
      <c r="AP23" s="479"/>
      <c r="AQ23" s="479"/>
      <c r="AR23" s="479"/>
      <c r="AS23" s="479"/>
      <c r="AT23" s="479"/>
      <c r="AU23" s="479"/>
      <c r="AV23" s="479"/>
      <c r="AW23" s="479"/>
      <c r="AX23" s="479"/>
      <c r="AY23" s="479"/>
      <c r="AZ23" s="479"/>
      <c r="BA23" s="479"/>
      <c r="BB23" s="479"/>
      <c r="BC23" s="479"/>
      <c r="BD23" s="479"/>
      <c r="BE23" s="479"/>
      <c r="BF23" s="479"/>
      <c r="BG23" s="479"/>
      <c r="BH23" s="478"/>
    </row>
    <row r="24" spans="2:60" ht="14.5" hidden="1" customHeight="1">
      <c r="B24" s="379" t="s">
        <v>537</v>
      </c>
      <c r="C24" s="379"/>
      <c r="D24" s="379" t="s">
        <v>538</v>
      </c>
      <c r="E24" s="1376" t="s">
        <v>646</v>
      </c>
      <c r="G24" s="378"/>
      <c r="H24" s="378"/>
      <c r="I24" s="700"/>
      <c r="J24" s="1329"/>
      <c r="K24" s="1329"/>
      <c r="L24" s="1329"/>
      <c r="M24" s="1329"/>
      <c r="N24" s="1329"/>
      <c r="O24" s="1329"/>
      <c r="P24" s="1329"/>
      <c r="Q24" s="1329"/>
      <c r="R24" s="1329"/>
      <c r="S24" s="1329"/>
      <c r="T24" s="1329"/>
      <c r="U24" s="1329"/>
      <c r="V24" s="1329"/>
      <c r="W24" s="1329"/>
      <c r="X24" s="1329"/>
      <c r="Y24" s="1329"/>
      <c r="Z24" s="1329"/>
      <c r="AA24" s="1329"/>
      <c r="AB24" s="1329"/>
      <c r="AC24" s="1329"/>
      <c r="AD24" s="1329"/>
      <c r="AE24" s="1329"/>
      <c r="AF24" s="1329"/>
      <c r="AG24" s="1329"/>
      <c r="AH24" s="1329"/>
      <c r="AI24" s="1329"/>
      <c r="AJ24" s="1330"/>
      <c r="AK24" s="1330"/>
      <c r="AL24" s="1330"/>
      <c r="AM24" s="1330"/>
      <c r="AN24" s="1330"/>
      <c r="AO24" s="1330"/>
      <c r="AP24" s="1330"/>
      <c r="AQ24" s="1330"/>
      <c r="AR24" s="1330"/>
      <c r="AS24" s="1330"/>
      <c r="AT24" s="1330"/>
      <c r="AU24" s="1330"/>
      <c r="AV24" s="1330"/>
      <c r="AW24" s="1330"/>
      <c r="AX24" s="1330"/>
      <c r="AY24" s="1330"/>
      <c r="AZ24" s="1330"/>
      <c r="BA24" s="1330"/>
      <c r="BB24" s="1330"/>
      <c r="BC24" s="1330"/>
      <c r="BD24" s="1330"/>
      <c r="BE24" s="1330"/>
      <c r="BF24" s="1330"/>
      <c r="BG24" s="1330"/>
      <c r="BH24" s="488"/>
    </row>
    <row r="25" spans="2:60" ht="3.65" hidden="1" customHeight="1">
      <c r="B25" s="484"/>
      <c r="I25" s="699"/>
      <c r="J25" s="1320"/>
      <c r="K25" s="1320"/>
      <c r="L25" s="1320"/>
      <c r="M25" s="1320"/>
      <c r="N25" s="1320"/>
      <c r="O25" s="1320"/>
      <c r="P25" s="1320"/>
      <c r="Q25" s="1320"/>
      <c r="R25" s="1320"/>
      <c r="S25" s="1320"/>
      <c r="T25" s="1320"/>
      <c r="U25" s="1320"/>
      <c r="V25" s="1320"/>
      <c r="W25" s="1320"/>
      <c r="X25" s="1320"/>
      <c r="Y25" s="1320"/>
      <c r="Z25" s="1320"/>
      <c r="AA25" s="1320"/>
      <c r="AB25" s="1320"/>
      <c r="AC25" s="1320"/>
      <c r="AD25" s="1320"/>
      <c r="AE25" s="1320"/>
      <c r="AF25" s="1320"/>
      <c r="AG25" s="1320"/>
      <c r="AH25" s="1320"/>
      <c r="AI25" s="1320"/>
      <c r="AJ25" s="1317"/>
      <c r="AK25" s="1317"/>
      <c r="AL25" s="1317"/>
      <c r="AM25" s="1317"/>
      <c r="AN25" s="1317"/>
      <c r="AO25" s="1317"/>
      <c r="AP25" s="1317"/>
      <c r="AQ25" s="1317"/>
      <c r="AR25" s="1317"/>
      <c r="AS25" s="1317"/>
      <c r="AT25" s="1317"/>
      <c r="AU25" s="1317"/>
      <c r="AV25" s="1317"/>
      <c r="AW25" s="1317"/>
      <c r="AX25" s="1317"/>
      <c r="AY25" s="1317"/>
      <c r="AZ25" s="1317"/>
      <c r="BA25" s="1317"/>
      <c r="BB25" s="1317"/>
      <c r="BC25" s="1317"/>
      <c r="BD25" s="1317"/>
      <c r="BE25" s="1317"/>
      <c r="BF25" s="1317"/>
      <c r="BG25" s="1317"/>
      <c r="BH25" s="482"/>
    </row>
    <row r="26" spans="2:60" ht="3.65" hidden="1" customHeight="1">
      <c r="B26" s="484"/>
      <c r="I26" s="699"/>
      <c r="J26" s="1320"/>
      <c r="K26" s="1320"/>
      <c r="L26" s="1320"/>
      <c r="M26" s="1321"/>
      <c r="N26" s="1322"/>
      <c r="O26" s="1323"/>
      <c r="P26" s="1323"/>
      <c r="Q26" s="1320"/>
      <c r="R26" s="1320"/>
      <c r="S26" s="1320"/>
      <c r="T26" s="1320"/>
      <c r="U26" s="1320"/>
      <c r="V26" s="1320"/>
      <c r="W26" s="1320"/>
      <c r="X26" s="1320"/>
      <c r="Y26" s="1320"/>
      <c r="Z26" s="1320"/>
      <c r="AA26" s="1320"/>
      <c r="AB26" s="1320"/>
      <c r="AC26" s="1321"/>
      <c r="AD26" s="1321"/>
      <c r="AE26" s="1321"/>
      <c r="AF26" s="1321"/>
      <c r="AG26" s="1321"/>
      <c r="AH26" s="1321"/>
      <c r="AI26" s="1320"/>
      <c r="AJ26" s="1331"/>
      <c r="AK26" s="1331"/>
      <c r="AL26" s="1331"/>
      <c r="AM26" s="1331"/>
      <c r="AN26" s="1331"/>
      <c r="AO26" s="1331"/>
      <c r="AP26" s="1331"/>
      <c r="AQ26" s="1331"/>
      <c r="AR26" s="1327"/>
      <c r="AS26" s="1327"/>
      <c r="AT26" s="1331"/>
      <c r="AU26" s="1331"/>
      <c r="AV26" s="1331"/>
      <c r="AW26" s="1331"/>
      <c r="AX26" s="1331"/>
      <c r="AY26" s="1325"/>
      <c r="AZ26" s="1327"/>
      <c r="BA26" s="1317"/>
      <c r="BB26" s="1317"/>
      <c r="BC26" s="1317"/>
      <c r="BD26" s="1317"/>
      <c r="BE26" s="1317"/>
      <c r="BF26" s="1317"/>
      <c r="BG26" s="1317"/>
      <c r="BH26" s="482"/>
    </row>
    <row r="27" spans="2:60" ht="3.65" hidden="1" customHeight="1">
      <c r="B27" s="484"/>
      <c r="I27" s="699"/>
      <c r="J27" s="1320"/>
      <c r="K27" s="1146" t="e" vm="104">
        <v>#VALUE!</v>
      </c>
      <c r="L27" s="1147"/>
      <c r="M27" s="1148"/>
      <c r="N27" s="1148"/>
      <c r="O27" s="1147" t="e" vm="104">
        <v>#VALUE!</v>
      </c>
      <c r="P27" s="1149"/>
      <c r="Q27" s="1320"/>
      <c r="R27" s="1320"/>
      <c r="S27" s="1320"/>
      <c r="T27" s="1320"/>
      <c r="U27" s="1320"/>
      <c r="V27" s="1320"/>
      <c r="W27" s="1320"/>
      <c r="X27" s="1320"/>
      <c r="Y27" s="1320"/>
      <c r="Z27" s="1320"/>
      <c r="AA27" s="1320"/>
      <c r="AB27" s="1320"/>
      <c r="AC27" s="1321"/>
      <c r="AD27" s="1321"/>
      <c r="AE27" s="1321"/>
      <c r="AF27" s="1321"/>
      <c r="AG27" s="1321"/>
      <c r="AH27" s="1321"/>
      <c r="AI27" s="1321"/>
      <c r="AJ27" s="1332"/>
      <c r="AK27" s="1332"/>
      <c r="AL27" s="1332"/>
      <c r="AM27" s="1332"/>
      <c r="AN27" s="1332"/>
      <c r="AO27" s="1332"/>
      <c r="AP27" s="1332"/>
      <c r="AQ27" s="1332"/>
      <c r="AR27" s="1327"/>
      <c r="AS27" s="1327"/>
      <c r="AT27" s="1331"/>
      <c r="AU27" s="1331"/>
      <c r="AV27" s="1331"/>
      <c r="AW27" s="1331"/>
      <c r="AX27" s="1331"/>
      <c r="AY27" s="1325"/>
      <c r="AZ27" s="1327"/>
      <c r="BA27" s="1327"/>
      <c r="BB27" s="1327"/>
      <c r="BC27" s="1327"/>
      <c r="BD27" s="1327"/>
      <c r="BE27" s="1327"/>
      <c r="BF27" s="1327"/>
      <c r="BG27" s="1317"/>
      <c r="BH27" s="482"/>
    </row>
    <row r="28" spans="2:60" ht="3.65" hidden="1" customHeight="1">
      <c r="B28" s="484"/>
      <c r="I28" s="699"/>
      <c r="J28" s="1320"/>
      <c r="K28" s="1150" t="s">
        <v>261</v>
      </c>
      <c r="L28" s="1151"/>
      <c r="M28" s="1152" t="s">
        <v>404</v>
      </c>
      <c r="N28" s="1153"/>
      <c r="O28" s="1154"/>
      <c r="P28" s="1155"/>
      <c r="Q28" s="1320"/>
      <c r="R28" s="1320"/>
      <c r="S28" s="1320"/>
      <c r="T28" s="1320"/>
      <c r="U28" s="1320"/>
      <c r="V28" s="1320"/>
      <c r="W28" s="1320"/>
      <c r="X28" s="1320"/>
      <c r="Y28" s="1320"/>
      <c r="Z28" s="1320"/>
      <c r="AA28" s="1320"/>
      <c r="AB28" s="1320"/>
      <c r="AC28" s="1320"/>
      <c r="AD28" s="1321"/>
      <c r="AE28" s="1321"/>
      <c r="AF28" s="1321"/>
      <c r="AG28" s="1321"/>
      <c r="AH28" s="1320"/>
      <c r="AI28" s="1320"/>
      <c r="AJ28" s="1325"/>
      <c r="AK28" s="1325"/>
      <c r="AL28" s="1325"/>
      <c r="AM28" s="1325"/>
      <c r="AN28" s="1325"/>
      <c r="AO28" s="1317"/>
      <c r="AP28" s="1317"/>
      <c r="AQ28" s="1317"/>
      <c r="AR28" s="1317"/>
      <c r="AS28" s="1317"/>
      <c r="AT28" s="1317"/>
      <c r="AU28" s="1317"/>
      <c r="AV28" s="1317"/>
      <c r="AW28" s="1317"/>
      <c r="AX28" s="1317"/>
      <c r="AY28" s="1317"/>
      <c r="AZ28" s="1317"/>
      <c r="BA28" s="1327"/>
      <c r="BB28" s="1327"/>
      <c r="BC28" s="1327"/>
      <c r="BD28" s="1327"/>
      <c r="BE28" s="1327"/>
      <c r="BF28" s="1327"/>
      <c r="BG28" s="1317"/>
      <c r="BH28" s="482"/>
    </row>
    <row r="29" spans="2:60" ht="3.65" hidden="1" customHeight="1">
      <c r="B29" s="484"/>
      <c r="I29" s="699"/>
      <c r="J29" s="1320"/>
      <c r="K29" s="1156"/>
      <c r="L29" s="1157"/>
      <c r="M29" s="1158"/>
      <c r="N29" s="1159"/>
      <c r="O29" s="1333"/>
      <c r="P29" s="1160"/>
      <c r="Q29" s="1320"/>
      <c r="R29" s="1320"/>
      <c r="S29" s="1320"/>
      <c r="T29" s="1320"/>
      <c r="U29" s="1320"/>
      <c r="V29" s="1320"/>
      <c r="W29" s="1320"/>
      <c r="X29" s="1320"/>
      <c r="Y29" s="1320"/>
      <c r="Z29" s="1320"/>
      <c r="AA29" s="1320"/>
      <c r="AB29" s="1320"/>
      <c r="AC29" s="1320"/>
      <c r="AD29" s="1321"/>
      <c r="AE29" s="1321"/>
      <c r="AF29" s="1321"/>
      <c r="AG29" s="1321"/>
      <c r="AH29" s="1320"/>
      <c r="AI29" s="1320"/>
      <c r="AJ29" s="1325"/>
      <c r="AK29" s="1325"/>
      <c r="AL29" s="1325"/>
      <c r="AM29" s="1325"/>
      <c r="AN29" s="1325"/>
      <c r="AO29" s="1317"/>
      <c r="AP29" s="1317"/>
      <c r="AQ29" s="1317"/>
      <c r="AR29" s="1317"/>
      <c r="AS29" s="1317"/>
      <c r="AT29" s="1317"/>
      <c r="AU29" s="1317"/>
      <c r="AV29" s="1317"/>
      <c r="AW29" s="1317"/>
      <c r="AX29" s="1317"/>
      <c r="AY29" s="1317"/>
      <c r="AZ29" s="1317"/>
      <c r="BA29" s="1325"/>
      <c r="BB29" s="1325"/>
      <c r="BC29" s="1325"/>
      <c r="BD29" s="1325"/>
      <c r="BE29" s="1325"/>
      <c r="BF29" s="1325"/>
      <c r="BG29" s="1317"/>
      <c r="BH29" s="482"/>
    </row>
    <row r="30" spans="2:60" ht="3.65" hidden="1" customHeight="1">
      <c r="B30" s="484"/>
      <c r="I30" s="699"/>
      <c r="J30" s="1320"/>
      <c r="K30" s="1161"/>
      <c r="L30" s="1162" t="e" vm="105">
        <v>#VALUE!</v>
      </c>
      <c r="M30" s="1334"/>
      <c r="N30" s="1334"/>
      <c r="O30" s="1163"/>
      <c r="P30" s="1164"/>
      <c r="Q30" s="1320"/>
      <c r="R30" s="1320"/>
      <c r="S30" s="1320"/>
      <c r="T30" s="1320"/>
      <c r="U30" s="1320"/>
      <c r="V30" s="1320"/>
      <c r="W30" s="1320"/>
      <c r="X30" s="1320"/>
      <c r="Y30" s="1320"/>
      <c r="Z30" s="1320"/>
      <c r="AA30" s="1320"/>
      <c r="AB30" s="1320"/>
      <c r="AC30" s="1320"/>
      <c r="AD30" s="1320"/>
      <c r="AE30" s="1320"/>
      <c r="AF30" s="1320"/>
      <c r="AG30" s="1320"/>
      <c r="AH30" s="1320"/>
      <c r="AI30" s="1320"/>
      <c r="AJ30" s="1325"/>
      <c r="AK30" s="1325"/>
      <c r="AL30" s="1325"/>
      <c r="AM30" s="1325"/>
      <c r="AN30" s="1325"/>
      <c r="AO30" s="1317"/>
      <c r="AP30" s="1317"/>
      <c r="AQ30" s="1317"/>
      <c r="AR30" s="1317"/>
      <c r="AS30" s="1317"/>
      <c r="AT30" s="1317"/>
      <c r="AU30" s="1317"/>
      <c r="AV30" s="1317"/>
      <c r="AW30" s="1317"/>
      <c r="AX30" s="1317"/>
      <c r="AY30" s="1317"/>
      <c r="AZ30" s="1317"/>
      <c r="BA30" s="1325"/>
      <c r="BB30" s="1325"/>
      <c r="BC30" s="1325"/>
      <c r="BD30" s="1325"/>
      <c r="BE30" s="1325"/>
      <c r="BF30" s="1325"/>
      <c r="BG30" s="1317"/>
      <c r="BH30" s="482"/>
    </row>
    <row r="31" spans="2:60" ht="3.65" hidden="1" customHeight="1">
      <c r="B31" s="484"/>
      <c r="I31" s="699"/>
      <c r="J31" s="1320"/>
      <c r="K31" s="1161"/>
      <c r="L31" s="1162"/>
      <c r="M31" s="1334"/>
      <c r="N31" s="1334"/>
      <c r="O31" s="1163"/>
      <c r="P31" s="1164"/>
      <c r="Q31" s="1320"/>
      <c r="R31" s="1320"/>
      <c r="S31" s="1320"/>
      <c r="T31" s="1320"/>
      <c r="U31" s="1320"/>
      <c r="V31" s="1320"/>
      <c r="W31" s="1320"/>
      <c r="X31" s="1320"/>
      <c r="Y31" s="1320"/>
      <c r="Z31" s="1320"/>
      <c r="AA31" s="1320"/>
      <c r="AB31" s="1320"/>
      <c r="AC31" s="1320"/>
      <c r="AD31" s="1320"/>
      <c r="AE31" s="1320"/>
      <c r="AF31" s="1320"/>
      <c r="AG31" s="1320"/>
      <c r="AH31" s="1320"/>
      <c r="AI31" s="1320"/>
      <c r="AJ31" s="1325"/>
      <c r="AK31" s="1325"/>
      <c r="AL31" s="1325"/>
      <c r="AM31" s="1325"/>
      <c r="AN31" s="1325"/>
      <c r="AO31" s="1317"/>
      <c r="AP31" s="1317"/>
      <c r="AQ31" s="1317"/>
      <c r="AR31" s="1317"/>
      <c r="AS31" s="1317"/>
      <c r="AT31" s="1317"/>
      <c r="AU31" s="1317"/>
      <c r="AV31" s="1317"/>
      <c r="AW31" s="1317"/>
      <c r="AX31" s="1317"/>
      <c r="AY31" s="1317"/>
      <c r="AZ31" s="1317"/>
      <c r="BA31" s="1325"/>
      <c r="BB31" s="1325"/>
      <c r="BC31" s="1325"/>
      <c r="BD31" s="1325"/>
      <c r="BE31" s="1325"/>
      <c r="BF31" s="1325"/>
      <c r="BG31" s="1317"/>
      <c r="BH31" s="482"/>
    </row>
    <row r="32" spans="2:60" ht="3.65" hidden="1" customHeight="1">
      <c r="B32" s="484"/>
      <c r="I32" s="699"/>
      <c r="J32" s="1320"/>
      <c r="K32" s="1161"/>
      <c r="L32" s="1162"/>
      <c r="M32" s="1334"/>
      <c r="N32" s="1334"/>
      <c r="O32" s="1163"/>
      <c r="P32" s="1164"/>
      <c r="Q32" s="1320"/>
      <c r="R32" s="1320"/>
      <c r="S32" s="1320"/>
      <c r="T32" s="1320"/>
      <c r="U32" s="1320"/>
      <c r="V32" s="1320"/>
      <c r="W32" s="1320"/>
      <c r="X32" s="1320"/>
      <c r="Y32" s="1320"/>
      <c r="Z32" s="1320"/>
      <c r="AA32" s="1320"/>
      <c r="AB32" s="1320"/>
      <c r="AC32" s="1320"/>
      <c r="AD32" s="1320"/>
      <c r="AE32" s="1320"/>
      <c r="AF32" s="1320"/>
      <c r="AG32" s="1320"/>
      <c r="AH32" s="1320"/>
      <c r="AI32" s="1320"/>
      <c r="AJ32" s="1325"/>
      <c r="AK32" s="1325"/>
      <c r="AL32" s="1325"/>
      <c r="AM32" s="1325"/>
      <c r="AN32" s="1325"/>
      <c r="AO32" s="1317"/>
      <c r="AP32" s="1317"/>
      <c r="AQ32" s="1317"/>
      <c r="AR32" s="1317"/>
      <c r="AS32" s="1317"/>
      <c r="AT32" s="1317"/>
      <c r="AU32" s="1317"/>
      <c r="AV32" s="1317"/>
      <c r="AW32" s="1317"/>
      <c r="AX32" s="1317"/>
      <c r="AY32" s="1317"/>
      <c r="AZ32" s="1317"/>
      <c r="BA32" s="1325"/>
      <c r="BB32" s="1325"/>
      <c r="BC32" s="1325"/>
      <c r="BD32" s="1325"/>
      <c r="BE32" s="1325"/>
      <c r="BF32" s="1325"/>
      <c r="BG32" s="1317"/>
      <c r="BH32" s="482"/>
    </row>
    <row r="33" spans="2:60" ht="3.65" hidden="1" customHeight="1">
      <c r="B33" s="484"/>
      <c r="I33" s="699"/>
      <c r="J33" s="1320"/>
      <c r="K33" s="1165"/>
      <c r="L33" s="1166"/>
      <c r="M33" s="1167"/>
      <c r="N33" s="1167"/>
      <c r="O33" s="1168"/>
      <c r="P33" s="1164"/>
      <c r="Q33" s="1320"/>
      <c r="R33" s="1320"/>
      <c r="S33" s="1320"/>
      <c r="T33" s="1320"/>
      <c r="U33" s="1320"/>
      <c r="V33" s="1320"/>
      <c r="W33" s="1320"/>
      <c r="X33" s="1320"/>
      <c r="Y33" s="1320"/>
      <c r="Z33" s="1320"/>
      <c r="AA33" s="1320"/>
      <c r="AB33" s="1320"/>
      <c r="AC33" s="1320"/>
      <c r="AD33" s="1321"/>
      <c r="AE33" s="1321"/>
      <c r="AF33" s="1321"/>
      <c r="AG33" s="1321"/>
      <c r="AH33" s="1320"/>
      <c r="AI33" s="1320"/>
      <c r="AJ33" s="1325"/>
      <c r="AK33" s="1325"/>
      <c r="AL33" s="1325"/>
      <c r="AM33" s="1325"/>
      <c r="AN33" s="1325"/>
      <c r="AO33" s="1317"/>
      <c r="AP33" s="1317"/>
      <c r="AQ33" s="1317"/>
      <c r="AR33" s="1317"/>
      <c r="AS33" s="1317"/>
      <c r="AT33" s="1317"/>
      <c r="AU33" s="1317"/>
      <c r="AV33" s="1317"/>
      <c r="AW33" s="1317"/>
      <c r="AX33" s="1317"/>
      <c r="AY33" s="1317"/>
      <c r="AZ33" s="1317"/>
      <c r="BA33" s="1325"/>
      <c r="BB33" s="1325"/>
      <c r="BC33" s="1325"/>
      <c r="BD33" s="1325"/>
      <c r="BE33" s="1325"/>
      <c r="BF33" s="1325"/>
      <c r="BG33" s="1317"/>
      <c r="BH33" s="482"/>
    </row>
    <row r="34" spans="2:60" ht="3.65" hidden="1" customHeight="1">
      <c r="B34" s="484"/>
      <c r="I34" s="699"/>
      <c r="J34" s="1320"/>
      <c r="K34" s="1146" t="e" vm="104">
        <v>#VALUE!</v>
      </c>
      <c r="L34" s="1147"/>
      <c r="M34" s="1148"/>
      <c r="N34" s="1148"/>
      <c r="O34" s="1147" t="e" vm="104">
        <v>#VALUE!</v>
      </c>
      <c r="P34" s="1149"/>
      <c r="Q34" s="1320"/>
      <c r="R34" s="1320"/>
      <c r="S34" s="1320"/>
      <c r="T34" s="1320"/>
      <c r="U34" s="1320"/>
      <c r="V34" s="1320"/>
      <c r="W34" s="1320"/>
      <c r="X34" s="1320"/>
      <c r="Y34" s="1320"/>
      <c r="Z34" s="1320"/>
      <c r="AA34" s="1320"/>
      <c r="AB34" s="1320"/>
      <c r="AC34" s="1320"/>
      <c r="AD34" s="1321"/>
      <c r="AE34" s="1321"/>
      <c r="AF34" s="1321"/>
      <c r="AG34" s="1321"/>
      <c r="AH34" s="1320"/>
      <c r="AI34" s="1320"/>
      <c r="AJ34" s="1325"/>
      <c r="AK34" s="1325"/>
      <c r="AL34" s="1325"/>
      <c r="AM34" s="1325"/>
      <c r="AN34" s="1325"/>
      <c r="AO34" s="1317"/>
      <c r="AP34" s="1317"/>
      <c r="AQ34" s="1317"/>
      <c r="AR34" s="1317"/>
      <c r="AS34" s="1317"/>
      <c r="AT34" s="1317"/>
      <c r="AU34" s="1317"/>
      <c r="AV34" s="1317"/>
      <c r="AW34" s="1317"/>
      <c r="AX34" s="1317"/>
      <c r="AY34" s="1317"/>
      <c r="AZ34" s="1317"/>
      <c r="BA34" s="1325"/>
      <c r="BB34" s="1325"/>
      <c r="BC34" s="1325"/>
      <c r="BD34" s="1325"/>
      <c r="BE34" s="1325"/>
      <c r="BF34" s="1325"/>
      <c r="BG34" s="1317"/>
      <c r="BH34" s="482"/>
    </row>
    <row r="35" spans="2:60" ht="3.65" hidden="1" customHeight="1">
      <c r="B35" s="484"/>
      <c r="I35" s="699"/>
      <c r="J35" s="1320"/>
      <c r="K35" s="1320"/>
      <c r="L35" s="1320"/>
      <c r="M35" s="1320"/>
      <c r="N35" s="1320"/>
      <c r="O35" s="1320"/>
      <c r="P35" s="1320"/>
      <c r="Q35" s="1320"/>
      <c r="R35" s="1320"/>
      <c r="S35" s="1320"/>
      <c r="T35" s="1320"/>
      <c r="U35" s="1320"/>
      <c r="V35" s="1320"/>
      <c r="W35" s="1320"/>
      <c r="X35" s="1320"/>
      <c r="Y35" s="1320"/>
      <c r="Z35" s="1320"/>
      <c r="AA35" s="1320"/>
      <c r="AB35" s="1320"/>
      <c r="AC35" s="1320"/>
      <c r="AD35" s="1321"/>
      <c r="AE35" s="1321"/>
      <c r="AF35" s="1321"/>
      <c r="AG35" s="1321"/>
      <c r="AH35" s="1320"/>
      <c r="AI35" s="1320"/>
      <c r="AJ35" s="1325"/>
      <c r="AK35" s="1325"/>
      <c r="AL35" s="1325"/>
      <c r="AM35" s="1325"/>
      <c r="AN35" s="1325"/>
      <c r="AO35" s="1317"/>
      <c r="AP35" s="1317"/>
      <c r="AQ35" s="1317"/>
      <c r="AR35" s="1317"/>
      <c r="AS35" s="1317"/>
      <c r="AT35" s="1317"/>
      <c r="AU35" s="1317"/>
      <c r="AV35" s="1317"/>
      <c r="AW35" s="1317"/>
      <c r="AX35" s="1317"/>
      <c r="AY35" s="1317"/>
      <c r="AZ35" s="1317"/>
      <c r="BA35" s="1325"/>
      <c r="BB35" s="1325"/>
      <c r="BC35" s="1325"/>
      <c r="BD35" s="1325"/>
      <c r="BE35" s="1325"/>
      <c r="BF35" s="1325"/>
      <c r="BG35" s="1317"/>
      <c r="BH35" s="482"/>
    </row>
    <row r="36" spans="2:60" ht="3.65" hidden="1" customHeight="1">
      <c r="B36" s="484"/>
      <c r="I36" s="699"/>
      <c r="J36" s="1320"/>
      <c r="K36" s="1320"/>
      <c r="L36" s="1320"/>
      <c r="M36" s="1320"/>
      <c r="N36" s="1320"/>
      <c r="O36" s="1320"/>
      <c r="P36" s="1320"/>
      <c r="Q36" s="1320"/>
      <c r="R36" s="1320"/>
      <c r="S36" s="1320"/>
      <c r="T36" s="1320"/>
      <c r="U36" s="1320"/>
      <c r="V36" s="1320"/>
      <c r="W36" s="1320"/>
      <c r="X36" s="1320"/>
      <c r="Y36" s="1320"/>
      <c r="Z36" s="1320"/>
      <c r="AA36" s="1320"/>
      <c r="AB36" s="1320"/>
      <c r="AC36" s="1320"/>
      <c r="AD36" s="1321"/>
      <c r="AE36" s="1321"/>
      <c r="AF36" s="1321"/>
      <c r="AG36" s="1321"/>
      <c r="AH36" s="1320"/>
      <c r="AI36" s="1320"/>
      <c r="AJ36" s="1325"/>
      <c r="AK36" s="1325"/>
      <c r="AL36" s="1325"/>
      <c r="AM36" s="1325"/>
      <c r="AN36" s="1325"/>
      <c r="AO36" s="1325"/>
      <c r="AP36" s="1326"/>
      <c r="AQ36" s="1326"/>
      <c r="AR36" s="1326"/>
      <c r="AS36" s="1326"/>
      <c r="AT36" s="1326"/>
      <c r="AU36" s="1326"/>
      <c r="AV36" s="1327"/>
      <c r="AW36" s="1327"/>
      <c r="AX36" s="1327"/>
      <c r="AY36" s="1325"/>
      <c r="AZ36" s="1325"/>
      <c r="BA36" s="1327"/>
      <c r="BB36" s="1327"/>
      <c r="BC36" s="1327"/>
      <c r="BD36" s="1327"/>
      <c r="BE36" s="1327"/>
      <c r="BF36" s="1327"/>
      <c r="BG36" s="1317"/>
      <c r="BH36" s="482"/>
    </row>
    <row r="37" spans="2:60" ht="3.65" hidden="1" customHeight="1">
      <c r="B37" s="484"/>
      <c r="I37" s="699"/>
      <c r="J37" s="1320"/>
      <c r="K37" s="1320"/>
      <c r="L37" s="1320"/>
      <c r="M37" s="1320"/>
      <c r="N37" s="1320"/>
      <c r="O37" s="1320"/>
      <c r="P37" s="1320"/>
      <c r="Q37" s="1320"/>
      <c r="R37" s="1320"/>
      <c r="S37" s="1320"/>
      <c r="T37" s="1320"/>
      <c r="U37" s="1320"/>
      <c r="V37" s="1320"/>
      <c r="W37" s="1320"/>
      <c r="X37" s="1320"/>
      <c r="Y37" s="1320"/>
      <c r="Z37" s="1320"/>
      <c r="AA37" s="1320"/>
      <c r="AB37" s="1320"/>
      <c r="AC37" s="1320"/>
      <c r="AD37" s="1321"/>
      <c r="AE37" s="1321"/>
      <c r="AF37" s="1321"/>
      <c r="AG37" s="1321"/>
      <c r="AH37" s="1320"/>
      <c r="AI37" s="1320"/>
      <c r="AJ37" s="1325"/>
      <c r="AK37" s="1325"/>
      <c r="AL37" s="1325"/>
      <c r="AM37" s="1325"/>
      <c r="AN37" s="1325"/>
      <c r="AO37" s="1325"/>
      <c r="AP37" s="1326"/>
      <c r="AQ37" s="1326"/>
      <c r="AR37" s="1326"/>
      <c r="AS37" s="1326"/>
      <c r="AT37" s="1326"/>
      <c r="AU37" s="1326"/>
      <c r="AV37" s="1327"/>
      <c r="AW37" s="1327"/>
      <c r="AX37" s="1327"/>
      <c r="AY37" s="1325"/>
      <c r="AZ37" s="1325"/>
      <c r="BA37" s="1327"/>
      <c r="BB37" s="1327"/>
      <c r="BC37" s="1327"/>
      <c r="BD37" s="1327"/>
      <c r="BE37" s="1327"/>
      <c r="BF37" s="1327"/>
      <c r="BG37" s="1317"/>
      <c r="BH37" s="482"/>
    </row>
    <row r="38" spans="2:60" ht="3.65" hidden="1" customHeight="1">
      <c r="B38" s="484"/>
      <c r="I38" s="699"/>
      <c r="J38" s="1320"/>
      <c r="K38" s="1321"/>
      <c r="L38" s="1320"/>
      <c r="M38" s="1320"/>
      <c r="N38" s="1320"/>
      <c r="O38" s="1320"/>
      <c r="P38" s="1320"/>
      <c r="Q38" s="1320"/>
      <c r="R38" s="1320"/>
      <c r="S38" s="1320"/>
      <c r="T38" s="1320"/>
      <c r="U38" s="1320"/>
      <c r="V38" s="1320"/>
      <c r="W38" s="1320"/>
      <c r="X38" s="1320"/>
      <c r="Y38" s="1320"/>
      <c r="Z38" s="1320"/>
      <c r="AA38" s="1320"/>
      <c r="AB38" s="1320"/>
      <c r="AC38" s="1324"/>
      <c r="AD38" s="1324"/>
      <c r="AE38" s="1320"/>
      <c r="AF38" s="1320"/>
      <c r="AG38" s="1320"/>
      <c r="AH38" s="1320"/>
      <c r="AI38" s="1321"/>
      <c r="AJ38" s="1327"/>
      <c r="AK38" s="1327"/>
      <c r="AL38" s="1327"/>
      <c r="AM38" s="1327"/>
      <c r="AN38" s="1327"/>
      <c r="AO38" s="1327"/>
      <c r="AP38" s="1327"/>
      <c r="AQ38" s="1327"/>
      <c r="AR38" s="1327"/>
      <c r="AS38" s="1327"/>
      <c r="AT38" s="1327"/>
      <c r="AU38" s="1327"/>
      <c r="AV38" s="1327"/>
      <c r="AW38" s="1327"/>
      <c r="AX38" s="1327"/>
      <c r="AY38" s="1327"/>
      <c r="AZ38" s="1327"/>
      <c r="BA38" s="1327"/>
      <c r="BB38" s="1327"/>
      <c r="BC38" s="1327"/>
      <c r="BD38" s="1327"/>
      <c r="BE38" s="1327"/>
      <c r="BF38" s="1327"/>
      <c r="BG38" s="1317"/>
      <c r="BH38" s="482"/>
    </row>
    <row r="39" spans="2:60" ht="3.65" hidden="1" customHeight="1">
      <c r="B39" s="484"/>
      <c r="I39" s="699"/>
      <c r="J39" s="1320"/>
      <c r="K39" s="1320"/>
      <c r="L39" s="1320"/>
      <c r="M39" s="1320"/>
      <c r="N39" s="1320"/>
      <c r="O39" s="1320"/>
      <c r="P39" s="1320"/>
      <c r="Q39" s="1320"/>
      <c r="R39" s="1320"/>
      <c r="S39" s="1320"/>
      <c r="T39" s="1320"/>
      <c r="U39" s="1320"/>
      <c r="V39" s="1320"/>
      <c r="W39" s="1320"/>
      <c r="X39" s="1320"/>
      <c r="Y39" s="1320"/>
      <c r="Z39" s="1320"/>
      <c r="AA39" s="1320"/>
      <c r="AB39" s="1320"/>
      <c r="AC39" s="1320"/>
      <c r="AD39" s="1320"/>
      <c r="AE39" s="1320"/>
      <c r="AF39" s="1320"/>
      <c r="AG39" s="1320"/>
      <c r="AH39" s="1320"/>
      <c r="AI39" s="1320"/>
      <c r="AJ39" s="1317"/>
      <c r="AK39" s="1317"/>
      <c r="AL39" s="1317"/>
      <c r="AM39" s="1317"/>
      <c r="AN39" s="1317"/>
      <c r="AO39" s="1317"/>
      <c r="AP39" s="1317"/>
      <c r="AQ39" s="1317"/>
      <c r="AR39" s="1317"/>
      <c r="AS39" s="1317"/>
      <c r="AT39" s="1317"/>
      <c r="AU39" s="1317"/>
      <c r="AV39" s="1317"/>
      <c r="AW39" s="1317"/>
      <c r="AX39" s="1317"/>
      <c r="AY39" s="1317"/>
      <c r="AZ39" s="1317"/>
      <c r="BA39" s="1317"/>
      <c r="BB39" s="1317"/>
      <c r="BC39" s="1317"/>
      <c r="BD39" s="1317"/>
      <c r="BE39" s="1317"/>
      <c r="BF39" s="1317"/>
      <c r="BG39" s="1317"/>
      <c r="BH39" s="482"/>
    </row>
    <row r="40" spans="2:60" ht="3.65" hidden="1" customHeight="1">
      <c r="B40" s="484"/>
      <c r="I40" s="699"/>
      <c r="J40" s="1320"/>
      <c r="K40" s="1320"/>
      <c r="L40" s="1320"/>
      <c r="M40" s="1320"/>
      <c r="N40" s="1320"/>
      <c r="O40" s="1320"/>
      <c r="P40" s="1320"/>
      <c r="Q40" s="1320"/>
      <c r="R40" s="1320"/>
      <c r="S40" s="1320"/>
      <c r="T40" s="1320"/>
      <c r="U40" s="1320"/>
      <c r="V40" s="1320"/>
      <c r="W40" s="1320"/>
      <c r="X40" s="1320"/>
      <c r="Y40" s="1320"/>
      <c r="Z40" s="1320"/>
      <c r="AA40" s="1320"/>
      <c r="AB40" s="1320"/>
      <c r="AC40" s="1320"/>
      <c r="AD40" s="1320"/>
      <c r="AE40" s="1320"/>
      <c r="AF40" s="1320"/>
      <c r="AG40" s="1320"/>
      <c r="AH40" s="1320"/>
      <c r="AI40" s="1320"/>
      <c r="AJ40" s="1317"/>
      <c r="AK40" s="1317"/>
      <c r="AL40" s="1317"/>
      <c r="AM40" s="1317"/>
      <c r="AN40" s="1317"/>
      <c r="AO40" s="1317"/>
      <c r="AP40" s="1317"/>
      <c r="AQ40" s="1317"/>
      <c r="AR40" s="1317"/>
      <c r="AS40" s="1317"/>
      <c r="AT40" s="1317"/>
      <c r="AU40" s="1317"/>
      <c r="AV40" s="1317"/>
      <c r="AW40" s="1317"/>
      <c r="AX40" s="1317"/>
      <c r="AY40" s="1317"/>
      <c r="AZ40" s="1317"/>
      <c r="BA40" s="1317"/>
      <c r="BB40" s="1317"/>
      <c r="BC40" s="1317"/>
      <c r="BD40" s="1317"/>
      <c r="BE40" s="1317"/>
      <c r="BF40" s="1317"/>
      <c r="BG40" s="1317"/>
      <c r="BH40" s="482"/>
    </row>
    <row r="41" spans="2:60" ht="3.65" hidden="1" customHeight="1">
      <c r="B41" s="671"/>
      <c r="C41" s="445"/>
      <c r="D41" s="445"/>
      <c r="E41" s="445"/>
      <c r="F41" s="445"/>
      <c r="G41" s="445"/>
      <c r="H41" s="445"/>
      <c r="I41" s="671"/>
      <c r="J41" s="1328"/>
      <c r="K41" s="1328"/>
      <c r="L41" s="1328"/>
      <c r="M41" s="1328"/>
      <c r="N41" s="1328"/>
      <c r="O41" s="1328"/>
      <c r="P41" s="1328"/>
      <c r="Q41" s="1328"/>
      <c r="R41" s="1328"/>
      <c r="S41" s="1328"/>
      <c r="T41" s="1328"/>
      <c r="U41" s="1328"/>
      <c r="V41" s="1328"/>
      <c r="W41" s="1328"/>
      <c r="X41" s="1328"/>
      <c r="Y41" s="1328"/>
      <c r="Z41" s="1328"/>
      <c r="AA41" s="1328"/>
      <c r="AB41" s="1328"/>
      <c r="AC41" s="1328"/>
      <c r="AD41" s="1328"/>
      <c r="AE41" s="1328"/>
      <c r="AF41" s="1328"/>
      <c r="AG41" s="1328"/>
      <c r="AH41" s="1328"/>
      <c r="AI41" s="1328"/>
      <c r="AJ41" s="1328"/>
      <c r="AK41" s="1328"/>
      <c r="AL41" s="1328"/>
      <c r="AM41" s="1328"/>
      <c r="AN41" s="1328"/>
      <c r="AO41" s="1328"/>
      <c r="AP41" s="1328"/>
      <c r="AQ41" s="1328"/>
      <c r="AR41" s="1328"/>
      <c r="AS41" s="1328"/>
      <c r="AT41" s="1328"/>
      <c r="AU41" s="1328"/>
      <c r="AV41" s="1328"/>
      <c r="AW41" s="1328"/>
      <c r="AX41" s="1328"/>
      <c r="AY41" s="1328"/>
      <c r="AZ41" s="1328"/>
      <c r="BA41" s="1328"/>
      <c r="BB41" s="1328"/>
      <c r="BC41" s="1328"/>
      <c r="BD41" s="1328"/>
      <c r="BE41" s="1328"/>
      <c r="BF41" s="1328"/>
      <c r="BG41" s="1328"/>
      <c r="BH41" s="444"/>
    </row>
    <row r="42" spans="2:60" ht="3.5" hidden="1" customHeight="1">
      <c r="B42" s="672"/>
      <c r="C42" s="479"/>
      <c r="D42" s="479"/>
      <c r="E42" s="479"/>
      <c r="F42" s="479"/>
      <c r="G42" s="479"/>
      <c r="H42" s="479"/>
      <c r="I42" s="672"/>
      <c r="J42" s="479"/>
      <c r="K42" s="479"/>
      <c r="L42" s="479"/>
      <c r="M42" s="479"/>
      <c r="N42" s="479"/>
      <c r="O42" s="479"/>
      <c r="P42" s="479"/>
      <c r="Q42" s="479"/>
      <c r="R42" s="479"/>
      <c r="S42" s="479"/>
      <c r="T42" s="479"/>
      <c r="U42" s="479"/>
      <c r="V42" s="479"/>
      <c r="W42" s="479"/>
      <c r="X42" s="479"/>
      <c r="Y42" s="479"/>
      <c r="Z42" s="479"/>
      <c r="AA42" s="479"/>
      <c r="AB42" s="479"/>
      <c r="AC42" s="479"/>
      <c r="AD42" s="479"/>
      <c r="AE42" s="479"/>
      <c r="AF42" s="479"/>
      <c r="AG42" s="479"/>
      <c r="AH42" s="479"/>
      <c r="AI42" s="479"/>
      <c r="AJ42" s="479"/>
      <c r="AK42" s="479"/>
      <c r="AL42" s="479"/>
      <c r="AM42" s="479"/>
      <c r="AN42" s="479"/>
      <c r="AO42" s="479"/>
      <c r="AP42" s="479"/>
      <c r="AQ42" s="479"/>
      <c r="AR42" s="479"/>
      <c r="AS42" s="479"/>
      <c r="AT42" s="479"/>
      <c r="AU42" s="479"/>
      <c r="AV42" s="479"/>
      <c r="AW42" s="479"/>
      <c r="AX42" s="479"/>
      <c r="AY42" s="479"/>
      <c r="AZ42" s="479"/>
      <c r="BA42" s="479"/>
      <c r="BB42" s="479"/>
      <c r="BC42" s="479"/>
      <c r="BD42" s="479"/>
      <c r="BE42" s="479"/>
      <c r="BF42" s="479"/>
      <c r="BG42" s="479"/>
      <c r="BH42" s="478"/>
    </row>
    <row r="43" spans="2:60" ht="14.5" hidden="1" customHeight="1">
      <c r="B43" s="379" t="s">
        <v>539</v>
      </c>
      <c r="C43" s="379"/>
      <c r="D43" s="379" t="s">
        <v>539</v>
      </c>
      <c r="E43" s="1376" t="s">
        <v>646</v>
      </c>
      <c r="G43" s="378"/>
      <c r="H43" s="378"/>
      <c r="I43" s="700"/>
      <c r="J43" s="1329"/>
      <c r="K43" s="1329"/>
      <c r="L43" s="1329"/>
      <c r="M43" s="1329"/>
      <c r="N43" s="1329"/>
      <c r="O43" s="1329"/>
      <c r="P43" s="1329"/>
      <c r="Q43" s="1329"/>
      <c r="R43" s="1329"/>
      <c r="S43" s="1329"/>
      <c r="T43" s="1329"/>
      <c r="U43" s="1329"/>
      <c r="V43" s="1329"/>
      <c r="W43" s="1329"/>
      <c r="X43" s="1329"/>
      <c r="Y43" s="1329"/>
      <c r="Z43" s="1329"/>
      <c r="AA43" s="1329"/>
      <c r="AB43" s="1329"/>
      <c r="AC43" s="1329"/>
      <c r="AD43" s="1329"/>
      <c r="AE43" s="1329"/>
      <c r="AF43" s="1329"/>
      <c r="AG43" s="1329"/>
      <c r="AH43" s="1329"/>
      <c r="AI43" s="1329"/>
      <c r="AJ43" s="1330"/>
      <c r="AK43" s="1330"/>
      <c r="AL43" s="1330"/>
      <c r="AM43" s="1330"/>
      <c r="AN43" s="1330"/>
      <c r="AO43" s="1330"/>
      <c r="AP43" s="1330"/>
      <c r="AQ43" s="1330"/>
      <c r="AR43" s="1330"/>
      <c r="AS43" s="1330"/>
      <c r="AT43" s="1330"/>
      <c r="AU43" s="1330"/>
      <c r="AV43" s="1330"/>
      <c r="AW43" s="1330"/>
      <c r="AX43" s="1330"/>
      <c r="AY43" s="1330"/>
      <c r="AZ43" s="1330"/>
      <c r="BA43" s="1330"/>
      <c r="BB43" s="1330"/>
      <c r="BC43" s="1330"/>
      <c r="BD43" s="1330"/>
      <c r="BE43" s="1330"/>
      <c r="BF43" s="1330"/>
      <c r="BG43" s="1330"/>
      <c r="BH43" s="488"/>
    </row>
    <row r="44" spans="2:60" ht="3.65" hidden="1" customHeight="1">
      <c r="B44" s="484"/>
      <c r="I44" s="699"/>
      <c r="J44" s="1320"/>
      <c r="K44" s="1320"/>
      <c r="L44" s="1320"/>
      <c r="M44" s="1320"/>
      <c r="N44" s="1320"/>
      <c r="O44" s="1320"/>
      <c r="P44" s="1320"/>
      <c r="Q44" s="1320"/>
      <c r="R44" s="1320"/>
      <c r="S44" s="1320"/>
      <c r="T44" s="1320"/>
      <c r="U44" s="1320"/>
      <c r="V44" s="1320"/>
      <c r="W44" s="1320"/>
      <c r="X44" s="1320"/>
      <c r="Y44" s="1320"/>
      <c r="Z44" s="1320"/>
      <c r="AA44" s="1320"/>
      <c r="AB44" s="1320"/>
      <c r="AC44" s="1320"/>
      <c r="AD44" s="1320"/>
      <c r="AE44" s="1320"/>
      <c r="AF44" s="1320"/>
      <c r="AG44" s="1320"/>
      <c r="AH44" s="1320"/>
      <c r="AI44" s="1320"/>
      <c r="AJ44" s="1317"/>
      <c r="AK44" s="1317"/>
      <c r="AL44" s="1317"/>
      <c r="AM44" s="1317"/>
      <c r="AN44" s="1317"/>
      <c r="AO44" s="1317"/>
      <c r="AP44" s="1317"/>
      <c r="AQ44" s="1317"/>
      <c r="AR44" s="1317"/>
      <c r="AS44" s="1317"/>
      <c r="AT44" s="1317"/>
      <c r="AU44" s="1317"/>
      <c r="AV44" s="1317"/>
      <c r="AW44" s="1317"/>
      <c r="AX44" s="1317"/>
      <c r="AY44" s="1317"/>
      <c r="AZ44" s="1317"/>
      <c r="BA44" s="1317"/>
      <c r="BB44" s="1317"/>
      <c r="BC44" s="1317"/>
      <c r="BD44" s="1317"/>
      <c r="BE44" s="1317"/>
      <c r="BF44" s="1317"/>
      <c r="BG44" s="1317"/>
      <c r="BH44" s="482"/>
    </row>
    <row r="45" spans="2:60" ht="3.65" hidden="1" customHeight="1">
      <c r="B45" s="484"/>
      <c r="I45" s="699"/>
      <c r="J45" s="1320"/>
      <c r="K45" s="1320"/>
      <c r="L45" s="1320"/>
      <c r="M45" s="1320"/>
      <c r="N45" s="1320"/>
      <c r="O45" s="1320"/>
      <c r="P45" s="1320"/>
      <c r="Q45" s="1320"/>
      <c r="R45" s="1320"/>
      <c r="S45" s="1320"/>
      <c r="T45" s="1320"/>
      <c r="U45" s="1320"/>
      <c r="V45" s="1320"/>
      <c r="W45" s="1320"/>
      <c r="X45" s="1320"/>
      <c r="Y45" s="1320"/>
      <c r="Z45" s="1320"/>
      <c r="AA45" s="1320"/>
      <c r="AB45" s="1320"/>
      <c r="AC45" s="1320"/>
      <c r="AD45" s="1320"/>
      <c r="AE45" s="1320"/>
      <c r="AF45" s="1320"/>
      <c r="AG45" s="1320"/>
      <c r="AH45" s="1320"/>
      <c r="AI45" s="1320"/>
      <c r="AJ45" s="1317"/>
      <c r="AK45" s="1317"/>
      <c r="AL45" s="1317"/>
      <c r="AM45" s="1317"/>
      <c r="AN45" s="1317"/>
      <c r="AO45" s="1317"/>
      <c r="AP45" s="1317"/>
      <c r="AQ45" s="1317"/>
      <c r="AR45" s="1317"/>
      <c r="AS45" s="1317"/>
      <c r="AT45" s="1317"/>
      <c r="AU45" s="1317"/>
      <c r="AV45" s="1317"/>
      <c r="AW45" s="1317"/>
      <c r="AX45" s="1317"/>
      <c r="AY45" s="1317"/>
      <c r="AZ45" s="1317"/>
      <c r="BA45" s="1317"/>
      <c r="BB45" s="1317"/>
      <c r="BC45" s="1317"/>
      <c r="BD45" s="1317"/>
      <c r="BE45" s="1317"/>
      <c r="BF45" s="1317"/>
      <c r="BG45" s="1317"/>
      <c r="BH45" s="482"/>
    </row>
    <row r="46" spans="2:60" ht="3.65" hidden="1" customHeight="1">
      <c r="B46" s="484"/>
      <c r="I46" s="699"/>
      <c r="J46" s="1320"/>
      <c r="K46" s="1320"/>
      <c r="L46" s="1321"/>
      <c r="M46" s="1322"/>
      <c r="N46" s="1323"/>
      <c r="O46" s="1323"/>
      <c r="P46" s="1320"/>
      <c r="Q46" s="1320"/>
      <c r="R46" s="1320"/>
      <c r="S46" s="1321"/>
      <c r="T46" s="1321"/>
      <c r="U46" s="1321"/>
      <c r="V46" s="1321"/>
      <c r="W46" s="1321"/>
      <c r="X46" s="1321"/>
      <c r="Y46" s="1321"/>
      <c r="Z46" s="1321"/>
      <c r="AA46" s="1321"/>
      <c r="AB46" s="1321"/>
      <c r="AC46" s="1320"/>
      <c r="AD46" s="1320"/>
      <c r="AE46" s="1320"/>
      <c r="AF46" s="1320"/>
      <c r="AG46" s="1320"/>
      <c r="AH46" s="1320"/>
      <c r="AI46" s="1321"/>
      <c r="AJ46" s="1327"/>
      <c r="AK46" s="1327"/>
      <c r="AL46" s="1327"/>
      <c r="AM46" s="1327"/>
      <c r="AN46" s="1327"/>
      <c r="AO46" s="1327"/>
      <c r="AP46" s="1327"/>
      <c r="AQ46" s="1327"/>
      <c r="AR46" s="1327"/>
      <c r="AS46" s="1327"/>
      <c r="AT46" s="1327"/>
      <c r="AU46" s="1327"/>
      <c r="AV46" s="1327"/>
      <c r="AW46" s="1327"/>
      <c r="AX46" s="1327"/>
      <c r="AY46" s="1327"/>
      <c r="AZ46" s="1327"/>
      <c r="BA46" s="1327"/>
      <c r="BB46" s="1327"/>
      <c r="BC46" s="1327"/>
      <c r="BD46" s="1327"/>
      <c r="BE46" s="1327"/>
      <c r="BF46" s="1327"/>
      <c r="BG46" s="1317"/>
      <c r="BH46" s="482"/>
    </row>
    <row r="47" spans="2:60" ht="3.65" hidden="1" customHeight="1">
      <c r="B47" s="484"/>
      <c r="I47" s="699"/>
      <c r="J47" s="1320"/>
      <c r="K47" s="1320"/>
      <c r="L47" s="1321"/>
      <c r="M47" s="1317"/>
      <c r="N47" s="1317"/>
      <c r="O47" s="1317"/>
      <c r="P47" s="1317"/>
      <c r="Q47" s="1317"/>
      <c r="R47" s="1317"/>
      <c r="S47" s="1317"/>
      <c r="T47" s="1317"/>
      <c r="U47" s="1317"/>
      <c r="V47" s="1321"/>
      <c r="W47" s="1321"/>
      <c r="X47" s="1321"/>
      <c r="Y47" s="1321"/>
      <c r="Z47" s="1321"/>
      <c r="AA47" s="1321"/>
      <c r="AB47" s="1321"/>
      <c r="AC47" s="1321"/>
      <c r="AD47" s="1321"/>
      <c r="AE47" s="1321"/>
      <c r="AF47" s="1321"/>
      <c r="AG47" s="1321"/>
      <c r="AH47" s="1320"/>
      <c r="AI47" s="1320"/>
      <c r="AJ47" s="1331"/>
      <c r="AK47" s="1331"/>
      <c r="AL47" s="1331"/>
      <c r="AM47" s="1331"/>
      <c r="AN47" s="1331"/>
      <c r="AO47" s="1331"/>
      <c r="AP47" s="1331"/>
      <c r="AQ47" s="1327"/>
      <c r="AR47" s="1327"/>
      <c r="AS47" s="1331"/>
      <c r="AT47" s="1331"/>
      <c r="AU47" s="1331"/>
      <c r="AV47" s="1331"/>
      <c r="AW47" s="1331"/>
      <c r="AX47" s="1325"/>
      <c r="AY47" s="1327"/>
      <c r="AZ47" s="1327"/>
      <c r="BA47" s="1327"/>
      <c r="BB47" s="1327"/>
      <c r="BC47" s="1327"/>
      <c r="BD47" s="1327"/>
      <c r="BE47" s="1327"/>
      <c r="BF47" s="1327"/>
      <c r="BG47" s="1317"/>
      <c r="BH47" s="482"/>
    </row>
    <row r="48" spans="2:60" ht="3.65" hidden="1" customHeight="1">
      <c r="B48" s="484"/>
      <c r="I48" s="699"/>
      <c r="J48" s="1320"/>
      <c r="K48" s="1320"/>
      <c r="L48" s="1320"/>
      <c r="M48" s="1317"/>
      <c r="N48" s="1317"/>
      <c r="O48" s="1317"/>
      <c r="P48" s="1317"/>
      <c r="Q48" s="1317"/>
      <c r="R48" s="1317"/>
      <c r="S48" s="1317"/>
      <c r="T48" s="1317"/>
      <c r="U48" s="1317"/>
      <c r="V48" s="1321"/>
      <c r="W48" s="1321"/>
      <c r="X48" s="1321"/>
      <c r="Y48" s="1321"/>
      <c r="Z48" s="1321"/>
      <c r="AA48" s="1321"/>
      <c r="AB48" s="1321"/>
      <c r="AC48" s="1321"/>
      <c r="AD48" s="1321"/>
      <c r="AE48" s="1321"/>
      <c r="AF48" s="1321"/>
      <c r="AG48" s="1321"/>
      <c r="AH48" s="1321"/>
      <c r="AI48" s="1321"/>
      <c r="AJ48" s="1332"/>
      <c r="AK48" s="1332"/>
      <c r="AL48" s="1332"/>
      <c r="AM48" s="1332"/>
      <c r="AN48" s="1332"/>
      <c r="AO48" s="1332"/>
      <c r="AP48" s="1332"/>
      <c r="AQ48" s="1327"/>
      <c r="AR48" s="1327"/>
      <c r="AS48" s="1331"/>
      <c r="AT48" s="1331"/>
      <c r="AU48" s="1331"/>
      <c r="AV48" s="1331"/>
      <c r="AW48" s="1331"/>
      <c r="AX48" s="1325"/>
      <c r="AY48" s="1327"/>
      <c r="AZ48" s="1325"/>
      <c r="BA48" s="1325"/>
      <c r="BB48" s="1325"/>
      <c r="BC48" s="1325"/>
      <c r="BD48" s="1325"/>
      <c r="BE48" s="1325"/>
      <c r="BF48" s="1325"/>
      <c r="BG48" s="1317"/>
      <c r="BH48" s="482"/>
    </row>
    <row r="49" spans="2:60" ht="3.65" hidden="1" customHeight="1">
      <c r="B49" s="484"/>
      <c r="I49" s="699"/>
      <c r="J49" s="1320"/>
      <c r="K49" s="1320"/>
      <c r="L49" s="1320"/>
      <c r="M49" s="1320"/>
      <c r="N49" s="1320"/>
      <c r="O49" s="1320"/>
      <c r="P49" s="1320"/>
      <c r="Q49" s="1320"/>
      <c r="R49" s="1320"/>
      <c r="S49" s="1320"/>
      <c r="T49" s="1317"/>
      <c r="U49" s="1317"/>
      <c r="V49" s="1320"/>
      <c r="W49" s="1320"/>
      <c r="X49" s="1320"/>
      <c r="Y49" s="1320"/>
      <c r="Z49" s="1320"/>
      <c r="AA49" s="1320"/>
      <c r="AB49" s="1320"/>
      <c r="AC49" s="1321"/>
      <c r="AD49" s="1321"/>
      <c r="AE49" s="1321"/>
      <c r="AF49" s="1321"/>
      <c r="AG49" s="1320"/>
      <c r="AH49" s="1320"/>
      <c r="AI49" s="1320"/>
      <c r="AJ49" s="1325"/>
      <c r="AK49" s="1317"/>
      <c r="AL49" s="1317"/>
      <c r="AM49" s="1317"/>
      <c r="AN49" s="1317"/>
      <c r="AO49" s="1317"/>
      <c r="AP49" s="1317"/>
      <c r="AQ49" s="1317"/>
      <c r="AR49" s="1317"/>
      <c r="AS49" s="1317"/>
      <c r="AT49" s="1331"/>
      <c r="AU49" s="1335"/>
      <c r="AV49" s="1335"/>
      <c r="AW49" s="1327"/>
      <c r="AX49" s="1325"/>
      <c r="AY49" s="1325"/>
      <c r="AZ49" s="1325"/>
      <c r="BA49" s="1325"/>
      <c r="BB49" s="1325"/>
      <c r="BC49" s="1325"/>
      <c r="BD49" s="1325"/>
      <c r="BE49" s="1325"/>
      <c r="BF49" s="1325"/>
      <c r="BG49" s="1317"/>
      <c r="BH49" s="482"/>
    </row>
    <row r="50" spans="2:60" ht="3.65" hidden="1" customHeight="1">
      <c r="B50" s="484"/>
      <c r="I50" s="699"/>
      <c r="J50" s="1320"/>
      <c r="K50" s="1320"/>
      <c r="L50" s="1150" t="s">
        <v>261</v>
      </c>
      <c r="M50" s="1151"/>
      <c r="N50" s="1152" t="s">
        <v>404</v>
      </c>
      <c r="O50" s="1153"/>
      <c r="P50" s="1169"/>
      <c r="Q50" s="1170"/>
      <c r="R50" s="1147" t="e" vm="104">
        <v>#VALUE!</v>
      </c>
      <c r="S50" s="1147"/>
      <c r="T50" s="1171"/>
      <c r="U50" s="1317"/>
      <c r="V50" s="1320"/>
      <c r="W50" s="1320"/>
      <c r="X50" s="1320"/>
      <c r="Y50" s="1320"/>
      <c r="Z50" s="1320"/>
      <c r="AA50" s="1320"/>
      <c r="AB50" s="1320"/>
      <c r="AC50" s="1321"/>
      <c r="AD50" s="1321"/>
      <c r="AE50" s="1321"/>
      <c r="AF50" s="1321"/>
      <c r="AG50" s="1320"/>
      <c r="AH50" s="1320"/>
      <c r="AI50" s="1320"/>
      <c r="AJ50" s="1317"/>
      <c r="AK50" s="1317"/>
      <c r="AL50" s="1317"/>
      <c r="AM50" s="1317"/>
      <c r="AN50" s="1317"/>
      <c r="AO50" s="1317"/>
      <c r="AP50" s="1317"/>
      <c r="AQ50" s="1317"/>
      <c r="AR50" s="1317"/>
      <c r="AS50" s="1317"/>
      <c r="AT50" s="1325"/>
      <c r="AU50" s="1325"/>
      <c r="AV50" s="1325"/>
      <c r="AW50" s="1325"/>
      <c r="AX50" s="1325"/>
      <c r="AY50" s="1325"/>
      <c r="AZ50" s="1325"/>
      <c r="BA50" s="1325"/>
      <c r="BB50" s="1325"/>
      <c r="BC50" s="1325"/>
      <c r="BD50" s="1325"/>
      <c r="BE50" s="1325"/>
      <c r="BF50" s="1325"/>
      <c r="BG50" s="1317"/>
      <c r="BH50" s="482"/>
    </row>
    <row r="51" spans="2:60" ht="3.65" hidden="1" customHeight="1">
      <c r="B51" s="484"/>
      <c r="I51" s="699"/>
      <c r="J51" s="1320"/>
      <c r="K51" s="1320"/>
      <c r="L51" s="1156"/>
      <c r="M51" s="1157"/>
      <c r="N51" s="1158"/>
      <c r="O51" s="1159"/>
      <c r="P51" s="1172"/>
      <c r="Q51" s="1172"/>
      <c r="R51" s="1172"/>
      <c r="S51" s="1172"/>
      <c r="T51" s="1173"/>
      <c r="U51" s="1317"/>
      <c r="V51" s="1320"/>
      <c r="W51" s="1320"/>
      <c r="X51" s="1320"/>
      <c r="Y51" s="1320"/>
      <c r="Z51" s="1320"/>
      <c r="AA51" s="1320"/>
      <c r="AB51" s="1320"/>
      <c r="AC51" s="1321"/>
      <c r="AD51" s="1321"/>
      <c r="AE51" s="1321"/>
      <c r="AF51" s="1321"/>
      <c r="AG51" s="1320"/>
      <c r="AH51" s="1320"/>
      <c r="AI51" s="1320"/>
      <c r="AJ51" s="1317"/>
      <c r="AK51" s="1317"/>
      <c r="AL51" s="1317"/>
      <c r="AM51" s="1317"/>
      <c r="AN51" s="1317"/>
      <c r="AO51" s="1317"/>
      <c r="AP51" s="1317"/>
      <c r="AQ51" s="1317"/>
      <c r="AR51" s="1317"/>
      <c r="AS51" s="1317"/>
      <c r="AT51" s="1325"/>
      <c r="AU51" s="1325"/>
      <c r="AV51" s="1325"/>
      <c r="AW51" s="1325"/>
      <c r="AX51" s="1325"/>
      <c r="AY51" s="1325"/>
      <c r="AZ51" s="1325"/>
      <c r="BA51" s="1325"/>
      <c r="BB51" s="1325"/>
      <c r="BC51" s="1325"/>
      <c r="BD51" s="1325"/>
      <c r="BE51" s="1325"/>
      <c r="BF51" s="1325"/>
      <c r="BG51" s="1317"/>
      <c r="BH51" s="482"/>
    </row>
    <row r="52" spans="2:60" ht="3.65" hidden="1" customHeight="1">
      <c r="B52" s="484"/>
      <c r="I52" s="699"/>
      <c r="J52" s="1320"/>
      <c r="K52" s="1320"/>
      <c r="L52" s="1174" t="e" vm="106">
        <v>#VALUE!</v>
      </c>
      <c r="M52" s="1174"/>
      <c r="N52" s="1174"/>
      <c r="O52" s="1174"/>
      <c r="P52" s="1174"/>
      <c r="Q52" s="1174"/>
      <c r="R52" s="1174"/>
      <c r="S52" s="1174"/>
      <c r="T52" s="1175"/>
      <c r="U52" s="1317"/>
      <c r="V52" s="1320"/>
      <c r="W52" s="1320"/>
      <c r="X52" s="1320"/>
      <c r="Y52" s="1320"/>
      <c r="Z52" s="1320"/>
      <c r="AA52" s="1320"/>
      <c r="AB52" s="1320"/>
      <c r="AC52" s="1321"/>
      <c r="AD52" s="1321"/>
      <c r="AE52" s="1321"/>
      <c r="AF52" s="1321"/>
      <c r="AG52" s="1320"/>
      <c r="AH52" s="1320"/>
      <c r="AI52" s="1320"/>
      <c r="AJ52" s="1317"/>
      <c r="AK52" s="1317"/>
      <c r="AL52" s="1317"/>
      <c r="AM52" s="1317"/>
      <c r="AN52" s="1317"/>
      <c r="AO52" s="1317"/>
      <c r="AP52" s="1317"/>
      <c r="AQ52" s="1317"/>
      <c r="AR52" s="1317"/>
      <c r="AS52" s="1317"/>
      <c r="AT52" s="1325"/>
      <c r="AU52" s="1325"/>
      <c r="AV52" s="1325"/>
      <c r="AW52" s="1325"/>
      <c r="AX52" s="1325"/>
      <c r="AY52" s="1325"/>
      <c r="AZ52" s="1325"/>
      <c r="BA52" s="1325"/>
      <c r="BB52" s="1325"/>
      <c r="BC52" s="1325"/>
      <c r="BD52" s="1325"/>
      <c r="BE52" s="1325"/>
      <c r="BF52" s="1325"/>
      <c r="BG52" s="1317"/>
      <c r="BH52" s="482"/>
    </row>
    <row r="53" spans="2:60" ht="3.65" hidden="1" customHeight="1">
      <c r="B53" s="484"/>
      <c r="I53" s="699"/>
      <c r="J53" s="1320"/>
      <c r="K53" s="1320"/>
      <c r="L53" s="1336"/>
      <c r="M53" s="1336"/>
      <c r="N53" s="1336"/>
      <c r="O53" s="1336"/>
      <c r="P53" s="1336"/>
      <c r="Q53" s="1336"/>
      <c r="R53" s="1336"/>
      <c r="S53" s="1336"/>
      <c r="T53" s="1176"/>
      <c r="U53" s="1317"/>
      <c r="V53" s="1320"/>
      <c r="W53" s="1320"/>
      <c r="X53" s="1320"/>
      <c r="Y53" s="1320"/>
      <c r="Z53" s="1320"/>
      <c r="AA53" s="1320"/>
      <c r="AB53" s="1320"/>
      <c r="AC53" s="1320"/>
      <c r="AD53" s="1320"/>
      <c r="AE53" s="1320"/>
      <c r="AF53" s="1320"/>
      <c r="AG53" s="1320"/>
      <c r="AH53" s="1320"/>
      <c r="AI53" s="1320"/>
      <c r="AJ53" s="1317"/>
      <c r="AK53" s="1317"/>
      <c r="AL53" s="1317"/>
      <c r="AM53" s="1317"/>
      <c r="AN53" s="1317"/>
      <c r="AO53" s="1317"/>
      <c r="AP53" s="1317"/>
      <c r="AQ53" s="1317"/>
      <c r="AR53" s="1317"/>
      <c r="AS53" s="1317"/>
      <c r="AT53" s="1325"/>
      <c r="AU53" s="1325"/>
      <c r="AV53" s="1325"/>
      <c r="AW53" s="1325"/>
      <c r="AX53" s="1325"/>
      <c r="AY53" s="1325"/>
      <c r="AZ53" s="1325"/>
      <c r="BA53" s="1325"/>
      <c r="BB53" s="1325"/>
      <c r="BC53" s="1325"/>
      <c r="BD53" s="1325"/>
      <c r="BE53" s="1325"/>
      <c r="BF53" s="1325"/>
      <c r="BG53" s="1317"/>
      <c r="BH53" s="482"/>
    </row>
    <row r="54" spans="2:60" ht="3.65" hidden="1" customHeight="1">
      <c r="B54" s="484"/>
      <c r="I54" s="699"/>
      <c r="J54" s="1320"/>
      <c r="K54" s="1320"/>
      <c r="L54" s="1336"/>
      <c r="M54" s="1336"/>
      <c r="N54" s="1336"/>
      <c r="O54" s="1336"/>
      <c r="P54" s="1336"/>
      <c r="Q54" s="1336"/>
      <c r="R54" s="1336"/>
      <c r="S54" s="1336"/>
      <c r="T54" s="1176"/>
      <c r="U54" s="1317"/>
      <c r="V54" s="1320"/>
      <c r="W54" s="1320"/>
      <c r="X54" s="1320"/>
      <c r="Y54" s="1320"/>
      <c r="Z54" s="1320"/>
      <c r="AA54" s="1320"/>
      <c r="AB54" s="1320"/>
      <c r="AC54" s="1320"/>
      <c r="AD54" s="1320"/>
      <c r="AE54" s="1320"/>
      <c r="AF54" s="1320"/>
      <c r="AG54" s="1320"/>
      <c r="AH54" s="1320"/>
      <c r="AI54" s="1320"/>
      <c r="AJ54" s="1317"/>
      <c r="AK54" s="1317"/>
      <c r="AL54" s="1317"/>
      <c r="AM54" s="1317"/>
      <c r="AN54" s="1317"/>
      <c r="AO54" s="1317"/>
      <c r="AP54" s="1317"/>
      <c r="AQ54" s="1317"/>
      <c r="AR54" s="1317"/>
      <c r="AS54" s="1317"/>
      <c r="AT54" s="1325"/>
      <c r="AU54" s="1325"/>
      <c r="AV54" s="1325"/>
      <c r="AW54" s="1325"/>
      <c r="AX54" s="1325"/>
      <c r="AY54" s="1325"/>
      <c r="AZ54" s="1325"/>
      <c r="BA54" s="1325"/>
      <c r="BB54" s="1325"/>
      <c r="BC54" s="1325"/>
      <c r="BD54" s="1325"/>
      <c r="BE54" s="1325"/>
      <c r="BF54" s="1325"/>
      <c r="BG54" s="1317"/>
      <c r="BH54" s="482"/>
    </row>
    <row r="55" spans="2:60" ht="3.65" hidden="1" customHeight="1">
      <c r="B55" s="484"/>
      <c r="I55" s="699"/>
      <c r="J55" s="1320"/>
      <c r="K55" s="1320"/>
      <c r="L55" s="1336"/>
      <c r="M55" s="1336"/>
      <c r="N55" s="1336"/>
      <c r="O55" s="1336"/>
      <c r="P55" s="1336"/>
      <c r="Q55" s="1336"/>
      <c r="R55" s="1336"/>
      <c r="S55" s="1336"/>
      <c r="T55" s="1176"/>
      <c r="U55" s="1320"/>
      <c r="V55" s="1320"/>
      <c r="W55" s="1320"/>
      <c r="X55" s="1320"/>
      <c r="Y55" s="1320"/>
      <c r="Z55" s="1320"/>
      <c r="AA55" s="1320"/>
      <c r="AB55" s="1320"/>
      <c r="AC55" s="1320"/>
      <c r="AD55" s="1320"/>
      <c r="AE55" s="1320"/>
      <c r="AF55" s="1320"/>
      <c r="AG55" s="1320"/>
      <c r="AH55" s="1320"/>
      <c r="AI55" s="1320"/>
      <c r="AJ55" s="1317"/>
      <c r="AK55" s="1317"/>
      <c r="AL55" s="1317"/>
      <c r="AM55" s="1317"/>
      <c r="AN55" s="1317"/>
      <c r="AO55" s="1317"/>
      <c r="AP55" s="1317"/>
      <c r="AQ55" s="1317"/>
      <c r="AR55" s="1317"/>
      <c r="AS55" s="1317"/>
      <c r="AT55" s="1325"/>
      <c r="AU55" s="1325"/>
      <c r="AV55" s="1325"/>
      <c r="AW55" s="1325"/>
      <c r="AX55" s="1325"/>
      <c r="AY55" s="1325"/>
      <c r="AZ55" s="1325"/>
      <c r="BA55" s="1325"/>
      <c r="BB55" s="1325"/>
      <c r="BC55" s="1325"/>
      <c r="BD55" s="1325"/>
      <c r="BE55" s="1325"/>
      <c r="BF55" s="1325"/>
      <c r="BG55" s="1317"/>
      <c r="BH55" s="482"/>
    </row>
    <row r="56" spans="2:60" ht="3.65" hidden="1" customHeight="1">
      <c r="B56" s="484"/>
      <c r="I56" s="699"/>
      <c r="J56" s="1320"/>
      <c r="K56" s="1320"/>
      <c r="L56" s="1336"/>
      <c r="M56" s="1336"/>
      <c r="N56" s="1336"/>
      <c r="O56" s="1336"/>
      <c r="P56" s="1336"/>
      <c r="Q56" s="1336"/>
      <c r="R56" s="1336"/>
      <c r="S56" s="1336"/>
      <c r="T56" s="1176"/>
      <c r="U56" s="1320"/>
      <c r="V56" s="1320"/>
      <c r="W56" s="1320"/>
      <c r="X56" s="1320"/>
      <c r="Y56" s="1320"/>
      <c r="Z56" s="1320"/>
      <c r="AA56" s="1320"/>
      <c r="AB56" s="1320"/>
      <c r="AC56" s="1321"/>
      <c r="AD56" s="1321"/>
      <c r="AE56" s="1321"/>
      <c r="AF56" s="1321"/>
      <c r="AG56" s="1320"/>
      <c r="AH56" s="1320"/>
      <c r="AI56" s="1320"/>
      <c r="AJ56" s="1317"/>
      <c r="AK56" s="1317"/>
      <c r="AL56" s="1317"/>
      <c r="AM56" s="1317"/>
      <c r="AN56" s="1317"/>
      <c r="AO56" s="1317"/>
      <c r="AP56" s="1317"/>
      <c r="AQ56" s="1317"/>
      <c r="AR56" s="1317"/>
      <c r="AS56" s="1317"/>
      <c r="AT56" s="1325"/>
      <c r="AU56" s="1325"/>
      <c r="AV56" s="1325"/>
      <c r="AW56" s="1325"/>
      <c r="AX56" s="1325"/>
      <c r="AY56" s="1325"/>
      <c r="AZ56" s="1325"/>
      <c r="BA56" s="1325"/>
      <c r="BB56" s="1325"/>
      <c r="BC56" s="1325"/>
      <c r="BD56" s="1325"/>
      <c r="BE56" s="1325"/>
      <c r="BF56" s="1325"/>
      <c r="BG56" s="1317"/>
      <c r="BH56" s="482"/>
    </row>
    <row r="57" spans="2:60" ht="3.65" hidden="1" customHeight="1">
      <c r="B57" s="484"/>
      <c r="I57" s="699"/>
      <c r="J57" s="1320"/>
      <c r="K57" s="1320"/>
      <c r="L57" s="1177"/>
      <c r="M57" s="1147" t="e" vm="104">
        <v>#VALUE!</v>
      </c>
      <c r="N57" s="1147"/>
      <c r="O57" s="1178"/>
      <c r="P57" s="1178"/>
      <c r="Q57" s="1179"/>
      <c r="R57" s="1147" t="e" vm="104">
        <v>#VALUE!</v>
      </c>
      <c r="S57" s="1147"/>
      <c r="T57" s="1180"/>
      <c r="U57" s="1320"/>
      <c r="V57" s="1320"/>
      <c r="W57" s="1320"/>
      <c r="X57" s="1320"/>
      <c r="Y57" s="1320"/>
      <c r="Z57" s="1320"/>
      <c r="AA57" s="1320"/>
      <c r="AB57" s="1320"/>
      <c r="AC57" s="1321"/>
      <c r="AD57" s="1321"/>
      <c r="AE57" s="1321"/>
      <c r="AF57" s="1321"/>
      <c r="AG57" s="1320"/>
      <c r="AH57" s="1320"/>
      <c r="AI57" s="1320"/>
      <c r="AJ57" s="1317"/>
      <c r="AK57" s="1317"/>
      <c r="AL57" s="1317"/>
      <c r="AM57" s="1317"/>
      <c r="AN57" s="1317"/>
      <c r="AO57" s="1317"/>
      <c r="AP57" s="1317"/>
      <c r="AQ57" s="1325"/>
      <c r="AR57" s="1325"/>
      <c r="AS57" s="1325"/>
      <c r="AT57" s="1325"/>
      <c r="AU57" s="1325"/>
      <c r="AV57" s="1325"/>
      <c r="AW57" s="1325"/>
      <c r="AX57" s="1325"/>
      <c r="AY57" s="1325"/>
      <c r="AZ57" s="1325"/>
      <c r="BA57" s="1325"/>
      <c r="BB57" s="1325"/>
      <c r="BC57" s="1325"/>
      <c r="BD57" s="1325"/>
      <c r="BE57" s="1325"/>
      <c r="BF57" s="1325"/>
      <c r="BG57" s="1317"/>
      <c r="BH57" s="482"/>
    </row>
    <row r="58" spans="2:60" ht="3.65" hidden="1" customHeight="1">
      <c r="B58" s="484"/>
      <c r="I58" s="699"/>
      <c r="J58" s="1320"/>
      <c r="K58" s="1320"/>
      <c r="L58" s="1320"/>
      <c r="M58" s="1320"/>
      <c r="N58" s="1320"/>
      <c r="O58" s="1320"/>
      <c r="P58" s="1320"/>
      <c r="Q58" s="1320"/>
      <c r="R58" s="1320"/>
      <c r="S58" s="1320"/>
      <c r="T58" s="1320"/>
      <c r="U58" s="1320"/>
      <c r="V58" s="1320"/>
      <c r="W58" s="1320"/>
      <c r="X58" s="1320"/>
      <c r="Y58" s="1320"/>
      <c r="Z58" s="1320"/>
      <c r="AA58" s="1320"/>
      <c r="AB58" s="1320"/>
      <c r="AC58" s="1321"/>
      <c r="AD58" s="1321"/>
      <c r="AE58" s="1321"/>
      <c r="AF58" s="1321"/>
      <c r="AG58" s="1320"/>
      <c r="AH58" s="1320"/>
      <c r="AI58" s="1320"/>
      <c r="AJ58" s="1325"/>
      <c r="AK58" s="1325"/>
      <c r="AL58" s="1325"/>
      <c r="AM58" s="1325"/>
      <c r="AN58" s="1325"/>
      <c r="AO58" s="1325"/>
      <c r="AP58" s="1325"/>
      <c r="AQ58" s="1325"/>
      <c r="AR58" s="1325"/>
      <c r="AS58" s="1325"/>
      <c r="AT58" s="1325"/>
      <c r="AU58" s="1325"/>
      <c r="AV58" s="1325"/>
      <c r="AW58" s="1325"/>
      <c r="AX58" s="1325"/>
      <c r="AY58" s="1325"/>
      <c r="AZ58" s="1325"/>
      <c r="BA58" s="1325"/>
      <c r="BB58" s="1325"/>
      <c r="BC58" s="1325"/>
      <c r="BD58" s="1325"/>
      <c r="BE58" s="1325"/>
      <c r="BF58" s="1325"/>
      <c r="BG58" s="1317"/>
      <c r="BH58" s="482"/>
    </row>
    <row r="59" spans="2:60" ht="3.65" hidden="1" customHeight="1">
      <c r="B59" s="484"/>
      <c r="I59" s="699"/>
      <c r="J59" s="1320"/>
      <c r="K59" s="1320"/>
      <c r="L59" s="1320"/>
      <c r="M59" s="1320"/>
      <c r="N59" s="1320"/>
      <c r="O59" s="1320"/>
      <c r="P59" s="1320"/>
      <c r="Q59" s="1320"/>
      <c r="R59" s="1320"/>
      <c r="S59" s="1320"/>
      <c r="T59" s="1320"/>
      <c r="U59" s="1320"/>
      <c r="V59" s="1320"/>
      <c r="W59" s="1320"/>
      <c r="X59" s="1320"/>
      <c r="Y59" s="1320"/>
      <c r="Z59" s="1320"/>
      <c r="AA59" s="1320"/>
      <c r="AB59" s="1320"/>
      <c r="AC59" s="1321"/>
      <c r="AD59" s="1321"/>
      <c r="AE59" s="1321"/>
      <c r="AF59" s="1321"/>
      <c r="AG59" s="1320"/>
      <c r="AH59" s="1320"/>
      <c r="AI59" s="1320"/>
      <c r="AJ59" s="1325"/>
      <c r="AK59" s="1325"/>
      <c r="AL59" s="1325"/>
      <c r="AM59" s="1325"/>
      <c r="AN59" s="1325"/>
      <c r="AO59" s="1325"/>
      <c r="AP59" s="1325"/>
      <c r="AQ59" s="1325"/>
      <c r="AR59" s="1325"/>
      <c r="AS59" s="1325"/>
      <c r="AT59" s="1325"/>
      <c r="AU59" s="1325"/>
      <c r="AV59" s="1325"/>
      <c r="AW59" s="1325"/>
      <c r="AX59" s="1325"/>
      <c r="AY59" s="1325"/>
      <c r="AZ59" s="1325"/>
      <c r="BA59" s="1325"/>
      <c r="BB59" s="1325"/>
      <c r="BC59" s="1325"/>
      <c r="BD59" s="1325"/>
      <c r="BE59" s="1325"/>
      <c r="BF59" s="1325"/>
      <c r="BG59" s="1317"/>
      <c r="BH59" s="482"/>
    </row>
    <row r="60" spans="2:60" ht="3.65" hidden="1" customHeight="1">
      <c r="B60" s="484"/>
      <c r="I60" s="699"/>
      <c r="J60" s="1320"/>
      <c r="K60" s="1320"/>
      <c r="L60" s="1320"/>
      <c r="M60" s="1320"/>
      <c r="N60" s="1320"/>
      <c r="O60" s="1320"/>
      <c r="P60" s="1320"/>
      <c r="Q60" s="1320"/>
      <c r="R60" s="1320"/>
      <c r="S60" s="1320"/>
      <c r="T60" s="1320"/>
      <c r="U60" s="1320"/>
      <c r="V60" s="1320"/>
      <c r="W60" s="1320"/>
      <c r="X60" s="1320"/>
      <c r="Y60" s="1320"/>
      <c r="Z60" s="1320"/>
      <c r="AA60" s="1320"/>
      <c r="AB60" s="1320"/>
      <c r="AC60" s="1321"/>
      <c r="AD60" s="1321"/>
      <c r="AE60" s="1321"/>
      <c r="AF60" s="1321"/>
      <c r="AG60" s="1320"/>
      <c r="AH60" s="1320"/>
      <c r="AI60" s="1320"/>
      <c r="AJ60" s="1325"/>
      <c r="AK60" s="1325"/>
      <c r="AL60" s="1325"/>
      <c r="AM60" s="1325"/>
      <c r="AN60" s="1325"/>
      <c r="AO60" s="1325"/>
      <c r="AP60" s="1325"/>
      <c r="AQ60" s="1325"/>
      <c r="AR60" s="1325"/>
      <c r="AS60" s="1325"/>
      <c r="AT60" s="1325"/>
      <c r="AU60" s="1325"/>
      <c r="AV60" s="1325"/>
      <c r="AW60" s="1325"/>
      <c r="AX60" s="1325"/>
      <c r="AY60" s="1325"/>
      <c r="AZ60" s="1325"/>
      <c r="BA60" s="1325"/>
      <c r="BB60" s="1325"/>
      <c r="BC60" s="1325"/>
      <c r="BD60" s="1325"/>
      <c r="BE60" s="1325"/>
      <c r="BF60" s="1325"/>
      <c r="BG60" s="1317"/>
      <c r="BH60" s="482"/>
    </row>
    <row r="61" spans="2:60" ht="3.65" hidden="1" customHeight="1">
      <c r="B61" s="484"/>
      <c r="I61" s="699"/>
      <c r="J61" s="1320"/>
      <c r="K61" s="1320"/>
      <c r="L61" s="1320"/>
      <c r="M61" s="1320"/>
      <c r="N61" s="1320"/>
      <c r="O61" s="1320"/>
      <c r="P61" s="1320"/>
      <c r="Q61" s="1320"/>
      <c r="R61" s="1320"/>
      <c r="S61" s="1320"/>
      <c r="T61" s="1320"/>
      <c r="U61" s="1320"/>
      <c r="V61" s="1320"/>
      <c r="W61" s="1320"/>
      <c r="X61" s="1320"/>
      <c r="Y61" s="1320"/>
      <c r="Z61" s="1320"/>
      <c r="AA61" s="1320"/>
      <c r="AB61" s="1320"/>
      <c r="AC61" s="1321"/>
      <c r="AD61" s="1321"/>
      <c r="AE61" s="1321"/>
      <c r="AF61" s="1321"/>
      <c r="AG61" s="1320"/>
      <c r="AH61" s="1320"/>
      <c r="AI61" s="1320"/>
      <c r="AJ61" s="1325"/>
      <c r="AK61" s="1325"/>
      <c r="AL61" s="1325"/>
      <c r="AM61" s="1325"/>
      <c r="AN61" s="1325"/>
      <c r="AO61" s="1326"/>
      <c r="AP61" s="1326"/>
      <c r="AQ61" s="1326"/>
      <c r="AR61" s="1326"/>
      <c r="AS61" s="1326"/>
      <c r="AT61" s="1326"/>
      <c r="AU61" s="1327"/>
      <c r="AV61" s="1327"/>
      <c r="AW61" s="1327"/>
      <c r="AX61" s="1325"/>
      <c r="AY61" s="1325"/>
      <c r="AZ61" s="1327"/>
      <c r="BA61" s="1327"/>
      <c r="BB61" s="1327"/>
      <c r="BC61" s="1327"/>
      <c r="BD61" s="1327"/>
      <c r="BE61" s="1327"/>
      <c r="BF61" s="1327"/>
      <c r="BG61" s="1317"/>
      <c r="BH61" s="482"/>
    </row>
    <row r="62" spans="2:60" ht="3.65" hidden="1" customHeight="1">
      <c r="B62" s="484"/>
      <c r="I62" s="699"/>
      <c r="J62" s="1320"/>
      <c r="K62" s="1320"/>
      <c r="L62" s="1320"/>
      <c r="M62" s="1320"/>
      <c r="N62" s="1320"/>
      <c r="O62" s="1320"/>
      <c r="P62" s="1320"/>
      <c r="Q62" s="1320"/>
      <c r="R62" s="1320"/>
      <c r="S62" s="1320"/>
      <c r="T62" s="1320"/>
      <c r="U62" s="1320"/>
      <c r="V62" s="1320"/>
      <c r="W62" s="1320"/>
      <c r="X62" s="1320"/>
      <c r="Y62" s="1320"/>
      <c r="Z62" s="1320"/>
      <c r="AA62" s="1320"/>
      <c r="AB62" s="1320"/>
      <c r="AC62" s="1321"/>
      <c r="AD62" s="1321"/>
      <c r="AE62" s="1321"/>
      <c r="AF62" s="1321"/>
      <c r="AG62" s="1320"/>
      <c r="AH62" s="1320"/>
      <c r="AI62" s="1320"/>
      <c r="AJ62" s="1325"/>
      <c r="AK62" s="1325"/>
      <c r="AL62" s="1325"/>
      <c r="AM62" s="1325"/>
      <c r="AN62" s="1325"/>
      <c r="AO62" s="1326"/>
      <c r="AP62" s="1326"/>
      <c r="AQ62" s="1326"/>
      <c r="AR62" s="1326"/>
      <c r="AS62" s="1326"/>
      <c r="AT62" s="1326"/>
      <c r="AU62" s="1327"/>
      <c r="AV62" s="1327"/>
      <c r="AW62" s="1327"/>
      <c r="AX62" s="1325"/>
      <c r="AY62" s="1325"/>
      <c r="AZ62" s="1327"/>
      <c r="BA62" s="1327"/>
      <c r="BB62" s="1327"/>
      <c r="BC62" s="1327"/>
      <c r="BD62" s="1327"/>
      <c r="BE62" s="1327"/>
      <c r="BF62" s="1327"/>
      <c r="BG62" s="1317"/>
      <c r="BH62" s="482"/>
    </row>
    <row r="63" spans="2:60" ht="3.65" hidden="1" customHeight="1">
      <c r="B63" s="484"/>
      <c r="I63" s="699"/>
      <c r="J63" s="1320"/>
      <c r="K63" s="1321"/>
      <c r="L63" s="1320"/>
      <c r="M63" s="1321"/>
      <c r="N63" s="1321"/>
      <c r="O63" s="1321"/>
      <c r="P63" s="1321"/>
      <c r="Q63" s="1321"/>
      <c r="R63" s="1321"/>
      <c r="S63" s="1321"/>
      <c r="T63" s="1321"/>
      <c r="U63" s="1324"/>
      <c r="V63" s="1324"/>
      <c r="W63" s="1324"/>
      <c r="X63" s="1324"/>
      <c r="Y63" s="1324"/>
      <c r="Z63" s="1324"/>
      <c r="AA63" s="1324"/>
      <c r="AB63" s="1324"/>
      <c r="AC63" s="1324"/>
      <c r="AD63" s="1324"/>
      <c r="AE63" s="1320"/>
      <c r="AF63" s="1320"/>
      <c r="AG63" s="1320"/>
      <c r="AH63" s="1320"/>
      <c r="AI63" s="1321"/>
      <c r="AJ63" s="1327"/>
      <c r="AK63" s="1327"/>
      <c r="AL63" s="1327"/>
      <c r="AM63" s="1327"/>
      <c r="AN63" s="1327"/>
      <c r="AO63" s="1327"/>
      <c r="AP63" s="1327"/>
      <c r="AQ63" s="1327"/>
      <c r="AR63" s="1327"/>
      <c r="AS63" s="1327"/>
      <c r="AT63" s="1327"/>
      <c r="AU63" s="1327"/>
      <c r="AV63" s="1327"/>
      <c r="AW63" s="1327"/>
      <c r="AX63" s="1327"/>
      <c r="AY63" s="1327"/>
      <c r="AZ63" s="1327"/>
      <c r="BA63" s="1327"/>
      <c r="BB63" s="1327"/>
      <c r="BC63" s="1327"/>
      <c r="BD63" s="1327"/>
      <c r="BE63" s="1327"/>
      <c r="BF63" s="1327"/>
      <c r="BG63" s="1317"/>
      <c r="BH63" s="482"/>
    </row>
    <row r="64" spans="2:60" ht="3.65" hidden="1" customHeight="1">
      <c r="B64" s="484"/>
      <c r="I64" s="699"/>
      <c r="J64" s="1320"/>
      <c r="K64" s="1320"/>
      <c r="L64" s="1320"/>
      <c r="M64" s="1320"/>
      <c r="N64" s="1320"/>
      <c r="O64" s="1320"/>
      <c r="P64" s="1320"/>
      <c r="Q64" s="1320"/>
      <c r="R64" s="1320"/>
      <c r="S64" s="1320"/>
      <c r="T64" s="1320"/>
      <c r="U64" s="1320"/>
      <c r="V64" s="1320"/>
      <c r="W64" s="1320"/>
      <c r="X64" s="1320"/>
      <c r="Y64" s="1320"/>
      <c r="Z64" s="1320"/>
      <c r="AA64" s="1320"/>
      <c r="AB64" s="1320"/>
      <c r="AC64" s="1320"/>
      <c r="AD64" s="1320"/>
      <c r="AE64" s="1320"/>
      <c r="AF64" s="1320"/>
      <c r="AG64" s="1320"/>
      <c r="AH64" s="1320"/>
      <c r="AI64" s="1320"/>
      <c r="AJ64" s="1317"/>
      <c r="AK64" s="1317"/>
      <c r="AL64" s="1317"/>
      <c r="AM64" s="1317"/>
      <c r="AN64" s="1317"/>
      <c r="AO64" s="1317"/>
      <c r="AP64" s="1317"/>
      <c r="AQ64" s="1317"/>
      <c r="AR64" s="1317"/>
      <c r="AS64" s="1317"/>
      <c r="AT64" s="1317"/>
      <c r="AU64" s="1317"/>
      <c r="AV64" s="1317"/>
      <c r="AW64" s="1317"/>
      <c r="AX64" s="1317"/>
      <c r="AY64" s="1317"/>
      <c r="AZ64" s="1317"/>
      <c r="BA64" s="1317"/>
      <c r="BB64" s="1317"/>
      <c r="BC64" s="1317"/>
      <c r="BD64" s="1317"/>
      <c r="BE64" s="1317"/>
      <c r="BF64" s="1317"/>
      <c r="BG64" s="1317"/>
      <c r="BH64" s="482"/>
    </row>
    <row r="65" spans="2:60" ht="3.65" hidden="1" customHeight="1">
      <c r="B65" s="484"/>
      <c r="I65" s="699"/>
      <c r="J65" s="1320"/>
      <c r="K65" s="1320"/>
      <c r="L65" s="1320"/>
      <c r="M65" s="1320"/>
      <c r="N65" s="1320"/>
      <c r="O65" s="1320"/>
      <c r="P65" s="1320"/>
      <c r="Q65" s="1320"/>
      <c r="R65" s="1320"/>
      <c r="S65" s="1320"/>
      <c r="T65" s="1320"/>
      <c r="U65" s="1320"/>
      <c r="V65" s="1320"/>
      <c r="W65" s="1320"/>
      <c r="X65" s="1320"/>
      <c r="Y65" s="1320"/>
      <c r="Z65" s="1320"/>
      <c r="AA65" s="1320"/>
      <c r="AB65" s="1320"/>
      <c r="AC65" s="1320"/>
      <c r="AD65" s="1320"/>
      <c r="AE65" s="1320"/>
      <c r="AF65" s="1320"/>
      <c r="AG65" s="1320"/>
      <c r="AH65" s="1320"/>
      <c r="AI65" s="1320"/>
      <c r="AJ65" s="1317"/>
      <c r="AK65" s="1317"/>
      <c r="AL65" s="1317"/>
      <c r="AM65" s="1317"/>
      <c r="AN65" s="1317"/>
      <c r="AO65" s="1317"/>
      <c r="AP65" s="1317"/>
      <c r="AQ65" s="1317"/>
      <c r="AR65" s="1317"/>
      <c r="AS65" s="1317"/>
      <c r="AT65" s="1317"/>
      <c r="AU65" s="1317"/>
      <c r="AV65" s="1317"/>
      <c r="AW65" s="1317"/>
      <c r="AX65" s="1317"/>
      <c r="AY65" s="1317"/>
      <c r="AZ65" s="1317"/>
      <c r="BA65" s="1317"/>
      <c r="BB65" s="1317"/>
      <c r="BC65" s="1317"/>
      <c r="BD65" s="1317"/>
      <c r="BE65" s="1317"/>
      <c r="BF65" s="1317"/>
      <c r="BG65" s="1317"/>
      <c r="BH65" s="482"/>
    </row>
    <row r="66" spans="2:60" ht="3.65" hidden="1" customHeight="1">
      <c r="B66" s="671"/>
      <c r="C66" s="445"/>
      <c r="D66" s="445"/>
      <c r="E66" s="445"/>
      <c r="F66" s="445"/>
      <c r="G66" s="445"/>
      <c r="H66" s="445"/>
      <c r="I66" s="671"/>
      <c r="J66" s="1328"/>
      <c r="K66" s="1328"/>
      <c r="L66" s="1328"/>
      <c r="M66" s="1328"/>
      <c r="N66" s="1328"/>
      <c r="O66" s="1328"/>
      <c r="P66" s="1328"/>
      <c r="Q66" s="1328"/>
      <c r="R66" s="1328"/>
      <c r="S66" s="1328"/>
      <c r="T66" s="1328"/>
      <c r="U66" s="1328"/>
      <c r="V66" s="1328"/>
      <c r="W66" s="1328"/>
      <c r="X66" s="1328"/>
      <c r="Y66" s="1328"/>
      <c r="Z66" s="1328"/>
      <c r="AA66" s="1328"/>
      <c r="AB66" s="1328"/>
      <c r="AC66" s="1328"/>
      <c r="AD66" s="1328"/>
      <c r="AE66" s="1328"/>
      <c r="AF66" s="1328"/>
      <c r="AG66" s="1328"/>
      <c r="AH66" s="1328"/>
      <c r="AI66" s="1328"/>
      <c r="AJ66" s="1328"/>
      <c r="AK66" s="1328"/>
      <c r="AL66" s="1328"/>
      <c r="AM66" s="1328"/>
      <c r="AN66" s="1328"/>
      <c r="AO66" s="1328"/>
      <c r="AP66" s="1328"/>
      <c r="AQ66" s="1328"/>
      <c r="AR66" s="1328"/>
      <c r="AS66" s="1328"/>
      <c r="AT66" s="1328"/>
      <c r="AU66" s="1328"/>
      <c r="AV66" s="1328"/>
      <c r="AW66" s="1328"/>
      <c r="AX66" s="1328"/>
      <c r="AY66" s="1328"/>
      <c r="AZ66" s="1328"/>
      <c r="BA66" s="1328"/>
      <c r="BB66" s="1328"/>
      <c r="BC66" s="1328"/>
      <c r="BD66" s="1328"/>
      <c r="BE66" s="1328"/>
      <c r="BF66" s="1328"/>
      <c r="BG66" s="1328"/>
      <c r="BH66" s="444"/>
    </row>
    <row r="67" spans="2:60" ht="3.65" hidden="1" customHeight="1">
      <c r="B67" s="672"/>
      <c r="C67" s="479"/>
      <c r="D67" s="479"/>
      <c r="E67" s="479"/>
      <c r="F67" s="479"/>
      <c r="G67" s="479"/>
      <c r="H67" s="479"/>
      <c r="I67" s="672"/>
      <c r="J67" s="479"/>
      <c r="K67" s="479"/>
      <c r="L67" s="479"/>
      <c r="M67" s="479"/>
      <c r="N67" s="479"/>
      <c r="O67" s="479"/>
      <c r="P67" s="479"/>
      <c r="Q67" s="479"/>
      <c r="R67" s="479"/>
      <c r="S67" s="479"/>
      <c r="T67" s="479"/>
      <c r="U67" s="479"/>
      <c r="V67" s="479"/>
      <c r="W67" s="479"/>
      <c r="X67" s="479"/>
      <c r="Y67" s="479"/>
      <c r="Z67" s="479"/>
      <c r="AA67" s="479"/>
      <c r="AB67" s="479"/>
      <c r="AC67" s="479"/>
      <c r="AD67" s="479"/>
      <c r="AE67" s="479"/>
      <c r="AF67" s="479"/>
      <c r="AG67" s="479"/>
      <c r="AH67" s="479"/>
      <c r="AI67" s="479"/>
      <c r="AJ67" s="479"/>
      <c r="AK67" s="479"/>
      <c r="AL67" s="479"/>
      <c r="AM67" s="479"/>
      <c r="AN67" s="479"/>
      <c r="AO67" s="479"/>
      <c r="AP67" s="479"/>
      <c r="AQ67" s="479"/>
      <c r="AR67" s="479"/>
      <c r="AS67" s="479"/>
      <c r="AT67" s="479"/>
      <c r="AU67" s="479"/>
      <c r="AV67" s="479"/>
      <c r="AW67" s="479"/>
      <c r="AX67" s="479"/>
      <c r="AY67" s="479"/>
      <c r="AZ67" s="479"/>
      <c r="BA67" s="479"/>
      <c r="BB67" s="479"/>
      <c r="BC67" s="479"/>
      <c r="BD67" s="479"/>
      <c r="BE67" s="479"/>
      <c r="BF67" s="479"/>
      <c r="BG67" s="479"/>
      <c r="BH67" s="478"/>
    </row>
    <row r="68" spans="2:60" ht="14.5" hidden="1" customHeight="1">
      <c r="B68" s="379" t="s">
        <v>540</v>
      </c>
      <c r="C68" s="379"/>
      <c r="D68" s="379" t="s">
        <v>541</v>
      </c>
      <c r="E68" s="1376" t="s">
        <v>646</v>
      </c>
      <c r="G68" s="378"/>
      <c r="H68" s="378"/>
      <c r="I68" s="700"/>
      <c r="J68" s="1329"/>
      <c r="K68" s="1329"/>
      <c r="L68" s="1329"/>
      <c r="M68" s="1329"/>
      <c r="N68" s="1329"/>
      <c r="O68" s="1329"/>
      <c r="P68" s="1329"/>
      <c r="Q68" s="1329"/>
      <c r="R68" s="1329"/>
      <c r="S68" s="1329"/>
      <c r="T68" s="1329"/>
      <c r="U68" s="1329"/>
      <c r="V68" s="1329"/>
      <c r="W68" s="1329"/>
      <c r="X68" s="1329"/>
      <c r="Y68" s="1329"/>
      <c r="Z68" s="1329"/>
      <c r="AA68" s="1329"/>
      <c r="AB68" s="1329"/>
      <c r="AC68" s="1329"/>
      <c r="AD68" s="1329"/>
      <c r="AE68" s="1329"/>
      <c r="AF68" s="1329"/>
      <c r="AG68" s="1329"/>
      <c r="AH68" s="1329"/>
      <c r="AI68" s="1329"/>
      <c r="AJ68" s="1330"/>
      <c r="AK68" s="1330"/>
      <c r="AL68" s="1330"/>
      <c r="AM68" s="1330"/>
      <c r="AN68" s="1330"/>
      <c r="AO68" s="1330"/>
      <c r="AP68" s="1330"/>
      <c r="AQ68" s="1330"/>
      <c r="AR68" s="1330"/>
      <c r="AS68" s="1330"/>
      <c r="AT68" s="1330"/>
      <c r="AU68" s="1330"/>
      <c r="AV68" s="1330"/>
      <c r="AW68" s="1330"/>
      <c r="AX68" s="1330"/>
      <c r="AY68" s="1330"/>
      <c r="AZ68" s="1330"/>
      <c r="BA68" s="1330"/>
      <c r="BB68" s="1330"/>
      <c r="BC68" s="1330"/>
      <c r="BD68" s="1330"/>
      <c r="BE68" s="1330"/>
      <c r="BF68" s="1330"/>
      <c r="BG68" s="1330"/>
      <c r="BH68" s="488"/>
    </row>
    <row r="69" spans="2:60" ht="3.65" hidden="1" customHeight="1">
      <c r="B69" s="484"/>
      <c r="I69" s="699"/>
      <c r="J69" s="1320"/>
      <c r="K69" s="1320"/>
      <c r="L69" s="1320"/>
      <c r="M69" s="1320"/>
      <c r="N69" s="1320"/>
      <c r="O69" s="1320"/>
      <c r="P69" s="1320"/>
      <c r="Q69" s="1320"/>
      <c r="R69" s="1320"/>
      <c r="S69" s="1320"/>
      <c r="T69" s="1320"/>
      <c r="U69" s="1320"/>
      <c r="V69" s="1320"/>
      <c r="W69" s="1320"/>
      <c r="X69" s="1320"/>
      <c r="Y69" s="1320"/>
      <c r="Z69" s="1320"/>
      <c r="AA69" s="1320"/>
      <c r="AB69" s="1320"/>
      <c r="AC69" s="1320"/>
      <c r="AD69" s="1320"/>
      <c r="AE69" s="1320"/>
      <c r="AF69" s="1320"/>
      <c r="AG69" s="1320"/>
      <c r="AH69" s="1320"/>
      <c r="AI69" s="1320"/>
      <c r="AJ69" s="1320"/>
      <c r="AK69" s="1317"/>
      <c r="AL69" s="1317"/>
      <c r="AM69" s="1317"/>
      <c r="AN69" s="1317"/>
      <c r="AO69" s="1317"/>
      <c r="AP69" s="1317"/>
      <c r="AQ69" s="1317"/>
      <c r="AR69" s="1317"/>
      <c r="AS69" s="1317"/>
      <c r="AT69" s="1317"/>
      <c r="AU69" s="1317"/>
      <c r="AV69" s="1317"/>
      <c r="AW69" s="1317"/>
      <c r="AX69" s="1317"/>
      <c r="AY69" s="1317"/>
      <c r="AZ69" s="1317"/>
      <c r="BA69" s="1317"/>
      <c r="BB69" s="1317"/>
      <c r="BC69" s="1317"/>
      <c r="BD69" s="1317"/>
      <c r="BE69" s="1317"/>
      <c r="BF69" s="1317"/>
      <c r="BG69" s="1317"/>
      <c r="BH69" s="482"/>
    </row>
    <row r="70" spans="2:60" ht="3.65" hidden="1" customHeight="1">
      <c r="B70" s="484"/>
      <c r="I70" s="699"/>
      <c r="J70" s="1320"/>
      <c r="K70" s="1320"/>
      <c r="L70" s="1320"/>
      <c r="M70" s="1320"/>
      <c r="N70" s="1320"/>
      <c r="O70" s="1320"/>
      <c r="P70" s="1320"/>
      <c r="Q70" s="1320"/>
      <c r="R70" s="1320"/>
      <c r="S70" s="1320"/>
      <c r="T70" s="1320"/>
      <c r="U70" s="1320"/>
      <c r="V70" s="1320"/>
      <c r="W70" s="1320"/>
      <c r="X70" s="1320"/>
      <c r="Y70" s="1320"/>
      <c r="Z70" s="1320"/>
      <c r="AA70" s="1320"/>
      <c r="AB70" s="1320"/>
      <c r="AC70" s="1320"/>
      <c r="AD70" s="1320"/>
      <c r="AE70" s="1320"/>
      <c r="AF70" s="1320"/>
      <c r="AG70" s="1320"/>
      <c r="AH70" s="1320"/>
      <c r="AI70" s="1320"/>
      <c r="AJ70" s="1320"/>
      <c r="AK70" s="1331"/>
      <c r="AL70" s="1331"/>
      <c r="AM70" s="1331"/>
      <c r="AN70" s="1331"/>
      <c r="AO70" s="1331"/>
      <c r="AP70" s="1331"/>
      <c r="AQ70" s="1331"/>
      <c r="AR70" s="1327"/>
      <c r="AS70" s="1327"/>
      <c r="AT70" s="1331"/>
      <c r="AU70" s="1331"/>
      <c r="AV70" s="1331"/>
      <c r="AW70" s="1331"/>
      <c r="AX70" s="1331"/>
      <c r="AY70" s="1325"/>
      <c r="AZ70" s="1327"/>
      <c r="BA70" s="1317"/>
      <c r="BB70" s="1317"/>
      <c r="BC70" s="1317"/>
      <c r="BD70" s="1317"/>
      <c r="BE70" s="1317"/>
      <c r="BF70" s="1317"/>
      <c r="BG70" s="1317"/>
      <c r="BH70" s="482"/>
    </row>
    <row r="71" spans="2:60" ht="3.65" hidden="1" customHeight="1">
      <c r="B71" s="484"/>
      <c r="I71" s="699"/>
      <c r="J71" s="1320"/>
      <c r="K71" s="1181"/>
      <c r="L71" s="1147" t="e" vm="104">
        <v>#VALUE!</v>
      </c>
      <c r="M71" s="1147"/>
      <c r="N71" s="1169"/>
      <c r="O71" s="1169"/>
      <c r="P71" s="1170"/>
      <c r="Q71" s="1147" t="e" vm="104">
        <v>#VALUE!</v>
      </c>
      <c r="R71" s="1147"/>
      <c r="S71" s="1171"/>
      <c r="T71" s="1320"/>
      <c r="U71" s="1320"/>
      <c r="V71" s="1320"/>
      <c r="W71" s="1320"/>
      <c r="X71" s="1320"/>
      <c r="Y71" s="1320"/>
      <c r="Z71" s="1320"/>
      <c r="AA71" s="1320"/>
      <c r="AB71" s="1320"/>
      <c r="AC71" s="1320"/>
      <c r="AD71" s="1320"/>
      <c r="AE71" s="1320"/>
      <c r="AF71" s="1320"/>
      <c r="AG71" s="1320"/>
      <c r="AH71" s="1320"/>
      <c r="AI71" s="1320"/>
      <c r="AJ71" s="1320"/>
      <c r="AK71" s="1332"/>
      <c r="AL71" s="1332"/>
      <c r="AM71" s="1332"/>
      <c r="AN71" s="1332"/>
      <c r="AO71" s="1332"/>
      <c r="AP71" s="1332"/>
      <c r="AQ71" s="1332"/>
      <c r="AR71" s="1327"/>
      <c r="AS71" s="1327"/>
      <c r="AT71" s="1331"/>
      <c r="AU71" s="1331"/>
      <c r="AV71" s="1331"/>
      <c r="AW71" s="1331"/>
      <c r="AX71" s="1331"/>
      <c r="AY71" s="1325"/>
      <c r="AZ71" s="1327"/>
      <c r="BA71" s="1327"/>
      <c r="BB71" s="1327"/>
      <c r="BC71" s="1327"/>
      <c r="BD71" s="1327"/>
      <c r="BE71" s="1327"/>
      <c r="BF71" s="1327"/>
      <c r="BG71" s="1317"/>
      <c r="BH71" s="482"/>
    </row>
    <row r="72" spans="2:60" ht="3.65" hidden="1" customHeight="1">
      <c r="B72" s="484"/>
      <c r="I72" s="699"/>
      <c r="J72" s="1320"/>
      <c r="K72" s="1150" t="s">
        <v>261</v>
      </c>
      <c r="L72" s="1151"/>
      <c r="M72" s="1152" t="s">
        <v>404</v>
      </c>
      <c r="N72" s="1153"/>
      <c r="O72" s="1154"/>
      <c r="P72" s="1154"/>
      <c r="Q72" s="1154"/>
      <c r="R72" s="1154"/>
      <c r="S72" s="1154"/>
      <c r="T72" s="1320"/>
      <c r="U72" s="1320"/>
      <c r="V72" s="1320"/>
      <c r="W72" s="1320"/>
      <c r="X72" s="1320"/>
      <c r="Y72" s="1320"/>
      <c r="Z72" s="1320"/>
      <c r="AA72" s="1320"/>
      <c r="AB72" s="1320"/>
      <c r="AC72" s="1320"/>
      <c r="AD72" s="1320"/>
      <c r="AE72" s="1320"/>
      <c r="AF72" s="1320"/>
      <c r="AG72" s="1320"/>
      <c r="AH72" s="1320"/>
      <c r="AI72" s="1320"/>
      <c r="AJ72" s="1320"/>
      <c r="AK72" s="1325"/>
      <c r="AL72" s="1325"/>
      <c r="AM72" s="1325"/>
      <c r="AN72" s="1325"/>
      <c r="AO72" s="1317"/>
      <c r="AP72" s="1317"/>
      <c r="AQ72" s="1317"/>
      <c r="AR72" s="1317"/>
      <c r="AS72" s="1317"/>
      <c r="AT72" s="1317"/>
      <c r="AU72" s="1317"/>
      <c r="AV72" s="1317"/>
      <c r="AW72" s="1317"/>
      <c r="AX72" s="1317"/>
      <c r="AY72" s="1317"/>
      <c r="AZ72" s="1317"/>
      <c r="BA72" s="1327"/>
      <c r="BB72" s="1327"/>
      <c r="BC72" s="1327"/>
      <c r="BD72" s="1327"/>
      <c r="BE72" s="1327"/>
      <c r="BF72" s="1327"/>
      <c r="BG72" s="1317"/>
      <c r="BH72" s="482"/>
    </row>
    <row r="73" spans="2:60" ht="3.65" hidden="1" customHeight="1">
      <c r="B73" s="484"/>
      <c r="I73" s="699"/>
      <c r="J73" s="1320"/>
      <c r="K73" s="1156"/>
      <c r="L73" s="1157"/>
      <c r="M73" s="1158"/>
      <c r="N73" s="1159"/>
      <c r="O73" s="1333"/>
      <c r="P73" s="1333"/>
      <c r="Q73" s="1333"/>
      <c r="R73" s="1333"/>
      <c r="S73" s="1160"/>
      <c r="T73" s="1320"/>
      <c r="U73" s="1320"/>
      <c r="V73" s="1320"/>
      <c r="W73" s="1320"/>
      <c r="X73" s="1320"/>
      <c r="Y73" s="1320"/>
      <c r="Z73" s="1320"/>
      <c r="AA73" s="1320"/>
      <c r="AB73" s="1320"/>
      <c r="AC73" s="1320"/>
      <c r="AD73" s="1320"/>
      <c r="AE73" s="1320"/>
      <c r="AF73" s="1320"/>
      <c r="AG73" s="1320"/>
      <c r="AH73" s="1320"/>
      <c r="AI73" s="1320"/>
      <c r="AJ73" s="1320"/>
      <c r="AK73" s="1325"/>
      <c r="AL73" s="1325"/>
      <c r="AM73" s="1325"/>
      <c r="AN73" s="1325"/>
      <c r="AO73" s="1317"/>
      <c r="AP73" s="1317"/>
      <c r="AQ73" s="1317"/>
      <c r="AR73" s="1317"/>
      <c r="AS73" s="1317"/>
      <c r="AT73" s="1317"/>
      <c r="AU73" s="1317"/>
      <c r="AV73" s="1317"/>
      <c r="AW73" s="1317"/>
      <c r="AX73" s="1317"/>
      <c r="AY73" s="1317"/>
      <c r="AZ73" s="1317"/>
      <c r="BA73" s="1325"/>
      <c r="BB73" s="1325"/>
      <c r="BC73" s="1325"/>
      <c r="BD73" s="1325"/>
      <c r="BE73" s="1325"/>
      <c r="BF73" s="1325"/>
      <c r="BG73" s="1317"/>
      <c r="BH73" s="482"/>
    </row>
    <row r="74" spans="2:60" ht="3.65" hidden="1" customHeight="1">
      <c r="B74" s="484"/>
      <c r="I74" s="699"/>
      <c r="J74" s="1320"/>
      <c r="K74" s="1334" t="e" vm="107">
        <v>#VALUE!</v>
      </c>
      <c r="L74" s="1182"/>
      <c r="M74" s="1183"/>
      <c r="N74" s="1182"/>
      <c r="O74" s="1184" t="s">
        <v>542</v>
      </c>
      <c r="P74" s="1182"/>
      <c r="Q74" s="1184" t="s">
        <v>542</v>
      </c>
      <c r="R74" s="1334" t="e" vm="107">
        <v>#VALUE!</v>
      </c>
      <c r="S74" s="1334" t="e" vm="107">
        <v>#VALUE!</v>
      </c>
      <c r="T74" s="1320"/>
      <c r="U74" s="1320"/>
      <c r="V74" s="1320"/>
      <c r="W74" s="1320"/>
      <c r="X74" s="1320"/>
      <c r="Y74" s="1320"/>
      <c r="Z74" s="1320"/>
      <c r="AA74" s="1320"/>
      <c r="AB74" s="1320"/>
      <c r="AC74" s="1320"/>
      <c r="AD74" s="1320"/>
      <c r="AE74" s="1320"/>
      <c r="AF74" s="1320"/>
      <c r="AG74" s="1320"/>
      <c r="AH74" s="1320"/>
      <c r="AI74" s="1320"/>
      <c r="AJ74" s="1320"/>
      <c r="AK74" s="1325"/>
      <c r="AL74" s="1325"/>
      <c r="AM74" s="1325"/>
      <c r="AN74" s="1325"/>
      <c r="AO74" s="1317"/>
      <c r="AP74" s="1317"/>
      <c r="AQ74" s="1317"/>
      <c r="AR74" s="1317"/>
      <c r="AS74" s="1317"/>
      <c r="AT74" s="1317"/>
      <c r="AU74" s="1317"/>
      <c r="AV74" s="1317"/>
      <c r="AW74" s="1317"/>
      <c r="AX74" s="1317"/>
      <c r="AY74" s="1317"/>
      <c r="AZ74" s="1317"/>
      <c r="BA74" s="1325"/>
      <c r="BB74" s="1325"/>
      <c r="BC74" s="1325"/>
      <c r="BD74" s="1325"/>
      <c r="BE74" s="1325"/>
      <c r="BF74" s="1325"/>
      <c r="BG74" s="1317"/>
      <c r="BH74" s="482"/>
    </row>
    <row r="75" spans="2:60" ht="3.65" hidden="1" customHeight="1">
      <c r="B75" s="484"/>
      <c r="I75" s="699"/>
      <c r="J75" s="1320"/>
      <c r="K75" s="1334"/>
      <c r="L75" s="1185" t="e" vm="108">
        <v>#VALUE!</v>
      </c>
      <c r="M75" s="1186"/>
      <c r="N75" s="1187"/>
      <c r="O75" s="1188"/>
      <c r="P75" s="1187"/>
      <c r="Q75" s="1188"/>
      <c r="R75" s="1334"/>
      <c r="S75" s="1334"/>
      <c r="T75" s="1320"/>
      <c r="U75" s="1320"/>
      <c r="V75" s="1320"/>
      <c r="W75" s="1320"/>
      <c r="X75" s="1320"/>
      <c r="Y75" s="1320"/>
      <c r="Z75" s="1320"/>
      <c r="AA75" s="1320"/>
      <c r="AB75" s="1320"/>
      <c r="AC75" s="1320"/>
      <c r="AD75" s="1320"/>
      <c r="AE75" s="1320"/>
      <c r="AF75" s="1320"/>
      <c r="AG75" s="1320"/>
      <c r="AH75" s="1320"/>
      <c r="AI75" s="1320"/>
      <c r="AJ75" s="1320"/>
      <c r="AK75" s="1325"/>
      <c r="AL75" s="1325"/>
      <c r="AM75" s="1325"/>
      <c r="AN75" s="1325"/>
      <c r="AO75" s="1317"/>
      <c r="AP75" s="1317"/>
      <c r="AQ75" s="1317"/>
      <c r="AR75" s="1317"/>
      <c r="AS75" s="1317"/>
      <c r="AT75" s="1317"/>
      <c r="AU75" s="1317"/>
      <c r="AV75" s="1317"/>
      <c r="AW75" s="1317"/>
      <c r="AX75" s="1317"/>
      <c r="AY75" s="1317"/>
      <c r="AZ75" s="1317"/>
      <c r="BA75" s="1325"/>
      <c r="BB75" s="1325"/>
      <c r="BC75" s="1325"/>
      <c r="BD75" s="1325"/>
      <c r="BE75" s="1325"/>
      <c r="BF75" s="1325"/>
      <c r="BG75" s="1317"/>
      <c r="BH75" s="482"/>
    </row>
    <row r="76" spans="2:60" ht="3.65" hidden="1" customHeight="1">
      <c r="B76" s="484"/>
      <c r="I76" s="699"/>
      <c r="J76" s="1320"/>
      <c r="K76" s="1334"/>
      <c r="L76" s="1185" t="e" vm="108">
        <v>#VALUE!</v>
      </c>
      <c r="M76" s="1186"/>
      <c r="N76" s="1187"/>
      <c r="O76" s="1188"/>
      <c r="P76" s="1187"/>
      <c r="Q76" s="1188"/>
      <c r="R76" s="1334"/>
      <c r="S76" s="1334"/>
      <c r="T76" s="1320"/>
      <c r="U76" s="1320"/>
      <c r="V76" s="1320"/>
      <c r="W76" s="1320"/>
      <c r="X76" s="1320"/>
      <c r="Y76" s="1320"/>
      <c r="Z76" s="1320"/>
      <c r="AA76" s="1320"/>
      <c r="AB76" s="1320"/>
      <c r="AC76" s="1320"/>
      <c r="AD76" s="1320"/>
      <c r="AE76" s="1320"/>
      <c r="AF76" s="1320"/>
      <c r="AG76" s="1320"/>
      <c r="AH76" s="1320"/>
      <c r="AI76" s="1320"/>
      <c r="AJ76" s="1320"/>
      <c r="AK76" s="1325"/>
      <c r="AL76" s="1325"/>
      <c r="AM76" s="1325"/>
      <c r="AN76" s="1325"/>
      <c r="AO76" s="1317"/>
      <c r="AP76" s="1317"/>
      <c r="AQ76" s="1317"/>
      <c r="AR76" s="1317"/>
      <c r="AS76" s="1317"/>
      <c r="AT76" s="1317"/>
      <c r="AU76" s="1317"/>
      <c r="AV76" s="1317"/>
      <c r="AW76" s="1317"/>
      <c r="AX76" s="1317"/>
      <c r="AY76" s="1317"/>
      <c r="AZ76" s="1317"/>
      <c r="BA76" s="1325"/>
      <c r="BB76" s="1325"/>
      <c r="BC76" s="1325"/>
      <c r="BD76" s="1325"/>
      <c r="BE76" s="1325"/>
      <c r="BF76" s="1325"/>
      <c r="BG76" s="1317"/>
      <c r="BH76" s="482"/>
    </row>
    <row r="77" spans="2:60" ht="3.65" hidden="1" customHeight="1">
      <c r="B77" s="484"/>
      <c r="I77" s="699"/>
      <c r="J77" s="1320"/>
      <c r="K77" s="1334"/>
      <c r="L77" s="1189"/>
      <c r="M77" s="1190"/>
      <c r="N77" s="1189"/>
      <c r="O77" s="1191"/>
      <c r="P77" s="1189"/>
      <c r="Q77" s="1191"/>
      <c r="R77" s="1334"/>
      <c r="S77" s="1334"/>
      <c r="T77" s="1320"/>
      <c r="U77" s="1320"/>
      <c r="V77" s="1320"/>
      <c r="W77" s="1320"/>
      <c r="X77" s="1320"/>
      <c r="Y77" s="1320"/>
      <c r="Z77" s="1320"/>
      <c r="AA77" s="1320"/>
      <c r="AB77" s="1320"/>
      <c r="AC77" s="1320"/>
      <c r="AD77" s="1320"/>
      <c r="AE77" s="1320"/>
      <c r="AF77" s="1320"/>
      <c r="AG77" s="1320"/>
      <c r="AH77" s="1320"/>
      <c r="AI77" s="1320"/>
      <c r="AJ77" s="1320"/>
      <c r="AK77" s="1325"/>
      <c r="AL77" s="1325"/>
      <c r="AM77" s="1325"/>
      <c r="AN77" s="1325"/>
      <c r="AO77" s="1317"/>
      <c r="AP77" s="1317"/>
      <c r="AQ77" s="1317"/>
      <c r="AR77" s="1317"/>
      <c r="AS77" s="1317"/>
      <c r="AT77" s="1317"/>
      <c r="AU77" s="1317"/>
      <c r="AV77" s="1317"/>
      <c r="AW77" s="1317"/>
      <c r="AX77" s="1317"/>
      <c r="AY77" s="1317"/>
      <c r="AZ77" s="1317"/>
      <c r="BA77" s="1325"/>
      <c r="BB77" s="1325"/>
      <c r="BC77" s="1325"/>
      <c r="BD77" s="1325"/>
      <c r="BE77" s="1325"/>
      <c r="BF77" s="1325"/>
      <c r="BG77" s="1317"/>
      <c r="BH77" s="482"/>
    </row>
    <row r="78" spans="2:60" ht="3.65" hidden="1" customHeight="1">
      <c r="B78" s="484"/>
      <c r="I78" s="699"/>
      <c r="J78" s="1320"/>
      <c r="K78" s="1177"/>
      <c r="L78" s="1147" t="e" vm="104">
        <v>#VALUE!</v>
      </c>
      <c r="M78" s="1147"/>
      <c r="N78" s="1178"/>
      <c r="O78" s="1178"/>
      <c r="P78" s="1179"/>
      <c r="Q78" s="1147" t="e" vm="104">
        <v>#VALUE!</v>
      </c>
      <c r="R78" s="1147"/>
      <c r="S78" s="1180"/>
      <c r="T78" s="1320"/>
      <c r="U78" s="1320"/>
      <c r="V78" s="1320"/>
      <c r="W78" s="1320"/>
      <c r="X78" s="1320"/>
      <c r="Y78" s="1320"/>
      <c r="Z78" s="1320"/>
      <c r="AA78" s="1320"/>
      <c r="AB78" s="1320"/>
      <c r="AC78" s="1320"/>
      <c r="AD78" s="1320"/>
      <c r="AE78" s="1320"/>
      <c r="AF78" s="1320"/>
      <c r="AG78" s="1320"/>
      <c r="AH78" s="1320"/>
      <c r="AI78" s="1320"/>
      <c r="AJ78" s="1320"/>
      <c r="AK78" s="1325"/>
      <c r="AL78" s="1325"/>
      <c r="AM78" s="1325"/>
      <c r="AN78" s="1325"/>
      <c r="AO78" s="1317"/>
      <c r="AP78" s="1317"/>
      <c r="AQ78" s="1317"/>
      <c r="AR78" s="1317"/>
      <c r="AS78" s="1317"/>
      <c r="AT78" s="1317"/>
      <c r="AU78" s="1317"/>
      <c r="AV78" s="1317"/>
      <c r="AW78" s="1317"/>
      <c r="AX78" s="1317"/>
      <c r="AY78" s="1317"/>
      <c r="AZ78" s="1317"/>
      <c r="BA78" s="1325"/>
      <c r="BB78" s="1325"/>
      <c r="BC78" s="1325"/>
      <c r="BD78" s="1325"/>
      <c r="BE78" s="1325"/>
      <c r="BF78" s="1325"/>
      <c r="BG78" s="1317"/>
      <c r="BH78" s="482"/>
    </row>
    <row r="79" spans="2:60" ht="3.65" hidden="1" customHeight="1">
      <c r="B79" s="484"/>
      <c r="I79" s="699"/>
      <c r="J79" s="1320"/>
      <c r="K79" s="1320"/>
      <c r="L79" s="1320"/>
      <c r="M79" s="1320"/>
      <c r="N79" s="1320"/>
      <c r="O79" s="1320"/>
      <c r="P79" s="1320"/>
      <c r="Q79" s="1320"/>
      <c r="R79" s="1320"/>
      <c r="S79" s="1320"/>
      <c r="T79" s="1320"/>
      <c r="U79" s="1320"/>
      <c r="V79" s="1320"/>
      <c r="W79" s="1320"/>
      <c r="X79" s="1320"/>
      <c r="Y79" s="1320"/>
      <c r="Z79" s="1320"/>
      <c r="AA79" s="1320"/>
      <c r="AB79" s="1320"/>
      <c r="AC79" s="1320"/>
      <c r="AD79" s="1320"/>
      <c r="AE79" s="1320"/>
      <c r="AF79" s="1320"/>
      <c r="AG79" s="1320"/>
      <c r="AH79" s="1320"/>
      <c r="AI79" s="1320"/>
      <c r="AJ79" s="1320"/>
      <c r="AK79" s="1325"/>
      <c r="AL79" s="1325"/>
      <c r="AM79" s="1325"/>
      <c r="AN79" s="1325"/>
      <c r="AO79" s="1317"/>
      <c r="AP79" s="1317"/>
      <c r="AQ79" s="1317"/>
      <c r="AR79" s="1317"/>
      <c r="AS79" s="1317"/>
      <c r="AT79" s="1317"/>
      <c r="AU79" s="1317"/>
      <c r="AV79" s="1317"/>
      <c r="AW79" s="1317"/>
      <c r="AX79" s="1317"/>
      <c r="AY79" s="1317"/>
      <c r="AZ79" s="1317"/>
      <c r="BA79" s="1325"/>
      <c r="BB79" s="1325"/>
      <c r="BC79" s="1325"/>
      <c r="BD79" s="1325"/>
      <c r="BE79" s="1325"/>
      <c r="BF79" s="1325"/>
      <c r="BG79" s="1317"/>
      <c r="BH79" s="482"/>
    </row>
    <row r="80" spans="2:60" ht="3.5" hidden="1" customHeight="1">
      <c r="B80" s="484"/>
      <c r="I80" s="699"/>
      <c r="J80" s="1320"/>
      <c r="K80" s="1320"/>
      <c r="L80" s="1320"/>
      <c r="M80" s="1320"/>
      <c r="N80" s="1320"/>
      <c r="O80" s="1320"/>
      <c r="P80" s="1320"/>
      <c r="Q80" s="1320"/>
      <c r="R80" s="1320"/>
      <c r="S80" s="1320"/>
      <c r="T80" s="1320"/>
      <c r="U80" s="1320"/>
      <c r="V80" s="1320"/>
      <c r="W80" s="1320"/>
      <c r="X80" s="1320"/>
      <c r="Y80" s="1320"/>
      <c r="Z80" s="1320"/>
      <c r="AA80" s="1320"/>
      <c r="AB80" s="1320"/>
      <c r="AC80" s="1320"/>
      <c r="AD80" s="1320"/>
      <c r="AE80" s="1320"/>
      <c r="AF80" s="1320"/>
      <c r="AG80" s="1320"/>
      <c r="AH80" s="1320"/>
      <c r="AI80" s="1320"/>
      <c r="AJ80" s="1320"/>
      <c r="AK80" s="1325"/>
      <c r="AL80" s="1325"/>
      <c r="AM80" s="1325"/>
      <c r="AN80" s="1325"/>
      <c r="AO80" s="1325"/>
      <c r="AP80" s="1326"/>
      <c r="AQ80" s="1326"/>
      <c r="AR80" s="1326"/>
      <c r="AS80" s="1326"/>
      <c r="AT80" s="1326"/>
      <c r="AU80" s="1326"/>
      <c r="AV80" s="1327"/>
      <c r="AW80" s="1327"/>
      <c r="AX80" s="1327"/>
      <c r="AY80" s="1325"/>
      <c r="AZ80" s="1325"/>
      <c r="BA80" s="1327"/>
      <c r="BB80" s="1327"/>
      <c r="BC80" s="1327"/>
      <c r="BD80" s="1327"/>
      <c r="BE80" s="1327"/>
      <c r="BF80" s="1327"/>
      <c r="BG80" s="1317"/>
      <c r="BH80" s="482"/>
    </row>
    <row r="81" spans="2:60" ht="3.65" hidden="1" customHeight="1">
      <c r="B81" s="484"/>
      <c r="I81" s="699"/>
      <c r="J81" s="1320"/>
      <c r="K81" s="1320"/>
      <c r="L81" s="1320"/>
      <c r="M81" s="1320"/>
      <c r="N81" s="1320"/>
      <c r="O81" s="1320"/>
      <c r="P81" s="1320"/>
      <c r="Q81" s="1320"/>
      <c r="R81" s="1320"/>
      <c r="S81" s="1320"/>
      <c r="T81" s="1320"/>
      <c r="U81" s="1320"/>
      <c r="V81" s="1320"/>
      <c r="W81" s="1320"/>
      <c r="X81" s="1320"/>
      <c r="Y81" s="1320"/>
      <c r="Z81" s="1320"/>
      <c r="AA81" s="1320"/>
      <c r="AB81" s="1320"/>
      <c r="AC81" s="1320"/>
      <c r="AD81" s="1320"/>
      <c r="AE81" s="1320"/>
      <c r="AF81" s="1320"/>
      <c r="AG81" s="1320"/>
      <c r="AH81" s="1320"/>
      <c r="AI81" s="1320"/>
      <c r="AJ81" s="1320"/>
      <c r="AK81" s="1325"/>
      <c r="AL81" s="1325"/>
      <c r="AM81" s="1325"/>
      <c r="AN81" s="1325"/>
      <c r="AO81" s="1325"/>
      <c r="AP81" s="1326"/>
      <c r="AQ81" s="1326"/>
      <c r="AR81" s="1326"/>
      <c r="AS81" s="1326"/>
      <c r="AT81" s="1326"/>
      <c r="AU81" s="1326"/>
      <c r="AV81" s="1327"/>
      <c r="AW81" s="1327"/>
      <c r="AX81" s="1327"/>
      <c r="AY81" s="1325"/>
      <c r="AZ81" s="1325"/>
      <c r="BA81" s="1327"/>
      <c r="BB81" s="1327"/>
      <c r="BC81" s="1327"/>
      <c r="BD81" s="1327"/>
      <c r="BE81" s="1327"/>
      <c r="BF81" s="1327"/>
      <c r="BG81" s="1317"/>
      <c r="BH81" s="482"/>
    </row>
    <row r="82" spans="2:60" ht="3.65" hidden="1" customHeight="1">
      <c r="B82" s="484"/>
      <c r="I82" s="699"/>
      <c r="J82" s="1320"/>
      <c r="K82" s="1320"/>
      <c r="L82" s="1320"/>
      <c r="M82" s="1320"/>
      <c r="N82" s="1320"/>
      <c r="O82" s="1320"/>
      <c r="P82" s="1320"/>
      <c r="Q82" s="1320"/>
      <c r="R82" s="1320"/>
      <c r="S82" s="1320"/>
      <c r="T82" s="1320"/>
      <c r="U82" s="1320"/>
      <c r="V82" s="1320"/>
      <c r="W82" s="1320"/>
      <c r="X82" s="1320"/>
      <c r="Y82" s="1320"/>
      <c r="Z82" s="1320"/>
      <c r="AA82" s="1320"/>
      <c r="AB82" s="1320"/>
      <c r="AC82" s="1320"/>
      <c r="AD82" s="1320"/>
      <c r="AE82" s="1320"/>
      <c r="AF82" s="1320"/>
      <c r="AG82" s="1320"/>
      <c r="AH82" s="1320"/>
      <c r="AI82" s="1320"/>
      <c r="AJ82" s="1320"/>
      <c r="AK82" s="1327"/>
      <c r="AL82" s="1327"/>
      <c r="AM82" s="1327"/>
      <c r="AN82" s="1327"/>
      <c r="AO82" s="1327"/>
      <c r="AP82" s="1327"/>
      <c r="AQ82" s="1327"/>
      <c r="AR82" s="1327"/>
      <c r="AS82" s="1327"/>
      <c r="AT82" s="1327"/>
      <c r="AU82" s="1327"/>
      <c r="AV82" s="1327"/>
      <c r="AW82" s="1327"/>
      <c r="AX82" s="1327"/>
      <c r="AY82" s="1327"/>
      <c r="AZ82" s="1327"/>
      <c r="BA82" s="1327"/>
      <c r="BB82" s="1327"/>
      <c r="BC82" s="1327"/>
      <c r="BD82" s="1327"/>
      <c r="BE82" s="1327"/>
      <c r="BF82" s="1327"/>
      <c r="BG82" s="1317"/>
      <c r="BH82" s="482"/>
    </row>
    <row r="83" spans="2:60" ht="3.65" hidden="1" customHeight="1">
      <c r="B83" s="484"/>
      <c r="I83" s="699"/>
      <c r="J83" s="1320"/>
      <c r="K83" s="1320"/>
      <c r="L83" s="1320"/>
      <c r="M83" s="1320"/>
      <c r="N83" s="1320"/>
      <c r="O83" s="1320"/>
      <c r="P83" s="1320"/>
      <c r="Q83" s="1320"/>
      <c r="R83" s="1320"/>
      <c r="S83" s="1320"/>
      <c r="T83" s="1320"/>
      <c r="U83" s="1320"/>
      <c r="V83" s="1320"/>
      <c r="W83" s="1320"/>
      <c r="X83" s="1320"/>
      <c r="Y83" s="1320"/>
      <c r="Z83" s="1320"/>
      <c r="AA83" s="1320"/>
      <c r="AB83" s="1320"/>
      <c r="AC83" s="1320"/>
      <c r="AD83" s="1320"/>
      <c r="AE83" s="1320"/>
      <c r="AF83" s="1320"/>
      <c r="AG83" s="1320"/>
      <c r="AH83" s="1320"/>
      <c r="AI83" s="1320"/>
      <c r="AJ83" s="1320"/>
      <c r="AK83" s="1317"/>
      <c r="AL83" s="1317"/>
      <c r="AM83" s="1317"/>
      <c r="AN83" s="1317"/>
      <c r="AO83" s="1317"/>
      <c r="AP83" s="1317"/>
      <c r="AQ83" s="1317"/>
      <c r="AR83" s="1317"/>
      <c r="AS83" s="1317"/>
      <c r="AT83" s="1317"/>
      <c r="AU83" s="1317"/>
      <c r="AV83" s="1317"/>
      <c r="AW83" s="1317"/>
      <c r="AX83" s="1317"/>
      <c r="AY83" s="1317"/>
      <c r="AZ83" s="1317"/>
      <c r="BA83" s="1317"/>
      <c r="BB83" s="1317"/>
      <c r="BC83" s="1317"/>
      <c r="BD83" s="1317"/>
      <c r="BE83" s="1317"/>
      <c r="BF83" s="1317"/>
      <c r="BG83" s="1317"/>
      <c r="BH83" s="482"/>
    </row>
    <row r="84" spans="2:60" ht="3.65" hidden="1" customHeight="1">
      <c r="B84" s="484"/>
      <c r="I84" s="699"/>
      <c r="J84" s="1320"/>
      <c r="K84" s="1320"/>
      <c r="L84" s="1320"/>
      <c r="M84" s="1320"/>
      <c r="N84" s="1320"/>
      <c r="O84" s="1320"/>
      <c r="P84" s="1320"/>
      <c r="Q84" s="1320"/>
      <c r="R84" s="1320"/>
      <c r="S84" s="1320"/>
      <c r="T84" s="1320"/>
      <c r="U84" s="1320"/>
      <c r="V84" s="1320"/>
      <c r="W84" s="1320"/>
      <c r="X84" s="1320"/>
      <c r="Y84" s="1320"/>
      <c r="Z84" s="1320"/>
      <c r="AA84" s="1320"/>
      <c r="AB84" s="1320"/>
      <c r="AC84" s="1320"/>
      <c r="AD84" s="1320"/>
      <c r="AE84" s="1320"/>
      <c r="AF84" s="1320"/>
      <c r="AG84" s="1320"/>
      <c r="AH84" s="1320"/>
      <c r="AI84" s="1320"/>
      <c r="AJ84" s="1320"/>
      <c r="AK84" s="1317"/>
      <c r="AL84" s="1317"/>
      <c r="AM84" s="1317"/>
      <c r="AN84" s="1317"/>
      <c r="AO84" s="1317"/>
      <c r="AP84" s="1317"/>
      <c r="AQ84" s="1317"/>
      <c r="AR84" s="1317"/>
      <c r="AS84" s="1317"/>
      <c r="AT84" s="1317"/>
      <c r="AU84" s="1317"/>
      <c r="AV84" s="1317"/>
      <c r="AW84" s="1317"/>
      <c r="AX84" s="1317"/>
      <c r="AY84" s="1317"/>
      <c r="AZ84" s="1317"/>
      <c r="BA84" s="1317"/>
      <c r="BB84" s="1317"/>
      <c r="BC84" s="1317"/>
      <c r="BD84" s="1317"/>
      <c r="BE84" s="1317"/>
      <c r="BF84" s="1317"/>
      <c r="BG84" s="1317"/>
      <c r="BH84" s="482"/>
    </row>
    <row r="85" spans="2:60" ht="3.65" hidden="1" customHeight="1">
      <c r="B85" s="671"/>
      <c r="C85" s="445"/>
      <c r="D85" s="445"/>
      <c r="E85" s="445"/>
      <c r="F85" s="445"/>
      <c r="G85" s="445"/>
      <c r="H85" s="445"/>
      <c r="I85" s="671"/>
      <c r="J85" s="1328"/>
      <c r="K85" s="1328"/>
      <c r="L85" s="1328"/>
      <c r="M85" s="1328"/>
      <c r="N85" s="1328"/>
      <c r="O85" s="1328"/>
      <c r="P85" s="1328"/>
      <c r="Q85" s="1328"/>
      <c r="R85" s="1328"/>
      <c r="S85" s="1328"/>
      <c r="T85" s="1328"/>
      <c r="U85" s="1328"/>
      <c r="V85" s="1328"/>
      <c r="W85" s="1328"/>
      <c r="X85" s="1328"/>
      <c r="Y85" s="1328"/>
      <c r="Z85" s="1328"/>
      <c r="AA85" s="1328"/>
      <c r="AB85" s="1328"/>
      <c r="AC85" s="1328"/>
      <c r="AD85" s="1328"/>
      <c r="AE85" s="1328"/>
      <c r="AF85" s="1328"/>
      <c r="AG85" s="1328"/>
      <c r="AH85" s="1328"/>
      <c r="AI85" s="1328"/>
      <c r="AJ85" s="1328"/>
      <c r="AK85" s="1328"/>
      <c r="AL85" s="1328"/>
      <c r="AM85" s="1328"/>
      <c r="AN85" s="1328"/>
      <c r="AO85" s="1328"/>
      <c r="AP85" s="1328"/>
      <c r="AQ85" s="1328"/>
      <c r="AR85" s="1328"/>
      <c r="AS85" s="1328"/>
      <c r="AT85" s="1328"/>
      <c r="AU85" s="1328"/>
      <c r="AV85" s="1328"/>
      <c r="AW85" s="1328"/>
      <c r="AX85" s="1328"/>
      <c r="AY85" s="1328"/>
      <c r="AZ85" s="1328"/>
      <c r="BA85" s="1328"/>
      <c r="BB85" s="1328"/>
      <c r="BC85" s="1328"/>
      <c r="BD85" s="1328"/>
      <c r="BE85" s="1328"/>
      <c r="BF85" s="1328"/>
      <c r="BG85" s="1328"/>
      <c r="BH85" s="444"/>
    </row>
    <row r="86" spans="2:60" ht="3.65" hidden="1" customHeight="1">
      <c r="B86" s="672"/>
      <c r="C86" s="479"/>
      <c r="D86" s="479"/>
      <c r="E86" s="479"/>
      <c r="F86" s="479"/>
      <c r="G86" s="479"/>
      <c r="H86" s="479"/>
      <c r="I86" s="672"/>
      <c r="J86" s="479"/>
      <c r="K86" s="479"/>
      <c r="L86" s="479"/>
      <c r="M86" s="479"/>
      <c r="N86" s="479"/>
      <c r="O86" s="479"/>
      <c r="P86" s="479"/>
      <c r="Q86" s="479"/>
      <c r="R86" s="479"/>
      <c r="S86" s="479"/>
      <c r="T86" s="479"/>
      <c r="U86" s="479"/>
      <c r="V86" s="479"/>
      <c r="W86" s="479"/>
      <c r="X86" s="479"/>
      <c r="Y86" s="479"/>
      <c r="Z86" s="479"/>
      <c r="AA86" s="479"/>
      <c r="AB86" s="479"/>
      <c r="AC86" s="479"/>
      <c r="AD86" s="479"/>
      <c r="AE86" s="479"/>
      <c r="AF86" s="479"/>
      <c r="AG86" s="479"/>
      <c r="AH86" s="479"/>
      <c r="AI86" s="479"/>
      <c r="AJ86" s="479"/>
      <c r="AK86" s="479"/>
      <c r="AL86" s="479"/>
      <c r="AM86" s="479"/>
      <c r="AN86" s="479"/>
      <c r="AO86" s="479"/>
      <c r="AP86" s="479"/>
      <c r="AQ86" s="479"/>
      <c r="AR86" s="479"/>
      <c r="AS86" s="479"/>
      <c r="AT86" s="479"/>
      <c r="AU86" s="479"/>
      <c r="AV86" s="479"/>
      <c r="AW86" s="479"/>
      <c r="AX86" s="479"/>
      <c r="AY86" s="479"/>
      <c r="AZ86" s="479"/>
      <c r="BA86" s="479"/>
      <c r="BB86" s="479"/>
      <c r="BC86" s="479"/>
      <c r="BD86" s="479"/>
      <c r="BE86" s="479"/>
      <c r="BF86" s="479"/>
      <c r="BG86" s="479"/>
      <c r="BH86" s="478"/>
    </row>
    <row r="87" spans="2:60" ht="14.5" hidden="1" customHeight="1">
      <c r="B87" s="379" t="s">
        <v>543</v>
      </c>
      <c r="C87" s="379"/>
      <c r="D87" s="379" t="s">
        <v>543</v>
      </c>
      <c r="E87" s="1376" t="s">
        <v>646</v>
      </c>
      <c r="G87" s="378"/>
      <c r="H87" s="378"/>
      <c r="I87" s="700"/>
      <c r="J87" s="1329"/>
      <c r="K87" s="1329"/>
      <c r="L87" s="1329"/>
      <c r="M87" s="1329"/>
      <c r="N87" s="1329"/>
      <c r="O87" s="1329"/>
      <c r="P87" s="1329"/>
      <c r="Q87" s="1329"/>
      <c r="R87" s="1329"/>
      <c r="S87" s="1329"/>
      <c r="T87" s="1329"/>
      <c r="U87" s="1329"/>
      <c r="V87" s="1329"/>
      <c r="W87" s="1329"/>
      <c r="X87" s="1329"/>
      <c r="Y87" s="1329"/>
      <c r="Z87" s="1329"/>
      <c r="AA87" s="1329"/>
      <c r="AB87" s="1329"/>
      <c r="AC87" s="1329"/>
      <c r="AD87" s="1329"/>
      <c r="AE87" s="1329"/>
      <c r="AF87" s="1329"/>
      <c r="AG87" s="1329"/>
      <c r="AH87" s="1329"/>
      <c r="AI87" s="1329"/>
      <c r="AJ87" s="1330"/>
      <c r="AK87" s="1330"/>
      <c r="AL87" s="1330"/>
      <c r="AM87" s="1330"/>
      <c r="AN87" s="1330"/>
      <c r="AO87" s="1330"/>
      <c r="AP87" s="1330"/>
      <c r="AQ87" s="1330"/>
      <c r="AR87" s="1330"/>
      <c r="AS87" s="1330"/>
      <c r="AT87" s="1330"/>
      <c r="AU87" s="1330"/>
      <c r="AV87" s="1330"/>
      <c r="AW87" s="1330"/>
      <c r="AX87" s="1330"/>
      <c r="AY87" s="1330"/>
      <c r="AZ87" s="1330"/>
      <c r="BA87" s="1330"/>
      <c r="BB87" s="1330"/>
      <c r="BC87" s="1330"/>
      <c r="BD87" s="1330"/>
      <c r="BE87" s="1330"/>
      <c r="BF87" s="1330"/>
      <c r="BG87" s="1330"/>
      <c r="BH87" s="488"/>
    </row>
    <row r="88" spans="2:60" ht="3.65" hidden="1" customHeight="1">
      <c r="B88" s="484"/>
      <c r="I88" s="699"/>
      <c r="J88" s="1320"/>
      <c r="K88" s="1320"/>
      <c r="L88" s="1320"/>
      <c r="M88" s="1320"/>
      <c r="N88" s="1320"/>
      <c r="O88" s="1320"/>
      <c r="P88" s="1320"/>
      <c r="Q88" s="1320"/>
      <c r="R88" s="1320"/>
      <c r="S88" s="1320"/>
      <c r="T88" s="1320"/>
      <c r="U88" s="1320"/>
      <c r="V88" s="1320"/>
      <c r="W88" s="1320"/>
      <c r="X88" s="1320"/>
      <c r="Y88" s="1320"/>
      <c r="Z88" s="1320"/>
      <c r="AA88" s="1320"/>
      <c r="AB88" s="1320"/>
      <c r="AC88" s="1320"/>
      <c r="AD88" s="1320"/>
      <c r="AE88" s="1320"/>
      <c r="AF88" s="1320"/>
      <c r="AG88" s="1320"/>
      <c r="AH88" s="1320"/>
      <c r="AI88" s="1320"/>
      <c r="AJ88" s="1317"/>
      <c r="AK88" s="1317"/>
      <c r="AL88" s="1317"/>
      <c r="AM88" s="1317"/>
      <c r="AN88" s="1317"/>
      <c r="AO88" s="1317"/>
      <c r="AP88" s="1317"/>
      <c r="AQ88" s="1317"/>
      <c r="AR88" s="1317"/>
      <c r="AS88" s="1317"/>
      <c r="AT88" s="1317"/>
      <c r="AU88" s="1317"/>
      <c r="AV88" s="1317"/>
      <c r="AW88" s="1317"/>
      <c r="AX88" s="1317"/>
      <c r="AY88" s="1317"/>
      <c r="AZ88" s="1317"/>
      <c r="BA88" s="1317"/>
      <c r="BB88" s="1317"/>
      <c r="BC88" s="1317"/>
      <c r="BD88" s="1317"/>
      <c r="BE88" s="1317"/>
      <c r="BF88" s="1317"/>
      <c r="BG88" s="1317"/>
      <c r="BH88" s="482"/>
    </row>
    <row r="89" spans="2:60" ht="3.65" hidden="1" customHeight="1">
      <c r="B89" s="484"/>
      <c r="I89" s="699"/>
      <c r="J89" s="1320"/>
      <c r="K89" s="1320"/>
      <c r="L89" s="1320"/>
      <c r="M89" s="1321"/>
      <c r="N89" s="1322"/>
      <c r="O89" s="1323"/>
      <c r="P89" s="1323"/>
      <c r="Q89" s="1320"/>
      <c r="R89" s="1320"/>
      <c r="S89" s="1320"/>
      <c r="T89" s="1321"/>
      <c r="U89" s="1321"/>
      <c r="V89" s="1321"/>
      <c r="W89" s="1321"/>
      <c r="X89" s="1321"/>
      <c r="Y89" s="1321"/>
      <c r="Z89" s="1321"/>
      <c r="AA89" s="1321"/>
      <c r="AB89" s="1321"/>
      <c r="AC89" s="1321"/>
      <c r="AD89" s="1321"/>
      <c r="AE89" s="1321"/>
      <c r="AF89" s="1321"/>
      <c r="AG89" s="1321"/>
      <c r="AH89" s="1321"/>
      <c r="AI89" s="1320"/>
      <c r="AJ89" s="1331"/>
      <c r="AK89" s="1331"/>
      <c r="AL89" s="1331"/>
      <c r="AM89" s="1331"/>
      <c r="AN89" s="1331"/>
      <c r="AO89" s="1331"/>
      <c r="AP89" s="1331"/>
      <c r="AQ89" s="1331"/>
      <c r="AR89" s="1327"/>
      <c r="AS89" s="1327"/>
      <c r="AT89" s="1331"/>
      <c r="AU89" s="1331"/>
      <c r="AV89" s="1331"/>
      <c r="AW89" s="1331"/>
      <c r="AX89" s="1331"/>
      <c r="AY89" s="1325"/>
      <c r="AZ89" s="1327"/>
      <c r="BA89" s="1317"/>
      <c r="BB89" s="1317"/>
      <c r="BC89" s="1317"/>
      <c r="BD89" s="1317"/>
      <c r="BE89" s="1317"/>
      <c r="BF89" s="1317"/>
      <c r="BG89" s="1317"/>
      <c r="BH89" s="482"/>
    </row>
    <row r="90" spans="2:60" ht="3.65" hidden="1" customHeight="1">
      <c r="B90" s="484"/>
      <c r="I90" s="699"/>
      <c r="J90" s="1320"/>
      <c r="K90" s="1320"/>
      <c r="L90" s="1320"/>
      <c r="M90" s="1320"/>
      <c r="N90" s="1320"/>
      <c r="O90" s="1320"/>
      <c r="P90" s="1320"/>
      <c r="Q90" s="1320"/>
      <c r="R90" s="1320"/>
      <c r="S90" s="1320"/>
      <c r="T90" s="1320"/>
      <c r="U90" s="1320"/>
      <c r="V90" s="1320"/>
      <c r="W90" s="1320"/>
      <c r="X90" s="1320"/>
      <c r="Y90" s="1320"/>
      <c r="Z90" s="1320"/>
      <c r="AA90" s="1320"/>
      <c r="AB90" s="1320"/>
      <c r="AC90" s="1320"/>
      <c r="AD90" s="1320"/>
      <c r="AE90" s="1320"/>
      <c r="AF90" s="1320"/>
      <c r="AG90" s="1320"/>
      <c r="AH90" s="1320"/>
      <c r="AI90" s="1320"/>
      <c r="AJ90" s="1320"/>
      <c r="AK90" s="1320"/>
      <c r="AL90" s="1320"/>
      <c r="AM90" s="1320"/>
      <c r="AN90" s="1320"/>
      <c r="AO90" s="1332"/>
      <c r="AP90" s="1332"/>
      <c r="AQ90" s="1332"/>
      <c r="AR90" s="1327"/>
      <c r="AS90" s="1327"/>
      <c r="AT90" s="1331"/>
      <c r="AU90" s="1331"/>
      <c r="AV90" s="1331"/>
      <c r="AW90" s="1331"/>
      <c r="AX90" s="1331"/>
      <c r="AY90" s="1325"/>
      <c r="AZ90" s="1327"/>
      <c r="BA90" s="1327"/>
      <c r="BB90" s="1327"/>
      <c r="BC90" s="1327"/>
      <c r="BD90" s="1327"/>
      <c r="BE90" s="1327"/>
      <c r="BF90" s="1327"/>
      <c r="BG90" s="1317"/>
      <c r="BH90" s="482"/>
    </row>
    <row r="91" spans="2:60" ht="3.65" hidden="1" customHeight="1">
      <c r="B91" s="484"/>
      <c r="I91" s="699"/>
      <c r="J91" s="1320"/>
      <c r="K91" s="1320"/>
      <c r="L91" s="1320"/>
      <c r="M91" s="1320"/>
      <c r="N91" s="1320"/>
      <c r="O91" s="1320"/>
      <c r="P91" s="1320"/>
      <c r="Q91" s="1320"/>
      <c r="R91" s="1320"/>
      <c r="S91" s="1320"/>
      <c r="T91" s="1320"/>
      <c r="U91" s="1320"/>
      <c r="V91" s="1320"/>
      <c r="W91" s="1320"/>
      <c r="X91" s="1320"/>
      <c r="Y91" s="1320"/>
      <c r="Z91" s="1320"/>
      <c r="AA91" s="1320"/>
      <c r="AB91" s="1320"/>
      <c r="AC91" s="1320"/>
      <c r="AD91" s="1320"/>
      <c r="AE91" s="1320"/>
      <c r="AF91" s="1320"/>
      <c r="AG91" s="1320"/>
      <c r="AH91" s="1320"/>
      <c r="AI91" s="1320"/>
      <c r="AJ91" s="1320"/>
      <c r="AK91" s="1320"/>
      <c r="AL91" s="1320"/>
      <c r="AM91" s="1320"/>
      <c r="AN91" s="1320"/>
      <c r="AO91" s="1317"/>
      <c r="AP91" s="1317"/>
      <c r="AQ91" s="1317"/>
      <c r="AR91" s="1317"/>
      <c r="AS91" s="1317"/>
      <c r="AT91" s="1317"/>
      <c r="AU91" s="1317"/>
      <c r="AV91" s="1317"/>
      <c r="AW91" s="1317"/>
      <c r="AX91" s="1317"/>
      <c r="AY91" s="1317"/>
      <c r="AZ91" s="1317"/>
      <c r="BA91" s="1327"/>
      <c r="BB91" s="1327"/>
      <c r="BC91" s="1327"/>
      <c r="BD91" s="1327"/>
      <c r="BE91" s="1327"/>
      <c r="BF91" s="1327"/>
      <c r="BG91" s="1317"/>
      <c r="BH91" s="482"/>
    </row>
    <row r="92" spans="2:60" ht="3.65" hidden="1" customHeight="1">
      <c r="B92" s="484"/>
      <c r="I92" s="699"/>
      <c r="J92" s="1320"/>
      <c r="K92" s="1146" t="e" vm="104">
        <v>#VALUE!</v>
      </c>
      <c r="L92" s="1147"/>
      <c r="M92" s="1148"/>
      <c r="N92" s="1148"/>
      <c r="O92" s="1147" t="e" vm="104">
        <v>#VALUE!</v>
      </c>
      <c r="P92" s="1149"/>
      <c r="Q92" s="1320"/>
      <c r="R92" s="1320"/>
      <c r="S92" s="1320"/>
      <c r="T92" s="1320"/>
      <c r="U92" s="1320"/>
      <c r="V92" s="1320"/>
      <c r="W92" s="1320"/>
      <c r="X92" s="1320"/>
      <c r="Y92" s="1320"/>
      <c r="Z92" s="1320"/>
      <c r="AA92" s="1320"/>
      <c r="AB92" s="1320"/>
      <c r="AC92" s="1320"/>
      <c r="AD92" s="1320"/>
      <c r="AE92" s="1320"/>
      <c r="AF92" s="1320"/>
      <c r="AG92" s="1320"/>
      <c r="AH92" s="1320"/>
      <c r="AI92" s="1320"/>
      <c r="AJ92" s="1320"/>
      <c r="AK92" s="1320"/>
      <c r="AL92" s="1320"/>
      <c r="AM92" s="1320"/>
      <c r="AN92" s="1320"/>
      <c r="AO92" s="1317"/>
      <c r="AP92" s="1317"/>
      <c r="AQ92" s="1317"/>
      <c r="AR92" s="1317"/>
      <c r="AS92" s="1317"/>
      <c r="AT92" s="1317"/>
      <c r="AU92" s="1317"/>
      <c r="AV92" s="1317"/>
      <c r="AW92" s="1317"/>
      <c r="AX92" s="1317"/>
      <c r="AY92" s="1317"/>
      <c r="AZ92" s="1317"/>
      <c r="BA92" s="1325"/>
      <c r="BB92" s="1325"/>
      <c r="BC92" s="1325"/>
      <c r="BD92" s="1325"/>
      <c r="BE92" s="1325"/>
      <c r="BF92" s="1325"/>
      <c r="BG92" s="1317"/>
      <c r="BH92" s="482"/>
    </row>
    <row r="93" spans="2:60" ht="3.65" hidden="1" customHeight="1">
      <c r="B93" s="484"/>
      <c r="I93" s="699"/>
      <c r="J93" s="1320"/>
      <c r="K93" s="1150" t="s">
        <v>261</v>
      </c>
      <c r="L93" s="1151"/>
      <c r="M93" s="1152" t="s">
        <v>404</v>
      </c>
      <c r="N93" s="1153"/>
      <c r="O93" s="1154"/>
      <c r="P93" s="1155"/>
      <c r="Q93" s="1320"/>
      <c r="R93" s="1320"/>
      <c r="S93" s="1320"/>
      <c r="T93" s="1320"/>
      <c r="U93" s="1320"/>
      <c r="V93" s="1320"/>
      <c r="W93" s="1320"/>
      <c r="X93" s="1320"/>
      <c r="Y93" s="1320"/>
      <c r="Z93" s="1320"/>
      <c r="AA93" s="1320"/>
      <c r="AB93" s="1320"/>
      <c r="AC93" s="1320"/>
      <c r="AD93" s="1320"/>
      <c r="AE93" s="1320"/>
      <c r="AF93" s="1320"/>
      <c r="AG93" s="1320"/>
      <c r="AH93" s="1320"/>
      <c r="AI93" s="1320"/>
      <c r="AJ93" s="1320"/>
      <c r="AK93" s="1320"/>
      <c r="AL93" s="1320"/>
      <c r="AM93" s="1320"/>
      <c r="AN93" s="1320"/>
      <c r="AO93" s="1317"/>
      <c r="AP93" s="1317"/>
      <c r="AQ93" s="1317"/>
      <c r="AR93" s="1317"/>
      <c r="AS93" s="1317"/>
      <c r="AT93" s="1317"/>
      <c r="AU93" s="1317"/>
      <c r="AV93" s="1317"/>
      <c r="AW93" s="1317"/>
      <c r="AX93" s="1317"/>
      <c r="AY93" s="1317"/>
      <c r="AZ93" s="1317"/>
      <c r="BA93" s="1325"/>
      <c r="BB93" s="1325"/>
      <c r="BC93" s="1325"/>
      <c r="BD93" s="1325"/>
      <c r="BE93" s="1325"/>
      <c r="BF93" s="1325"/>
      <c r="BG93" s="1317"/>
      <c r="BH93" s="482"/>
    </row>
    <row r="94" spans="2:60" ht="3.65" hidden="1" customHeight="1">
      <c r="B94" s="484"/>
      <c r="I94" s="699"/>
      <c r="J94" s="1320"/>
      <c r="K94" s="1156"/>
      <c r="L94" s="1157"/>
      <c r="M94" s="1158"/>
      <c r="N94" s="1159"/>
      <c r="O94" s="1333"/>
      <c r="P94" s="1160"/>
      <c r="Q94" s="1320"/>
      <c r="R94" s="1320"/>
      <c r="S94" s="1320"/>
      <c r="T94" s="1320"/>
      <c r="U94" s="1320"/>
      <c r="V94" s="1320"/>
      <c r="W94" s="1320"/>
      <c r="X94" s="1320"/>
      <c r="Y94" s="1320"/>
      <c r="Z94" s="1320"/>
      <c r="AA94" s="1320"/>
      <c r="AB94" s="1320"/>
      <c r="AC94" s="1320"/>
      <c r="AD94" s="1320"/>
      <c r="AE94" s="1320"/>
      <c r="AF94" s="1320"/>
      <c r="AG94" s="1320"/>
      <c r="AH94" s="1320"/>
      <c r="AI94" s="1320"/>
      <c r="AJ94" s="1320"/>
      <c r="AK94" s="1320"/>
      <c r="AL94" s="1320"/>
      <c r="AM94" s="1320"/>
      <c r="AN94" s="1320"/>
      <c r="AO94" s="1317"/>
      <c r="AP94" s="1317"/>
      <c r="AQ94" s="1317"/>
      <c r="AR94" s="1317"/>
      <c r="AS94" s="1317"/>
      <c r="AT94" s="1317"/>
      <c r="AU94" s="1317"/>
      <c r="AV94" s="1317"/>
      <c r="AW94" s="1317"/>
      <c r="AX94" s="1317"/>
      <c r="AY94" s="1317"/>
      <c r="AZ94" s="1317"/>
      <c r="BA94" s="1325"/>
      <c r="BB94" s="1325"/>
      <c r="BC94" s="1325"/>
      <c r="BD94" s="1325"/>
      <c r="BE94" s="1325"/>
      <c r="BF94" s="1325"/>
      <c r="BG94" s="1317"/>
      <c r="BH94" s="482"/>
    </row>
    <row r="95" spans="2:60" ht="3.65" hidden="1" customHeight="1">
      <c r="B95" s="484"/>
      <c r="I95" s="699"/>
      <c r="J95" s="1320"/>
      <c r="K95" s="1161"/>
      <c r="L95" s="1334" t="e" vm="107">
        <v>#VALUE!</v>
      </c>
      <c r="M95" s="1192" t="e" vm="109">
        <v>#VALUE!</v>
      </c>
      <c r="N95" s="1192"/>
      <c r="O95" s="1334" t="e" vm="107">
        <v>#VALUE!</v>
      </c>
      <c r="P95" s="1164"/>
      <c r="Q95" s="1320"/>
      <c r="R95" s="1320"/>
      <c r="S95" s="1320"/>
      <c r="T95" s="1320"/>
      <c r="U95" s="1320"/>
      <c r="V95" s="1320"/>
      <c r="W95" s="1320"/>
      <c r="X95" s="1320"/>
      <c r="Y95" s="1320"/>
      <c r="Z95" s="1320"/>
      <c r="AA95" s="1320"/>
      <c r="AB95" s="1320"/>
      <c r="AC95" s="1320"/>
      <c r="AD95" s="1320"/>
      <c r="AE95" s="1320"/>
      <c r="AF95" s="1320"/>
      <c r="AG95" s="1320"/>
      <c r="AH95" s="1320"/>
      <c r="AI95" s="1320"/>
      <c r="AJ95" s="1320"/>
      <c r="AK95" s="1320"/>
      <c r="AL95" s="1320"/>
      <c r="AM95" s="1320"/>
      <c r="AN95" s="1320"/>
      <c r="AO95" s="1317"/>
      <c r="AP95" s="1317"/>
      <c r="AQ95" s="1317"/>
      <c r="AR95" s="1317"/>
      <c r="AS95" s="1317"/>
      <c r="AT95" s="1317"/>
      <c r="AU95" s="1317"/>
      <c r="AV95" s="1317"/>
      <c r="AW95" s="1317"/>
      <c r="AX95" s="1317"/>
      <c r="AY95" s="1317"/>
      <c r="AZ95" s="1317"/>
      <c r="BA95" s="1325"/>
      <c r="BB95" s="1325"/>
      <c r="BC95" s="1325"/>
      <c r="BD95" s="1325"/>
      <c r="BE95" s="1325"/>
      <c r="BF95" s="1325"/>
      <c r="BG95" s="1317"/>
      <c r="BH95" s="482"/>
    </row>
    <row r="96" spans="2:60" ht="3.65" hidden="1" customHeight="1">
      <c r="B96" s="484"/>
      <c r="I96" s="699"/>
      <c r="J96" s="1320"/>
      <c r="K96" s="1161"/>
      <c r="L96" s="1334"/>
      <c r="M96" s="1334"/>
      <c r="N96" s="1334"/>
      <c r="O96" s="1334"/>
      <c r="P96" s="1164"/>
      <c r="Q96" s="1320"/>
      <c r="R96" s="1320"/>
      <c r="S96" s="1320"/>
      <c r="T96" s="1320"/>
      <c r="U96" s="1320"/>
      <c r="V96" s="1320"/>
      <c r="W96" s="1320"/>
      <c r="X96" s="1320"/>
      <c r="Y96" s="1320"/>
      <c r="Z96" s="1320"/>
      <c r="AA96" s="1320"/>
      <c r="AB96" s="1320"/>
      <c r="AC96" s="1320"/>
      <c r="AD96" s="1320"/>
      <c r="AE96" s="1320"/>
      <c r="AF96" s="1320"/>
      <c r="AG96" s="1320"/>
      <c r="AH96" s="1320"/>
      <c r="AI96" s="1320"/>
      <c r="AJ96" s="1320"/>
      <c r="AK96" s="1320"/>
      <c r="AL96" s="1320"/>
      <c r="AM96" s="1320"/>
      <c r="AN96" s="1320"/>
      <c r="AO96" s="1317"/>
      <c r="AP96" s="1317"/>
      <c r="AQ96" s="1317"/>
      <c r="AR96" s="1317"/>
      <c r="AS96" s="1317"/>
      <c r="AT96" s="1317"/>
      <c r="AU96" s="1317"/>
      <c r="AV96" s="1317"/>
      <c r="AW96" s="1317"/>
      <c r="AX96" s="1317"/>
      <c r="AY96" s="1317"/>
      <c r="AZ96" s="1317"/>
      <c r="BA96" s="1325"/>
      <c r="BB96" s="1325"/>
      <c r="BC96" s="1325"/>
      <c r="BD96" s="1325"/>
      <c r="BE96" s="1325"/>
      <c r="BF96" s="1325"/>
      <c r="BG96" s="1317"/>
      <c r="BH96" s="482"/>
    </row>
    <row r="97" spans="2:60" ht="3.65" hidden="1" customHeight="1">
      <c r="B97" s="484"/>
      <c r="I97" s="699"/>
      <c r="J97" s="1320"/>
      <c r="K97" s="1161"/>
      <c r="L97" s="1334"/>
      <c r="M97" s="1334"/>
      <c r="N97" s="1334"/>
      <c r="O97" s="1334"/>
      <c r="P97" s="1164"/>
      <c r="Q97" s="1320"/>
      <c r="R97" s="1320"/>
      <c r="S97" s="1320"/>
      <c r="T97" s="1320"/>
      <c r="U97" s="1320"/>
      <c r="V97" s="1320"/>
      <c r="W97" s="1320"/>
      <c r="X97" s="1320"/>
      <c r="Y97" s="1320"/>
      <c r="Z97" s="1320"/>
      <c r="AA97" s="1320"/>
      <c r="AB97" s="1320"/>
      <c r="AC97" s="1320"/>
      <c r="AD97" s="1320"/>
      <c r="AE97" s="1320"/>
      <c r="AF97" s="1320"/>
      <c r="AG97" s="1320"/>
      <c r="AH97" s="1320"/>
      <c r="AI97" s="1320"/>
      <c r="AJ97" s="1320"/>
      <c r="AK97" s="1320"/>
      <c r="AL97" s="1320"/>
      <c r="AM97" s="1320"/>
      <c r="AN97" s="1320"/>
      <c r="AO97" s="1317"/>
      <c r="AP97" s="1317"/>
      <c r="AQ97" s="1317"/>
      <c r="AR97" s="1317"/>
      <c r="AS97" s="1317"/>
      <c r="AT97" s="1317"/>
      <c r="AU97" s="1317"/>
      <c r="AV97" s="1317"/>
      <c r="AW97" s="1317"/>
      <c r="AX97" s="1317"/>
      <c r="AY97" s="1317"/>
      <c r="AZ97" s="1317"/>
      <c r="BA97" s="1325"/>
      <c r="BB97" s="1325"/>
      <c r="BC97" s="1325"/>
      <c r="BD97" s="1325"/>
      <c r="BE97" s="1325"/>
      <c r="BF97" s="1325"/>
      <c r="BG97" s="1317"/>
      <c r="BH97" s="482"/>
    </row>
    <row r="98" spans="2:60" ht="3.65" hidden="1" customHeight="1">
      <c r="B98" s="484"/>
      <c r="I98" s="699"/>
      <c r="J98" s="1320"/>
      <c r="K98" s="1165"/>
      <c r="L98" s="1334"/>
      <c r="M98" s="1167"/>
      <c r="N98" s="1167"/>
      <c r="O98" s="1334"/>
      <c r="P98" s="1164"/>
      <c r="Q98" s="1320"/>
      <c r="R98" s="1320"/>
      <c r="S98" s="1320"/>
      <c r="T98" s="1320"/>
      <c r="U98" s="1320"/>
      <c r="V98" s="1320"/>
      <c r="W98" s="1320"/>
      <c r="X98" s="1320"/>
      <c r="Y98" s="1320"/>
      <c r="Z98" s="1320"/>
      <c r="AA98" s="1320"/>
      <c r="AB98" s="1320"/>
      <c r="AC98" s="1320"/>
      <c r="AD98" s="1320"/>
      <c r="AE98" s="1320"/>
      <c r="AF98" s="1320"/>
      <c r="AG98" s="1320"/>
      <c r="AH98" s="1320"/>
      <c r="AI98" s="1320"/>
      <c r="AJ98" s="1320"/>
      <c r="AK98" s="1320"/>
      <c r="AL98" s="1320"/>
      <c r="AM98" s="1320"/>
      <c r="AN98" s="1320"/>
      <c r="AO98" s="1317"/>
      <c r="AP98" s="1317"/>
      <c r="AQ98" s="1317"/>
      <c r="AR98" s="1317"/>
      <c r="AS98" s="1317"/>
      <c r="AT98" s="1317"/>
      <c r="AU98" s="1317"/>
      <c r="AV98" s="1317"/>
      <c r="AW98" s="1317"/>
      <c r="AX98" s="1317"/>
      <c r="AY98" s="1317"/>
      <c r="AZ98" s="1317"/>
      <c r="BA98" s="1325"/>
      <c r="BB98" s="1325"/>
      <c r="BC98" s="1325"/>
      <c r="BD98" s="1325"/>
      <c r="BE98" s="1325"/>
      <c r="BF98" s="1325"/>
      <c r="BG98" s="1317"/>
      <c r="BH98" s="482"/>
    </row>
    <row r="99" spans="2:60" ht="3.5" hidden="1" customHeight="1">
      <c r="B99" s="484"/>
      <c r="I99" s="699"/>
      <c r="J99" s="1320"/>
      <c r="K99" s="1146" t="e" vm="104">
        <v>#VALUE!</v>
      </c>
      <c r="L99" s="1147"/>
      <c r="M99" s="1148"/>
      <c r="N99" s="1148"/>
      <c r="O99" s="1147" t="e" vm="104">
        <v>#VALUE!</v>
      </c>
      <c r="P99" s="1149"/>
      <c r="Q99" s="1320"/>
      <c r="R99" s="1320"/>
      <c r="S99" s="1320"/>
      <c r="T99" s="1320"/>
      <c r="U99" s="1320"/>
      <c r="V99" s="1320"/>
      <c r="W99" s="1320"/>
      <c r="X99" s="1320"/>
      <c r="Y99" s="1320"/>
      <c r="Z99" s="1320"/>
      <c r="AA99" s="1320"/>
      <c r="AB99" s="1320"/>
      <c r="AC99" s="1320"/>
      <c r="AD99" s="1320"/>
      <c r="AE99" s="1320"/>
      <c r="AF99" s="1320"/>
      <c r="AG99" s="1320"/>
      <c r="AH99" s="1320"/>
      <c r="AI99" s="1320"/>
      <c r="AJ99" s="1320"/>
      <c r="AK99" s="1320"/>
      <c r="AL99" s="1320"/>
      <c r="AM99" s="1320"/>
      <c r="AN99" s="1320"/>
      <c r="AO99" s="1325"/>
      <c r="AP99" s="1326"/>
      <c r="AQ99" s="1326"/>
      <c r="AR99" s="1326"/>
      <c r="AS99" s="1326"/>
      <c r="AT99" s="1326"/>
      <c r="AU99" s="1326"/>
      <c r="AV99" s="1327"/>
      <c r="AW99" s="1327"/>
      <c r="AX99" s="1327"/>
      <c r="AY99" s="1325"/>
      <c r="AZ99" s="1325"/>
      <c r="BA99" s="1327"/>
      <c r="BB99" s="1327"/>
      <c r="BC99" s="1327"/>
      <c r="BD99" s="1327"/>
      <c r="BE99" s="1327"/>
      <c r="BF99" s="1327"/>
      <c r="BG99" s="1317"/>
      <c r="BH99" s="482"/>
    </row>
    <row r="100" spans="2:60" ht="3.65" hidden="1" customHeight="1">
      <c r="B100" s="484"/>
      <c r="I100" s="699"/>
      <c r="J100" s="1320"/>
      <c r="K100" s="1320"/>
      <c r="L100" s="1320"/>
      <c r="M100" s="1320"/>
      <c r="N100" s="1320"/>
      <c r="O100" s="1320"/>
      <c r="P100" s="1320"/>
      <c r="Q100" s="1320"/>
      <c r="R100" s="1320"/>
      <c r="S100" s="1320"/>
      <c r="T100" s="1320"/>
      <c r="U100" s="1320"/>
      <c r="V100" s="1320"/>
      <c r="W100" s="1320"/>
      <c r="X100" s="1320"/>
      <c r="Y100" s="1320"/>
      <c r="Z100" s="1320"/>
      <c r="AA100" s="1320"/>
      <c r="AB100" s="1320"/>
      <c r="AC100" s="1320"/>
      <c r="AD100" s="1320"/>
      <c r="AE100" s="1320"/>
      <c r="AF100" s="1320"/>
      <c r="AG100" s="1320"/>
      <c r="AH100" s="1320"/>
      <c r="AI100" s="1320"/>
      <c r="AJ100" s="1320"/>
      <c r="AK100" s="1320"/>
      <c r="AL100" s="1320"/>
      <c r="AM100" s="1320"/>
      <c r="AN100" s="1320"/>
      <c r="AO100" s="1325"/>
      <c r="AP100" s="1326"/>
      <c r="AQ100" s="1326"/>
      <c r="AR100" s="1326"/>
      <c r="AS100" s="1326"/>
      <c r="AT100" s="1326"/>
      <c r="AU100" s="1326"/>
      <c r="AV100" s="1327"/>
      <c r="AW100" s="1327"/>
      <c r="AX100" s="1327"/>
      <c r="AY100" s="1325"/>
      <c r="AZ100" s="1325"/>
      <c r="BA100" s="1327"/>
      <c r="BB100" s="1327"/>
      <c r="BC100" s="1327"/>
      <c r="BD100" s="1327"/>
      <c r="BE100" s="1327"/>
      <c r="BF100" s="1327"/>
      <c r="BG100" s="1317"/>
      <c r="BH100" s="482"/>
    </row>
    <row r="101" spans="2:60" ht="3.65" hidden="1" customHeight="1">
      <c r="B101" s="484"/>
      <c r="I101" s="699"/>
      <c r="J101" s="1320"/>
      <c r="K101" s="1320"/>
      <c r="L101" s="1320"/>
      <c r="M101" s="1320"/>
      <c r="N101" s="1320"/>
      <c r="O101" s="1320"/>
      <c r="P101" s="1320"/>
      <c r="Q101" s="1320"/>
      <c r="R101" s="1320"/>
      <c r="S101" s="1320"/>
      <c r="T101" s="1320"/>
      <c r="U101" s="1320"/>
      <c r="V101" s="1320"/>
      <c r="W101" s="1320"/>
      <c r="X101" s="1320"/>
      <c r="Y101" s="1320"/>
      <c r="Z101" s="1320"/>
      <c r="AA101" s="1320"/>
      <c r="AB101" s="1320"/>
      <c r="AC101" s="1320"/>
      <c r="AD101" s="1320"/>
      <c r="AE101" s="1320"/>
      <c r="AF101" s="1320"/>
      <c r="AG101" s="1320"/>
      <c r="AH101" s="1320"/>
      <c r="AI101" s="1320"/>
      <c r="AJ101" s="1320"/>
      <c r="AK101" s="1320"/>
      <c r="AL101" s="1320"/>
      <c r="AM101" s="1320"/>
      <c r="AN101" s="1320"/>
      <c r="AO101" s="1327"/>
      <c r="AP101" s="1327"/>
      <c r="AQ101" s="1327"/>
      <c r="AR101" s="1327"/>
      <c r="AS101" s="1327"/>
      <c r="AT101" s="1327"/>
      <c r="AU101" s="1327"/>
      <c r="AV101" s="1327"/>
      <c r="AW101" s="1327"/>
      <c r="AX101" s="1327"/>
      <c r="AY101" s="1327"/>
      <c r="AZ101" s="1327"/>
      <c r="BA101" s="1327"/>
      <c r="BB101" s="1327"/>
      <c r="BC101" s="1327"/>
      <c r="BD101" s="1327"/>
      <c r="BE101" s="1327"/>
      <c r="BF101" s="1327"/>
      <c r="BG101" s="1317"/>
      <c r="BH101" s="482"/>
    </row>
    <row r="102" spans="2:60" ht="3.65" hidden="1" customHeight="1">
      <c r="B102" s="484"/>
      <c r="I102" s="699"/>
      <c r="J102" s="1320"/>
      <c r="K102" s="1320"/>
      <c r="L102" s="1320"/>
      <c r="M102" s="1320"/>
      <c r="N102" s="1320"/>
      <c r="O102" s="1320"/>
      <c r="P102" s="1320"/>
      <c r="Q102" s="1320"/>
      <c r="R102" s="1320"/>
      <c r="S102" s="1320"/>
      <c r="T102" s="1320"/>
      <c r="U102" s="1320"/>
      <c r="V102" s="1320"/>
      <c r="W102" s="1320"/>
      <c r="X102" s="1320"/>
      <c r="Y102" s="1320"/>
      <c r="Z102" s="1320"/>
      <c r="AA102" s="1320"/>
      <c r="AB102" s="1320"/>
      <c r="AC102" s="1320"/>
      <c r="AD102" s="1320"/>
      <c r="AE102" s="1320"/>
      <c r="AF102" s="1320"/>
      <c r="AG102" s="1320"/>
      <c r="AH102" s="1320"/>
      <c r="AI102" s="1320"/>
      <c r="AJ102" s="1317"/>
      <c r="AK102" s="1317"/>
      <c r="AL102" s="1317"/>
      <c r="AM102" s="1317"/>
      <c r="AN102" s="1317"/>
      <c r="AO102" s="1317"/>
      <c r="AP102" s="1317"/>
      <c r="AQ102" s="1317"/>
      <c r="AR102" s="1317"/>
      <c r="AS102" s="1317"/>
      <c r="AT102" s="1317"/>
      <c r="AU102" s="1317"/>
      <c r="AV102" s="1317"/>
      <c r="AW102" s="1317"/>
      <c r="AX102" s="1317"/>
      <c r="AY102" s="1317"/>
      <c r="AZ102" s="1317"/>
      <c r="BA102" s="1317"/>
      <c r="BB102" s="1317"/>
      <c r="BC102" s="1317"/>
      <c r="BD102" s="1317"/>
      <c r="BE102" s="1317"/>
      <c r="BF102" s="1317"/>
      <c r="BG102" s="1317"/>
      <c r="BH102" s="482"/>
    </row>
    <row r="103" spans="2:60" ht="3.65" hidden="1" customHeight="1">
      <c r="B103" s="484"/>
      <c r="I103" s="699"/>
      <c r="J103" s="1320"/>
      <c r="K103" s="1320"/>
      <c r="L103" s="1320"/>
      <c r="M103" s="1320"/>
      <c r="N103" s="1320"/>
      <c r="O103" s="1320"/>
      <c r="P103" s="1320"/>
      <c r="Q103" s="1320"/>
      <c r="R103" s="1320"/>
      <c r="S103" s="1320"/>
      <c r="T103" s="1320"/>
      <c r="U103" s="1320"/>
      <c r="V103" s="1320"/>
      <c r="W103" s="1320"/>
      <c r="X103" s="1320"/>
      <c r="Y103" s="1320"/>
      <c r="Z103" s="1320"/>
      <c r="AA103" s="1320"/>
      <c r="AB103" s="1320"/>
      <c r="AC103" s="1320"/>
      <c r="AD103" s="1320"/>
      <c r="AE103" s="1320"/>
      <c r="AF103" s="1320"/>
      <c r="AG103" s="1320"/>
      <c r="AH103" s="1320"/>
      <c r="AI103" s="1320"/>
      <c r="AJ103" s="1317"/>
      <c r="AK103" s="1317"/>
      <c r="AL103" s="1317"/>
      <c r="AM103" s="1317"/>
      <c r="AN103" s="1317"/>
      <c r="AO103" s="1317"/>
      <c r="AP103" s="1317"/>
      <c r="AQ103" s="1317"/>
      <c r="AR103" s="1317"/>
      <c r="AS103" s="1317"/>
      <c r="AT103" s="1317"/>
      <c r="AU103" s="1317"/>
      <c r="AV103" s="1317"/>
      <c r="AW103" s="1317"/>
      <c r="AX103" s="1317"/>
      <c r="AY103" s="1317"/>
      <c r="AZ103" s="1317"/>
      <c r="BA103" s="1317"/>
      <c r="BB103" s="1317"/>
      <c r="BC103" s="1317"/>
      <c r="BD103" s="1317"/>
      <c r="BE103" s="1317"/>
      <c r="BF103" s="1317"/>
      <c r="BG103" s="1317"/>
      <c r="BH103" s="482"/>
    </row>
    <row r="104" spans="2:60" ht="3.65" hidden="1" customHeight="1">
      <c r="B104" s="671"/>
      <c r="C104" s="445"/>
      <c r="D104" s="445"/>
      <c r="E104" s="445"/>
      <c r="F104" s="445"/>
      <c r="G104" s="445"/>
      <c r="H104" s="445"/>
      <c r="I104" s="671"/>
      <c r="J104" s="1328"/>
      <c r="K104" s="1328"/>
      <c r="L104" s="1328"/>
      <c r="M104" s="1328"/>
      <c r="N104" s="1328"/>
      <c r="O104" s="1328"/>
      <c r="P104" s="1328"/>
      <c r="Q104" s="1328"/>
      <c r="R104" s="1328"/>
      <c r="S104" s="1328"/>
      <c r="T104" s="1328"/>
      <c r="U104" s="1328"/>
      <c r="V104" s="1328"/>
      <c r="W104" s="1328"/>
      <c r="X104" s="1328"/>
      <c r="Y104" s="1328"/>
      <c r="Z104" s="1328"/>
      <c r="AA104" s="1328"/>
      <c r="AB104" s="1328"/>
      <c r="AC104" s="1328"/>
      <c r="AD104" s="1328"/>
      <c r="AE104" s="1328"/>
      <c r="AF104" s="1328"/>
      <c r="AG104" s="1328"/>
      <c r="AH104" s="1328"/>
      <c r="AI104" s="1328"/>
      <c r="AJ104" s="1328"/>
      <c r="AK104" s="1328"/>
      <c r="AL104" s="1328"/>
      <c r="AM104" s="1328"/>
      <c r="AN104" s="1328"/>
      <c r="AO104" s="1328"/>
      <c r="AP104" s="1328"/>
      <c r="AQ104" s="1328"/>
      <c r="AR104" s="1328"/>
      <c r="AS104" s="1328"/>
      <c r="AT104" s="1328"/>
      <c r="AU104" s="1328"/>
      <c r="AV104" s="1328"/>
      <c r="AW104" s="1328"/>
      <c r="AX104" s="1328"/>
      <c r="AY104" s="1328"/>
      <c r="AZ104" s="1328"/>
      <c r="BA104" s="1328"/>
      <c r="BB104" s="1328"/>
      <c r="BC104" s="1328"/>
      <c r="BD104" s="1328"/>
      <c r="BE104" s="1328"/>
      <c r="BF104" s="1328"/>
      <c r="BG104" s="1328"/>
      <c r="BH104" s="444"/>
    </row>
    <row r="105" spans="2:60" ht="3.65" hidden="1" customHeight="1">
      <c r="B105" s="672"/>
      <c r="C105" s="479"/>
      <c r="D105" s="479"/>
      <c r="E105" s="479"/>
      <c r="F105" s="479"/>
      <c r="G105" s="479"/>
      <c r="H105" s="479"/>
      <c r="I105" s="672"/>
      <c r="J105" s="479"/>
      <c r="K105" s="479"/>
      <c r="L105" s="479"/>
      <c r="M105" s="479"/>
      <c r="N105" s="479"/>
      <c r="O105" s="479"/>
      <c r="P105" s="479"/>
      <c r="Q105" s="479"/>
      <c r="R105" s="479"/>
      <c r="S105" s="479"/>
      <c r="T105" s="479"/>
      <c r="U105" s="479"/>
      <c r="V105" s="479"/>
      <c r="W105" s="479"/>
      <c r="X105" s="479"/>
      <c r="Y105" s="479"/>
      <c r="Z105" s="479"/>
      <c r="AA105" s="479"/>
      <c r="AB105" s="479"/>
      <c r="AC105" s="479"/>
      <c r="AD105" s="479"/>
      <c r="AE105" s="479"/>
      <c r="AF105" s="479"/>
      <c r="AG105" s="479"/>
      <c r="AH105" s="479"/>
      <c r="AI105" s="479"/>
      <c r="AJ105" s="479"/>
      <c r="AK105" s="479"/>
      <c r="AL105" s="479"/>
      <c r="AM105" s="479"/>
      <c r="AN105" s="479"/>
      <c r="AO105" s="479"/>
      <c r="AP105" s="479"/>
      <c r="AQ105" s="479"/>
      <c r="AR105" s="479"/>
      <c r="AS105" s="479"/>
      <c r="AT105" s="479"/>
      <c r="AU105" s="479"/>
      <c r="AV105" s="479"/>
      <c r="AW105" s="479"/>
      <c r="AX105" s="479"/>
      <c r="AY105" s="479"/>
      <c r="AZ105" s="479"/>
      <c r="BA105" s="479"/>
      <c r="BB105" s="479"/>
      <c r="BC105" s="479"/>
      <c r="BD105" s="479"/>
      <c r="BE105" s="479"/>
      <c r="BF105" s="479"/>
      <c r="BG105" s="479"/>
      <c r="BH105" s="478"/>
    </row>
    <row r="106" spans="2:60" ht="14.5" hidden="1" customHeight="1">
      <c r="B106" s="379" t="s">
        <v>544</v>
      </c>
      <c r="C106" s="379"/>
      <c r="D106" s="379" t="s">
        <v>544</v>
      </c>
      <c r="E106" s="1376" t="s">
        <v>646</v>
      </c>
      <c r="G106" s="378"/>
      <c r="H106" s="378"/>
      <c r="I106" s="700"/>
      <c r="J106" s="1329"/>
      <c r="K106" s="1329"/>
      <c r="L106" s="1329"/>
      <c r="M106" s="1329"/>
      <c r="N106" s="1329"/>
      <c r="O106" s="1329"/>
      <c r="P106" s="1329"/>
      <c r="Q106" s="1329"/>
      <c r="R106" s="1329"/>
      <c r="S106" s="1329"/>
      <c r="T106" s="1329"/>
      <c r="U106" s="1329"/>
      <c r="V106" s="1329"/>
      <c r="W106" s="1329"/>
      <c r="X106" s="1329"/>
      <c r="Y106" s="1329"/>
      <c r="Z106" s="1329"/>
      <c r="AA106" s="1329"/>
      <c r="AB106" s="1329"/>
      <c r="AC106" s="1329"/>
      <c r="AD106" s="1329"/>
      <c r="AE106" s="1329"/>
      <c r="AF106" s="1329"/>
      <c r="AG106" s="1329"/>
      <c r="AH106" s="1329"/>
      <c r="AI106" s="1329"/>
      <c r="AJ106" s="1330"/>
      <c r="AK106" s="1330"/>
      <c r="AL106" s="1330"/>
      <c r="AM106" s="1330"/>
      <c r="AN106" s="1330"/>
      <c r="AO106" s="1330"/>
      <c r="AP106" s="1330"/>
      <c r="AQ106" s="1330"/>
      <c r="AR106" s="1330"/>
      <c r="AS106" s="1330"/>
      <c r="AT106" s="1330"/>
      <c r="AU106" s="1330"/>
      <c r="AV106" s="1330"/>
      <c r="AW106" s="1330"/>
      <c r="AX106" s="1330"/>
      <c r="AY106" s="1330"/>
      <c r="AZ106" s="1330"/>
      <c r="BA106" s="1330"/>
      <c r="BB106" s="1330"/>
      <c r="BC106" s="1330"/>
      <c r="BD106" s="1330"/>
      <c r="BE106" s="1330"/>
      <c r="BF106" s="1330"/>
      <c r="BG106" s="1330"/>
      <c r="BH106" s="488"/>
    </row>
    <row r="107" spans="2:60" ht="3.65" hidden="1" customHeight="1">
      <c r="B107" s="484"/>
      <c r="I107" s="699"/>
      <c r="J107" s="1320"/>
      <c r="K107" s="1320"/>
      <c r="L107" s="1320"/>
      <c r="M107" s="1320"/>
      <c r="N107" s="1320"/>
      <c r="O107" s="1320"/>
      <c r="P107" s="1320"/>
      <c r="Q107" s="1320"/>
      <c r="R107" s="1320"/>
      <c r="S107" s="1320"/>
      <c r="T107" s="1320"/>
      <c r="U107" s="1320"/>
      <c r="V107" s="1320"/>
      <c r="W107" s="1320"/>
      <c r="X107" s="1320"/>
      <c r="Y107" s="1320"/>
      <c r="Z107" s="1320"/>
      <c r="AA107" s="1320"/>
      <c r="AB107" s="1320"/>
      <c r="AC107" s="1320"/>
      <c r="AD107" s="1320"/>
      <c r="AE107" s="1320"/>
      <c r="AF107" s="1320"/>
      <c r="AG107" s="1320"/>
      <c r="AH107" s="1320"/>
      <c r="AI107" s="1320"/>
      <c r="AJ107" s="1317"/>
      <c r="AK107" s="1317"/>
      <c r="AL107" s="1317"/>
      <c r="AM107" s="1317"/>
      <c r="AN107" s="1317"/>
      <c r="AO107" s="1317"/>
      <c r="AP107" s="1317"/>
      <c r="AQ107" s="1317"/>
      <c r="AR107" s="1317"/>
      <c r="AS107" s="1317"/>
      <c r="AT107" s="1317"/>
      <c r="AU107" s="1317"/>
      <c r="AV107" s="1317"/>
      <c r="AW107" s="1317"/>
      <c r="AX107" s="1317"/>
      <c r="AY107" s="1317"/>
      <c r="AZ107" s="1317"/>
      <c r="BA107" s="1317"/>
      <c r="BB107" s="1317"/>
      <c r="BC107" s="1317"/>
      <c r="BD107" s="1317"/>
      <c r="BE107" s="1317"/>
      <c r="BF107" s="1317"/>
      <c r="BG107" s="1317"/>
      <c r="BH107" s="482"/>
    </row>
    <row r="108" spans="2:60" ht="3.65" hidden="1" customHeight="1">
      <c r="B108" s="484"/>
      <c r="I108" s="699"/>
      <c r="J108" s="1320"/>
      <c r="K108" s="1320"/>
      <c r="L108" s="1320"/>
      <c r="M108" s="1320"/>
      <c r="N108" s="1320"/>
      <c r="O108" s="1320"/>
      <c r="P108" s="1320"/>
      <c r="Q108" s="1320"/>
      <c r="R108" s="1320"/>
      <c r="S108" s="1320"/>
      <c r="T108" s="1320"/>
      <c r="U108" s="1320"/>
      <c r="V108" s="1321"/>
      <c r="W108" s="1321"/>
      <c r="X108" s="1321"/>
      <c r="Y108" s="1321"/>
      <c r="Z108" s="1321"/>
      <c r="AA108" s="1321"/>
      <c r="AB108" s="1321"/>
      <c r="AC108" s="1321"/>
      <c r="AD108" s="1321"/>
      <c r="AE108" s="1321"/>
      <c r="AF108" s="1321"/>
      <c r="AG108" s="1321"/>
      <c r="AH108" s="1321"/>
      <c r="AI108" s="1320"/>
      <c r="AJ108" s="1331"/>
      <c r="AK108" s="1331"/>
      <c r="AL108" s="1331"/>
      <c r="AM108" s="1331"/>
      <c r="AN108" s="1331"/>
      <c r="AO108" s="1331"/>
      <c r="AP108" s="1331"/>
      <c r="AQ108" s="1331"/>
      <c r="AR108" s="1327"/>
      <c r="AS108" s="1327"/>
      <c r="AT108" s="1331"/>
      <c r="AU108" s="1331"/>
      <c r="AV108" s="1331"/>
      <c r="AW108" s="1331"/>
      <c r="AX108" s="1331"/>
      <c r="AY108" s="1325"/>
      <c r="AZ108" s="1327"/>
      <c r="BA108" s="1317"/>
      <c r="BB108" s="1317"/>
      <c r="BC108" s="1317"/>
      <c r="BD108" s="1317"/>
      <c r="BE108" s="1317"/>
      <c r="BF108" s="1317"/>
      <c r="BG108" s="1317"/>
      <c r="BH108" s="482"/>
    </row>
    <row r="109" spans="2:60" ht="3.65" hidden="1" customHeight="1">
      <c r="B109" s="484"/>
      <c r="I109" s="699"/>
      <c r="J109" s="1320"/>
      <c r="K109" s="1320"/>
      <c r="L109" s="1320"/>
      <c r="M109" s="1320"/>
      <c r="N109" s="1320"/>
      <c r="O109" s="1320"/>
      <c r="P109" s="1320"/>
      <c r="Q109" s="1320"/>
      <c r="R109" s="1320"/>
      <c r="S109" s="1320"/>
      <c r="T109" s="1320"/>
      <c r="U109" s="1320"/>
      <c r="V109" s="1320"/>
      <c r="W109" s="1320"/>
      <c r="X109" s="1320"/>
      <c r="Y109" s="1320"/>
      <c r="Z109" s="1320"/>
      <c r="AA109" s="1320"/>
      <c r="AB109" s="1320"/>
      <c r="AC109" s="1320"/>
      <c r="AD109" s="1320"/>
      <c r="AE109" s="1320"/>
      <c r="AF109" s="1320"/>
      <c r="AG109" s="1320"/>
      <c r="AH109" s="1320"/>
      <c r="AI109" s="1320"/>
      <c r="AJ109" s="1320"/>
      <c r="AK109" s="1320"/>
      <c r="AL109" s="1320"/>
      <c r="AM109" s="1320"/>
      <c r="AN109" s="1320"/>
      <c r="AO109" s="1332"/>
      <c r="AP109" s="1332"/>
      <c r="AQ109" s="1332"/>
      <c r="AR109" s="1327"/>
      <c r="AS109" s="1327"/>
      <c r="AT109" s="1331"/>
      <c r="AU109" s="1331"/>
      <c r="AV109" s="1331"/>
      <c r="AW109" s="1331"/>
      <c r="AX109" s="1331"/>
      <c r="AY109" s="1325"/>
      <c r="AZ109" s="1327"/>
      <c r="BA109" s="1327"/>
      <c r="BB109" s="1327"/>
      <c r="BC109" s="1327"/>
      <c r="BD109" s="1327"/>
      <c r="BE109" s="1327"/>
      <c r="BF109" s="1327"/>
      <c r="BG109" s="1317"/>
      <c r="BH109" s="482"/>
    </row>
    <row r="110" spans="2:60" ht="3.65" hidden="1" customHeight="1">
      <c r="B110" s="484"/>
      <c r="I110" s="699"/>
      <c r="J110" s="1320"/>
      <c r="K110" s="1146" t="e" vm="104">
        <v>#VALUE!</v>
      </c>
      <c r="L110" s="1147"/>
      <c r="M110" s="1148"/>
      <c r="N110" s="1148"/>
      <c r="O110" s="1147" t="e" vm="104">
        <v>#VALUE!</v>
      </c>
      <c r="P110" s="1149"/>
      <c r="Q110" s="1320"/>
      <c r="R110" s="1320"/>
      <c r="S110" s="1320"/>
      <c r="T110" s="1320"/>
      <c r="U110" s="1320"/>
      <c r="V110" s="1320"/>
      <c r="W110" s="1320"/>
      <c r="X110" s="1320"/>
      <c r="Y110" s="1320"/>
      <c r="Z110" s="1320"/>
      <c r="AA110" s="1320"/>
      <c r="AB110" s="1320"/>
      <c r="AC110" s="1320"/>
      <c r="AD110" s="1320"/>
      <c r="AE110" s="1320"/>
      <c r="AF110" s="1320"/>
      <c r="AG110" s="1320"/>
      <c r="AH110" s="1320"/>
      <c r="AI110" s="1320"/>
      <c r="AJ110" s="1320"/>
      <c r="AK110" s="1320"/>
      <c r="AL110" s="1320"/>
      <c r="AM110" s="1320"/>
      <c r="AN110" s="1320"/>
      <c r="AO110" s="1317"/>
      <c r="AP110" s="1317"/>
      <c r="AQ110" s="1317"/>
      <c r="AR110" s="1317"/>
      <c r="AS110" s="1317"/>
      <c r="AT110" s="1317"/>
      <c r="AU110" s="1317"/>
      <c r="AV110" s="1317"/>
      <c r="AW110" s="1317"/>
      <c r="AX110" s="1317"/>
      <c r="AY110" s="1317"/>
      <c r="AZ110" s="1317"/>
      <c r="BA110" s="1327"/>
      <c r="BB110" s="1327"/>
      <c r="BC110" s="1327"/>
      <c r="BD110" s="1327"/>
      <c r="BE110" s="1327"/>
      <c r="BF110" s="1327"/>
      <c r="BG110" s="1317"/>
      <c r="BH110" s="482"/>
    </row>
    <row r="111" spans="2:60" ht="3.65" hidden="1" customHeight="1">
      <c r="B111" s="484"/>
      <c r="I111" s="699"/>
      <c r="J111" s="1320"/>
      <c r="K111" s="1150" t="s">
        <v>261</v>
      </c>
      <c r="L111" s="1151"/>
      <c r="M111" s="1152" t="s">
        <v>404</v>
      </c>
      <c r="N111" s="1153"/>
      <c r="O111" s="1154"/>
      <c r="P111" s="1155"/>
      <c r="Q111" s="1320"/>
      <c r="R111" s="1320"/>
      <c r="S111" s="1320"/>
      <c r="T111" s="1320"/>
      <c r="U111" s="1320"/>
      <c r="V111" s="1320"/>
      <c r="W111" s="1320"/>
      <c r="X111" s="1320"/>
      <c r="Y111" s="1320"/>
      <c r="Z111" s="1320"/>
      <c r="AA111" s="1320"/>
      <c r="AB111" s="1320"/>
      <c r="AC111" s="1320"/>
      <c r="AD111" s="1320"/>
      <c r="AE111" s="1320"/>
      <c r="AF111" s="1320"/>
      <c r="AG111" s="1320"/>
      <c r="AH111" s="1320"/>
      <c r="AI111" s="1320"/>
      <c r="AJ111" s="1320"/>
      <c r="AK111" s="1320"/>
      <c r="AL111" s="1320"/>
      <c r="AM111" s="1320"/>
      <c r="AN111" s="1320"/>
      <c r="AO111" s="1317"/>
      <c r="AP111" s="1317"/>
      <c r="AQ111" s="1317"/>
      <c r="AR111" s="1317"/>
      <c r="AS111" s="1317"/>
      <c r="AT111" s="1317"/>
      <c r="AU111" s="1317"/>
      <c r="AV111" s="1317"/>
      <c r="AW111" s="1317"/>
      <c r="AX111" s="1317"/>
      <c r="AY111" s="1317"/>
      <c r="AZ111" s="1317"/>
      <c r="BA111" s="1325"/>
      <c r="BB111" s="1325"/>
      <c r="BC111" s="1325"/>
      <c r="BD111" s="1325"/>
      <c r="BE111" s="1325"/>
      <c r="BF111" s="1325"/>
      <c r="BG111" s="1317"/>
      <c r="BH111" s="482"/>
    </row>
    <row r="112" spans="2:60" ht="3.65" hidden="1" customHeight="1">
      <c r="B112" s="484"/>
      <c r="I112" s="699"/>
      <c r="J112" s="1320"/>
      <c r="K112" s="1156"/>
      <c r="L112" s="1157"/>
      <c r="M112" s="1158"/>
      <c r="N112" s="1159"/>
      <c r="O112" s="1333"/>
      <c r="P112" s="1160"/>
      <c r="Q112" s="1320"/>
      <c r="R112" s="1320"/>
      <c r="S112" s="1320"/>
      <c r="T112" s="1320"/>
      <c r="U112" s="1320"/>
      <c r="V112" s="1320"/>
      <c r="W112" s="1320"/>
      <c r="X112" s="1320"/>
      <c r="Y112" s="1320"/>
      <c r="Z112" s="1320"/>
      <c r="AA112" s="1320"/>
      <c r="AB112" s="1320"/>
      <c r="AC112" s="1320"/>
      <c r="AD112" s="1320"/>
      <c r="AE112" s="1320"/>
      <c r="AF112" s="1320"/>
      <c r="AG112" s="1320"/>
      <c r="AH112" s="1320"/>
      <c r="AI112" s="1320"/>
      <c r="AJ112" s="1320"/>
      <c r="AK112" s="1320"/>
      <c r="AL112" s="1320"/>
      <c r="AM112" s="1320"/>
      <c r="AN112" s="1320"/>
      <c r="AO112" s="1317"/>
      <c r="AP112" s="1317"/>
      <c r="AQ112" s="1317"/>
      <c r="AR112" s="1317"/>
      <c r="AS112" s="1317"/>
      <c r="AT112" s="1317"/>
      <c r="AU112" s="1317"/>
      <c r="AV112" s="1317"/>
      <c r="AW112" s="1317"/>
      <c r="AX112" s="1317"/>
      <c r="AY112" s="1317"/>
      <c r="AZ112" s="1317"/>
      <c r="BA112" s="1325"/>
      <c r="BB112" s="1325"/>
      <c r="BC112" s="1325"/>
      <c r="BD112" s="1325"/>
      <c r="BE112" s="1325"/>
      <c r="BF112" s="1325"/>
      <c r="BG112" s="1317"/>
      <c r="BH112" s="482"/>
    </row>
    <row r="113" spans="2:60" ht="3.65" hidden="1" customHeight="1">
      <c r="B113" s="484"/>
      <c r="I113" s="699"/>
      <c r="J113" s="1320"/>
      <c r="K113" s="1161"/>
      <c r="L113" s="1162" t="e" vm="110">
        <v>#VALUE!</v>
      </c>
      <c r="M113" s="1334"/>
      <c r="N113" s="1334"/>
      <c r="O113" s="1163"/>
      <c r="P113" s="1164"/>
      <c r="Q113" s="1320"/>
      <c r="R113" s="1320"/>
      <c r="S113" s="1320"/>
      <c r="T113" s="1320"/>
      <c r="U113" s="1320"/>
      <c r="V113" s="1320"/>
      <c r="W113" s="1320"/>
      <c r="X113" s="1320"/>
      <c r="Y113" s="1320"/>
      <c r="Z113" s="1320"/>
      <c r="AA113" s="1320"/>
      <c r="AB113" s="1320"/>
      <c r="AC113" s="1320"/>
      <c r="AD113" s="1320"/>
      <c r="AE113" s="1320"/>
      <c r="AF113" s="1320"/>
      <c r="AG113" s="1320"/>
      <c r="AH113" s="1320"/>
      <c r="AI113" s="1320"/>
      <c r="AJ113" s="1320"/>
      <c r="AK113" s="1320"/>
      <c r="AL113" s="1320"/>
      <c r="AM113" s="1320"/>
      <c r="AN113" s="1320"/>
      <c r="AO113" s="1317"/>
      <c r="AP113" s="1317"/>
      <c r="AQ113" s="1317"/>
      <c r="AR113" s="1317"/>
      <c r="AS113" s="1317"/>
      <c r="AT113" s="1317"/>
      <c r="AU113" s="1317"/>
      <c r="AV113" s="1317"/>
      <c r="AW113" s="1317"/>
      <c r="AX113" s="1317"/>
      <c r="AY113" s="1317"/>
      <c r="AZ113" s="1317"/>
      <c r="BA113" s="1325"/>
      <c r="BB113" s="1325"/>
      <c r="BC113" s="1325"/>
      <c r="BD113" s="1325"/>
      <c r="BE113" s="1325"/>
      <c r="BF113" s="1325"/>
      <c r="BG113" s="1317"/>
      <c r="BH113" s="482"/>
    </row>
    <row r="114" spans="2:60" ht="3.65" hidden="1" customHeight="1">
      <c r="B114" s="484"/>
      <c r="I114" s="699"/>
      <c r="J114" s="1320"/>
      <c r="K114" s="1161"/>
      <c r="L114" s="1162"/>
      <c r="M114" s="1334"/>
      <c r="N114" s="1334"/>
      <c r="O114" s="1163"/>
      <c r="P114" s="1164"/>
      <c r="Q114" s="1320"/>
      <c r="R114" s="1320"/>
      <c r="S114" s="1320"/>
      <c r="T114" s="1320"/>
      <c r="U114" s="1320"/>
      <c r="V114" s="1320"/>
      <c r="W114" s="1320"/>
      <c r="X114" s="1320"/>
      <c r="Y114" s="1320"/>
      <c r="Z114" s="1320"/>
      <c r="AA114" s="1320"/>
      <c r="AB114" s="1320"/>
      <c r="AC114" s="1320"/>
      <c r="AD114" s="1320"/>
      <c r="AE114" s="1320"/>
      <c r="AF114" s="1320"/>
      <c r="AG114" s="1320"/>
      <c r="AH114" s="1320"/>
      <c r="AI114" s="1320"/>
      <c r="AJ114" s="1320"/>
      <c r="AK114" s="1320"/>
      <c r="AL114" s="1320"/>
      <c r="AM114" s="1320"/>
      <c r="AN114" s="1320"/>
      <c r="AO114" s="1317"/>
      <c r="AP114" s="1317"/>
      <c r="AQ114" s="1317"/>
      <c r="AR114" s="1317"/>
      <c r="AS114" s="1317"/>
      <c r="AT114" s="1317"/>
      <c r="AU114" s="1317"/>
      <c r="AV114" s="1317"/>
      <c r="AW114" s="1317"/>
      <c r="AX114" s="1317"/>
      <c r="AY114" s="1317"/>
      <c r="AZ114" s="1317"/>
      <c r="BA114" s="1325"/>
      <c r="BB114" s="1325"/>
      <c r="BC114" s="1325"/>
      <c r="BD114" s="1325"/>
      <c r="BE114" s="1325"/>
      <c r="BF114" s="1325"/>
      <c r="BG114" s="1317"/>
      <c r="BH114" s="482"/>
    </row>
    <row r="115" spans="2:60" ht="3.65" hidden="1" customHeight="1">
      <c r="B115" s="484"/>
      <c r="I115" s="699"/>
      <c r="J115" s="1320"/>
      <c r="K115" s="1161"/>
      <c r="L115" s="1162"/>
      <c r="M115" s="1334"/>
      <c r="N115" s="1334"/>
      <c r="O115" s="1163"/>
      <c r="P115" s="1164"/>
      <c r="Q115" s="1320"/>
      <c r="R115" s="1320"/>
      <c r="S115" s="1320"/>
      <c r="T115" s="1320"/>
      <c r="U115" s="1320"/>
      <c r="V115" s="1320"/>
      <c r="W115" s="1320"/>
      <c r="X115" s="1320"/>
      <c r="Y115" s="1320"/>
      <c r="Z115" s="1320"/>
      <c r="AA115" s="1320"/>
      <c r="AB115" s="1320"/>
      <c r="AC115" s="1320"/>
      <c r="AD115" s="1320"/>
      <c r="AE115" s="1320"/>
      <c r="AF115" s="1320"/>
      <c r="AG115" s="1320"/>
      <c r="AH115" s="1320"/>
      <c r="AI115" s="1320"/>
      <c r="AJ115" s="1320"/>
      <c r="AK115" s="1320"/>
      <c r="AL115" s="1320"/>
      <c r="AM115" s="1320"/>
      <c r="AN115" s="1320"/>
      <c r="AO115" s="1317"/>
      <c r="AP115" s="1317"/>
      <c r="AQ115" s="1317"/>
      <c r="AR115" s="1317"/>
      <c r="AS115" s="1317"/>
      <c r="AT115" s="1317"/>
      <c r="AU115" s="1317"/>
      <c r="AV115" s="1317"/>
      <c r="AW115" s="1317"/>
      <c r="AX115" s="1317"/>
      <c r="AY115" s="1317"/>
      <c r="AZ115" s="1317"/>
      <c r="BA115" s="1325"/>
      <c r="BB115" s="1325"/>
      <c r="BC115" s="1325"/>
      <c r="BD115" s="1325"/>
      <c r="BE115" s="1325"/>
      <c r="BF115" s="1325"/>
      <c r="BG115" s="1317"/>
      <c r="BH115" s="482"/>
    </row>
    <row r="116" spans="2:60" ht="3.65" hidden="1" customHeight="1">
      <c r="B116" s="484"/>
      <c r="I116" s="699"/>
      <c r="J116" s="1320"/>
      <c r="K116" s="1165"/>
      <c r="L116" s="1166"/>
      <c r="M116" s="1167"/>
      <c r="N116" s="1167"/>
      <c r="O116" s="1168"/>
      <c r="P116" s="1164"/>
      <c r="Q116" s="1320"/>
      <c r="R116" s="1320"/>
      <c r="S116" s="1320"/>
      <c r="T116" s="1320"/>
      <c r="U116" s="1320"/>
      <c r="V116" s="1320"/>
      <c r="W116" s="1320"/>
      <c r="X116" s="1320"/>
      <c r="Y116" s="1320"/>
      <c r="Z116" s="1320"/>
      <c r="AA116" s="1320"/>
      <c r="AB116" s="1320"/>
      <c r="AC116" s="1320"/>
      <c r="AD116" s="1320"/>
      <c r="AE116" s="1320"/>
      <c r="AF116" s="1320"/>
      <c r="AG116" s="1320"/>
      <c r="AH116" s="1320"/>
      <c r="AI116" s="1320"/>
      <c r="AJ116" s="1320"/>
      <c r="AK116" s="1320"/>
      <c r="AL116" s="1320"/>
      <c r="AM116" s="1320"/>
      <c r="AN116" s="1320"/>
      <c r="AO116" s="1317"/>
      <c r="AP116" s="1317"/>
      <c r="AQ116" s="1317"/>
      <c r="AR116" s="1317"/>
      <c r="AS116" s="1317"/>
      <c r="AT116" s="1317"/>
      <c r="AU116" s="1317"/>
      <c r="AV116" s="1317"/>
      <c r="AW116" s="1317"/>
      <c r="AX116" s="1317"/>
      <c r="AY116" s="1317"/>
      <c r="AZ116" s="1317"/>
      <c r="BA116" s="1325"/>
      <c r="BB116" s="1325"/>
      <c r="BC116" s="1325"/>
      <c r="BD116" s="1325"/>
      <c r="BE116" s="1325"/>
      <c r="BF116" s="1325"/>
      <c r="BG116" s="1317"/>
      <c r="BH116" s="482"/>
    </row>
    <row r="117" spans="2:60" ht="3.65" hidden="1" customHeight="1">
      <c r="B117" s="484"/>
      <c r="I117" s="699"/>
      <c r="J117" s="1320"/>
      <c r="K117" s="1146" t="e" vm="104">
        <v>#VALUE!</v>
      </c>
      <c r="L117" s="1147"/>
      <c r="M117" s="1148"/>
      <c r="N117" s="1148"/>
      <c r="O117" s="1147" t="e" vm="104">
        <v>#VALUE!</v>
      </c>
      <c r="P117" s="1149"/>
      <c r="Q117" s="1320"/>
      <c r="R117" s="1320"/>
      <c r="S117" s="1320"/>
      <c r="T117" s="1320"/>
      <c r="U117" s="1320"/>
      <c r="V117" s="1320"/>
      <c r="W117" s="1320"/>
      <c r="X117" s="1320"/>
      <c r="Y117" s="1320"/>
      <c r="Z117" s="1320"/>
      <c r="AA117" s="1320"/>
      <c r="AB117" s="1320"/>
      <c r="AC117" s="1320"/>
      <c r="AD117" s="1320"/>
      <c r="AE117" s="1320"/>
      <c r="AF117" s="1320"/>
      <c r="AG117" s="1320"/>
      <c r="AH117" s="1320"/>
      <c r="AI117" s="1320"/>
      <c r="AJ117" s="1320"/>
      <c r="AK117" s="1320"/>
      <c r="AL117" s="1320"/>
      <c r="AM117" s="1320"/>
      <c r="AN117" s="1320"/>
      <c r="AO117" s="1317"/>
      <c r="AP117" s="1317"/>
      <c r="AQ117" s="1317"/>
      <c r="AR117" s="1317"/>
      <c r="AS117" s="1317"/>
      <c r="AT117" s="1317"/>
      <c r="AU117" s="1317"/>
      <c r="AV117" s="1317"/>
      <c r="AW117" s="1317"/>
      <c r="AX117" s="1317"/>
      <c r="AY117" s="1317"/>
      <c r="AZ117" s="1317"/>
      <c r="BA117" s="1325"/>
      <c r="BB117" s="1325"/>
      <c r="BC117" s="1325"/>
      <c r="BD117" s="1325"/>
      <c r="BE117" s="1325"/>
      <c r="BF117" s="1325"/>
      <c r="BG117" s="1317"/>
      <c r="BH117" s="482"/>
    </row>
    <row r="118" spans="2:60" ht="3.5" hidden="1" customHeight="1">
      <c r="B118" s="484"/>
      <c r="I118" s="699"/>
      <c r="J118" s="1320"/>
      <c r="K118" s="1320"/>
      <c r="L118" s="1320"/>
      <c r="M118" s="1320"/>
      <c r="N118" s="1320"/>
      <c r="O118" s="1320"/>
      <c r="P118" s="1320"/>
      <c r="Q118" s="1320"/>
      <c r="R118" s="1320"/>
      <c r="S118" s="1320"/>
      <c r="T118" s="1320"/>
      <c r="U118" s="1320"/>
      <c r="V118" s="1320"/>
      <c r="W118" s="1320"/>
      <c r="X118" s="1320"/>
      <c r="Y118" s="1320"/>
      <c r="Z118" s="1320"/>
      <c r="AA118" s="1320"/>
      <c r="AB118" s="1320"/>
      <c r="AC118" s="1320"/>
      <c r="AD118" s="1320"/>
      <c r="AE118" s="1320"/>
      <c r="AF118" s="1320"/>
      <c r="AG118" s="1320"/>
      <c r="AH118" s="1320"/>
      <c r="AI118" s="1320"/>
      <c r="AJ118" s="1320"/>
      <c r="AK118" s="1320"/>
      <c r="AL118" s="1320"/>
      <c r="AM118" s="1320"/>
      <c r="AN118" s="1320"/>
      <c r="AO118" s="1325"/>
      <c r="AP118" s="1326"/>
      <c r="AQ118" s="1326"/>
      <c r="AR118" s="1326"/>
      <c r="AS118" s="1326"/>
      <c r="AT118" s="1326"/>
      <c r="AU118" s="1326"/>
      <c r="AV118" s="1327"/>
      <c r="AW118" s="1327"/>
      <c r="AX118" s="1327"/>
      <c r="AY118" s="1325"/>
      <c r="AZ118" s="1325"/>
      <c r="BA118" s="1327"/>
      <c r="BB118" s="1327"/>
      <c r="BC118" s="1327"/>
      <c r="BD118" s="1327"/>
      <c r="BE118" s="1327"/>
      <c r="BF118" s="1327"/>
      <c r="BG118" s="1317"/>
      <c r="BH118" s="482"/>
    </row>
    <row r="119" spans="2:60" ht="3.65" hidden="1" customHeight="1">
      <c r="B119" s="484"/>
      <c r="I119" s="699"/>
      <c r="J119" s="1320"/>
      <c r="K119" s="1320"/>
      <c r="L119" s="1320"/>
      <c r="M119" s="1320"/>
      <c r="N119" s="1320"/>
      <c r="O119" s="1320"/>
      <c r="P119" s="1320"/>
      <c r="Q119" s="1320"/>
      <c r="R119" s="1320"/>
      <c r="S119" s="1320"/>
      <c r="T119" s="1320"/>
      <c r="U119" s="1320"/>
      <c r="V119" s="1320"/>
      <c r="W119" s="1320"/>
      <c r="X119" s="1320"/>
      <c r="Y119" s="1320"/>
      <c r="Z119" s="1320"/>
      <c r="AA119" s="1320"/>
      <c r="AB119" s="1320"/>
      <c r="AC119" s="1320"/>
      <c r="AD119" s="1320"/>
      <c r="AE119" s="1320"/>
      <c r="AF119" s="1320"/>
      <c r="AG119" s="1320"/>
      <c r="AH119" s="1320"/>
      <c r="AI119" s="1320"/>
      <c r="AJ119" s="1320"/>
      <c r="AK119" s="1320"/>
      <c r="AL119" s="1320"/>
      <c r="AM119" s="1320"/>
      <c r="AN119" s="1320"/>
      <c r="AO119" s="1325"/>
      <c r="AP119" s="1326"/>
      <c r="AQ119" s="1326"/>
      <c r="AR119" s="1326"/>
      <c r="AS119" s="1326"/>
      <c r="AT119" s="1326"/>
      <c r="AU119" s="1326"/>
      <c r="AV119" s="1327"/>
      <c r="AW119" s="1327"/>
      <c r="AX119" s="1327"/>
      <c r="AY119" s="1325"/>
      <c r="AZ119" s="1325"/>
      <c r="BA119" s="1327"/>
      <c r="BB119" s="1327"/>
      <c r="BC119" s="1327"/>
      <c r="BD119" s="1327"/>
      <c r="BE119" s="1327"/>
      <c r="BF119" s="1327"/>
      <c r="BG119" s="1317"/>
      <c r="BH119" s="482"/>
    </row>
    <row r="120" spans="2:60" ht="3.65" hidden="1" customHeight="1">
      <c r="B120" s="484"/>
      <c r="I120" s="699"/>
      <c r="J120" s="1320"/>
      <c r="K120" s="1320"/>
      <c r="L120" s="1320"/>
      <c r="M120" s="1320"/>
      <c r="N120" s="1320"/>
      <c r="O120" s="1320"/>
      <c r="P120" s="1320"/>
      <c r="Q120" s="1320"/>
      <c r="R120" s="1320"/>
      <c r="S120" s="1320"/>
      <c r="T120" s="1320"/>
      <c r="U120" s="1320"/>
      <c r="V120" s="1320"/>
      <c r="W120" s="1320"/>
      <c r="X120" s="1320"/>
      <c r="Y120" s="1320"/>
      <c r="Z120" s="1320"/>
      <c r="AA120" s="1320"/>
      <c r="AB120" s="1320"/>
      <c r="AC120" s="1320"/>
      <c r="AD120" s="1320"/>
      <c r="AE120" s="1320"/>
      <c r="AF120" s="1320"/>
      <c r="AG120" s="1320"/>
      <c r="AH120" s="1320"/>
      <c r="AI120" s="1320"/>
      <c r="AJ120" s="1320"/>
      <c r="AK120" s="1320"/>
      <c r="AL120" s="1320"/>
      <c r="AM120" s="1320"/>
      <c r="AN120" s="1320"/>
      <c r="AO120" s="1327"/>
      <c r="AP120" s="1327"/>
      <c r="AQ120" s="1327"/>
      <c r="AR120" s="1327"/>
      <c r="AS120" s="1327"/>
      <c r="AT120" s="1327"/>
      <c r="AU120" s="1327"/>
      <c r="AV120" s="1327"/>
      <c r="AW120" s="1327"/>
      <c r="AX120" s="1327"/>
      <c r="AY120" s="1327"/>
      <c r="AZ120" s="1327"/>
      <c r="BA120" s="1327"/>
      <c r="BB120" s="1327"/>
      <c r="BC120" s="1327"/>
      <c r="BD120" s="1327"/>
      <c r="BE120" s="1327"/>
      <c r="BF120" s="1327"/>
      <c r="BG120" s="1317"/>
      <c r="BH120" s="482"/>
    </row>
    <row r="121" spans="2:60" ht="3.65" hidden="1" customHeight="1">
      <c r="B121" s="484"/>
      <c r="I121" s="699"/>
      <c r="J121" s="1320"/>
      <c r="K121" s="1320"/>
      <c r="L121" s="1320"/>
      <c r="M121" s="1320"/>
      <c r="N121" s="1320"/>
      <c r="O121" s="1320"/>
      <c r="P121" s="1320"/>
      <c r="Q121" s="1320"/>
      <c r="R121" s="1320"/>
      <c r="S121" s="1320"/>
      <c r="T121" s="1320"/>
      <c r="U121" s="1320"/>
      <c r="V121" s="1320"/>
      <c r="W121" s="1320"/>
      <c r="X121" s="1320"/>
      <c r="Y121" s="1320"/>
      <c r="Z121" s="1320"/>
      <c r="AA121" s="1320"/>
      <c r="AB121" s="1320"/>
      <c r="AC121" s="1320"/>
      <c r="AD121" s="1320"/>
      <c r="AE121" s="1320"/>
      <c r="AF121" s="1320"/>
      <c r="AG121" s="1320"/>
      <c r="AH121" s="1320"/>
      <c r="AI121" s="1320"/>
      <c r="AJ121" s="1317"/>
      <c r="AK121" s="1317"/>
      <c r="AL121" s="1317"/>
      <c r="AM121" s="1317"/>
      <c r="AN121" s="1317"/>
      <c r="AO121" s="1317"/>
      <c r="AP121" s="1317"/>
      <c r="AQ121" s="1317"/>
      <c r="AR121" s="1317"/>
      <c r="AS121" s="1317"/>
      <c r="AT121" s="1317"/>
      <c r="AU121" s="1317"/>
      <c r="AV121" s="1317"/>
      <c r="AW121" s="1317"/>
      <c r="AX121" s="1317"/>
      <c r="AY121" s="1317"/>
      <c r="AZ121" s="1317"/>
      <c r="BA121" s="1317"/>
      <c r="BB121" s="1317"/>
      <c r="BC121" s="1317"/>
      <c r="BD121" s="1317"/>
      <c r="BE121" s="1317"/>
      <c r="BF121" s="1317"/>
      <c r="BG121" s="1317"/>
      <c r="BH121" s="482"/>
    </row>
    <row r="122" spans="2:60" ht="3.65" hidden="1" customHeight="1">
      <c r="B122" s="484"/>
      <c r="I122" s="699"/>
      <c r="J122" s="1320"/>
      <c r="K122" s="1320"/>
      <c r="L122" s="1320"/>
      <c r="M122" s="1320"/>
      <c r="N122" s="1320"/>
      <c r="O122" s="1320"/>
      <c r="P122" s="1320"/>
      <c r="Q122" s="1320"/>
      <c r="R122" s="1320"/>
      <c r="S122" s="1320"/>
      <c r="T122" s="1320"/>
      <c r="U122" s="1320"/>
      <c r="V122" s="1320"/>
      <c r="W122" s="1320"/>
      <c r="X122" s="1320"/>
      <c r="Y122" s="1320"/>
      <c r="Z122" s="1320"/>
      <c r="AA122" s="1320"/>
      <c r="AB122" s="1320"/>
      <c r="AC122" s="1320"/>
      <c r="AD122" s="1320"/>
      <c r="AE122" s="1320"/>
      <c r="AF122" s="1320"/>
      <c r="AG122" s="1320"/>
      <c r="AH122" s="1320"/>
      <c r="AI122" s="1320"/>
      <c r="AJ122" s="1317"/>
      <c r="AK122" s="1317"/>
      <c r="AL122" s="1317"/>
      <c r="AM122" s="1317"/>
      <c r="AN122" s="1317"/>
      <c r="AO122" s="1317"/>
      <c r="AP122" s="1317"/>
      <c r="AQ122" s="1317"/>
      <c r="AR122" s="1317"/>
      <c r="AS122" s="1317"/>
      <c r="AT122" s="1317"/>
      <c r="AU122" s="1317"/>
      <c r="AV122" s="1317"/>
      <c r="AW122" s="1317"/>
      <c r="AX122" s="1317"/>
      <c r="AY122" s="1317"/>
      <c r="AZ122" s="1317"/>
      <c r="BA122" s="1317"/>
      <c r="BB122" s="1317"/>
      <c r="BC122" s="1317"/>
      <c r="BD122" s="1317"/>
      <c r="BE122" s="1317"/>
      <c r="BF122" s="1317"/>
      <c r="BG122" s="1317"/>
      <c r="BH122" s="482"/>
    </row>
    <row r="123" spans="2:60" ht="3.65" hidden="1" customHeight="1">
      <c r="B123" s="671"/>
      <c r="C123" s="445"/>
      <c r="D123" s="445"/>
      <c r="E123" s="445"/>
      <c r="F123" s="445"/>
      <c r="G123" s="445"/>
      <c r="H123" s="445"/>
      <c r="I123" s="671"/>
      <c r="J123" s="1328"/>
      <c r="K123" s="1328"/>
      <c r="L123" s="1328"/>
      <c r="M123" s="1328"/>
      <c r="N123" s="1328"/>
      <c r="O123" s="1328"/>
      <c r="P123" s="1328"/>
      <c r="Q123" s="1328"/>
      <c r="R123" s="1328"/>
      <c r="S123" s="1328"/>
      <c r="T123" s="1328"/>
      <c r="U123" s="1328"/>
      <c r="V123" s="1328"/>
      <c r="W123" s="1328"/>
      <c r="X123" s="1328"/>
      <c r="Y123" s="1328"/>
      <c r="Z123" s="1328"/>
      <c r="AA123" s="1328"/>
      <c r="AB123" s="1328"/>
      <c r="AC123" s="1328"/>
      <c r="AD123" s="1328"/>
      <c r="AE123" s="1328"/>
      <c r="AF123" s="1328"/>
      <c r="AG123" s="1328"/>
      <c r="AH123" s="1328"/>
      <c r="AI123" s="1328"/>
      <c r="AJ123" s="1328"/>
      <c r="AK123" s="1328"/>
      <c r="AL123" s="1328"/>
      <c r="AM123" s="1328"/>
      <c r="AN123" s="1328"/>
      <c r="AO123" s="1328"/>
      <c r="AP123" s="1328"/>
      <c r="AQ123" s="1328"/>
      <c r="AR123" s="1328"/>
      <c r="AS123" s="1328"/>
      <c r="AT123" s="1328"/>
      <c r="AU123" s="1328"/>
      <c r="AV123" s="1328"/>
      <c r="AW123" s="1328"/>
      <c r="AX123" s="1328"/>
      <c r="AY123" s="1328"/>
      <c r="AZ123" s="1328"/>
      <c r="BA123" s="1328"/>
      <c r="BB123" s="1328"/>
      <c r="BC123" s="1328"/>
      <c r="BD123" s="1328"/>
      <c r="BE123" s="1328"/>
      <c r="BF123" s="1328"/>
      <c r="BG123" s="1328"/>
      <c r="BH123" s="444"/>
    </row>
    <row r="124" spans="2:60" ht="3.65" hidden="1" customHeight="1">
      <c r="B124" s="672"/>
      <c r="C124" s="479"/>
      <c r="D124" s="479"/>
      <c r="E124" s="479"/>
      <c r="F124" s="479"/>
      <c r="G124" s="479"/>
      <c r="H124" s="479"/>
      <c r="I124" s="672"/>
      <c r="J124" s="479"/>
      <c r="K124" s="479"/>
      <c r="L124" s="479"/>
      <c r="M124" s="479"/>
      <c r="N124" s="479"/>
      <c r="O124" s="479"/>
      <c r="P124" s="479"/>
      <c r="Q124" s="479"/>
      <c r="R124" s="479"/>
      <c r="S124" s="479"/>
      <c r="T124" s="479"/>
      <c r="U124" s="479"/>
      <c r="V124" s="479"/>
      <c r="W124" s="479"/>
      <c r="X124" s="479"/>
      <c r="Y124" s="479"/>
      <c r="Z124" s="479"/>
      <c r="AA124" s="479"/>
      <c r="AB124" s="479"/>
      <c r="AC124" s="479"/>
      <c r="AD124" s="479"/>
      <c r="AE124" s="479"/>
      <c r="AF124" s="479"/>
      <c r="AG124" s="479"/>
      <c r="AH124" s="479"/>
      <c r="AI124" s="479"/>
      <c r="AJ124" s="479"/>
      <c r="AK124" s="479"/>
      <c r="AL124" s="479"/>
      <c r="AM124" s="479"/>
      <c r="AN124" s="479"/>
      <c r="AO124" s="479"/>
      <c r="AP124" s="479"/>
      <c r="AQ124" s="479"/>
      <c r="AR124" s="479"/>
      <c r="AS124" s="479"/>
      <c r="AT124" s="479"/>
      <c r="AU124" s="479"/>
      <c r="AV124" s="479"/>
      <c r="AW124" s="479"/>
      <c r="AX124" s="479"/>
      <c r="AY124" s="479"/>
      <c r="AZ124" s="479"/>
      <c r="BA124" s="479"/>
      <c r="BB124" s="479"/>
      <c r="BC124" s="479"/>
      <c r="BD124" s="479"/>
      <c r="BE124" s="479"/>
      <c r="BF124" s="479"/>
      <c r="BG124" s="479"/>
      <c r="BH124" s="478"/>
    </row>
    <row r="125" spans="2:60" ht="14.5" hidden="1" customHeight="1">
      <c r="B125" s="379" t="s">
        <v>545</v>
      </c>
      <c r="C125" s="379"/>
      <c r="D125" s="379" t="s">
        <v>546</v>
      </c>
      <c r="E125" s="1376" t="s">
        <v>646</v>
      </c>
      <c r="G125" s="378"/>
      <c r="H125" s="378"/>
      <c r="I125" s="700"/>
      <c r="J125" s="1329"/>
      <c r="K125" s="1329"/>
      <c r="L125" s="1329"/>
      <c r="M125" s="1329"/>
      <c r="N125" s="1329"/>
      <c r="O125" s="1329"/>
      <c r="P125" s="1329"/>
      <c r="Q125" s="1329"/>
      <c r="R125" s="1329"/>
      <c r="S125" s="1329"/>
      <c r="T125" s="1329"/>
      <c r="U125" s="1329"/>
      <c r="V125" s="1329"/>
      <c r="W125" s="1329"/>
      <c r="X125" s="1329"/>
      <c r="Y125" s="1329"/>
      <c r="Z125" s="1329"/>
      <c r="AA125" s="1329"/>
      <c r="AB125" s="1329"/>
      <c r="AC125" s="1329"/>
      <c r="AD125" s="1329"/>
      <c r="AE125" s="1329"/>
      <c r="AF125" s="1329"/>
      <c r="AG125" s="1329"/>
      <c r="AH125" s="1329"/>
      <c r="AI125" s="1329"/>
      <c r="AJ125" s="1330"/>
      <c r="AK125" s="1330"/>
      <c r="AL125" s="1330"/>
      <c r="AM125" s="1330"/>
      <c r="AN125" s="1330"/>
      <c r="AO125" s="1330"/>
      <c r="AP125" s="1330"/>
      <c r="AQ125" s="1330"/>
      <c r="AR125" s="1330"/>
      <c r="AS125" s="1330"/>
      <c r="AT125" s="1330"/>
      <c r="AU125" s="1330"/>
      <c r="AV125" s="1330"/>
      <c r="AW125" s="1330"/>
      <c r="AX125" s="1330"/>
      <c r="AY125" s="1330"/>
      <c r="AZ125" s="1330"/>
      <c r="BA125" s="1330"/>
      <c r="BB125" s="1330"/>
      <c r="BC125" s="1330"/>
      <c r="BD125" s="1330"/>
      <c r="BE125" s="1330"/>
      <c r="BF125" s="1330"/>
      <c r="BG125" s="1330"/>
      <c r="BH125" s="488"/>
    </row>
    <row r="126" spans="2:60" ht="3.65" hidden="1" customHeight="1">
      <c r="B126" s="484"/>
      <c r="I126" s="699"/>
      <c r="J126" s="1320"/>
      <c r="K126" s="1320"/>
      <c r="L126" s="1320"/>
      <c r="M126" s="1320"/>
      <c r="N126" s="1320"/>
      <c r="O126" s="1320"/>
      <c r="P126" s="1320"/>
      <c r="Q126" s="1320"/>
      <c r="R126" s="1320"/>
      <c r="S126" s="1320"/>
      <c r="T126" s="1320"/>
      <c r="U126" s="1320"/>
      <c r="V126" s="1320"/>
      <c r="W126" s="1320"/>
      <c r="X126" s="1320"/>
      <c r="Y126" s="1320"/>
      <c r="Z126" s="1320"/>
      <c r="AA126" s="1320"/>
      <c r="AB126" s="1320"/>
      <c r="AC126" s="1320"/>
      <c r="AD126" s="1320"/>
      <c r="AE126" s="1320"/>
      <c r="AF126" s="1320"/>
      <c r="AG126" s="1320"/>
      <c r="AH126" s="1320"/>
      <c r="AI126" s="1320"/>
      <c r="AJ126" s="1317"/>
      <c r="AK126" s="1317"/>
      <c r="AL126" s="1317"/>
      <c r="AM126" s="1317"/>
      <c r="AN126" s="1317"/>
      <c r="AO126" s="1317"/>
      <c r="AP126" s="1317"/>
      <c r="AQ126" s="1317"/>
      <c r="AR126" s="1317"/>
      <c r="AS126" s="1317"/>
      <c r="AT126" s="1317"/>
      <c r="AU126" s="1317"/>
      <c r="AV126" s="1317"/>
      <c r="AW126" s="1317"/>
      <c r="AX126" s="1317"/>
      <c r="AY126" s="1317"/>
      <c r="AZ126" s="1317"/>
      <c r="BA126" s="1317"/>
      <c r="BB126" s="1317"/>
      <c r="BC126" s="1317"/>
      <c r="BD126" s="1317"/>
      <c r="BE126" s="1317"/>
      <c r="BF126" s="1317"/>
      <c r="BG126" s="1317"/>
      <c r="BH126" s="482"/>
    </row>
    <row r="127" spans="2:60" ht="3.65" hidden="1" customHeight="1">
      <c r="B127" s="484"/>
      <c r="I127" s="699"/>
      <c r="J127" s="1320"/>
      <c r="K127" s="1320"/>
      <c r="L127" s="1320"/>
      <c r="M127" s="1320"/>
      <c r="N127" s="1320"/>
      <c r="O127" s="1320"/>
      <c r="P127" s="1320"/>
      <c r="Q127" s="1320"/>
      <c r="R127" s="1320"/>
      <c r="S127" s="1320"/>
      <c r="T127" s="1320"/>
      <c r="U127" s="1320"/>
      <c r="V127" s="1320"/>
      <c r="W127" s="1320"/>
      <c r="X127" s="1321"/>
      <c r="Y127" s="1321"/>
      <c r="Z127" s="1321"/>
      <c r="AA127" s="1321"/>
      <c r="AB127" s="1321"/>
      <c r="AC127" s="1321"/>
      <c r="AD127" s="1321"/>
      <c r="AE127" s="1321"/>
      <c r="AF127" s="1321"/>
      <c r="AG127" s="1321"/>
      <c r="AH127" s="1321"/>
      <c r="AI127" s="1320"/>
      <c r="AJ127" s="1331"/>
      <c r="AK127" s="1331"/>
      <c r="AL127" s="1331"/>
      <c r="AM127" s="1331"/>
      <c r="AN127" s="1331"/>
      <c r="AO127" s="1331"/>
      <c r="AP127" s="1331"/>
      <c r="AQ127" s="1331"/>
      <c r="AR127" s="1327"/>
      <c r="AS127" s="1327"/>
      <c r="AT127" s="1331"/>
      <c r="AU127" s="1331"/>
      <c r="AV127" s="1331"/>
      <c r="AW127" s="1331"/>
      <c r="AX127" s="1331"/>
      <c r="AY127" s="1325"/>
      <c r="AZ127" s="1327"/>
      <c r="BA127" s="1317"/>
      <c r="BB127" s="1317"/>
      <c r="BC127" s="1317"/>
      <c r="BD127" s="1317"/>
      <c r="BE127" s="1317"/>
      <c r="BF127" s="1317"/>
      <c r="BG127" s="1317"/>
      <c r="BH127" s="482"/>
    </row>
    <row r="128" spans="2:60" ht="3.65" hidden="1" customHeight="1">
      <c r="B128" s="484"/>
      <c r="I128" s="699"/>
      <c r="J128" s="1320"/>
      <c r="K128" s="1320"/>
      <c r="L128" s="1320"/>
      <c r="M128" s="1320"/>
      <c r="N128" s="1320"/>
      <c r="O128" s="1320"/>
      <c r="P128" s="1320"/>
      <c r="Q128" s="1320"/>
      <c r="R128" s="1320"/>
      <c r="S128" s="1320"/>
      <c r="T128" s="1320"/>
      <c r="U128" s="1320"/>
      <c r="V128" s="1320"/>
      <c r="W128" s="1320"/>
      <c r="X128" s="1320"/>
      <c r="Y128" s="1320"/>
      <c r="Z128" s="1320"/>
      <c r="AA128" s="1320"/>
      <c r="AB128" s="1320"/>
      <c r="AC128" s="1320"/>
      <c r="AD128" s="1320"/>
      <c r="AE128" s="1320"/>
      <c r="AF128" s="1320"/>
      <c r="AG128" s="1320"/>
      <c r="AH128" s="1320"/>
      <c r="AI128" s="1320"/>
      <c r="AJ128" s="1320"/>
      <c r="AK128" s="1320"/>
      <c r="AL128" s="1320"/>
      <c r="AM128" s="1320"/>
      <c r="AN128" s="1320"/>
      <c r="AO128" s="1332"/>
      <c r="AP128" s="1332"/>
      <c r="AQ128" s="1332"/>
      <c r="AR128" s="1327"/>
      <c r="AS128" s="1327"/>
      <c r="AT128" s="1331"/>
      <c r="AU128" s="1331"/>
      <c r="AV128" s="1331"/>
      <c r="AW128" s="1331"/>
      <c r="AX128" s="1331"/>
      <c r="AY128" s="1325"/>
      <c r="AZ128" s="1327"/>
      <c r="BA128" s="1327"/>
      <c r="BB128" s="1327"/>
      <c r="BC128" s="1327"/>
      <c r="BD128" s="1327"/>
      <c r="BE128" s="1327"/>
      <c r="BF128" s="1327"/>
      <c r="BG128" s="1317"/>
      <c r="BH128" s="482"/>
    </row>
    <row r="129" spans="2:60" ht="3.65" hidden="1" customHeight="1">
      <c r="B129" s="484"/>
      <c r="I129" s="699"/>
      <c r="J129" s="1320"/>
      <c r="K129" s="1320"/>
      <c r="L129" s="1320"/>
      <c r="M129" s="1320"/>
      <c r="N129" s="1320"/>
      <c r="O129" s="1320"/>
      <c r="P129" s="1320"/>
      <c r="Q129" s="1320"/>
      <c r="R129" s="1320"/>
      <c r="S129" s="1320"/>
      <c r="T129" s="1320"/>
      <c r="U129" s="1320"/>
      <c r="V129" s="1320"/>
      <c r="W129" s="1320"/>
      <c r="X129" s="1320"/>
      <c r="Y129" s="1320"/>
      <c r="Z129" s="1320"/>
      <c r="AA129" s="1320"/>
      <c r="AB129" s="1320"/>
      <c r="AC129" s="1320"/>
      <c r="AD129" s="1320"/>
      <c r="AE129" s="1320"/>
      <c r="AF129" s="1320"/>
      <c r="AG129" s="1320"/>
      <c r="AH129" s="1320"/>
      <c r="AI129" s="1320"/>
      <c r="AJ129" s="1320"/>
      <c r="AK129" s="1320"/>
      <c r="AL129" s="1320"/>
      <c r="AM129" s="1320"/>
      <c r="AN129" s="1320"/>
      <c r="AO129" s="1317"/>
      <c r="AP129" s="1317"/>
      <c r="AQ129" s="1317"/>
      <c r="AR129" s="1317"/>
      <c r="AS129" s="1317"/>
      <c r="AT129" s="1317"/>
      <c r="AU129" s="1317"/>
      <c r="AV129" s="1317"/>
      <c r="AW129" s="1317"/>
      <c r="AX129" s="1317"/>
      <c r="AY129" s="1317"/>
      <c r="AZ129" s="1317"/>
      <c r="BA129" s="1327"/>
      <c r="BB129" s="1327"/>
      <c r="BC129" s="1327"/>
      <c r="BD129" s="1327"/>
      <c r="BE129" s="1327"/>
      <c r="BF129" s="1327"/>
      <c r="BG129" s="1317"/>
      <c r="BH129" s="482"/>
    </row>
    <row r="130" spans="2:60" ht="3.65" hidden="1" customHeight="1">
      <c r="B130" s="484"/>
      <c r="I130" s="699"/>
      <c r="J130" s="1320"/>
      <c r="K130" s="1146" t="e" vm="104">
        <v>#VALUE!</v>
      </c>
      <c r="L130" s="1147"/>
      <c r="M130" s="1148"/>
      <c r="N130" s="1148"/>
      <c r="O130" s="1147" t="e" vm="104">
        <v>#VALUE!</v>
      </c>
      <c r="P130" s="1149"/>
      <c r="Q130" s="1320"/>
      <c r="R130" s="1320"/>
      <c r="S130" s="1320"/>
      <c r="T130" s="1320"/>
      <c r="U130" s="1320"/>
      <c r="V130" s="1320"/>
      <c r="W130" s="1320"/>
      <c r="X130" s="1320"/>
      <c r="Y130" s="1320"/>
      <c r="Z130" s="1320"/>
      <c r="AA130" s="1320"/>
      <c r="AB130" s="1320"/>
      <c r="AC130" s="1320"/>
      <c r="AD130" s="1320"/>
      <c r="AE130" s="1320"/>
      <c r="AF130" s="1320"/>
      <c r="AG130" s="1320"/>
      <c r="AH130" s="1320"/>
      <c r="AI130" s="1320"/>
      <c r="AJ130" s="1320"/>
      <c r="AK130" s="1320"/>
      <c r="AL130" s="1320"/>
      <c r="AM130" s="1320"/>
      <c r="AN130" s="1320"/>
      <c r="AO130" s="1317"/>
      <c r="AP130" s="1317"/>
      <c r="AQ130" s="1317"/>
      <c r="AR130" s="1317"/>
      <c r="AS130" s="1317"/>
      <c r="AT130" s="1317"/>
      <c r="AU130" s="1317"/>
      <c r="AV130" s="1317"/>
      <c r="AW130" s="1317"/>
      <c r="AX130" s="1317"/>
      <c r="AY130" s="1317"/>
      <c r="AZ130" s="1317"/>
      <c r="BA130" s="1325"/>
      <c r="BB130" s="1325"/>
      <c r="BC130" s="1325"/>
      <c r="BD130" s="1325"/>
      <c r="BE130" s="1325"/>
      <c r="BF130" s="1325"/>
      <c r="BG130" s="1317"/>
      <c r="BH130" s="482"/>
    </row>
    <row r="131" spans="2:60" ht="3.65" hidden="1" customHeight="1">
      <c r="B131" s="484"/>
      <c r="I131" s="699"/>
      <c r="J131" s="1320"/>
      <c r="K131" s="1150" t="s">
        <v>261</v>
      </c>
      <c r="L131" s="1151"/>
      <c r="M131" s="1152" t="s">
        <v>404</v>
      </c>
      <c r="N131" s="1153"/>
      <c r="O131" s="1154"/>
      <c r="P131" s="1155"/>
      <c r="Q131" s="1320"/>
      <c r="R131" s="1320"/>
      <c r="S131" s="1320"/>
      <c r="T131" s="1320"/>
      <c r="U131" s="1320"/>
      <c r="V131" s="1320"/>
      <c r="W131" s="1320"/>
      <c r="X131" s="1320"/>
      <c r="Y131" s="1320"/>
      <c r="Z131" s="1320"/>
      <c r="AA131" s="1320"/>
      <c r="AB131" s="1320"/>
      <c r="AC131" s="1320"/>
      <c r="AD131" s="1320"/>
      <c r="AE131" s="1320"/>
      <c r="AF131" s="1320"/>
      <c r="AG131" s="1320"/>
      <c r="AH131" s="1320"/>
      <c r="AI131" s="1320"/>
      <c r="AJ131" s="1320"/>
      <c r="AK131" s="1320"/>
      <c r="AL131" s="1320"/>
      <c r="AM131" s="1320"/>
      <c r="AN131" s="1320"/>
      <c r="AO131" s="1317"/>
      <c r="AP131" s="1317"/>
      <c r="AQ131" s="1317"/>
      <c r="AR131" s="1317"/>
      <c r="AS131" s="1317"/>
      <c r="AT131" s="1317"/>
      <c r="AU131" s="1317"/>
      <c r="AV131" s="1317"/>
      <c r="AW131" s="1317"/>
      <c r="AX131" s="1317"/>
      <c r="AY131" s="1317"/>
      <c r="AZ131" s="1317"/>
      <c r="BA131" s="1325"/>
      <c r="BB131" s="1325"/>
      <c r="BC131" s="1325"/>
      <c r="BD131" s="1325"/>
      <c r="BE131" s="1325"/>
      <c r="BF131" s="1325"/>
      <c r="BG131" s="1317"/>
      <c r="BH131" s="482"/>
    </row>
    <row r="132" spans="2:60" ht="3.65" hidden="1" customHeight="1">
      <c r="B132" s="484"/>
      <c r="I132" s="699"/>
      <c r="J132" s="1320"/>
      <c r="K132" s="1156"/>
      <c r="L132" s="1157"/>
      <c r="M132" s="1158"/>
      <c r="N132" s="1159"/>
      <c r="O132" s="1333"/>
      <c r="P132" s="1160"/>
      <c r="Q132" s="1320"/>
      <c r="R132" s="1320"/>
      <c r="S132" s="1320"/>
      <c r="T132" s="1320"/>
      <c r="U132" s="1320"/>
      <c r="V132" s="1320"/>
      <c r="W132" s="1320"/>
      <c r="X132" s="1320"/>
      <c r="Y132" s="1320"/>
      <c r="Z132" s="1320"/>
      <c r="AA132" s="1320"/>
      <c r="AB132" s="1320"/>
      <c r="AC132" s="1320"/>
      <c r="AD132" s="1320"/>
      <c r="AE132" s="1320"/>
      <c r="AF132" s="1320"/>
      <c r="AG132" s="1320"/>
      <c r="AH132" s="1320"/>
      <c r="AI132" s="1320"/>
      <c r="AJ132" s="1320"/>
      <c r="AK132" s="1320"/>
      <c r="AL132" s="1320"/>
      <c r="AM132" s="1320"/>
      <c r="AN132" s="1320"/>
      <c r="AO132" s="1317"/>
      <c r="AP132" s="1317"/>
      <c r="AQ132" s="1317"/>
      <c r="AR132" s="1317"/>
      <c r="AS132" s="1317"/>
      <c r="AT132" s="1317"/>
      <c r="AU132" s="1317"/>
      <c r="AV132" s="1317"/>
      <c r="AW132" s="1317"/>
      <c r="AX132" s="1317"/>
      <c r="AY132" s="1317"/>
      <c r="AZ132" s="1317"/>
      <c r="BA132" s="1325"/>
      <c r="BB132" s="1325"/>
      <c r="BC132" s="1325"/>
      <c r="BD132" s="1325"/>
      <c r="BE132" s="1325"/>
      <c r="BF132" s="1325"/>
      <c r="BG132" s="1317"/>
      <c r="BH132" s="482"/>
    </row>
    <row r="133" spans="2:60" ht="3.65" hidden="1" customHeight="1">
      <c r="B133" s="484"/>
      <c r="I133" s="699"/>
      <c r="J133" s="1320"/>
      <c r="K133" s="1161"/>
      <c r="L133" s="1162" t="e" vm="111">
        <v>#VALUE!</v>
      </c>
      <c r="M133" s="1334"/>
      <c r="N133" s="1334"/>
      <c r="O133" s="1163"/>
      <c r="P133" s="1164"/>
      <c r="Q133" s="1320"/>
      <c r="R133" s="1320"/>
      <c r="S133" s="1320"/>
      <c r="T133" s="1320"/>
      <c r="U133" s="1320"/>
      <c r="V133" s="1320"/>
      <c r="W133" s="1320"/>
      <c r="X133" s="1320"/>
      <c r="Y133" s="1320"/>
      <c r="Z133" s="1320"/>
      <c r="AA133" s="1320"/>
      <c r="AB133" s="1320"/>
      <c r="AC133" s="1320"/>
      <c r="AD133" s="1320"/>
      <c r="AE133" s="1320"/>
      <c r="AF133" s="1320"/>
      <c r="AG133" s="1320"/>
      <c r="AH133" s="1320"/>
      <c r="AI133" s="1320"/>
      <c r="AJ133" s="1320"/>
      <c r="AK133" s="1320"/>
      <c r="AL133" s="1320"/>
      <c r="AM133" s="1320"/>
      <c r="AN133" s="1320"/>
      <c r="AO133" s="1317"/>
      <c r="AP133" s="1317"/>
      <c r="AQ133" s="1317"/>
      <c r="AR133" s="1317"/>
      <c r="AS133" s="1317"/>
      <c r="AT133" s="1317"/>
      <c r="AU133" s="1317"/>
      <c r="AV133" s="1317"/>
      <c r="AW133" s="1317"/>
      <c r="AX133" s="1317"/>
      <c r="AY133" s="1317"/>
      <c r="AZ133" s="1317"/>
      <c r="BA133" s="1325"/>
      <c r="BB133" s="1325"/>
      <c r="BC133" s="1325"/>
      <c r="BD133" s="1325"/>
      <c r="BE133" s="1325"/>
      <c r="BF133" s="1325"/>
      <c r="BG133" s="1317"/>
      <c r="BH133" s="482"/>
    </row>
    <row r="134" spans="2:60" ht="3.65" hidden="1" customHeight="1">
      <c r="B134" s="484"/>
      <c r="I134" s="699"/>
      <c r="J134" s="1320"/>
      <c r="K134" s="1161"/>
      <c r="L134" s="1162"/>
      <c r="M134" s="1334"/>
      <c r="N134" s="1334"/>
      <c r="O134" s="1163"/>
      <c r="P134" s="1164"/>
      <c r="Q134" s="1320"/>
      <c r="R134" s="1320"/>
      <c r="S134" s="1320"/>
      <c r="T134" s="1320"/>
      <c r="U134" s="1320"/>
      <c r="V134" s="1320"/>
      <c r="W134" s="1320"/>
      <c r="X134" s="1320"/>
      <c r="Y134" s="1320"/>
      <c r="Z134" s="1320"/>
      <c r="AA134" s="1320"/>
      <c r="AB134" s="1320"/>
      <c r="AC134" s="1320"/>
      <c r="AD134" s="1320"/>
      <c r="AE134" s="1320"/>
      <c r="AF134" s="1320"/>
      <c r="AG134" s="1320"/>
      <c r="AH134" s="1320"/>
      <c r="AI134" s="1320"/>
      <c r="AJ134" s="1320"/>
      <c r="AK134" s="1320"/>
      <c r="AL134" s="1320"/>
      <c r="AM134" s="1320"/>
      <c r="AN134" s="1320"/>
      <c r="AO134" s="1317"/>
      <c r="AP134" s="1317"/>
      <c r="AQ134" s="1317"/>
      <c r="AR134" s="1317"/>
      <c r="AS134" s="1317"/>
      <c r="AT134" s="1317"/>
      <c r="AU134" s="1317"/>
      <c r="AV134" s="1317"/>
      <c r="AW134" s="1317"/>
      <c r="AX134" s="1317"/>
      <c r="AY134" s="1317"/>
      <c r="AZ134" s="1317"/>
      <c r="BA134" s="1325"/>
      <c r="BB134" s="1325"/>
      <c r="BC134" s="1325"/>
      <c r="BD134" s="1325"/>
      <c r="BE134" s="1325"/>
      <c r="BF134" s="1325"/>
      <c r="BG134" s="1317"/>
      <c r="BH134" s="482"/>
    </row>
    <row r="135" spans="2:60" ht="3.65" hidden="1" customHeight="1">
      <c r="B135" s="484"/>
      <c r="I135" s="699"/>
      <c r="J135" s="1320"/>
      <c r="K135" s="1161"/>
      <c r="L135" s="1162"/>
      <c r="M135" s="1334"/>
      <c r="N135" s="1334"/>
      <c r="O135" s="1163"/>
      <c r="P135" s="1164"/>
      <c r="Q135" s="1320"/>
      <c r="R135" s="1320"/>
      <c r="S135" s="1320"/>
      <c r="T135" s="1320"/>
      <c r="U135" s="1320"/>
      <c r="V135" s="1320"/>
      <c r="W135" s="1320"/>
      <c r="X135" s="1320"/>
      <c r="Y135" s="1320"/>
      <c r="Z135" s="1320"/>
      <c r="AA135" s="1320"/>
      <c r="AB135" s="1320"/>
      <c r="AC135" s="1320"/>
      <c r="AD135" s="1320"/>
      <c r="AE135" s="1320"/>
      <c r="AF135" s="1320"/>
      <c r="AG135" s="1320"/>
      <c r="AH135" s="1320"/>
      <c r="AI135" s="1320"/>
      <c r="AJ135" s="1320"/>
      <c r="AK135" s="1320"/>
      <c r="AL135" s="1320"/>
      <c r="AM135" s="1320"/>
      <c r="AN135" s="1320"/>
      <c r="AO135" s="1317"/>
      <c r="AP135" s="1317"/>
      <c r="AQ135" s="1317"/>
      <c r="AR135" s="1317"/>
      <c r="AS135" s="1317"/>
      <c r="AT135" s="1317"/>
      <c r="AU135" s="1317"/>
      <c r="AV135" s="1317"/>
      <c r="AW135" s="1317"/>
      <c r="AX135" s="1317"/>
      <c r="AY135" s="1317"/>
      <c r="AZ135" s="1317"/>
      <c r="BA135" s="1325"/>
      <c r="BB135" s="1325"/>
      <c r="BC135" s="1325"/>
      <c r="BD135" s="1325"/>
      <c r="BE135" s="1325"/>
      <c r="BF135" s="1325"/>
      <c r="BG135" s="1317"/>
      <c r="BH135" s="482"/>
    </row>
    <row r="136" spans="2:60" ht="3.65" hidden="1" customHeight="1">
      <c r="B136" s="484"/>
      <c r="I136" s="699"/>
      <c r="J136" s="1320"/>
      <c r="K136" s="1165"/>
      <c r="L136" s="1193"/>
      <c r="M136" s="1193"/>
      <c r="N136" s="1193"/>
      <c r="O136" s="1193"/>
      <c r="P136" s="1164"/>
      <c r="Q136" s="1320"/>
      <c r="R136" s="1320"/>
      <c r="S136" s="1320"/>
      <c r="T136" s="1320"/>
      <c r="U136" s="1320"/>
      <c r="V136" s="1320"/>
      <c r="W136" s="1320"/>
      <c r="X136" s="1320"/>
      <c r="Y136" s="1320"/>
      <c r="Z136" s="1320"/>
      <c r="AA136" s="1320"/>
      <c r="AB136" s="1320"/>
      <c r="AC136" s="1320"/>
      <c r="AD136" s="1320"/>
      <c r="AE136" s="1320"/>
      <c r="AF136" s="1320"/>
      <c r="AG136" s="1320"/>
      <c r="AH136" s="1320"/>
      <c r="AI136" s="1320"/>
      <c r="AJ136" s="1320"/>
      <c r="AK136" s="1320"/>
      <c r="AL136" s="1320"/>
      <c r="AM136" s="1320"/>
      <c r="AN136" s="1320"/>
      <c r="AO136" s="1317"/>
      <c r="AP136" s="1317"/>
      <c r="AQ136" s="1317"/>
      <c r="AR136" s="1317"/>
      <c r="AS136" s="1317"/>
      <c r="AT136" s="1317"/>
      <c r="AU136" s="1317"/>
      <c r="AV136" s="1317"/>
      <c r="AW136" s="1317"/>
      <c r="AX136" s="1317"/>
      <c r="AY136" s="1317"/>
      <c r="AZ136" s="1317"/>
      <c r="BA136" s="1325"/>
      <c r="BB136" s="1325"/>
      <c r="BC136" s="1325"/>
      <c r="BD136" s="1325"/>
      <c r="BE136" s="1325"/>
      <c r="BF136" s="1325"/>
      <c r="BG136" s="1317"/>
      <c r="BH136" s="482"/>
    </row>
    <row r="137" spans="2:60" ht="3.5" hidden="1" customHeight="1">
      <c r="B137" s="484"/>
      <c r="I137" s="699"/>
      <c r="J137" s="1320"/>
      <c r="K137" s="1146" t="e" vm="104">
        <v>#VALUE!</v>
      </c>
      <c r="L137" s="1147"/>
      <c r="M137" s="1148"/>
      <c r="N137" s="1148"/>
      <c r="O137" s="1147" t="e" vm="104">
        <v>#VALUE!</v>
      </c>
      <c r="P137" s="1149"/>
      <c r="Q137" s="1320"/>
      <c r="R137" s="1320"/>
      <c r="S137" s="1320"/>
      <c r="T137" s="1320"/>
      <c r="U137" s="1320"/>
      <c r="V137" s="1320"/>
      <c r="W137" s="1320"/>
      <c r="X137" s="1320"/>
      <c r="Y137" s="1320"/>
      <c r="Z137" s="1320"/>
      <c r="AA137" s="1320"/>
      <c r="AB137" s="1320"/>
      <c r="AC137" s="1320"/>
      <c r="AD137" s="1320"/>
      <c r="AE137" s="1320"/>
      <c r="AF137" s="1320"/>
      <c r="AG137" s="1320"/>
      <c r="AH137" s="1320"/>
      <c r="AI137" s="1320"/>
      <c r="AJ137" s="1320"/>
      <c r="AK137" s="1320"/>
      <c r="AL137" s="1320"/>
      <c r="AM137" s="1320"/>
      <c r="AN137" s="1320"/>
      <c r="AO137" s="1325"/>
      <c r="AP137" s="1326"/>
      <c r="AQ137" s="1326"/>
      <c r="AR137" s="1326"/>
      <c r="AS137" s="1326"/>
      <c r="AT137" s="1326"/>
      <c r="AU137" s="1326"/>
      <c r="AV137" s="1327"/>
      <c r="AW137" s="1327"/>
      <c r="AX137" s="1327"/>
      <c r="AY137" s="1325"/>
      <c r="AZ137" s="1325"/>
      <c r="BA137" s="1327"/>
      <c r="BB137" s="1327"/>
      <c r="BC137" s="1327"/>
      <c r="BD137" s="1327"/>
      <c r="BE137" s="1327"/>
      <c r="BF137" s="1327"/>
      <c r="BG137" s="1317"/>
      <c r="BH137" s="482"/>
    </row>
    <row r="138" spans="2:60" ht="3.65" hidden="1" customHeight="1">
      <c r="B138" s="484"/>
      <c r="I138" s="699"/>
      <c r="J138" s="1320"/>
      <c r="K138" s="1320"/>
      <c r="L138" s="1320"/>
      <c r="M138" s="1320"/>
      <c r="N138" s="1320"/>
      <c r="O138" s="1320"/>
      <c r="P138" s="1320"/>
      <c r="Q138" s="1320"/>
      <c r="R138" s="1320"/>
      <c r="S138" s="1320"/>
      <c r="T138" s="1320"/>
      <c r="U138" s="1320"/>
      <c r="V138" s="1320"/>
      <c r="W138" s="1320"/>
      <c r="X138" s="1320"/>
      <c r="Y138" s="1320"/>
      <c r="Z138" s="1320"/>
      <c r="AA138" s="1320"/>
      <c r="AB138" s="1320"/>
      <c r="AC138" s="1320"/>
      <c r="AD138" s="1320"/>
      <c r="AE138" s="1320"/>
      <c r="AF138" s="1320"/>
      <c r="AG138" s="1320"/>
      <c r="AH138" s="1320"/>
      <c r="AI138" s="1320"/>
      <c r="AJ138" s="1320"/>
      <c r="AK138" s="1320"/>
      <c r="AL138" s="1320"/>
      <c r="AM138" s="1320"/>
      <c r="AN138" s="1320"/>
      <c r="AO138" s="1325"/>
      <c r="AP138" s="1326"/>
      <c r="AQ138" s="1326"/>
      <c r="AR138" s="1326"/>
      <c r="AS138" s="1326"/>
      <c r="AT138" s="1326"/>
      <c r="AU138" s="1326"/>
      <c r="AV138" s="1327"/>
      <c r="AW138" s="1327"/>
      <c r="AX138" s="1327"/>
      <c r="AY138" s="1325"/>
      <c r="AZ138" s="1325"/>
      <c r="BA138" s="1327"/>
      <c r="BB138" s="1327"/>
      <c r="BC138" s="1327"/>
      <c r="BD138" s="1327"/>
      <c r="BE138" s="1327"/>
      <c r="BF138" s="1327"/>
      <c r="BG138" s="1317"/>
      <c r="BH138" s="482"/>
    </row>
    <row r="139" spans="2:60" ht="3.65" hidden="1" customHeight="1">
      <c r="B139" s="484"/>
      <c r="I139" s="699"/>
      <c r="J139" s="1320"/>
      <c r="K139" s="1320"/>
      <c r="L139" s="1320"/>
      <c r="M139" s="1320"/>
      <c r="N139" s="1320"/>
      <c r="O139" s="1320"/>
      <c r="P139" s="1320"/>
      <c r="Q139" s="1320"/>
      <c r="R139" s="1320"/>
      <c r="S139" s="1320"/>
      <c r="T139" s="1320"/>
      <c r="U139" s="1320"/>
      <c r="V139" s="1320"/>
      <c r="W139" s="1320"/>
      <c r="X139" s="1320"/>
      <c r="Y139" s="1320"/>
      <c r="Z139" s="1320"/>
      <c r="AA139" s="1320"/>
      <c r="AB139" s="1320"/>
      <c r="AC139" s="1320"/>
      <c r="AD139" s="1320"/>
      <c r="AE139" s="1320"/>
      <c r="AF139" s="1320"/>
      <c r="AG139" s="1320"/>
      <c r="AH139" s="1320"/>
      <c r="AI139" s="1320"/>
      <c r="AJ139" s="1320"/>
      <c r="AK139" s="1320"/>
      <c r="AL139" s="1320"/>
      <c r="AM139" s="1320"/>
      <c r="AN139" s="1320"/>
      <c r="AO139" s="1327"/>
      <c r="AP139" s="1327"/>
      <c r="AQ139" s="1327"/>
      <c r="AR139" s="1327"/>
      <c r="AS139" s="1327"/>
      <c r="AT139" s="1327"/>
      <c r="AU139" s="1327"/>
      <c r="AV139" s="1327"/>
      <c r="AW139" s="1327"/>
      <c r="AX139" s="1327"/>
      <c r="AY139" s="1327"/>
      <c r="AZ139" s="1327"/>
      <c r="BA139" s="1327"/>
      <c r="BB139" s="1327"/>
      <c r="BC139" s="1327"/>
      <c r="BD139" s="1327"/>
      <c r="BE139" s="1327"/>
      <c r="BF139" s="1327"/>
      <c r="BG139" s="1317"/>
      <c r="BH139" s="482"/>
    </row>
    <row r="140" spans="2:60" ht="3.65" hidden="1" customHeight="1">
      <c r="B140" s="484"/>
      <c r="I140" s="699"/>
      <c r="J140" s="1320"/>
      <c r="K140" s="1320"/>
      <c r="L140" s="1320"/>
      <c r="M140" s="1320"/>
      <c r="N140" s="1320"/>
      <c r="O140" s="1320"/>
      <c r="P140" s="1320"/>
      <c r="Q140" s="1320"/>
      <c r="R140" s="1320"/>
      <c r="S140" s="1320"/>
      <c r="T140" s="1320"/>
      <c r="U140" s="1320"/>
      <c r="V140" s="1320"/>
      <c r="W140" s="1320"/>
      <c r="X140" s="1320"/>
      <c r="Y140" s="1320"/>
      <c r="Z140" s="1320"/>
      <c r="AA140" s="1320"/>
      <c r="AB140" s="1320"/>
      <c r="AC140" s="1320"/>
      <c r="AD140" s="1320"/>
      <c r="AE140" s="1320"/>
      <c r="AF140" s="1320"/>
      <c r="AG140" s="1320"/>
      <c r="AH140" s="1320"/>
      <c r="AI140" s="1320"/>
      <c r="AJ140" s="1317"/>
      <c r="AK140" s="1317"/>
      <c r="AL140" s="1317"/>
      <c r="AM140" s="1317"/>
      <c r="AN140" s="1317"/>
      <c r="AO140" s="1317"/>
      <c r="AP140" s="1317"/>
      <c r="AQ140" s="1317"/>
      <c r="AR140" s="1317"/>
      <c r="AS140" s="1317"/>
      <c r="AT140" s="1317"/>
      <c r="AU140" s="1317"/>
      <c r="AV140" s="1317"/>
      <c r="AW140" s="1317"/>
      <c r="AX140" s="1317"/>
      <c r="AY140" s="1317"/>
      <c r="AZ140" s="1317"/>
      <c r="BA140" s="1317"/>
      <c r="BB140" s="1317"/>
      <c r="BC140" s="1317"/>
      <c r="BD140" s="1317"/>
      <c r="BE140" s="1317"/>
      <c r="BF140" s="1317"/>
      <c r="BG140" s="1317"/>
      <c r="BH140" s="482"/>
    </row>
    <row r="141" spans="2:60" ht="3.65" hidden="1" customHeight="1">
      <c r="B141" s="484"/>
      <c r="I141" s="699"/>
      <c r="J141" s="1320"/>
      <c r="K141" s="1320"/>
      <c r="L141" s="1320"/>
      <c r="M141" s="1320"/>
      <c r="N141" s="1320"/>
      <c r="O141" s="1320"/>
      <c r="P141" s="1320"/>
      <c r="Q141" s="1320"/>
      <c r="R141" s="1320"/>
      <c r="S141" s="1320"/>
      <c r="T141" s="1320"/>
      <c r="U141" s="1320"/>
      <c r="V141" s="1320"/>
      <c r="W141" s="1320"/>
      <c r="X141" s="1320"/>
      <c r="Y141" s="1320"/>
      <c r="Z141" s="1320"/>
      <c r="AA141" s="1320"/>
      <c r="AB141" s="1320"/>
      <c r="AC141" s="1320"/>
      <c r="AD141" s="1320"/>
      <c r="AE141" s="1320"/>
      <c r="AF141" s="1320"/>
      <c r="AG141" s="1320"/>
      <c r="AH141" s="1320"/>
      <c r="AI141" s="1320"/>
      <c r="AJ141" s="1317"/>
      <c r="AK141" s="1317"/>
      <c r="AL141" s="1317"/>
      <c r="AM141" s="1317"/>
      <c r="AN141" s="1317"/>
      <c r="AO141" s="1317"/>
      <c r="AP141" s="1317"/>
      <c r="AQ141" s="1317"/>
      <c r="AR141" s="1317"/>
      <c r="AS141" s="1317"/>
      <c r="AT141" s="1317"/>
      <c r="AU141" s="1317"/>
      <c r="AV141" s="1317"/>
      <c r="AW141" s="1317"/>
      <c r="AX141" s="1317"/>
      <c r="AY141" s="1317"/>
      <c r="AZ141" s="1317"/>
      <c r="BA141" s="1317"/>
      <c r="BB141" s="1317"/>
      <c r="BC141" s="1317"/>
      <c r="BD141" s="1317"/>
      <c r="BE141" s="1317"/>
      <c r="BF141" s="1317"/>
      <c r="BG141" s="1317"/>
      <c r="BH141" s="482"/>
    </row>
    <row r="142" spans="2:60" ht="3.65" hidden="1" customHeight="1">
      <c r="B142" s="671"/>
      <c r="C142" s="445"/>
      <c r="D142" s="445"/>
      <c r="E142" s="445"/>
      <c r="F142" s="445"/>
      <c r="G142" s="445"/>
      <c r="H142" s="445"/>
      <c r="I142" s="671"/>
      <c r="J142" s="1328"/>
      <c r="K142" s="1328"/>
      <c r="L142" s="1328"/>
      <c r="M142" s="1328"/>
      <c r="N142" s="1328"/>
      <c r="O142" s="1328"/>
      <c r="P142" s="1328"/>
      <c r="Q142" s="1328"/>
      <c r="R142" s="1328"/>
      <c r="S142" s="1328"/>
      <c r="T142" s="1328"/>
      <c r="U142" s="1328"/>
      <c r="V142" s="1328"/>
      <c r="W142" s="1328"/>
      <c r="X142" s="1328"/>
      <c r="Y142" s="1328"/>
      <c r="Z142" s="1328"/>
      <c r="AA142" s="1328"/>
      <c r="AB142" s="1328"/>
      <c r="AC142" s="1328"/>
      <c r="AD142" s="1328"/>
      <c r="AE142" s="1328"/>
      <c r="AF142" s="1328"/>
      <c r="AG142" s="1328"/>
      <c r="AH142" s="1328"/>
      <c r="AI142" s="1328"/>
      <c r="AJ142" s="1328"/>
      <c r="AK142" s="1328"/>
      <c r="AL142" s="1328"/>
      <c r="AM142" s="1328"/>
      <c r="AN142" s="1328"/>
      <c r="AO142" s="1328"/>
      <c r="AP142" s="1328"/>
      <c r="AQ142" s="1328"/>
      <c r="AR142" s="1328"/>
      <c r="AS142" s="1328"/>
      <c r="AT142" s="1328"/>
      <c r="AU142" s="1328"/>
      <c r="AV142" s="1328"/>
      <c r="AW142" s="1328"/>
      <c r="AX142" s="1328"/>
      <c r="AY142" s="1328"/>
      <c r="AZ142" s="1328"/>
      <c r="BA142" s="1328"/>
      <c r="BB142" s="1328"/>
      <c r="BC142" s="1328"/>
      <c r="BD142" s="1328"/>
      <c r="BE142" s="1328"/>
      <c r="BF142" s="1328"/>
      <c r="BG142" s="1328"/>
      <c r="BH142" s="444"/>
    </row>
    <row r="143" spans="2:60" ht="3.65" hidden="1" customHeight="1">
      <c r="B143" s="672"/>
      <c r="C143" s="479"/>
      <c r="D143" s="479"/>
      <c r="E143" s="479"/>
      <c r="F143" s="479"/>
      <c r="G143" s="479"/>
      <c r="H143" s="479"/>
      <c r="I143" s="672"/>
      <c r="J143" s="479"/>
      <c r="K143" s="479"/>
      <c r="L143" s="479"/>
      <c r="M143" s="479"/>
      <c r="N143" s="479"/>
      <c r="O143" s="479"/>
      <c r="P143" s="479"/>
      <c r="Q143" s="479"/>
      <c r="R143" s="479"/>
      <c r="S143" s="479"/>
      <c r="T143" s="479"/>
      <c r="U143" s="479"/>
      <c r="V143" s="479"/>
      <c r="W143" s="479"/>
      <c r="X143" s="479"/>
      <c r="Y143" s="479"/>
      <c r="Z143" s="479"/>
      <c r="AA143" s="479"/>
      <c r="AB143" s="479"/>
      <c r="AC143" s="479"/>
      <c r="AD143" s="479"/>
      <c r="AE143" s="479"/>
      <c r="AF143" s="479"/>
      <c r="AG143" s="479"/>
      <c r="AH143" s="479"/>
      <c r="AI143" s="479"/>
      <c r="AJ143" s="479"/>
      <c r="AK143" s="479"/>
      <c r="AL143" s="479"/>
      <c r="AM143" s="479"/>
      <c r="AN143" s="479"/>
      <c r="AO143" s="479"/>
      <c r="AP143" s="479"/>
      <c r="AQ143" s="479"/>
      <c r="AR143" s="479"/>
      <c r="AS143" s="479"/>
      <c r="AT143" s="479"/>
      <c r="AU143" s="479"/>
      <c r="AV143" s="479"/>
      <c r="AW143" s="479"/>
      <c r="AX143" s="479"/>
      <c r="AY143" s="479"/>
      <c r="AZ143" s="479"/>
      <c r="BA143" s="479"/>
      <c r="BB143" s="479"/>
      <c r="BC143" s="479"/>
      <c r="BD143" s="479"/>
      <c r="BE143" s="479"/>
      <c r="BF143" s="479"/>
      <c r="BG143" s="479"/>
      <c r="BH143" s="478"/>
    </row>
    <row r="144" spans="2:60" hidden="1">
      <c r="B144" s="343" t="s">
        <v>547</v>
      </c>
      <c r="C144" s="490"/>
      <c r="D144" s="490" t="s">
        <v>552</v>
      </c>
      <c r="E144" s="1376" t="s">
        <v>646</v>
      </c>
      <c r="F144" s="490" t="s">
        <v>548</v>
      </c>
      <c r="G144" s="1194" t="s">
        <v>549</v>
      </c>
      <c r="H144" s="1194"/>
      <c r="I144" s="1337"/>
      <c r="J144" s="1338"/>
      <c r="K144" s="1338"/>
      <c r="L144" s="1338"/>
      <c r="M144" s="1338"/>
      <c r="N144" s="1338"/>
      <c r="O144" s="1338"/>
      <c r="P144" s="1338"/>
      <c r="Q144" s="1338"/>
      <c r="R144" s="1338"/>
      <c r="S144" s="1338"/>
      <c r="T144" s="1338"/>
      <c r="U144" s="1338"/>
      <c r="V144" s="1338"/>
      <c r="W144" s="1338"/>
      <c r="X144" s="1338"/>
      <c r="Y144" s="1338"/>
      <c r="Z144" s="1338"/>
      <c r="AA144" s="1338"/>
      <c r="AB144" s="1338"/>
      <c r="AC144" s="1338"/>
      <c r="AD144" s="1338"/>
      <c r="AE144" s="1338"/>
      <c r="AF144" s="1338"/>
      <c r="AG144" s="1338"/>
      <c r="AH144" s="1338"/>
      <c r="AI144" s="1338"/>
      <c r="AJ144" s="1338"/>
      <c r="AK144" s="1338"/>
      <c r="AL144" s="1338"/>
      <c r="AM144" s="1338"/>
      <c r="AN144" s="1338"/>
      <c r="AO144" s="1338"/>
      <c r="AP144" s="1338"/>
      <c r="AQ144" s="1338"/>
      <c r="AR144" s="1338"/>
      <c r="AS144" s="1338"/>
      <c r="AT144" s="1338"/>
      <c r="AU144" s="1338"/>
      <c r="AV144" s="1338"/>
      <c r="AW144" s="1338"/>
      <c r="AX144" s="1338"/>
      <c r="AY144" s="1338"/>
      <c r="AZ144" s="1338"/>
      <c r="BA144" s="1338"/>
      <c r="BB144" s="1338"/>
      <c r="BC144" s="1338"/>
      <c r="BD144" s="1338"/>
      <c r="BE144" s="1338"/>
      <c r="BF144" s="1338"/>
      <c r="BG144" s="1338"/>
      <c r="BH144" s="1195"/>
    </row>
    <row r="145" spans="2:60" ht="3.75" hidden="1" customHeight="1">
      <c r="B145" s="484"/>
      <c r="I145" s="484"/>
      <c r="J145" s="1317"/>
      <c r="K145" s="1317"/>
      <c r="L145" s="1317"/>
      <c r="M145" s="1317"/>
      <c r="N145" s="1317"/>
      <c r="O145" s="1317"/>
      <c r="P145" s="1317"/>
      <c r="Q145" s="1317"/>
      <c r="R145" s="1317"/>
      <c r="S145" s="1317"/>
      <c r="T145" s="1317"/>
      <c r="U145" s="1317"/>
      <c r="V145" s="1317"/>
      <c r="W145" s="1317"/>
      <c r="X145" s="1317"/>
      <c r="Y145" s="1317"/>
      <c r="Z145" s="1317"/>
      <c r="AA145" s="1317"/>
      <c r="AB145" s="1317"/>
      <c r="AC145" s="1317"/>
      <c r="AD145" s="1317"/>
      <c r="AE145" s="1317"/>
      <c r="AF145" s="1317"/>
      <c r="AG145" s="1317"/>
      <c r="AH145" s="1317"/>
      <c r="AI145" s="1317"/>
      <c r="AJ145" s="1317"/>
      <c r="AK145" s="1317"/>
      <c r="AL145" s="1317"/>
      <c r="AM145" s="1317"/>
      <c r="AN145" s="1317"/>
      <c r="AO145" s="1317"/>
      <c r="AP145" s="1317"/>
      <c r="AQ145" s="1317"/>
      <c r="AR145" s="1317"/>
      <c r="AS145" s="1317"/>
      <c r="AT145" s="1317"/>
      <c r="AU145" s="1317"/>
      <c r="AV145" s="1317"/>
      <c r="AW145" s="1317"/>
      <c r="AX145" s="1317"/>
      <c r="AY145" s="1317"/>
      <c r="AZ145" s="1317"/>
      <c r="BA145" s="1317"/>
      <c r="BB145" s="1317"/>
      <c r="BC145" s="1317"/>
      <c r="BD145" s="1317"/>
      <c r="BE145" s="1317"/>
      <c r="BF145" s="1317"/>
      <c r="BG145" s="1317"/>
      <c r="BH145" s="482"/>
    </row>
    <row r="146" spans="2:60" ht="3.75" hidden="1" customHeight="1">
      <c r="B146" s="484"/>
      <c r="I146" s="484"/>
      <c r="J146" s="1317"/>
      <c r="K146" s="1317"/>
      <c r="L146" s="1317"/>
      <c r="M146" s="1317"/>
      <c r="N146" s="1317"/>
      <c r="O146" s="1317"/>
      <c r="P146" s="1317"/>
      <c r="Q146" s="1317"/>
      <c r="R146" s="1317"/>
      <c r="S146" s="1317"/>
      <c r="T146" s="1317"/>
      <c r="U146" s="1317"/>
      <c r="V146" s="1317"/>
      <c r="W146" s="1317"/>
      <c r="X146" s="1317"/>
      <c r="Y146" s="1317"/>
      <c r="Z146" s="1317"/>
      <c r="AA146" s="1317"/>
      <c r="AB146" s="1317"/>
      <c r="AC146" s="1317"/>
      <c r="AD146" s="1317"/>
      <c r="AE146" s="1317"/>
      <c r="AF146" s="1317"/>
      <c r="AG146" s="1317"/>
      <c r="AH146" s="1317"/>
      <c r="AI146" s="1317"/>
      <c r="AJ146" s="1317"/>
      <c r="AK146" s="1317"/>
      <c r="AL146" s="1317"/>
      <c r="AM146" s="1317"/>
      <c r="AN146" s="1317"/>
      <c r="AO146" s="1317"/>
      <c r="AP146" s="1317"/>
      <c r="AQ146" s="1317"/>
      <c r="AR146" s="1317"/>
      <c r="AS146" s="1317"/>
      <c r="AT146" s="1317"/>
      <c r="AU146" s="1317"/>
      <c r="AV146" s="1317"/>
      <c r="AW146" s="1317"/>
      <c r="AX146" s="1317"/>
      <c r="AY146" s="1317"/>
      <c r="AZ146" s="1317"/>
      <c r="BA146" s="1317"/>
      <c r="BB146" s="1317"/>
      <c r="BC146" s="1317"/>
      <c r="BD146" s="1317"/>
      <c r="BE146" s="1317"/>
      <c r="BF146" s="1317"/>
      <c r="BG146" s="1317"/>
      <c r="BH146" s="482"/>
    </row>
    <row r="147" spans="2:60" ht="3.75" hidden="1" customHeight="1">
      <c r="B147" s="484"/>
      <c r="I147" s="484"/>
      <c r="J147" s="1317"/>
      <c r="K147" s="1317"/>
      <c r="L147" s="1320"/>
      <c r="M147" s="1339"/>
      <c r="N147" s="1339"/>
      <c r="O147" s="1320"/>
      <c r="P147" s="1317"/>
      <c r="Q147" s="1317"/>
      <c r="R147" s="1317"/>
      <c r="S147" s="1317"/>
      <c r="T147" s="1317"/>
      <c r="U147" s="1317"/>
      <c r="V147" s="1317"/>
      <c r="W147" s="1317"/>
      <c r="X147" s="1317"/>
      <c r="Y147" s="1317"/>
      <c r="Z147" s="1317"/>
      <c r="AA147" s="1317"/>
      <c r="AB147" s="1317"/>
      <c r="AC147" s="1317"/>
      <c r="AD147" s="1317"/>
      <c r="AE147" s="1317"/>
      <c r="AF147" s="1317"/>
      <c r="AG147" s="1317"/>
      <c r="AH147" s="1317"/>
      <c r="AI147" s="1317"/>
      <c r="AJ147" s="1317"/>
      <c r="AK147" s="1317"/>
      <c r="AL147" s="1317"/>
      <c r="AM147" s="1317"/>
      <c r="AN147" s="1317"/>
      <c r="AO147" s="1317"/>
      <c r="AP147" s="1317"/>
      <c r="AQ147" s="1317"/>
      <c r="AR147" s="1317"/>
      <c r="AS147" s="1317"/>
      <c r="AT147" s="1317"/>
      <c r="AU147" s="1317"/>
      <c r="AV147" s="1317"/>
      <c r="AW147" s="1317"/>
      <c r="AX147" s="1317"/>
      <c r="AY147" s="1317"/>
      <c r="AZ147" s="1317"/>
      <c r="BA147" s="1317"/>
      <c r="BB147" s="1317"/>
      <c r="BC147" s="1317"/>
      <c r="BD147" s="1317"/>
      <c r="BE147" s="1317"/>
      <c r="BF147" s="1317"/>
      <c r="BG147" s="1317"/>
      <c r="BH147" s="482"/>
    </row>
    <row r="148" spans="2:60" ht="3.75" hidden="1" customHeight="1">
      <c r="B148" s="484"/>
      <c r="I148" s="484"/>
      <c r="J148" s="1317"/>
      <c r="K148" s="1317"/>
      <c r="L148" s="1320"/>
      <c r="M148" s="1339"/>
      <c r="N148" s="1339"/>
      <c r="O148" s="1320"/>
      <c r="P148" s="1317"/>
      <c r="Q148" s="1317"/>
      <c r="R148" s="1317"/>
      <c r="S148" s="1317"/>
      <c r="T148" s="1317"/>
      <c r="U148" s="1317"/>
      <c r="V148" s="1317"/>
      <c r="W148" s="1317"/>
      <c r="X148" s="1317"/>
      <c r="Y148" s="1317"/>
      <c r="Z148" s="1317"/>
      <c r="AA148" s="1317"/>
      <c r="AB148" s="1317"/>
      <c r="AC148" s="1317"/>
      <c r="AD148" s="1317"/>
      <c r="AE148" s="1317"/>
      <c r="AF148" s="1317"/>
      <c r="AG148" s="1317"/>
      <c r="AH148" s="1317"/>
      <c r="AI148" s="1317"/>
      <c r="AJ148" s="1317"/>
      <c r="AK148" s="1317"/>
      <c r="AL148" s="1317"/>
      <c r="AM148" s="1317"/>
      <c r="AN148" s="1317"/>
      <c r="AO148" s="1317"/>
      <c r="AP148" s="1317"/>
      <c r="AQ148" s="1317"/>
      <c r="AR148" s="1317"/>
      <c r="AS148" s="1317"/>
      <c r="AT148" s="1317"/>
      <c r="AU148" s="1317"/>
      <c r="AV148" s="1317"/>
      <c r="AW148" s="1317"/>
      <c r="AX148" s="1317"/>
      <c r="AY148" s="1317"/>
      <c r="AZ148" s="1317"/>
      <c r="BA148" s="1317"/>
      <c r="BB148" s="1317"/>
      <c r="BC148" s="1317"/>
      <c r="BD148" s="1317"/>
      <c r="BE148" s="1317"/>
      <c r="BF148" s="1317"/>
      <c r="BG148" s="1317"/>
      <c r="BH148" s="482"/>
    </row>
    <row r="149" spans="2:60" ht="3.75" hidden="1" customHeight="1">
      <c r="B149" s="484"/>
      <c r="I149" s="484"/>
      <c r="J149" s="1317"/>
      <c r="K149" s="1317"/>
      <c r="L149" s="1339"/>
      <c r="M149" s="1339"/>
      <c r="N149" s="1339"/>
      <c r="O149" s="1339"/>
      <c r="P149" s="1317"/>
      <c r="Q149" s="1317"/>
      <c r="R149" s="1317"/>
      <c r="S149" s="1317"/>
      <c r="T149" s="1317"/>
      <c r="U149" s="1317"/>
      <c r="V149" s="1317"/>
      <c r="W149" s="1317"/>
      <c r="X149" s="1317"/>
      <c r="Y149" s="1317"/>
      <c r="Z149" s="1317"/>
      <c r="AA149" s="1317"/>
      <c r="AB149" s="1317"/>
      <c r="AC149" s="1317"/>
      <c r="AD149" s="1317"/>
      <c r="AE149" s="1317"/>
      <c r="AF149" s="1317"/>
      <c r="AG149" s="1317"/>
      <c r="AH149" s="1317"/>
      <c r="AI149" s="1317"/>
      <c r="AJ149" s="1317"/>
      <c r="AK149" s="1317"/>
      <c r="AL149" s="1317"/>
      <c r="AM149" s="1317"/>
      <c r="AN149" s="1317"/>
      <c r="AO149" s="1317"/>
      <c r="AP149" s="1317"/>
      <c r="AQ149" s="1317"/>
      <c r="AR149" s="1317"/>
      <c r="AS149" s="1317"/>
      <c r="AT149" s="1317"/>
      <c r="AU149" s="1317"/>
      <c r="AV149" s="1317"/>
      <c r="AW149" s="1317"/>
      <c r="AX149" s="1317"/>
      <c r="AY149" s="1317"/>
      <c r="AZ149" s="1317"/>
      <c r="BA149" s="1317"/>
      <c r="BB149" s="1317"/>
      <c r="BC149" s="1317"/>
      <c r="BD149" s="1317"/>
      <c r="BE149" s="1317"/>
      <c r="BF149" s="1317"/>
      <c r="BG149" s="1317"/>
      <c r="BH149" s="482"/>
    </row>
    <row r="150" spans="2:60" ht="3.75" hidden="1" customHeight="1">
      <c r="B150" s="484"/>
      <c r="I150" s="484"/>
      <c r="J150" s="1317"/>
      <c r="K150" s="1317"/>
      <c r="L150" s="1339"/>
      <c r="M150" s="1196" t="s">
        <v>261</v>
      </c>
      <c r="N150" s="1197" t="s">
        <v>404</v>
      </c>
      <c r="O150" s="1198"/>
      <c r="P150" s="1199"/>
      <c r="Q150" s="1199"/>
      <c r="R150" s="1199"/>
      <c r="S150" s="1199"/>
      <c r="T150" s="1199"/>
      <c r="U150" s="1199" t="e" vm="112">
        <v>#VALUE!</v>
      </c>
      <c r="V150" s="1200"/>
      <c r="W150" s="1317"/>
      <c r="X150" s="1317"/>
      <c r="Y150" s="1317"/>
      <c r="Z150" s="1317"/>
      <c r="AA150" s="1317"/>
      <c r="AB150" s="1317"/>
      <c r="AC150" s="1317"/>
      <c r="AD150" s="1317"/>
      <c r="AE150" s="1317"/>
      <c r="AF150" s="1317"/>
      <c r="AG150" s="1317"/>
      <c r="AH150" s="1317"/>
      <c r="AI150" s="1317"/>
      <c r="AJ150" s="1317"/>
      <c r="AK150" s="1317"/>
      <c r="AL150" s="1317"/>
      <c r="AM150" s="1317"/>
      <c r="AN150" s="1317"/>
      <c r="AO150" s="1317"/>
      <c r="AP150" s="1317"/>
      <c r="AQ150" s="1317"/>
      <c r="AR150" s="1317"/>
      <c r="AS150" s="1317"/>
      <c r="AT150" s="1317"/>
      <c r="AU150" s="1317"/>
      <c r="AV150" s="1317"/>
      <c r="AW150" s="1317"/>
      <c r="AX150" s="1317"/>
      <c r="AY150" s="1317"/>
      <c r="AZ150" s="1317"/>
      <c r="BA150" s="1317"/>
      <c r="BB150" s="1317"/>
      <c r="BC150" s="1317"/>
      <c r="BD150" s="1317"/>
      <c r="BE150" s="1317"/>
      <c r="BF150" s="1317"/>
      <c r="BG150" s="1317"/>
      <c r="BH150" s="482"/>
    </row>
    <row r="151" spans="2:60" ht="3.75" hidden="1" customHeight="1">
      <c r="B151" s="484"/>
      <c r="I151" s="484"/>
      <c r="J151" s="1317"/>
      <c r="K151" s="1317"/>
      <c r="L151" s="1339"/>
      <c r="M151" s="1201"/>
      <c r="N151" s="1202"/>
      <c r="O151" s="1203"/>
      <c r="P151" s="1203"/>
      <c r="Q151" s="1203"/>
      <c r="R151" s="1203"/>
      <c r="S151" s="1203"/>
      <c r="T151" s="1204" t="s">
        <v>260</v>
      </c>
      <c r="U151" s="1205"/>
      <c r="V151" s="1206"/>
      <c r="W151" s="1317"/>
      <c r="X151" s="1317"/>
      <c r="Y151" s="1317"/>
      <c r="Z151" s="1317"/>
      <c r="AA151" s="1317"/>
      <c r="AB151" s="1317"/>
      <c r="AC151" s="1317"/>
      <c r="AD151" s="1317"/>
      <c r="AE151" s="1317"/>
      <c r="AF151" s="1317"/>
      <c r="AG151" s="1317"/>
      <c r="AH151" s="1317"/>
      <c r="AI151" s="1317"/>
      <c r="AJ151" s="1317"/>
      <c r="AK151" s="1317"/>
      <c r="AL151" s="1317"/>
      <c r="AM151" s="1317"/>
      <c r="AN151" s="1317"/>
      <c r="AO151" s="1317"/>
      <c r="AP151" s="1317"/>
      <c r="AQ151" s="1317"/>
      <c r="AR151" s="1317"/>
      <c r="AS151" s="1317"/>
      <c r="AT151" s="1317"/>
      <c r="AU151" s="1317"/>
      <c r="AV151" s="1317"/>
      <c r="AW151" s="1317"/>
      <c r="AX151" s="1317"/>
      <c r="AY151" s="1317"/>
      <c r="AZ151" s="1317"/>
      <c r="BA151" s="1317"/>
      <c r="BB151" s="1317"/>
      <c r="BC151" s="1317"/>
      <c r="BD151" s="1317"/>
      <c r="BE151" s="1317"/>
      <c r="BF151" s="1317"/>
      <c r="BG151" s="1317"/>
      <c r="BH151" s="482"/>
    </row>
    <row r="152" spans="2:60" ht="3.75" hidden="1" customHeight="1">
      <c r="B152" s="484"/>
      <c r="I152" s="484"/>
      <c r="J152" s="1317"/>
      <c r="K152" s="1317"/>
      <c r="L152" s="1339"/>
      <c r="M152" s="1201"/>
      <c r="N152" s="1207" t="e" vm="113">
        <v>#VALUE!</v>
      </c>
      <c r="O152" s="1208"/>
      <c r="P152" s="1208"/>
      <c r="Q152" s="1208"/>
      <c r="R152" s="1208"/>
      <c r="S152" s="1208"/>
      <c r="T152" s="1208"/>
      <c r="U152" s="1209"/>
      <c r="V152" s="1206"/>
      <c r="W152" s="1317"/>
      <c r="X152" s="1317"/>
      <c r="Y152" s="1317"/>
      <c r="Z152" s="1317"/>
      <c r="AA152" s="1317"/>
      <c r="AB152" s="1317"/>
      <c r="AC152" s="1317"/>
      <c r="AD152" s="1317"/>
      <c r="AE152" s="1317"/>
      <c r="AF152" s="1317"/>
      <c r="AG152" s="1317"/>
      <c r="AH152" s="1317"/>
      <c r="AI152" s="1317"/>
      <c r="AJ152" s="1317"/>
      <c r="AK152" s="1317"/>
      <c r="AL152" s="1317"/>
      <c r="AM152" s="1317"/>
      <c r="AN152" s="1317"/>
      <c r="AO152" s="1317"/>
      <c r="AP152" s="1317"/>
      <c r="AQ152" s="1317"/>
      <c r="AR152" s="1317"/>
      <c r="AS152" s="1317"/>
      <c r="AT152" s="1317"/>
      <c r="AU152" s="1317"/>
      <c r="AV152" s="1317"/>
      <c r="AW152" s="1317"/>
      <c r="AX152" s="1317"/>
      <c r="AY152" s="1317"/>
      <c r="AZ152" s="1317"/>
      <c r="BA152" s="1317"/>
      <c r="BB152" s="1317"/>
      <c r="BC152" s="1317"/>
      <c r="BD152" s="1317"/>
      <c r="BE152" s="1317"/>
      <c r="BF152" s="1317"/>
      <c r="BG152" s="1317"/>
      <c r="BH152" s="482"/>
    </row>
    <row r="153" spans="2:60" ht="3.75" hidden="1" customHeight="1">
      <c r="B153" s="484"/>
      <c r="I153" s="484"/>
      <c r="J153" s="1317"/>
      <c r="K153" s="1317"/>
      <c r="L153" s="1339"/>
      <c r="M153" s="1201"/>
      <c r="N153" s="1210"/>
      <c r="O153" s="1340"/>
      <c r="P153" s="1340"/>
      <c r="Q153" s="1340"/>
      <c r="R153" s="1340"/>
      <c r="S153" s="1340"/>
      <c r="T153" s="1340"/>
      <c r="U153" s="1211"/>
      <c r="V153" s="1206"/>
      <c r="W153" s="1317"/>
      <c r="X153" s="1317"/>
      <c r="Y153" s="1317"/>
      <c r="Z153" s="1317"/>
      <c r="AA153" s="1317"/>
      <c r="AB153" s="1317"/>
      <c r="AC153" s="1317"/>
      <c r="AD153" s="1317"/>
      <c r="AE153" s="1317"/>
      <c r="AF153" s="1317"/>
      <c r="AG153" s="1317"/>
      <c r="AH153" s="1317"/>
      <c r="AI153" s="1317"/>
      <c r="AJ153" s="1317"/>
      <c r="AK153" s="1317"/>
      <c r="AL153" s="1317"/>
      <c r="AM153" s="1317"/>
      <c r="AN153" s="1317"/>
      <c r="AO153" s="1317"/>
      <c r="AP153" s="1317"/>
      <c r="AQ153" s="1317"/>
      <c r="AR153" s="1317"/>
      <c r="AS153" s="1317"/>
      <c r="AT153" s="1317"/>
      <c r="AU153" s="1317"/>
      <c r="AV153" s="1317"/>
      <c r="AW153" s="1317"/>
      <c r="AX153" s="1317"/>
      <c r="AY153" s="1317"/>
      <c r="AZ153" s="1317"/>
      <c r="BA153" s="1317"/>
      <c r="BB153" s="1317"/>
      <c r="BC153" s="1317"/>
      <c r="BD153" s="1317"/>
      <c r="BE153" s="1317"/>
      <c r="BF153" s="1317"/>
      <c r="BG153" s="1317"/>
      <c r="BH153" s="482"/>
    </row>
    <row r="154" spans="2:60" ht="3.75" hidden="1" customHeight="1">
      <c r="B154" s="484"/>
      <c r="I154" s="484"/>
      <c r="J154" s="1317"/>
      <c r="K154" s="1317"/>
      <c r="L154" s="1339"/>
      <c r="M154" s="1201"/>
      <c r="N154" s="1210"/>
      <c r="O154" s="1340"/>
      <c r="P154" s="1340"/>
      <c r="Q154" s="1340"/>
      <c r="R154" s="1340"/>
      <c r="S154" s="1340"/>
      <c r="T154" s="1340"/>
      <c r="U154" s="1211"/>
      <c r="V154" s="1206"/>
      <c r="W154" s="1317"/>
      <c r="X154" s="1317"/>
      <c r="Y154" s="1317"/>
      <c r="Z154" s="1317"/>
      <c r="AA154" s="1317"/>
      <c r="AB154" s="1317"/>
      <c r="AC154" s="1317"/>
      <c r="AD154" s="1317"/>
      <c r="AE154" s="1317"/>
      <c r="AF154" s="1317"/>
      <c r="AG154" s="1317"/>
      <c r="AH154" s="1317"/>
      <c r="AI154" s="1317"/>
      <c r="AJ154" s="1317"/>
      <c r="AK154" s="1317"/>
      <c r="AL154" s="1317"/>
      <c r="AM154" s="1317"/>
      <c r="AN154" s="1317"/>
      <c r="AO154" s="1317"/>
      <c r="AP154" s="1317"/>
      <c r="AQ154" s="1317"/>
      <c r="AR154" s="1317"/>
      <c r="AS154" s="1317"/>
      <c r="AT154" s="1317"/>
      <c r="AU154" s="1317"/>
      <c r="AV154" s="1317"/>
      <c r="AW154" s="1317"/>
      <c r="AX154" s="1317"/>
      <c r="AY154" s="1317"/>
      <c r="AZ154" s="1317"/>
      <c r="BA154" s="1317"/>
      <c r="BB154" s="1317"/>
      <c r="BC154" s="1317"/>
      <c r="BD154" s="1317"/>
      <c r="BE154" s="1317"/>
      <c r="BF154" s="1317"/>
      <c r="BG154" s="1317"/>
      <c r="BH154" s="482"/>
    </row>
    <row r="155" spans="2:60" ht="3.75" hidden="1" customHeight="1">
      <c r="B155" s="484"/>
      <c r="I155" s="484"/>
      <c r="J155" s="1317"/>
      <c r="K155" s="1317"/>
      <c r="L155" s="1339"/>
      <c r="M155" s="1201"/>
      <c r="N155" s="1212"/>
      <c r="O155" s="1213"/>
      <c r="P155" s="1213"/>
      <c r="Q155" s="1213"/>
      <c r="R155" s="1213"/>
      <c r="S155" s="1213"/>
      <c r="T155" s="1213"/>
      <c r="U155" s="1214"/>
      <c r="V155" s="1206"/>
      <c r="W155" s="1317"/>
      <c r="X155" s="1317"/>
      <c r="Y155" s="1317"/>
      <c r="Z155" s="1317"/>
      <c r="AA155" s="1317"/>
      <c r="AB155" s="1317"/>
      <c r="AC155" s="1317"/>
      <c r="AD155" s="1317"/>
      <c r="AE155" s="1317"/>
      <c r="AF155" s="1317"/>
      <c r="AG155" s="1317"/>
      <c r="AH155" s="1317"/>
      <c r="AI155" s="1317"/>
      <c r="AJ155" s="1317"/>
      <c r="AK155" s="1317"/>
      <c r="AL155" s="1317"/>
      <c r="AM155" s="1317"/>
      <c r="AN155" s="1317"/>
      <c r="AO155" s="1317"/>
      <c r="AP155" s="1317"/>
      <c r="AQ155" s="1317"/>
      <c r="AR155" s="1317"/>
      <c r="AS155" s="1317"/>
      <c r="AT155" s="1317"/>
      <c r="AU155" s="1317"/>
      <c r="AV155" s="1317"/>
      <c r="AW155" s="1317"/>
      <c r="AX155" s="1317"/>
      <c r="AY155" s="1317"/>
      <c r="AZ155" s="1317"/>
      <c r="BA155" s="1317"/>
      <c r="BB155" s="1317"/>
      <c r="BC155" s="1317"/>
      <c r="BD155" s="1317"/>
      <c r="BE155" s="1317"/>
      <c r="BF155" s="1317"/>
      <c r="BG155" s="1317"/>
      <c r="BH155" s="482"/>
    </row>
    <row r="156" spans="2:60" ht="3.75" hidden="1" customHeight="1">
      <c r="B156" s="484"/>
      <c r="I156" s="484"/>
      <c r="J156" s="1317"/>
      <c r="K156" s="1317"/>
      <c r="L156" s="1339"/>
      <c r="M156" s="1201"/>
      <c r="N156" s="1215"/>
      <c r="O156" s="1216"/>
      <c r="P156" s="1216"/>
      <c r="Q156" s="1216"/>
      <c r="R156" s="1216"/>
      <c r="S156" s="1216"/>
      <c r="T156" s="1216"/>
      <c r="U156" s="1217"/>
      <c r="V156" s="1206"/>
      <c r="W156" s="1317"/>
      <c r="X156" s="1317"/>
      <c r="Y156" s="1317"/>
      <c r="Z156" s="1317"/>
      <c r="AA156" s="1317"/>
      <c r="AB156" s="1317"/>
      <c r="AC156" s="1317"/>
      <c r="AD156" s="1317"/>
      <c r="AE156" s="1317"/>
      <c r="AF156" s="1317"/>
      <c r="AG156" s="1317"/>
      <c r="AH156" s="1317"/>
      <c r="AI156" s="1317"/>
      <c r="AJ156" s="1317"/>
      <c r="AK156" s="1317"/>
      <c r="AL156" s="1317"/>
      <c r="AM156" s="1317"/>
      <c r="AN156" s="1317"/>
      <c r="AO156" s="1317"/>
      <c r="AP156" s="1317"/>
      <c r="AQ156" s="1317"/>
      <c r="AR156" s="1317"/>
      <c r="AS156" s="1317"/>
      <c r="AT156" s="1317"/>
      <c r="AU156" s="1317"/>
      <c r="AV156" s="1317"/>
      <c r="AW156" s="1317"/>
      <c r="AX156" s="1317"/>
      <c r="AY156" s="1317"/>
      <c r="AZ156" s="1317"/>
      <c r="BA156" s="1317"/>
      <c r="BB156" s="1317"/>
      <c r="BC156" s="1317"/>
      <c r="BD156" s="1317"/>
      <c r="BE156" s="1317"/>
      <c r="BF156" s="1317"/>
      <c r="BG156" s="1317"/>
      <c r="BH156" s="482"/>
    </row>
    <row r="157" spans="2:60" ht="3.75" hidden="1" customHeight="1">
      <c r="B157" s="484"/>
      <c r="I157" s="484"/>
      <c r="J157" s="1317"/>
      <c r="K157" s="1317"/>
      <c r="L157" s="1339"/>
      <c r="M157" s="1218"/>
      <c r="N157" s="1219" t="e" vm="112">
        <v>#VALUE!</v>
      </c>
      <c r="O157" s="1220" t="s">
        <v>550</v>
      </c>
      <c r="P157" s="1220"/>
      <c r="Q157" s="1220"/>
      <c r="R157" s="1220"/>
      <c r="S157" s="1220"/>
      <c r="T157" s="1220"/>
      <c r="U157" s="1219" t="e" vm="112">
        <v>#VALUE!</v>
      </c>
      <c r="V157" s="1221"/>
      <c r="W157" s="1317"/>
      <c r="X157" s="1317"/>
      <c r="Y157" s="1317"/>
      <c r="Z157" s="1317"/>
      <c r="AA157" s="1317"/>
      <c r="AB157" s="1317"/>
      <c r="AC157" s="1317"/>
      <c r="AD157" s="1317"/>
      <c r="AE157" s="1317"/>
      <c r="AF157" s="1317"/>
      <c r="AG157" s="1317"/>
      <c r="AH157" s="1317"/>
      <c r="AI157" s="1317"/>
      <c r="AJ157" s="1317"/>
      <c r="AK157" s="1317"/>
      <c r="AL157" s="1317"/>
      <c r="AM157" s="1317"/>
      <c r="AN157" s="1317"/>
      <c r="AO157" s="1317"/>
      <c r="AP157" s="1317"/>
      <c r="AQ157" s="1317"/>
      <c r="AR157" s="1317"/>
      <c r="AS157" s="1317"/>
      <c r="AT157" s="1317"/>
      <c r="AU157" s="1317"/>
      <c r="AV157" s="1317"/>
      <c r="AW157" s="1317"/>
      <c r="AX157" s="1317"/>
      <c r="AY157" s="1317"/>
      <c r="AZ157" s="1317"/>
      <c r="BA157" s="1317"/>
      <c r="BB157" s="1317"/>
      <c r="BC157" s="1317"/>
      <c r="BD157" s="1317"/>
      <c r="BE157" s="1317"/>
      <c r="BF157" s="1317"/>
      <c r="BG157" s="1317"/>
      <c r="BH157" s="482"/>
    </row>
    <row r="158" spans="2:60" ht="3.75" hidden="1" customHeight="1">
      <c r="B158" s="484"/>
      <c r="I158" s="484"/>
      <c r="J158" s="1317"/>
      <c r="K158" s="1317"/>
      <c r="L158" s="1339"/>
      <c r="M158" s="1339"/>
      <c r="N158" s="1339"/>
      <c r="O158" s="1339"/>
      <c r="P158" s="1317"/>
      <c r="Q158" s="1317"/>
      <c r="R158" s="1317"/>
      <c r="S158" s="1317"/>
      <c r="T158" s="1317"/>
      <c r="U158" s="1317"/>
      <c r="V158" s="1317"/>
      <c r="W158" s="1317"/>
      <c r="X158" s="1317"/>
      <c r="Y158" s="1317"/>
      <c r="Z158" s="1317"/>
      <c r="AA158" s="1317"/>
      <c r="AB158" s="1317"/>
      <c r="AC158" s="1317"/>
      <c r="AD158" s="1317"/>
      <c r="AE158" s="1317"/>
      <c r="AF158" s="1317"/>
      <c r="AG158" s="1317"/>
      <c r="AH158" s="1317"/>
      <c r="AI158" s="1317"/>
      <c r="AJ158" s="1317"/>
      <c r="AK158" s="1317"/>
      <c r="AL158" s="1317"/>
      <c r="AM158" s="1317"/>
      <c r="AN158" s="1317"/>
      <c r="AO158" s="1317"/>
      <c r="AP158" s="1317"/>
      <c r="AQ158" s="1317"/>
      <c r="AR158" s="1317"/>
      <c r="AS158" s="1317"/>
      <c r="AT158" s="1317"/>
      <c r="AU158" s="1317"/>
      <c r="AV158" s="1317"/>
      <c r="AW158" s="1317"/>
      <c r="AX158" s="1317"/>
      <c r="AY158" s="1317"/>
      <c r="AZ158" s="1317"/>
      <c r="BA158" s="1317"/>
      <c r="BB158" s="1317"/>
      <c r="BC158" s="1317"/>
      <c r="BD158" s="1317"/>
      <c r="BE158" s="1317"/>
      <c r="BF158" s="1317"/>
      <c r="BG158" s="1317"/>
      <c r="BH158" s="482"/>
    </row>
    <row r="159" spans="2:60" ht="3.75" hidden="1" customHeight="1">
      <c r="B159" s="484"/>
      <c r="I159" s="484"/>
      <c r="J159" s="1317"/>
      <c r="K159" s="1317"/>
      <c r="L159" s="1339"/>
      <c r="M159" s="1339"/>
      <c r="N159" s="1339"/>
      <c r="O159" s="1339"/>
      <c r="P159" s="1317"/>
      <c r="Q159" s="1317"/>
      <c r="R159" s="1317"/>
      <c r="S159" s="1317"/>
      <c r="T159" s="1317"/>
      <c r="U159" s="1317"/>
      <c r="V159" s="1317"/>
      <c r="W159" s="1317"/>
      <c r="X159" s="1317"/>
      <c r="Y159" s="1317"/>
      <c r="Z159" s="1317"/>
      <c r="AA159" s="1317"/>
      <c r="AB159" s="1317"/>
      <c r="AC159" s="1317"/>
      <c r="AD159" s="1317"/>
      <c r="AE159" s="1317"/>
      <c r="AF159" s="1317"/>
      <c r="AG159" s="1317"/>
      <c r="AH159" s="1317"/>
      <c r="AI159" s="1317"/>
      <c r="AJ159" s="1317"/>
      <c r="AK159" s="1317"/>
      <c r="AL159" s="1317"/>
      <c r="AM159" s="1317"/>
      <c r="AN159" s="1317"/>
      <c r="AO159" s="1317"/>
      <c r="AP159" s="1317"/>
      <c r="AQ159" s="1317"/>
      <c r="AR159" s="1317"/>
      <c r="AS159" s="1317"/>
      <c r="AT159" s="1317"/>
      <c r="AU159" s="1317"/>
      <c r="AV159" s="1317"/>
      <c r="AW159" s="1317"/>
      <c r="AX159" s="1317"/>
      <c r="AY159" s="1317"/>
      <c r="AZ159" s="1317"/>
      <c r="BA159" s="1317"/>
      <c r="BB159" s="1317"/>
      <c r="BC159" s="1317"/>
      <c r="BD159" s="1317"/>
      <c r="BE159" s="1317"/>
      <c r="BF159" s="1317"/>
      <c r="BG159" s="1317"/>
      <c r="BH159" s="482"/>
    </row>
    <row r="160" spans="2:60" ht="3.75" hidden="1" customHeight="1">
      <c r="B160" s="484"/>
      <c r="I160" s="484"/>
      <c r="J160" s="1317"/>
      <c r="K160" s="1317"/>
      <c r="L160" s="1339"/>
      <c r="M160" s="1339"/>
      <c r="N160" s="1339"/>
      <c r="O160" s="1339"/>
      <c r="P160" s="1317"/>
      <c r="Q160" s="1317"/>
      <c r="R160" s="1317"/>
      <c r="S160" s="1317"/>
      <c r="T160" s="1317"/>
      <c r="U160" s="1317"/>
      <c r="V160" s="1317"/>
      <c r="W160" s="1317"/>
      <c r="X160" s="1317"/>
      <c r="Y160" s="1317"/>
      <c r="Z160" s="1317"/>
      <c r="AA160" s="1317"/>
      <c r="AB160" s="1317"/>
      <c r="AC160" s="1317"/>
      <c r="AD160" s="1317"/>
      <c r="AE160" s="1317"/>
      <c r="AF160" s="1317"/>
      <c r="AG160" s="1317"/>
      <c r="AH160" s="1317"/>
      <c r="AI160" s="1317"/>
      <c r="AJ160" s="1317"/>
      <c r="AK160" s="1317"/>
      <c r="AL160" s="1317"/>
      <c r="AM160" s="1317"/>
      <c r="AN160" s="1317"/>
      <c r="AO160" s="1317"/>
      <c r="AP160" s="1317"/>
      <c r="AQ160" s="1317"/>
      <c r="AR160" s="1317"/>
      <c r="AS160" s="1317"/>
      <c r="AT160" s="1317"/>
      <c r="AU160" s="1317"/>
      <c r="AV160" s="1317"/>
      <c r="AW160" s="1317"/>
      <c r="AX160" s="1317"/>
      <c r="AY160" s="1317"/>
      <c r="AZ160" s="1317"/>
      <c r="BA160" s="1317"/>
      <c r="BB160" s="1317"/>
      <c r="BC160" s="1317"/>
      <c r="BD160" s="1317"/>
      <c r="BE160" s="1317"/>
      <c r="BF160" s="1317"/>
      <c r="BG160" s="1317"/>
      <c r="BH160" s="482"/>
    </row>
    <row r="161" spans="2:62" ht="3.75" hidden="1" customHeight="1">
      <c r="B161" s="484"/>
      <c r="I161" s="484"/>
      <c r="J161" s="1317"/>
      <c r="K161" s="1317"/>
      <c r="L161" s="1339"/>
      <c r="M161" s="1339"/>
      <c r="N161" s="1339"/>
      <c r="O161" s="1339"/>
      <c r="P161" s="1317"/>
      <c r="Q161" s="1317"/>
      <c r="R161" s="1317"/>
      <c r="S161" s="1317"/>
      <c r="T161" s="1317"/>
      <c r="U161" s="1317"/>
      <c r="V161" s="1317"/>
      <c r="W161" s="1317"/>
      <c r="X161" s="1317"/>
      <c r="Y161" s="1317"/>
      <c r="Z161" s="1317"/>
      <c r="AA161" s="1317"/>
      <c r="AB161" s="1317"/>
      <c r="AC161" s="1317"/>
      <c r="AD161" s="1317"/>
      <c r="AE161" s="1317"/>
      <c r="AF161" s="1317"/>
      <c r="AG161" s="1317"/>
      <c r="AH161" s="1317"/>
      <c r="AI161" s="1317"/>
      <c r="AJ161" s="1317"/>
      <c r="AK161" s="1317"/>
      <c r="AL161" s="1317"/>
      <c r="AM161" s="1317"/>
      <c r="AN161" s="1317"/>
      <c r="AO161" s="1317"/>
      <c r="AP161" s="1317"/>
      <c r="AQ161" s="1317"/>
      <c r="AR161" s="1317"/>
      <c r="AS161" s="1317"/>
      <c r="AT161" s="1317"/>
      <c r="AU161" s="1317"/>
      <c r="AV161" s="1317"/>
      <c r="AW161" s="1317"/>
      <c r="AX161" s="1317"/>
      <c r="AY161" s="1317"/>
      <c r="AZ161" s="1317"/>
      <c r="BA161" s="1317"/>
      <c r="BB161" s="1317"/>
      <c r="BC161" s="1317"/>
      <c r="BD161" s="1317"/>
      <c r="BE161" s="1317"/>
      <c r="BF161" s="1317"/>
      <c r="BG161" s="1317"/>
      <c r="BH161" s="482"/>
    </row>
    <row r="162" spans="2:62" ht="3.75" hidden="1" customHeight="1">
      <c r="B162" s="484"/>
      <c r="I162" s="484"/>
      <c r="J162" s="1317"/>
      <c r="K162" s="1317"/>
      <c r="L162" s="1339"/>
      <c r="M162" s="1339"/>
      <c r="N162" s="1339"/>
      <c r="O162" s="1339"/>
      <c r="P162" s="1317"/>
      <c r="Q162" s="1317"/>
      <c r="R162" s="1317"/>
      <c r="S162" s="1317"/>
      <c r="T162" s="1317"/>
      <c r="U162" s="1317"/>
      <c r="V162" s="1317"/>
      <c r="W162" s="1317"/>
      <c r="X162" s="1317"/>
      <c r="Y162" s="1317"/>
      <c r="Z162" s="1317"/>
      <c r="AA162" s="1317"/>
      <c r="AB162" s="1317"/>
      <c r="AC162" s="1317"/>
      <c r="AD162" s="1317"/>
      <c r="AE162" s="1317"/>
      <c r="AF162" s="1317"/>
      <c r="AG162" s="1317"/>
      <c r="AH162" s="1317"/>
      <c r="AI162" s="1317"/>
      <c r="AJ162" s="1317"/>
      <c r="AK162" s="1317"/>
      <c r="AL162" s="1317"/>
      <c r="AM162" s="1317"/>
      <c r="AN162" s="1317"/>
      <c r="AO162" s="1317"/>
      <c r="AP162" s="1317"/>
      <c r="AQ162" s="1317"/>
      <c r="AR162" s="1317"/>
      <c r="AS162" s="1317"/>
      <c r="AT162" s="1317"/>
      <c r="AU162" s="1317"/>
      <c r="AV162" s="1317"/>
      <c r="AW162" s="1317"/>
      <c r="AX162" s="1317"/>
      <c r="AY162" s="1317"/>
      <c r="AZ162" s="1317"/>
      <c r="BA162" s="1317"/>
      <c r="BB162" s="1317"/>
      <c r="BC162" s="1317"/>
      <c r="BD162" s="1317"/>
      <c r="BE162" s="1317"/>
      <c r="BF162" s="1317"/>
      <c r="BG162" s="1317"/>
      <c r="BH162" s="482"/>
    </row>
    <row r="163" spans="2:62" ht="3.75" hidden="1" customHeight="1">
      <c r="B163" s="671"/>
      <c r="C163" s="445"/>
      <c r="D163" s="445"/>
      <c r="E163" s="445"/>
      <c r="F163" s="445"/>
      <c r="G163" s="445"/>
      <c r="H163" s="445"/>
      <c r="I163" s="671"/>
      <c r="J163" s="1328"/>
      <c r="K163" s="1328"/>
      <c r="L163" s="1328"/>
      <c r="M163" s="1328"/>
      <c r="N163" s="1328"/>
      <c r="O163" s="1328"/>
      <c r="P163" s="1328"/>
      <c r="Q163" s="1328"/>
      <c r="R163" s="1328"/>
      <c r="S163" s="1328"/>
      <c r="T163" s="1328"/>
      <c r="U163" s="1328"/>
      <c r="V163" s="1328"/>
      <c r="W163" s="1328"/>
      <c r="X163" s="1328"/>
      <c r="Y163" s="1328"/>
      <c r="Z163" s="1328"/>
      <c r="AA163" s="1328"/>
      <c r="AB163" s="1328"/>
      <c r="AC163" s="1328"/>
      <c r="AD163" s="1328"/>
      <c r="AE163" s="1328"/>
      <c r="AF163" s="1328"/>
      <c r="AG163" s="1328"/>
      <c r="AH163" s="1328"/>
      <c r="AI163" s="1328"/>
      <c r="AJ163" s="1328"/>
      <c r="AK163" s="1328"/>
      <c r="AL163" s="1328"/>
      <c r="AM163" s="1328"/>
      <c r="AN163" s="1328"/>
      <c r="AO163" s="1328"/>
      <c r="AP163" s="1328"/>
      <c r="AQ163" s="1328"/>
      <c r="AR163" s="1328"/>
      <c r="AS163" s="1328"/>
      <c r="AT163" s="1328"/>
      <c r="AU163" s="1328"/>
      <c r="AV163" s="1328"/>
      <c r="AW163" s="1328"/>
      <c r="AX163" s="1328"/>
      <c r="AY163" s="1328"/>
      <c r="AZ163" s="1328"/>
      <c r="BA163" s="1328"/>
      <c r="BB163" s="1328"/>
      <c r="BC163" s="1328"/>
      <c r="BD163" s="1328"/>
      <c r="BE163" s="1328"/>
      <c r="BF163" s="1328"/>
      <c r="BG163" s="1328"/>
      <c r="BH163" s="444"/>
    </row>
    <row r="164" spans="2:62" ht="3.75" hidden="1" customHeight="1">
      <c r="B164" s="671"/>
      <c r="C164" s="445"/>
      <c r="D164" s="445"/>
      <c r="E164" s="445"/>
      <c r="F164" s="445"/>
      <c r="G164" s="445"/>
      <c r="H164" s="445"/>
      <c r="I164" s="671"/>
      <c r="J164" s="1328"/>
      <c r="K164" s="1328"/>
      <c r="L164" s="1328"/>
      <c r="M164" s="1328"/>
      <c r="N164" s="1328"/>
      <c r="O164" s="1328"/>
      <c r="P164" s="1328"/>
      <c r="Q164" s="1328"/>
      <c r="R164" s="1328"/>
      <c r="S164" s="1328"/>
      <c r="T164" s="1328"/>
      <c r="U164" s="1328"/>
      <c r="V164" s="1328"/>
      <c r="W164" s="1328"/>
      <c r="X164" s="1328"/>
      <c r="Y164" s="1328"/>
      <c r="Z164" s="1328"/>
      <c r="AA164" s="1328"/>
      <c r="AB164" s="1328"/>
      <c r="AC164" s="1328"/>
      <c r="AD164" s="1328"/>
      <c r="AE164" s="1328"/>
      <c r="AF164" s="1328"/>
      <c r="AG164" s="1328"/>
      <c r="AH164" s="1328"/>
      <c r="AI164" s="1328"/>
      <c r="AJ164" s="1328"/>
      <c r="AK164" s="1328"/>
      <c r="AL164" s="1328"/>
      <c r="AM164" s="1328"/>
      <c r="AN164" s="1328"/>
      <c r="AO164" s="1328"/>
      <c r="AP164" s="1328"/>
      <c r="AQ164" s="1328"/>
      <c r="AR164" s="1328"/>
      <c r="AS164" s="1328"/>
      <c r="AT164" s="1328"/>
      <c r="AU164" s="1328"/>
      <c r="AV164" s="1328"/>
      <c r="AW164" s="1328"/>
      <c r="AX164" s="1328"/>
      <c r="AY164" s="1328"/>
      <c r="AZ164" s="1328"/>
      <c r="BA164" s="1328"/>
      <c r="BB164" s="1328"/>
      <c r="BC164" s="1328"/>
      <c r="BD164" s="1328"/>
      <c r="BE164" s="1328"/>
      <c r="BF164" s="1328"/>
      <c r="BG164" s="1328"/>
      <c r="BH164" s="444"/>
    </row>
    <row r="165" spans="2:62" hidden="1">
      <c r="B165" s="343" t="s">
        <v>551</v>
      </c>
      <c r="C165" s="490"/>
      <c r="D165" s="490" t="s">
        <v>552</v>
      </c>
      <c r="E165" s="1376" t="s">
        <v>646</v>
      </c>
      <c r="F165" s="490" t="s">
        <v>548</v>
      </c>
      <c r="G165" s="1194" t="s">
        <v>553</v>
      </c>
      <c r="H165" s="1194"/>
      <c r="I165" s="1337"/>
      <c r="J165" s="1338"/>
      <c r="K165" s="1338"/>
      <c r="L165" s="1338"/>
      <c r="M165" s="1338"/>
      <c r="N165" s="1338"/>
      <c r="O165" s="1338"/>
      <c r="P165" s="1338"/>
      <c r="Q165" s="1338"/>
      <c r="R165" s="1338"/>
      <c r="S165" s="1338"/>
      <c r="T165" s="1338"/>
      <c r="U165" s="1338"/>
      <c r="V165" s="1338"/>
      <c r="W165" s="1338"/>
      <c r="X165" s="1338"/>
      <c r="Y165" s="1338"/>
      <c r="Z165" s="1338"/>
      <c r="AA165" s="1338"/>
      <c r="AB165" s="1338"/>
      <c r="AC165" s="1338"/>
      <c r="AD165" s="1338"/>
      <c r="AE165" s="1338"/>
      <c r="AF165" s="1338"/>
      <c r="AG165" s="1338"/>
      <c r="AH165" s="1338"/>
      <c r="AI165" s="1338"/>
      <c r="AJ165" s="1338"/>
      <c r="AK165" s="1338"/>
      <c r="AL165" s="1338"/>
      <c r="AM165" s="1338"/>
      <c r="AN165" s="1338"/>
      <c r="AO165" s="1338"/>
      <c r="AP165" s="1338"/>
      <c r="AQ165" s="1338"/>
      <c r="AR165" s="1338"/>
      <c r="AS165" s="1338"/>
      <c r="AT165" s="1338"/>
      <c r="AU165" s="1338"/>
      <c r="AV165" s="1338"/>
      <c r="AW165" s="1338"/>
      <c r="AX165" s="1338"/>
      <c r="AY165" s="1338"/>
      <c r="AZ165" s="1338"/>
      <c r="BA165" s="1338"/>
      <c r="BB165" s="1338"/>
      <c r="BC165" s="1338"/>
      <c r="BD165" s="1338"/>
      <c r="BE165" s="1338"/>
      <c r="BF165" s="1338"/>
      <c r="BG165" s="1338"/>
      <c r="BH165" s="1195"/>
    </row>
    <row r="166" spans="2:62" ht="3.75" hidden="1" customHeight="1">
      <c r="B166" s="484"/>
      <c r="I166" s="484"/>
      <c r="J166" s="1317"/>
      <c r="K166" s="1317"/>
      <c r="L166" s="1317"/>
      <c r="M166" s="1317"/>
      <c r="N166" s="1317"/>
      <c r="O166" s="1317"/>
      <c r="P166" s="1317"/>
      <c r="Q166" s="1317"/>
      <c r="R166" s="1317"/>
      <c r="S166" s="1317"/>
      <c r="T166" s="1317"/>
      <c r="U166" s="1317"/>
      <c r="V166" s="1317"/>
      <c r="W166" s="1317"/>
      <c r="X166" s="1317"/>
      <c r="Y166" s="1317"/>
      <c r="Z166" s="1317"/>
      <c r="AA166" s="1317"/>
      <c r="AB166" s="1317"/>
      <c r="AC166" s="1317"/>
      <c r="AD166" s="1317"/>
      <c r="AE166" s="1317"/>
      <c r="AF166" s="1317"/>
      <c r="AG166" s="1317"/>
      <c r="AH166" s="1317"/>
      <c r="AI166" s="1317"/>
      <c r="AJ166" s="1317"/>
      <c r="AK166" s="1317"/>
      <c r="AL166" s="1317"/>
      <c r="AM166" s="1317"/>
      <c r="AN166" s="1317"/>
      <c r="AO166" s="1317"/>
      <c r="AP166" s="1317"/>
      <c r="AQ166" s="1317"/>
      <c r="AR166" s="1317"/>
      <c r="AS166" s="1317"/>
      <c r="AT166" s="1317"/>
      <c r="AU166" s="1317"/>
      <c r="AV166" s="1317"/>
      <c r="AW166" s="1317"/>
      <c r="AX166" s="1317"/>
      <c r="AY166" s="1317"/>
      <c r="AZ166" s="1317"/>
      <c r="BA166" s="1317"/>
      <c r="BB166" s="1317"/>
      <c r="BC166" s="1317"/>
      <c r="BD166" s="1317"/>
      <c r="BE166" s="1317"/>
      <c r="BF166" s="1317"/>
      <c r="BG166" s="1317"/>
      <c r="BH166" s="482"/>
    </row>
    <row r="167" spans="2:62" ht="3.75" hidden="1" customHeight="1">
      <c r="B167" s="484"/>
      <c r="I167" s="484"/>
      <c r="J167" s="1317"/>
      <c r="K167" s="1317"/>
      <c r="L167" s="1317"/>
      <c r="M167" s="1317"/>
      <c r="N167" s="1317"/>
      <c r="O167" s="1317"/>
      <c r="P167" s="1317"/>
      <c r="Q167" s="1317"/>
      <c r="R167" s="1317"/>
      <c r="S167" s="1317"/>
      <c r="T167" s="1317"/>
      <c r="U167" s="1317"/>
      <c r="V167" s="1317"/>
      <c r="W167" s="1317"/>
      <c r="X167" s="1317"/>
      <c r="Y167" s="1317"/>
      <c r="Z167" s="1317"/>
      <c r="AA167" s="1317"/>
      <c r="AB167" s="1317"/>
      <c r="AC167" s="1317"/>
      <c r="AD167" s="1317"/>
      <c r="AE167" s="1317"/>
      <c r="AF167" s="1317"/>
      <c r="AG167" s="1317"/>
      <c r="AH167" s="1317"/>
      <c r="AI167" s="1317"/>
      <c r="AJ167" s="1317"/>
      <c r="AK167" s="1317"/>
      <c r="AL167" s="1317"/>
      <c r="AM167" s="1317"/>
      <c r="AN167" s="1317"/>
      <c r="AO167" s="1317"/>
      <c r="AP167" s="1317"/>
      <c r="AQ167" s="1317"/>
      <c r="AR167" s="1317"/>
      <c r="AS167" s="1317"/>
      <c r="AT167" s="1317"/>
      <c r="AU167" s="1317"/>
      <c r="AV167" s="1317"/>
      <c r="AW167" s="1317"/>
      <c r="AX167" s="1317"/>
      <c r="AY167" s="1317"/>
      <c r="AZ167" s="1317"/>
      <c r="BA167" s="1317"/>
      <c r="BB167" s="1317"/>
      <c r="BC167" s="1317"/>
      <c r="BD167" s="1317"/>
      <c r="BE167" s="1317"/>
      <c r="BF167" s="1317"/>
      <c r="BG167" s="1317"/>
      <c r="BH167" s="482"/>
    </row>
    <row r="168" spans="2:62" ht="3.75" hidden="1" customHeight="1">
      <c r="B168" s="484"/>
      <c r="I168" s="484"/>
      <c r="J168" s="1317"/>
      <c r="K168" s="1317"/>
      <c r="L168" s="1320"/>
      <c r="M168" s="1339"/>
      <c r="N168" s="1339"/>
      <c r="O168" s="1320"/>
      <c r="P168" s="1317"/>
      <c r="Q168" s="1317"/>
      <c r="R168" s="1317"/>
      <c r="S168" s="1317"/>
      <c r="T168" s="1317"/>
      <c r="U168" s="1317"/>
      <c r="V168" s="1317"/>
      <c r="W168" s="1317"/>
      <c r="X168" s="1317"/>
      <c r="Y168" s="1317"/>
      <c r="Z168" s="1317"/>
      <c r="AA168" s="1317"/>
      <c r="AB168" s="1317"/>
      <c r="AC168" s="1317"/>
      <c r="AD168" s="1317"/>
      <c r="AE168" s="1317"/>
      <c r="AF168" s="1317"/>
      <c r="AG168" s="1317"/>
      <c r="AH168" s="1317"/>
      <c r="AI168" s="1317"/>
      <c r="AJ168" s="1317"/>
      <c r="AK168" s="1317"/>
      <c r="AL168" s="1317"/>
      <c r="AM168" s="1317"/>
      <c r="AN168" s="1317"/>
      <c r="AO168" s="1317"/>
      <c r="AP168" s="1317"/>
      <c r="AQ168" s="1317"/>
      <c r="AR168" s="1317"/>
      <c r="AS168" s="1317"/>
      <c r="AT168" s="1317"/>
      <c r="AU168" s="1317"/>
      <c r="AV168" s="1317"/>
      <c r="AW168" s="1317"/>
      <c r="AX168" s="1317"/>
      <c r="AY168" s="1317"/>
      <c r="AZ168" s="1317"/>
      <c r="BA168" s="1317"/>
      <c r="BB168" s="1317"/>
      <c r="BC168" s="1317"/>
      <c r="BD168" s="1317"/>
      <c r="BE168" s="1317"/>
      <c r="BF168" s="1317"/>
      <c r="BG168" s="1317"/>
      <c r="BH168" s="482"/>
    </row>
    <row r="169" spans="2:62" ht="3.75" hidden="1" customHeight="1">
      <c r="B169" s="484"/>
      <c r="I169" s="484"/>
      <c r="J169" s="1317"/>
      <c r="K169" s="1317"/>
      <c r="L169" s="1317"/>
      <c r="M169" s="1317"/>
      <c r="N169" s="1317"/>
      <c r="O169" s="1317"/>
      <c r="P169" s="1317"/>
      <c r="Q169" s="1317"/>
      <c r="R169" s="1317"/>
      <c r="S169" s="1317"/>
      <c r="T169" s="1317"/>
      <c r="U169" s="1317"/>
      <c r="V169" s="1317"/>
      <c r="W169" s="1317"/>
      <c r="X169" s="1317"/>
      <c r="Y169" s="1317"/>
      <c r="Z169" s="1317"/>
      <c r="AA169" s="1317"/>
      <c r="AB169" s="1317"/>
      <c r="AC169" s="1317"/>
      <c r="AD169" s="1317"/>
      <c r="AE169" s="1317"/>
      <c r="AF169" s="1317"/>
      <c r="AG169" s="1317"/>
      <c r="AH169" s="1317"/>
      <c r="AI169" s="1317"/>
      <c r="AJ169" s="1317"/>
      <c r="AK169" s="1317"/>
      <c r="AL169" s="1317"/>
      <c r="AM169" s="1317"/>
      <c r="AN169" s="1317"/>
      <c r="AO169" s="1317"/>
      <c r="AP169" s="1317"/>
      <c r="AQ169" s="1317"/>
      <c r="AR169" s="1317"/>
      <c r="AS169" s="1317"/>
      <c r="AT169" s="1317"/>
      <c r="AU169" s="1317"/>
      <c r="AV169" s="1317"/>
      <c r="AW169" s="1317"/>
      <c r="AX169" s="1317"/>
      <c r="AY169" s="1317"/>
      <c r="AZ169" s="1317"/>
      <c r="BA169" s="1317"/>
      <c r="BB169" s="1317"/>
      <c r="BC169" s="1317"/>
      <c r="BD169" s="1317"/>
      <c r="BE169" s="1317"/>
      <c r="BF169" s="1317"/>
      <c r="BG169" s="1317"/>
      <c r="BH169" s="482"/>
    </row>
    <row r="170" spans="2:62" ht="3.75" hidden="1" customHeight="1">
      <c r="B170" s="484"/>
      <c r="I170" s="484"/>
      <c r="J170" s="1317"/>
      <c r="K170" s="1196" t="s">
        <v>261</v>
      </c>
      <c r="L170" s="1197" t="s">
        <v>404</v>
      </c>
      <c r="M170" s="1198"/>
      <c r="N170" s="1199"/>
      <c r="O170" s="1199"/>
      <c r="P170" s="1199"/>
      <c r="Q170" s="1199"/>
      <c r="R170" s="1199"/>
      <c r="S170" s="1199" t="e" vm="112">
        <v>#VALUE!</v>
      </c>
      <c r="T170" s="1200"/>
      <c r="U170" s="1196" t="s">
        <v>261</v>
      </c>
      <c r="V170" s="1197" t="s">
        <v>404</v>
      </c>
      <c r="W170" s="1198"/>
      <c r="X170" s="1199"/>
      <c r="Y170" s="1199"/>
      <c r="Z170" s="1199"/>
      <c r="AA170" s="1199"/>
      <c r="AB170" s="1199"/>
      <c r="AC170" s="1199" t="e" vm="112">
        <v>#VALUE!</v>
      </c>
      <c r="AD170" s="1200"/>
      <c r="AE170" s="1317"/>
      <c r="AF170" s="1317"/>
      <c r="AG170" s="1317"/>
      <c r="AH170" s="1317"/>
      <c r="AI170" s="1317"/>
      <c r="AJ170" s="1317"/>
      <c r="AK170" s="1317"/>
      <c r="AL170" s="1317"/>
      <c r="AM170" s="1317"/>
      <c r="AN170" s="1317"/>
      <c r="AO170" s="1317"/>
      <c r="AP170" s="1317"/>
      <c r="AQ170" s="1341"/>
      <c r="AR170" s="1341"/>
      <c r="AS170" s="1342"/>
      <c r="AT170" s="1317"/>
      <c r="AU170" s="1317"/>
      <c r="AV170" s="1317"/>
      <c r="AW170" s="1317"/>
      <c r="AX170" s="1317"/>
      <c r="AY170" s="1317"/>
      <c r="AZ170" s="1317"/>
      <c r="BA170" s="1317"/>
      <c r="BB170" s="1317"/>
      <c r="BC170" s="1317"/>
      <c r="BD170" s="1317"/>
      <c r="BE170" s="1317"/>
      <c r="BF170" s="1317"/>
      <c r="BG170" s="1317"/>
      <c r="BH170" s="482"/>
    </row>
    <row r="171" spans="2:62" ht="3.75" hidden="1" customHeight="1">
      <c r="B171" s="484"/>
      <c r="I171" s="484"/>
      <c r="J171" s="1317"/>
      <c r="K171" s="1201"/>
      <c r="L171" s="1202"/>
      <c r="M171" s="1203"/>
      <c r="N171" s="1203"/>
      <c r="O171" s="1203"/>
      <c r="P171" s="1203"/>
      <c r="Q171" s="1203"/>
      <c r="R171" s="1204" t="s">
        <v>260</v>
      </c>
      <c r="S171" s="1205"/>
      <c r="T171" s="1206"/>
      <c r="U171" s="1201"/>
      <c r="V171" s="1202"/>
      <c r="W171" s="1203"/>
      <c r="X171" s="1203"/>
      <c r="Y171" s="1203"/>
      <c r="Z171" s="1203"/>
      <c r="AA171" s="1203"/>
      <c r="AB171" s="1204" t="s">
        <v>260</v>
      </c>
      <c r="AC171" s="1205"/>
      <c r="AD171" s="1206"/>
      <c r="AE171" s="1317"/>
      <c r="AF171" s="1317"/>
      <c r="AG171" s="1317"/>
      <c r="AH171" s="1317"/>
      <c r="AI171" s="1317"/>
      <c r="AJ171" s="1317"/>
      <c r="AK171" s="1317"/>
      <c r="AL171" s="1317"/>
      <c r="AM171" s="1317"/>
      <c r="AN171" s="1317"/>
      <c r="AO171" s="1317"/>
      <c r="AP171" s="1317"/>
      <c r="AQ171" s="1341"/>
      <c r="AR171" s="1341"/>
      <c r="AS171" s="1342"/>
      <c r="AT171" s="1343"/>
      <c r="AU171" s="1343"/>
      <c r="AV171" s="1343"/>
      <c r="AW171" s="1343"/>
      <c r="AX171" s="1343"/>
      <c r="AY171" s="1343"/>
      <c r="AZ171" s="1343"/>
      <c r="BA171" s="1343"/>
      <c r="BB171" s="1343"/>
      <c r="BC171" s="1343"/>
      <c r="BD171" s="1343"/>
      <c r="BE171" s="1343"/>
      <c r="BF171" s="1343"/>
      <c r="BG171" s="1343"/>
      <c r="BH171" s="341"/>
      <c r="BJ171" s="335"/>
    </row>
    <row r="172" spans="2:62" ht="3.75" hidden="1" customHeight="1">
      <c r="B172" s="484"/>
      <c r="I172" s="484"/>
      <c r="J172" s="1317"/>
      <c r="K172" s="1201"/>
      <c r="L172" s="1207" t="e" vm="113">
        <v>#VALUE!</v>
      </c>
      <c r="M172" s="1208"/>
      <c r="N172" s="1208"/>
      <c r="O172" s="1208"/>
      <c r="P172" s="1208"/>
      <c r="Q172" s="1208"/>
      <c r="R172" s="1208"/>
      <c r="S172" s="1209"/>
      <c r="T172" s="1206"/>
      <c r="U172" s="1201"/>
      <c r="V172" s="1207" t="e" vm="113">
        <v>#VALUE!</v>
      </c>
      <c r="W172" s="1208"/>
      <c r="X172" s="1208"/>
      <c r="Y172" s="1208"/>
      <c r="Z172" s="1208"/>
      <c r="AA172" s="1208"/>
      <c r="AB172" s="1208"/>
      <c r="AC172" s="1209"/>
      <c r="AD172" s="1206"/>
      <c r="AE172" s="1317"/>
      <c r="AF172" s="1317"/>
      <c r="AG172" s="1317"/>
      <c r="AH172" s="1317"/>
      <c r="AI172" s="1317"/>
      <c r="AJ172" s="1317"/>
      <c r="AK172" s="1317"/>
      <c r="AL172" s="1317"/>
      <c r="AM172" s="1317"/>
      <c r="AN172" s="1317"/>
      <c r="AO172" s="1317"/>
      <c r="AP172" s="1317"/>
      <c r="AQ172" s="1341"/>
      <c r="AR172" s="1341"/>
      <c r="AS172" s="1344"/>
      <c r="AT172" s="1317"/>
      <c r="AU172" s="1317"/>
      <c r="AV172" s="1317"/>
      <c r="AW172" s="1317"/>
      <c r="AX172" s="1317"/>
      <c r="AY172" s="1317"/>
      <c r="AZ172" s="1317"/>
      <c r="BA172" s="1317"/>
      <c r="BB172" s="1317"/>
      <c r="BC172" s="1317"/>
      <c r="BD172" s="1317"/>
      <c r="BE172" s="1317"/>
      <c r="BF172" s="1317"/>
      <c r="BG172" s="1317"/>
      <c r="BH172" s="482"/>
      <c r="BJ172" s="344"/>
    </row>
    <row r="173" spans="2:62" ht="3.75" hidden="1" customHeight="1">
      <c r="B173" s="484"/>
      <c r="I173" s="484"/>
      <c r="J173" s="1317"/>
      <c r="K173" s="1201"/>
      <c r="L173" s="1210"/>
      <c r="M173" s="1340"/>
      <c r="N173" s="1340"/>
      <c r="O173" s="1340"/>
      <c r="P173" s="1340"/>
      <c r="Q173" s="1340"/>
      <c r="R173" s="1340"/>
      <c r="S173" s="1211"/>
      <c r="T173" s="1206"/>
      <c r="U173" s="1201"/>
      <c r="V173" s="1210"/>
      <c r="W173" s="1340"/>
      <c r="X173" s="1340"/>
      <c r="Y173" s="1340"/>
      <c r="Z173" s="1340"/>
      <c r="AA173" s="1340"/>
      <c r="AB173" s="1340"/>
      <c r="AC173" s="1211"/>
      <c r="AD173" s="1206"/>
      <c r="AE173" s="1317"/>
      <c r="AF173" s="1317"/>
      <c r="AG173" s="1317"/>
      <c r="AH173" s="1317"/>
      <c r="AI173" s="1317"/>
      <c r="AJ173" s="1317"/>
      <c r="AK173" s="1317"/>
      <c r="AL173" s="1317"/>
      <c r="AM173" s="1317"/>
      <c r="AN173" s="1317"/>
      <c r="AO173" s="1317"/>
      <c r="AP173" s="1317"/>
      <c r="AQ173" s="1341"/>
      <c r="AR173" s="1341"/>
      <c r="AS173" s="1344"/>
      <c r="AT173" s="1317"/>
      <c r="AU173" s="1317"/>
      <c r="AV173" s="1317"/>
      <c r="AW173" s="1317"/>
      <c r="AX173" s="1317"/>
      <c r="AY173" s="1317"/>
      <c r="AZ173" s="1317"/>
      <c r="BA173" s="1317"/>
      <c r="BB173" s="1317"/>
      <c r="BC173" s="1317"/>
      <c r="BD173" s="1317"/>
      <c r="BE173" s="1317"/>
      <c r="BF173" s="1317"/>
      <c r="BG173" s="1317"/>
      <c r="BH173" s="482"/>
      <c r="BJ173" s="344"/>
    </row>
    <row r="174" spans="2:62" ht="3.75" hidden="1" customHeight="1">
      <c r="B174" s="484"/>
      <c r="I174" s="484"/>
      <c r="J174" s="1317"/>
      <c r="K174" s="1201"/>
      <c r="L174" s="1210"/>
      <c r="M174" s="1340"/>
      <c r="N174" s="1340"/>
      <c r="O174" s="1340"/>
      <c r="P174" s="1340"/>
      <c r="Q174" s="1340"/>
      <c r="R174" s="1340"/>
      <c r="S174" s="1211"/>
      <c r="T174" s="1206"/>
      <c r="U174" s="1201"/>
      <c r="V174" s="1210"/>
      <c r="W174" s="1340"/>
      <c r="X174" s="1340"/>
      <c r="Y174" s="1340"/>
      <c r="Z174" s="1340"/>
      <c r="AA174" s="1340"/>
      <c r="AB174" s="1340"/>
      <c r="AC174" s="1211"/>
      <c r="AD174" s="1206"/>
      <c r="AE174" s="1317"/>
      <c r="AF174" s="1317"/>
      <c r="AG174" s="1317"/>
      <c r="AH174" s="1317"/>
      <c r="AI174" s="1317"/>
      <c r="AJ174" s="1317"/>
      <c r="AK174" s="1317"/>
      <c r="AL174" s="1317"/>
      <c r="AM174" s="1317"/>
      <c r="AN174" s="1317"/>
      <c r="AO174" s="1317"/>
      <c r="AP174" s="1317"/>
      <c r="AQ174" s="1341"/>
      <c r="AR174" s="1341"/>
      <c r="AS174" s="1344"/>
      <c r="AT174" s="1317"/>
      <c r="AU174" s="1317"/>
      <c r="AV174" s="1317"/>
      <c r="AW174" s="1317"/>
      <c r="AX174" s="1317"/>
      <c r="AY174" s="1317"/>
      <c r="AZ174" s="1317"/>
      <c r="BA174" s="1317"/>
      <c r="BB174" s="1317"/>
      <c r="BC174" s="1317"/>
      <c r="BD174" s="1317"/>
      <c r="BE174" s="1317"/>
      <c r="BF174" s="1317"/>
      <c r="BG174" s="1317"/>
      <c r="BH174" s="482"/>
      <c r="BJ174" s="498"/>
    </row>
    <row r="175" spans="2:62" ht="3.75" hidden="1" customHeight="1">
      <c r="B175" s="484"/>
      <c r="I175" s="484"/>
      <c r="J175" s="1317"/>
      <c r="K175" s="1201"/>
      <c r="L175" s="1212"/>
      <c r="M175" s="1213"/>
      <c r="N175" s="1213"/>
      <c r="O175" s="1213"/>
      <c r="P175" s="1213"/>
      <c r="Q175" s="1213"/>
      <c r="R175" s="1213"/>
      <c r="S175" s="1214"/>
      <c r="T175" s="1206"/>
      <c r="U175" s="1201"/>
      <c r="V175" s="1212"/>
      <c r="W175" s="1213"/>
      <c r="X175" s="1213"/>
      <c r="Y175" s="1213"/>
      <c r="Z175" s="1213"/>
      <c r="AA175" s="1213"/>
      <c r="AB175" s="1213"/>
      <c r="AC175" s="1214"/>
      <c r="AD175" s="1206"/>
      <c r="AE175" s="1317"/>
      <c r="AF175" s="1317"/>
      <c r="AG175" s="1317"/>
      <c r="AH175" s="1317"/>
      <c r="AI175" s="1317"/>
      <c r="AJ175" s="1317"/>
      <c r="AK175" s="1317"/>
      <c r="AL175" s="1317"/>
      <c r="AM175" s="1317"/>
      <c r="AN175" s="1317"/>
      <c r="AO175" s="1317"/>
      <c r="AP175" s="1317"/>
      <c r="AQ175" s="1341"/>
      <c r="AR175" s="1341"/>
      <c r="AS175" s="1345"/>
      <c r="AT175" s="1317"/>
      <c r="AU175" s="1317"/>
      <c r="AV175" s="1317"/>
      <c r="AW175" s="1317"/>
      <c r="AX175" s="1317"/>
      <c r="AY175" s="1317"/>
      <c r="AZ175" s="1317"/>
      <c r="BA175" s="1317"/>
      <c r="BB175" s="1317"/>
      <c r="BC175" s="1317"/>
      <c r="BD175" s="1317"/>
      <c r="BE175" s="1317"/>
      <c r="BF175" s="1317"/>
      <c r="BG175" s="1317"/>
      <c r="BH175" s="482"/>
      <c r="BJ175" s="498"/>
    </row>
    <row r="176" spans="2:62" ht="3.75" hidden="1" customHeight="1">
      <c r="B176" s="484"/>
      <c r="I176" s="484"/>
      <c r="J176" s="1317"/>
      <c r="K176" s="1201"/>
      <c r="L176" s="1215"/>
      <c r="M176" s="1216"/>
      <c r="N176" s="1216"/>
      <c r="O176" s="1216"/>
      <c r="P176" s="1216"/>
      <c r="Q176" s="1216"/>
      <c r="R176" s="1216"/>
      <c r="S176" s="1217"/>
      <c r="T176" s="1206"/>
      <c r="U176" s="1201"/>
      <c r="V176" s="1215"/>
      <c r="W176" s="1216"/>
      <c r="X176" s="1216"/>
      <c r="Y176" s="1216"/>
      <c r="Z176" s="1216"/>
      <c r="AA176" s="1216"/>
      <c r="AB176" s="1216"/>
      <c r="AC176" s="1217"/>
      <c r="AD176" s="1206"/>
      <c r="AE176" s="1317"/>
      <c r="AF176" s="1317"/>
      <c r="AG176" s="1317"/>
      <c r="AH176" s="1317"/>
      <c r="AI176" s="1317"/>
      <c r="AJ176" s="1317"/>
      <c r="AK176" s="1317"/>
      <c r="AL176" s="1317"/>
      <c r="AM176" s="1317"/>
      <c r="AN176" s="1317"/>
      <c r="AO176" s="1317"/>
      <c r="AP176" s="1317"/>
      <c r="AQ176" s="1346"/>
      <c r="AR176" s="1346"/>
      <c r="AS176" s="1345"/>
      <c r="AT176" s="1317"/>
      <c r="AU176" s="1317"/>
      <c r="AV176" s="1317"/>
      <c r="AW176" s="1317"/>
      <c r="AX176" s="1317"/>
      <c r="AY176" s="1317"/>
      <c r="AZ176" s="1317"/>
      <c r="BA176" s="1317"/>
      <c r="BB176" s="1317"/>
      <c r="BC176" s="1317"/>
      <c r="BD176" s="1317"/>
      <c r="BE176" s="1317"/>
      <c r="BF176" s="1317"/>
      <c r="BG176" s="1317"/>
      <c r="BH176" s="482"/>
      <c r="BJ176" s="498"/>
    </row>
    <row r="177" spans="2:62" ht="3.75" hidden="1" customHeight="1">
      <c r="B177" s="484"/>
      <c r="I177" s="484"/>
      <c r="J177" s="1317"/>
      <c r="K177" s="1218"/>
      <c r="L177" s="1219" t="e" vm="112">
        <v>#VALUE!</v>
      </c>
      <c r="M177" s="1220" t="s">
        <v>550</v>
      </c>
      <c r="N177" s="1220"/>
      <c r="O177" s="1220"/>
      <c r="P177" s="1220"/>
      <c r="Q177" s="1220"/>
      <c r="R177" s="1220"/>
      <c r="S177" s="1219" t="e" vm="112">
        <v>#VALUE!</v>
      </c>
      <c r="T177" s="1221"/>
      <c r="U177" s="1218"/>
      <c r="V177" s="1219" t="e" vm="112">
        <v>#VALUE!</v>
      </c>
      <c r="W177" s="1220" t="s">
        <v>550</v>
      </c>
      <c r="X177" s="1220"/>
      <c r="Y177" s="1220"/>
      <c r="Z177" s="1220"/>
      <c r="AA177" s="1220"/>
      <c r="AB177" s="1220"/>
      <c r="AC177" s="1219" t="e" vm="112">
        <v>#VALUE!</v>
      </c>
      <c r="AD177" s="1221"/>
      <c r="AE177" s="1317"/>
      <c r="AF177" s="1317"/>
      <c r="AG177" s="1317"/>
      <c r="AH177" s="1317"/>
      <c r="AI177" s="1317"/>
      <c r="AJ177" s="1317"/>
      <c r="AK177" s="1317"/>
      <c r="AL177" s="1317"/>
      <c r="AM177" s="1317"/>
      <c r="AN177" s="1317"/>
      <c r="AO177" s="1317"/>
      <c r="AP177" s="1317"/>
      <c r="AQ177" s="1346"/>
      <c r="AR177" s="1346"/>
      <c r="AS177" s="1342"/>
      <c r="AT177" s="1317"/>
      <c r="AU177" s="1317"/>
      <c r="AV177" s="1317"/>
      <c r="AW177" s="1317"/>
      <c r="AX177" s="1317"/>
      <c r="AY177" s="1317"/>
      <c r="AZ177" s="1317"/>
      <c r="BA177" s="1317"/>
      <c r="BB177" s="1317"/>
      <c r="BC177" s="1317"/>
      <c r="BD177" s="1317"/>
      <c r="BE177" s="1317"/>
      <c r="BF177" s="1317"/>
      <c r="BG177" s="1317"/>
      <c r="BH177" s="482"/>
      <c r="BJ177" s="344"/>
    </row>
    <row r="178" spans="2:62" ht="3.75" hidden="1" customHeight="1">
      <c r="B178" s="484"/>
      <c r="I178" s="484"/>
      <c r="J178" s="1317"/>
      <c r="K178" s="1317"/>
      <c r="L178" s="1317"/>
      <c r="M178" s="1317"/>
      <c r="N178" s="1317"/>
      <c r="O178" s="1317"/>
      <c r="P178" s="1317"/>
      <c r="Q178" s="1317"/>
      <c r="R178" s="1317"/>
      <c r="S178" s="1317"/>
      <c r="T178" s="1317"/>
      <c r="U178" s="1317"/>
      <c r="V178" s="1317"/>
      <c r="W178" s="1317"/>
      <c r="X178" s="1317"/>
      <c r="Y178" s="1317"/>
      <c r="Z178" s="1317"/>
      <c r="AA178" s="1317"/>
      <c r="AB178" s="1317"/>
      <c r="AC178" s="1317"/>
      <c r="AD178" s="1317"/>
      <c r="AE178" s="1317"/>
      <c r="AF178" s="1317"/>
      <c r="AG178" s="1317"/>
      <c r="AH178" s="1317"/>
      <c r="AI178" s="1317"/>
      <c r="AJ178" s="1317"/>
      <c r="AK178" s="1317"/>
      <c r="AL178" s="1317"/>
      <c r="AM178" s="1317"/>
      <c r="AN178" s="1317"/>
      <c r="AO178" s="1317"/>
      <c r="AP178" s="1317"/>
      <c r="AQ178" s="1317"/>
      <c r="AR178" s="1317"/>
      <c r="AS178" s="1317"/>
      <c r="AT178" s="1317"/>
      <c r="AU178" s="1317"/>
      <c r="AV178" s="1317"/>
      <c r="AW178" s="1317"/>
      <c r="AX178" s="1317"/>
      <c r="AY178" s="1317"/>
      <c r="AZ178" s="1317"/>
      <c r="BA178" s="1317"/>
      <c r="BB178" s="1317"/>
      <c r="BC178" s="1317"/>
      <c r="BD178" s="1317"/>
      <c r="BE178" s="1317"/>
      <c r="BF178" s="1317"/>
      <c r="BG178" s="1317"/>
      <c r="BH178" s="482"/>
      <c r="BJ178" s="344"/>
    </row>
    <row r="179" spans="2:62" ht="3.75" hidden="1" customHeight="1">
      <c r="B179" s="484"/>
      <c r="I179" s="484"/>
      <c r="J179" s="1317"/>
      <c r="K179" s="1317"/>
      <c r="L179" s="1317"/>
      <c r="M179" s="1317"/>
      <c r="N179" s="1317"/>
      <c r="O179" s="1317"/>
      <c r="P179" s="1317"/>
      <c r="Q179" s="1317"/>
      <c r="R179" s="1317"/>
      <c r="S179" s="1317"/>
      <c r="T179" s="1317"/>
      <c r="U179" s="1317"/>
      <c r="V179" s="1317"/>
      <c r="W179" s="1317"/>
      <c r="X179" s="1317"/>
      <c r="Y179" s="1317"/>
      <c r="Z179" s="1317"/>
      <c r="AA179" s="1317"/>
      <c r="AB179" s="1317"/>
      <c r="AC179" s="1317"/>
      <c r="AD179" s="1317"/>
      <c r="AE179" s="1317"/>
      <c r="AF179" s="1317"/>
      <c r="AG179" s="1317"/>
      <c r="AH179" s="1317"/>
      <c r="AI179" s="1317"/>
      <c r="AJ179" s="1317"/>
      <c r="AK179" s="1317"/>
      <c r="AL179" s="1317"/>
      <c r="AM179" s="1317"/>
      <c r="AN179" s="1317"/>
      <c r="AO179" s="1317"/>
      <c r="AP179" s="1317"/>
      <c r="AQ179" s="1317"/>
      <c r="AR179" s="1317"/>
      <c r="AS179" s="1317"/>
      <c r="AT179" s="1317"/>
      <c r="AU179" s="1317"/>
      <c r="AV179" s="1317"/>
      <c r="AW179" s="1317"/>
      <c r="AX179" s="1317"/>
      <c r="AY179" s="1317"/>
      <c r="AZ179" s="1317"/>
      <c r="BA179" s="1317"/>
      <c r="BB179" s="1317"/>
      <c r="BC179" s="1317"/>
      <c r="BD179" s="1317"/>
      <c r="BE179" s="1317"/>
      <c r="BF179" s="1317"/>
      <c r="BG179" s="1317"/>
      <c r="BH179" s="482"/>
      <c r="BJ179" s="344"/>
    </row>
    <row r="180" spans="2:62" ht="3.75" hidden="1" customHeight="1">
      <c r="B180" s="484"/>
      <c r="I180" s="484"/>
      <c r="J180" s="1317"/>
      <c r="K180" s="1317"/>
      <c r="L180" s="1317"/>
      <c r="M180" s="1317"/>
      <c r="N180" s="1317"/>
      <c r="O180" s="1317"/>
      <c r="P180" s="1317"/>
      <c r="Q180" s="1317"/>
      <c r="R180" s="1317"/>
      <c r="S180" s="1317"/>
      <c r="T180" s="1317"/>
      <c r="U180" s="1317"/>
      <c r="V180" s="1317"/>
      <c r="W180" s="1317"/>
      <c r="X180" s="1317"/>
      <c r="Y180" s="1317"/>
      <c r="Z180" s="1317"/>
      <c r="AA180" s="1317"/>
      <c r="AB180" s="1317"/>
      <c r="AC180" s="1317"/>
      <c r="AD180" s="1317"/>
      <c r="AE180" s="1317"/>
      <c r="AF180" s="1317"/>
      <c r="AG180" s="1317"/>
      <c r="AH180" s="1317"/>
      <c r="AI180" s="1317"/>
      <c r="AJ180" s="1317"/>
      <c r="AK180" s="1317"/>
      <c r="AL180" s="1317"/>
      <c r="AM180" s="1317"/>
      <c r="AN180" s="1317"/>
      <c r="AO180" s="1317"/>
      <c r="AP180" s="1317"/>
      <c r="AQ180" s="1343"/>
      <c r="AR180" s="1343"/>
      <c r="AS180" s="1343"/>
      <c r="AT180" s="1343"/>
      <c r="AU180" s="1343"/>
      <c r="AV180" s="1343"/>
      <c r="AW180" s="1343"/>
      <c r="AX180" s="1343"/>
      <c r="AY180" s="1317"/>
      <c r="AZ180" s="1317"/>
      <c r="BA180" s="1317"/>
      <c r="BB180" s="1317"/>
      <c r="BC180" s="1317"/>
      <c r="BD180" s="1317"/>
      <c r="BE180" s="1317"/>
      <c r="BF180" s="1343"/>
      <c r="BG180" s="1343"/>
      <c r="BH180" s="341"/>
      <c r="BJ180" s="335"/>
    </row>
    <row r="181" spans="2:62" ht="3.75" hidden="1" customHeight="1">
      <c r="B181" s="484"/>
      <c r="I181" s="484"/>
      <c r="J181" s="1317"/>
      <c r="K181" s="1317"/>
      <c r="L181" s="1317"/>
      <c r="M181" s="1317"/>
      <c r="N181" s="1317"/>
      <c r="O181" s="1317"/>
      <c r="P181" s="1317"/>
      <c r="Q181" s="1317"/>
      <c r="R181" s="1317"/>
      <c r="S181" s="1317"/>
      <c r="T181" s="1317"/>
      <c r="U181" s="1317"/>
      <c r="V181" s="1317"/>
      <c r="W181" s="1317"/>
      <c r="X181" s="1317"/>
      <c r="Y181" s="1317"/>
      <c r="Z181" s="1317"/>
      <c r="AA181" s="1317"/>
      <c r="AB181" s="1317"/>
      <c r="AC181" s="1317"/>
      <c r="AD181" s="1317"/>
      <c r="AE181" s="1317"/>
      <c r="AF181" s="1317"/>
      <c r="AG181" s="1317"/>
      <c r="AH181" s="1317"/>
      <c r="AI181" s="1317"/>
      <c r="AJ181" s="1317"/>
      <c r="AK181" s="1317"/>
      <c r="AL181" s="1317"/>
      <c r="AM181" s="1317"/>
      <c r="AN181" s="1317"/>
      <c r="AO181" s="1317"/>
      <c r="AP181" s="1317"/>
      <c r="AQ181" s="1317"/>
      <c r="AR181" s="1317"/>
      <c r="AS181" s="1317"/>
      <c r="AT181" s="1317"/>
      <c r="AU181" s="1317"/>
      <c r="AV181" s="1317"/>
      <c r="AW181" s="1317"/>
      <c r="AX181" s="1317"/>
      <c r="AY181" s="1317"/>
      <c r="AZ181" s="1317"/>
      <c r="BA181" s="1317"/>
      <c r="BB181" s="1317"/>
      <c r="BC181" s="1317"/>
      <c r="BD181" s="1317"/>
      <c r="BE181" s="1317"/>
      <c r="BF181" s="1317"/>
      <c r="BG181" s="1317"/>
      <c r="BH181" s="482"/>
    </row>
    <row r="182" spans="2:62" ht="3.75" hidden="1" customHeight="1">
      <c r="B182" s="484"/>
      <c r="I182" s="484"/>
      <c r="J182" s="1317"/>
      <c r="K182" s="1317"/>
      <c r="L182" s="1317"/>
      <c r="M182" s="1317"/>
      <c r="N182" s="1317"/>
      <c r="O182" s="1317"/>
      <c r="P182" s="1317"/>
      <c r="Q182" s="1317"/>
      <c r="R182" s="1317"/>
      <c r="S182" s="1317"/>
      <c r="T182" s="1317"/>
      <c r="U182" s="1317"/>
      <c r="V182" s="1317"/>
      <c r="W182" s="1317"/>
      <c r="X182" s="1317"/>
      <c r="Y182" s="1317"/>
      <c r="Z182" s="1317"/>
      <c r="AA182" s="1317"/>
      <c r="AB182" s="1317"/>
      <c r="AC182" s="1317"/>
      <c r="AD182" s="1317"/>
      <c r="AE182" s="1317"/>
      <c r="AF182" s="1317"/>
      <c r="AG182" s="1317"/>
      <c r="AH182" s="1317"/>
      <c r="AI182" s="1317"/>
      <c r="AJ182" s="1317"/>
      <c r="AK182" s="1317"/>
      <c r="AL182" s="1317"/>
      <c r="AM182" s="1317"/>
      <c r="AN182" s="1317"/>
      <c r="AO182" s="1317"/>
      <c r="AP182" s="1317"/>
      <c r="AQ182" s="1317"/>
      <c r="AR182" s="1317"/>
      <c r="AS182" s="1317"/>
      <c r="AT182" s="1317"/>
      <c r="AU182" s="1317"/>
      <c r="AV182" s="1317"/>
      <c r="AW182" s="1317"/>
      <c r="AX182" s="1317"/>
      <c r="AY182" s="1317"/>
      <c r="AZ182" s="1317"/>
      <c r="BA182" s="1317"/>
      <c r="BB182" s="1317"/>
      <c r="BC182" s="1317"/>
      <c r="BD182" s="1317"/>
      <c r="BE182" s="1317"/>
      <c r="BF182" s="1317"/>
      <c r="BG182" s="1317"/>
      <c r="BH182" s="482"/>
    </row>
    <row r="183" spans="2:62" ht="3.75" hidden="1" customHeight="1">
      <c r="B183" s="484"/>
      <c r="I183" s="484"/>
      <c r="J183" s="1317"/>
      <c r="K183" s="1317"/>
      <c r="L183" s="1339"/>
      <c r="M183" s="1339"/>
      <c r="N183" s="1339"/>
      <c r="O183" s="1339"/>
      <c r="P183" s="1317"/>
      <c r="Q183" s="1317"/>
      <c r="R183" s="1317"/>
      <c r="S183" s="1317"/>
      <c r="T183" s="1317"/>
      <c r="U183" s="1317"/>
      <c r="V183" s="1317"/>
      <c r="W183" s="1317"/>
      <c r="X183" s="1317"/>
      <c r="Y183" s="1317"/>
      <c r="Z183" s="1317"/>
      <c r="AA183" s="1317"/>
      <c r="AB183" s="1317"/>
      <c r="AC183" s="1317"/>
      <c r="AD183" s="1317"/>
      <c r="AE183" s="1317"/>
      <c r="AF183" s="1317"/>
      <c r="AG183" s="1317"/>
      <c r="AH183" s="1317"/>
      <c r="AI183" s="1317"/>
      <c r="AJ183" s="1317"/>
      <c r="AK183" s="1317"/>
      <c r="AL183" s="1317"/>
      <c r="AM183" s="1317"/>
      <c r="AN183" s="1317"/>
      <c r="AO183" s="1317"/>
      <c r="AP183" s="1317"/>
      <c r="AQ183" s="1317"/>
      <c r="AR183" s="1317"/>
      <c r="AS183" s="1317"/>
      <c r="AT183" s="1317"/>
      <c r="AU183" s="1317"/>
      <c r="AV183" s="1317"/>
      <c r="AW183" s="1317"/>
      <c r="AX183" s="1317"/>
      <c r="AY183" s="1317"/>
      <c r="AZ183" s="1317"/>
      <c r="BA183" s="1317"/>
      <c r="BB183" s="1317"/>
      <c r="BC183" s="1317"/>
      <c r="BD183" s="1317"/>
      <c r="BE183" s="1317"/>
      <c r="BF183" s="1317"/>
      <c r="BG183" s="1317"/>
      <c r="BH183" s="482"/>
    </row>
    <row r="184" spans="2:62" ht="3.75" hidden="1" customHeight="1">
      <c r="B184" s="671"/>
      <c r="C184" s="445"/>
      <c r="D184" s="445"/>
      <c r="E184" s="445"/>
      <c r="F184" s="445"/>
      <c r="G184" s="445"/>
      <c r="H184" s="445"/>
      <c r="I184" s="671"/>
      <c r="J184" s="1328"/>
      <c r="K184" s="1328"/>
      <c r="L184" s="1328"/>
      <c r="M184" s="1328"/>
      <c r="N184" s="1328"/>
      <c r="O184" s="1328"/>
      <c r="P184" s="1328"/>
      <c r="Q184" s="1328"/>
      <c r="R184" s="1328"/>
      <c r="S184" s="1328"/>
      <c r="T184" s="1328"/>
      <c r="U184" s="1328"/>
      <c r="V184" s="1328"/>
      <c r="W184" s="1328"/>
      <c r="X184" s="1328"/>
      <c r="Y184" s="1328"/>
      <c r="Z184" s="1328"/>
      <c r="AA184" s="1328"/>
      <c r="AB184" s="1328"/>
      <c r="AC184" s="1328"/>
      <c r="AD184" s="1328"/>
      <c r="AE184" s="1328"/>
      <c r="AF184" s="1328"/>
      <c r="AG184" s="1328"/>
      <c r="AH184" s="1328"/>
      <c r="AI184" s="1328"/>
      <c r="AJ184" s="1328"/>
      <c r="AK184" s="1328"/>
      <c r="AL184" s="1328"/>
      <c r="AM184" s="1328"/>
      <c r="AN184" s="1328"/>
      <c r="AO184" s="1328"/>
      <c r="AP184" s="1328"/>
      <c r="AQ184" s="1328"/>
      <c r="AR184" s="1328"/>
      <c r="AS184" s="1328"/>
      <c r="AT184" s="1328"/>
      <c r="AU184" s="1328"/>
      <c r="AV184" s="1328"/>
      <c r="AW184" s="1328"/>
      <c r="AX184" s="1328"/>
      <c r="AY184" s="1328"/>
      <c r="AZ184" s="1328"/>
      <c r="BA184" s="1328"/>
      <c r="BB184" s="1328"/>
      <c r="BC184" s="1328"/>
      <c r="BD184" s="1328"/>
      <c r="BE184" s="1328"/>
      <c r="BF184" s="1328"/>
      <c r="BG184" s="1328"/>
      <c r="BH184" s="444"/>
    </row>
    <row r="185" spans="2:62" ht="3.75" hidden="1" customHeight="1">
      <c r="B185" s="671"/>
      <c r="C185" s="445"/>
      <c r="D185" s="445"/>
      <c r="E185" s="445"/>
      <c r="F185" s="445"/>
      <c r="G185" s="445"/>
      <c r="H185" s="445"/>
      <c r="I185" s="671"/>
      <c r="J185" s="1328"/>
      <c r="K185" s="1328"/>
      <c r="L185" s="1328"/>
      <c r="M185" s="1328"/>
      <c r="N185" s="1328"/>
      <c r="O185" s="1328"/>
      <c r="P185" s="1328"/>
      <c r="Q185" s="1328"/>
      <c r="R185" s="1328"/>
      <c r="S185" s="1328"/>
      <c r="T185" s="1328"/>
      <c r="U185" s="1328"/>
      <c r="V185" s="1328"/>
      <c r="W185" s="1328"/>
      <c r="X185" s="1328"/>
      <c r="Y185" s="1328"/>
      <c r="Z185" s="1328"/>
      <c r="AA185" s="1328"/>
      <c r="AB185" s="1328"/>
      <c r="AC185" s="1328"/>
      <c r="AD185" s="1328"/>
      <c r="AE185" s="1328"/>
      <c r="AF185" s="1328"/>
      <c r="AG185" s="1328"/>
      <c r="AH185" s="1328"/>
      <c r="AI185" s="1328"/>
      <c r="AJ185" s="1328"/>
      <c r="AK185" s="1328"/>
      <c r="AL185" s="1328"/>
      <c r="AM185" s="1328"/>
      <c r="AN185" s="1328"/>
      <c r="AO185" s="1328"/>
      <c r="AP185" s="1328"/>
      <c r="AQ185" s="1328"/>
      <c r="AR185" s="1328"/>
      <c r="AS185" s="1328"/>
      <c r="AT185" s="1328"/>
      <c r="AU185" s="1328"/>
      <c r="AV185" s="1328"/>
      <c r="AW185" s="1328"/>
      <c r="AX185" s="1328"/>
      <c r="AY185" s="1328"/>
      <c r="AZ185" s="1328"/>
      <c r="BA185" s="1328"/>
      <c r="BB185" s="1328"/>
      <c r="BC185" s="1328"/>
      <c r="BD185" s="1328"/>
      <c r="BE185" s="1328"/>
      <c r="BF185" s="1328"/>
      <c r="BG185" s="1328"/>
      <c r="BH185" s="444"/>
    </row>
    <row r="186" spans="2:62" hidden="1">
      <c r="B186" s="343" t="s">
        <v>554</v>
      </c>
      <c r="C186" s="490"/>
      <c r="D186" s="490" t="s">
        <v>555</v>
      </c>
      <c r="E186" s="1376" t="s">
        <v>646</v>
      </c>
      <c r="F186" s="490" t="s">
        <v>548</v>
      </c>
      <c r="G186" s="1194" t="s">
        <v>553</v>
      </c>
      <c r="H186" s="1194"/>
      <c r="I186" s="1337"/>
      <c r="J186" s="1338"/>
      <c r="K186" s="1338"/>
      <c r="L186" s="1338"/>
      <c r="M186" s="1338"/>
      <c r="N186" s="1338"/>
      <c r="O186" s="1338"/>
      <c r="P186" s="1338"/>
      <c r="Q186" s="1338"/>
      <c r="R186" s="1338"/>
      <c r="S186" s="1338"/>
      <c r="T186" s="1338"/>
      <c r="U186" s="1338"/>
      <c r="V186" s="1338"/>
      <c r="W186" s="1338"/>
      <c r="X186" s="1338"/>
      <c r="Y186" s="1338"/>
      <c r="Z186" s="1338"/>
      <c r="AA186" s="1338"/>
      <c r="AB186" s="1338"/>
      <c r="AC186" s="1338"/>
      <c r="AD186" s="1338"/>
      <c r="AE186" s="1338"/>
      <c r="AF186" s="1338"/>
      <c r="AG186" s="1338"/>
      <c r="AH186" s="1338"/>
      <c r="AI186" s="1338"/>
      <c r="AJ186" s="1338"/>
      <c r="AK186" s="1338"/>
      <c r="AL186" s="1338"/>
      <c r="AM186" s="1338"/>
      <c r="AN186" s="1338"/>
      <c r="AO186" s="1338"/>
      <c r="AP186" s="1338"/>
      <c r="AQ186" s="1338"/>
      <c r="AR186" s="1338"/>
      <c r="AS186" s="1338"/>
      <c r="AT186" s="1338"/>
      <c r="AU186" s="1338"/>
      <c r="AV186" s="1338"/>
      <c r="AW186" s="1338"/>
      <c r="AX186" s="1338"/>
      <c r="AY186" s="1338"/>
      <c r="AZ186" s="1338"/>
      <c r="BA186" s="1338"/>
      <c r="BB186" s="1338"/>
      <c r="BC186" s="1338"/>
      <c r="BD186" s="1338"/>
      <c r="BE186" s="1338"/>
      <c r="BF186" s="1338"/>
      <c r="BG186" s="1338"/>
      <c r="BH186" s="1195"/>
    </row>
    <row r="187" spans="2:62" ht="3.75" hidden="1" customHeight="1">
      <c r="B187" s="484"/>
      <c r="I187" s="484"/>
      <c r="J187" s="1317"/>
      <c r="K187" s="1317"/>
      <c r="L187" s="1317"/>
      <c r="M187" s="1317"/>
      <c r="N187" s="1317"/>
      <c r="O187" s="1317"/>
      <c r="P187" s="1317"/>
      <c r="Q187" s="1317"/>
      <c r="R187" s="1317"/>
      <c r="S187" s="1317"/>
      <c r="T187" s="1317"/>
      <c r="U187" s="1317"/>
      <c r="V187" s="1317"/>
      <c r="W187" s="1317"/>
      <c r="X187" s="1317"/>
      <c r="Y187" s="1317"/>
      <c r="Z187" s="1317"/>
      <c r="AA187" s="1317"/>
      <c r="AB187" s="1317"/>
      <c r="AC187" s="1317"/>
      <c r="AD187" s="1317"/>
      <c r="AE187" s="1317"/>
      <c r="AF187" s="1317"/>
      <c r="AG187" s="1317"/>
      <c r="AH187" s="1317"/>
      <c r="AI187" s="1317"/>
      <c r="AJ187" s="1317"/>
      <c r="AK187" s="1317"/>
      <c r="AL187" s="1317"/>
      <c r="AM187" s="1317"/>
      <c r="AN187" s="1317"/>
      <c r="AO187" s="1317"/>
      <c r="AP187" s="1317"/>
      <c r="AQ187" s="1317"/>
      <c r="AR187" s="1317"/>
      <c r="AS187" s="1317"/>
      <c r="AT187" s="1317"/>
      <c r="AU187" s="1317"/>
      <c r="AV187" s="1317"/>
      <c r="AW187" s="1317"/>
      <c r="AX187" s="1317"/>
      <c r="AY187" s="1317"/>
      <c r="AZ187" s="1317"/>
      <c r="BA187" s="1317"/>
      <c r="BB187" s="1317"/>
      <c r="BC187" s="1317"/>
      <c r="BD187" s="1317"/>
      <c r="BE187" s="1317"/>
      <c r="BF187" s="1317"/>
      <c r="BG187" s="1317"/>
      <c r="BH187" s="482"/>
    </row>
    <row r="188" spans="2:62" ht="3.75" hidden="1" customHeight="1">
      <c r="B188" s="484"/>
      <c r="I188" s="484"/>
      <c r="J188" s="1317"/>
      <c r="K188" s="1317"/>
      <c r="L188" s="1317"/>
      <c r="M188" s="1317"/>
      <c r="N188" s="1317"/>
      <c r="O188" s="1317"/>
      <c r="P188" s="1317"/>
      <c r="Q188" s="1317"/>
      <c r="R188" s="1317"/>
      <c r="S188" s="1317"/>
      <c r="T188" s="1317"/>
      <c r="U188" s="1317"/>
      <c r="V188" s="1317"/>
      <c r="W188" s="1317"/>
      <c r="X188" s="1317"/>
      <c r="Y188" s="1317"/>
      <c r="Z188" s="1317"/>
      <c r="AA188" s="1317"/>
      <c r="AB188" s="1317"/>
      <c r="AC188" s="1317"/>
      <c r="AD188" s="1317"/>
      <c r="AE188" s="1317"/>
      <c r="AF188" s="1317"/>
      <c r="AG188" s="1317"/>
      <c r="AH188" s="1317"/>
      <c r="AI188" s="1317"/>
      <c r="AJ188" s="1317"/>
      <c r="AK188" s="1317"/>
      <c r="AL188" s="1317"/>
      <c r="AM188" s="1317"/>
      <c r="AN188" s="1317"/>
      <c r="AO188" s="1317"/>
      <c r="AP188" s="1317"/>
      <c r="AQ188" s="1317"/>
      <c r="AR188" s="1317"/>
      <c r="AS188" s="1317"/>
      <c r="AT188" s="1317"/>
      <c r="AU188" s="1317"/>
      <c r="AV188" s="1317"/>
      <c r="AW188" s="1317"/>
      <c r="AX188" s="1317"/>
      <c r="AY188" s="1317"/>
      <c r="AZ188" s="1317"/>
      <c r="BA188" s="1317"/>
      <c r="BB188" s="1317"/>
      <c r="BC188" s="1317"/>
      <c r="BD188" s="1317"/>
      <c r="BE188" s="1317"/>
      <c r="BF188" s="1317"/>
      <c r="BG188" s="1317"/>
      <c r="BH188" s="482"/>
    </row>
    <row r="189" spans="2:62" ht="3.75" hidden="1" customHeight="1">
      <c r="B189" s="484"/>
      <c r="I189" s="484"/>
      <c r="J189" s="1317"/>
      <c r="K189" s="1317"/>
      <c r="L189" s="1320"/>
      <c r="M189" s="1339"/>
      <c r="N189" s="1339"/>
      <c r="O189" s="1320"/>
      <c r="P189" s="1317"/>
      <c r="Q189" s="1317"/>
      <c r="R189" s="1317"/>
      <c r="S189" s="1317"/>
      <c r="T189" s="1317"/>
      <c r="U189" s="1317"/>
      <c r="V189" s="1317"/>
      <c r="W189" s="1317"/>
      <c r="X189" s="1317"/>
      <c r="Y189" s="1317"/>
      <c r="Z189" s="1317"/>
      <c r="AA189" s="1317"/>
      <c r="AB189" s="1317"/>
      <c r="AC189" s="1317"/>
      <c r="AD189" s="1317"/>
      <c r="AE189" s="1317"/>
      <c r="AF189" s="1317"/>
      <c r="AG189" s="1317"/>
      <c r="AH189" s="1317"/>
      <c r="AI189" s="1317"/>
      <c r="AJ189" s="1317"/>
      <c r="AK189" s="1317"/>
      <c r="AL189" s="1317"/>
      <c r="AM189" s="1317"/>
      <c r="AN189" s="1317"/>
      <c r="AO189" s="1317"/>
      <c r="AP189" s="1317"/>
      <c r="AQ189" s="1317"/>
      <c r="AR189" s="1317"/>
      <c r="AS189" s="1317"/>
      <c r="AT189" s="1317"/>
      <c r="AU189" s="1317"/>
      <c r="AV189" s="1317"/>
      <c r="AW189" s="1317"/>
      <c r="AX189" s="1317"/>
      <c r="AY189" s="1317"/>
      <c r="AZ189" s="1317"/>
      <c r="BA189" s="1317"/>
      <c r="BB189" s="1317"/>
      <c r="BC189" s="1317"/>
      <c r="BD189" s="1317"/>
      <c r="BE189" s="1317"/>
      <c r="BF189" s="1317"/>
      <c r="BG189" s="1317"/>
      <c r="BH189" s="482"/>
    </row>
    <row r="190" spans="2:62" ht="3.75" hidden="1" customHeight="1">
      <c r="B190" s="484"/>
      <c r="I190" s="484"/>
      <c r="J190" s="1317"/>
      <c r="K190" s="1317"/>
      <c r="L190" s="1317"/>
      <c r="M190" s="1317"/>
      <c r="N190" s="1317"/>
      <c r="O190" s="1317"/>
      <c r="P190" s="1317"/>
      <c r="Q190" s="1317"/>
      <c r="R190" s="1317"/>
      <c r="S190" s="1317"/>
      <c r="T190" s="1317"/>
      <c r="U190" s="1317"/>
      <c r="V190" s="1317"/>
      <c r="W190" s="1317"/>
      <c r="X190" s="1317"/>
      <c r="Y190" s="1317"/>
      <c r="Z190" s="1317"/>
      <c r="AA190" s="1317"/>
      <c r="AB190" s="1317"/>
      <c r="AC190" s="1317"/>
      <c r="AD190" s="1317"/>
      <c r="AE190" s="1317"/>
      <c r="AF190" s="1317"/>
      <c r="AG190" s="1317"/>
      <c r="AH190" s="1317"/>
      <c r="AI190" s="1317"/>
      <c r="AJ190" s="1317"/>
      <c r="AK190" s="1317"/>
      <c r="AL190" s="1317"/>
      <c r="AM190" s="1317"/>
      <c r="AN190" s="1317"/>
      <c r="AO190" s="1317"/>
      <c r="AP190" s="1317"/>
      <c r="AQ190" s="1317"/>
      <c r="AR190" s="1317"/>
      <c r="AS190" s="1317"/>
      <c r="AT190" s="1317"/>
      <c r="AU190" s="1317"/>
      <c r="AV190" s="1317"/>
      <c r="AW190" s="1317"/>
      <c r="AX190" s="1317"/>
      <c r="AY190" s="1317"/>
      <c r="AZ190" s="1317"/>
      <c r="BA190" s="1317"/>
      <c r="BB190" s="1317"/>
      <c r="BC190" s="1317"/>
      <c r="BD190" s="1317"/>
      <c r="BE190" s="1317"/>
      <c r="BF190" s="1317"/>
      <c r="BG190" s="1317"/>
      <c r="BH190" s="482"/>
    </row>
    <row r="191" spans="2:62" ht="3.75" hidden="1" customHeight="1">
      <c r="B191" s="484"/>
      <c r="I191" s="484"/>
      <c r="J191" s="1317"/>
      <c r="K191" s="1222" t="e" vm="114">
        <v>#VALUE!</v>
      </c>
      <c r="L191" s="1223"/>
      <c r="M191" s="1223"/>
      <c r="N191" s="1223"/>
      <c r="O191" s="1223"/>
      <c r="P191" s="1223"/>
      <c r="Q191" s="1223"/>
      <c r="R191" s="1223"/>
      <c r="S191" s="1223"/>
      <c r="T191" s="1224"/>
      <c r="U191" s="1225"/>
      <c r="V191" s="1226"/>
      <c r="W191" s="1226"/>
      <c r="X191" s="1227"/>
      <c r="Y191" s="1227"/>
      <c r="Z191" s="1227"/>
      <c r="AA191" s="1228"/>
      <c r="AB191" s="1228"/>
      <c r="AC191" s="1228"/>
      <c r="AD191" s="1228"/>
      <c r="AE191" s="1228"/>
      <c r="AF191" s="1228"/>
      <c r="AG191" s="1229" t="s">
        <v>260</v>
      </c>
      <c r="AH191" s="1229"/>
      <c r="AI191" s="1230"/>
      <c r="AJ191" s="1347"/>
      <c r="AK191" s="1347"/>
      <c r="AL191" s="1347"/>
      <c r="AM191" s="1347"/>
      <c r="AN191" s="1346"/>
      <c r="AO191" s="1346"/>
      <c r="AP191" s="1346"/>
      <c r="AQ191" s="1341"/>
      <c r="AR191" s="1341"/>
      <c r="AS191" s="1342"/>
      <c r="AT191" s="1317"/>
      <c r="AU191" s="1317"/>
      <c r="AV191" s="1317"/>
      <c r="AW191" s="1317"/>
      <c r="AX191" s="1317"/>
      <c r="AY191" s="1317"/>
      <c r="AZ191" s="1317"/>
      <c r="BA191" s="1317"/>
      <c r="BB191" s="1317"/>
      <c r="BC191" s="1317"/>
      <c r="BD191" s="1317"/>
      <c r="BE191" s="1317"/>
      <c r="BF191" s="1317"/>
      <c r="BG191" s="1317"/>
      <c r="BH191" s="482"/>
    </row>
    <row r="192" spans="2:62" ht="3.75" hidden="1" customHeight="1">
      <c r="B192" s="484"/>
      <c r="I192" s="484"/>
      <c r="J192" s="1317"/>
      <c r="K192" s="1231"/>
      <c r="L192" s="1348"/>
      <c r="M192" s="1348"/>
      <c r="N192" s="1348"/>
      <c r="O192" s="1348"/>
      <c r="P192" s="1348"/>
      <c r="Q192" s="1348"/>
      <c r="R192" s="1348"/>
      <c r="S192" s="1348"/>
      <c r="T192" s="1232"/>
      <c r="U192" s="1233" t="s">
        <v>556</v>
      </c>
      <c r="V192" s="1234"/>
      <c r="W192" s="1235"/>
      <c r="X192" s="1236"/>
      <c r="Y192" s="1236"/>
      <c r="Z192" s="1237"/>
      <c r="AA192" s="1238"/>
      <c r="AB192" s="1238"/>
      <c r="AC192" s="1238"/>
      <c r="AD192" s="1238"/>
      <c r="AE192" s="1238"/>
      <c r="AF192" s="1238"/>
      <c r="AG192" s="1239"/>
      <c r="AH192" s="1239"/>
      <c r="AI192" s="1240"/>
      <c r="AJ192" s="1347"/>
      <c r="AK192" s="1347"/>
      <c r="AL192" s="1347"/>
      <c r="AM192" s="1347"/>
      <c r="AN192" s="1346"/>
      <c r="AO192" s="1346"/>
      <c r="AP192" s="1346"/>
      <c r="AQ192" s="1341"/>
      <c r="AR192" s="1341"/>
      <c r="AS192" s="1342"/>
      <c r="AT192" s="1343"/>
      <c r="AU192" s="1343"/>
      <c r="AV192" s="1343"/>
      <c r="AW192" s="1343"/>
      <c r="AX192" s="1343"/>
      <c r="AY192" s="1343"/>
      <c r="AZ192" s="1343"/>
      <c r="BA192" s="1343"/>
      <c r="BB192" s="1343"/>
      <c r="BC192" s="1343"/>
      <c r="BD192" s="1343"/>
      <c r="BE192" s="1343"/>
      <c r="BF192" s="1343"/>
      <c r="BG192" s="1343"/>
      <c r="BH192" s="341"/>
      <c r="BJ192" s="335"/>
    </row>
    <row r="193" spans="2:62" ht="3.75" hidden="1" customHeight="1">
      <c r="B193" s="484"/>
      <c r="I193" s="484"/>
      <c r="J193" s="1317"/>
      <c r="K193" s="1231"/>
      <c r="L193" s="1348"/>
      <c r="M193" s="1348"/>
      <c r="N193" s="1348"/>
      <c r="O193" s="1348"/>
      <c r="P193" s="1348"/>
      <c r="Q193" s="1348"/>
      <c r="R193" s="1348"/>
      <c r="S193" s="1348"/>
      <c r="T193" s="1232"/>
      <c r="U193" s="1241"/>
      <c r="V193" s="1242" t="e" vm="115">
        <v>#VALUE!</v>
      </c>
      <c r="W193" s="1242" t="e" vm="115">
        <v>#VALUE!</v>
      </c>
      <c r="X193" s="1242" t="e" vm="115">
        <v>#VALUE!</v>
      </c>
      <c r="Y193" s="1242" t="e" vm="115">
        <v>#VALUE!</v>
      </c>
      <c r="Z193" s="1242" t="e" vm="115">
        <v>#VALUE!</v>
      </c>
      <c r="AA193" s="1242" t="e" vm="115">
        <v>#VALUE!</v>
      </c>
      <c r="AB193" s="1242" t="e" vm="115">
        <v>#VALUE!</v>
      </c>
      <c r="AC193" s="1242" t="e" vm="115">
        <v>#VALUE!</v>
      </c>
      <c r="AD193" s="1242" t="e" vm="115">
        <v>#VALUE!</v>
      </c>
      <c r="AE193" s="1242" t="e" vm="115">
        <v>#VALUE!</v>
      </c>
      <c r="AF193" s="1242" t="e" vm="115">
        <v>#VALUE!</v>
      </c>
      <c r="AG193" s="1242" t="e" vm="115">
        <v>#VALUE!</v>
      </c>
      <c r="AH193" s="1242" t="e" vm="115">
        <v>#VALUE!</v>
      </c>
      <c r="AI193" s="1243"/>
      <c r="AJ193" s="1349"/>
      <c r="AK193" s="1341"/>
      <c r="AL193" s="1341"/>
      <c r="AM193" s="1341"/>
      <c r="AN193" s="1341"/>
      <c r="AO193" s="1341"/>
      <c r="AP193" s="1341"/>
      <c r="AQ193" s="1341"/>
      <c r="AR193" s="1341"/>
      <c r="AS193" s="1344"/>
      <c r="AT193" s="1317"/>
      <c r="AU193" s="1317"/>
      <c r="AV193" s="1317"/>
      <c r="AW193" s="1317"/>
      <c r="AX193" s="1317"/>
      <c r="AY193" s="1317"/>
      <c r="AZ193" s="1317"/>
      <c r="BA193" s="1317"/>
      <c r="BB193" s="1317"/>
      <c r="BC193" s="1317"/>
      <c r="BD193" s="1317"/>
      <c r="BE193" s="1317"/>
      <c r="BF193" s="1317"/>
      <c r="BG193" s="1317"/>
      <c r="BH193" s="482"/>
      <c r="BJ193" s="344"/>
    </row>
    <row r="194" spans="2:62" ht="3.75" hidden="1" customHeight="1">
      <c r="B194" s="484"/>
      <c r="I194" s="484"/>
      <c r="J194" s="1317"/>
      <c r="K194" s="1231"/>
      <c r="L194" s="1348"/>
      <c r="M194" s="1348"/>
      <c r="N194" s="1348"/>
      <c r="O194" s="1348"/>
      <c r="P194" s="1348"/>
      <c r="Q194" s="1348"/>
      <c r="R194" s="1348"/>
      <c r="S194" s="1348"/>
      <c r="T194" s="1232"/>
      <c r="U194" s="1244"/>
      <c r="V194" s="1350"/>
      <c r="W194" s="1350"/>
      <c r="X194" s="1350"/>
      <c r="Y194" s="1350"/>
      <c r="Z194" s="1350"/>
      <c r="AA194" s="1350"/>
      <c r="AB194" s="1350"/>
      <c r="AC194" s="1350"/>
      <c r="AD194" s="1350"/>
      <c r="AE194" s="1350"/>
      <c r="AF194" s="1350"/>
      <c r="AG194" s="1350"/>
      <c r="AH194" s="1350"/>
      <c r="AI194" s="1245"/>
      <c r="AJ194" s="1349"/>
      <c r="AK194" s="1341"/>
      <c r="AL194" s="1341"/>
      <c r="AM194" s="1341"/>
      <c r="AN194" s="1341"/>
      <c r="AO194" s="1341"/>
      <c r="AP194" s="1341"/>
      <c r="AQ194" s="1341"/>
      <c r="AR194" s="1341"/>
      <c r="AS194" s="1344"/>
      <c r="AT194" s="1317"/>
      <c r="AU194" s="1317"/>
      <c r="AV194" s="1317"/>
      <c r="AW194" s="1317"/>
      <c r="AX194" s="1317"/>
      <c r="AY194" s="1317"/>
      <c r="AZ194" s="1317"/>
      <c r="BA194" s="1317"/>
      <c r="BB194" s="1317"/>
      <c r="BC194" s="1317"/>
      <c r="BD194" s="1317"/>
      <c r="BE194" s="1317"/>
      <c r="BF194" s="1317"/>
      <c r="BG194" s="1317"/>
      <c r="BH194" s="482"/>
      <c r="BJ194" s="344"/>
    </row>
    <row r="195" spans="2:62" ht="3.75" hidden="1" customHeight="1">
      <c r="B195" s="484"/>
      <c r="I195" s="484"/>
      <c r="J195" s="1317"/>
      <c r="K195" s="1231"/>
      <c r="L195" s="1348"/>
      <c r="M195" s="1348"/>
      <c r="N195" s="1348"/>
      <c r="O195" s="1348"/>
      <c r="P195" s="1348"/>
      <c r="Q195" s="1348"/>
      <c r="R195" s="1348"/>
      <c r="S195" s="1348"/>
      <c r="T195" s="1232"/>
      <c r="U195" s="1246"/>
      <c r="V195" s="1350"/>
      <c r="W195" s="1350"/>
      <c r="X195" s="1350"/>
      <c r="Y195" s="1350"/>
      <c r="Z195" s="1350"/>
      <c r="AA195" s="1350"/>
      <c r="AB195" s="1350"/>
      <c r="AC195" s="1350"/>
      <c r="AD195" s="1350"/>
      <c r="AE195" s="1350"/>
      <c r="AF195" s="1350"/>
      <c r="AG195" s="1350"/>
      <c r="AH195" s="1350"/>
      <c r="AI195" s="1247"/>
      <c r="AJ195" s="1349"/>
      <c r="AK195" s="1341"/>
      <c r="AL195" s="1341"/>
      <c r="AM195" s="1341"/>
      <c r="AN195" s="1341"/>
      <c r="AO195" s="1341"/>
      <c r="AP195" s="1341"/>
      <c r="AQ195" s="1341"/>
      <c r="AR195" s="1341"/>
      <c r="AS195" s="1344"/>
      <c r="AT195" s="1317"/>
      <c r="AU195" s="1317"/>
      <c r="AV195" s="1317"/>
      <c r="AW195" s="1317"/>
      <c r="AX195" s="1317"/>
      <c r="AY195" s="1317"/>
      <c r="AZ195" s="1317"/>
      <c r="BA195" s="1317"/>
      <c r="BB195" s="1317"/>
      <c r="BC195" s="1317"/>
      <c r="BD195" s="1317"/>
      <c r="BE195" s="1317"/>
      <c r="BF195" s="1317"/>
      <c r="BG195" s="1317"/>
      <c r="BH195" s="482"/>
      <c r="BJ195" s="498"/>
    </row>
    <row r="196" spans="2:62" ht="3.75" hidden="1" customHeight="1">
      <c r="B196" s="484"/>
      <c r="I196" s="484"/>
      <c r="J196" s="1317"/>
      <c r="K196" s="1231"/>
      <c r="L196" s="1348"/>
      <c r="M196" s="1348"/>
      <c r="N196" s="1348"/>
      <c r="O196" s="1348"/>
      <c r="P196" s="1348"/>
      <c r="Q196" s="1348"/>
      <c r="R196" s="1348"/>
      <c r="S196" s="1348"/>
      <c r="T196" s="1232"/>
      <c r="U196" s="1248"/>
      <c r="V196" s="1249"/>
      <c r="W196" s="1249"/>
      <c r="X196" s="1249"/>
      <c r="Y196" s="1249"/>
      <c r="Z196" s="1249"/>
      <c r="AA196" s="1249"/>
      <c r="AB196" s="1249"/>
      <c r="AC196" s="1249"/>
      <c r="AD196" s="1249"/>
      <c r="AE196" s="1249"/>
      <c r="AF196" s="1249"/>
      <c r="AG196" s="1249"/>
      <c r="AH196" s="1249"/>
      <c r="AI196" s="1250"/>
      <c r="AJ196" s="1349"/>
      <c r="AK196" s="1341"/>
      <c r="AL196" s="1341"/>
      <c r="AM196" s="1341"/>
      <c r="AN196" s="1341"/>
      <c r="AO196" s="1341"/>
      <c r="AP196" s="1341"/>
      <c r="AQ196" s="1341"/>
      <c r="AR196" s="1341"/>
      <c r="AS196" s="1345"/>
      <c r="AT196" s="1317"/>
      <c r="AU196" s="1317"/>
      <c r="AV196" s="1317"/>
      <c r="AW196" s="1317"/>
      <c r="AX196" s="1317"/>
      <c r="AY196" s="1317"/>
      <c r="AZ196" s="1317"/>
      <c r="BA196" s="1317"/>
      <c r="BB196" s="1317"/>
      <c r="BC196" s="1317"/>
      <c r="BD196" s="1317"/>
      <c r="BE196" s="1317"/>
      <c r="BF196" s="1317"/>
      <c r="BG196" s="1317"/>
      <c r="BH196" s="482"/>
      <c r="BJ196" s="498"/>
    </row>
    <row r="197" spans="2:62" ht="3.75" hidden="1" customHeight="1">
      <c r="B197" s="484"/>
      <c r="I197" s="484"/>
      <c r="J197" s="1317"/>
      <c r="K197" s="1231"/>
      <c r="L197" s="1348"/>
      <c r="M197" s="1348"/>
      <c r="N197" s="1348"/>
      <c r="O197" s="1348"/>
      <c r="P197" s="1348"/>
      <c r="Q197" s="1348"/>
      <c r="R197" s="1348"/>
      <c r="S197" s="1348"/>
      <c r="T197" s="1232"/>
      <c r="U197" s="1251" t="s">
        <v>299</v>
      </c>
      <c r="V197" s="1229"/>
      <c r="W197" s="1229"/>
      <c r="X197" s="1229"/>
      <c r="Y197" s="1229"/>
      <c r="Z197" s="1229"/>
      <c r="AA197" s="1229"/>
      <c r="AB197" s="1229"/>
      <c r="AC197" s="1229"/>
      <c r="AD197" s="1229" t="s">
        <v>557</v>
      </c>
      <c r="AE197" s="1229"/>
      <c r="AF197" s="1229"/>
      <c r="AG197" s="1228"/>
      <c r="AH197" s="1227"/>
      <c r="AI197" s="1252"/>
      <c r="AJ197" s="1344"/>
      <c r="AK197" s="1344"/>
      <c r="AL197" s="1344"/>
      <c r="AM197" s="1351"/>
      <c r="AN197" s="1351"/>
      <c r="AO197" s="1351"/>
      <c r="AP197" s="1351"/>
      <c r="AQ197" s="1346"/>
      <c r="AR197" s="1346"/>
      <c r="AS197" s="1345"/>
      <c r="AT197" s="1317"/>
      <c r="AU197" s="1317"/>
      <c r="AV197" s="1317"/>
      <c r="AW197" s="1317"/>
      <c r="AX197" s="1317"/>
      <c r="AY197" s="1317"/>
      <c r="AZ197" s="1317"/>
      <c r="BA197" s="1317"/>
      <c r="BB197" s="1317"/>
      <c r="BC197" s="1317"/>
      <c r="BD197" s="1317"/>
      <c r="BE197" s="1317"/>
      <c r="BF197" s="1317"/>
      <c r="BG197" s="1317"/>
      <c r="BH197" s="482"/>
      <c r="BJ197" s="498"/>
    </row>
    <row r="198" spans="2:62" ht="3.75" hidden="1" customHeight="1">
      <c r="B198" s="484"/>
      <c r="I198" s="484"/>
      <c r="J198" s="1317"/>
      <c r="K198" s="1253"/>
      <c r="L198" s="1254"/>
      <c r="M198" s="1254"/>
      <c r="N198" s="1254"/>
      <c r="O198" s="1254"/>
      <c r="P198" s="1254"/>
      <c r="Q198" s="1254"/>
      <c r="R198" s="1254"/>
      <c r="S198" s="1254"/>
      <c r="T198" s="1255"/>
      <c r="U198" s="1256"/>
      <c r="V198" s="1239"/>
      <c r="W198" s="1239"/>
      <c r="X198" s="1239"/>
      <c r="Y198" s="1239"/>
      <c r="Z198" s="1239"/>
      <c r="AA198" s="1239"/>
      <c r="AB198" s="1239"/>
      <c r="AC198" s="1239"/>
      <c r="AD198" s="1239"/>
      <c r="AE198" s="1239"/>
      <c r="AF198" s="1239"/>
      <c r="AG198" s="1238"/>
      <c r="AH198" s="1236"/>
      <c r="AI198" s="1257"/>
      <c r="AJ198" s="1344"/>
      <c r="AK198" s="1344"/>
      <c r="AL198" s="1344"/>
      <c r="AM198" s="1351"/>
      <c r="AN198" s="1351"/>
      <c r="AO198" s="1351"/>
      <c r="AP198" s="1351"/>
      <c r="AQ198" s="1346"/>
      <c r="AR198" s="1346"/>
      <c r="AS198" s="1342"/>
      <c r="AT198" s="1317"/>
      <c r="AU198" s="1317"/>
      <c r="AV198" s="1317"/>
      <c r="AW198" s="1317"/>
      <c r="AX198" s="1317"/>
      <c r="AY198" s="1317"/>
      <c r="AZ198" s="1317"/>
      <c r="BA198" s="1317"/>
      <c r="BB198" s="1317"/>
      <c r="BC198" s="1317"/>
      <c r="BD198" s="1317"/>
      <c r="BE198" s="1317"/>
      <c r="BF198" s="1317"/>
      <c r="BG198" s="1317"/>
      <c r="BH198" s="482"/>
      <c r="BJ198" s="344"/>
    </row>
    <row r="199" spans="2:62" ht="3.75" hidden="1" customHeight="1">
      <c r="B199" s="484"/>
      <c r="I199" s="484"/>
      <c r="J199" s="1317"/>
      <c r="K199" s="1317"/>
      <c r="L199" s="1317"/>
      <c r="M199" s="1317"/>
      <c r="N199" s="1317"/>
      <c r="O199" s="1317"/>
      <c r="P199" s="1317"/>
      <c r="Q199" s="1317"/>
      <c r="R199" s="1317"/>
      <c r="S199" s="1317"/>
      <c r="T199" s="1317"/>
      <c r="U199" s="1317"/>
      <c r="V199" s="1317"/>
      <c r="W199" s="1317"/>
      <c r="X199" s="1320"/>
      <c r="Y199" s="1320"/>
      <c r="Z199" s="1320"/>
      <c r="AA199" s="1320"/>
      <c r="AB199" s="1320"/>
      <c r="AC199" s="1320"/>
      <c r="AD199" s="1320"/>
      <c r="AE199" s="1320"/>
      <c r="AF199" s="1320"/>
      <c r="AG199" s="1320"/>
      <c r="AH199" s="1317"/>
      <c r="AI199" s="1317"/>
      <c r="AJ199" s="1343"/>
      <c r="AK199" s="1317"/>
      <c r="AL199" s="1317"/>
      <c r="AM199" s="1317"/>
      <c r="AN199" s="1317"/>
      <c r="AO199" s="1317"/>
      <c r="AP199" s="1317"/>
      <c r="AQ199" s="1317"/>
      <c r="AR199" s="1317"/>
      <c r="AS199" s="1317"/>
      <c r="AT199" s="1317"/>
      <c r="AU199" s="1317"/>
      <c r="AV199" s="1317"/>
      <c r="AW199" s="1317"/>
      <c r="AX199" s="1317"/>
      <c r="AY199" s="1317"/>
      <c r="AZ199" s="1317"/>
      <c r="BA199" s="1317"/>
      <c r="BB199" s="1317"/>
      <c r="BC199" s="1317"/>
      <c r="BD199" s="1317"/>
      <c r="BE199" s="1317"/>
      <c r="BF199" s="1317"/>
      <c r="BG199" s="1317"/>
      <c r="BH199" s="482"/>
      <c r="BJ199" s="344"/>
    </row>
    <row r="200" spans="2:62" ht="3.75" hidden="1" customHeight="1">
      <c r="B200" s="484"/>
      <c r="I200" s="484"/>
      <c r="J200" s="1317"/>
      <c r="K200" s="1317"/>
      <c r="L200" s="1317"/>
      <c r="M200" s="1317"/>
      <c r="N200" s="1317"/>
      <c r="O200" s="1317"/>
      <c r="P200" s="1317"/>
      <c r="Q200" s="1317"/>
      <c r="R200" s="1317"/>
      <c r="S200" s="1317"/>
      <c r="T200" s="1317"/>
      <c r="U200" s="1317"/>
      <c r="V200" s="1317"/>
      <c r="W200" s="1317"/>
      <c r="X200" s="1317"/>
      <c r="Y200" s="1317"/>
      <c r="Z200" s="1317"/>
      <c r="AA200" s="1317"/>
      <c r="AB200" s="1317"/>
      <c r="AC200" s="1317"/>
      <c r="AD200" s="1317"/>
      <c r="AE200" s="1317"/>
      <c r="AF200" s="1317"/>
      <c r="AG200" s="1317"/>
      <c r="AH200" s="1317"/>
      <c r="AI200" s="1317"/>
      <c r="AJ200" s="1317"/>
      <c r="AK200" s="1317"/>
      <c r="AL200" s="1317"/>
      <c r="AM200" s="1317"/>
      <c r="AN200" s="1317"/>
      <c r="AO200" s="1317"/>
      <c r="AP200" s="1317"/>
      <c r="AQ200" s="1317"/>
      <c r="AR200" s="1317"/>
      <c r="AS200" s="1317"/>
      <c r="AT200" s="1317"/>
      <c r="AU200" s="1317"/>
      <c r="AV200" s="1317"/>
      <c r="AW200" s="1317"/>
      <c r="AX200" s="1317"/>
      <c r="AY200" s="1317"/>
      <c r="AZ200" s="1317"/>
      <c r="BA200" s="1317"/>
      <c r="BB200" s="1317"/>
      <c r="BC200" s="1317"/>
      <c r="BD200" s="1317"/>
      <c r="BE200" s="1317"/>
      <c r="BF200" s="1317"/>
      <c r="BG200" s="1317"/>
      <c r="BH200" s="482"/>
      <c r="BJ200" s="344"/>
    </row>
    <row r="201" spans="2:62" ht="3.75" hidden="1" customHeight="1">
      <c r="B201" s="484"/>
      <c r="I201" s="484"/>
      <c r="J201" s="1317"/>
      <c r="K201" s="1317"/>
      <c r="L201" s="1317"/>
      <c r="M201" s="1317"/>
      <c r="N201" s="1317"/>
      <c r="O201" s="1317"/>
      <c r="P201" s="1317"/>
      <c r="Q201" s="1317"/>
      <c r="R201" s="1317"/>
      <c r="S201" s="1317"/>
      <c r="T201" s="1317"/>
      <c r="U201" s="1317"/>
      <c r="V201" s="1317"/>
      <c r="W201" s="1317"/>
      <c r="X201" s="1317"/>
      <c r="Y201" s="1317"/>
      <c r="Z201" s="1317"/>
      <c r="AA201" s="1317"/>
      <c r="AB201" s="1317"/>
      <c r="AC201" s="1317"/>
      <c r="AD201" s="1317"/>
      <c r="AE201" s="1317"/>
      <c r="AF201" s="1317"/>
      <c r="AG201" s="1317"/>
      <c r="AH201" s="1317"/>
      <c r="AI201" s="1317"/>
      <c r="AJ201" s="1317"/>
      <c r="AK201" s="1317"/>
      <c r="AL201" s="1317"/>
      <c r="AM201" s="1343"/>
      <c r="AN201" s="1343"/>
      <c r="AO201" s="1343"/>
      <c r="AP201" s="1343"/>
      <c r="AQ201" s="1343"/>
      <c r="AR201" s="1343"/>
      <c r="AS201" s="1343"/>
      <c r="AT201" s="1343"/>
      <c r="AU201" s="1343"/>
      <c r="AV201" s="1343"/>
      <c r="AW201" s="1343"/>
      <c r="AX201" s="1343"/>
      <c r="AY201" s="1317"/>
      <c r="AZ201" s="1317"/>
      <c r="BA201" s="1317"/>
      <c r="BB201" s="1317"/>
      <c r="BC201" s="1317"/>
      <c r="BD201" s="1317"/>
      <c r="BE201" s="1317"/>
      <c r="BF201" s="1343"/>
      <c r="BG201" s="1343"/>
      <c r="BH201" s="341"/>
      <c r="BJ201" s="335"/>
    </row>
    <row r="202" spans="2:62" ht="3.75" hidden="1" customHeight="1">
      <c r="B202" s="484"/>
      <c r="I202" s="484"/>
      <c r="J202" s="1317"/>
      <c r="K202" s="1317"/>
      <c r="L202" s="1317"/>
      <c r="M202" s="1317"/>
      <c r="N202" s="1317"/>
      <c r="O202" s="1317"/>
      <c r="P202" s="1317"/>
      <c r="Q202" s="1317"/>
      <c r="R202" s="1317"/>
      <c r="S202" s="1317"/>
      <c r="T202" s="1317"/>
      <c r="U202" s="1317"/>
      <c r="V202" s="1317"/>
      <c r="W202" s="1317"/>
      <c r="X202" s="1317"/>
      <c r="Y202" s="1317"/>
      <c r="Z202" s="1317"/>
      <c r="AA202" s="1317"/>
      <c r="AB202" s="1317"/>
      <c r="AC202" s="1317"/>
      <c r="AD202" s="1317"/>
      <c r="AE202" s="1317"/>
      <c r="AF202" s="1317"/>
      <c r="AG202" s="1317"/>
      <c r="AH202" s="1317"/>
      <c r="AI202" s="1317"/>
      <c r="AJ202" s="1317"/>
      <c r="AK202" s="1317"/>
      <c r="AL202" s="1317"/>
      <c r="AM202" s="1317"/>
      <c r="AN202" s="1317"/>
      <c r="AO202" s="1317"/>
      <c r="AP202" s="1317"/>
      <c r="AQ202" s="1317"/>
      <c r="AR202" s="1317"/>
      <c r="AS202" s="1317"/>
      <c r="AT202" s="1317"/>
      <c r="AU202" s="1317"/>
      <c r="AV202" s="1317"/>
      <c r="AW202" s="1317"/>
      <c r="AX202" s="1317"/>
      <c r="AY202" s="1317"/>
      <c r="AZ202" s="1317"/>
      <c r="BA202" s="1317"/>
      <c r="BB202" s="1317"/>
      <c r="BC202" s="1317"/>
      <c r="BD202" s="1317"/>
      <c r="BE202" s="1317"/>
      <c r="BF202" s="1317"/>
      <c r="BG202" s="1317"/>
      <c r="BH202" s="482"/>
    </row>
    <row r="203" spans="2:62" ht="3.75" hidden="1" customHeight="1">
      <c r="B203" s="484"/>
      <c r="I203" s="484"/>
      <c r="J203" s="1317"/>
      <c r="K203" s="1317"/>
      <c r="L203" s="1317"/>
      <c r="M203" s="1317"/>
      <c r="N203" s="1317"/>
      <c r="O203" s="1317"/>
      <c r="P203" s="1317"/>
      <c r="Q203" s="1317"/>
      <c r="R203" s="1317"/>
      <c r="S203" s="1317"/>
      <c r="T203" s="1317"/>
      <c r="U203" s="1317"/>
      <c r="V203" s="1317"/>
      <c r="W203" s="1317"/>
      <c r="X203" s="1317"/>
      <c r="Y203" s="1317"/>
      <c r="Z203" s="1317"/>
      <c r="AA203" s="1317"/>
      <c r="AB203" s="1317"/>
      <c r="AC203" s="1317"/>
      <c r="AD203" s="1317"/>
      <c r="AE203" s="1317"/>
      <c r="AF203" s="1317"/>
      <c r="AG203" s="1317"/>
      <c r="AH203" s="1317"/>
      <c r="AI203" s="1317"/>
      <c r="AJ203" s="1317"/>
      <c r="AK203" s="1317"/>
      <c r="AL203" s="1317"/>
      <c r="AM203" s="1317"/>
      <c r="AN203" s="1317"/>
      <c r="AO203" s="1317"/>
      <c r="AP203" s="1317"/>
      <c r="AQ203" s="1317"/>
      <c r="AR203" s="1317"/>
      <c r="AS203" s="1317"/>
      <c r="AT203" s="1317"/>
      <c r="AU203" s="1317"/>
      <c r="AV203" s="1317"/>
      <c r="AW203" s="1317"/>
      <c r="AX203" s="1317"/>
      <c r="AY203" s="1317"/>
      <c r="AZ203" s="1317"/>
      <c r="BA203" s="1317"/>
      <c r="BB203" s="1317"/>
      <c r="BC203" s="1317"/>
      <c r="BD203" s="1317"/>
      <c r="BE203" s="1317"/>
      <c r="BF203" s="1317"/>
      <c r="BG203" s="1317"/>
      <c r="BH203" s="482"/>
    </row>
    <row r="204" spans="2:62" ht="3.75" hidden="1" customHeight="1">
      <c r="B204" s="484"/>
      <c r="I204" s="484"/>
      <c r="J204" s="1317"/>
      <c r="K204" s="1317"/>
      <c r="L204" s="1339"/>
      <c r="M204" s="1339"/>
      <c r="N204" s="1339"/>
      <c r="O204" s="1339"/>
      <c r="P204" s="1317"/>
      <c r="Q204" s="1317"/>
      <c r="R204" s="1317"/>
      <c r="S204" s="1317"/>
      <c r="T204" s="1317"/>
      <c r="U204" s="1317"/>
      <c r="V204" s="1317"/>
      <c r="W204" s="1317"/>
      <c r="X204" s="1317"/>
      <c r="Y204" s="1317"/>
      <c r="Z204" s="1317"/>
      <c r="AA204" s="1317"/>
      <c r="AB204" s="1317"/>
      <c r="AC204" s="1317"/>
      <c r="AD204" s="1317"/>
      <c r="AE204" s="1317"/>
      <c r="AF204" s="1317"/>
      <c r="AG204" s="1317"/>
      <c r="AH204" s="1317"/>
      <c r="AI204" s="1317"/>
      <c r="AJ204" s="1317"/>
      <c r="AK204" s="1317"/>
      <c r="AL204" s="1317"/>
      <c r="AM204" s="1317"/>
      <c r="AN204" s="1317"/>
      <c r="AO204" s="1317"/>
      <c r="AP204" s="1317"/>
      <c r="AQ204" s="1317"/>
      <c r="AR204" s="1317"/>
      <c r="AS204" s="1317"/>
      <c r="AT204" s="1317"/>
      <c r="AU204" s="1317"/>
      <c r="AV204" s="1317"/>
      <c r="AW204" s="1317"/>
      <c r="AX204" s="1317"/>
      <c r="AY204" s="1317"/>
      <c r="AZ204" s="1317"/>
      <c r="BA204" s="1317"/>
      <c r="BB204" s="1317"/>
      <c r="BC204" s="1317"/>
      <c r="BD204" s="1317"/>
      <c r="BE204" s="1317"/>
      <c r="BF204" s="1317"/>
      <c r="BG204" s="1317"/>
      <c r="BH204" s="482"/>
    </row>
    <row r="205" spans="2:62" ht="3.75" hidden="1" customHeight="1">
      <c r="B205" s="671"/>
      <c r="C205" s="445"/>
      <c r="D205" s="445"/>
      <c r="E205" s="445"/>
      <c r="F205" s="445"/>
      <c r="G205" s="445"/>
      <c r="H205" s="445"/>
      <c r="I205" s="671"/>
      <c r="J205" s="1328"/>
      <c r="K205" s="1328"/>
      <c r="L205" s="1328"/>
      <c r="M205" s="1328"/>
      <c r="N205" s="1328"/>
      <c r="O205" s="1328"/>
      <c r="P205" s="1328"/>
      <c r="Q205" s="1328"/>
      <c r="R205" s="1328"/>
      <c r="S205" s="1328"/>
      <c r="T205" s="1328"/>
      <c r="U205" s="1328"/>
      <c r="V205" s="1328"/>
      <c r="W205" s="1328"/>
      <c r="X205" s="1328"/>
      <c r="Y205" s="1328"/>
      <c r="Z205" s="1328"/>
      <c r="AA205" s="1328"/>
      <c r="AB205" s="1328"/>
      <c r="AC205" s="1328"/>
      <c r="AD205" s="1328"/>
      <c r="AE205" s="1328"/>
      <c r="AF205" s="1328"/>
      <c r="AG205" s="1328"/>
      <c r="AH205" s="1328"/>
      <c r="AI205" s="1328"/>
      <c r="AJ205" s="1328"/>
      <c r="AK205" s="1328"/>
      <c r="AL205" s="1328"/>
      <c r="AM205" s="1328"/>
      <c r="AN205" s="1328"/>
      <c r="AO205" s="1328"/>
      <c r="AP205" s="1328"/>
      <c r="AQ205" s="1328"/>
      <c r="AR205" s="1328"/>
      <c r="AS205" s="1328"/>
      <c r="AT205" s="1328"/>
      <c r="AU205" s="1328"/>
      <c r="AV205" s="1328"/>
      <c r="AW205" s="1328"/>
      <c r="AX205" s="1328"/>
      <c r="AY205" s="1328"/>
      <c r="AZ205" s="1328"/>
      <c r="BA205" s="1328"/>
      <c r="BB205" s="1328"/>
      <c r="BC205" s="1328"/>
      <c r="BD205" s="1328"/>
      <c r="BE205" s="1328"/>
      <c r="BF205" s="1328"/>
      <c r="BG205" s="1328"/>
      <c r="BH205" s="444"/>
    </row>
    <row r="206" spans="2:62" ht="3.75" hidden="1" customHeight="1">
      <c r="B206" s="671"/>
      <c r="C206" s="445"/>
      <c r="D206" s="445"/>
      <c r="E206" s="445"/>
      <c r="F206" s="445"/>
      <c r="G206" s="445"/>
      <c r="H206" s="445"/>
      <c r="I206" s="671"/>
      <c r="J206" s="1328"/>
      <c r="K206" s="1328"/>
      <c r="L206" s="1328"/>
      <c r="M206" s="1328"/>
      <c r="N206" s="1328"/>
      <c r="O206" s="1328"/>
      <c r="P206" s="1328"/>
      <c r="Q206" s="1328"/>
      <c r="R206" s="1328"/>
      <c r="S206" s="1328"/>
      <c r="T206" s="1328"/>
      <c r="U206" s="1328"/>
      <c r="V206" s="1328"/>
      <c r="W206" s="1328"/>
      <c r="X206" s="1328"/>
      <c r="Y206" s="1328"/>
      <c r="Z206" s="1328"/>
      <c r="AA206" s="1328"/>
      <c r="AB206" s="1328"/>
      <c r="AC206" s="1328"/>
      <c r="AD206" s="1328"/>
      <c r="AE206" s="1328"/>
      <c r="AF206" s="1328"/>
      <c r="AG206" s="1328"/>
      <c r="AH206" s="1328"/>
      <c r="AI206" s="1328"/>
      <c r="AJ206" s="1328"/>
      <c r="AK206" s="1328"/>
      <c r="AL206" s="1328"/>
      <c r="AM206" s="1328"/>
      <c r="AN206" s="1328"/>
      <c r="AO206" s="1328"/>
      <c r="AP206" s="1328"/>
      <c r="AQ206" s="1328"/>
      <c r="AR206" s="1328"/>
      <c r="AS206" s="1328"/>
      <c r="AT206" s="1328"/>
      <c r="AU206" s="1328"/>
      <c r="AV206" s="1328"/>
      <c r="AW206" s="1328"/>
      <c r="AX206" s="1328"/>
      <c r="AY206" s="1328"/>
      <c r="AZ206" s="1328"/>
      <c r="BA206" s="1328"/>
      <c r="BB206" s="1328"/>
      <c r="BC206" s="1328"/>
      <c r="BD206" s="1328"/>
      <c r="BE206" s="1328"/>
      <c r="BF206" s="1328"/>
      <c r="BG206" s="1328"/>
      <c r="BH206" s="444"/>
    </row>
    <row r="207" spans="2:62" hidden="1">
      <c r="B207" s="343" t="s">
        <v>558</v>
      </c>
      <c r="C207" s="490"/>
      <c r="D207" s="490" t="s">
        <v>559</v>
      </c>
      <c r="E207" s="379"/>
      <c r="F207" s="490" t="s">
        <v>560</v>
      </c>
      <c r="G207" s="1194" t="s">
        <v>553</v>
      </c>
      <c r="H207" s="1194" t="s">
        <v>561</v>
      </c>
      <c r="I207" s="1337"/>
      <c r="J207" s="1338"/>
      <c r="K207" s="1338"/>
      <c r="L207" s="1338"/>
      <c r="M207" s="1338"/>
      <c r="N207" s="1338"/>
      <c r="O207" s="1338"/>
      <c r="P207" s="1338"/>
      <c r="Q207" s="1338"/>
      <c r="R207" s="1338"/>
      <c r="S207" s="1338"/>
      <c r="T207" s="1338"/>
      <c r="U207" s="1338"/>
      <c r="V207" s="1338"/>
      <c r="W207" s="1338"/>
      <c r="X207" s="1338"/>
      <c r="Y207" s="1338"/>
      <c r="Z207" s="1338"/>
      <c r="AA207" s="1338"/>
      <c r="AB207" s="1338"/>
      <c r="AC207" s="1338"/>
      <c r="AD207" s="1338"/>
      <c r="AE207" s="1338"/>
      <c r="AF207" s="1338"/>
      <c r="AG207" s="1338"/>
      <c r="AH207" s="1338"/>
      <c r="AI207" s="1338"/>
      <c r="AJ207" s="1338"/>
      <c r="AK207" s="1338"/>
      <c r="AL207" s="1338"/>
      <c r="AM207" s="1338"/>
      <c r="AN207" s="1338"/>
      <c r="AO207" s="1338"/>
      <c r="AP207" s="1338"/>
      <c r="AQ207" s="1338"/>
      <c r="AR207" s="1338"/>
      <c r="AS207" s="1338"/>
      <c r="AT207" s="1338"/>
      <c r="AU207" s="1338"/>
      <c r="AV207" s="1338"/>
      <c r="AW207" s="1338"/>
      <c r="AX207" s="1338"/>
      <c r="AY207" s="1338"/>
      <c r="AZ207" s="1338"/>
      <c r="BA207" s="1338"/>
      <c r="BB207" s="1338"/>
      <c r="BC207" s="1338"/>
      <c r="BD207" s="1338"/>
      <c r="BE207" s="1338"/>
      <c r="BF207" s="1338"/>
      <c r="BG207" s="1338"/>
      <c r="BH207" s="1195"/>
    </row>
    <row r="208" spans="2:62" ht="3.75" hidden="1" customHeight="1">
      <c r="B208" s="484"/>
      <c r="E208" s="448" t="str">
        <f>MID(D207,1,1)</f>
        <v>V</v>
      </c>
      <c r="G208" s="448" t="str">
        <f>MID(G207,3,4)</f>
        <v>720</v>
      </c>
      <c r="I208" s="484"/>
      <c r="J208" s="1317"/>
      <c r="K208" s="1317"/>
      <c r="L208" s="1317"/>
      <c r="M208" s="1317"/>
      <c r="N208" s="1317"/>
      <c r="O208" s="1317"/>
      <c r="P208" s="1317"/>
      <c r="Q208" s="1317"/>
      <c r="R208" s="1317"/>
      <c r="S208" s="1317"/>
      <c r="T208" s="1317"/>
      <c r="U208" s="1317"/>
      <c r="V208" s="1317"/>
      <c r="W208" s="1317"/>
      <c r="X208" s="1317"/>
      <c r="Y208" s="1317"/>
      <c r="Z208" s="1317"/>
      <c r="AA208" s="1317"/>
      <c r="AB208" s="1317"/>
      <c r="AC208" s="1317"/>
      <c r="AD208" s="1317"/>
      <c r="AE208" s="1317"/>
      <c r="AF208" s="1317"/>
      <c r="AG208" s="1317"/>
      <c r="AH208" s="1317"/>
      <c r="AI208" s="1317"/>
      <c r="AJ208" s="1317"/>
      <c r="AK208" s="1317"/>
      <c r="AL208" s="1317"/>
      <c r="AM208" s="1317"/>
      <c r="AN208" s="1317"/>
      <c r="AO208" s="1317"/>
      <c r="AP208" s="1317"/>
      <c r="AQ208" s="1317"/>
      <c r="AR208" s="1317"/>
      <c r="AS208" s="1317"/>
      <c r="AT208" s="1317"/>
      <c r="AU208" s="1317"/>
      <c r="AV208" s="1317"/>
      <c r="AW208" s="1317"/>
      <c r="AX208" s="1317"/>
      <c r="AY208" s="1317"/>
      <c r="AZ208" s="1317"/>
      <c r="BA208" s="1317"/>
      <c r="BB208" s="1317"/>
      <c r="BC208" s="1317"/>
      <c r="BD208" s="1317"/>
      <c r="BE208" s="1317"/>
      <c r="BF208" s="1317"/>
      <c r="BG208" s="1317"/>
      <c r="BH208" s="482"/>
    </row>
    <row r="209" spans="2:62" ht="3.75" hidden="1" customHeight="1">
      <c r="B209" s="484"/>
      <c r="I209" s="484"/>
      <c r="J209" s="1258"/>
      <c r="K209" s="656"/>
      <c r="L209" s="1259"/>
      <c r="M209" s="1260"/>
      <c r="N209" s="1260"/>
      <c r="O209" s="656"/>
      <c r="P209" s="656"/>
      <c r="Q209" s="656"/>
      <c r="R209" s="656"/>
      <c r="S209" s="656"/>
      <c r="T209" s="656"/>
      <c r="U209" s="656"/>
      <c r="V209" s="656"/>
      <c r="W209" s="656"/>
      <c r="X209" s="656"/>
      <c r="Y209" s="656"/>
      <c r="Z209" s="656"/>
      <c r="AA209" s="656"/>
      <c r="AB209" s="656"/>
      <c r="AC209" s="656"/>
      <c r="AD209" s="656"/>
      <c r="AE209" s="656"/>
      <c r="AF209" s="656"/>
      <c r="AG209" s="656"/>
      <c r="AH209" s="400"/>
      <c r="AI209" s="1317"/>
      <c r="AJ209" s="1352"/>
      <c r="AK209" s="1352"/>
      <c r="AL209" s="1317"/>
      <c r="AM209" s="1317"/>
      <c r="AN209" s="1317"/>
      <c r="AO209" s="1317"/>
      <c r="AP209" s="1317"/>
      <c r="AQ209" s="1317"/>
      <c r="AR209" s="1317"/>
      <c r="AS209" s="1317"/>
      <c r="AT209" s="1317"/>
      <c r="AU209" s="1317"/>
      <c r="AV209" s="1317"/>
      <c r="AW209" s="1317"/>
      <c r="AX209" s="1317"/>
      <c r="AY209" s="1317"/>
      <c r="AZ209" s="1317"/>
      <c r="BA209" s="1317"/>
      <c r="BB209" s="1317"/>
      <c r="BC209" s="1317"/>
      <c r="BD209" s="1317"/>
      <c r="BE209" s="1317"/>
      <c r="BF209" s="1317"/>
      <c r="BG209" s="1317"/>
      <c r="BH209" s="482"/>
    </row>
    <row r="210" spans="2:62" ht="3.75" hidden="1" customHeight="1">
      <c r="B210" s="484"/>
      <c r="I210" s="484"/>
      <c r="J210" s="801" t="e" vm="33">
        <v>#VALUE!</v>
      </c>
      <c r="K210" s="1353"/>
      <c r="L210" s="1353"/>
      <c r="M210" s="1353"/>
      <c r="N210" s="1353"/>
      <c r="O210" s="1353"/>
      <c r="P210" s="1353"/>
      <c r="Q210" s="1353"/>
      <c r="R210" s="1353"/>
      <c r="S210" s="1353"/>
      <c r="T210" s="1353"/>
      <c r="U210" s="1353"/>
      <c r="V210" s="1353"/>
      <c r="W210" s="1353"/>
      <c r="X210" s="1338"/>
      <c r="Y210" s="1353"/>
      <c r="Z210" s="1353"/>
      <c r="AA210" s="1353"/>
      <c r="AB210" s="1353"/>
      <c r="AC210" s="1353"/>
      <c r="AD210" s="1353"/>
      <c r="AE210" s="1353"/>
      <c r="AF210" s="1354" t="e" vm="32">
        <v>#VALUE!</v>
      </c>
      <c r="AG210" s="1354"/>
      <c r="AH210" s="388"/>
      <c r="AI210" s="1317"/>
      <c r="AJ210" s="1352"/>
      <c r="AK210" s="1352"/>
      <c r="AL210" s="1317"/>
      <c r="AM210" s="1317"/>
      <c r="AN210" s="1317"/>
      <c r="AO210" s="1317"/>
      <c r="AP210" s="1317"/>
      <c r="AQ210" s="1317"/>
      <c r="AR210" s="1317"/>
      <c r="AS210" s="1317"/>
      <c r="AT210" s="1317"/>
      <c r="AU210" s="1317"/>
      <c r="AV210" s="1317"/>
      <c r="AW210" s="1317"/>
      <c r="AX210" s="1317"/>
      <c r="AY210" s="1317"/>
      <c r="AZ210" s="1317"/>
      <c r="BA210" s="1317"/>
      <c r="BB210" s="1317"/>
      <c r="BC210" s="1317"/>
      <c r="BD210" s="1317"/>
      <c r="BE210" s="1317"/>
      <c r="BF210" s="1317"/>
      <c r="BG210" s="1317"/>
      <c r="BH210" s="482"/>
    </row>
    <row r="211" spans="2:62" ht="3.75" hidden="1" customHeight="1">
      <c r="B211" s="484"/>
      <c r="I211" s="484"/>
      <c r="J211" s="801"/>
      <c r="K211" s="1353"/>
      <c r="L211" s="1355" t="e" vm="116">
        <v>#VALUE!</v>
      </c>
      <c r="M211" s="1355"/>
      <c r="N211" s="1355"/>
      <c r="O211" s="1355"/>
      <c r="P211" s="1355"/>
      <c r="Q211" s="1355"/>
      <c r="R211" s="1353"/>
      <c r="S211" s="1338"/>
      <c r="T211" s="1338"/>
      <c r="U211" s="1338"/>
      <c r="V211" s="1338"/>
      <c r="W211" s="1338"/>
      <c r="X211" s="1338"/>
      <c r="Y211" s="1353"/>
      <c r="Z211" s="1355" t="e" vm="116">
        <v>#VALUE!</v>
      </c>
      <c r="AA211" s="1355"/>
      <c r="AB211" s="1355"/>
      <c r="AC211" s="1355"/>
      <c r="AD211" s="1355"/>
      <c r="AE211" s="1355"/>
      <c r="AF211" s="1353"/>
      <c r="AG211" s="1353"/>
      <c r="AH211" s="388"/>
      <c r="AI211" s="1317"/>
      <c r="AJ211" s="1352"/>
      <c r="AK211" s="1352"/>
      <c r="AL211" s="1317"/>
      <c r="AM211" s="1317"/>
      <c r="AN211" s="1317"/>
      <c r="AO211" s="1317"/>
      <c r="AP211" s="1317"/>
      <c r="AQ211" s="1317"/>
      <c r="AR211" s="1317"/>
      <c r="AS211" s="1317"/>
      <c r="AT211" s="1317"/>
      <c r="AU211" s="1317"/>
      <c r="AV211" s="1317"/>
      <c r="AW211" s="1317"/>
      <c r="AX211" s="1317"/>
      <c r="AY211" s="1317"/>
      <c r="AZ211" s="1317"/>
      <c r="BA211" s="1317"/>
      <c r="BB211" s="1317"/>
      <c r="BC211" s="1317"/>
      <c r="BD211" s="1317"/>
      <c r="BE211" s="1317"/>
      <c r="BF211" s="1317"/>
      <c r="BG211" s="1317"/>
      <c r="BH211" s="482"/>
    </row>
    <row r="212" spans="2:62" ht="3.75" hidden="1" customHeight="1">
      <c r="B212" s="484"/>
      <c r="I212" s="484"/>
      <c r="J212" s="1261"/>
      <c r="K212" s="1353"/>
      <c r="L212" s="1355"/>
      <c r="M212" s="1355"/>
      <c r="N212" s="1355"/>
      <c r="O212" s="1355"/>
      <c r="P212" s="1355"/>
      <c r="Q212" s="1355"/>
      <c r="R212" s="1353"/>
      <c r="S212" s="1338"/>
      <c r="T212" s="1355" t="e" vm="55">
        <v>#VALUE!</v>
      </c>
      <c r="U212" s="1355"/>
      <c r="V212" s="1355"/>
      <c r="W212" s="1355"/>
      <c r="X212" s="1338"/>
      <c r="Y212" s="1353"/>
      <c r="Z212" s="1355"/>
      <c r="AA212" s="1355"/>
      <c r="AB212" s="1355"/>
      <c r="AC212" s="1355"/>
      <c r="AD212" s="1355"/>
      <c r="AE212" s="1355"/>
      <c r="AF212" s="1353"/>
      <c r="AG212" s="1338"/>
      <c r="AH212" s="1262"/>
      <c r="AI212" s="1347"/>
      <c r="AJ212" s="1352"/>
      <c r="AK212" s="1352"/>
      <c r="AL212" s="1317"/>
      <c r="AM212" s="1317"/>
      <c r="AN212" s="1317"/>
      <c r="AO212" s="1317"/>
      <c r="AP212" s="1317"/>
      <c r="AQ212" s="1317"/>
      <c r="AR212" s="1317"/>
      <c r="AS212" s="1317"/>
      <c r="AT212" s="1317"/>
      <c r="AU212" s="1317"/>
      <c r="AV212" s="1317"/>
      <c r="AW212" s="1317"/>
      <c r="AX212" s="1317"/>
      <c r="AY212" s="1320"/>
      <c r="AZ212" s="1320"/>
      <c r="BA212" s="1317"/>
      <c r="BB212" s="1317"/>
      <c r="BC212" s="1317"/>
      <c r="BD212" s="1317"/>
      <c r="BE212" s="1317"/>
      <c r="BF212" s="1317"/>
      <c r="BG212" s="1317"/>
      <c r="BH212" s="482"/>
    </row>
    <row r="213" spans="2:62" ht="3.75" hidden="1" customHeight="1">
      <c r="B213" s="484"/>
      <c r="I213" s="484"/>
      <c r="J213" s="1261"/>
      <c r="K213" s="1353"/>
      <c r="L213" s="1355"/>
      <c r="M213" s="1355"/>
      <c r="N213" s="1355"/>
      <c r="O213" s="1355"/>
      <c r="P213" s="1355"/>
      <c r="Q213" s="1355"/>
      <c r="R213" s="1353"/>
      <c r="S213" s="1338"/>
      <c r="T213" s="1355"/>
      <c r="U213" s="1355"/>
      <c r="V213" s="1355"/>
      <c r="W213" s="1355"/>
      <c r="X213" s="1338"/>
      <c r="Y213" s="1353"/>
      <c r="Z213" s="1355"/>
      <c r="AA213" s="1355"/>
      <c r="AB213" s="1355"/>
      <c r="AC213" s="1355"/>
      <c r="AD213" s="1355"/>
      <c r="AE213" s="1355"/>
      <c r="AF213" s="1353"/>
      <c r="AG213" s="1338"/>
      <c r="AH213" s="1263"/>
      <c r="AI213" s="1347"/>
      <c r="AJ213" s="1352"/>
      <c r="AK213" s="1352"/>
      <c r="AL213" s="1317"/>
      <c r="AM213" s="1317"/>
      <c r="AN213" s="1317"/>
      <c r="AO213" s="1317"/>
      <c r="AP213" s="1317"/>
      <c r="AQ213" s="1317"/>
      <c r="AR213" s="1317"/>
      <c r="AS213" s="1317"/>
      <c r="AT213" s="1317"/>
      <c r="AU213" s="1317"/>
      <c r="AV213" s="1317"/>
      <c r="AW213" s="1317"/>
      <c r="AX213" s="1317"/>
      <c r="AY213" s="1320"/>
      <c r="AZ213" s="1320"/>
      <c r="BA213" s="1320"/>
      <c r="BB213" s="1320"/>
      <c r="BC213" s="1320"/>
      <c r="BD213" s="1320"/>
      <c r="BE213" s="1320"/>
      <c r="BF213" s="1343"/>
      <c r="BG213" s="1343"/>
      <c r="BH213" s="341"/>
      <c r="BJ213" s="335"/>
    </row>
    <row r="214" spans="2:62" ht="3.75" hidden="1" customHeight="1">
      <c r="B214" s="484"/>
      <c r="I214" s="484"/>
      <c r="J214" s="1261"/>
      <c r="K214" s="1353"/>
      <c r="L214" s="1355"/>
      <c r="M214" s="1355"/>
      <c r="N214" s="1355"/>
      <c r="O214" s="1355"/>
      <c r="P214" s="1355"/>
      <c r="Q214" s="1355"/>
      <c r="R214" s="1353"/>
      <c r="S214" s="1338"/>
      <c r="T214" s="1355" t="e" vm="55">
        <v>#VALUE!</v>
      </c>
      <c r="U214" s="1355"/>
      <c r="V214" s="1355"/>
      <c r="W214" s="1355"/>
      <c r="X214" s="1338"/>
      <c r="Y214" s="1353"/>
      <c r="Z214" s="1355"/>
      <c r="AA214" s="1355"/>
      <c r="AB214" s="1355"/>
      <c r="AC214" s="1355"/>
      <c r="AD214" s="1355"/>
      <c r="AE214" s="1355"/>
      <c r="AF214" s="1353"/>
      <c r="AG214" s="1338"/>
      <c r="AH214" s="1263"/>
      <c r="AI214" s="1356"/>
      <c r="AJ214" s="1352"/>
      <c r="AK214" s="1352"/>
      <c r="AL214" s="1317"/>
      <c r="AM214" s="1317"/>
      <c r="AN214" s="1317"/>
      <c r="AO214" s="1317"/>
      <c r="AP214" s="1317"/>
      <c r="AQ214" s="1317"/>
      <c r="AR214" s="1317"/>
      <c r="AS214" s="1317"/>
      <c r="AT214" s="1317"/>
      <c r="AU214" s="1317"/>
      <c r="AV214" s="1317"/>
      <c r="AW214" s="1317"/>
      <c r="AX214" s="1317"/>
      <c r="AY214" s="1320"/>
      <c r="AZ214" s="1320"/>
      <c r="BA214" s="1320"/>
      <c r="BB214" s="1320"/>
      <c r="BC214" s="1320"/>
      <c r="BD214" s="1320"/>
      <c r="BE214" s="1320"/>
      <c r="BF214" s="1317"/>
      <c r="BG214" s="1317"/>
      <c r="BH214" s="482"/>
      <c r="BJ214" s="344"/>
    </row>
    <row r="215" spans="2:62" ht="3.75" hidden="1" customHeight="1">
      <c r="B215" s="484"/>
      <c r="I215" s="484"/>
      <c r="J215" s="1039"/>
      <c r="K215" s="1353"/>
      <c r="L215" s="1355"/>
      <c r="M215" s="1355"/>
      <c r="N215" s="1355"/>
      <c r="O215" s="1355"/>
      <c r="P215" s="1355"/>
      <c r="Q215" s="1355"/>
      <c r="R215" s="1353"/>
      <c r="S215" s="1353"/>
      <c r="T215" s="1355"/>
      <c r="U215" s="1355"/>
      <c r="V215" s="1355"/>
      <c r="W215" s="1355"/>
      <c r="X215" s="1338"/>
      <c r="Y215" s="1353"/>
      <c r="Z215" s="1355"/>
      <c r="AA215" s="1355"/>
      <c r="AB215" s="1355"/>
      <c r="AC215" s="1355"/>
      <c r="AD215" s="1355"/>
      <c r="AE215" s="1355"/>
      <c r="AF215" s="1353"/>
      <c r="AG215" s="1338"/>
      <c r="AH215" s="650"/>
      <c r="AI215" s="1356"/>
      <c r="AJ215" s="1352"/>
      <c r="AK215" s="1352"/>
      <c r="AL215" s="1317"/>
      <c r="AM215" s="1317"/>
      <c r="AN215" s="1317"/>
      <c r="AO215" s="1317"/>
      <c r="AP215" s="1317"/>
      <c r="AQ215" s="1317"/>
      <c r="AR215" s="1317"/>
      <c r="AS215" s="1317"/>
      <c r="AT215" s="1317"/>
      <c r="AU215" s="1317"/>
      <c r="AV215" s="1317"/>
      <c r="AW215" s="1317"/>
      <c r="AX215" s="1317"/>
      <c r="AY215" s="1320"/>
      <c r="AZ215" s="1320"/>
      <c r="BA215" s="1320"/>
      <c r="BB215" s="1320"/>
      <c r="BC215" s="1320"/>
      <c r="BD215" s="1320"/>
      <c r="BE215" s="1320"/>
      <c r="BF215" s="1317"/>
      <c r="BG215" s="1317"/>
      <c r="BH215" s="482"/>
      <c r="BJ215" s="344"/>
    </row>
    <row r="216" spans="2:62" ht="3.75" hidden="1" customHeight="1">
      <c r="B216" s="484"/>
      <c r="I216" s="484"/>
      <c r="J216" s="801" t="e" vm="33">
        <v>#VALUE!</v>
      </c>
      <c r="K216" s="1353"/>
      <c r="L216" s="1355"/>
      <c r="M216" s="1355"/>
      <c r="N216" s="1355"/>
      <c r="O216" s="1355"/>
      <c r="P216" s="1355"/>
      <c r="Q216" s="1355"/>
      <c r="R216" s="1353"/>
      <c r="S216" s="1357"/>
      <c r="T216" s="1358"/>
      <c r="U216" s="1358"/>
      <c r="V216" s="1358"/>
      <c r="W216" s="1358"/>
      <c r="X216" s="1338"/>
      <c r="Y216" s="1353"/>
      <c r="Z216" s="1355"/>
      <c r="AA216" s="1355"/>
      <c r="AB216" s="1355"/>
      <c r="AC216" s="1355"/>
      <c r="AD216" s="1355"/>
      <c r="AE216" s="1355"/>
      <c r="AF216" s="1353"/>
      <c r="AG216" s="1338"/>
      <c r="AH216" s="650"/>
      <c r="AI216" s="1356"/>
      <c r="AJ216" s="1352"/>
      <c r="AK216" s="1352"/>
      <c r="AL216" s="1317"/>
      <c r="AM216" s="1317"/>
      <c r="AN216" s="1317"/>
      <c r="AO216" s="1317"/>
      <c r="AP216" s="1317"/>
      <c r="AQ216" s="1317"/>
      <c r="AR216" s="1317"/>
      <c r="AS216" s="1317"/>
      <c r="AT216" s="1317"/>
      <c r="AU216" s="1317"/>
      <c r="AV216" s="1317"/>
      <c r="AW216" s="1317"/>
      <c r="AX216" s="1317"/>
      <c r="AY216" s="1317"/>
      <c r="AZ216" s="1317"/>
      <c r="BA216" s="1317"/>
      <c r="BB216" s="1317"/>
      <c r="BC216" s="1320"/>
      <c r="BD216" s="1320"/>
      <c r="BE216" s="1320"/>
      <c r="BF216" s="1317"/>
      <c r="BG216" s="1317"/>
      <c r="BH216" s="482"/>
      <c r="BJ216" s="498"/>
    </row>
    <row r="217" spans="2:62" ht="3.75" hidden="1" customHeight="1">
      <c r="B217" s="484"/>
      <c r="I217" s="484"/>
      <c r="J217" s="801"/>
      <c r="K217" s="1353"/>
      <c r="L217" s="1353"/>
      <c r="M217" s="1353"/>
      <c r="N217" s="1353"/>
      <c r="O217" s="1353"/>
      <c r="P217" s="1353"/>
      <c r="Q217" s="1353"/>
      <c r="R217" s="1353"/>
      <c r="S217" s="1357"/>
      <c r="T217" s="1358"/>
      <c r="U217" s="1358"/>
      <c r="V217" s="1358"/>
      <c r="W217" s="1358"/>
      <c r="X217" s="1338"/>
      <c r="Y217" s="1353"/>
      <c r="Z217" s="1353"/>
      <c r="AA217" s="1353"/>
      <c r="AB217" s="1353"/>
      <c r="AC217" s="1353"/>
      <c r="AD217" s="1353"/>
      <c r="AE217" s="1353"/>
      <c r="AF217" s="1354" t="e" vm="32">
        <v>#VALUE!</v>
      </c>
      <c r="AG217" s="1354"/>
      <c r="AH217" s="388"/>
      <c r="AI217" s="1356"/>
      <c r="AJ217" s="1352"/>
      <c r="AK217" s="1352"/>
      <c r="AL217" s="1359"/>
      <c r="AM217" s="1317"/>
      <c r="AN217" s="1317"/>
      <c r="AO217" s="1317"/>
      <c r="AP217" s="1317"/>
      <c r="AQ217" s="1317"/>
      <c r="AR217" s="1317"/>
      <c r="AS217" s="1317"/>
      <c r="AT217" s="1317"/>
      <c r="AU217" s="1317"/>
      <c r="AV217" s="1317"/>
      <c r="AW217" s="1317"/>
      <c r="AX217" s="1317"/>
      <c r="AY217" s="1317"/>
      <c r="AZ217" s="1317"/>
      <c r="BA217" s="1317"/>
      <c r="BB217" s="1317"/>
      <c r="BC217" s="1317"/>
      <c r="BD217" s="1317"/>
      <c r="BE217" s="1320"/>
      <c r="BF217" s="1317"/>
      <c r="BG217" s="1317"/>
      <c r="BH217" s="482"/>
      <c r="BJ217" s="498"/>
    </row>
    <row r="218" spans="2:62" ht="3.75" hidden="1" customHeight="1">
      <c r="B218" s="484"/>
      <c r="I218" s="484"/>
      <c r="J218" s="1264"/>
      <c r="K218" s="1265"/>
      <c r="L218" s="1265"/>
      <c r="M218" s="1265"/>
      <c r="N218" s="1265"/>
      <c r="O218" s="1265"/>
      <c r="P218" s="1265"/>
      <c r="Q218" s="1265"/>
      <c r="R218" s="1265"/>
      <c r="S218" s="1265"/>
      <c r="T218" s="1265"/>
      <c r="U218" s="383"/>
      <c r="V218" s="383"/>
      <c r="W218" s="383"/>
      <c r="X218" s="383"/>
      <c r="Y218" s="383"/>
      <c r="Z218" s="383"/>
      <c r="AA218" s="383"/>
      <c r="AB218" s="383"/>
      <c r="AC218" s="383"/>
      <c r="AD218" s="383"/>
      <c r="AE218" s="383"/>
      <c r="AF218" s="645"/>
      <c r="AG218" s="645"/>
      <c r="AH218" s="665"/>
      <c r="AI218" s="1344"/>
      <c r="AJ218" s="1352"/>
      <c r="AK218" s="1352"/>
      <c r="AL218" s="1359"/>
      <c r="AM218" s="1359"/>
      <c r="AN218" s="1359"/>
      <c r="AO218" s="1359"/>
      <c r="AP218" s="1359"/>
      <c r="AQ218" s="1317"/>
      <c r="AR218" s="1317"/>
      <c r="AS218" s="1317"/>
      <c r="AT218" s="1317"/>
      <c r="AU218" s="1317"/>
      <c r="AV218" s="1317"/>
      <c r="AW218" s="1317"/>
      <c r="AX218" s="1317"/>
      <c r="AY218" s="1317"/>
      <c r="AZ218" s="1317"/>
      <c r="BA218" s="1317"/>
      <c r="BB218" s="1317"/>
      <c r="BC218" s="1317"/>
      <c r="BD218" s="1317"/>
      <c r="BE218" s="1320"/>
      <c r="BF218" s="1317"/>
      <c r="BG218" s="1317"/>
      <c r="BH218" s="482"/>
      <c r="BJ218" s="498"/>
    </row>
    <row r="219" spans="2:62" ht="3.75" hidden="1" customHeight="1">
      <c r="B219" s="484"/>
      <c r="I219" s="484"/>
      <c r="J219" s="1317"/>
      <c r="K219" s="1317"/>
      <c r="L219" s="1317"/>
      <c r="M219" s="1317"/>
      <c r="N219" s="1317"/>
      <c r="O219" s="1317"/>
      <c r="P219" s="1317"/>
      <c r="Q219" s="1317"/>
      <c r="R219" s="1317"/>
      <c r="S219" s="1317"/>
      <c r="T219" s="1317"/>
      <c r="U219" s="1347"/>
      <c r="V219" s="1347"/>
      <c r="W219" s="1347"/>
      <c r="X219" s="1347"/>
      <c r="Y219" s="1347"/>
      <c r="Z219" s="1347"/>
      <c r="AA219" s="1347"/>
      <c r="AB219" s="1347"/>
      <c r="AC219" s="1347"/>
      <c r="AD219" s="1347"/>
      <c r="AE219" s="1347"/>
      <c r="AF219" s="1347"/>
      <c r="AG219" s="1347"/>
      <c r="AH219" s="1344"/>
      <c r="AI219" s="1344"/>
      <c r="AJ219" s="1352"/>
      <c r="AK219" s="1352"/>
      <c r="AL219" s="1359"/>
      <c r="AM219" s="1359"/>
      <c r="AN219" s="1359"/>
      <c r="AO219" s="1359"/>
      <c r="AP219" s="1359"/>
      <c r="AQ219" s="1317"/>
      <c r="AR219" s="1317"/>
      <c r="AS219" s="1317"/>
      <c r="AT219" s="1317"/>
      <c r="AU219" s="1317"/>
      <c r="AV219" s="1317"/>
      <c r="AW219" s="1317"/>
      <c r="AX219" s="1317"/>
      <c r="AY219" s="1317"/>
      <c r="AZ219" s="1317"/>
      <c r="BA219" s="1317"/>
      <c r="BB219" s="1317"/>
      <c r="BC219" s="1317"/>
      <c r="BD219" s="1317"/>
      <c r="BE219" s="1320"/>
      <c r="BF219" s="1317"/>
      <c r="BG219" s="1317"/>
      <c r="BH219" s="482"/>
      <c r="BJ219" s="344"/>
    </row>
    <row r="220" spans="2:62" ht="3.75" hidden="1" customHeight="1">
      <c r="B220" s="484"/>
      <c r="I220" s="484"/>
      <c r="J220" s="1317"/>
      <c r="K220" s="1317"/>
      <c r="L220" s="1317"/>
      <c r="M220" s="1317"/>
      <c r="N220" s="1317"/>
      <c r="O220" s="1317"/>
      <c r="P220" s="1317"/>
      <c r="Q220" s="1317"/>
      <c r="R220" s="1317"/>
      <c r="S220" s="1317"/>
      <c r="T220" s="1317"/>
      <c r="U220" s="1317"/>
      <c r="V220" s="1317"/>
      <c r="W220" s="1317"/>
      <c r="X220" s="1320"/>
      <c r="Y220" s="1320"/>
      <c r="Z220" s="1320"/>
      <c r="AA220" s="1320"/>
      <c r="AB220" s="1320"/>
      <c r="AC220" s="1320"/>
      <c r="AD220" s="1320"/>
      <c r="AE220" s="1320"/>
      <c r="AF220" s="1320"/>
      <c r="AG220" s="1320"/>
      <c r="AH220" s="1317"/>
      <c r="AI220" s="1317"/>
      <c r="AJ220" s="1352"/>
      <c r="AK220" s="1352"/>
      <c r="AL220" s="1359"/>
      <c r="AM220" s="1359"/>
      <c r="AN220" s="1359"/>
      <c r="AO220" s="1359"/>
      <c r="AP220" s="1359"/>
      <c r="AQ220" s="1359"/>
      <c r="AR220" s="1359"/>
      <c r="AS220" s="1317"/>
      <c r="AT220" s="1317"/>
      <c r="AU220" s="1317"/>
      <c r="AV220" s="1317"/>
      <c r="AW220" s="1317"/>
      <c r="AX220" s="1317"/>
      <c r="AY220" s="1317"/>
      <c r="AZ220" s="1317"/>
      <c r="BA220" s="1317"/>
      <c r="BB220" s="1317"/>
      <c r="BC220" s="1317"/>
      <c r="BD220" s="1317"/>
      <c r="BE220" s="1320"/>
      <c r="BF220" s="1317"/>
      <c r="BG220" s="1317"/>
      <c r="BH220" s="482"/>
      <c r="BJ220" s="344"/>
    </row>
    <row r="221" spans="2:62" ht="3.75" hidden="1" customHeight="1">
      <c r="B221" s="484"/>
      <c r="I221" s="484"/>
      <c r="J221" s="1317"/>
      <c r="K221" s="1317"/>
      <c r="L221" s="1317"/>
      <c r="M221" s="1317"/>
      <c r="N221" s="1317"/>
      <c r="O221" s="1317"/>
      <c r="P221" s="1317"/>
      <c r="Q221" s="1317"/>
      <c r="R221" s="1317"/>
      <c r="S221" s="1317"/>
      <c r="T221" s="1317"/>
      <c r="U221" s="1317"/>
      <c r="V221" s="1317"/>
      <c r="W221" s="1317"/>
      <c r="X221" s="1317"/>
      <c r="Y221" s="1317"/>
      <c r="Z221" s="1317"/>
      <c r="AA221" s="1317"/>
      <c r="AB221" s="1317"/>
      <c r="AC221" s="1317"/>
      <c r="AD221" s="1317"/>
      <c r="AE221" s="1317"/>
      <c r="AF221" s="1317"/>
      <c r="AG221" s="1317"/>
      <c r="AH221" s="1317"/>
      <c r="AI221" s="1317"/>
      <c r="AJ221" s="1352"/>
      <c r="AK221" s="1352"/>
      <c r="AL221" s="1359"/>
      <c r="AM221" s="1359"/>
      <c r="AN221" s="1359"/>
      <c r="AO221" s="1359"/>
      <c r="AP221" s="1359"/>
      <c r="AQ221" s="1359"/>
      <c r="AR221" s="1359"/>
      <c r="AS221" s="1317"/>
      <c r="AT221" s="1317"/>
      <c r="AU221" s="1317"/>
      <c r="AV221" s="1317"/>
      <c r="AW221" s="1317"/>
      <c r="AX221" s="1317"/>
      <c r="AY221" s="1317"/>
      <c r="AZ221" s="1317"/>
      <c r="BA221" s="1317"/>
      <c r="BB221" s="1317"/>
      <c r="BC221" s="1317"/>
      <c r="BD221" s="1317"/>
      <c r="BE221" s="1320"/>
      <c r="BF221" s="1317"/>
      <c r="BG221" s="1317"/>
      <c r="BH221" s="482"/>
      <c r="BJ221" s="344"/>
    </row>
    <row r="222" spans="2:62" ht="3.75" hidden="1" customHeight="1">
      <c r="B222" s="484"/>
      <c r="I222" s="484"/>
      <c r="J222" s="1317"/>
      <c r="K222" s="1317"/>
      <c r="L222" s="1317"/>
      <c r="M222" s="1317"/>
      <c r="N222" s="1317"/>
      <c r="O222" s="1317"/>
      <c r="P222" s="1317"/>
      <c r="Q222" s="1317"/>
      <c r="R222" s="1317"/>
      <c r="S222" s="1317"/>
      <c r="T222" s="1317"/>
      <c r="U222" s="1317"/>
      <c r="V222" s="1317"/>
      <c r="W222" s="1317"/>
      <c r="X222" s="1317"/>
      <c r="Y222" s="1317"/>
      <c r="Z222" s="1317"/>
      <c r="AA222" s="1317"/>
      <c r="AB222" s="1317"/>
      <c r="AC222" s="1317"/>
      <c r="AD222" s="1317"/>
      <c r="AE222" s="1317"/>
      <c r="AF222" s="1317"/>
      <c r="AG222" s="1317"/>
      <c r="AH222" s="1317"/>
      <c r="AI222" s="1317"/>
      <c r="AJ222" s="1352"/>
      <c r="AK222" s="1352"/>
      <c r="AL222" s="1320"/>
      <c r="AM222" s="1320"/>
      <c r="AN222" s="1320"/>
      <c r="AO222" s="1320"/>
      <c r="AP222" s="1320"/>
      <c r="AQ222" s="1320"/>
      <c r="AR222" s="1320"/>
      <c r="AS222" s="1317"/>
      <c r="AT222" s="1317"/>
      <c r="AU222" s="1317"/>
      <c r="AV222" s="1317"/>
      <c r="AW222" s="1317"/>
      <c r="AX222" s="1317"/>
      <c r="AY222" s="1317"/>
      <c r="AZ222" s="1317"/>
      <c r="BA222" s="1317"/>
      <c r="BB222" s="1317"/>
      <c r="BC222" s="1317"/>
      <c r="BD222" s="1317"/>
      <c r="BE222" s="1320"/>
      <c r="BF222" s="1343"/>
      <c r="BG222" s="1343"/>
      <c r="BH222" s="341"/>
      <c r="BJ222" s="335"/>
    </row>
    <row r="223" spans="2:62" ht="3.75" hidden="1" customHeight="1">
      <c r="B223" s="484"/>
      <c r="I223" s="484"/>
      <c r="J223" s="1317"/>
      <c r="K223" s="1317"/>
      <c r="L223" s="1317"/>
      <c r="M223" s="1317"/>
      <c r="N223" s="1317"/>
      <c r="O223" s="1317"/>
      <c r="P223" s="1317"/>
      <c r="Q223" s="1317"/>
      <c r="R223" s="1317"/>
      <c r="S223" s="1317"/>
      <c r="T223" s="1317"/>
      <c r="U223" s="1317"/>
      <c r="V223" s="1317"/>
      <c r="W223" s="1317"/>
      <c r="X223" s="1317"/>
      <c r="Y223" s="1317"/>
      <c r="Z223" s="1317"/>
      <c r="AA223" s="1317"/>
      <c r="AB223" s="1317"/>
      <c r="AC223" s="1317"/>
      <c r="AD223" s="1317"/>
      <c r="AE223" s="1317"/>
      <c r="AF223" s="1317"/>
      <c r="AG223" s="1317"/>
      <c r="AH223" s="1317"/>
      <c r="AI223" s="1317"/>
      <c r="AJ223" s="1317"/>
      <c r="AK223" s="1317"/>
      <c r="AL223" s="1320"/>
      <c r="AM223" s="1320"/>
      <c r="AN223" s="1320"/>
      <c r="AO223" s="1320"/>
      <c r="AP223" s="1320"/>
      <c r="AQ223" s="1320"/>
      <c r="AR223" s="1320"/>
      <c r="AS223" s="1317"/>
      <c r="AT223" s="1317"/>
      <c r="AU223" s="1317"/>
      <c r="AV223" s="1317"/>
      <c r="AW223" s="1317"/>
      <c r="AX223" s="1317"/>
      <c r="AY223" s="1320"/>
      <c r="AZ223" s="1320"/>
      <c r="BA223" s="1320"/>
      <c r="BB223" s="1320"/>
      <c r="BC223" s="1320"/>
      <c r="BD223" s="1320"/>
      <c r="BE223" s="1320"/>
      <c r="BF223" s="1317"/>
      <c r="BG223" s="1317"/>
      <c r="BH223" s="482"/>
    </row>
    <row r="224" spans="2:62" ht="3.75" hidden="1" customHeight="1">
      <c r="B224" s="484"/>
      <c r="I224" s="484"/>
      <c r="J224" s="1317"/>
      <c r="K224" s="1317"/>
      <c r="L224" s="1317"/>
      <c r="M224" s="1317"/>
      <c r="N224" s="1317"/>
      <c r="O224" s="1317"/>
      <c r="P224" s="1317"/>
      <c r="Q224" s="1317"/>
      <c r="R224" s="1317"/>
      <c r="S224" s="1317"/>
      <c r="T224" s="1317"/>
      <c r="U224" s="1317"/>
      <c r="V224" s="1317"/>
      <c r="W224" s="1317"/>
      <c r="X224" s="1317"/>
      <c r="Y224" s="1317"/>
      <c r="Z224" s="1317"/>
      <c r="AA224" s="1317"/>
      <c r="AB224" s="1317"/>
      <c r="AC224" s="1317"/>
      <c r="AD224" s="1317"/>
      <c r="AE224" s="1317"/>
      <c r="AF224" s="1317"/>
      <c r="AG224" s="1317"/>
      <c r="AH224" s="1317"/>
      <c r="AI224" s="1317"/>
      <c r="AJ224" s="1317"/>
      <c r="AK224" s="1317"/>
      <c r="AL224" s="1320"/>
      <c r="AM224" s="1320"/>
      <c r="AN224" s="1320"/>
      <c r="AO224" s="1320"/>
      <c r="AP224" s="1320"/>
      <c r="AQ224" s="1320"/>
      <c r="AR224" s="1320"/>
      <c r="AS224" s="1317"/>
      <c r="AT224" s="1317"/>
      <c r="AU224" s="1317"/>
      <c r="AV224" s="1317"/>
      <c r="AW224" s="1317"/>
      <c r="AX224" s="1317"/>
      <c r="AY224" s="1320"/>
      <c r="AZ224" s="1320"/>
      <c r="BA224" s="1320"/>
      <c r="BB224" s="1320"/>
      <c r="BC224" s="1320"/>
      <c r="BD224" s="1320"/>
      <c r="BE224" s="1320"/>
      <c r="BF224" s="1317"/>
      <c r="BG224" s="1317"/>
      <c r="BH224" s="482"/>
    </row>
    <row r="225" spans="2:62" ht="3.75" hidden="1" customHeight="1">
      <c r="B225" s="484"/>
      <c r="I225" s="484"/>
      <c r="J225" s="1317"/>
      <c r="K225" s="1317"/>
      <c r="L225" s="1339"/>
      <c r="M225" s="1339"/>
      <c r="N225" s="1339"/>
      <c r="O225" s="1339"/>
      <c r="P225" s="1317"/>
      <c r="Q225" s="1317"/>
      <c r="R225" s="1317"/>
      <c r="S225" s="1317"/>
      <c r="T225" s="1317"/>
      <c r="U225" s="1317"/>
      <c r="V225" s="1317"/>
      <c r="W225" s="1317"/>
      <c r="X225" s="1317"/>
      <c r="Y225" s="1317"/>
      <c r="Z225" s="1317"/>
      <c r="AA225" s="1317"/>
      <c r="AB225" s="1317"/>
      <c r="AC225" s="1317"/>
      <c r="AD225" s="1317"/>
      <c r="AE225" s="1317"/>
      <c r="AF225" s="1317"/>
      <c r="AG225" s="1317"/>
      <c r="AH225" s="1317"/>
      <c r="AI225" s="1317"/>
      <c r="AJ225" s="1317"/>
      <c r="AK225" s="1317"/>
      <c r="AL225" s="1320"/>
      <c r="AM225" s="1320"/>
      <c r="AN225" s="1320"/>
      <c r="AO225" s="1320"/>
      <c r="AP225" s="1320"/>
      <c r="AQ225" s="1320"/>
      <c r="AR225" s="1320"/>
      <c r="AS225" s="1320"/>
      <c r="AT225" s="1320"/>
      <c r="AU225" s="1320"/>
      <c r="AV225" s="1320"/>
      <c r="AW225" s="1320"/>
      <c r="AX225" s="1320"/>
      <c r="AY225" s="1320"/>
      <c r="AZ225" s="1320"/>
      <c r="BA225" s="1320"/>
      <c r="BB225" s="1320"/>
      <c r="BC225" s="1320"/>
      <c r="BD225" s="1320"/>
      <c r="BE225" s="1320"/>
      <c r="BF225" s="1317"/>
      <c r="BG225" s="1317"/>
      <c r="BH225" s="482"/>
    </row>
    <row r="226" spans="2:62" ht="3.75" hidden="1" customHeight="1">
      <c r="B226" s="671"/>
      <c r="C226" s="445"/>
      <c r="D226" s="445"/>
      <c r="E226" s="445"/>
      <c r="F226" s="445"/>
      <c r="G226" s="445"/>
      <c r="H226" s="445"/>
      <c r="I226" s="671"/>
      <c r="J226" s="1328"/>
      <c r="K226" s="1328"/>
      <c r="L226" s="1328"/>
      <c r="M226" s="1328"/>
      <c r="N226" s="1328"/>
      <c r="O226" s="1328"/>
      <c r="P226" s="1328"/>
      <c r="Q226" s="1328"/>
      <c r="R226" s="1328"/>
      <c r="S226" s="1328"/>
      <c r="T226" s="1328"/>
      <c r="U226" s="1328"/>
      <c r="V226" s="1328"/>
      <c r="W226" s="1328"/>
      <c r="X226" s="1328"/>
      <c r="Y226" s="1328"/>
      <c r="Z226" s="1328"/>
      <c r="AA226" s="1328"/>
      <c r="AB226" s="1328"/>
      <c r="AC226" s="1328"/>
      <c r="AD226" s="1328"/>
      <c r="AE226" s="1328"/>
      <c r="AF226" s="1328"/>
      <c r="AG226" s="1328"/>
      <c r="AH226" s="1328"/>
      <c r="AI226" s="1328"/>
      <c r="AJ226" s="1328"/>
      <c r="AK226" s="1328"/>
      <c r="AL226" s="1328"/>
      <c r="AM226" s="1328"/>
      <c r="AN226" s="1328"/>
      <c r="AO226" s="1328"/>
      <c r="AP226" s="1328"/>
      <c r="AQ226" s="1328"/>
      <c r="AR226" s="1328"/>
      <c r="AS226" s="1328"/>
      <c r="AT226" s="1328"/>
      <c r="AU226" s="1328"/>
      <c r="AV226" s="1328"/>
      <c r="AW226" s="1328"/>
      <c r="AX226" s="1328"/>
      <c r="AY226" s="1328"/>
      <c r="AZ226" s="1328"/>
      <c r="BA226" s="1328"/>
      <c r="BB226" s="1328"/>
      <c r="BC226" s="1328"/>
      <c r="BD226" s="1328"/>
      <c r="BE226" s="1328"/>
      <c r="BF226" s="1328"/>
      <c r="BG226" s="1328"/>
      <c r="BH226" s="444"/>
    </row>
    <row r="227" spans="2:62" ht="3.75" hidden="1" customHeight="1">
      <c r="B227" s="671"/>
      <c r="C227" s="445"/>
      <c r="D227" s="445"/>
      <c r="E227" s="445"/>
      <c r="F227" s="445"/>
      <c r="G227" s="445"/>
      <c r="H227" s="445"/>
      <c r="I227" s="671"/>
      <c r="J227" s="1328"/>
      <c r="K227" s="1328"/>
      <c r="L227" s="1328"/>
      <c r="M227" s="1328"/>
      <c r="N227" s="1328"/>
      <c r="O227" s="1328"/>
      <c r="P227" s="1328"/>
      <c r="Q227" s="1328"/>
      <c r="R227" s="1328"/>
      <c r="S227" s="1328"/>
      <c r="T227" s="1328"/>
      <c r="U227" s="1328"/>
      <c r="V227" s="1328"/>
      <c r="W227" s="1328"/>
      <c r="X227" s="1328"/>
      <c r="Y227" s="1328"/>
      <c r="Z227" s="1328"/>
      <c r="AA227" s="1328"/>
      <c r="AB227" s="1328"/>
      <c r="AC227" s="1328"/>
      <c r="AD227" s="1328"/>
      <c r="AE227" s="1328"/>
      <c r="AF227" s="1328"/>
      <c r="AG227" s="1328"/>
      <c r="AH227" s="1328"/>
      <c r="AI227" s="1328"/>
      <c r="AJ227" s="1328"/>
      <c r="AK227" s="1328"/>
      <c r="AL227" s="1328"/>
      <c r="AM227" s="1328"/>
      <c r="AN227" s="1328"/>
      <c r="AO227" s="1328"/>
      <c r="AP227" s="1328"/>
      <c r="AQ227" s="1328"/>
      <c r="AR227" s="1328"/>
      <c r="AS227" s="1328"/>
      <c r="AT227" s="1328"/>
      <c r="AU227" s="1328"/>
      <c r="AV227" s="1328"/>
      <c r="AW227" s="1328"/>
      <c r="AX227" s="1328"/>
      <c r="AY227" s="1328"/>
      <c r="AZ227" s="1328"/>
      <c r="BA227" s="1328"/>
      <c r="BB227" s="1328"/>
      <c r="BC227" s="1328"/>
      <c r="BD227" s="1328"/>
      <c r="BE227" s="1328"/>
      <c r="BF227" s="1328"/>
      <c r="BG227" s="1328"/>
      <c r="BH227" s="444"/>
    </row>
    <row r="228" spans="2:62" hidden="1">
      <c r="B228" s="343" t="s">
        <v>562</v>
      </c>
      <c r="C228" s="490"/>
      <c r="D228" s="490" t="s">
        <v>559</v>
      </c>
      <c r="E228" s="379"/>
      <c r="F228" s="490" t="s">
        <v>560</v>
      </c>
      <c r="G228" s="1194" t="s">
        <v>549</v>
      </c>
      <c r="H228" s="1194" t="s">
        <v>561</v>
      </c>
      <c r="I228" s="1337"/>
      <c r="J228" s="1338"/>
      <c r="K228" s="1338"/>
      <c r="L228" s="1338"/>
      <c r="M228" s="1338"/>
      <c r="N228" s="1338"/>
      <c r="O228" s="1338"/>
      <c r="P228" s="1338"/>
      <c r="Q228" s="1338"/>
      <c r="R228" s="1338"/>
      <c r="S228" s="1338"/>
      <c r="T228" s="1338"/>
      <c r="U228" s="1338"/>
      <c r="V228" s="1338"/>
      <c r="W228" s="1338"/>
      <c r="X228" s="1338"/>
      <c r="Y228" s="1338"/>
      <c r="Z228" s="1338"/>
      <c r="AA228" s="1338"/>
      <c r="AB228" s="1338"/>
      <c r="AC228" s="1338"/>
      <c r="AD228" s="1338"/>
      <c r="AE228" s="1338"/>
      <c r="AF228" s="1338"/>
      <c r="AG228" s="1338"/>
      <c r="AH228" s="1338"/>
      <c r="AI228" s="1338"/>
      <c r="AJ228" s="1338"/>
      <c r="AK228" s="1338"/>
      <c r="AL228" s="1338"/>
      <c r="AM228" s="1338"/>
      <c r="AN228" s="1338"/>
      <c r="AO228" s="1338"/>
      <c r="AP228" s="1338"/>
      <c r="AQ228" s="1338"/>
      <c r="AR228" s="1338"/>
      <c r="AS228" s="1338"/>
      <c r="AT228" s="1338"/>
      <c r="AU228" s="1338"/>
      <c r="AV228" s="1338"/>
      <c r="AW228" s="1338"/>
      <c r="AX228" s="1338"/>
      <c r="AY228" s="1338"/>
      <c r="AZ228" s="1338"/>
      <c r="BA228" s="1338"/>
      <c r="BB228" s="1338"/>
      <c r="BC228" s="1338"/>
      <c r="BD228" s="1338"/>
      <c r="BE228" s="1338"/>
      <c r="BF228" s="1338"/>
      <c r="BG228" s="1338"/>
      <c r="BH228" s="1195"/>
    </row>
    <row r="229" spans="2:62" ht="3.75" hidden="1" customHeight="1">
      <c r="B229" s="484"/>
      <c r="G229" s="448" t="str">
        <f>MID(G228,3,4)</f>
        <v>400</v>
      </c>
      <c r="I229" s="484"/>
      <c r="J229" s="1317"/>
      <c r="K229" s="1317"/>
      <c r="L229" s="1317"/>
      <c r="M229" s="1317"/>
      <c r="N229" s="1317"/>
      <c r="O229" s="1317"/>
      <c r="P229" s="1317"/>
      <c r="Q229" s="1317"/>
      <c r="R229" s="1317"/>
      <c r="S229" s="1317"/>
      <c r="T229" s="1317"/>
      <c r="U229" s="1317"/>
      <c r="V229" s="1317"/>
      <c r="W229" s="1317"/>
      <c r="X229" s="1317"/>
      <c r="Y229" s="1317"/>
      <c r="Z229" s="1317"/>
      <c r="AA229" s="1317"/>
      <c r="AB229" s="1317"/>
      <c r="AC229" s="1317"/>
      <c r="AD229" s="1317"/>
      <c r="AE229" s="1317"/>
      <c r="AF229" s="1317"/>
      <c r="AG229" s="1317"/>
      <c r="AH229" s="1317"/>
      <c r="AI229" s="1317"/>
      <c r="AJ229" s="1317"/>
      <c r="AK229" s="1317"/>
      <c r="AL229" s="1317"/>
      <c r="AM229" s="1317"/>
      <c r="AN229" s="1317"/>
      <c r="AO229" s="1317"/>
      <c r="AP229" s="1317"/>
      <c r="AQ229" s="1317"/>
      <c r="AR229" s="1317"/>
      <c r="AS229" s="1317"/>
      <c r="AT229" s="1317"/>
      <c r="AU229" s="1317"/>
      <c r="AV229" s="1317"/>
      <c r="AW229" s="1317"/>
      <c r="AX229" s="1317"/>
      <c r="AY229" s="1317"/>
      <c r="AZ229" s="1317"/>
      <c r="BA229" s="1317"/>
      <c r="BB229" s="1317"/>
      <c r="BC229" s="1317"/>
      <c r="BD229" s="1317"/>
      <c r="BE229" s="1317"/>
      <c r="BF229" s="1317"/>
      <c r="BG229" s="1317"/>
      <c r="BH229" s="482"/>
    </row>
    <row r="230" spans="2:62" ht="3.75" hidden="1" customHeight="1">
      <c r="B230" s="484"/>
      <c r="I230" s="484"/>
      <c r="J230" s="1320"/>
      <c r="K230" s="1320"/>
      <c r="L230" s="1320"/>
      <c r="M230" s="1320"/>
      <c r="N230" s="1320"/>
      <c r="O230" s="1320"/>
      <c r="P230" s="1320"/>
      <c r="Q230" s="1320"/>
      <c r="R230" s="1320"/>
      <c r="S230" s="1320"/>
      <c r="T230" s="1320"/>
      <c r="U230" s="1320"/>
      <c r="V230" s="1320"/>
      <c r="W230" s="1320"/>
      <c r="X230" s="1320"/>
      <c r="Y230" s="1320"/>
      <c r="Z230" s="1320"/>
      <c r="AA230" s="1320"/>
      <c r="AB230" s="1320"/>
      <c r="AC230" s="1320"/>
      <c r="AD230" s="1320"/>
      <c r="AE230" s="1320"/>
      <c r="AF230" s="1320"/>
      <c r="AG230" s="1320"/>
      <c r="AH230" s="1321"/>
      <c r="AI230" s="1317"/>
      <c r="AJ230" s="1317"/>
      <c r="AK230" s="1317"/>
      <c r="AL230" s="1317"/>
      <c r="AM230" s="1317"/>
      <c r="AN230" s="1317"/>
      <c r="AO230" s="1317"/>
      <c r="AP230" s="1317"/>
      <c r="AQ230" s="1317"/>
      <c r="AR230" s="1317"/>
      <c r="AS230" s="1317"/>
      <c r="AT230" s="1317"/>
      <c r="AU230" s="1317"/>
      <c r="AV230" s="1317"/>
      <c r="AW230" s="1317"/>
      <c r="AX230" s="1317"/>
      <c r="AY230" s="1317"/>
      <c r="AZ230" s="1317"/>
      <c r="BA230" s="1317"/>
      <c r="BB230" s="1317"/>
      <c r="BC230" s="1317"/>
      <c r="BD230" s="1317"/>
      <c r="BE230" s="1317"/>
      <c r="BF230" s="1317"/>
      <c r="BG230" s="1317"/>
      <c r="BH230" s="482"/>
    </row>
    <row r="231" spans="2:62" ht="3.75" hidden="1" customHeight="1">
      <c r="B231" s="484"/>
      <c r="I231" s="484"/>
      <c r="J231" s="1258"/>
      <c r="K231" s="656"/>
      <c r="L231" s="1259"/>
      <c r="M231" s="1260"/>
      <c r="N231" s="1260"/>
      <c r="O231" s="656"/>
      <c r="P231" s="656"/>
      <c r="Q231" s="656"/>
      <c r="R231" s="656"/>
      <c r="S231" s="656"/>
      <c r="T231" s="656"/>
      <c r="U231" s="656"/>
      <c r="V231" s="656"/>
      <c r="W231" s="656"/>
      <c r="X231" s="656"/>
      <c r="Y231" s="656"/>
      <c r="Z231" s="656"/>
      <c r="AA231" s="656"/>
      <c r="AB231" s="656"/>
      <c r="AC231" s="400"/>
      <c r="AD231" s="1317"/>
      <c r="AE231" s="1317"/>
      <c r="AF231" s="1317"/>
      <c r="AG231" s="1317"/>
      <c r="AH231" s="1320"/>
      <c r="AI231" s="1320"/>
      <c r="AJ231" s="1317"/>
      <c r="AK231" s="1317"/>
      <c r="AL231" s="1317"/>
      <c r="AM231" s="1317"/>
      <c r="AN231" s="1317"/>
      <c r="AO231" s="1317"/>
      <c r="AP231" s="1317"/>
      <c r="AQ231" s="1317"/>
      <c r="AR231" s="1317"/>
      <c r="AS231" s="1317"/>
      <c r="AT231" s="1317"/>
      <c r="AU231" s="1317"/>
      <c r="AV231" s="1317"/>
      <c r="AW231" s="1317"/>
      <c r="AX231" s="1317"/>
      <c r="AY231" s="1317"/>
      <c r="AZ231" s="1317"/>
      <c r="BA231" s="1317"/>
      <c r="BB231" s="1317"/>
      <c r="BC231" s="1317"/>
      <c r="BD231" s="1317"/>
      <c r="BE231" s="1317"/>
      <c r="BF231" s="1317"/>
      <c r="BG231" s="1317"/>
      <c r="BH231" s="482"/>
    </row>
    <row r="232" spans="2:62" ht="3.75" hidden="1" customHeight="1">
      <c r="B232" s="484"/>
      <c r="I232" s="484"/>
      <c r="J232" s="801" t="e" vm="33">
        <v>#VALUE!</v>
      </c>
      <c r="K232" s="1338"/>
      <c r="L232" s="1338"/>
      <c r="M232" s="1353"/>
      <c r="N232" s="1353"/>
      <c r="O232" s="1353"/>
      <c r="P232" s="1353"/>
      <c r="Q232" s="1353"/>
      <c r="R232" s="1353"/>
      <c r="S232" s="1353"/>
      <c r="T232" s="1353"/>
      <c r="U232" s="1353"/>
      <c r="V232" s="1353"/>
      <c r="W232" s="1353"/>
      <c r="X232" s="1353"/>
      <c r="Y232" s="1353"/>
      <c r="Z232" s="1353"/>
      <c r="AA232" s="1354" t="e" vm="32">
        <v>#VALUE!</v>
      </c>
      <c r="AB232" s="1354"/>
      <c r="AC232" s="388"/>
      <c r="AD232" s="1317"/>
      <c r="AE232" s="1317"/>
      <c r="AF232" s="1317"/>
      <c r="AG232" s="1317"/>
      <c r="AH232" s="1320"/>
      <c r="AI232" s="1320"/>
      <c r="AJ232" s="1317"/>
      <c r="AK232" s="1317"/>
      <c r="AL232" s="1317"/>
      <c r="AM232" s="1317"/>
      <c r="AN232" s="1317"/>
      <c r="AO232" s="1317"/>
      <c r="AP232" s="1317"/>
      <c r="AQ232" s="1317"/>
      <c r="AR232" s="1317"/>
      <c r="AS232" s="1317"/>
      <c r="AT232" s="1317"/>
      <c r="AU232" s="1317"/>
      <c r="AV232" s="1317"/>
      <c r="AW232" s="1317"/>
      <c r="AX232" s="1317"/>
      <c r="AY232" s="1317"/>
      <c r="AZ232" s="1317"/>
      <c r="BA232" s="1317"/>
      <c r="BB232" s="1317"/>
      <c r="BC232" s="1317"/>
      <c r="BD232" s="1317"/>
      <c r="BE232" s="1317"/>
      <c r="BF232" s="1317"/>
      <c r="BG232" s="1317"/>
      <c r="BH232" s="482"/>
    </row>
    <row r="233" spans="2:62" ht="3.75" hidden="1" customHeight="1">
      <c r="B233" s="484"/>
      <c r="I233" s="484"/>
      <c r="J233" s="801"/>
      <c r="K233" s="1338"/>
      <c r="L233" s="1338"/>
      <c r="M233" s="1353"/>
      <c r="N233" s="1355" t="e" vm="116">
        <v>#VALUE!</v>
      </c>
      <c r="O233" s="1355"/>
      <c r="P233" s="1355"/>
      <c r="Q233" s="1355"/>
      <c r="R233" s="1355"/>
      <c r="S233" s="1355"/>
      <c r="T233" s="1353"/>
      <c r="U233" s="1353"/>
      <c r="V233" s="1353"/>
      <c r="W233" s="1353"/>
      <c r="X233" s="1338"/>
      <c r="Y233" s="1338"/>
      <c r="Z233" s="1338"/>
      <c r="AA233" s="1353"/>
      <c r="AB233" s="1353"/>
      <c r="AC233" s="388"/>
      <c r="AD233" s="1317"/>
      <c r="AE233" s="1317"/>
      <c r="AF233" s="1317"/>
      <c r="AG233" s="1317"/>
      <c r="AH233" s="1320"/>
      <c r="AI233" s="1320"/>
      <c r="AJ233" s="1317"/>
      <c r="AK233" s="1317"/>
      <c r="AL233" s="1317"/>
      <c r="AM233" s="1317"/>
      <c r="AN233" s="1317"/>
      <c r="AO233" s="1317"/>
      <c r="AP233" s="1317"/>
      <c r="AQ233" s="1317"/>
      <c r="AR233" s="1317"/>
      <c r="AS233" s="1317"/>
      <c r="AT233" s="1317"/>
      <c r="AU233" s="1317"/>
      <c r="AV233" s="1317"/>
      <c r="AW233" s="1317"/>
      <c r="AX233" s="1317"/>
      <c r="AY233" s="1317"/>
      <c r="AZ233" s="1317"/>
      <c r="BA233" s="1317"/>
      <c r="BB233" s="1317"/>
      <c r="BC233" s="1317"/>
      <c r="BD233" s="1317"/>
      <c r="BE233" s="1317"/>
      <c r="BF233" s="1317"/>
      <c r="BG233" s="1317"/>
      <c r="BH233" s="482"/>
    </row>
    <row r="234" spans="2:62" ht="3.75" hidden="1" customHeight="1">
      <c r="B234" s="484"/>
      <c r="I234" s="484"/>
      <c r="J234" s="1261"/>
      <c r="K234" s="1338"/>
      <c r="L234" s="1338"/>
      <c r="M234" s="1353"/>
      <c r="N234" s="1355"/>
      <c r="O234" s="1355"/>
      <c r="P234" s="1355"/>
      <c r="Q234" s="1355"/>
      <c r="R234" s="1355"/>
      <c r="S234" s="1355"/>
      <c r="T234" s="1353"/>
      <c r="U234" s="1353"/>
      <c r="V234" s="1353"/>
      <c r="W234" s="1355" t="e" vm="55">
        <v>#VALUE!</v>
      </c>
      <c r="X234" s="1355"/>
      <c r="Y234" s="1355"/>
      <c r="Z234" s="1355"/>
      <c r="AA234" s="1338"/>
      <c r="AB234" s="1338"/>
      <c r="AC234" s="1263"/>
      <c r="AD234" s="1317"/>
      <c r="AE234" s="1317"/>
      <c r="AF234" s="1317"/>
      <c r="AG234" s="1317"/>
      <c r="AH234" s="1320"/>
      <c r="AI234" s="1320"/>
      <c r="AJ234" s="1317"/>
      <c r="AK234" s="1317"/>
      <c r="AL234" s="1317"/>
      <c r="AM234" s="1317"/>
      <c r="AN234" s="1317"/>
      <c r="AO234" s="1317"/>
      <c r="AP234" s="1317"/>
      <c r="AQ234" s="1317"/>
      <c r="AR234" s="1317"/>
      <c r="AS234" s="1317"/>
      <c r="AT234" s="1317"/>
      <c r="AU234" s="1317"/>
      <c r="AV234" s="1317"/>
      <c r="AW234" s="1317"/>
      <c r="AX234" s="1317"/>
      <c r="AY234" s="1317"/>
      <c r="AZ234" s="1317"/>
      <c r="BA234" s="1317"/>
      <c r="BB234" s="1317"/>
      <c r="BC234" s="1317"/>
      <c r="BD234" s="1317"/>
      <c r="BE234" s="1320"/>
      <c r="BF234" s="1343"/>
      <c r="BG234" s="1343"/>
      <c r="BH234" s="341"/>
      <c r="BJ234" s="335"/>
    </row>
    <row r="235" spans="2:62" ht="3.75" hidden="1" customHeight="1">
      <c r="B235" s="484"/>
      <c r="I235" s="484"/>
      <c r="J235" s="1261"/>
      <c r="K235" s="1338"/>
      <c r="L235" s="1338"/>
      <c r="M235" s="1353"/>
      <c r="N235" s="1355"/>
      <c r="O235" s="1355"/>
      <c r="P235" s="1355"/>
      <c r="Q235" s="1355"/>
      <c r="R235" s="1355"/>
      <c r="S235" s="1355"/>
      <c r="T235" s="1353"/>
      <c r="U235" s="1353"/>
      <c r="V235" s="1353"/>
      <c r="W235" s="1355"/>
      <c r="X235" s="1355"/>
      <c r="Y235" s="1355"/>
      <c r="Z235" s="1355"/>
      <c r="AA235" s="1338"/>
      <c r="AB235" s="1338"/>
      <c r="AC235" s="1263"/>
      <c r="AD235" s="1317"/>
      <c r="AE235" s="1317"/>
      <c r="AF235" s="1317"/>
      <c r="AG235" s="1317"/>
      <c r="AH235" s="1320"/>
      <c r="AI235" s="1320"/>
      <c r="AJ235" s="1317"/>
      <c r="AK235" s="1317"/>
      <c r="AL235" s="1317"/>
      <c r="AM235" s="1317"/>
      <c r="AN235" s="1317"/>
      <c r="AO235" s="1317"/>
      <c r="AP235" s="1317"/>
      <c r="AQ235" s="1317"/>
      <c r="AR235" s="1317"/>
      <c r="AS235" s="1317"/>
      <c r="AT235" s="1317"/>
      <c r="AU235" s="1317"/>
      <c r="AV235" s="1317"/>
      <c r="AW235" s="1317"/>
      <c r="AX235" s="1317"/>
      <c r="AY235" s="1317"/>
      <c r="AZ235" s="1317"/>
      <c r="BA235" s="1317"/>
      <c r="BB235" s="1317"/>
      <c r="BC235" s="1317"/>
      <c r="BD235" s="1317"/>
      <c r="BE235" s="1320"/>
      <c r="BF235" s="1317"/>
      <c r="BG235" s="1317"/>
      <c r="BH235" s="482"/>
      <c r="BJ235" s="344"/>
    </row>
    <row r="236" spans="2:62" ht="3.75" hidden="1" customHeight="1">
      <c r="B236" s="484"/>
      <c r="I236" s="484"/>
      <c r="J236" s="1261"/>
      <c r="K236" s="1338"/>
      <c r="L236" s="1338"/>
      <c r="M236" s="1353"/>
      <c r="N236" s="1355"/>
      <c r="O236" s="1355"/>
      <c r="P236" s="1355"/>
      <c r="Q236" s="1355"/>
      <c r="R236" s="1355"/>
      <c r="S236" s="1355"/>
      <c r="T236" s="1353"/>
      <c r="U236" s="1353"/>
      <c r="V236" s="1353"/>
      <c r="W236" s="1355" t="e" vm="55">
        <v>#VALUE!</v>
      </c>
      <c r="X236" s="1355"/>
      <c r="Y236" s="1355"/>
      <c r="Z236" s="1355"/>
      <c r="AA236" s="1338"/>
      <c r="AB236" s="1338"/>
      <c r="AC236" s="1263"/>
      <c r="AD236" s="1317"/>
      <c r="AE236" s="1317"/>
      <c r="AF236" s="1317"/>
      <c r="AG236" s="1317"/>
      <c r="AH236" s="1320"/>
      <c r="AI236" s="1320"/>
      <c r="AJ236" s="1317"/>
      <c r="AK236" s="1317"/>
      <c r="AL236" s="1317"/>
      <c r="AM236" s="1317"/>
      <c r="AN236" s="1317"/>
      <c r="AO236" s="1317"/>
      <c r="AP236" s="1317"/>
      <c r="AQ236" s="1317"/>
      <c r="AR236" s="1317"/>
      <c r="AS236" s="1317"/>
      <c r="AT236" s="1317"/>
      <c r="AU236" s="1317"/>
      <c r="AV236" s="1317"/>
      <c r="AW236" s="1317"/>
      <c r="AX236" s="1317"/>
      <c r="AY236" s="1317"/>
      <c r="AZ236" s="1317"/>
      <c r="BA236" s="1317"/>
      <c r="BB236" s="1317"/>
      <c r="BC236" s="1317"/>
      <c r="BD236" s="1317"/>
      <c r="BE236" s="1317"/>
      <c r="BF236" s="1317"/>
      <c r="BG236" s="1317"/>
      <c r="BH236" s="482"/>
    </row>
    <row r="237" spans="2:62" ht="3.75" hidden="1" customHeight="1">
      <c r="B237" s="484"/>
      <c r="I237" s="484"/>
      <c r="J237" s="1039"/>
      <c r="K237" s="1338"/>
      <c r="L237" s="1338"/>
      <c r="M237" s="1353"/>
      <c r="N237" s="1355"/>
      <c r="O237" s="1355"/>
      <c r="P237" s="1355"/>
      <c r="Q237" s="1355"/>
      <c r="R237" s="1355"/>
      <c r="S237" s="1355"/>
      <c r="T237" s="1353"/>
      <c r="U237" s="1353"/>
      <c r="V237" s="1353"/>
      <c r="W237" s="1355"/>
      <c r="X237" s="1355"/>
      <c r="Y237" s="1355"/>
      <c r="Z237" s="1355"/>
      <c r="AA237" s="1338"/>
      <c r="AB237" s="1338"/>
      <c r="AC237" s="1263"/>
      <c r="AD237" s="1317"/>
      <c r="AE237" s="1317"/>
      <c r="AF237" s="1317"/>
      <c r="AG237" s="1317"/>
      <c r="AH237" s="1320"/>
      <c r="AI237" s="1320"/>
      <c r="AJ237" s="1317"/>
      <c r="AK237" s="1317"/>
      <c r="AL237" s="1317"/>
      <c r="AM237" s="1317"/>
      <c r="AN237" s="1317"/>
      <c r="AO237" s="1317"/>
      <c r="AP237" s="1317"/>
      <c r="AQ237" s="1317"/>
      <c r="AR237" s="1317"/>
      <c r="AS237" s="1317"/>
      <c r="AT237" s="1317"/>
      <c r="AU237" s="1317"/>
      <c r="AV237" s="1317"/>
      <c r="AW237" s="1317"/>
      <c r="AX237" s="1317"/>
      <c r="AY237" s="1317"/>
      <c r="AZ237" s="1317"/>
      <c r="BA237" s="1317"/>
      <c r="BB237" s="1320"/>
      <c r="BC237" s="1320"/>
      <c r="BD237" s="1320"/>
      <c r="BE237" s="1317"/>
      <c r="BF237" s="1317"/>
      <c r="BG237" s="1317"/>
      <c r="BH237" s="482"/>
    </row>
    <row r="238" spans="2:62" ht="3.75" hidden="1" customHeight="1">
      <c r="B238" s="484"/>
      <c r="I238" s="484"/>
      <c r="J238" s="801" t="e" vm="33">
        <v>#VALUE!</v>
      </c>
      <c r="K238" s="1338"/>
      <c r="L238" s="1338"/>
      <c r="M238" s="1353"/>
      <c r="N238" s="1355"/>
      <c r="O238" s="1355"/>
      <c r="P238" s="1355"/>
      <c r="Q238" s="1355"/>
      <c r="R238" s="1355"/>
      <c r="S238" s="1355"/>
      <c r="T238" s="1353"/>
      <c r="U238" s="1353"/>
      <c r="V238" s="1353"/>
      <c r="W238" s="1353"/>
      <c r="X238" s="1357"/>
      <c r="Y238" s="1358"/>
      <c r="Z238" s="1358"/>
      <c r="AA238" s="1358"/>
      <c r="AB238" s="1338"/>
      <c r="AC238" s="1263"/>
      <c r="AD238" s="1317"/>
      <c r="AE238" s="1317"/>
      <c r="AF238" s="1317"/>
      <c r="AG238" s="1317"/>
      <c r="AH238" s="1320"/>
      <c r="AI238" s="1320"/>
      <c r="AJ238" s="1317"/>
      <c r="AK238" s="1317"/>
      <c r="AL238" s="1317"/>
      <c r="AM238" s="1317"/>
      <c r="AN238" s="1317"/>
      <c r="AO238" s="1317"/>
      <c r="AP238" s="1317"/>
      <c r="AQ238" s="1317"/>
      <c r="AR238" s="1317"/>
      <c r="AS238" s="1317"/>
      <c r="AT238" s="1317"/>
      <c r="AU238" s="1317"/>
      <c r="AV238" s="1317"/>
      <c r="AW238" s="1317"/>
      <c r="AX238" s="1317"/>
      <c r="AY238" s="1317"/>
      <c r="AZ238" s="1317"/>
      <c r="BA238" s="1317"/>
      <c r="BB238" s="1320"/>
      <c r="BC238" s="1320"/>
      <c r="BD238" s="1320"/>
      <c r="BE238" s="1317"/>
      <c r="BF238" s="1317"/>
      <c r="BG238" s="1317"/>
      <c r="BH238" s="482"/>
    </row>
    <row r="239" spans="2:62" ht="3.75" hidden="1" customHeight="1">
      <c r="B239" s="484"/>
      <c r="I239" s="484"/>
      <c r="J239" s="801"/>
      <c r="K239" s="1338"/>
      <c r="L239" s="1338"/>
      <c r="M239" s="1353"/>
      <c r="N239" s="1353"/>
      <c r="O239" s="1353"/>
      <c r="P239" s="1353"/>
      <c r="Q239" s="1353"/>
      <c r="R239" s="1353"/>
      <c r="S239" s="1353"/>
      <c r="T239" s="1353"/>
      <c r="U239" s="1353"/>
      <c r="V239" s="1353"/>
      <c r="W239" s="1353"/>
      <c r="X239" s="1357"/>
      <c r="Y239" s="1358"/>
      <c r="Z239" s="1358"/>
      <c r="AA239" s="1354" t="e" vm="32">
        <v>#VALUE!</v>
      </c>
      <c r="AB239" s="1354"/>
      <c r="AC239" s="388"/>
      <c r="AD239" s="1347"/>
      <c r="AE239" s="1347"/>
      <c r="AF239" s="1347"/>
      <c r="AG239" s="1347"/>
      <c r="AH239" s="1320"/>
      <c r="AI239" s="1320"/>
      <c r="AJ239" s="1317"/>
      <c r="AK239" s="1317"/>
      <c r="AL239" s="1317"/>
      <c r="AM239" s="1317"/>
      <c r="AN239" s="1317"/>
      <c r="AO239" s="1317"/>
      <c r="AP239" s="1317"/>
      <c r="AQ239" s="1317"/>
      <c r="AR239" s="1317"/>
      <c r="AS239" s="1317"/>
      <c r="AT239" s="1317"/>
      <c r="AU239" s="1317"/>
      <c r="AV239" s="1317"/>
      <c r="AW239" s="1317"/>
      <c r="AX239" s="1317"/>
      <c r="AY239" s="1317"/>
      <c r="AZ239" s="1317"/>
      <c r="BA239" s="1317"/>
      <c r="BB239" s="1320"/>
      <c r="BC239" s="1320"/>
      <c r="BD239" s="1320"/>
      <c r="BE239" s="1317"/>
      <c r="BF239" s="1317"/>
      <c r="BG239" s="1317"/>
      <c r="BH239" s="482"/>
    </row>
    <row r="240" spans="2:62" ht="3.75" hidden="1" customHeight="1">
      <c r="B240" s="484"/>
      <c r="I240" s="484"/>
      <c r="J240" s="1264"/>
      <c r="K240" s="1265"/>
      <c r="L240" s="1265"/>
      <c r="M240" s="1265"/>
      <c r="N240" s="1265"/>
      <c r="O240" s="1265"/>
      <c r="P240" s="1265"/>
      <c r="Q240" s="1265"/>
      <c r="R240" s="1265"/>
      <c r="S240" s="1265"/>
      <c r="T240" s="1265"/>
      <c r="U240" s="383"/>
      <c r="V240" s="383"/>
      <c r="W240" s="383"/>
      <c r="X240" s="383"/>
      <c r="Y240" s="383"/>
      <c r="Z240" s="383"/>
      <c r="AA240" s="645"/>
      <c r="AB240" s="645"/>
      <c r="AC240" s="665"/>
      <c r="AD240" s="1347"/>
      <c r="AE240" s="1347"/>
      <c r="AF240" s="1347"/>
      <c r="AG240" s="1347"/>
      <c r="AH240" s="1320"/>
      <c r="AI240" s="1320"/>
      <c r="AJ240" s="1317"/>
      <c r="AK240" s="1317"/>
      <c r="AL240" s="1317"/>
      <c r="AM240" s="1317"/>
      <c r="AN240" s="1317"/>
      <c r="AO240" s="1317"/>
      <c r="AP240" s="1317"/>
      <c r="AQ240" s="1317"/>
      <c r="AR240" s="1317"/>
      <c r="AS240" s="1317"/>
      <c r="AT240" s="1317"/>
      <c r="AU240" s="1317"/>
      <c r="AV240" s="1317"/>
      <c r="AW240" s="1317"/>
      <c r="AX240" s="1317"/>
      <c r="AY240" s="1317"/>
      <c r="AZ240" s="1317"/>
      <c r="BA240" s="1317"/>
      <c r="BB240" s="1320"/>
      <c r="BC240" s="1320"/>
      <c r="BD240" s="1320"/>
      <c r="BE240" s="1317"/>
      <c r="BF240" s="1317"/>
      <c r="BG240" s="1317"/>
      <c r="BH240" s="482"/>
    </row>
    <row r="241" spans="2:62" ht="3.75" hidden="1" customHeight="1">
      <c r="B241" s="484"/>
      <c r="I241" s="484"/>
      <c r="J241" s="1320"/>
      <c r="K241" s="1320"/>
      <c r="L241" s="1320"/>
      <c r="M241" s="1320"/>
      <c r="N241" s="1320"/>
      <c r="O241" s="1320"/>
      <c r="P241" s="1320"/>
      <c r="Q241" s="1320"/>
      <c r="R241" s="1320"/>
      <c r="S241" s="1320"/>
      <c r="T241" s="1320"/>
      <c r="U241" s="1320"/>
      <c r="V241" s="1320"/>
      <c r="W241" s="1320"/>
      <c r="X241" s="1320"/>
      <c r="Y241" s="1320"/>
      <c r="Z241" s="1320"/>
      <c r="AA241" s="1320"/>
      <c r="AB241" s="1320"/>
      <c r="AC241" s="1320"/>
      <c r="AD241" s="1320"/>
      <c r="AE241" s="1320"/>
      <c r="AF241" s="1320"/>
      <c r="AG241" s="1320"/>
      <c r="AH241" s="1317"/>
      <c r="AI241" s="1317"/>
      <c r="AJ241" s="1317"/>
      <c r="AK241" s="1317"/>
      <c r="AL241" s="1359"/>
      <c r="AM241" s="1359"/>
      <c r="AN241" s="1359"/>
      <c r="AO241" s="1359"/>
      <c r="AP241" s="1359"/>
      <c r="AQ241" s="1359"/>
      <c r="AR241" s="1359"/>
      <c r="AS241" s="1359"/>
      <c r="AT241" s="1359"/>
      <c r="AU241" s="1359"/>
      <c r="AV241" s="1359"/>
      <c r="AW241" s="1320"/>
      <c r="AX241" s="1320"/>
      <c r="AY241" s="1320"/>
      <c r="AZ241" s="1320"/>
      <c r="BA241" s="1320"/>
      <c r="BB241" s="1320"/>
      <c r="BC241" s="1320"/>
      <c r="BD241" s="1320"/>
      <c r="BE241" s="1317"/>
      <c r="BF241" s="1317"/>
      <c r="BG241" s="1317"/>
      <c r="BH241" s="482"/>
    </row>
    <row r="242" spans="2:62" ht="3.75" hidden="1" customHeight="1">
      <c r="B242" s="484"/>
      <c r="I242" s="484"/>
      <c r="J242" s="1317"/>
      <c r="K242" s="1317"/>
      <c r="L242" s="1360"/>
      <c r="M242" s="1360"/>
      <c r="N242" s="1360"/>
      <c r="O242" s="1360"/>
      <c r="P242" s="1360"/>
      <c r="Q242" s="1360"/>
      <c r="R242" s="1317"/>
      <c r="S242" s="1317"/>
      <c r="T242" s="1317"/>
      <c r="U242" s="1317"/>
      <c r="V242" s="1360"/>
      <c r="W242" s="1360"/>
      <c r="X242" s="1360"/>
      <c r="Y242" s="1360"/>
      <c r="Z242" s="1360"/>
      <c r="AA242" s="1360"/>
      <c r="AB242" s="1317"/>
      <c r="AC242" s="1317"/>
      <c r="AD242" s="1320"/>
      <c r="AE242" s="1320"/>
      <c r="AF242" s="1320"/>
      <c r="AG242" s="1320"/>
      <c r="AH242" s="1320"/>
      <c r="AI242" s="1320"/>
      <c r="AJ242" s="1320"/>
      <c r="AK242" s="1320"/>
      <c r="AL242" s="1320"/>
      <c r="AM242" s="1320"/>
      <c r="AN242" s="1320"/>
      <c r="AO242" s="1320"/>
      <c r="AP242" s="1320"/>
      <c r="AQ242" s="1320"/>
      <c r="AR242" s="1320"/>
      <c r="AS242" s="1320"/>
      <c r="AT242" s="1320"/>
      <c r="AU242" s="1320"/>
      <c r="AV242" s="1320"/>
      <c r="AW242" s="1320"/>
      <c r="AX242" s="1321"/>
      <c r="AY242" s="1320"/>
      <c r="AZ242" s="1320"/>
      <c r="BA242" s="1320"/>
      <c r="BB242" s="1320"/>
      <c r="BC242" s="1320"/>
      <c r="BD242" s="1320"/>
      <c r="BE242" s="1317"/>
      <c r="BF242" s="1317"/>
      <c r="BG242" s="1317"/>
      <c r="BH242" s="482"/>
    </row>
    <row r="243" spans="2:62" ht="3.75" hidden="1" customHeight="1">
      <c r="B243" s="484"/>
      <c r="I243" s="484"/>
      <c r="J243" s="1317"/>
      <c r="K243" s="1317"/>
      <c r="L243" s="1317"/>
      <c r="M243" s="1317"/>
      <c r="N243" s="1317"/>
      <c r="O243" s="1317"/>
      <c r="P243" s="1317"/>
      <c r="Q243" s="1317"/>
      <c r="R243" s="1317"/>
      <c r="S243" s="1317"/>
      <c r="T243" s="1317"/>
      <c r="U243" s="1317"/>
      <c r="V243" s="1317"/>
      <c r="W243" s="1317"/>
      <c r="X243" s="1317"/>
      <c r="Y243" s="1317"/>
      <c r="Z243" s="1317"/>
      <c r="AA243" s="1317"/>
      <c r="AB243" s="1317"/>
      <c r="AC243" s="1317"/>
      <c r="AD243" s="1320"/>
      <c r="AE243" s="1320"/>
      <c r="AF243" s="1320"/>
      <c r="AG243" s="1320"/>
      <c r="AH243" s="1320"/>
      <c r="AI243" s="1320"/>
      <c r="AJ243" s="1320"/>
      <c r="AK243" s="1320"/>
      <c r="AL243" s="1320"/>
      <c r="AM243" s="1320"/>
      <c r="AN243" s="1320"/>
      <c r="AO243" s="1320"/>
      <c r="AP243" s="1320"/>
      <c r="AQ243" s="1320"/>
      <c r="AR243" s="1320"/>
      <c r="AS243" s="1320"/>
      <c r="AT243" s="1320"/>
      <c r="AU243" s="1320"/>
      <c r="AV243" s="1320"/>
      <c r="AW243" s="1320"/>
      <c r="AX243" s="1321"/>
      <c r="AY243" s="1320"/>
      <c r="AZ243" s="1320"/>
      <c r="BA243" s="1320"/>
      <c r="BB243" s="1320"/>
      <c r="BC243" s="1320"/>
      <c r="BD243" s="1320"/>
      <c r="BE243" s="1317"/>
      <c r="BF243" s="1317"/>
      <c r="BG243" s="1317"/>
      <c r="BH243" s="482"/>
    </row>
    <row r="244" spans="2:62" ht="3.75" hidden="1" customHeight="1">
      <c r="B244" s="484"/>
      <c r="I244" s="484"/>
      <c r="J244" s="1317"/>
      <c r="K244" s="1317"/>
      <c r="L244" s="1317"/>
      <c r="M244" s="1317"/>
      <c r="N244" s="1317"/>
      <c r="O244" s="1317"/>
      <c r="P244" s="1317"/>
      <c r="Q244" s="1317"/>
      <c r="R244" s="1317"/>
      <c r="S244" s="1317"/>
      <c r="T244" s="1317"/>
      <c r="U244" s="1317"/>
      <c r="V244" s="1317"/>
      <c r="W244" s="1317"/>
      <c r="X244" s="1317"/>
      <c r="Y244" s="1317"/>
      <c r="Z244" s="1317"/>
      <c r="AA244" s="1317"/>
      <c r="AB244" s="1317"/>
      <c r="AC244" s="1317"/>
      <c r="AD244" s="1317"/>
      <c r="AE244" s="1317"/>
      <c r="AF244" s="1317"/>
      <c r="AG244" s="1317"/>
      <c r="AH244" s="1317"/>
      <c r="AI244" s="1317"/>
      <c r="AJ244" s="1317"/>
      <c r="AK244" s="1317"/>
      <c r="AL244" s="1320"/>
      <c r="AM244" s="1320"/>
      <c r="AN244" s="1320"/>
      <c r="AO244" s="1320"/>
      <c r="AP244" s="1320"/>
      <c r="AQ244" s="1320"/>
      <c r="AR244" s="1320"/>
      <c r="AS244" s="1320"/>
      <c r="AT244" s="1320"/>
      <c r="AU244" s="1320"/>
      <c r="AV244" s="1320"/>
      <c r="AW244" s="1320"/>
      <c r="AX244" s="1320"/>
      <c r="AY244" s="1320"/>
      <c r="AZ244" s="1320"/>
      <c r="BA244" s="1320"/>
      <c r="BB244" s="1320"/>
      <c r="BC244" s="1320"/>
      <c r="BD244" s="1320"/>
      <c r="BE244" s="1320"/>
      <c r="BF244" s="1317"/>
      <c r="BG244" s="1317"/>
      <c r="BH244" s="482"/>
    </row>
    <row r="245" spans="2:62" ht="3.75" hidden="1" customHeight="1">
      <c r="B245" s="484"/>
      <c r="I245" s="484"/>
      <c r="J245" s="1317"/>
      <c r="K245" s="1317"/>
      <c r="L245" s="1317"/>
      <c r="M245" s="1317"/>
      <c r="N245" s="1317"/>
      <c r="O245" s="1317"/>
      <c r="P245" s="1317"/>
      <c r="Q245" s="1317"/>
      <c r="R245" s="1317"/>
      <c r="S245" s="1317"/>
      <c r="T245" s="1317"/>
      <c r="U245" s="1317"/>
      <c r="V245" s="1317"/>
      <c r="W245" s="1317"/>
      <c r="X245" s="1317"/>
      <c r="Y245" s="1317"/>
      <c r="Z245" s="1317"/>
      <c r="AA245" s="1317"/>
      <c r="AB245" s="1317"/>
      <c r="AC245" s="1317"/>
      <c r="AD245" s="1317"/>
      <c r="AE245" s="1317"/>
      <c r="AF245" s="1317"/>
      <c r="AG245" s="1317"/>
      <c r="AH245" s="1317"/>
      <c r="AI245" s="1317"/>
      <c r="AJ245" s="1317"/>
      <c r="AK245" s="1317"/>
      <c r="AL245" s="1320"/>
      <c r="AM245" s="1320"/>
      <c r="AN245" s="1320"/>
      <c r="AO245" s="1320"/>
      <c r="AP245" s="1320"/>
      <c r="AQ245" s="1320"/>
      <c r="AR245" s="1320"/>
      <c r="AS245" s="1320"/>
      <c r="AT245" s="1320"/>
      <c r="AU245" s="1320"/>
      <c r="AV245" s="1320"/>
      <c r="AW245" s="1320"/>
      <c r="AX245" s="1320"/>
      <c r="AY245" s="1320"/>
      <c r="AZ245" s="1320"/>
      <c r="BA245" s="1320"/>
      <c r="BB245" s="1320"/>
      <c r="BC245" s="1320"/>
      <c r="BD245" s="1320"/>
      <c r="BE245" s="1320"/>
      <c r="BF245" s="1317"/>
      <c r="BG245" s="1317"/>
      <c r="BH245" s="482"/>
    </row>
    <row r="246" spans="2:62" ht="3.75" hidden="1" customHeight="1">
      <c r="B246" s="484"/>
      <c r="I246" s="484"/>
      <c r="J246" s="1317"/>
      <c r="K246" s="1317"/>
      <c r="L246" s="1339"/>
      <c r="M246" s="1339"/>
      <c r="N246" s="1339"/>
      <c r="O246" s="1339"/>
      <c r="P246" s="1317"/>
      <c r="Q246" s="1317"/>
      <c r="R246" s="1317"/>
      <c r="S246" s="1317"/>
      <c r="T246" s="1317"/>
      <c r="U246" s="1317"/>
      <c r="V246" s="1317"/>
      <c r="W246" s="1317"/>
      <c r="X246" s="1317"/>
      <c r="Y246" s="1317"/>
      <c r="Z246" s="1317"/>
      <c r="AA246" s="1317"/>
      <c r="AB246" s="1317"/>
      <c r="AC246" s="1317"/>
      <c r="AD246" s="1317"/>
      <c r="AE246" s="1317"/>
      <c r="AF246" s="1317"/>
      <c r="AG246" s="1317"/>
      <c r="AH246" s="1317"/>
      <c r="AI246" s="1317"/>
      <c r="AJ246" s="1317"/>
      <c r="AK246" s="1317"/>
      <c r="AL246" s="1320"/>
      <c r="AM246" s="1320"/>
      <c r="AN246" s="1320"/>
      <c r="AO246" s="1320"/>
      <c r="AP246" s="1320"/>
      <c r="AQ246" s="1320"/>
      <c r="AR246" s="1320"/>
      <c r="AS246" s="1320"/>
      <c r="AT246" s="1320"/>
      <c r="AU246" s="1320"/>
      <c r="AV246" s="1320"/>
      <c r="AW246" s="1320"/>
      <c r="AX246" s="1320"/>
      <c r="AY246" s="1320"/>
      <c r="AZ246" s="1320"/>
      <c r="BA246" s="1320"/>
      <c r="BB246" s="1320"/>
      <c r="BC246" s="1320"/>
      <c r="BD246" s="1320"/>
      <c r="BE246" s="1320"/>
      <c r="BF246" s="1317"/>
      <c r="BG246" s="1317"/>
      <c r="BH246" s="482"/>
    </row>
    <row r="247" spans="2:62" ht="3.75" hidden="1" customHeight="1">
      <c r="B247" s="671"/>
      <c r="C247" s="445"/>
      <c r="D247" s="445"/>
      <c r="E247" s="445"/>
      <c r="F247" s="445"/>
      <c r="G247" s="445"/>
      <c r="H247" s="445"/>
      <c r="I247" s="671"/>
      <c r="J247" s="1328"/>
      <c r="K247" s="1328"/>
      <c r="L247" s="1328"/>
      <c r="M247" s="1328"/>
      <c r="N247" s="1328"/>
      <c r="O247" s="1328"/>
      <c r="P247" s="1328"/>
      <c r="Q247" s="1328"/>
      <c r="R247" s="1328"/>
      <c r="S247" s="1328"/>
      <c r="T247" s="1328"/>
      <c r="U247" s="1328"/>
      <c r="V247" s="1328"/>
      <c r="W247" s="1328"/>
      <c r="X247" s="1328"/>
      <c r="Y247" s="1328"/>
      <c r="Z247" s="1328"/>
      <c r="AA247" s="1328"/>
      <c r="AB247" s="1328"/>
      <c r="AC247" s="1328"/>
      <c r="AD247" s="1328"/>
      <c r="AE247" s="1328"/>
      <c r="AF247" s="1328"/>
      <c r="AG247" s="1328"/>
      <c r="AH247" s="1328"/>
      <c r="AI247" s="1328"/>
      <c r="AJ247" s="1328"/>
      <c r="AK247" s="1328"/>
      <c r="AL247" s="1328"/>
      <c r="AM247" s="1328"/>
      <c r="AN247" s="1328"/>
      <c r="AO247" s="1328"/>
      <c r="AP247" s="1328"/>
      <c r="AQ247" s="1328"/>
      <c r="AR247" s="1328"/>
      <c r="AS247" s="1328"/>
      <c r="AT247" s="1328"/>
      <c r="AU247" s="1328"/>
      <c r="AV247" s="1328"/>
      <c r="AW247" s="1328"/>
      <c r="AX247" s="1328"/>
      <c r="AY247" s="1328"/>
      <c r="AZ247" s="1328"/>
      <c r="BA247" s="1328"/>
      <c r="BB247" s="1328"/>
      <c r="BC247" s="1328"/>
      <c r="BD247" s="1328"/>
      <c r="BE247" s="1328"/>
      <c r="BF247" s="1328"/>
      <c r="BG247" s="1328"/>
      <c r="BH247" s="444"/>
    </row>
    <row r="248" spans="2:62" ht="3.75" hidden="1" customHeight="1">
      <c r="B248" s="671"/>
      <c r="C248" s="445"/>
      <c r="D248" s="445"/>
      <c r="E248" s="445"/>
      <c r="F248" s="445"/>
      <c r="G248" s="445"/>
      <c r="H248" s="445"/>
      <c r="I248" s="671"/>
      <c r="J248" s="1328"/>
      <c r="K248" s="1328"/>
      <c r="L248" s="1328"/>
      <c r="M248" s="1328"/>
      <c r="N248" s="1328"/>
      <c r="O248" s="1328"/>
      <c r="P248" s="1328"/>
      <c r="Q248" s="1328"/>
      <c r="R248" s="1328"/>
      <c r="S248" s="1328"/>
      <c r="T248" s="1328"/>
      <c r="U248" s="1328"/>
      <c r="V248" s="1328"/>
      <c r="W248" s="1328"/>
      <c r="X248" s="1328"/>
      <c r="Y248" s="1328"/>
      <c r="Z248" s="1328"/>
      <c r="AA248" s="1328"/>
      <c r="AB248" s="1328"/>
      <c r="AC248" s="1328"/>
      <c r="AD248" s="1328"/>
      <c r="AE248" s="1328"/>
      <c r="AF248" s="1328"/>
      <c r="AG248" s="1328"/>
      <c r="AH248" s="1328"/>
      <c r="AI248" s="1328"/>
      <c r="AJ248" s="1328"/>
      <c r="AK248" s="1328"/>
      <c r="AL248" s="1328"/>
      <c r="AM248" s="1328"/>
      <c r="AN248" s="1328"/>
      <c r="AO248" s="1328"/>
      <c r="AP248" s="1328"/>
      <c r="AQ248" s="1328"/>
      <c r="AR248" s="1328"/>
      <c r="AS248" s="1328"/>
      <c r="AT248" s="1328"/>
      <c r="AU248" s="1328"/>
      <c r="AV248" s="1328"/>
      <c r="AW248" s="1328"/>
      <c r="AX248" s="1328"/>
      <c r="AY248" s="1328"/>
      <c r="AZ248" s="1328"/>
      <c r="BA248" s="1328"/>
      <c r="BB248" s="1328"/>
      <c r="BC248" s="1328"/>
      <c r="BD248" s="1328"/>
      <c r="BE248" s="1328"/>
      <c r="BF248" s="1328"/>
      <c r="BG248" s="1328"/>
      <c r="BH248" s="444"/>
    </row>
    <row r="249" spans="2:62" hidden="1">
      <c r="B249" s="343" t="s">
        <v>563</v>
      </c>
      <c r="C249" s="490"/>
      <c r="D249" s="490" t="s">
        <v>559</v>
      </c>
      <c r="E249" s="379"/>
      <c r="F249" s="490" t="s">
        <v>564</v>
      </c>
      <c r="G249" s="1194" t="s">
        <v>549</v>
      </c>
      <c r="H249" s="1194" t="s">
        <v>565</v>
      </c>
      <c r="I249" s="484"/>
      <c r="J249" s="1317"/>
      <c r="K249" s="1317"/>
      <c r="L249" s="1317"/>
      <c r="M249" s="1317"/>
      <c r="N249" s="1317"/>
      <c r="O249" s="1317"/>
      <c r="P249" s="1317"/>
      <c r="Q249" s="1317"/>
      <c r="R249" s="1317"/>
      <c r="S249" s="1317"/>
      <c r="T249" s="1317"/>
      <c r="U249" s="1317"/>
      <c r="V249" s="1317"/>
      <c r="W249" s="1317"/>
      <c r="X249" s="1317"/>
      <c r="Y249" s="1317"/>
      <c r="Z249" s="1317"/>
      <c r="AA249" s="1317"/>
      <c r="AB249" s="1317"/>
      <c r="AC249" s="1317"/>
      <c r="AD249" s="1317"/>
      <c r="AE249" s="1317"/>
      <c r="AF249" s="1317"/>
      <c r="AG249" s="1317"/>
      <c r="AH249" s="1317"/>
      <c r="AI249" s="1317"/>
      <c r="AJ249" s="1317"/>
      <c r="AK249" s="1317"/>
      <c r="AL249" s="1317"/>
      <c r="AM249" s="1317"/>
      <c r="AN249" s="1317"/>
      <c r="AO249" s="1317"/>
      <c r="AP249" s="1317"/>
      <c r="AQ249" s="1317"/>
      <c r="AR249" s="1317"/>
      <c r="AS249" s="1317"/>
      <c r="AT249" s="1317"/>
      <c r="AU249" s="1317"/>
      <c r="AV249" s="1317"/>
      <c r="AW249" s="1317"/>
      <c r="AX249" s="1317"/>
      <c r="AY249" s="1317"/>
      <c r="AZ249" s="1317"/>
      <c r="BA249" s="1317"/>
      <c r="BB249" s="1317"/>
      <c r="BC249" s="1317"/>
      <c r="BD249" s="1317"/>
      <c r="BE249" s="1317"/>
      <c r="BF249" s="1317"/>
      <c r="BG249" s="1317"/>
      <c r="BH249" s="482"/>
    </row>
    <row r="250" spans="2:62" ht="3.75" hidden="1" customHeight="1">
      <c r="B250" s="484"/>
      <c r="G250" s="448" t="str">
        <f>MID(G249,3,4)</f>
        <v>400</v>
      </c>
      <c r="I250" s="484"/>
      <c r="J250" s="1317"/>
      <c r="K250" s="1317"/>
      <c r="L250" s="1317"/>
      <c r="M250" s="1317"/>
      <c r="N250" s="1317"/>
      <c r="O250" s="1317"/>
      <c r="P250" s="1317"/>
      <c r="Q250" s="1317"/>
      <c r="R250" s="1317"/>
      <c r="S250" s="1317"/>
      <c r="T250" s="1317"/>
      <c r="U250" s="1317"/>
      <c r="V250" s="1317"/>
      <c r="W250" s="1317"/>
      <c r="X250" s="1317"/>
      <c r="Y250" s="1317"/>
      <c r="Z250" s="1317"/>
      <c r="AA250" s="1317"/>
      <c r="AB250" s="1317"/>
      <c r="AC250" s="1317"/>
      <c r="AD250" s="1317"/>
      <c r="AE250" s="1317"/>
      <c r="AF250" s="1317"/>
      <c r="AG250" s="1317"/>
      <c r="AH250" s="1317"/>
      <c r="AI250" s="1317"/>
      <c r="AJ250" s="1317"/>
      <c r="AK250" s="1317"/>
      <c r="AL250" s="1317"/>
      <c r="AM250" s="1317"/>
      <c r="AN250" s="1317"/>
      <c r="AO250" s="1317"/>
      <c r="AP250" s="1317"/>
      <c r="AQ250" s="1317"/>
      <c r="AR250" s="1317"/>
      <c r="AS250" s="1317"/>
      <c r="AT250" s="1317"/>
      <c r="AU250" s="1317"/>
      <c r="AV250" s="1317"/>
      <c r="AW250" s="1317"/>
      <c r="AX250" s="1317"/>
      <c r="AY250" s="1317"/>
      <c r="AZ250" s="1317"/>
      <c r="BA250" s="1317"/>
      <c r="BB250" s="1317"/>
      <c r="BC250" s="1317"/>
      <c r="BD250" s="1317"/>
      <c r="BE250" s="1317"/>
      <c r="BF250" s="1317"/>
      <c r="BG250" s="1317"/>
      <c r="BH250" s="482"/>
    </row>
    <row r="251" spans="2:62" ht="3.75" hidden="1" customHeight="1">
      <c r="B251" s="484"/>
      <c r="I251" s="484"/>
      <c r="J251" s="1320"/>
      <c r="K251" s="1320"/>
      <c r="L251" s="1320"/>
      <c r="M251" s="1320"/>
      <c r="N251" s="1320"/>
      <c r="O251" s="1320"/>
      <c r="P251" s="1320"/>
      <c r="Q251" s="1320"/>
      <c r="R251" s="1320"/>
      <c r="S251" s="1320"/>
      <c r="T251" s="1320"/>
      <c r="U251" s="1320"/>
      <c r="V251" s="1320"/>
      <c r="W251" s="1320"/>
      <c r="X251" s="1320"/>
      <c r="Y251" s="1320"/>
      <c r="Z251" s="1320"/>
      <c r="AA251" s="1320"/>
      <c r="AB251" s="1320"/>
      <c r="AC251" s="1320"/>
      <c r="AD251" s="1320"/>
      <c r="AE251" s="1320"/>
      <c r="AF251" s="1320"/>
      <c r="AG251" s="1320"/>
      <c r="AH251" s="1321"/>
      <c r="AI251" s="1317"/>
      <c r="AJ251" s="1352"/>
      <c r="AK251" s="1352"/>
      <c r="AL251" s="1317"/>
      <c r="AM251" s="1317"/>
      <c r="AN251" s="1317"/>
      <c r="AO251" s="1317"/>
      <c r="AP251" s="1317"/>
      <c r="AQ251" s="1317"/>
      <c r="AR251" s="1317"/>
      <c r="AS251" s="1317"/>
      <c r="AT251" s="1317"/>
      <c r="AU251" s="1317"/>
      <c r="AV251" s="1317"/>
      <c r="AW251" s="1317"/>
      <c r="AX251" s="1317"/>
      <c r="AY251" s="1317"/>
      <c r="AZ251" s="1317"/>
      <c r="BA251" s="1317"/>
      <c r="BB251" s="1317"/>
      <c r="BC251" s="1317"/>
      <c r="BD251" s="1317"/>
      <c r="BE251" s="1317"/>
      <c r="BF251" s="1317"/>
      <c r="BG251" s="1317"/>
      <c r="BH251" s="482"/>
    </row>
    <row r="252" spans="2:62" ht="3.75" hidden="1" customHeight="1">
      <c r="B252" s="484"/>
      <c r="I252" s="484"/>
      <c r="J252" s="1320"/>
      <c r="K252" s="1320"/>
      <c r="L252" s="1320"/>
      <c r="M252" s="1320"/>
      <c r="N252" s="1320"/>
      <c r="O252" s="1320"/>
      <c r="P252" s="1320"/>
      <c r="Q252" s="1320"/>
      <c r="R252" s="1320"/>
      <c r="S252" s="1320"/>
      <c r="T252" s="1320"/>
      <c r="U252" s="1320"/>
      <c r="V252" s="1320"/>
      <c r="W252" s="1320"/>
      <c r="X252" s="1320"/>
      <c r="Y252" s="1320"/>
      <c r="Z252" s="1320"/>
      <c r="AA252" s="1320"/>
      <c r="AB252" s="1320"/>
      <c r="AC252" s="1320"/>
      <c r="AD252" s="1317"/>
      <c r="AE252" s="1317"/>
      <c r="AF252" s="1317"/>
      <c r="AG252" s="1317"/>
      <c r="AH252" s="1321"/>
      <c r="AI252" s="1317"/>
      <c r="AJ252" s="1352"/>
      <c r="AK252" s="1352"/>
      <c r="AL252" s="1317"/>
      <c r="AM252" s="1317"/>
      <c r="AN252" s="1317"/>
      <c r="AO252" s="1317"/>
      <c r="AP252" s="1317"/>
      <c r="AQ252" s="1317"/>
      <c r="AR252" s="1317"/>
      <c r="AS252" s="1317"/>
      <c r="AT252" s="1317"/>
      <c r="AU252" s="1317"/>
      <c r="AV252" s="1317"/>
      <c r="AW252" s="1317"/>
      <c r="AX252" s="1317"/>
      <c r="AY252" s="1317"/>
      <c r="AZ252" s="1317"/>
      <c r="BA252" s="1317"/>
      <c r="BB252" s="1317"/>
      <c r="BC252" s="1317"/>
      <c r="BD252" s="1317"/>
      <c r="BE252" s="1317"/>
      <c r="BF252" s="1317"/>
      <c r="BG252" s="1317"/>
      <c r="BH252" s="482"/>
    </row>
    <row r="253" spans="2:62" ht="3.75" hidden="1" customHeight="1">
      <c r="B253" s="484"/>
      <c r="I253" s="484"/>
      <c r="J253" s="1258"/>
      <c r="K253" s="656"/>
      <c r="L253" s="1259"/>
      <c r="M253" s="1260"/>
      <c r="N253" s="656"/>
      <c r="O253" s="656"/>
      <c r="P253" s="656"/>
      <c r="Q253" s="656"/>
      <c r="R253" s="656"/>
      <c r="S253" s="656"/>
      <c r="T253" s="656"/>
      <c r="U253" s="656"/>
      <c r="V253" s="656"/>
      <c r="W253" s="656"/>
      <c r="X253" s="656"/>
      <c r="Y253" s="656"/>
      <c r="Z253" s="656"/>
      <c r="AA253" s="656"/>
      <c r="AB253" s="656"/>
      <c r="AC253" s="400"/>
      <c r="AD253" s="1317"/>
      <c r="AE253" s="1317"/>
      <c r="AF253" s="1352"/>
      <c r="AG253" s="1352"/>
      <c r="AH253" s="1317"/>
      <c r="AI253" s="1317"/>
      <c r="AJ253" s="1352"/>
      <c r="AK253" s="1352"/>
      <c r="AL253" s="1317"/>
      <c r="AM253" s="1317"/>
      <c r="AN253" s="1317"/>
      <c r="AO253" s="1317"/>
      <c r="AP253" s="1317"/>
      <c r="AQ253" s="1317"/>
      <c r="AR253" s="1317"/>
      <c r="AS253" s="1317"/>
      <c r="AT253" s="1317"/>
      <c r="AU253" s="1317"/>
      <c r="AV253" s="1317"/>
      <c r="AW253" s="1317"/>
      <c r="AX253" s="1317"/>
      <c r="AY253" s="1317"/>
      <c r="AZ253" s="1317"/>
      <c r="BA253" s="1317"/>
      <c r="BB253" s="1317"/>
      <c r="BC253" s="1317"/>
      <c r="BD253" s="1317"/>
      <c r="BE253" s="1317"/>
      <c r="BF253" s="1317"/>
      <c r="BG253" s="1317"/>
      <c r="BH253" s="482"/>
    </row>
    <row r="254" spans="2:62" ht="3.75" hidden="1" customHeight="1">
      <c r="B254" s="484"/>
      <c r="I254" s="484"/>
      <c r="J254" s="801" t="e" vm="33">
        <v>#VALUE!</v>
      </c>
      <c r="K254" s="1338"/>
      <c r="L254" s="1338"/>
      <c r="M254" s="1353"/>
      <c r="N254" s="1353"/>
      <c r="O254" s="1353"/>
      <c r="P254" s="1353"/>
      <c r="Q254" s="1353"/>
      <c r="R254" s="1353"/>
      <c r="S254" s="1353"/>
      <c r="T254" s="1353"/>
      <c r="U254" s="1353"/>
      <c r="V254" s="1353"/>
      <c r="W254" s="1353"/>
      <c r="X254" s="1353"/>
      <c r="Y254" s="1353"/>
      <c r="Z254" s="1353"/>
      <c r="AA254" s="1354" t="e" vm="32">
        <v>#VALUE!</v>
      </c>
      <c r="AB254" s="1354"/>
      <c r="AC254" s="388"/>
      <c r="AD254" s="1317"/>
      <c r="AE254" s="1317"/>
      <c r="AF254" s="1352"/>
      <c r="AG254" s="1352"/>
      <c r="AH254" s="1347"/>
      <c r="AI254" s="1347"/>
      <c r="AJ254" s="1352"/>
      <c r="AK254" s="1352"/>
      <c r="AL254" s="1359"/>
      <c r="AM254" s="1317"/>
      <c r="AN254" s="1317"/>
      <c r="AO254" s="1317"/>
      <c r="AP254" s="1317"/>
      <c r="AQ254" s="1317"/>
      <c r="AR254" s="1317"/>
      <c r="AS254" s="1317"/>
      <c r="AT254" s="1317"/>
      <c r="AU254" s="1317"/>
      <c r="AV254" s="1317"/>
      <c r="AW254" s="1317"/>
      <c r="AX254" s="1317"/>
      <c r="AY254" s="1320"/>
      <c r="AZ254" s="1320"/>
      <c r="BA254" s="1317"/>
      <c r="BB254" s="1317"/>
      <c r="BC254" s="1317"/>
      <c r="BD254" s="1317"/>
      <c r="BE254" s="1317"/>
      <c r="BF254" s="1317"/>
      <c r="BG254" s="1317"/>
      <c r="BH254" s="482"/>
    </row>
    <row r="255" spans="2:62" ht="3.75" hidden="1" customHeight="1">
      <c r="B255" s="484"/>
      <c r="I255" s="484"/>
      <c r="J255" s="801"/>
      <c r="K255" s="1338"/>
      <c r="L255" s="1338"/>
      <c r="M255" s="1355" t="e" vm="116">
        <v>#VALUE!</v>
      </c>
      <c r="N255" s="1355"/>
      <c r="O255" s="1355"/>
      <c r="P255" s="1355"/>
      <c r="Q255" s="1355"/>
      <c r="R255" s="1355"/>
      <c r="S255" s="1355"/>
      <c r="T255" s="1355"/>
      <c r="U255" s="1353"/>
      <c r="V255" s="1353"/>
      <c r="W255" s="1353"/>
      <c r="X255" s="1338"/>
      <c r="Y255" s="1338"/>
      <c r="Z255" s="1338"/>
      <c r="AA255" s="1353"/>
      <c r="AB255" s="1353"/>
      <c r="AC255" s="388"/>
      <c r="AD255" s="1317"/>
      <c r="AE255" s="1317"/>
      <c r="AF255" s="1352"/>
      <c r="AG255" s="1352"/>
      <c r="AH255" s="1317"/>
      <c r="AI255" s="1347"/>
      <c r="AJ255" s="1352"/>
      <c r="AK255" s="1352"/>
      <c r="AL255" s="1359"/>
      <c r="AM255" s="1317"/>
      <c r="AN255" s="1317"/>
      <c r="AO255" s="1317"/>
      <c r="AP255" s="1317"/>
      <c r="AQ255" s="1317"/>
      <c r="AR255" s="1317"/>
      <c r="AS255" s="1317"/>
      <c r="AT255" s="1317"/>
      <c r="AU255" s="1317"/>
      <c r="AV255" s="1317"/>
      <c r="AW255" s="1317"/>
      <c r="AX255" s="1317"/>
      <c r="AY255" s="1320"/>
      <c r="AZ255" s="1320"/>
      <c r="BA255" s="1317"/>
      <c r="BB255" s="1317"/>
      <c r="BC255" s="1317"/>
      <c r="BD255" s="1317"/>
      <c r="BE255" s="1320"/>
      <c r="BF255" s="1343"/>
      <c r="BG255" s="1343"/>
      <c r="BH255" s="341"/>
      <c r="BJ255" s="335"/>
    </row>
    <row r="256" spans="2:62" ht="3.75" hidden="1" customHeight="1">
      <c r="B256" s="484"/>
      <c r="I256" s="484"/>
      <c r="J256" s="1261"/>
      <c r="K256" s="1338"/>
      <c r="L256" s="1338"/>
      <c r="M256" s="1355"/>
      <c r="N256" s="1355"/>
      <c r="O256" s="1355"/>
      <c r="P256" s="1355"/>
      <c r="Q256" s="1355"/>
      <c r="R256" s="1355"/>
      <c r="S256" s="1355"/>
      <c r="T256" s="1355"/>
      <c r="U256" s="1353"/>
      <c r="V256" s="1353"/>
      <c r="W256" s="1353"/>
      <c r="X256" s="1353"/>
      <c r="Y256" s="1353"/>
      <c r="Z256" s="1353"/>
      <c r="AA256" s="1338"/>
      <c r="AB256" s="1338"/>
      <c r="AC256" s="1263"/>
      <c r="AD256" s="1317"/>
      <c r="AE256" s="1317"/>
      <c r="AF256" s="1352"/>
      <c r="AG256" s="1352"/>
      <c r="AH256" s="1317"/>
      <c r="AI256" s="1356"/>
      <c r="AJ256" s="1352"/>
      <c r="AK256" s="1352"/>
      <c r="AL256" s="1359"/>
      <c r="AM256" s="1317"/>
      <c r="AN256" s="1317"/>
      <c r="AO256" s="1317"/>
      <c r="AP256" s="1317"/>
      <c r="AQ256" s="1317"/>
      <c r="AR256" s="1317"/>
      <c r="AS256" s="1317"/>
      <c r="AT256" s="1317"/>
      <c r="AU256" s="1317"/>
      <c r="AV256" s="1317"/>
      <c r="AW256" s="1317"/>
      <c r="AX256" s="1317"/>
      <c r="AY256" s="1320"/>
      <c r="AZ256" s="1320"/>
      <c r="BA256" s="1317"/>
      <c r="BB256" s="1317"/>
      <c r="BC256" s="1317"/>
      <c r="BD256" s="1317"/>
      <c r="BE256" s="1320"/>
      <c r="BF256" s="1317"/>
      <c r="BG256" s="1317"/>
      <c r="BH256" s="482"/>
      <c r="BJ256" s="344"/>
    </row>
    <row r="257" spans="2:60" ht="3.75" hidden="1" customHeight="1">
      <c r="B257" s="484"/>
      <c r="I257" s="484"/>
      <c r="J257" s="1261"/>
      <c r="K257" s="1338"/>
      <c r="L257" s="1338"/>
      <c r="M257" s="1355"/>
      <c r="N257" s="1355"/>
      <c r="O257" s="1355"/>
      <c r="P257" s="1355"/>
      <c r="Q257" s="1355"/>
      <c r="R257" s="1355"/>
      <c r="S257" s="1355"/>
      <c r="T257" s="1355"/>
      <c r="U257" s="1353"/>
      <c r="V257" s="1353"/>
      <c r="W257" s="1355" t="e" vm="55">
        <v>#VALUE!</v>
      </c>
      <c r="X257" s="1355"/>
      <c r="Y257" s="1355"/>
      <c r="Z257" s="1355"/>
      <c r="AA257" s="1338"/>
      <c r="AB257" s="1338"/>
      <c r="AC257" s="1263"/>
      <c r="AD257" s="1317"/>
      <c r="AE257" s="1317"/>
      <c r="AF257" s="1352"/>
      <c r="AG257" s="1352"/>
      <c r="AH257" s="1320"/>
      <c r="AI257" s="1356"/>
      <c r="AJ257" s="1352"/>
      <c r="AK257" s="1352"/>
      <c r="AL257" s="1359"/>
      <c r="AM257" s="1317"/>
      <c r="AN257" s="1317"/>
      <c r="AO257" s="1317"/>
      <c r="AP257" s="1317"/>
      <c r="AQ257" s="1317"/>
      <c r="AR257" s="1317"/>
      <c r="AS257" s="1317"/>
      <c r="AT257" s="1317"/>
      <c r="AU257" s="1317"/>
      <c r="AV257" s="1317"/>
      <c r="AW257" s="1317"/>
      <c r="AX257" s="1317"/>
      <c r="AY257" s="1320"/>
      <c r="AZ257" s="1320"/>
      <c r="BA257" s="1317"/>
      <c r="BB257" s="1317"/>
      <c r="BC257" s="1317"/>
      <c r="BD257" s="1317"/>
      <c r="BE257" s="1317"/>
      <c r="BF257" s="1317"/>
      <c r="BG257" s="1317"/>
      <c r="BH257" s="482"/>
    </row>
    <row r="258" spans="2:60" ht="3.75" hidden="1" customHeight="1">
      <c r="B258" s="484"/>
      <c r="I258" s="484"/>
      <c r="J258" s="1261"/>
      <c r="K258" s="1338"/>
      <c r="L258" s="1338"/>
      <c r="M258" s="1355"/>
      <c r="N258" s="1355"/>
      <c r="O258" s="1355"/>
      <c r="P258" s="1355"/>
      <c r="Q258" s="1355"/>
      <c r="R258" s="1355"/>
      <c r="S258" s="1355"/>
      <c r="T258" s="1355"/>
      <c r="U258" s="1353"/>
      <c r="V258" s="1353"/>
      <c r="W258" s="1355"/>
      <c r="X258" s="1355"/>
      <c r="Y258" s="1355"/>
      <c r="Z258" s="1355"/>
      <c r="AA258" s="1338"/>
      <c r="AB258" s="1338"/>
      <c r="AC258" s="1263"/>
      <c r="AD258" s="1317"/>
      <c r="AE258" s="1317"/>
      <c r="AF258" s="1352"/>
      <c r="AG258" s="1352"/>
      <c r="AH258" s="1320"/>
      <c r="AI258" s="1356"/>
      <c r="AJ258" s="1352"/>
      <c r="AK258" s="1352"/>
      <c r="AL258" s="1359"/>
      <c r="AM258" s="1317"/>
      <c r="AN258" s="1317"/>
      <c r="AO258" s="1317"/>
      <c r="AP258" s="1317"/>
      <c r="AQ258" s="1317"/>
      <c r="AR258" s="1317"/>
      <c r="AS258" s="1317"/>
      <c r="AT258" s="1317"/>
      <c r="AU258" s="1317"/>
      <c r="AV258" s="1317"/>
      <c r="AW258" s="1317"/>
      <c r="AX258" s="1317"/>
      <c r="AY258" s="1320"/>
      <c r="AZ258" s="1320"/>
      <c r="BA258" s="1320"/>
      <c r="BB258" s="1320"/>
      <c r="BC258" s="1320"/>
      <c r="BD258" s="1320"/>
      <c r="BE258" s="1317"/>
      <c r="BF258" s="1317"/>
      <c r="BG258" s="1317"/>
      <c r="BH258" s="482"/>
    </row>
    <row r="259" spans="2:60" ht="3.75" hidden="1" customHeight="1">
      <c r="B259" s="484"/>
      <c r="I259" s="484"/>
      <c r="J259" s="1039"/>
      <c r="K259" s="1338"/>
      <c r="L259" s="1338"/>
      <c r="M259" s="1355"/>
      <c r="N259" s="1355"/>
      <c r="O259" s="1355"/>
      <c r="P259" s="1355"/>
      <c r="Q259" s="1355"/>
      <c r="R259" s="1355"/>
      <c r="S259" s="1355"/>
      <c r="T259" s="1355"/>
      <c r="U259" s="1353"/>
      <c r="V259" s="1353"/>
      <c r="W259" s="1355" t="e" vm="55">
        <v>#VALUE!</v>
      </c>
      <c r="X259" s="1355"/>
      <c r="Y259" s="1355"/>
      <c r="Z259" s="1355"/>
      <c r="AA259" s="1338"/>
      <c r="AB259" s="1338"/>
      <c r="AC259" s="1263"/>
      <c r="AD259" s="1317"/>
      <c r="AE259" s="1317"/>
      <c r="AF259" s="1352"/>
      <c r="AG259" s="1352"/>
      <c r="AH259" s="1321"/>
      <c r="AI259" s="1356"/>
      <c r="AJ259" s="1352"/>
      <c r="AK259" s="1352"/>
      <c r="AL259" s="1359"/>
      <c r="AM259" s="1317"/>
      <c r="AN259" s="1317"/>
      <c r="AO259" s="1317"/>
      <c r="AP259" s="1317"/>
      <c r="AQ259" s="1317"/>
      <c r="AR259" s="1317"/>
      <c r="AS259" s="1317"/>
      <c r="AT259" s="1317"/>
      <c r="AU259" s="1317"/>
      <c r="AV259" s="1317"/>
      <c r="AW259" s="1317"/>
      <c r="AX259" s="1317"/>
      <c r="AY259" s="1320"/>
      <c r="AZ259" s="1320"/>
      <c r="BA259" s="1320"/>
      <c r="BB259" s="1320"/>
      <c r="BC259" s="1320"/>
      <c r="BD259" s="1320"/>
      <c r="BE259" s="1317"/>
      <c r="BF259" s="1317"/>
      <c r="BG259" s="1317"/>
      <c r="BH259" s="482"/>
    </row>
    <row r="260" spans="2:60" ht="3.75" hidden="1" customHeight="1">
      <c r="B260" s="484"/>
      <c r="I260" s="484"/>
      <c r="J260" s="456"/>
      <c r="K260" s="1338"/>
      <c r="L260" s="1338"/>
      <c r="M260" s="1355"/>
      <c r="N260" s="1355"/>
      <c r="O260" s="1355"/>
      <c r="P260" s="1355"/>
      <c r="Q260" s="1355"/>
      <c r="R260" s="1355"/>
      <c r="S260" s="1355"/>
      <c r="T260" s="1355"/>
      <c r="U260" s="1353"/>
      <c r="V260" s="1353"/>
      <c r="W260" s="1355"/>
      <c r="X260" s="1355"/>
      <c r="Y260" s="1355"/>
      <c r="Z260" s="1355"/>
      <c r="AA260" s="1358"/>
      <c r="AB260" s="1338"/>
      <c r="AC260" s="1263"/>
      <c r="AD260" s="1347"/>
      <c r="AE260" s="1347"/>
      <c r="AF260" s="1352"/>
      <c r="AG260" s="1352"/>
      <c r="AH260" s="1344"/>
      <c r="AI260" s="1344"/>
      <c r="AJ260" s="1352"/>
      <c r="AK260" s="1352"/>
      <c r="AL260" s="1359"/>
      <c r="AM260" s="1359"/>
      <c r="AN260" s="1359"/>
      <c r="AO260" s="1359"/>
      <c r="AP260" s="1359"/>
      <c r="AQ260" s="1317"/>
      <c r="AR260" s="1317"/>
      <c r="AS260" s="1317"/>
      <c r="AT260" s="1317"/>
      <c r="AU260" s="1317"/>
      <c r="AV260" s="1317"/>
      <c r="AW260" s="1317"/>
      <c r="AX260" s="1317"/>
      <c r="AY260" s="1320"/>
      <c r="AZ260" s="1320"/>
      <c r="BA260" s="1320"/>
      <c r="BB260" s="1320"/>
      <c r="BC260" s="1320"/>
      <c r="BD260" s="1320"/>
      <c r="BE260" s="1317"/>
      <c r="BF260" s="1317"/>
      <c r="BG260" s="1317"/>
      <c r="BH260" s="482"/>
    </row>
    <row r="261" spans="2:60" ht="3.75" hidden="1" customHeight="1">
      <c r="B261" s="484"/>
      <c r="I261" s="484"/>
      <c r="J261" s="456"/>
      <c r="K261" s="1338"/>
      <c r="L261" s="1338"/>
      <c r="M261" s="1355"/>
      <c r="N261" s="1355"/>
      <c r="O261" s="1355"/>
      <c r="P261" s="1355"/>
      <c r="Q261" s="1355"/>
      <c r="R261" s="1355"/>
      <c r="S261" s="1355"/>
      <c r="T261" s="1355"/>
      <c r="U261" s="1353"/>
      <c r="V261" s="1353"/>
      <c r="W261" s="1353"/>
      <c r="X261" s="1357"/>
      <c r="Y261" s="1358"/>
      <c r="Z261" s="1358"/>
      <c r="AA261" s="1358"/>
      <c r="AB261" s="1353"/>
      <c r="AC261" s="1263"/>
      <c r="AD261" s="1347"/>
      <c r="AE261" s="1347"/>
      <c r="AF261" s="1352"/>
      <c r="AG261" s="1352"/>
      <c r="AH261" s="1344"/>
      <c r="AI261" s="1344"/>
      <c r="AJ261" s="1352"/>
      <c r="AK261" s="1352"/>
      <c r="AL261" s="1359"/>
      <c r="AM261" s="1359"/>
      <c r="AN261" s="1359"/>
      <c r="AO261" s="1359"/>
      <c r="AP261" s="1359"/>
      <c r="AQ261" s="1317"/>
      <c r="AR261" s="1317"/>
      <c r="AS261" s="1317"/>
      <c r="AT261" s="1317"/>
      <c r="AU261" s="1317"/>
      <c r="AV261" s="1317"/>
      <c r="AW261" s="1317"/>
      <c r="AX261" s="1317"/>
      <c r="AY261" s="1320"/>
      <c r="AZ261" s="1320"/>
      <c r="BA261" s="1320"/>
      <c r="BB261" s="1320"/>
      <c r="BC261" s="1320"/>
      <c r="BD261" s="1320"/>
      <c r="BE261" s="1317"/>
      <c r="BF261" s="1317"/>
      <c r="BG261" s="1317"/>
      <c r="BH261" s="482"/>
    </row>
    <row r="262" spans="2:60" ht="3.75" hidden="1" customHeight="1">
      <c r="B262" s="484"/>
      <c r="I262" s="484"/>
      <c r="J262" s="801" t="e" vm="33">
        <v>#VALUE!</v>
      </c>
      <c r="K262" s="1338"/>
      <c r="L262" s="1338"/>
      <c r="M262" s="1355"/>
      <c r="N262" s="1355"/>
      <c r="O262" s="1355"/>
      <c r="P262" s="1355"/>
      <c r="Q262" s="1355"/>
      <c r="R262" s="1355"/>
      <c r="S262" s="1355"/>
      <c r="T262" s="1355"/>
      <c r="U262" s="1361"/>
      <c r="V262" s="1361"/>
      <c r="W262" s="1361"/>
      <c r="X262" s="1361"/>
      <c r="Y262" s="1361"/>
      <c r="Z262" s="1361"/>
      <c r="AA262" s="1361"/>
      <c r="AB262" s="1361"/>
      <c r="AC262" s="1262"/>
      <c r="AD262" s="1320"/>
      <c r="AE262" s="1320"/>
      <c r="AF262" s="1352"/>
      <c r="AG262" s="1352"/>
      <c r="AH262" s="1317"/>
      <c r="AI262" s="1317"/>
      <c r="AJ262" s="1352"/>
      <c r="AK262" s="1352"/>
      <c r="AL262" s="1359"/>
      <c r="AM262" s="1359"/>
      <c r="AN262" s="1359"/>
      <c r="AO262" s="1359"/>
      <c r="AP262" s="1359"/>
      <c r="AQ262" s="1359"/>
      <c r="AR262" s="1359"/>
      <c r="AS262" s="1359"/>
      <c r="AT262" s="1359"/>
      <c r="AU262" s="1359"/>
      <c r="AV262" s="1359"/>
      <c r="AW262" s="1320"/>
      <c r="AX262" s="1320"/>
      <c r="AY262" s="1320"/>
      <c r="AZ262" s="1320"/>
      <c r="BA262" s="1320"/>
      <c r="BB262" s="1320"/>
      <c r="BC262" s="1320"/>
      <c r="BD262" s="1320"/>
      <c r="BE262" s="1317"/>
      <c r="BF262" s="1317"/>
      <c r="BG262" s="1317"/>
      <c r="BH262" s="482"/>
    </row>
    <row r="263" spans="2:60" ht="3.75" hidden="1" customHeight="1">
      <c r="B263" s="484"/>
      <c r="I263" s="484"/>
      <c r="J263" s="801"/>
      <c r="K263" s="1338"/>
      <c r="L263" s="1338"/>
      <c r="M263" s="1338"/>
      <c r="N263" s="1338"/>
      <c r="O263" s="1338"/>
      <c r="P263" s="1338"/>
      <c r="Q263" s="1338"/>
      <c r="R263" s="1338"/>
      <c r="S263" s="1338"/>
      <c r="T263" s="1338"/>
      <c r="U263" s="1361"/>
      <c r="V263" s="1361"/>
      <c r="W263" s="1361"/>
      <c r="X263" s="1361"/>
      <c r="Y263" s="1361"/>
      <c r="Z263" s="1361"/>
      <c r="AA263" s="1354" t="e" vm="32">
        <v>#VALUE!</v>
      </c>
      <c r="AB263" s="1354"/>
      <c r="AC263" s="388"/>
      <c r="AD263" s="1320"/>
      <c r="AE263" s="1320"/>
      <c r="AF263" s="1352"/>
      <c r="AG263" s="1352"/>
      <c r="AH263" s="1320"/>
      <c r="AI263" s="1320"/>
      <c r="AJ263" s="1320"/>
      <c r="AK263" s="1320"/>
      <c r="AL263" s="1320"/>
      <c r="AM263" s="1320"/>
      <c r="AN263" s="1320"/>
      <c r="AO263" s="1320"/>
      <c r="AP263" s="1320"/>
      <c r="AQ263" s="1320"/>
      <c r="AR263" s="1320"/>
      <c r="AS263" s="1320"/>
      <c r="AT263" s="1320"/>
      <c r="AU263" s="1320"/>
      <c r="AV263" s="1320"/>
      <c r="AW263" s="1320"/>
      <c r="AX263" s="1321"/>
      <c r="AY263" s="1320"/>
      <c r="AZ263" s="1320"/>
      <c r="BA263" s="1320"/>
      <c r="BB263" s="1320"/>
      <c r="BC263" s="1320"/>
      <c r="BD263" s="1320"/>
      <c r="BE263" s="1317"/>
      <c r="BF263" s="1317"/>
      <c r="BG263" s="1317"/>
      <c r="BH263" s="482"/>
    </row>
    <row r="264" spans="2:60" ht="3.75" hidden="1" customHeight="1">
      <c r="B264" s="484"/>
      <c r="I264" s="484"/>
      <c r="J264" s="1264"/>
      <c r="K264" s="1265"/>
      <c r="L264" s="1265"/>
      <c r="M264" s="1265"/>
      <c r="N264" s="1265"/>
      <c r="O264" s="1265"/>
      <c r="P264" s="1265"/>
      <c r="Q264" s="1265"/>
      <c r="R264" s="1265"/>
      <c r="S264" s="1265"/>
      <c r="T264" s="1265"/>
      <c r="U264" s="1265"/>
      <c r="V264" s="1265"/>
      <c r="W264" s="1265"/>
      <c r="X264" s="645"/>
      <c r="Y264" s="645"/>
      <c r="Z264" s="645"/>
      <c r="AA264" s="645"/>
      <c r="AB264" s="645"/>
      <c r="AC264" s="665"/>
      <c r="AD264" s="1320"/>
      <c r="AE264" s="1320"/>
      <c r="AF264" s="1352"/>
      <c r="AG264" s="1352"/>
      <c r="AH264" s="1320"/>
      <c r="AI264" s="1320"/>
      <c r="AJ264" s="1320"/>
      <c r="AK264" s="1320"/>
      <c r="AL264" s="1320"/>
      <c r="AM264" s="1320"/>
      <c r="AN264" s="1320"/>
      <c r="AO264" s="1320"/>
      <c r="AP264" s="1320"/>
      <c r="AQ264" s="1320"/>
      <c r="AR264" s="1320"/>
      <c r="AS264" s="1320"/>
      <c r="AT264" s="1320"/>
      <c r="AU264" s="1320"/>
      <c r="AV264" s="1320"/>
      <c r="AW264" s="1320"/>
      <c r="AX264" s="1321"/>
      <c r="AY264" s="1320"/>
      <c r="AZ264" s="1320"/>
      <c r="BA264" s="1320"/>
      <c r="BB264" s="1320"/>
      <c r="BC264" s="1320"/>
      <c r="BD264" s="1320"/>
      <c r="BE264" s="1317"/>
      <c r="BF264" s="1317"/>
      <c r="BG264" s="1317"/>
      <c r="BH264" s="482"/>
    </row>
    <row r="265" spans="2:60" ht="3.75" hidden="1" customHeight="1">
      <c r="B265" s="484"/>
      <c r="I265" s="484"/>
      <c r="J265" s="1317"/>
      <c r="K265" s="1317"/>
      <c r="L265" s="1317"/>
      <c r="M265" s="1317"/>
      <c r="N265" s="1317"/>
      <c r="O265" s="1317"/>
      <c r="P265" s="1317"/>
      <c r="Q265" s="1317"/>
      <c r="R265" s="1317"/>
      <c r="S265" s="1317"/>
      <c r="T265" s="1317"/>
      <c r="U265" s="1317"/>
      <c r="V265" s="1317"/>
      <c r="W265" s="1317"/>
      <c r="X265" s="1317"/>
      <c r="Y265" s="1317"/>
      <c r="Z265" s="1317"/>
      <c r="AA265" s="1317"/>
      <c r="AB265" s="1317"/>
      <c r="AC265" s="1317"/>
      <c r="AD265" s="1317"/>
      <c r="AE265" s="1317"/>
      <c r="AF265" s="1317"/>
      <c r="AG265" s="1317"/>
      <c r="AH265" s="1317"/>
      <c r="AI265" s="1317"/>
      <c r="AJ265" s="1317"/>
      <c r="AK265" s="1317"/>
      <c r="AL265" s="1320"/>
      <c r="AM265" s="1320"/>
      <c r="AN265" s="1320"/>
      <c r="AO265" s="1320"/>
      <c r="AP265" s="1320"/>
      <c r="AQ265" s="1320"/>
      <c r="AR265" s="1320"/>
      <c r="AS265" s="1320"/>
      <c r="AT265" s="1320"/>
      <c r="AU265" s="1320"/>
      <c r="AV265" s="1320"/>
      <c r="AW265" s="1320"/>
      <c r="AX265" s="1320"/>
      <c r="AY265" s="1320"/>
      <c r="AZ265" s="1320"/>
      <c r="BA265" s="1320"/>
      <c r="BB265" s="1320"/>
      <c r="BC265" s="1320"/>
      <c r="BD265" s="1320"/>
      <c r="BE265" s="1320"/>
      <c r="BF265" s="1317"/>
      <c r="BG265" s="1317"/>
      <c r="BH265" s="482"/>
    </row>
    <row r="266" spans="2:60" ht="3.75" hidden="1" customHeight="1">
      <c r="B266" s="484"/>
      <c r="I266" s="484"/>
      <c r="J266" s="1317"/>
      <c r="K266" s="1317"/>
      <c r="L266" s="1317"/>
      <c r="M266" s="1317"/>
      <c r="N266" s="1317"/>
      <c r="O266" s="1317"/>
      <c r="P266" s="1317"/>
      <c r="Q266" s="1317"/>
      <c r="R266" s="1317"/>
      <c r="S266" s="1317"/>
      <c r="T266" s="1317"/>
      <c r="U266" s="1317"/>
      <c r="V266" s="1317"/>
      <c r="W266" s="1317"/>
      <c r="X266" s="1317"/>
      <c r="Y266" s="1317"/>
      <c r="Z266" s="1317"/>
      <c r="AA266" s="1317"/>
      <c r="AB266" s="1317"/>
      <c r="AC266" s="1317"/>
      <c r="AD266" s="1317"/>
      <c r="AE266" s="1317"/>
      <c r="AF266" s="1317"/>
      <c r="AG266" s="1317"/>
      <c r="AH266" s="1317"/>
      <c r="AI266" s="1317"/>
      <c r="AJ266" s="1317"/>
      <c r="AK266" s="1317"/>
      <c r="AL266" s="1320"/>
      <c r="AM266" s="1320"/>
      <c r="AN266" s="1320"/>
      <c r="AO266" s="1320"/>
      <c r="AP266" s="1320"/>
      <c r="AQ266" s="1320"/>
      <c r="AR266" s="1320"/>
      <c r="AS266" s="1320"/>
      <c r="AT266" s="1320"/>
      <c r="AU266" s="1320"/>
      <c r="AV266" s="1320"/>
      <c r="AW266" s="1320"/>
      <c r="AX266" s="1320"/>
      <c r="AY266" s="1320"/>
      <c r="AZ266" s="1320"/>
      <c r="BA266" s="1320"/>
      <c r="BB266" s="1320"/>
      <c r="BC266" s="1320"/>
      <c r="BD266" s="1320"/>
      <c r="BE266" s="1320"/>
      <c r="BF266" s="1317"/>
      <c r="BG266" s="1317"/>
      <c r="BH266" s="482"/>
    </row>
    <row r="267" spans="2:60" ht="3.75" hidden="1" customHeight="1">
      <c r="B267" s="484"/>
      <c r="I267" s="484"/>
      <c r="J267" s="1317"/>
      <c r="K267" s="1317"/>
      <c r="L267" s="1339"/>
      <c r="M267" s="1339"/>
      <c r="N267" s="1339"/>
      <c r="O267" s="1339"/>
      <c r="P267" s="1317"/>
      <c r="Q267" s="1317"/>
      <c r="R267" s="1317"/>
      <c r="S267" s="1317"/>
      <c r="T267" s="1317"/>
      <c r="U267" s="1317"/>
      <c r="V267" s="1317"/>
      <c r="W267" s="1317"/>
      <c r="X267" s="1317"/>
      <c r="Y267" s="1317"/>
      <c r="Z267" s="1317"/>
      <c r="AA267" s="1317"/>
      <c r="AB267" s="1317"/>
      <c r="AC267" s="1317"/>
      <c r="AD267" s="1317"/>
      <c r="AE267" s="1317"/>
      <c r="AF267" s="1317"/>
      <c r="AG267" s="1317"/>
      <c r="AH267" s="1317"/>
      <c r="AI267" s="1317"/>
      <c r="AJ267" s="1317"/>
      <c r="AK267" s="1317"/>
      <c r="AL267" s="1320"/>
      <c r="AM267" s="1320"/>
      <c r="AN267" s="1320"/>
      <c r="AO267" s="1320"/>
      <c r="AP267" s="1320"/>
      <c r="AQ267" s="1320"/>
      <c r="AR267" s="1320"/>
      <c r="AS267" s="1320"/>
      <c r="AT267" s="1320"/>
      <c r="AU267" s="1320"/>
      <c r="AV267" s="1320"/>
      <c r="AW267" s="1320"/>
      <c r="AX267" s="1320"/>
      <c r="AY267" s="1320"/>
      <c r="AZ267" s="1320"/>
      <c r="BA267" s="1320"/>
      <c r="BB267" s="1320"/>
      <c r="BC267" s="1320"/>
      <c r="BD267" s="1320"/>
      <c r="BE267" s="1320"/>
      <c r="BF267" s="1317"/>
      <c r="BG267" s="1317"/>
      <c r="BH267" s="482"/>
    </row>
    <row r="268" spans="2:60" ht="3.75" hidden="1" customHeight="1">
      <c r="B268" s="671"/>
      <c r="C268" s="445"/>
      <c r="D268" s="445"/>
      <c r="E268" s="445"/>
      <c r="F268" s="445"/>
      <c r="G268" s="445"/>
      <c r="H268" s="445"/>
      <c r="I268" s="671"/>
      <c r="J268" s="1328"/>
      <c r="K268" s="1328"/>
      <c r="L268" s="1328"/>
      <c r="M268" s="1328"/>
      <c r="N268" s="1328"/>
      <c r="O268" s="1328"/>
      <c r="P268" s="1328"/>
      <c r="Q268" s="1328"/>
      <c r="R268" s="1328"/>
      <c r="S268" s="1328"/>
      <c r="T268" s="1328"/>
      <c r="U268" s="1328"/>
      <c r="V268" s="1328"/>
      <c r="W268" s="1328"/>
      <c r="X268" s="1328"/>
      <c r="Y268" s="1328"/>
      <c r="Z268" s="1328"/>
      <c r="AA268" s="1328"/>
      <c r="AB268" s="1328"/>
      <c r="AC268" s="1328"/>
      <c r="AD268" s="1328"/>
      <c r="AE268" s="1328"/>
      <c r="AF268" s="1328"/>
      <c r="AG268" s="1328"/>
      <c r="AH268" s="1328"/>
      <c r="AI268" s="1328"/>
      <c r="AJ268" s="1328"/>
      <c r="AK268" s="1328"/>
      <c r="AL268" s="1328"/>
      <c r="AM268" s="1328"/>
      <c r="AN268" s="1328"/>
      <c r="AO268" s="1328"/>
      <c r="AP268" s="1328"/>
      <c r="AQ268" s="1328"/>
      <c r="AR268" s="1328"/>
      <c r="AS268" s="1328"/>
      <c r="AT268" s="1328"/>
      <c r="AU268" s="1328"/>
      <c r="AV268" s="1328"/>
      <c r="AW268" s="1328"/>
      <c r="AX268" s="1328"/>
      <c r="AY268" s="1328"/>
      <c r="AZ268" s="1328"/>
      <c r="BA268" s="1328"/>
      <c r="BB268" s="1328"/>
      <c r="BC268" s="1328"/>
      <c r="BD268" s="1328"/>
      <c r="BE268" s="1328"/>
      <c r="BF268" s="1328"/>
      <c r="BG268" s="1328"/>
      <c r="BH268" s="444"/>
    </row>
    <row r="269" spans="2:60" ht="3.75" hidden="1" customHeight="1">
      <c r="B269" s="671"/>
      <c r="C269" s="445"/>
      <c r="D269" s="445"/>
      <c r="E269" s="445"/>
      <c r="F269" s="445"/>
      <c r="G269" s="445"/>
      <c r="H269" s="445"/>
      <c r="I269" s="671"/>
      <c r="J269" s="1328"/>
      <c r="K269" s="1328"/>
      <c r="L269" s="1328"/>
      <c r="M269" s="1328"/>
      <c r="N269" s="1328"/>
      <c r="O269" s="1328"/>
      <c r="P269" s="1328"/>
      <c r="Q269" s="1328"/>
      <c r="R269" s="1328"/>
      <c r="S269" s="1328"/>
      <c r="T269" s="1328"/>
      <c r="U269" s="1328"/>
      <c r="V269" s="1328"/>
      <c r="W269" s="1328"/>
      <c r="X269" s="1328"/>
      <c r="Y269" s="1328"/>
      <c r="Z269" s="1328"/>
      <c r="AA269" s="1328"/>
      <c r="AB269" s="1328"/>
      <c r="AC269" s="1328"/>
      <c r="AD269" s="1328"/>
      <c r="AE269" s="1328"/>
      <c r="AF269" s="1328"/>
      <c r="AG269" s="1328"/>
      <c r="AH269" s="1328"/>
      <c r="AI269" s="1328"/>
      <c r="AJ269" s="1328"/>
      <c r="AK269" s="1328"/>
      <c r="AL269" s="1328"/>
      <c r="AM269" s="1328"/>
      <c r="AN269" s="1328"/>
      <c r="AO269" s="1328"/>
      <c r="AP269" s="1328"/>
      <c r="AQ269" s="1328"/>
      <c r="AR269" s="1328"/>
      <c r="AS269" s="1328"/>
      <c r="AT269" s="1328"/>
      <c r="AU269" s="1328"/>
      <c r="AV269" s="1328"/>
      <c r="AW269" s="1328"/>
      <c r="AX269" s="1328"/>
      <c r="AY269" s="1328"/>
      <c r="AZ269" s="1328"/>
      <c r="BA269" s="1328"/>
      <c r="BB269" s="1328"/>
      <c r="BC269" s="1328"/>
      <c r="BD269" s="1328"/>
      <c r="BE269" s="1328"/>
      <c r="BF269" s="1328"/>
      <c r="BG269" s="1328"/>
      <c r="BH269" s="444"/>
    </row>
    <row r="270" spans="2:60" hidden="1">
      <c r="B270" s="343" t="s">
        <v>566</v>
      </c>
      <c r="C270" s="490"/>
      <c r="D270" s="490" t="s">
        <v>559</v>
      </c>
      <c r="E270" s="379"/>
      <c r="F270" s="490" t="s">
        <v>567</v>
      </c>
      <c r="G270" s="1194" t="s">
        <v>549</v>
      </c>
      <c r="H270" s="1194" t="s">
        <v>568</v>
      </c>
      <c r="I270" s="484"/>
      <c r="J270" s="1317"/>
      <c r="K270" s="1317"/>
      <c r="L270" s="1317"/>
      <c r="M270" s="1317"/>
      <c r="N270" s="1317"/>
      <c r="O270" s="1317"/>
      <c r="P270" s="1317"/>
      <c r="Q270" s="1317"/>
      <c r="R270" s="1317"/>
      <c r="S270" s="1317"/>
      <c r="T270" s="1317"/>
      <c r="U270" s="1317"/>
      <c r="V270" s="1317"/>
      <c r="W270" s="1317"/>
      <c r="X270" s="1317"/>
      <c r="Y270" s="1317"/>
      <c r="Z270" s="1317"/>
      <c r="AA270" s="1317"/>
      <c r="AB270" s="1317"/>
      <c r="AC270" s="1317"/>
      <c r="AD270" s="1317"/>
      <c r="AE270" s="1317"/>
      <c r="AF270" s="1317"/>
      <c r="AG270" s="1317"/>
      <c r="AH270" s="1317"/>
      <c r="AI270" s="1317"/>
      <c r="AJ270" s="1317"/>
      <c r="AK270" s="1317"/>
      <c r="AL270" s="1317"/>
      <c r="AM270" s="1317"/>
      <c r="AN270" s="1317"/>
      <c r="AO270" s="1317"/>
      <c r="AP270" s="1317"/>
      <c r="AQ270" s="1317"/>
      <c r="AR270" s="1317"/>
      <c r="AS270" s="1317"/>
      <c r="AT270" s="1317"/>
      <c r="AU270" s="1317"/>
      <c r="AV270" s="1317"/>
      <c r="AW270" s="1317"/>
      <c r="AX270" s="1317"/>
      <c r="AY270" s="1317"/>
      <c r="AZ270" s="1317"/>
      <c r="BA270" s="1317"/>
      <c r="BB270" s="1317"/>
      <c r="BC270" s="1317"/>
      <c r="BD270" s="1317"/>
      <c r="BE270" s="1317"/>
      <c r="BF270" s="1317"/>
      <c r="BG270" s="1317"/>
      <c r="BH270" s="482"/>
    </row>
    <row r="271" spans="2:60" ht="3.75" hidden="1" customHeight="1">
      <c r="B271" s="484"/>
      <c r="E271" s="448" t="str">
        <f>MID(D270,1,1)</f>
        <v>V</v>
      </c>
      <c r="G271" s="448" t="str">
        <f>MID(G270,3,4)</f>
        <v>400</v>
      </c>
      <c r="I271" s="484"/>
      <c r="J271" s="1317"/>
      <c r="K271" s="1317"/>
      <c r="L271" s="1317"/>
      <c r="M271" s="1317"/>
      <c r="N271" s="1317"/>
      <c r="O271" s="1317"/>
      <c r="P271" s="1317"/>
      <c r="Q271" s="1317"/>
      <c r="R271" s="1317"/>
      <c r="S271" s="1317"/>
      <c r="T271" s="1317"/>
      <c r="U271" s="1317"/>
      <c r="V271" s="1317"/>
      <c r="W271" s="1317"/>
      <c r="X271" s="1317"/>
      <c r="Y271" s="1317"/>
      <c r="Z271" s="1317"/>
      <c r="AA271" s="1317"/>
      <c r="AB271" s="1317"/>
      <c r="AC271" s="1317"/>
      <c r="AD271" s="1317"/>
      <c r="AE271" s="1317"/>
      <c r="AF271" s="1317"/>
      <c r="AG271" s="1317"/>
      <c r="AH271" s="1317"/>
      <c r="AI271" s="1317"/>
      <c r="AJ271" s="1317"/>
      <c r="AK271" s="1317"/>
      <c r="AL271" s="1317"/>
      <c r="AM271" s="1317"/>
      <c r="AN271" s="1317"/>
      <c r="AO271" s="1317"/>
      <c r="AP271" s="1317"/>
      <c r="AQ271" s="1317"/>
      <c r="AR271" s="1317"/>
      <c r="AS271" s="1317"/>
      <c r="AT271" s="1317"/>
      <c r="AU271" s="1317"/>
      <c r="AV271" s="1317"/>
      <c r="AW271" s="1317"/>
      <c r="AX271" s="1317"/>
      <c r="AY271" s="1317"/>
      <c r="AZ271" s="1317"/>
      <c r="BA271" s="1317"/>
      <c r="BB271" s="1317"/>
      <c r="BC271" s="1317"/>
      <c r="BD271" s="1317"/>
      <c r="BE271" s="1317"/>
      <c r="BF271" s="1317"/>
      <c r="BG271" s="1317"/>
      <c r="BH271" s="482"/>
    </row>
    <row r="272" spans="2:60" ht="3.75" hidden="1" customHeight="1">
      <c r="B272" s="484"/>
      <c r="I272" s="484"/>
      <c r="J272" s="1320"/>
      <c r="K272" s="1320"/>
      <c r="L272" s="1320"/>
      <c r="M272" s="1320"/>
      <c r="N272" s="1320"/>
      <c r="O272" s="1320"/>
      <c r="P272" s="1320"/>
      <c r="Q272" s="1320"/>
      <c r="R272" s="1320"/>
      <c r="S272" s="1320"/>
      <c r="T272" s="1320"/>
      <c r="U272" s="1320"/>
      <c r="V272" s="1320"/>
      <c r="W272" s="1320"/>
      <c r="X272" s="1320"/>
      <c r="Y272" s="1320"/>
      <c r="Z272" s="1320"/>
      <c r="AA272" s="1320"/>
      <c r="AB272" s="1320"/>
      <c r="AC272" s="1320"/>
      <c r="AD272" s="1320"/>
      <c r="AE272" s="1320"/>
      <c r="AF272" s="1320"/>
      <c r="AG272" s="1320"/>
      <c r="AH272" s="1321"/>
      <c r="AI272" s="1317"/>
      <c r="AJ272" s="1352"/>
      <c r="AK272" s="1352"/>
      <c r="AL272" s="1317"/>
      <c r="AM272" s="1317"/>
      <c r="AN272" s="1317"/>
      <c r="AO272" s="1317"/>
      <c r="AP272" s="1317"/>
      <c r="AQ272" s="1317"/>
      <c r="AR272" s="1317"/>
      <c r="AS272" s="1317"/>
      <c r="AT272" s="1317"/>
      <c r="AU272" s="1317"/>
      <c r="AV272" s="1317"/>
      <c r="AW272" s="1317"/>
      <c r="AX272" s="1317"/>
      <c r="AY272" s="1317"/>
      <c r="AZ272" s="1317"/>
      <c r="BA272" s="1317"/>
      <c r="BB272" s="1317"/>
      <c r="BC272" s="1317"/>
      <c r="BD272" s="1317"/>
      <c r="BE272" s="1317"/>
      <c r="BF272" s="1317"/>
      <c r="BG272" s="1317"/>
      <c r="BH272" s="482"/>
    </row>
    <row r="273" spans="2:62" ht="3.75" hidden="1" customHeight="1">
      <c r="B273" s="484"/>
      <c r="I273" s="484"/>
      <c r="J273" s="1320"/>
      <c r="K273" s="1320"/>
      <c r="L273" s="1320"/>
      <c r="M273" s="1320"/>
      <c r="N273" s="1320"/>
      <c r="O273" s="1320"/>
      <c r="P273" s="1320"/>
      <c r="Q273" s="1320"/>
      <c r="R273" s="1320"/>
      <c r="S273" s="1320"/>
      <c r="T273" s="1320"/>
      <c r="U273" s="1320"/>
      <c r="V273" s="1320"/>
      <c r="W273" s="1320"/>
      <c r="X273" s="1320"/>
      <c r="Y273" s="1320"/>
      <c r="Z273" s="1320"/>
      <c r="AA273" s="1320"/>
      <c r="AB273" s="1320"/>
      <c r="AC273" s="1320"/>
      <c r="AD273" s="1317"/>
      <c r="AE273" s="1317"/>
      <c r="AF273" s="1317"/>
      <c r="AG273" s="1317"/>
      <c r="AH273" s="1321"/>
      <c r="AI273" s="1317"/>
      <c r="AJ273" s="1352"/>
      <c r="AK273" s="1352"/>
      <c r="AL273" s="1317"/>
      <c r="AM273" s="1317"/>
      <c r="AN273" s="1317"/>
      <c r="AO273" s="1317"/>
      <c r="AP273" s="1317"/>
      <c r="AQ273" s="1317"/>
      <c r="AR273" s="1317"/>
      <c r="AS273" s="1317"/>
      <c r="AT273" s="1317"/>
      <c r="AU273" s="1317"/>
      <c r="AV273" s="1317"/>
      <c r="AW273" s="1317"/>
      <c r="AX273" s="1317"/>
      <c r="AY273" s="1317"/>
      <c r="AZ273" s="1317"/>
      <c r="BA273" s="1317"/>
      <c r="BB273" s="1317"/>
      <c r="BC273" s="1317"/>
      <c r="BD273" s="1317"/>
      <c r="BE273" s="1317"/>
      <c r="BF273" s="1317"/>
      <c r="BG273" s="1317"/>
      <c r="BH273" s="482"/>
    </row>
    <row r="274" spans="2:62" ht="3.75" hidden="1" customHeight="1">
      <c r="B274" s="484"/>
      <c r="I274" s="484"/>
      <c r="J274" s="1258"/>
      <c r="K274" s="656"/>
      <c r="L274" s="1259"/>
      <c r="M274" s="1260"/>
      <c r="N274" s="656"/>
      <c r="O274" s="656"/>
      <c r="P274" s="656"/>
      <c r="Q274" s="656"/>
      <c r="R274" s="656"/>
      <c r="S274" s="656"/>
      <c r="T274" s="656"/>
      <c r="U274" s="656"/>
      <c r="V274" s="656"/>
      <c r="W274" s="656"/>
      <c r="X274" s="656"/>
      <c r="Y274" s="656"/>
      <c r="Z274" s="656"/>
      <c r="AA274" s="656"/>
      <c r="AB274" s="656"/>
      <c r="AC274" s="400"/>
      <c r="AD274" s="1317"/>
      <c r="AE274" s="1317"/>
      <c r="AF274" s="1352"/>
      <c r="AG274" s="1352"/>
      <c r="AH274" s="1317"/>
      <c r="AI274" s="1317"/>
      <c r="AJ274" s="1352"/>
      <c r="AK274" s="1352"/>
      <c r="AL274" s="1317"/>
      <c r="AM274" s="1317"/>
      <c r="AN274" s="1317"/>
      <c r="AO274" s="1317"/>
      <c r="AP274" s="1317"/>
      <c r="AQ274" s="1317"/>
      <c r="AR274" s="1317"/>
      <c r="AS274" s="1317"/>
      <c r="AT274" s="1317"/>
      <c r="AU274" s="1317"/>
      <c r="AV274" s="1317"/>
      <c r="AW274" s="1317"/>
      <c r="AX274" s="1317"/>
      <c r="AY274" s="1317"/>
      <c r="AZ274" s="1317"/>
      <c r="BA274" s="1317"/>
      <c r="BB274" s="1317"/>
      <c r="BC274" s="1317"/>
      <c r="BD274" s="1317"/>
      <c r="BE274" s="1317"/>
      <c r="BF274" s="1317"/>
      <c r="BG274" s="1317"/>
      <c r="BH274" s="482"/>
    </row>
    <row r="275" spans="2:62" ht="3.75" hidden="1" customHeight="1">
      <c r="B275" s="484"/>
      <c r="I275" s="484"/>
      <c r="J275" s="801" t="e" vm="33">
        <v>#VALUE!</v>
      </c>
      <c r="K275" s="1338"/>
      <c r="L275" s="1338"/>
      <c r="M275" s="1353"/>
      <c r="N275" s="1353"/>
      <c r="O275" s="1353"/>
      <c r="P275" s="1353"/>
      <c r="Q275" s="1353"/>
      <c r="R275" s="1353"/>
      <c r="S275" s="1353"/>
      <c r="T275" s="1353"/>
      <c r="U275" s="1353"/>
      <c r="V275" s="1353"/>
      <c r="W275" s="1353"/>
      <c r="X275" s="1353"/>
      <c r="Y275" s="1353"/>
      <c r="Z275" s="1353"/>
      <c r="AA275" s="1354" t="e" vm="32">
        <v>#VALUE!</v>
      </c>
      <c r="AB275" s="1354"/>
      <c r="AC275" s="388"/>
      <c r="AD275" s="1317"/>
      <c r="AE275" s="1317"/>
      <c r="AF275" s="1352"/>
      <c r="AG275" s="1352"/>
      <c r="AH275" s="1347"/>
      <c r="AI275" s="1347"/>
      <c r="AJ275" s="1352"/>
      <c r="AK275" s="1352"/>
      <c r="AL275" s="1359"/>
      <c r="AM275" s="1317"/>
      <c r="AN275" s="1317"/>
      <c r="AO275" s="1317"/>
      <c r="AP275" s="1317"/>
      <c r="AQ275" s="1317"/>
      <c r="AR275" s="1317"/>
      <c r="AS275" s="1317"/>
      <c r="AT275" s="1317"/>
      <c r="AU275" s="1317"/>
      <c r="AV275" s="1317"/>
      <c r="AW275" s="1317"/>
      <c r="AX275" s="1317"/>
      <c r="AY275" s="1320"/>
      <c r="AZ275" s="1320"/>
      <c r="BA275" s="1317"/>
      <c r="BB275" s="1317"/>
      <c r="BC275" s="1317"/>
      <c r="BD275" s="1317"/>
      <c r="BE275" s="1317"/>
      <c r="BF275" s="1317"/>
      <c r="BG275" s="1317"/>
      <c r="BH275" s="482"/>
    </row>
    <row r="276" spans="2:62" ht="3.75" hidden="1" customHeight="1">
      <c r="B276" s="484"/>
      <c r="I276" s="484"/>
      <c r="J276" s="801"/>
      <c r="K276" s="1338"/>
      <c r="L276" s="1355" t="e" vm="116">
        <v>#VALUE!</v>
      </c>
      <c r="M276" s="1355"/>
      <c r="N276" s="1355"/>
      <c r="O276" s="1355"/>
      <c r="P276" s="1355"/>
      <c r="Q276" s="1355"/>
      <c r="R276" s="1355"/>
      <c r="S276" s="1355"/>
      <c r="T276" s="1355"/>
      <c r="U276" s="1355"/>
      <c r="V276" s="1353"/>
      <c r="W276" s="1353"/>
      <c r="X276" s="1338"/>
      <c r="Y276" s="1338"/>
      <c r="Z276" s="1338"/>
      <c r="AA276" s="1353"/>
      <c r="AB276" s="1353"/>
      <c r="AC276" s="388"/>
      <c r="AD276" s="1317"/>
      <c r="AE276" s="1317"/>
      <c r="AF276" s="1352"/>
      <c r="AG276" s="1352"/>
      <c r="AH276" s="1317"/>
      <c r="AI276" s="1347"/>
      <c r="AJ276" s="1352"/>
      <c r="AK276" s="1352"/>
      <c r="AL276" s="1359"/>
      <c r="AM276" s="1317"/>
      <c r="AN276" s="1317"/>
      <c r="AO276" s="1317"/>
      <c r="AP276" s="1317"/>
      <c r="AQ276" s="1317"/>
      <c r="AR276" s="1317"/>
      <c r="AS276" s="1317"/>
      <c r="AT276" s="1317"/>
      <c r="AU276" s="1317"/>
      <c r="AV276" s="1317"/>
      <c r="AW276" s="1317"/>
      <c r="AX276" s="1317"/>
      <c r="AY276" s="1320"/>
      <c r="AZ276" s="1320"/>
      <c r="BA276" s="1317"/>
      <c r="BB276" s="1317"/>
      <c r="BC276" s="1317"/>
      <c r="BD276" s="1317"/>
      <c r="BE276" s="1320"/>
      <c r="BF276" s="1343"/>
      <c r="BG276" s="1343"/>
      <c r="BH276" s="341"/>
      <c r="BJ276" s="335"/>
    </row>
    <row r="277" spans="2:62" ht="3.75" hidden="1" customHeight="1">
      <c r="B277" s="484"/>
      <c r="I277" s="484"/>
      <c r="J277" s="1261"/>
      <c r="K277" s="1338"/>
      <c r="L277" s="1355"/>
      <c r="M277" s="1355"/>
      <c r="N277" s="1355"/>
      <c r="O277" s="1355"/>
      <c r="P277" s="1355"/>
      <c r="Q277" s="1355"/>
      <c r="R277" s="1355"/>
      <c r="S277" s="1355"/>
      <c r="T277" s="1355"/>
      <c r="U277" s="1355"/>
      <c r="V277" s="1353"/>
      <c r="W277" s="1353"/>
      <c r="X277" s="1353"/>
      <c r="Y277" s="1353"/>
      <c r="Z277" s="1353"/>
      <c r="AA277" s="1338"/>
      <c r="AB277" s="1338"/>
      <c r="AC277" s="1263"/>
      <c r="AD277" s="1317"/>
      <c r="AE277" s="1317"/>
      <c r="AF277" s="1352"/>
      <c r="AG277" s="1352"/>
      <c r="AH277" s="1317"/>
      <c r="AI277" s="1356"/>
      <c r="AJ277" s="1352"/>
      <c r="AK277" s="1352"/>
      <c r="AL277" s="1359"/>
      <c r="AM277" s="1317"/>
      <c r="AN277" s="1317"/>
      <c r="AO277" s="1317"/>
      <c r="AP277" s="1317"/>
      <c r="AQ277" s="1317"/>
      <c r="AR277" s="1317"/>
      <c r="AS277" s="1317"/>
      <c r="AT277" s="1317"/>
      <c r="AU277" s="1317"/>
      <c r="AV277" s="1317"/>
      <c r="AW277" s="1317"/>
      <c r="AX277" s="1317"/>
      <c r="AY277" s="1320"/>
      <c r="AZ277" s="1320"/>
      <c r="BA277" s="1317"/>
      <c r="BB277" s="1317"/>
      <c r="BC277" s="1317"/>
      <c r="BD277" s="1317"/>
      <c r="BE277" s="1320"/>
      <c r="BF277" s="1317"/>
      <c r="BG277" s="1317"/>
      <c r="BH277" s="482"/>
      <c r="BJ277" s="344"/>
    </row>
    <row r="278" spans="2:62" ht="3.75" hidden="1" customHeight="1">
      <c r="B278" s="484"/>
      <c r="I278" s="484"/>
      <c r="J278" s="1261"/>
      <c r="K278" s="1338"/>
      <c r="L278" s="1355"/>
      <c r="M278" s="1355"/>
      <c r="N278" s="1355"/>
      <c r="O278" s="1355"/>
      <c r="P278" s="1355"/>
      <c r="Q278" s="1355"/>
      <c r="R278" s="1355"/>
      <c r="S278" s="1355"/>
      <c r="T278" s="1355"/>
      <c r="U278" s="1355"/>
      <c r="V278" s="1353"/>
      <c r="W278" s="1338"/>
      <c r="X278" s="1338"/>
      <c r="Y278" s="1338"/>
      <c r="Z278" s="1338"/>
      <c r="AA278" s="1338"/>
      <c r="AB278" s="1338"/>
      <c r="AC278" s="1263"/>
      <c r="AD278" s="1317"/>
      <c r="AE278" s="1317"/>
      <c r="AF278" s="1352"/>
      <c r="AG278" s="1352"/>
      <c r="AH278" s="1320"/>
      <c r="AI278" s="1317"/>
      <c r="AJ278" s="1317"/>
      <c r="AK278" s="1317"/>
      <c r="AL278" s="1317"/>
      <c r="AM278" s="1317"/>
      <c r="AN278" s="1317"/>
      <c r="AO278" s="1317"/>
      <c r="AP278" s="1317"/>
      <c r="AQ278" s="1317"/>
      <c r="AR278" s="1317"/>
      <c r="AS278" s="1317"/>
      <c r="AT278" s="1317"/>
      <c r="AU278" s="1317"/>
      <c r="AV278" s="1317"/>
      <c r="AW278" s="1317"/>
      <c r="AX278" s="1317"/>
      <c r="AY278" s="1320"/>
      <c r="AZ278" s="1320"/>
      <c r="BA278" s="1317"/>
      <c r="BB278" s="1317"/>
      <c r="BC278" s="1317"/>
      <c r="BD278" s="1317"/>
      <c r="BE278" s="1317"/>
      <c r="BF278" s="1317"/>
      <c r="BG278" s="1317"/>
      <c r="BH278" s="482"/>
    </row>
    <row r="279" spans="2:62" ht="3.75" hidden="1" customHeight="1">
      <c r="B279" s="484"/>
      <c r="I279" s="484"/>
      <c r="J279" s="1261"/>
      <c r="K279" s="1338"/>
      <c r="L279" s="1355"/>
      <c r="M279" s="1355"/>
      <c r="N279" s="1355"/>
      <c r="O279" s="1355"/>
      <c r="P279" s="1355"/>
      <c r="Q279" s="1355"/>
      <c r="R279" s="1355"/>
      <c r="S279" s="1355"/>
      <c r="T279" s="1355"/>
      <c r="U279" s="1355"/>
      <c r="V279" s="1353"/>
      <c r="W279" s="1355" t="e" vm="55">
        <v>#VALUE!</v>
      </c>
      <c r="X279" s="1355"/>
      <c r="Y279" s="1355"/>
      <c r="Z279" s="1355"/>
      <c r="AA279" s="1338"/>
      <c r="AB279" s="1338"/>
      <c r="AC279" s="1263"/>
      <c r="AD279" s="1317"/>
      <c r="AE279" s="1317"/>
      <c r="AF279" s="1352"/>
      <c r="AG279" s="1352"/>
      <c r="AH279" s="1320"/>
      <c r="AI279" s="1317"/>
      <c r="AJ279" s="1317"/>
      <c r="AK279" s="1317"/>
      <c r="AL279" s="1317"/>
      <c r="AM279" s="1317"/>
      <c r="AN279" s="1317"/>
      <c r="AO279" s="1317"/>
      <c r="AP279" s="1317"/>
      <c r="AQ279" s="1317"/>
      <c r="AR279" s="1317"/>
      <c r="AS279" s="1317"/>
      <c r="AT279" s="1317"/>
      <c r="AU279" s="1317"/>
      <c r="AV279" s="1317"/>
      <c r="AW279" s="1317"/>
      <c r="AX279" s="1317"/>
      <c r="AY279" s="1320"/>
      <c r="AZ279" s="1320"/>
      <c r="BA279" s="1320"/>
      <c r="BB279" s="1320"/>
      <c r="BC279" s="1320"/>
      <c r="BD279" s="1320"/>
      <c r="BE279" s="1317"/>
      <c r="BF279" s="1317"/>
      <c r="BG279" s="1317"/>
      <c r="BH279" s="482"/>
    </row>
    <row r="280" spans="2:62" ht="3.75" hidden="1" customHeight="1">
      <c r="B280" s="484"/>
      <c r="I280" s="484"/>
      <c r="J280" s="1039"/>
      <c r="K280" s="1338"/>
      <c r="L280" s="1355"/>
      <c r="M280" s="1355"/>
      <c r="N280" s="1355"/>
      <c r="O280" s="1355"/>
      <c r="P280" s="1355"/>
      <c r="Q280" s="1355"/>
      <c r="R280" s="1355"/>
      <c r="S280" s="1355"/>
      <c r="T280" s="1355"/>
      <c r="U280" s="1355"/>
      <c r="V280" s="1353"/>
      <c r="W280" s="1355"/>
      <c r="X280" s="1355"/>
      <c r="Y280" s="1355"/>
      <c r="Z280" s="1355"/>
      <c r="AA280" s="1338"/>
      <c r="AB280" s="1338"/>
      <c r="AC280" s="1263"/>
      <c r="AD280" s="1317"/>
      <c r="AE280" s="1317"/>
      <c r="AF280" s="1352"/>
      <c r="AG280" s="1352"/>
      <c r="AH280" s="1321"/>
      <c r="AI280" s="1317"/>
      <c r="AJ280" s="1317"/>
      <c r="AK280" s="1317"/>
      <c r="AL280" s="1317"/>
      <c r="AM280" s="1317"/>
      <c r="AN280" s="1317"/>
      <c r="AO280" s="1317"/>
      <c r="AP280" s="1317"/>
      <c r="AQ280" s="1317"/>
      <c r="AR280" s="1317"/>
      <c r="AS280" s="1317"/>
      <c r="AT280" s="1317"/>
      <c r="AU280" s="1317"/>
      <c r="AV280" s="1317"/>
      <c r="AW280" s="1317"/>
      <c r="AX280" s="1317"/>
      <c r="AY280" s="1320"/>
      <c r="AZ280" s="1320"/>
      <c r="BA280" s="1320"/>
      <c r="BB280" s="1320"/>
      <c r="BC280" s="1320"/>
      <c r="BD280" s="1320"/>
      <c r="BE280" s="1317"/>
      <c r="BF280" s="1317"/>
      <c r="BG280" s="1317"/>
      <c r="BH280" s="482"/>
    </row>
    <row r="281" spans="2:62" ht="3.75" hidden="1" customHeight="1">
      <c r="B281" s="484"/>
      <c r="I281" s="484"/>
      <c r="J281" s="456"/>
      <c r="K281" s="1338"/>
      <c r="L281" s="1355"/>
      <c r="M281" s="1355"/>
      <c r="N281" s="1355"/>
      <c r="O281" s="1355"/>
      <c r="P281" s="1355"/>
      <c r="Q281" s="1355"/>
      <c r="R281" s="1355"/>
      <c r="S281" s="1355"/>
      <c r="T281" s="1355"/>
      <c r="U281" s="1355"/>
      <c r="V281" s="1353"/>
      <c r="W281" s="1355" t="e" vm="55">
        <v>#VALUE!</v>
      </c>
      <c r="X281" s="1355"/>
      <c r="Y281" s="1355"/>
      <c r="Z281" s="1355"/>
      <c r="AA281" s="1358"/>
      <c r="AB281" s="1338"/>
      <c r="AC281" s="1263"/>
      <c r="AD281" s="1347"/>
      <c r="AE281" s="1347"/>
      <c r="AF281" s="1352"/>
      <c r="AG281" s="1352"/>
      <c r="AH281" s="1344"/>
      <c r="AI281" s="1317"/>
      <c r="AJ281" s="1317"/>
      <c r="AK281" s="1317"/>
      <c r="AL281" s="1317"/>
      <c r="AM281" s="1317"/>
      <c r="AN281" s="1359"/>
      <c r="AO281" s="1359"/>
      <c r="AP281" s="1359"/>
      <c r="AQ281" s="1317"/>
      <c r="AR281" s="1317"/>
      <c r="AS281" s="1317"/>
      <c r="AT281" s="1317"/>
      <c r="AU281" s="1317"/>
      <c r="AV281" s="1317"/>
      <c r="AW281" s="1317"/>
      <c r="AX281" s="1317"/>
      <c r="AY281" s="1320"/>
      <c r="AZ281" s="1320"/>
      <c r="BA281" s="1320"/>
      <c r="BB281" s="1320"/>
      <c r="BC281" s="1320"/>
      <c r="BD281" s="1320"/>
      <c r="BE281" s="1317"/>
      <c r="BF281" s="1317"/>
      <c r="BG281" s="1317"/>
      <c r="BH281" s="482"/>
    </row>
    <row r="282" spans="2:62" ht="3.75" hidden="1" customHeight="1">
      <c r="B282" s="484"/>
      <c r="I282" s="484"/>
      <c r="J282" s="456"/>
      <c r="K282" s="1338"/>
      <c r="L282" s="1355"/>
      <c r="M282" s="1355"/>
      <c r="N282" s="1355"/>
      <c r="O282" s="1355"/>
      <c r="P282" s="1355"/>
      <c r="Q282" s="1355"/>
      <c r="R282" s="1355"/>
      <c r="S282" s="1355"/>
      <c r="T282" s="1355"/>
      <c r="U282" s="1355"/>
      <c r="V282" s="1353"/>
      <c r="W282" s="1355"/>
      <c r="X282" s="1355"/>
      <c r="Y282" s="1355"/>
      <c r="Z282" s="1355"/>
      <c r="AA282" s="1358"/>
      <c r="AB282" s="1353"/>
      <c r="AC282" s="1263"/>
      <c r="AD282" s="1347"/>
      <c r="AE282" s="1347"/>
      <c r="AF282" s="1352"/>
      <c r="AG282" s="1352"/>
      <c r="AH282" s="1344"/>
      <c r="AI282" s="1344"/>
      <c r="AJ282" s="1352"/>
      <c r="AK282" s="1352"/>
      <c r="AL282" s="1359"/>
      <c r="AM282" s="1359"/>
      <c r="AN282" s="1359"/>
      <c r="AO282" s="1359"/>
      <c r="AP282" s="1359"/>
      <c r="AQ282" s="1317"/>
      <c r="AR282" s="1317"/>
      <c r="AS282" s="1317"/>
      <c r="AT282" s="1317"/>
      <c r="AU282" s="1317"/>
      <c r="AV282" s="1317"/>
      <c r="AW282" s="1317"/>
      <c r="AX282" s="1317"/>
      <c r="AY282" s="1320"/>
      <c r="AZ282" s="1320"/>
      <c r="BA282" s="1320"/>
      <c r="BB282" s="1320"/>
      <c r="BC282" s="1320"/>
      <c r="BD282" s="1320"/>
      <c r="BE282" s="1317"/>
      <c r="BF282" s="1317"/>
      <c r="BG282" s="1317"/>
      <c r="BH282" s="482"/>
    </row>
    <row r="283" spans="2:62" ht="3.75" hidden="1" customHeight="1">
      <c r="B283" s="484"/>
      <c r="I283" s="484"/>
      <c r="J283" s="1261"/>
      <c r="K283" s="1338"/>
      <c r="L283" s="1355"/>
      <c r="M283" s="1355"/>
      <c r="N283" s="1355"/>
      <c r="O283" s="1355"/>
      <c r="P283" s="1355"/>
      <c r="Q283" s="1355"/>
      <c r="R283" s="1355"/>
      <c r="S283" s="1355"/>
      <c r="T283" s="1355"/>
      <c r="U283" s="1355"/>
      <c r="V283" s="1361"/>
      <c r="W283" s="1361"/>
      <c r="X283" s="1361"/>
      <c r="Y283" s="1361"/>
      <c r="Z283" s="1361"/>
      <c r="AA283" s="1361"/>
      <c r="AB283" s="1361"/>
      <c r="AC283" s="1262"/>
      <c r="AD283" s="1320"/>
      <c r="AE283" s="1320"/>
      <c r="AF283" s="1352"/>
      <c r="AG283" s="1352"/>
      <c r="AH283" s="1317"/>
      <c r="AI283" s="1317"/>
      <c r="AJ283" s="1352"/>
      <c r="AK283" s="1352"/>
      <c r="AL283" s="1359"/>
      <c r="AM283" s="1359"/>
      <c r="AN283" s="1359"/>
      <c r="AO283" s="1359"/>
      <c r="AP283" s="1359"/>
      <c r="AQ283" s="1359"/>
      <c r="AR283" s="1359"/>
      <c r="AS283" s="1359"/>
      <c r="AT283" s="1359"/>
      <c r="AU283" s="1359"/>
      <c r="AV283" s="1359"/>
      <c r="AW283" s="1320"/>
      <c r="AX283" s="1320"/>
      <c r="AY283" s="1320"/>
      <c r="AZ283" s="1320"/>
      <c r="BA283" s="1320"/>
      <c r="BB283" s="1320"/>
      <c r="BC283" s="1320"/>
      <c r="BD283" s="1320"/>
      <c r="BE283" s="1317"/>
      <c r="BF283" s="1317"/>
      <c r="BG283" s="1317"/>
      <c r="BH283" s="482"/>
    </row>
    <row r="284" spans="2:62" ht="3.75" hidden="1" customHeight="1">
      <c r="B284" s="484"/>
      <c r="I284" s="484"/>
      <c r="J284" s="1261"/>
      <c r="K284" s="1338"/>
      <c r="L284" s="1355"/>
      <c r="M284" s="1355"/>
      <c r="N284" s="1355"/>
      <c r="O284" s="1355"/>
      <c r="P284" s="1355"/>
      <c r="Q284" s="1355"/>
      <c r="R284" s="1355"/>
      <c r="S284" s="1355"/>
      <c r="T284" s="1355"/>
      <c r="U284" s="1355"/>
      <c r="V284" s="1361"/>
      <c r="W284" s="1361"/>
      <c r="X284" s="1361"/>
      <c r="Y284" s="1361"/>
      <c r="Z284" s="1361"/>
      <c r="AA284" s="1361"/>
      <c r="AB284" s="1338"/>
      <c r="AC284" s="1262"/>
      <c r="AD284" s="1320"/>
      <c r="AE284" s="1320"/>
      <c r="AF284" s="1352"/>
      <c r="AG284" s="1352"/>
      <c r="AH284" s="1320"/>
      <c r="AI284" s="1320"/>
      <c r="AJ284" s="1320"/>
      <c r="AK284" s="1320"/>
      <c r="AL284" s="1320"/>
      <c r="AM284" s="1320"/>
      <c r="AN284" s="1320"/>
      <c r="AO284" s="1320"/>
      <c r="AP284" s="1320"/>
      <c r="AQ284" s="1320"/>
      <c r="AR284" s="1320"/>
      <c r="AS284" s="1320"/>
      <c r="AT284" s="1320"/>
      <c r="AU284" s="1320"/>
      <c r="AV284" s="1320"/>
      <c r="AW284" s="1320"/>
      <c r="AX284" s="1321"/>
      <c r="AY284" s="1320"/>
      <c r="AZ284" s="1320"/>
      <c r="BA284" s="1320"/>
      <c r="BB284" s="1320"/>
      <c r="BC284" s="1320"/>
      <c r="BD284" s="1320"/>
      <c r="BE284" s="1317"/>
      <c r="BF284" s="1317"/>
      <c r="BG284" s="1317"/>
      <c r="BH284" s="482"/>
    </row>
    <row r="285" spans="2:62" ht="3.75" hidden="1" customHeight="1">
      <c r="B285" s="484"/>
      <c r="I285" s="484"/>
      <c r="J285" s="801" t="e" vm="33">
        <v>#VALUE!</v>
      </c>
      <c r="K285" s="1338"/>
      <c r="L285" s="1355"/>
      <c r="M285" s="1355"/>
      <c r="N285" s="1355"/>
      <c r="O285" s="1355"/>
      <c r="P285" s="1355"/>
      <c r="Q285" s="1355"/>
      <c r="R285" s="1355"/>
      <c r="S285" s="1355"/>
      <c r="T285" s="1355"/>
      <c r="U285" s="1355"/>
      <c r="V285" s="1338"/>
      <c r="W285" s="1338"/>
      <c r="X285" s="1353"/>
      <c r="Y285" s="1353"/>
      <c r="Z285" s="1353"/>
      <c r="AA285" s="1353"/>
      <c r="AB285" s="1353"/>
      <c r="AC285" s="650"/>
      <c r="AD285" s="1320"/>
      <c r="AE285" s="1320"/>
      <c r="AF285" s="1352"/>
      <c r="AG285" s="1352"/>
      <c r="AH285" s="1320"/>
      <c r="AI285" s="1320"/>
      <c r="AJ285" s="1320"/>
      <c r="AK285" s="1320"/>
      <c r="AL285" s="1320"/>
      <c r="AM285" s="1320"/>
      <c r="AN285" s="1320"/>
      <c r="AO285" s="1320"/>
      <c r="AP285" s="1320"/>
      <c r="AQ285" s="1320"/>
      <c r="AR285" s="1320"/>
      <c r="AS285" s="1320"/>
      <c r="AT285" s="1320"/>
      <c r="AU285" s="1320"/>
      <c r="AV285" s="1320"/>
      <c r="AW285" s="1320"/>
      <c r="AX285" s="1321"/>
      <c r="AY285" s="1320"/>
      <c r="AZ285" s="1320"/>
      <c r="BA285" s="1320"/>
      <c r="BB285" s="1320"/>
      <c r="BC285" s="1320"/>
      <c r="BD285" s="1320"/>
      <c r="BE285" s="1317"/>
      <c r="BF285" s="1317"/>
      <c r="BG285" s="1317"/>
      <c r="BH285" s="482"/>
    </row>
    <row r="286" spans="2:62" ht="3.75" hidden="1" customHeight="1">
      <c r="B286" s="484"/>
      <c r="I286" s="484"/>
      <c r="J286" s="801"/>
      <c r="K286" s="1338"/>
      <c r="L286" s="1338"/>
      <c r="M286" s="1338"/>
      <c r="N286" s="1338"/>
      <c r="O286" s="1338"/>
      <c r="P286" s="1338"/>
      <c r="Q286" s="1338"/>
      <c r="R286" s="1338"/>
      <c r="S286" s="1338"/>
      <c r="T286" s="1338"/>
      <c r="U286" s="1338"/>
      <c r="V286" s="1338"/>
      <c r="W286" s="1338"/>
      <c r="X286" s="1338"/>
      <c r="Y286" s="1338"/>
      <c r="Z286" s="1338"/>
      <c r="AA286" s="1354" t="e" vm="32">
        <v>#VALUE!</v>
      </c>
      <c r="AB286" s="1354"/>
      <c r="AC286" s="388"/>
      <c r="AD286" s="1317"/>
      <c r="AE286" s="1317"/>
      <c r="AF286" s="1352"/>
      <c r="AG286" s="1352"/>
      <c r="AH286" s="1317"/>
      <c r="AI286" s="1317"/>
      <c r="AJ286" s="1317"/>
      <c r="AK286" s="1317"/>
      <c r="AL286" s="1320"/>
      <c r="AM286" s="1320"/>
      <c r="AN286" s="1320"/>
      <c r="AO286" s="1320"/>
      <c r="AP286" s="1320"/>
      <c r="AQ286" s="1320"/>
      <c r="AR286" s="1320"/>
      <c r="AS286" s="1320"/>
      <c r="AT286" s="1320"/>
      <c r="AU286" s="1320"/>
      <c r="AV286" s="1320"/>
      <c r="AW286" s="1320"/>
      <c r="AX286" s="1320"/>
      <c r="AY286" s="1320"/>
      <c r="AZ286" s="1320"/>
      <c r="BA286" s="1320"/>
      <c r="BB286" s="1320"/>
      <c r="BC286" s="1320"/>
      <c r="BD286" s="1320"/>
      <c r="BE286" s="1320"/>
      <c r="BF286" s="1317"/>
      <c r="BG286" s="1317"/>
      <c r="BH286" s="482"/>
    </row>
    <row r="287" spans="2:62" ht="3.75" hidden="1" customHeight="1">
      <c r="B287" s="484"/>
      <c r="I287" s="484"/>
      <c r="J287" s="1264"/>
      <c r="K287" s="1265"/>
      <c r="L287" s="1265"/>
      <c r="M287" s="1265"/>
      <c r="N287" s="1265"/>
      <c r="O287" s="1265"/>
      <c r="P287" s="1265"/>
      <c r="Q287" s="1265"/>
      <c r="R287" s="1265"/>
      <c r="S287" s="1265"/>
      <c r="T287" s="1265"/>
      <c r="U287" s="1265"/>
      <c r="V287" s="1265"/>
      <c r="W287" s="1265"/>
      <c r="X287" s="1265"/>
      <c r="Y287" s="1265"/>
      <c r="Z287" s="1265"/>
      <c r="AA287" s="645"/>
      <c r="AB287" s="645"/>
      <c r="AC287" s="665"/>
      <c r="AD287" s="1317"/>
      <c r="AE287" s="1317"/>
      <c r="AF287" s="1352"/>
      <c r="AG287" s="1352"/>
      <c r="AH287" s="1317"/>
      <c r="AI287" s="1317"/>
      <c r="AJ287" s="1317"/>
      <c r="AK287" s="1317"/>
      <c r="AL287" s="1320"/>
      <c r="AM287" s="1320"/>
      <c r="AN287" s="1320"/>
      <c r="AO287" s="1320"/>
      <c r="AP287" s="1320"/>
      <c r="AQ287" s="1320"/>
      <c r="AR287" s="1320"/>
      <c r="AS287" s="1320"/>
      <c r="AT287" s="1320"/>
      <c r="AU287" s="1320"/>
      <c r="AV287" s="1320"/>
      <c r="AW287" s="1320"/>
      <c r="AX287" s="1320"/>
      <c r="AY287" s="1320"/>
      <c r="AZ287" s="1320"/>
      <c r="BA287" s="1320"/>
      <c r="BB287" s="1320"/>
      <c r="BC287" s="1320"/>
      <c r="BD287" s="1320"/>
      <c r="BE287" s="1320"/>
      <c r="BF287" s="1317"/>
      <c r="BG287" s="1317"/>
      <c r="BH287" s="482"/>
    </row>
    <row r="288" spans="2:62" ht="3.75" hidden="1" customHeight="1">
      <c r="B288" s="484"/>
      <c r="I288" s="484"/>
      <c r="J288" s="1317"/>
      <c r="K288" s="1317"/>
      <c r="L288" s="1339"/>
      <c r="M288" s="1339"/>
      <c r="N288" s="1339"/>
      <c r="O288" s="1339"/>
      <c r="P288" s="1317"/>
      <c r="Q288" s="1317"/>
      <c r="R288" s="1317"/>
      <c r="S288" s="1317"/>
      <c r="T288" s="1317"/>
      <c r="U288" s="1317"/>
      <c r="V288" s="1317"/>
      <c r="W288" s="1317"/>
      <c r="X288" s="1317"/>
      <c r="Y288" s="1317"/>
      <c r="Z288" s="1317"/>
      <c r="AA288" s="1317"/>
      <c r="AB288" s="1317"/>
      <c r="AC288" s="1317"/>
      <c r="AD288" s="1317"/>
      <c r="AE288" s="1317"/>
      <c r="AF288" s="1317"/>
      <c r="AG288" s="1317"/>
      <c r="AH288" s="1317"/>
      <c r="AI288" s="1317"/>
      <c r="AJ288" s="1317"/>
      <c r="AK288" s="1317"/>
      <c r="AL288" s="1320"/>
      <c r="AM288" s="1320"/>
      <c r="AN288" s="1320"/>
      <c r="AO288" s="1320"/>
      <c r="AP288" s="1320"/>
      <c r="AQ288" s="1320"/>
      <c r="AR288" s="1320"/>
      <c r="AS288" s="1320"/>
      <c r="AT288" s="1320"/>
      <c r="AU288" s="1320"/>
      <c r="AV288" s="1320"/>
      <c r="AW288" s="1320"/>
      <c r="AX288" s="1320"/>
      <c r="AY288" s="1320"/>
      <c r="AZ288" s="1320"/>
      <c r="BA288" s="1320"/>
      <c r="BB288" s="1320"/>
      <c r="BC288" s="1320"/>
      <c r="BD288" s="1320"/>
      <c r="BE288" s="1320"/>
      <c r="BF288" s="1317"/>
      <c r="BG288" s="1317"/>
      <c r="BH288" s="482"/>
    </row>
    <row r="289" spans="2:60" ht="3.75" hidden="1" customHeight="1">
      <c r="B289" s="671"/>
      <c r="C289" s="445"/>
      <c r="D289" s="445"/>
      <c r="E289" s="445"/>
      <c r="F289" s="445"/>
      <c r="G289" s="445"/>
      <c r="H289" s="445"/>
      <c r="I289" s="671"/>
      <c r="J289" s="1328"/>
      <c r="K289" s="1328"/>
      <c r="L289" s="1328"/>
      <c r="M289" s="1328"/>
      <c r="N289" s="1328"/>
      <c r="O289" s="1328"/>
      <c r="P289" s="1328"/>
      <c r="Q289" s="1328"/>
      <c r="R289" s="1328"/>
      <c r="S289" s="1328"/>
      <c r="T289" s="1328"/>
      <c r="U289" s="1328"/>
      <c r="V289" s="1328"/>
      <c r="W289" s="1328"/>
      <c r="X289" s="1328"/>
      <c r="Y289" s="1328"/>
      <c r="Z289" s="1328"/>
      <c r="AA289" s="1328"/>
      <c r="AB289" s="1328"/>
      <c r="AC289" s="1328"/>
      <c r="AD289" s="1328"/>
      <c r="AE289" s="1328"/>
      <c r="AF289" s="1328"/>
      <c r="AG289" s="1328"/>
      <c r="AH289" s="1328"/>
      <c r="AI289" s="1328"/>
      <c r="AJ289" s="1328"/>
      <c r="AK289" s="1328"/>
      <c r="AL289" s="1328"/>
      <c r="AM289" s="1328"/>
      <c r="AN289" s="1328"/>
      <c r="AO289" s="1328"/>
      <c r="AP289" s="1328"/>
      <c r="AQ289" s="1328"/>
      <c r="AR289" s="1328"/>
      <c r="AS289" s="1328"/>
      <c r="AT289" s="1328"/>
      <c r="AU289" s="1328"/>
      <c r="AV289" s="1328"/>
      <c r="AW289" s="1328"/>
      <c r="AX289" s="1328"/>
      <c r="AY289" s="1328"/>
      <c r="AZ289" s="1328"/>
      <c r="BA289" s="1328"/>
      <c r="BB289" s="1328"/>
      <c r="BC289" s="1328"/>
      <c r="BD289" s="1328"/>
      <c r="BE289" s="1328"/>
      <c r="BF289" s="1328"/>
      <c r="BG289" s="1328"/>
      <c r="BH289" s="444"/>
    </row>
    <row r="290" spans="2:60" ht="3.75" hidden="1" customHeight="1">
      <c r="B290" s="671"/>
      <c r="C290" s="445"/>
      <c r="D290" s="445"/>
      <c r="E290" s="445"/>
      <c r="F290" s="445"/>
      <c r="G290" s="445"/>
      <c r="H290" s="445"/>
      <c r="I290" s="671"/>
      <c r="J290" s="1328"/>
      <c r="K290" s="1328"/>
      <c r="L290" s="1328"/>
      <c r="M290" s="1328"/>
      <c r="N290" s="1328"/>
      <c r="O290" s="1328"/>
      <c r="P290" s="1328"/>
      <c r="Q290" s="1328"/>
      <c r="R290" s="1328"/>
      <c r="S290" s="1328"/>
      <c r="T290" s="1328"/>
      <c r="U290" s="1328"/>
      <c r="V290" s="1328"/>
      <c r="W290" s="1328"/>
      <c r="X290" s="1328"/>
      <c r="Y290" s="1328"/>
      <c r="Z290" s="1328"/>
      <c r="AA290" s="1328"/>
      <c r="AB290" s="1328"/>
      <c r="AC290" s="1328"/>
      <c r="AD290" s="1328"/>
      <c r="AE290" s="1328"/>
      <c r="AF290" s="1328"/>
      <c r="AG290" s="1328"/>
      <c r="AH290" s="1328"/>
      <c r="AI290" s="1328"/>
      <c r="AJ290" s="1328"/>
      <c r="AK290" s="1328"/>
      <c r="AL290" s="1328"/>
      <c r="AM290" s="1328"/>
      <c r="AN290" s="1328"/>
      <c r="AO290" s="1328"/>
      <c r="AP290" s="1328"/>
      <c r="AQ290" s="1328"/>
      <c r="AR290" s="1328"/>
      <c r="AS290" s="1328"/>
      <c r="AT290" s="1328"/>
      <c r="AU290" s="1328"/>
      <c r="AV290" s="1328"/>
      <c r="AW290" s="1328"/>
      <c r="AX290" s="1328"/>
      <c r="AY290" s="1328"/>
      <c r="AZ290" s="1328"/>
      <c r="BA290" s="1328"/>
      <c r="BB290" s="1328"/>
      <c r="BC290" s="1328"/>
      <c r="BD290" s="1328"/>
      <c r="BE290" s="1328"/>
      <c r="BF290" s="1328"/>
      <c r="BG290" s="1328"/>
      <c r="BH290" s="444"/>
    </row>
    <row r="291" spans="2:60" ht="14.5" hidden="1" customHeight="1">
      <c r="B291" s="490" t="s">
        <v>569</v>
      </c>
      <c r="C291" s="490"/>
      <c r="D291" s="490" t="s">
        <v>489</v>
      </c>
      <c r="E291" s="490"/>
      <c r="F291" s="490"/>
      <c r="G291" s="1194" t="s">
        <v>322</v>
      </c>
      <c r="H291" s="1315"/>
      <c r="I291" s="700"/>
      <c r="J291" s="1329"/>
      <c r="K291" s="1329"/>
      <c r="L291" s="1329"/>
      <c r="M291" s="1329"/>
      <c r="N291" s="1329"/>
      <c r="O291" s="1329"/>
      <c r="P291" s="1329"/>
      <c r="Q291" s="1329"/>
      <c r="R291" s="1329"/>
      <c r="S291" s="1329"/>
      <c r="T291" s="1329"/>
      <c r="U291" s="1329"/>
      <c r="V291" s="1329"/>
      <c r="W291" s="1329"/>
      <c r="X291" s="1329"/>
      <c r="Y291" s="1329"/>
      <c r="Z291" s="1329"/>
      <c r="AA291" s="1329"/>
      <c r="AB291" s="1329"/>
      <c r="AC291" s="1329"/>
      <c r="AD291" s="1329"/>
      <c r="AE291" s="1329"/>
      <c r="AF291" s="1329"/>
      <c r="AG291" s="1329"/>
      <c r="AH291" s="1329"/>
      <c r="AI291" s="1330"/>
      <c r="AJ291" s="1330"/>
      <c r="AK291" s="1330"/>
      <c r="AL291" s="1330"/>
      <c r="AM291" s="1330"/>
      <c r="AN291" s="1330"/>
      <c r="AO291" s="1330"/>
      <c r="AP291" s="1330"/>
      <c r="AQ291" s="1330"/>
      <c r="AR291" s="1330"/>
      <c r="AS291" s="1330"/>
      <c r="AT291" s="1330"/>
      <c r="AU291" s="1330"/>
      <c r="AV291" s="1330"/>
      <c r="AW291" s="1330"/>
      <c r="AX291" s="1330"/>
      <c r="AY291" s="1330"/>
      <c r="AZ291" s="1330"/>
      <c r="BA291" s="1330"/>
      <c r="BB291" s="1330"/>
      <c r="BC291" s="1330"/>
      <c r="BD291" s="1330"/>
      <c r="BE291" s="1330"/>
      <c r="BF291" s="1330"/>
      <c r="BG291" s="1330"/>
      <c r="BH291" s="488"/>
    </row>
    <row r="292" spans="2:60" ht="3.65" hidden="1" customHeight="1">
      <c r="B292" s="484"/>
      <c r="H292" s="1316"/>
      <c r="I292" s="699"/>
      <c r="J292" s="1320"/>
      <c r="K292" s="1320"/>
      <c r="L292" s="1320"/>
      <c r="M292" s="1320"/>
      <c r="N292" s="1320"/>
      <c r="O292" s="1320"/>
      <c r="P292" s="1320"/>
      <c r="Q292" s="1320"/>
      <c r="R292" s="1320"/>
      <c r="S292" s="1320"/>
      <c r="T292" s="1320"/>
      <c r="U292" s="1320"/>
      <c r="V292" s="1320"/>
      <c r="W292" s="1320"/>
      <c r="X292" s="1320"/>
      <c r="Y292" s="1320"/>
      <c r="Z292" s="1320"/>
      <c r="AA292" s="1320"/>
      <c r="AB292" s="1320"/>
      <c r="AC292" s="1320"/>
      <c r="AD292" s="1320"/>
      <c r="AE292" s="1320"/>
      <c r="AF292" s="1320"/>
      <c r="AG292" s="1320"/>
      <c r="AH292" s="1320"/>
      <c r="AI292" s="1320"/>
      <c r="AJ292" s="1320"/>
      <c r="AK292" s="1320"/>
      <c r="AL292" s="1320"/>
      <c r="AM292" s="1320"/>
      <c r="AN292" s="1320"/>
      <c r="AO292" s="1320"/>
      <c r="AP292" s="1320"/>
      <c r="AQ292" s="1320"/>
      <c r="AR292" s="1320"/>
      <c r="AS292" s="1320"/>
      <c r="AT292" s="1320"/>
      <c r="AU292" s="1320"/>
      <c r="AV292" s="1320"/>
      <c r="AW292" s="1320"/>
      <c r="AX292" s="1320"/>
      <c r="AY292" s="1320"/>
      <c r="AZ292" s="1320"/>
      <c r="BA292" s="1320"/>
      <c r="BB292" s="1320"/>
      <c r="BC292" s="1320"/>
      <c r="BD292" s="1320"/>
      <c r="BE292" s="1320"/>
      <c r="BF292" s="1320"/>
      <c r="BG292" s="1320"/>
      <c r="BH292" s="482"/>
    </row>
    <row r="293" spans="2:60" ht="3.65" hidden="1" customHeight="1">
      <c r="B293" s="484"/>
      <c r="H293" s="1316"/>
      <c r="I293" s="699"/>
      <c r="J293" s="1320"/>
      <c r="K293" s="1320"/>
      <c r="L293" s="1320"/>
      <c r="M293" s="1320"/>
      <c r="N293" s="1320"/>
      <c r="O293" s="1320"/>
      <c r="P293" s="1320"/>
      <c r="Q293" s="1320"/>
      <c r="R293" s="1320"/>
      <c r="S293" s="1320"/>
      <c r="T293" s="1320"/>
      <c r="U293" s="1320"/>
      <c r="V293" s="1320"/>
      <c r="W293" s="1320"/>
      <c r="X293" s="1320"/>
      <c r="Y293" s="1320"/>
      <c r="Z293" s="1320"/>
      <c r="AA293" s="1320"/>
      <c r="AB293" s="1320"/>
      <c r="AC293" s="1320"/>
      <c r="AD293" s="1320"/>
      <c r="AE293" s="1320"/>
      <c r="AF293" s="1320"/>
      <c r="AG293" s="1320"/>
      <c r="AH293" s="1320"/>
      <c r="AI293" s="1320"/>
      <c r="AJ293" s="1320"/>
      <c r="AK293" s="1320"/>
      <c r="AL293" s="1320"/>
      <c r="AM293" s="1320"/>
      <c r="AN293" s="1320"/>
      <c r="AO293" s="1320"/>
      <c r="AP293" s="1320"/>
      <c r="AQ293" s="1320"/>
      <c r="AR293" s="1320"/>
      <c r="AS293" s="1320"/>
      <c r="AT293" s="1320"/>
      <c r="AU293" s="1320"/>
      <c r="AV293" s="1320"/>
      <c r="AW293" s="1320"/>
      <c r="AX293" s="1320"/>
      <c r="AY293" s="1320"/>
      <c r="AZ293" s="1320"/>
      <c r="BA293" s="1320"/>
      <c r="BB293" s="1320"/>
      <c r="BC293" s="1320"/>
      <c r="BD293" s="1320"/>
      <c r="BE293" s="1320"/>
      <c r="BF293" s="1320"/>
      <c r="BG293" s="1320"/>
      <c r="BH293" s="482"/>
    </row>
    <row r="294" spans="2:60" ht="3.65" hidden="1" customHeight="1">
      <c r="B294" s="484"/>
      <c r="H294" s="1316"/>
      <c r="I294" s="699"/>
      <c r="J294" s="1320"/>
      <c r="K294" s="1320"/>
      <c r="L294" s="1320"/>
      <c r="M294" s="1317"/>
      <c r="N294" s="1317"/>
      <c r="O294" s="1317"/>
      <c r="P294" s="1317"/>
      <c r="Q294" s="1317"/>
      <c r="R294" s="1317"/>
      <c r="S294" s="1317"/>
      <c r="T294" s="1317"/>
      <c r="U294" s="1317"/>
      <c r="V294" s="1317"/>
      <c r="W294" s="1317"/>
      <c r="X294" s="1317"/>
      <c r="Y294" s="1317"/>
      <c r="Z294" s="1317"/>
      <c r="AA294" s="1317"/>
      <c r="AB294" s="1317"/>
      <c r="AC294" s="1317"/>
      <c r="AD294" s="1317"/>
      <c r="AE294" s="1320"/>
      <c r="AF294" s="1320"/>
      <c r="AG294" s="1320"/>
      <c r="AH294" s="1320"/>
      <c r="AI294" s="1320"/>
      <c r="AJ294" s="1320"/>
      <c r="AK294" s="1320"/>
      <c r="AL294" s="1320"/>
      <c r="AM294" s="1320"/>
      <c r="AN294" s="1320"/>
      <c r="AO294" s="1320"/>
      <c r="AP294" s="1320"/>
      <c r="AQ294" s="1320"/>
      <c r="AR294" s="1320"/>
      <c r="AS294" s="1320"/>
      <c r="AT294" s="1320"/>
      <c r="AU294" s="1320"/>
      <c r="AV294" s="1320"/>
      <c r="AW294" s="1320"/>
      <c r="AX294" s="1320"/>
      <c r="AY294" s="1320"/>
      <c r="AZ294" s="1320"/>
      <c r="BA294" s="1320"/>
      <c r="BB294" s="1320"/>
      <c r="BC294" s="1320"/>
      <c r="BD294" s="1320"/>
      <c r="BE294" s="1320"/>
      <c r="BF294" s="1320"/>
      <c r="BG294" s="1320"/>
      <c r="BH294" s="482"/>
    </row>
    <row r="295" spans="2:60" ht="3.65" hidden="1" customHeight="1">
      <c r="B295" s="484"/>
      <c r="H295" s="1316"/>
      <c r="I295" s="699"/>
      <c r="J295" s="1320"/>
      <c r="K295" s="1320"/>
      <c r="L295" s="1320"/>
      <c r="M295" s="1317"/>
      <c r="N295" s="1317"/>
      <c r="O295" s="1317"/>
      <c r="P295" s="1317"/>
      <c r="Q295" s="1317"/>
      <c r="R295" s="1317"/>
      <c r="S295" s="1317"/>
      <c r="T295" s="1317"/>
      <c r="U295" s="1317"/>
      <c r="V295" s="1317"/>
      <c r="W295" s="1317"/>
      <c r="X295" s="1317"/>
      <c r="Y295" s="1317"/>
      <c r="Z295" s="1317"/>
      <c r="AA295" s="1317"/>
      <c r="AB295" s="1317"/>
      <c r="AC295" s="1317"/>
      <c r="AD295" s="1317"/>
      <c r="AE295" s="1320"/>
      <c r="AF295" s="1320"/>
      <c r="AG295" s="1320"/>
      <c r="AH295" s="1320"/>
      <c r="AI295" s="1320"/>
      <c r="AJ295" s="1320"/>
      <c r="AK295" s="1320"/>
      <c r="AL295" s="1320"/>
      <c r="AM295" s="1320"/>
      <c r="AN295" s="1320"/>
      <c r="AO295" s="1320"/>
      <c r="AP295" s="1320"/>
      <c r="AQ295" s="1320"/>
      <c r="AR295" s="1320"/>
      <c r="AS295" s="1320"/>
      <c r="AT295" s="1320"/>
      <c r="AU295" s="1320"/>
      <c r="AV295" s="1320"/>
      <c r="AW295" s="1320"/>
      <c r="AX295" s="1320"/>
      <c r="AY295" s="1320"/>
      <c r="AZ295" s="1320"/>
      <c r="BA295" s="1320"/>
      <c r="BB295" s="1320"/>
      <c r="BC295" s="1320"/>
      <c r="BD295" s="1320"/>
      <c r="BE295" s="1320"/>
      <c r="BF295" s="1320"/>
      <c r="BG295" s="1320"/>
      <c r="BH295" s="482"/>
    </row>
    <row r="296" spans="2:60" ht="3.65" hidden="1" customHeight="1">
      <c r="B296" s="484"/>
      <c r="H296" s="1316"/>
      <c r="I296" s="699"/>
      <c r="J296" s="1320"/>
      <c r="K296" s="1320"/>
      <c r="L296" s="1320"/>
      <c r="M296" s="1317"/>
      <c r="N296" s="1317"/>
      <c r="O296" s="1317"/>
      <c r="P296" s="1317"/>
      <c r="Q296" s="1317"/>
      <c r="R296" s="1317"/>
      <c r="S296" s="1317"/>
      <c r="T296" s="1317"/>
      <c r="U296" s="1317"/>
      <c r="V296" s="1317"/>
      <c r="W296" s="1317"/>
      <c r="X296" s="1317"/>
      <c r="Y296" s="1317"/>
      <c r="Z296" s="1317"/>
      <c r="AA296" s="1317"/>
      <c r="AB296" s="1317"/>
      <c r="AC296" s="1317"/>
      <c r="AD296" s="1317"/>
      <c r="AE296" s="1320"/>
      <c r="AF296" s="1320"/>
      <c r="AG296" s="1320"/>
      <c r="AH296" s="1320"/>
      <c r="AI296" s="1320"/>
      <c r="AJ296" s="1320"/>
      <c r="AK296" s="1320"/>
      <c r="AL296" s="1320"/>
      <c r="AM296" s="1320"/>
      <c r="AN296" s="1320"/>
      <c r="AO296" s="1320"/>
      <c r="AP296" s="1320"/>
      <c r="AQ296" s="1320"/>
      <c r="AR296" s="1320"/>
      <c r="AS296" s="1320"/>
      <c r="AT296" s="1320"/>
      <c r="AU296" s="1320"/>
      <c r="AV296" s="1320"/>
      <c r="AW296" s="1320"/>
      <c r="AX296" s="1320"/>
      <c r="AY296" s="1320"/>
      <c r="AZ296" s="1320"/>
      <c r="BA296" s="1320"/>
      <c r="BB296" s="1320"/>
      <c r="BC296" s="1320"/>
      <c r="BD296" s="1320"/>
      <c r="BE296" s="1320"/>
      <c r="BF296" s="1320"/>
      <c r="BG296" s="1320"/>
      <c r="BH296" s="482"/>
    </row>
    <row r="297" spans="2:60" ht="3.65" hidden="1" customHeight="1">
      <c r="B297" s="484"/>
      <c r="H297" s="1316"/>
      <c r="I297" s="699"/>
      <c r="J297" s="1320"/>
      <c r="K297" s="1320"/>
      <c r="L297" s="1320"/>
      <c r="M297" s="1317"/>
      <c r="N297" s="1317"/>
      <c r="O297" s="1317"/>
      <c r="P297" s="1317"/>
      <c r="Q297" s="1317"/>
      <c r="R297" s="1317"/>
      <c r="S297" s="1317"/>
      <c r="T297" s="405" t="e" vm="13">
        <v>#VALUE!</v>
      </c>
      <c r="U297" s="1266" t="s">
        <v>261</v>
      </c>
      <c r="V297" s="1266"/>
      <c r="W297" s="401"/>
      <c r="X297" s="401"/>
      <c r="Y297" s="401"/>
      <c r="Z297" s="401"/>
      <c r="AA297" s="401"/>
      <c r="AB297" s="401"/>
      <c r="AC297" s="741" t="s">
        <v>489</v>
      </c>
      <c r="AD297" s="741"/>
      <c r="AE297" s="741"/>
      <c r="AF297" s="741"/>
      <c r="AG297" s="741"/>
      <c r="AH297" s="741"/>
      <c r="AI297" s="741"/>
      <c r="AJ297" s="741"/>
      <c r="AK297" s="741"/>
      <c r="AL297" s="741"/>
      <c r="AM297" s="741"/>
      <c r="AN297" s="741"/>
      <c r="AO297" s="741"/>
      <c r="AP297" s="401"/>
      <c r="AQ297" s="401"/>
      <c r="AR297" s="434" t="e" vm="13">
        <v>#VALUE!</v>
      </c>
      <c r="AS297" s="1320"/>
      <c r="AT297" s="1320"/>
      <c r="AU297" s="1320"/>
      <c r="AV297" s="1320"/>
      <c r="AW297" s="1320"/>
      <c r="AX297" s="1320"/>
      <c r="AY297" s="1320"/>
      <c r="AZ297" s="1320"/>
      <c r="BA297" s="1320"/>
      <c r="BB297" s="1320"/>
      <c r="BC297" s="1320"/>
      <c r="BD297" s="1320"/>
      <c r="BE297" s="1320"/>
      <c r="BF297" s="1320"/>
      <c r="BG297" s="1320"/>
      <c r="BH297" s="482"/>
    </row>
    <row r="298" spans="2:60" ht="3.65" hidden="1" customHeight="1">
      <c r="B298" s="484"/>
      <c r="H298" s="1316"/>
      <c r="I298" s="699"/>
      <c r="J298" s="1320"/>
      <c r="K298" s="1320"/>
      <c r="L298" s="1320"/>
      <c r="M298" s="1317"/>
      <c r="N298" s="1317"/>
      <c r="O298" s="1317"/>
      <c r="P298" s="1317"/>
      <c r="Q298" s="1317"/>
      <c r="R298" s="1317"/>
      <c r="S298" s="1317"/>
      <c r="T298" s="387"/>
      <c r="U298" s="1362"/>
      <c r="V298" s="1362"/>
      <c r="W298" s="1363"/>
      <c r="X298" s="1363"/>
      <c r="Y298" s="1364"/>
      <c r="Z298" s="1364"/>
      <c r="AA298" s="1364"/>
      <c r="AB298" s="1364"/>
      <c r="AC298" s="1365"/>
      <c r="AD298" s="1365"/>
      <c r="AE298" s="1365"/>
      <c r="AF298" s="1365"/>
      <c r="AG298" s="1365"/>
      <c r="AH298" s="1365"/>
      <c r="AI298" s="1365"/>
      <c r="AJ298" s="1365"/>
      <c r="AK298" s="1365"/>
      <c r="AL298" s="1365"/>
      <c r="AM298" s="1365"/>
      <c r="AN298" s="1365"/>
      <c r="AO298" s="1365"/>
      <c r="AP298" s="1363"/>
      <c r="AQ298" s="1363"/>
      <c r="AR298" s="399"/>
      <c r="AS298" s="1320"/>
      <c r="AT298" s="1320"/>
      <c r="AU298" s="1320"/>
      <c r="AV298" s="1320"/>
      <c r="AW298" s="1320"/>
      <c r="AX298" s="1320"/>
      <c r="AY298" s="1320"/>
      <c r="AZ298" s="1320"/>
      <c r="BA298" s="1320"/>
      <c r="BB298" s="1320"/>
      <c r="BC298" s="1320"/>
      <c r="BD298" s="1320"/>
      <c r="BE298" s="1320"/>
      <c r="BF298" s="1320"/>
      <c r="BG298" s="1320"/>
      <c r="BH298" s="482"/>
    </row>
    <row r="299" spans="2:60" ht="3.65" hidden="1" customHeight="1">
      <c r="B299" s="484"/>
      <c r="H299" s="1316"/>
      <c r="I299" s="699"/>
      <c r="J299" s="1320"/>
      <c r="K299" s="1320"/>
      <c r="L299" s="1320"/>
      <c r="M299" s="1317"/>
      <c r="N299" s="1317"/>
      <c r="O299" s="1317"/>
      <c r="P299" s="1317"/>
      <c r="Q299" s="1317"/>
      <c r="R299" s="1317"/>
      <c r="S299" s="1317"/>
      <c r="T299" s="456"/>
      <c r="U299" s="1353"/>
      <c r="V299" s="1353"/>
      <c r="W299" s="1353"/>
      <c r="X299" s="1353"/>
      <c r="Y299" s="1353"/>
      <c r="Z299" s="1355" t="e" vm="117">
        <v>#VALUE!</v>
      </c>
      <c r="AA299" s="1355"/>
      <c r="AB299" s="1355"/>
      <c r="AC299" s="1355"/>
      <c r="AD299" s="1355"/>
      <c r="AE299" s="1355"/>
      <c r="AF299" s="1355"/>
      <c r="AG299" s="1355"/>
      <c r="AH299" s="1355"/>
      <c r="AI299" s="1355"/>
      <c r="AJ299" s="1355"/>
      <c r="AK299" s="1355"/>
      <c r="AL299" s="1355"/>
      <c r="AM299" s="1353"/>
      <c r="AN299" s="1357"/>
      <c r="AO299" s="1357"/>
      <c r="AP299" s="1357"/>
      <c r="AQ299" s="1353"/>
      <c r="AR299" s="650"/>
      <c r="AS299" s="1320"/>
      <c r="AT299" s="1320"/>
      <c r="AU299" s="1320"/>
      <c r="AV299" s="1320"/>
      <c r="AW299" s="1320"/>
      <c r="AX299" s="1320"/>
      <c r="AY299" s="1320"/>
      <c r="AZ299" s="1320"/>
      <c r="BA299" s="1320"/>
      <c r="BB299" s="1320"/>
      <c r="BC299" s="1320"/>
      <c r="BD299" s="1320"/>
      <c r="BE299" s="1320"/>
      <c r="BF299" s="1320"/>
      <c r="BG299" s="1320"/>
      <c r="BH299" s="482"/>
    </row>
    <row r="300" spans="2:60" ht="3.65" hidden="1" customHeight="1">
      <c r="B300" s="484"/>
      <c r="H300" s="1316"/>
      <c r="I300" s="699"/>
      <c r="J300" s="1320"/>
      <c r="K300" s="1320"/>
      <c r="L300" s="1320"/>
      <c r="M300" s="1317"/>
      <c r="N300" s="1317"/>
      <c r="O300" s="1317"/>
      <c r="P300" s="1317"/>
      <c r="Q300" s="1317"/>
      <c r="R300" s="1317"/>
      <c r="S300" s="1317"/>
      <c r="T300" s="456"/>
      <c r="U300" s="1353"/>
      <c r="V300" s="1353"/>
      <c r="W300" s="1353"/>
      <c r="X300" s="1353"/>
      <c r="Y300" s="1353"/>
      <c r="Z300" s="1355"/>
      <c r="AA300" s="1355"/>
      <c r="AB300" s="1355"/>
      <c r="AC300" s="1355"/>
      <c r="AD300" s="1355"/>
      <c r="AE300" s="1355"/>
      <c r="AF300" s="1355"/>
      <c r="AG300" s="1355"/>
      <c r="AH300" s="1355"/>
      <c r="AI300" s="1355"/>
      <c r="AJ300" s="1355"/>
      <c r="AK300" s="1355"/>
      <c r="AL300" s="1355"/>
      <c r="AM300" s="1353"/>
      <c r="AN300" s="1357"/>
      <c r="AO300" s="1357"/>
      <c r="AP300" s="1357"/>
      <c r="AQ300" s="1353"/>
      <c r="AR300" s="650"/>
      <c r="AS300" s="1320"/>
      <c r="AT300" s="1320"/>
      <c r="AU300" s="1320"/>
      <c r="AV300" s="1320"/>
      <c r="AW300" s="1320"/>
      <c r="AX300" s="1320"/>
      <c r="AY300" s="1320"/>
      <c r="AZ300" s="1320"/>
      <c r="BA300" s="1320"/>
      <c r="BB300" s="1320"/>
      <c r="BC300" s="1320"/>
      <c r="BD300" s="1320"/>
      <c r="BE300" s="1320"/>
      <c r="BF300" s="1320"/>
      <c r="BG300" s="1320"/>
      <c r="BH300" s="482"/>
    </row>
    <row r="301" spans="2:60" ht="3.65" hidden="1" customHeight="1">
      <c r="B301" s="484"/>
      <c r="H301" s="1316"/>
      <c r="I301" s="699"/>
      <c r="J301" s="1320"/>
      <c r="K301" s="1320"/>
      <c r="L301" s="1320"/>
      <c r="M301" s="1317"/>
      <c r="N301" s="1317"/>
      <c r="O301" s="1317"/>
      <c r="P301" s="1317"/>
      <c r="Q301" s="1317"/>
      <c r="R301" s="1317"/>
      <c r="S301" s="1317"/>
      <c r="T301" s="456"/>
      <c r="U301" s="1353"/>
      <c r="V301" s="1353"/>
      <c r="W301" s="1353"/>
      <c r="X301" s="1353"/>
      <c r="Y301" s="1353"/>
      <c r="Z301" s="1355"/>
      <c r="AA301" s="1355"/>
      <c r="AB301" s="1355"/>
      <c r="AC301" s="1355"/>
      <c r="AD301" s="1355"/>
      <c r="AE301" s="1355"/>
      <c r="AF301" s="1355"/>
      <c r="AG301" s="1355"/>
      <c r="AH301" s="1355"/>
      <c r="AI301" s="1355"/>
      <c r="AJ301" s="1355"/>
      <c r="AK301" s="1355"/>
      <c r="AL301" s="1355"/>
      <c r="AM301" s="1353"/>
      <c r="AN301" s="1357"/>
      <c r="AO301" s="1357"/>
      <c r="AP301" s="1357"/>
      <c r="AQ301" s="1353"/>
      <c r="AR301" s="650"/>
      <c r="AS301" s="1320"/>
      <c r="AT301" s="1320"/>
      <c r="AU301" s="1320"/>
      <c r="AV301" s="1320"/>
      <c r="AW301" s="1320"/>
      <c r="AX301" s="1320"/>
      <c r="AY301" s="1320"/>
      <c r="AZ301" s="1320"/>
      <c r="BA301" s="1320"/>
      <c r="BB301" s="1320"/>
      <c r="BC301" s="1320"/>
      <c r="BD301" s="1320"/>
      <c r="BE301" s="1320"/>
      <c r="BF301" s="1320"/>
      <c r="BG301" s="1320"/>
      <c r="BH301" s="482"/>
    </row>
    <row r="302" spans="2:60" ht="3.65" hidden="1" customHeight="1">
      <c r="B302" s="484"/>
      <c r="H302" s="1316"/>
      <c r="I302" s="699"/>
      <c r="J302" s="1320"/>
      <c r="K302" s="1320"/>
      <c r="L302" s="1320"/>
      <c r="M302" s="1317"/>
      <c r="N302" s="1317"/>
      <c r="O302" s="1317"/>
      <c r="P302" s="1317"/>
      <c r="Q302" s="1317"/>
      <c r="R302" s="1317"/>
      <c r="S302" s="1317"/>
      <c r="T302" s="456"/>
      <c r="U302" s="1353"/>
      <c r="V302" s="1353"/>
      <c r="W302" s="1353"/>
      <c r="X302" s="1353"/>
      <c r="Y302" s="1353"/>
      <c r="Z302" s="1355" t="e" vm="118">
        <v>#VALUE!</v>
      </c>
      <c r="AA302" s="1355"/>
      <c r="AB302" s="1355"/>
      <c r="AC302" s="1355"/>
      <c r="AD302" s="1355"/>
      <c r="AE302" s="1355"/>
      <c r="AF302" s="1355"/>
      <c r="AG302" s="1355"/>
      <c r="AH302" s="1355"/>
      <c r="AI302" s="1355"/>
      <c r="AJ302" s="1355"/>
      <c r="AK302" s="1355"/>
      <c r="AL302" s="1355"/>
      <c r="AM302" s="1353"/>
      <c r="AN302" s="1353"/>
      <c r="AO302" s="1353"/>
      <c r="AP302" s="1353"/>
      <c r="AQ302" s="1353"/>
      <c r="AR302" s="650"/>
      <c r="AS302" s="1320"/>
      <c r="AT302" s="1320"/>
      <c r="AU302" s="1320"/>
      <c r="AV302" s="1320"/>
      <c r="AW302" s="1320"/>
      <c r="AX302" s="1320"/>
      <c r="AY302" s="1320"/>
      <c r="AZ302" s="1320"/>
      <c r="BA302" s="1320"/>
      <c r="BB302" s="1320"/>
      <c r="BC302" s="1320"/>
      <c r="BD302" s="1320"/>
      <c r="BE302" s="1320"/>
      <c r="BF302" s="1320"/>
      <c r="BG302" s="1320"/>
      <c r="BH302" s="482"/>
    </row>
    <row r="303" spans="2:60" ht="3.65" hidden="1" customHeight="1">
      <c r="B303" s="484"/>
      <c r="H303" s="1316"/>
      <c r="I303" s="699"/>
      <c r="J303" s="1320"/>
      <c r="K303" s="1320"/>
      <c r="L303" s="1320"/>
      <c r="M303" s="1317"/>
      <c r="N303" s="1317"/>
      <c r="O303" s="1317"/>
      <c r="P303" s="1317"/>
      <c r="Q303" s="1317"/>
      <c r="R303" s="1317"/>
      <c r="S303" s="1317"/>
      <c r="T303" s="456"/>
      <c r="U303" s="1353"/>
      <c r="V303" s="1353"/>
      <c r="W303" s="1353"/>
      <c r="X303" s="1353"/>
      <c r="Y303" s="1353"/>
      <c r="Z303" s="1355"/>
      <c r="AA303" s="1355"/>
      <c r="AB303" s="1355"/>
      <c r="AC303" s="1355"/>
      <c r="AD303" s="1355"/>
      <c r="AE303" s="1355"/>
      <c r="AF303" s="1355"/>
      <c r="AG303" s="1355"/>
      <c r="AH303" s="1355"/>
      <c r="AI303" s="1355"/>
      <c r="AJ303" s="1355"/>
      <c r="AK303" s="1355"/>
      <c r="AL303" s="1355"/>
      <c r="AM303" s="1353"/>
      <c r="AN303" s="1353"/>
      <c r="AO303" s="1353"/>
      <c r="AP303" s="1353"/>
      <c r="AQ303" s="1353"/>
      <c r="AR303" s="650"/>
      <c r="AS303" s="1320"/>
      <c r="AT303" s="1320"/>
      <c r="AU303" s="1320"/>
      <c r="AV303" s="1320"/>
      <c r="AW303" s="1320"/>
      <c r="AX303" s="1320"/>
      <c r="AY303" s="1320"/>
      <c r="AZ303" s="1320"/>
      <c r="BA303" s="1320"/>
      <c r="BB303" s="1320"/>
      <c r="BC303" s="1320"/>
      <c r="BD303" s="1320"/>
      <c r="BE303" s="1320"/>
      <c r="BF303" s="1320"/>
      <c r="BG303" s="1320"/>
      <c r="BH303" s="482"/>
    </row>
    <row r="304" spans="2:60" ht="3.65" hidden="1" customHeight="1">
      <c r="B304" s="484"/>
      <c r="H304" s="1316"/>
      <c r="I304" s="699"/>
      <c r="J304" s="1320"/>
      <c r="K304" s="1320"/>
      <c r="L304" s="1320"/>
      <c r="M304" s="1317"/>
      <c r="N304" s="1317"/>
      <c r="O304" s="1317"/>
      <c r="P304" s="1317"/>
      <c r="Q304" s="1317"/>
      <c r="R304" s="1317"/>
      <c r="S304" s="1317"/>
      <c r="T304" s="456"/>
      <c r="U304" s="1353"/>
      <c r="V304" s="1353"/>
      <c r="W304" s="1353"/>
      <c r="X304" s="1353"/>
      <c r="Y304" s="1353"/>
      <c r="Z304" s="1355"/>
      <c r="AA304" s="1355"/>
      <c r="AB304" s="1355"/>
      <c r="AC304" s="1355"/>
      <c r="AD304" s="1355"/>
      <c r="AE304" s="1355"/>
      <c r="AF304" s="1355"/>
      <c r="AG304" s="1355"/>
      <c r="AH304" s="1355"/>
      <c r="AI304" s="1355"/>
      <c r="AJ304" s="1355"/>
      <c r="AK304" s="1355"/>
      <c r="AL304" s="1355"/>
      <c r="AM304" s="1353"/>
      <c r="AN304" s="1353"/>
      <c r="AO304" s="1353"/>
      <c r="AP304" s="1353"/>
      <c r="AQ304" s="1353"/>
      <c r="AR304" s="650"/>
      <c r="AS304" s="1320"/>
      <c r="AT304" s="1320"/>
      <c r="AU304" s="1320"/>
      <c r="AV304" s="1320"/>
      <c r="AW304" s="1320"/>
      <c r="AX304" s="1320"/>
      <c r="AY304" s="1320"/>
      <c r="AZ304" s="1320"/>
      <c r="BA304" s="1320"/>
      <c r="BB304" s="1320"/>
      <c r="BC304" s="1320"/>
      <c r="BD304" s="1320"/>
      <c r="BE304" s="1320"/>
      <c r="BF304" s="1320"/>
      <c r="BG304" s="1320"/>
      <c r="BH304" s="482"/>
    </row>
    <row r="305" spans="2:60" ht="3.65" hidden="1" customHeight="1">
      <c r="B305" s="484"/>
      <c r="H305" s="1316"/>
      <c r="I305" s="699"/>
      <c r="J305" s="1320"/>
      <c r="K305" s="1320"/>
      <c r="L305" s="1320"/>
      <c r="M305" s="1317"/>
      <c r="N305" s="1317"/>
      <c r="O305" s="1317"/>
      <c r="P305" s="1317"/>
      <c r="Q305" s="1317"/>
      <c r="R305" s="1317"/>
      <c r="S305" s="1317"/>
      <c r="T305" s="456"/>
      <c r="U305" s="1353"/>
      <c r="V305" s="1353"/>
      <c r="W305" s="1353"/>
      <c r="X305" s="1353"/>
      <c r="Y305" s="1353"/>
      <c r="Z305" s="1355"/>
      <c r="AA305" s="1355"/>
      <c r="AB305" s="1355"/>
      <c r="AC305" s="1355"/>
      <c r="AD305" s="1355"/>
      <c r="AE305" s="1355"/>
      <c r="AF305" s="1355"/>
      <c r="AG305" s="1355"/>
      <c r="AH305" s="1355"/>
      <c r="AI305" s="1355"/>
      <c r="AJ305" s="1355"/>
      <c r="AK305" s="1355"/>
      <c r="AL305" s="1355"/>
      <c r="AM305" s="1353"/>
      <c r="AN305" s="1353"/>
      <c r="AO305" s="1353"/>
      <c r="AP305" s="1353"/>
      <c r="AQ305" s="1353"/>
      <c r="AR305" s="650"/>
      <c r="AS305" s="1320"/>
      <c r="AT305" s="1320"/>
      <c r="AU305" s="1320"/>
      <c r="AV305" s="1320"/>
      <c r="AW305" s="1320"/>
      <c r="AX305" s="1320"/>
      <c r="AY305" s="1320"/>
      <c r="AZ305" s="1320"/>
      <c r="BA305" s="1320"/>
      <c r="BB305" s="1320"/>
      <c r="BC305" s="1320"/>
      <c r="BD305" s="1320"/>
      <c r="BE305" s="1320"/>
      <c r="BF305" s="1320"/>
      <c r="BG305" s="1320"/>
      <c r="BH305" s="482"/>
    </row>
    <row r="306" spans="2:60" ht="3.65" hidden="1" customHeight="1">
      <c r="B306" s="484"/>
      <c r="H306" s="1316"/>
      <c r="I306" s="699"/>
      <c r="J306" s="1320"/>
      <c r="K306" s="1320"/>
      <c r="L306" s="1320"/>
      <c r="M306" s="1317"/>
      <c r="N306" s="1317"/>
      <c r="O306" s="1317"/>
      <c r="P306" s="1317"/>
      <c r="Q306" s="1317"/>
      <c r="R306" s="1317"/>
      <c r="S306" s="1317"/>
      <c r="T306" s="456"/>
      <c r="U306" s="1353"/>
      <c r="V306" s="1353"/>
      <c r="W306" s="1353"/>
      <c r="X306" s="1353"/>
      <c r="Y306" s="1353"/>
      <c r="Z306" s="1355"/>
      <c r="AA306" s="1355"/>
      <c r="AB306" s="1355"/>
      <c r="AC306" s="1355"/>
      <c r="AD306" s="1355"/>
      <c r="AE306" s="1355"/>
      <c r="AF306" s="1355"/>
      <c r="AG306" s="1355"/>
      <c r="AH306" s="1355"/>
      <c r="AI306" s="1355"/>
      <c r="AJ306" s="1355"/>
      <c r="AK306" s="1355"/>
      <c r="AL306" s="1355"/>
      <c r="AM306" s="1353"/>
      <c r="AN306" s="1353"/>
      <c r="AO306" s="1353"/>
      <c r="AP306" s="1353"/>
      <c r="AQ306" s="1353"/>
      <c r="AR306" s="650"/>
      <c r="AS306" s="1320"/>
      <c r="AT306" s="1320"/>
      <c r="AU306" s="1320"/>
      <c r="AV306" s="1320"/>
      <c r="AW306" s="1320"/>
      <c r="AX306" s="1320"/>
      <c r="AY306" s="1320"/>
      <c r="AZ306" s="1320"/>
      <c r="BA306" s="1320"/>
      <c r="BB306" s="1320"/>
      <c r="BC306" s="1320"/>
      <c r="BD306" s="1320"/>
      <c r="BE306" s="1320"/>
      <c r="BF306" s="1320"/>
      <c r="BG306" s="1320"/>
      <c r="BH306" s="482"/>
    </row>
    <row r="307" spans="2:60" ht="3.65" hidden="1" customHeight="1">
      <c r="B307" s="484"/>
      <c r="H307" s="1316"/>
      <c r="I307" s="699"/>
      <c r="J307" s="1320"/>
      <c r="K307" s="1320"/>
      <c r="L307" s="1320"/>
      <c r="M307" s="1317"/>
      <c r="N307" s="1317"/>
      <c r="O307" s="1317"/>
      <c r="P307" s="1317"/>
      <c r="Q307" s="1317"/>
      <c r="R307" s="1317"/>
      <c r="S307" s="1317"/>
      <c r="T307" s="456"/>
      <c r="U307" s="1353"/>
      <c r="V307" s="1353"/>
      <c r="W307" s="1353"/>
      <c r="X307" s="1353"/>
      <c r="Y307" s="1353"/>
      <c r="Z307" s="1355"/>
      <c r="AA307" s="1355"/>
      <c r="AB307" s="1355"/>
      <c r="AC307" s="1355"/>
      <c r="AD307" s="1355"/>
      <c r="AE307" s="1355"/>
      <c r="AF307" s="1355"/>
      <c r="AG307" s="1355"/>
      <c r="AH307" s="1355"/>
      <c r="AI307" s="1355"/>
      <c r="AJ307" s="1355"/>
      <c r="AK307" s="1355"/>
      <c r="AL307" s="1355"/>
      <c r="AM307" s="1353"/>
      <c r="AN307" s="1353"/>
      <c r="AO307" s="1353"/>
      <c r="AP307" s="1353"/>
      <c r="AQ307" s="1353"/>
      <c r="AR307" s="650"/>
      <c r="AS307" s="1320"/>
      <c r="AT307" s="1320"/>
      <c r="AU307" s="1320"/>
      <c r="AV307" s="1320"/>
      <c r="AW307" s="1320"/>
      <c r="AX307" s="1320"/>
      <c r="AY307" s="1320"/>
      <c r="AZ307" s="1320"/>
      <c r="BA307" s="1320"/>
      <c r="BB307" s="1320"/>
      <c r="BC307" s="1320"/>
      <c r="BD307" s="1320"/>
      <c r="BE307" s="1320"/>
      <c r="BF307" s="1320"/>
      <c r="BG307" s="1320"/>
      <c r="BH307" s="482"/>
    </row>
    <row r="308" spans="2:60" ht="3.65" hidden="1" customHeight="1">
      <c r="B308" s="484"/>
      <c r="H308" s="1316"/>
      <c r="I308" s="699"/>
      <c r="J308" s="1320"/>
      <c r="K308" s="1320"/>
      <c r="L308" s="1320"/>
      <c r="M308" s="1320"/>
      <c r="N308" s="1320"/>
      <c r="O308" s="1320"/>
      <c r="P308" s="1320"/>
      <c r="Q308" s="1320"/>
      <c r="R308" s="1320"/>
      <c r="S308" s="1320"/>
      <c r="T308" s="456"/>
      <c r="U308" s="1353"/>
      <c r="V308" s="1353"/>
      <c r="W308" s="1353"/>
      <c r="X308" s="1353"/>
      <c r="Y308" s="1353"/>
      <c r="Z308" s="1355" t="e" vm="117">
        <v>#VALUE!</v>
      </c>
      <c r="AA308" s="1355"/>
      <c r="AB308" s="1355"/>
      <c r="AC308" s="1355"/>
      <c r="AD308" s="1355"/>
      <c r="AE308" s="1355"/>
      <c r="AF308" s="1355"/>
      <c r="AG308" s="1355"/>
      <c r="AH308" s="1355"/>
      <c r="AI308" s="1355"/>
      <c r="AJ308" s="1355"/>
      <c r="AK308" s="1355"/>
      <c r="AL308" s="1355"/>
      <c r="AM308" s="1353"/>
      <c r="AN308" s="1353"/>
      <c r="AO308" s="1353"/>
      <c r="AP308" s="1353"/>
      <c r="AQ308" s="1353"/>
      <c r="AR308" s="650"/>
      <c r="AS308" s="1320"/>
      <c r="AT308" s="1320"/>
      <c r="AU308" s="1320"/>
      <c r="AV308" s="1320"/>
      <c r="AW308" s="1320"/>
      <c r="AX308" s="1320"/>
      <c r="AY308" s="1320"/>
      <c r="AZ308" s="1320"/>
      <c r="BA308" s="1320"/>
      <c r="BB308" s="1320"/>
      <c r="BC308" s="1320"/>
      <c r="BD308" s="1320"/>
      <c r="BE308" s="1320"/>
      <c r="BF308" s="1320"/>
      <c r="BG308" s="1320"/>
      <c r="BH308" s="482"/>
    </row>
    <row r="309" spans="2:60" ht="3.65" hidden="1" customHeight="1">
      <c r="B309" s="484"/>
      <c r="H309" s="1316"/>
      <c r="I309" s="699"/>
      <c r="J309" s="1320"/>
      <c r="K309" s="1320"/>
      <c r="L309" s="1320"/>
      <c r="M309" s="1320"/>
      <c r="N309" s="1320"/>
      <c r="O309" s="1320"/>
      <c r="P309" s="1320"/>
      <c r="Q309" s="1320"/>
      <c r="R309" s="1320"/>
      <c r="S309" s="1320"/>
      <c r="T309" s="456"/>
      <c r="U309" s="1353"/>
      <c r="V309" s="1353"/>
      <c r="W309" s="1353"/>
      <c r="X309" s="1353"/>
      <c r="Y309" s="1353"/>
      <c r="Z309" s="1355"/>
      <c r="AA309" s="1355"/>
      <c r="AB309" s="1355"/>
      <c r="AC309" s="1355"/>
      <c r="AD309" s="1355"/>
      <c r="AE309" s="1355"/>
      <c r="AF309" s="1355"/>
      <c r="AG309" s="1355"/>
      <c r="AH309" s="1355"/>
      <c r="AI309" s="1355"/>
      <c r="AJ309" s="1355"/>
      <c r="AK309" s="1355"/>
      <c r="AL309" s="1355"/>
      <c r="AM309" s="1353"/>
      <c r="AN309" s="1353"/>
      <c r="AO309" s="1353"/>
      <c r="AP309" s="1353"/>
      <c r="AQ309" s="1353"/>
      <c r="AR309" s="650"/>
      <c r="AS309" s="1320"/>
      <c r="AT309" s="1320"/>
      <c r="AU309" s="1320"/>
      <c r="AV309" s="1320"/>
      <c r="AW309" s="1320"/>
      <c r="AX309" s="1320"/>
      <c r="AY309" s="1320"/>
      <c r="AZ309" s="1320"/>
      <c r="BA309" s="1320"/>
      <c r="BB309" s="1320"/>
      <c r="BC309" s="1320"/>
      <c r="BD309" s="1320"/>
      <c r="BE309" s="1320"/>
      <c r="BF309" s="1320"/>
      <c r="BG309" s="1320"/>
      <c r="BH309" s="482"/>
    </row>
    <row r="310" spans="2:60" ht="3.65" hidden="1" customHeight="1">
      <c r="B310" s="484"/>
      <c r="H310" s="1316"/>
      <c r="I310" s="699"/>
      <c r="J310" s="1320"/>
      <c r="K310" s="1320"/>
      <c r="L310" s="1320"/>
      <c r="M310" s="1320"/>
      <c r="N310" s="1320"/>
      <c r="O310" s="1320"/>
      <c r="P310" s="1320"/>
      <c r="Q310" s="1320"/>
      <c r="R310" s="1320"/>
      <c r="S310" s="1320"/>
      <c r="T310" s="456"/>
      <c r="U310" s="1353"/>
      <c r="V310" s="1353"/>
      <c r="W310" s="1353"/>
      <c r="X310" s="1353"/>
      <c r="Y310" s="1353"/>
      <c r="Z310" s="1355"/>
      <c r="AA310" s="1355"/>
      <c r="AB310" s="1355"/>
      <c r="AC310" s="1355"/>
      <c r="AD310" s="1355"/>
      <c r="AE310" s="1355"/>
      <c r="AF310" s="1355"/>
      <c r="AG310" s="1355"/>
      <c r="AH310" s="1355"/>
      <c r="AI310" s="1355"/>
      <c r="AJ310" s="1355"/>
      <c r="AK310" s="1355"/>
      <c r="AL310" s="1355"/>
      <c r="AM310" s="1353"/>
      <c r="AN310" s="1353"/>
      <c r="AO310" s="1353"/>
      <c r="AP310" s="1353"/>
      <c r="AQ310" s="1353"/>
      <c r="AR310" s="650"/>
      <c r="AS310" s="1320"/>
      <c r="AT310" s="1320"/>
      <c r="AU310" s="1320"/>
      <c r="AV310" s="1320"/>
      <c r="AW310" s="1320"/>
      <c r="AX310" s="1320"/>
      <c r="AY310" s="1320"/>
      <c r="AZ310" s="1320"/>
      <c r="BA310" s="1320"/>
      <c r="BB310" s="1320"/>
      <c r="BC310" s="1320"/>
      <c r="BD310" s="1320"/>
      <c r="BE310" s="1320"/>
      <c r="BF310" s="1320"/>
      <c r="BG310" s="1320"/>
      <c r="BH310" s="482"/>
    </row>
    <row r="311" spans="2:60" ht="3.65" hidden="1" customHeight="1">
      <c r="B311" s="484"/>
      <c r="H311" s="1316"/>
      <c r="I311" s="699"/>
      <c r="J311" s="1320"/>
      <c r="K311" s="1320"/>
      <c r="L311" s="1320"/>
      <c r="M311" s="1320"/>
      <c r="N311" s="1320"/>
      <c r="O311" s="1320"/>
      <c r="P311" s="1320"/>
      <c r="Q311" s="1320"/>
      <c r="R311" s="1320"/>
      <c r="S311" s="1320"/>
      <c r="T311" s="387"/>
      <c r="U311" s="1354" t="s">
        <v>322</v>
      </c>
      <c r="V311" s="1354"/>
      <c r="W311" s="1354"/>
      <c r="X311" s="1363"/>
      <c r="Y311" s="1363"/>
      <c r="Z311" s="1363"/>
      <c r="AA311" s="1363"/>
      <c r="AB311" s="1363"/>
      <c r="AC311" s="1363"/>
      <c r="AD311" s="1363"/>
      <c r="AE311" s="1363"/>
      <c r="AF311" s="1363"/>
      <c r="AG311" s="1363"/>
      <c r="AH311" s="1363"/>
      <c r="AI311" s="1363"/>
      <c r="AJ311" s="1363"/>
      <c r="AK311" s="1363"/>
      <c r="AL311" s="1361"/>
      <c r="AM311" s="1361"/>
      <c r="AN311" s="1361"/>
      <c r="AO311" s="1361"/>
      <c r="AP311" s="1363"/>
      <c r="AQ311" s="1363"/>
      <c r="AR311" s="385"/>
      <c r="AS311" s="1320"/>
      <c r="AT311" s="1320"/>
      <c r="AU311" s="1320"/>
      <c r="AV311" s="1320"/>
      <c r="AW311" s="1320"/>
      <c r="AX311" s="1320"/>
      <c r="AY311" s="1320"/>
      <c r="AZ311" s="1320"/>
      <c r="BA311" s="1320"/>
      <c r="BB311" s="1320"/>
      <c r="BC311" s="1320"/>
      <c r="BD311" s="1320"/>
      <c r="BE311" s="1320"/>
      <c r="BF311" s="1320"/>
      <c r="BG311" s="1320"/>
      <c r="BH311" s="482"/>
    </row>
    <row r="312" spans="2:60" ht="3.65" hidden="1" customHeight="1">
      <c r="B312" s="484"/>
      <c r="H312" s="1316"/>
      <c r="I312" s="699"/>
      <c r="J312" s="1320"/>
      <c r="K312" s="1320"/>
      <c r="L312" s="1320"/>
      <c r="M312" s="1320"/>
      <c r="N312" s="1320"/>
      <c r="O312" s="1320"/>
      <c r="P312" s="1320"/>
      <c r="Q312" s="1320"/>
      <c r="R312" s="1320"/>
      <c r="S312" s="1320"/>
      <c r="T312" s="384" t="e" vm="13">
        <v>#VALUE!</v>
      </c>
      <c r="U312" s="738"/>
      <c r="V312" s="738"/>
      <c r="W312" s="738"/>
      <c r="X312" s="382"/>
      <c r="Y312" s="382"/>
      <c r="Z312" s="382"/>
      <c r="AA312" s="382"/>
      <c r="AB312" s="382"/>
      <c r="AC312" s="382"/>
      <c r="AD312" s="382"/>
      <c r="AE312" s="382"/>
      <c r="AF312" s="382"/>
      <c r="AG312" s="382"/>
      <c r="AH312" s="382"/>
      <c r="AI312" s="382"/>
      <c r="AJ312" s="382"/>
      <c r="AK312" s="382"/>
      <c r="AL312" s="383"/>
      <c r="AM312" s="383"/>
      <c r="AN312" s="383"/>
      <c r="AO312" s="383"/>
      <c r="AP312" s="382"/>
      <c r="AQ312" s="382"/>
      <c r="AR312" s="421" t="e" vm="13">
        <v>#VALUE!</v>
      </c>
      <c r="AS312" s="1320"/>
      <c r="AT312" s="1320"/>
      <c r="AU312" s="1320"/>
      <c r="AV312" s="1320"/>
      <c r="AW312" s="1320"/>
      <c r="AX312" s="1320"/>
      <c r="AY312" s="1320"/>
      <c r="AZ312" s="1320"/>
      <c r="BA312" s="1320"/>
      <c r="BB312" s="1320"/>
      <c r="BC312" s="1320"/>
      <c r="BD312" s="1320"/>
      <c r="BE312" s="1320"/>
      <c r="BF312" s="1320"/>
      <c r="BG312" s="1320"/>
      <c r="BH312" s="482"/>
    </row>
    <row r="313" spans="2:60" ht="3.65" hidden="1" customHeight="1">
      <c r="B313" s="484"/>
      <c r="H313" s="1316"/>
      <c r="I313" s="699"/>
      <c r="J313" s="1320"/>
      <c r="K313" s="1320"/>
      <c r="L313" s="1320"/>
      <c r="M313" s="1320"/>
      <c r="N313" s="1320"/>
      <c r="O313" s="1320"/>
      <c r="P313" s="1320"/>
      <c r="Q313" s="1320"/>
      <c r="R313" s="1320"/>
      <c r="S313" s="1320"/>
      <c r="T313" s="1320"/>
      <c r="U313" s="1320"/>
      <c r="V313" s="1320"/>
      <c r="W313" s="1320"/>
      <c r="X313" s="1320"/>
      <c r="Y313" s="1320"/>
      <c r="Z313" s="1320"/>
      <c r="AA313" s="1320"/>
      <c r="AB313" s="1320"/>
      <c r="AC313" s="1320"/>
      <c r="AD313" s="1320"/>
      <c r="AE313" s="1320"/>
      <c r="AF313" s="1320"/>
      <c r="AG313" s="1320"/>
      <c r="AH313" s="1320"/>
      <c r="AI313" s="1320"/>
      <c r="AJ313" s="1320"/>
      <c r="AK313" s="1320"/>
      <c r="AL313" s="1320"/>
      <c r="AM313" s="1320"/>
      <c r="AN313" s="1320"/>
      <c r="AO313" s="1320"/>
      <c r="AP313" s="1320"/>
      <c r="AQ313" s="1320"/>
      <c r="AR313" s="1320"/>
      <c r="AS313" s="1317"/>
      <c r="AT313" s="1317"/>
      <c r="AU313" s="1317"/>
      <c r="AV313" s="1317"/>
      <c r="AW313" s="1317"/>
      <c r="AX313" s="1317"/>
      <c r="AY313" s="1317"/>
      <c r="AZ313" s="1317"/>
      <c r="BA313" s="1317"/>
      <c r="BB313" s="1317"/>
      <c r="BC313" s="1317"/>
      <c r="BD313" s="1317"/>
      <c r="BE313" s="1317"/>
      <c r="BF313" s="1317"/>
      <c r="BG313" s="1317"/>
      <c r="BH313" s="482"/>
    </row>
    <row r="314" spans="2:60" ht="3.65" hidden="1" customHeight="1">
      <c r="B314" s="484"/>
      <c r="H314" s="1316"/>
      <c r="I314" s="699"/>
      <c r="J314" s="1320"/>
      <c r="K314" s="1320"/>
      <c r="L314" s="1320"/>
      <c r="M314" s="1320"/>
      <c r="N314" s="1320"/>
      <c r="O314" s="1320"/>
      <c r="P314" s="1320"/>
      <c r="Q314" s="1320"/>
      <c r="R314" s="1320"/>
      <c r="S314" s="1320"/>
      <c r="T314" s="1320"/>
      <c r="U314" s="1320"/>
      <c r="V314" s="1320"/>
      <c r="W314" s="1320"/>
      <c r="X314" s="1320"/>
      <c r="Y314" s="1320"/>
      <c r="Z314" s="1320"/>
      <c r="AA314" s="1320"/>
      <c r="AB314" s="1320"/>
      <c r="AC314" s="1320"/>
      <c r="AD314" s="1320"/>
      <c r="AE314" s="1320"/>
      <c r="AF314" s="1320"/>
      <c r="AG314" s="1320"/>
      <c r="AH314" s="1320"/>
      <c r="AI314" s="1320"/>
      <c r="AJ314" s="1320"/>
      <c r="AK314" s="1320"/>
      <c r="AL314" s="1320"/>
      <c r="AM314" s="1320"/>
      <c r="AN314" s="1320"/>
      <c r="AO314" s="1320"/>
      <c r="AP314" s="1320"/>
      <c r="AQ314" s="1320"/>
      <c r="AR314" s="1320"/>
      <c r="AS314" s="1317"/>
      <c r="AT314" s="1317"/>
      <c r="AU314" s="1317"/>
      <c r="AV314" s="1317"/>
      <c r="AW314" s="1317"/>
      <c r="AX314" s="1317"/>
      <c r="AY314" s="1317"/>
      <c r="AZ314" s="1317"/>
      <c r="BA314" s="1317"/>
      <c r="BB314" s="1317"/>
      <c r="BC314" s="1317"/>
      <c r="BD314" s="1317"/>
      <c r="BE314" s="1317"/>
      <c r="BF314" s="1317"/>
      <c r="BG314" s="1317"/>
      <c r="BH314" s="482"/>
    </row>
    <row r="315" spans="2:60" ht="3.65" hidden="1" customHeight="1">
      <c r="B315" s="484"/>
      <c r="H315" s="1316"/>
      <c r="I315" s="699"/>
      <c r="J315" s="1320"/>
      <c r="K315" s="1320"/>
      <c r="L315" s="1320"/>
      <c r="M315" s="1320"/>
      <c r="N315" s="1320"/>
      <c r="O315" s="1320"/>
      <c r="P315" s="1320"/>
      <c r="Q315" s="1320"/>
      <c r="R315" s="1320"/>
      <c r="S315" s="1320"/>
      <c r="T315" s="1320"/>
      <c r="U315" s="1320"/>
      <c r="V315" s="1320"/>
      <c r="W315" s="1320"/>
      <c r="X315" s="1320"/>
      <c r="Y315" s="1320"/>
      <c r="Z315" s="1320"/>
      <c r="AA315" s="1320"/>
      <c r="AB315" s="1320"/>
      <c r="AC315" s="1320"/>
      <c r="AD315" s="1320"/>
      <c r="AE315" s="1320"/>
      <c r="AF315" s="1320"/>
      <c r="AG315" s="1320"/>
      <c r="AH315" s="1320"/>
      <c r="AI315" s="1320"/>
      <c r="AJ315" s="1320"/>
      <c r="AK315" s="1320"/>
      <c r="AL315" s="1320"/>
      <c r="AM315" s="1320"/>
      <c r="AN315" s="1320"/>
      <c r="AO315" s="1320"/>
      <c r="AP315" s="1320"/>
      <c r="AQ315" s="1320"/>
      <c r="AR315" s="1320"/>
      <c r="AS315" s="1317"/>
      <c r="AT315" s="1317"/>
      <c r="AU315" s="1317"/>
      <c r="AV315" s="1317"/>
      <c r="AW315" s="1317"/>
      <c r="AX315" s="1317"/>
      <c r="AY315" s="1317"/>
      <c r="AZ315" s="1317"/>
      <c r="BA315" s="1317"/>
      <c r="BB315" s="1317"/>
      <c r="BC315" s="1317"/>
      <c r="BD315" s="1317"/>
      <c r="BE315" s="1317"/>
      <c r="BF315" s="1317"/>
      <c r="BG315" s="1317"/>
      <c r="BH315" s="482"/>
    </row>
    <row r="316" spans="2:60" ht="3.65" hidden="1" customHeight="1">
      <c r="B316" s="484"/>
      <c r="H316" s="1316"/>
      <c r="I316" s="699"/>
      <c r="J316" s="1320"/>
      <c r="K316" s="1320"/>
      <c r="L316" s="1320"/>
      <c r="M316" s="1320"/>
      <c r="N316" s="1320"/>
      <c r="O316" s="1320"/>
      <c r="P316" s="1320"/>
      <c r="Q316" s="1320"/>
      <c r="R316" s="1320"/>
      <c r="S316" s="1320"/>
      <c r="T316" s="1320"/>
      <c r="U316" s="1320"/>
      <c r="V316" s="1320"/>
      <c r="W316" s="1320"/>
      <c r="X316" s="1320"/>
      <c r="Y316" s="1320"/>
      <c r="Z316" s="1320"/>
      <c r="AA316" s="1320"/>
      <c r="AB316" s="1320"/>
      <c r="AC316" s="1320"/>
      <c r="AD316" s="1320"/>
      <c r="AE316" s="1320"/>
      <c r="AF316" s="1320"/>
      <c r="AG316" s="1320"/>
      <c r="AH316" s="1320"/>
      <c r="AI316" s="1317"/>
      <c r="AJ316" s="1317"/>
      <c r="AK316" s="1317"/>
      <c r="AL316" s="1317"/>
      <c r="AM316" s="1317"/>
      <c r="AN316" s="1317"/>
      <c r="AO316" s="1317"/>
      <c r="AP316" s="1317"/>
      <c r="AQ316" s="1317"/>
      <c r="AR316" s="1317"/>
      <c r="AS316" s="1317"/>
      <c r="AT316" s="1317"/>
      <c r="AU316" s="1317"/>
      <c r="AV316" s="1317"/>
      <c r="AW316" s="1317"/>
      <c r="AX316" s="1317"/>
      <c r="AY316" s="1317"/>
      <c r="AZ316" s="1317"/>
      <c r="BA316" s="1317"/>
      <c r="BB316" s="1317"/>
      <c r="BC316" s="1317"/>
      <c r="BD316" s="1317"/>
      <c r="BE316" s="1317"/>
      <c r="BF316" s="1317"/>
      <c r="BG316" s="1317"/>
      <c r="BH316" s="482"/>
    </row>
    <row r="317" spans="2:60" ht="3.65" hidden="1" customHeight="1">
      <c r="B317" s="671"/>
      <c r="C317" s="445"/>
      <c r="D317" s="445"/>
      <c r="E317" s="445"/>
      <c r="F317" s="445"/>
      <c r="G317" s="445"/>
      <c r="H317" s="445"/>
      <c r="I317" s="671"/>
      <c r="J317" s="1328"/>
      <c r="K317" s="1328"/>
      <c r="L317" s="1328"/>
      <c r="M317" s="1328"/>
      <c r="N317" s="1328"/>
      <c r="O317" s="1328"/>
      <c r="P317" s="1328"/>
      <c r="Q317" s="1328"/>
      <c r="R317" s="1328"/>
      <c r="S317" s="1328"/>
      <c r="T317" s="1328"/>
      <c r="U317" s="1328"/>
      <c r="V317" s="1328"/>
      <c r="W317" s="1328"/>
      <c r="X317" s="1328"/>
      <c r="Y317" s="1328"/>
      <c r="Z317" s="1328"/>
      <c r="AA317" s="1328"/>
      <c r="AB317" s="1328"/>
      <c r="AC317" s="1328"/>
      <c r="AD317" s="1328"/>
      <c r="AE317" s="1328"/>
      <c r="AF317" s="1328"/>
      <c r="AG317" s="1328"/>
      <c r="AH317" s="1328"/>
      <c r="AI317" s="1328"/>
      <c r="AJ317" s="1328"/>
      <c r="AK317" s="1328"/>
      <c r="AL317" s="1328"/>
      <c r="AM317" s="1328"/>
      <c r="AN317" s="1328"/>
      <c r="AO317" s="1328"/>
      <c r="AP317" s="1328"/>
      <c r="AQ317" s="1328"/>
      <c r="AR317" s="1328"/>
      <c r="AS317" s="1328"/>
      <c r="AT317" s="1328"/>
      <c r="AU317" s="1328"/>
      <c r="AV317" s="1328"/>
      <c r="AW317" s="1328"/>
      <c r="AX317" s="1328"/>
      <c r="AY317" s="1328"/>
      <c r="AZ317" s="1328"/>
      <c r="BA317" s="1328"/>
      <c r="BB317" s="1328"/>
      <c r="BC317" s="1328"/>
      <c r="BD317" s="1328"/>
      <c r="BE317" s="1328"/>
      <c r="BF317" s="1328"/>
      <c r="BG317" s="1328"/>
      <c r="BH317" s="444"/>
    </row>
    <row r="318" spans="2:60" ht="3.65" hidden="1" customHeight="1">
      <c r="B318" s="672"/>
      <c r="C318" s="479"/>
      <c r="D318" s="479"/>
      <c r="E318" s="479"/>
      <c r="F318" s="479"/>
      <c r="G318" s="479"/>
      <c r="H318" s="479"/>
      <c r="I318" s="672"/>
      <c r="J318" s="479"/>
      <c r="K318" s="479"/>
      <c r="L318" s="479"/>
      <c r="M318" s="479"/>
      <c r="N318" s="479"/>
      <c r="O318" s="479"/>
      <c r="P318" s="479"/>
      <c r="Q318" s="479"/>
      <c r="R318" s="479"/>
      <c r="S318" s="479"/>
      <c r="T318" s="479"/>
      <c r="U318" s="479"/>
      <c r="V318" s="479"/>
      <c r="W318" s="479"/>
      <c r="X318" s="479"/>
      <c r="Y318" s="479"/>
      <c r="Z318" s="479"/>
      <c r="AA318" s="479"/>
      <c r="AB318" s="479"/>
      <c r="AC318" s="479"/>
      <c r="AD318" s="479"/>
      <c r="AE318" s="479"/>
      <c r="AF318" s="479"/>
      <c r="AG318" s="479"/>
      <c r="AH318" s="479"/>
      <c r="AI318" s="479"/>
      <c r="AJ318" s="479"/>
      <c r="AK318" s="479"/>
      <c r="AL318" s="479"/>
      <c r="AM318" s="479"/>
      <c r="AN318" s="479"/>
      <c r="AO318" s="479"/>
      <c r="AP318" s="479"/>
      <c r="AQ318" s="479"/>
      <c r="AR318" s="479"/>
      <c r="AS318" s="479"/>
      <c r="AT318" s="479"/>
      <c r="AU318" s="479"/>
      <c r="AV318" s="479"/>
      <c r="AW318" s="479"/>
      <c r="AX318" s="479"/>
      <c r="AY318" s="479"/>
      <c r="AZ318" s="479"/>
      <c r="BA318" s="479"/>
      <c r="BB318" s="479"/>
      <c r="BC318" s="479"/>
      <c r="BD318" s="479"/>
      <c r="BE318" s="479"/>
      <c r="BF318" s="479"/>
      <c r="BG318" s="479"/>
      <c r="BH318" s="478"/>
    </row>
    <row r="319" spans="2:60" ht="14.5" hidden="1" customHeight="1">
      <c r="B319" s="379" t="s">
        <v>570</v>
      </c>
      <c r="C319" s="379"/>
      <c r="D319" s="379" t="s">
        <v>489</v>
      </c>
      <c r="E319" s="379"/>
      <c r="F319" s="379"/>
      <c r="G319" s="378" t="s">
        <v>526</v>
      </c>
      <c r="H319" s="1315"/>
      <c r="I319" s="700"/>
      <c r="J319" s="1329"/>
      <c r="K319" s="1329"/>
      <c r="L319" s="1329"/>
      <c r="M319" s="1329"/>
      <c r="N319" s="1329"/>
      <c r="O319" s="1329"/>
      <c r="P319" s="1329"/>
      <c r="Q319" s="1329"/>
      <c r="R319" s="1329"/>
      <c r="S319" s="1329"/>
      <c r="T319" s="1329"/>
      <c r="U319" s="1329"/>
      <c r="V319" s="1329"/>
      <c r="W319" s="1329"/>
      <c r="X319" s="1329"/>
      <c r="Y319" s="1329"/>
      <c r="Z319" s="1329"/>
      <c r="AA319" s="1329"/>
      <c r="AB319" s="1329"/>
      <c r="AC319" s="1329"/>
      <c r="AD319" s="1329"/>
      <c r="AE319" s="1329"/>
      <c r="AF319" s="1329"/>
      <c r="AG319" s="1329"/>
      <c r="AH319" s="1329"/>
      <c r="AI319" s="1330"/>
      <c r="AJ319" s="1330"/>
      <c r="AK319" s="1330"/>
      <c r="AL319" s="1330"/>
      <c r="AM319" s="1330"/>
      <c r="AN319" s="1330"/>
      <c r="AO319" s="1330"/>
      <c r="AP319" s="1330"/>
      <c r="AQ319" s="1330"/>
      <c r="AR319" s="1330"/>
      <c r="AS319" s="1330"/>
      <c r="AT319" s="1330"/>
      <c r="AU319" s="1330"/>
      <c r="AV319" s="1330"/>
      <c r="AW319" s="1330"/>
      <c r="AX319" s="1330"/>
      <c r="AY319" s="1330"/>
      <c r="AZ319" s="1330"/>
      <c r="BA319" s="1330"/>
      <c r="BB319" s="1330"/>
      <c r="BC319" s="1330"/>
      <c r="BD319" s="1330"/>
      <c r="BE319" s="1330"/>
      <c r="BF319" s="1330"/>
      <c r="BG319" s="1330"/>
      <c r="BH319" s="488"/>
    </row>
    <row r="320" spans="2:60" ht="3.65" hidden="1" customHeight="1">
      <c r="B320" s="484"/>
      <c r="H320" s="1316"/>
      <c r="I320" s="699"/>
      <c r="J320" s="1320"/>
      <c r="K320" s="1320"/>
      <c r="L320" s="1320"/>
      <c r="M320" s="1320"/>
      <c r="N320" s="1320"/>
      <c r="O320" s="1320"/>
      <c r="P320" s="1320"/>
      <c r="Q320" s="1320"/>
      <c r="R320" s="1320"/>
      <c r="S320" s="1320"/>
      <c r="T320" s="1320"/>
      <c r="U320" s="1320"/>
      <c r="V320" s="1320"/>
      <c r="W320" s="1320"/>
      <c r="X320" s="1320"/>
      <c r="Y320" s="1320"/>
      <c r="Z320" s="1320"/>
      <c r="AA320" s="1320"/>
      <c r="AB320" s="1320"/>
      <c r="AC320" s="1320"/>
      <c r="AD320" s="1320"/>
      <c r="AE320" s="1320"/>
      <c r="AF320" s="1320"/>
      <c r="AG320" s="1320"/>
      <c r="AH320" s="1320"/>
      <c r="AI320" s="1320"/>
      <c r="AJ320" s="1320"/>
      <c r="AK320" s="1320"/>
      <c r="AL320" s="1320"/>
      <c r="AM320" s="1320"/>
      <c r="AN320" s="1320"/>
      <c r="AO320" s="1320"/>
      <c r="AP320" s="1320"/>
      <c r="AQ320" s="1320"/>
      <c r="AR320" s="1320"/>
      <c r="AS320" s="1320"/>
      <c r="AT320" s="1320"/>
      <c r="AU320" s="1320"/>
      <c r="AV320" s="1320"/>
      <c r="AW320" s="1320"/>
      <c r="AX320" s="1320"/>
      <c r="AY320" s="1320"/>
      <c r="AZ320" s="1320"/>
      <c r="BA320" s="1320"/>
      <c r="BB320" s="1320"/>
      <c r="BC320" s="1320"/>
      <c r="BD320" s="1320"/>
      <c r="BE320" s="1320"/>
      <c r="BF320" s="1320"/>
      <c r="BG320" s="1320"/>
      <c r="BH320" s="482"/>
    </row>
    <row r="321" spans="2:60" ht="3.65" hidden="1" customHeight="1">
      <c r="B321" s="484"/>
      <c r="H321" s="1316"/>
      <c r="I321" s="699"/>
      <c r="J321" s="1320"/>
      <c r="K321" s="1320"/>
      <c r="L321" s="1320"/>
      <c r="M321" s="1317"/>
      <c r="N321" s="1317"/>
      <c r="O321" s="1317"/>
      <c r="P321" s="1317"/>
      <c r="Q321" s="1317"/>
      <c r="R321" s="1317"/>
      <c r="S321" s="1317"/>
      <c r="T321" s="1317"/>
      <c r="U321" s="1317"/>
      <c r="V321" s="1317"/>
      <c r="W321" s="1317"/>
      <c r="X321" s="1317"/>
      <c r="Y321" s="1317"/>
      <c r="Z321" s="1317"/>
      <c r="AA321" s="1317"/>
      <c r="AB321" s="1317"/>
      <c r="AC321" s="1317"/>
      <c r="AD321" s="1317"/>
      <c r="AE321" s="1320"/>
      <c r="AF321" s="1320"/>
      <c r="AG321" s="1320"/>
      <c r="AH321" s="1320"/>
      <c r="AI321" s="1320"/>
      <c r="AJ321" s="1320"/>
      <c r="AK321" s="1320"/>
      <c r="AL321" s="1320"/>
      <c r="AM321" s="1320"/>
      <c r="AN321" s="1320"/>
      <c r="AO321" s="1320"/>
      <c r="AP321" s="1320"/>
      <c r="AQ321" s="1320"/>
      <c r="AR321" s="1320"/>
      <c r="AS321" s="1320"/>
      <c r="AT321" s="1320"/>
      <c r="AU321" s="1320"/>
      <c r="AV321" s="1320"/>
      <c r="AW321" s="1320"/>
      <c r="AX321" s="1320"/>
      <c r="AY321" s="1320"/>
      <c r="AZ321" s="1320"/>
      <c r="BA321" s="1320"/>
      <c r="BB321" s="1320"/>
      <c r="BC321" s="1320"/>
      <c r="BD321" s="1320"/>
      <c r="BE321" s="1320"/>
      <c r="BF321" s="1320"/>
      <c r="BG321" s="1320"/>
      <c r="BH321" s="482"/>
    </row>
    <row r="322" spans="2:60" ht="3.65" hidden="1" customHeight="1">
      <c r="B322" s="484"/>
      <c r="H322" s="1316"/>
      <c r="I322" s="699"/>
      <c r="J322" s="1320"/>
      <c r="K322" s="1320"/>
      <c r="L322" s="1320"/>
      <c r="M322" s="1317"/>
      <c r="N322" s="1317"/>
      <c r="O322" s="1317"/>
      <c r="P322" s="1317"/>
      <c r="Q322" s="1317"/>
      <c r="R322" s="1317"/>
      <c r="S322" s="1317"/>
      <c r="T322" s="1317"/>
      <c r="U322" s="1317"/>
      <c r="V322" s="1317"/>
      <c r="W322" s="1317"/>
      <c r="X322" s="1317"/>
      <c r="Y322" s="1317"/>
      <c r="Z322" s="1317"/>
      <c r="AA322" s="1317"/>
      <c r="AB322" s="1317"/>
      <c r="AC322" s="1317"/>
      <c r="AD322" s="1317"/>
      <c r="AE322" s="1320"/>
      <c r="AF322" s="1320"/>
      <c r="AG322" s="1320"/>
      <c r="AH322" s="1320"/>
      <c r="AI322" s="1320"/>
      <c r="AJ322" s="1320"/>
      <c r="AK322" s="1320"/>
      <c r="AL322" s="1320"/>
      <c r="AM322" s="1320"/>
      <c r="AN322" s="1320"/>
      <c r="AO322" s="1320"/>
      <c r="AP322" s="1320"/>
      <c r="AQ322" s="1320"/>
      <c r="AR322" s="1320"/>
      <c r="AS322" s="1320"/>
      <c r="AT322" s="1320"/>
      <c r="AU322" s="1320"/>
      <c r="AV322" s="1320"/>
      <c r="AW322" s="1320"/>
      <c r="AX322" s="1320"/>
      <c r="AY322" s="1320"/>
      <c r="AZ322" s="1320"/>
      <c r="BA322" s="1320"/>
      <c r="BB322" s="1320"/>
      <c r="BC322" s="1320"/>
      <c r="BD322" s="1320"/>
      <c r="BE322" s="1320"/>
      <c r="BF322" s="1320"/>
      <c r="BG322" s="1320"/>
      <c r="BH322" s="482"/>
    </row>
    <row r="323" spans="2:60" ht="3.65" hidden="1" customHeight="1">
      <c r="B323" s="484"/>
      <c r="H323" s="1316"/>
      <c r="I323" s="699"/>
      <c r="J323" s="1320"/>
      <c r="K323" s="1320"/>
      <c r="L323" s="1320"/>
      <c r="M323" s="1317"/>
      <c r="N323" s="1317"/>
      <c r="O323" s="1317"/>
      <c r="P323" s="1317"/>
      <c r="Q323" s="1317"/>
      <c r="R323" s="1317"/>
      <c r="S323" s="1317"/>
      <c r="T323" s="405" t="e" vm="13">
        <v>#VALUE!</v>
      </c>
      <c r="U323" s="1266" t="s">
        <v>261</v>
      </c>
      <c r="V323" s="1266"/>
      <c r="W323" s="401"/>
      <c r="X323" s="401"/>
      <c r="Y323" s="401"/>
      <c r="Z323" s="401"/>
      <c r="AA323" s="401"/>
      <c r="AB323" s="401"/>
      <c r="AC323" s="741" t="s">
        <v>489</v>
      </c>
      <c r="AD323" s="741"/>
      <c r="AE323" s="741"/>
      <c r="AF323" s="741"/>
      <c r="AG323" s="741"/>
      <c r="AH323" s="741"/>
      <c r="AI323" s="741"/>
      <c r="AJ323" s="741"/>
      <c r="AK323" s="741"/>
      <c r="AL323" s="741"/>
      <c r="AM323" s="741"/>
      <c r="AN323" s="741"/>
      <c r="AO323" s="741"/>
      <c r="AP323" s="401"/>
      <c r="AQ323" s="401"/>
      <c r="AR323" s="434" t="e" vm="13">
        <v>#VALUE!</v>
      </c>
      <c r="AS323" s="1320"/>
      <c r="AT323" s="1320"/>
      <c r="AU323" s="1320"/>
      <c r="AV323" s="1320"/>
      <c r="AW323" s="1320"/>
      <c r="AX323" s="1320"/>
      <c r="AY323" s="1320"/>
      <c r="AZ323" s="1320"/>
      <c r="BA323" s="1320"/>
      <c r="BB323" s="1320"/>
      <c r="BC323" s="1320"/>
      <c r="BD323" s="1320"/>
      <c r="BE323" s="1320"/>
      <c r="BF323" s="1320"/>
      <c r="BG323" s="1320"/>
      <c r="BH323" s="482"/>
    </row>
    <row r="324" spans="2:60" ht="3.65" hidden="1" customHeight="1">
      <c r="B324" s="484"/>
      <c r="H324" s="1316"/>
      <c r="I324" s="699"/>
      <c r="J324" s="1320"/>
      <c r="K324" s="1320"/>
      <c r="L324" s="1320"/>
      <c r="M324" s="1317"/>
      <c r="N324" s="1317"/>
      <c r="O324" s="1317"/>
      <c r="P324" s="1317"/>
      <c r="Q324" s="1317"/>
      <c r="R324" s="1317"/>
      <c r="S324" s="1317"/>
      <c r="T324" s="387"/>
      <c r="U324" s="1362"/>
      <c r="V324" s="1362"/>
      <c r="W324" s="1363"/>
      <c r="X324" s="1363"/>
      <c r="Y324" s="1364"/>
      <c r="Z324" s="1364"/>
      <c r="AA324" s="1364"/>
      <c r="AB324" s="1364"/>
      <c r="AC324" s="1365"/>
      <c r="AD324" s="1365"/>
      <c r="AE324" s="1365"/>
      <c r="AF324" s="1365"/>
      <c r="AG324" s="1365"/>
      <c r="AH324" s="1365"/>
      <c r="AI324" s="1365"/>
      <c r="AJ324" s="1365"/>
      <c r="AK324" s="1365"/>
      <c r="AL324" s="1365"/>
      <c r="AM324" s="1365"/>
      <c r="AN324" s="1365"/>
      <c r="AO324" s="1365"/>
      <c r="AP324" s="1363"/>
      <c r="AQ324" s="1363"/>
      <c r="AR324" s="399"/>
      <c r="AS324" s="1320"/>
      <c r="AT324" s="1320"/>
      <c r="AU324" s="1320"/>
      <c r="AV324" s="1320"/>
      <c r="AW324" s="1320"/>
      <c r="AX324" s="1320"/>
      <c r="AY324" s="1320"/>
      <c r="AZ324" s="1320"/>
      <c r="BA324" s="1320"/>
      <c r="BB324" s="1320"/>
      <c r="BC324" s="1320"/>
      <c r="BD324" s="1320"/>
      <c r="BE324" s="1320"/>
      <c r="BF324" s="1320"/>
      <c r="BG324" s="1320"/>
      <c r="BH324" s="482"/>
    </row>
    <row r="325" spans="2:60" ht="3.65" hidden="1" customHeight="1">
      <c r="B325" s="484"/>
      <c r="H325" s="1316"/>
      <c r="I325" s="699"/>
      <c r="J325" s="1320"/>
      <c r="K325" s="1320"/>
      <c r="L325" s="1320"/>
      <c r="M325" s="1317"/>
      <c r="N325" s="1317"/>
      <c r="O325" s="1317"/>
      <c r="P325" s="1317"/>
      <c r="Q325" s="1317"/>
      <c r="R325" s="1317"/>
      <c r="S325" s="1317"/>
      <c r="T325" s="456"/>
      <c r="U325" s="1353"/>
      <c r="V325" s="1353"/>
      <c r="W325" s="1353"/>
      <c r="X325" s="1353"/>
      <c r="Y325" s="1353"/>
      <c r="Z325" s="1353"/>
      <c r="AA325" s="1353"/>
      <c r="AB325" s="1353"/>
      <c r="AC325" s="1353"/>
      <c r="AD325" s="1353"/>
      <c r="AE325" s="1357"/>
      <c r="AF325" s="1357"/>
      <c r="AG325" s="1357"/>
      <c r="AH325" s="1353"/>
      <c r="AI325" s="1353"/>
      <c r="AJ325" s="1353"/>
      <c r="AK325" s="1353"/>
      <c r="AL325" s="1353"/>
      <c r="AM325" s="1353"/>
      <c r="AN325" s="1357"/>
      <c r="AO325" s="1357"/>
      <c r="AP325" s="1357"/>
      <c r="AQ325" s="1353"/>
      <c r="AR325" s="650"/>
      <c r="AS325" s="1320"/>
      <c r="AT325" s="1320"/>
      <c r="AU325" s="1320"/>
      <c r="AV325" s="1320"/>
      <c r="AW325" s="1320"/>
      <c r="AX325" s="1320"/>
      <c r="AY325" s="1320"/>
      <c r="AZ325" s="1320"/>
      <c r="BA325" s="1320"/>
      <c r="BB325" s="1320"/>
      <c r="BC325" s="1320"/>
      <c r="BD325" s="1320"/>
      <c r="BE325" s="1320"/>
      <c r="BF325" s="1320"/>
      <c r="BG325" s="1320"/>
      <c r="BH325" s="482"/>
    </row>
    <row r="326" spans="2:60" ht="3.65" hidden="1" customHeight="1">
      <c r="B326" s="484"/>
      <c r="H326" s="1316"/>
      <c r="I326" s="699"/>
      <c r="J326" s="1320"/>
      <c r="K326" s="1320"/>
      <c r="L326" s="1320"/>
      <c r="M326" s="1317"/>
      <c r="N326" s="1317"/>
      <c r="O326" s="1317"/>
      <c r="P326" s="1317"/>
      <c r="Q326" s="1317"/>
      <c r="R326" s="1317"/>
      <c r="S326" s="1317"/>
      <c r="T326" s="456"/>
      <c r="U326" s="1353"/>
      <c r="V326" s="1353"/>
      <c r="W326" s="1353"/>
      <c r="X326" s="1353"/>
      <c r="Y326" s="1353"/>
      <c r="Z326" s="1353"/>
      <c r="AA326" s="1353"/>
      <c r="AB326" s="1353"/>
      <c r="AC326" s="1353"/>
      <c r="AD326" s="1353"/>
      <c r="AE326" s="1353"/>
      <c r="AF326" s="1353"/>
      <c r="AG326" s="1353"/>
      <c r="AH326" s="1353"/>
      <c r="AI326" s="1353"/>
      <c r="AJ326" s="1353"/>
      <c r="AK326" s="1353"/>
      <c r="AL326" s="1353"/>
      <c r="AM326" s="1353"/>
      <c r="AN326" s="1353"/>
      <c r="AO326" s="1353"/>
      <c r="AP326" s="1353"/>
      <c r="AQ326" s="1353"/>
      <c r="AR326" s="650"/>
      <c r="AS326" s="1320"/>
      <c r="AT326" s="1320"/>
      <c r="AU326" s="1320"/>
      <c r="AV326" s="1320"/>
      <c r="AW326" s="1320"/>
      <c r="AX326" s="1320"/>
      <c r="AY326" s="1320"/>
      <c r="AZ326" s="1320"/>
      <c r="BA326" s="1320"/>
      <c r="BB326" s="1320"/>
      <c r="BC326" s="1320"/>
      <c r="BD326" s="1320"/>
      <c r="BE326" s="1320"/>
      <c r="BF326" s="1320"/>
      <c r="BG326" s="1320"/>
      <c r="BH326" s="482"/>
    </row>
    <row r="327" spans="2:60" ht="3.65" hidden="1" customHeight="1">
      <c r="B327" s="484"/>
      <c r="H327" s="1316"/>
      <c r="I327" s="699"/>
      <c r="J327" s="1320"/>
      <c r="K327" s="1320"/>
      <c r="L327" s="1320"/>
      <c r="M327" s="1317"/>
      <c r="N327" s="1317"/>
      <c r="O327" s="1317"/>
      <c r="P327" s="1317"/>
      <c r="Q327" s="1317"/>
      <c r="R327" s="1317"/>
      <c r="S327" s="1317"/>
      <c r="T327" s="456"/>
      <c r="U327" s="1353"/>
      <c r="V327" s="1353"/>
      <c r="W327" s="1353"/>
      <c r="X327" s="1353"/>
      <c r="Y327" s="1353"/>
      <c r="Z327" s="1355" t="e" vm="117">
        <v>#VALUE!</v>
      </c>
      <c r="AA327" s="1355"/>
      <c r="AB327" s="1355"/>
      <c r="AC327" s="1355"/>
      <c r="AD327" s="1355"/>
      <c r="AE327" s="1355"/>
      <c r="AF327" s="1355"/>
      <c r="AG327" s="1355"/>
      <c r="AH327" s="1355"/>
      <c r="AI327" s="1355"/>
      <c r="AJ327" s="1355"/>
      <c r="AK327" s="1355"/>
      <c r="AL327" s="1355"/>
      <c r="AM327" s="1353"/>
      <c r="AN327" s="1357"/>
      <c r="AO327" s="1357"/>
      <c r="AP327" s="1357"/>
      <c r="AQ327" s="1353"/>
      <c r="AR327" s="650"/>
      <c r="AS327" s="1320"/>
      <c r="AT327" s="1320"/>
      <c r="AU327" s="1320"/>
      <c r="AV327" s="1320"/>
      <c r="AW327" s="1320"/>
      <c r="AX327" s="1320"/>
      <c r="AY327" s="1320"/>
      <c r="AZ327" s="1320"/>
      <c r="BA327" s="1320"/>
      <c r="BB327" s="1320"/>
      <c r="BC327" s="1320"/>
      <c r="BD327" s="1320"/>
      <c r="BE327" s="1320"/>
      <c r="BF327" s="1320"/>
      <c r="BG327" s="1320"/>
      <c r="BH327" s="482"/>
    </row>
    <row r="328" spans="2:60" ht="3.65" hidden="1" customHeight="1">
      <c r="B328" s="484"/>
      <c r="H328" s="1316"/>
      <c r="I328" s="699"/>
      <c r="J328" s="1320"/>
      <c r="K328" s="1320"/>
      <c r="L328" s="1320"/>
      <c r="M328" s="1317"/>
      <c r="N328" s="1317"/>
      <c r="O328" s="1317"/>
      <c r="P328" s="1317"/>
      <c r="Q328" s="1317"/>
      <c r="R328" s="1317"/>
      <c r="S328" s="1317"/>
      <c r="T328" s="456"/>
      <c r="U328" s="1353"/>
      <c r="V328" s="1353"/>
      <c r="W328" s="1353"/>
      <c r="X328" s="1353"/>
      <c r="Y328" s="1353"/>
      <c r="Z328" s="1355"/>
      <c r="AA328" s="1355"/>
      <c r="AB328" s="1355"/>
      <c r="AC328" s="1355"/>
      <c r="AD328" s="1355"/>
      <c r="AE328" s="1355"/>
      <c r="AF328" s="1355"/>
      <c r="AG328" s="1355"/>
      <c r="AH328" s="1355"/>
      <c r="AI328" s="1355"/>
      <c r="AJ328" s="1355"/>
      <c r="AK328" s="1355"/>
      <c r="AL328" s="1355"/>
      <c r="AM328" s="1353"/>
      <c r="AN328" s="1357"/>
      <c r="AO328" s="1357"/>
      <c r="AP328" s="1357"/>
      <c r="AQ328" s="1353"/>
      <c r="AR328" s="650"/>
      <c r="AS328" s="1320"/>
      <c r="AT328" s="1320"/>
      <c r="AU328" s="1320"/>
      <c r="AV328" s="1320"/>
      <c r="AW328" s="1320"/>
      <c r="AX328" s="1320"/>
      <c r="AY328" s="1320"/>
      <c r="AZ328" s="1320"/>
      <c r="BA328" s="1320"/>
      <c r="BB328" s="1320"/>
      <c r="BC328" s="1320"/>
      <c r="BD328" s="1320"/>
      <c r="BE328" s="1320"/>
      <c r="BF328" s="1320"/>
      <c r="BG328" s="1320"/>
      <c r="BH328" s="482"/>
    </row>
    <row r="329" spans="2:60" ht="3.65" hidden="1" customHeight="1">
      <c r="B329" s="484"/>
      <c r="H329" s="1316"/>
      <c r="I329" s="699"/>
      <c r="J329" s="1320"/>
      <c r="K329" s="1320"/>
      <c r="L329" s="1320"/>
      <c r="M329" s="1317"/>
      <c r="N329" s="1317"/>
      <c r="O329" s="1317"/>
      <c r="P329" s="1317"/>
      <c r="Q329" s="1317"/>
      <c r="R329" s="1317"/>
      <c r="S329" s="1317"/>
      <c r="T329" s="456"/>
      <c r="U329" s="1353"/>
      <c r="V329" s="1353"/>
      <c r="W329" s="1353"/>
      <c r="X329" s="1353"/>
      <c r="Y329" s="1353"/>
      <c r="Z329" s="1355"/>
      <c r="AA329" s="1355"/>
      <c r="AB329" s="1355"/>
      <c r="AC329" s="1355"/>
      <c r="AD329" s="1355"/>
      <c r="AE329" s="1355"/>
      <c r="AF329" s="1355"/>
      <c r="AG329" s="1355"/>
      <c r="AH329" s="1355"/>
      <c r="AI329" s="1355"/>
      <c r="AJ329" s="1355"/>
      <c r="AK329" s="1355"/>
      <c r="AL329" s="1355"/>
      <c r="AM329" s="1353"/>
      <c r="AN329" s="1357"/>
      <c r="AO329" s="1357"/>
      <c r="AP329" s="1357"/>
      <c r="AQ329" s="1353"/>
      <c r="AR329" s="650"/>
      <c r="AS329" s="1320"/>
      <c r="AT329" s="1320"/>
      <c r="AU329" s="1320"/>
      <c r="AV329" s="1320"/>
      <c r="AW329" s="1320"/>
      <c r="AX329" s="1320"/>
      <c r="AY329" s="1320"/>
      <c r="AZ329" s="1320"/>
      <c r="BA329" s="1320"/>
      <c r="BB329" s="1320"/>
      <c r="BC329" s="1320"/>
      <c r="BD329" s="1320"/>
      <c r="BE329" s="1320"/>
      <c r="BF329" s="1320"/>
      <c r="BG329" s="1320"/>
      <c r="BH329" s="482"/>
    </row>
    <row r="330" spans="2:60" ht="3.65" hidden="1" customHeight="1">
      <c r="B330" s="484"/>
      <c r="H330" s="1316"/>
      <c r="I330" s="699"/>
      <c r="J330" s="1320"/>
      <c r="K330" s="1320"/>
      <c r="L330" s="1320"/>
      <c r="M330" s="1317"/>
      <c r="N330" s="1317"/>
      <c r="O330" s="1317"/>
      <c r="P330" s="1317"/>
      <c r="Q330" s="1317"/>
      <c r="R330" s="1317"/>
      <c r="S330" s="1317"/>
      <c r="T330" s="456"/>
      <c r="U330" s="1353"/>
      <c r="V330" s="1353"/>
      <c r="W330" s="1353"/>
      <c r="X330" s="1353"/>
      <c r="Y330" s="1353"/>
      <c r="Z330" s="1353"/>
      <c r="AA330" s="1353"/>
      <c r="AB330" s="1353"/>
      <c r="AC330" s="1353"/>
      <c r="AD330" s="1353"/>
      <c r="AE330" s="1353"/>
      <c r="AF330" s="1353"/>
      <c r="AG330" s="1353"/>
      <c r="AH330" s="1353"/>
      <c r="AI330" s="1338"/>
      <c r="AJ330" s="1338"/>
      <c r="AK330" s="1338"/>
      <c r="AL330" s="1338"/>
      <c r="AM330" s="1353"/>
      <c r="AN330" s="1353"/>
      <c r="AO330" s="1353"/>
      <c r="AP330" s="1353"/>
      <c r="AQ330" s="1353"/>
      <c r="AR330" s="650"/>
      <c r="AS330" s="1320"/>
      <c r="AT330" s="1320"/>
      <c r="AU330" s="1320"/>
      <c r="AV330" s="1320"/>
      <c r="AW330" s="1320"/>
      <c r="AX330" s="1320"/>
      <c r="AY330" s="1320"/>
      <c r="AZ330" s="1320"/>
      <c r="BA330" s="1320"/>
      <c r="BB330" s="1320"/>
      <c r="BC330" s="1320"/>
      <c r="BD330" s="1320"/>
      <c r="BE330" s="1320"/>
      <c r="BF330" s="1320"/>
      <c r="BG330" s="1320"/>
      <c r="BH330" s="482"/>
    </row>
    <row r="331" spans="2:60" ht="3.65" hidden="1" customHeight="1">
      <c r="B331" s="484"/>
      <c r="H331" s="1316"/>
      <c r="I331" s="699"/>
      <c r="J331" s="1320"/>
      <c r="K331" s="1320"/>
      <c r="L331" s="1320"/>
      <c r="M331" s="1317"/>
      <c r="N331" s="1317"/>
      <c r="O331" s="1317"/>
      <c r="P331" s="1317"/>
      <c r="Q331" s="1317"/>
      <c r="R331" s="1317"/>
      <c r="S331" s="1317"/>
      <c r="T331" s="456"/>
      <c r="U331" s="1353"/>
      <c r="V331" s="1353"/>
      <c r="W331" s="1353"/>
      <c r="X331" s="1353"/>
      <c r="Y331" s="1353"/>
      <c r="Z331" s="1353"/>
      <c r="AA331" s="1353"/>
      <c r="AB331" s="1353"/>
      <c r="AC331" s="1353"/>
      <c r="AD331" s="1353"/>
      <c r="AE331" s="1353"/>
      <c r="AF331" s="1353"/>
      <c r="AG331" s="1353"/>
      <c r="AH331" s="1353"/>
      <c r="AI331" s="1338"/>
      <c r="AJ331" s="1338"/>
      <c r="AK331" s="1338"/>
      <c r="AL331" s="1338"/>
      <c r="AM331" s="1353"/>
      <c r="AN331" s="1353"/>
      <c r="AO331" s="1353"/>
      <c r="AP331" s="1353"/>
      <c r="AQ331" s="1353"/>
      <c r="AR331" s="650"/>
      <c r="AS331" s="1320"/>
      <c r="AT331" s="1320"/>
      <c r="AU331" s="1320"/>
      <c r="AV331" s="1320"/>
      <c r="AW331" s="1320"/>
      <c r="AX331" s="1320"/>
      <c r="AY331" s="1320"/>
      <c r="AZ331" s="1320"/>
      <c r="BA331" s="1320"/>
      <c r="BB331" s="1320"/>
      <c r="BC331" s="1320"/>
      <c r="BD331" s="1320"/>
      <c r="BE331" s="1320"/>
      <c r="BF331" s="1320"/>
      <c r="BG331" s="1320"/>
      <c r="BH331" s="482"/>
    </row>
    <row r="332" spans="2:60" ht="3.65" hidden="1" customHeight="1">
      <c r="B332" s="484"/>
      <c r="H332" s="1316"/>
      <c r="I332" s="699"/>
      <c r="J332" s="1320"/>
      <c r="K332" s="1320"/>
      <c r="L332" s="1320"/>
      <c r="M332" s="1317"/>
      <c r="N332" s="1317"/>
      <c r="O332" s="1317"/>
      <c r="P332" s="1317"/>
      <c r="Q332" s="1317"/>
      <c r="R332" s="1317"/>
      <c r="S332" s="1317"/>
      <c r="T332" s="456"/>
      <c r="U332" s="1353"/>
      <c r="V332" s="1353"/>
      <c r="W332" s="1353"/>
      <c r="X332" s="1353"/>
      <c r="Y332" s="1353"/>
      <c r="Z332" s="1355" t="e" vm="118">
        <v>#VALUE!</v>
      </c>
      <c r="AA332" s="1355"/>
      <c r="AB332" s="1355"/>
      <c r="AC332" s="1355"/>
      <c r="AD332" s="1355"/>
      <c r="AE332" s="1355"/>
      <c r="AF332" s="1355"/>
      <c r="AG332" s="1355"/>
      <c r="AH332" s="1355"/>
      <c r="AI332" s="1355"/>
      <c r="AJ332" s="1355"/>
      <c r="AK332" s="1355"/>
      <c r="AL332" s="1355"/>
      <c r="AM332" s="1353"/>
      <c r="AN332" s="1353"/>
      <c r="AO332" s="1353"/>
      <c r="AP332" s="1353"/>
      <c r="AQ332" s="1353"/>
      <c r="AR332" s="650"/>
      <c r="AS332" s="1320"/>
      <c r="AT332" s="1320"/>
      <c r="AU332" s="1320"/>
      <c r="AV332" s="1320"/>
      <c r="AW332" s="1320"/>
      <c r="AX332" s="1320"/>
      <c r="AY332" s="1320"/>
      <c r="AZ332" s="1320"/>
      <c r="BA332" s="1320"/>
      <c r="BB332" s="1320"/>
      <c r="BC332" s="1320"/>
      <c r="BD332" s="1320"/>
      <c r="BE332" s="1320"/>
      <c r="BF332" s="1320"/>
      <c r="BG332" s="1320"/>
      <c r="BH332" s="482"/>
    </row>
    <row r="333" spans="2:60" ht="3.65" hidden="1" customHeight="1">
      <c r="B333" s="484"/>
      <c r="H333" s="1316"/>
      <c r="I333" s="699"/>
      <c r="J333" s="1320"/>
      <c r="K333" s="1320"/>
      <c r="L333" s="1320"/>
      <c r="M333" s="1317"/>
      <c r="N333" s="1317"/>
      <c r="O333" s="1317"/>
      <c r="P333" s="1317"/>
      <c r="Q333" s="1317"/>
      <c r="R333" s="1317"/>
      <c r="S333" s="1317"/>
      <c r="T333" s="456"/>
      <c r="U333" s="1353"/>
      <c r="V333" s="1353"/>
      <c r="W333" s="1353"/>
      <c r="X333" s="1353"/>
      <c r="Y333" s="1353"/>
      <c r="Z333" s="1355"/>
      <c r="AA333" s="1355"/>
      <c r="AB333" s="1355"/>
      <c r="AC333" s="1355"/>
      <c r="AD333" s="1355"/>
      <c r="AE333" s="1355"/>
      <c r="AF333" s="1355"/>
      <c r="AG333" s="1355"/>
      <c r="AH333" s="1355"/>
      <c r="AI333" s="1355"/>
      <c r="AJ333" s="1355"/>
      <c r="AK333" s="1355"/>
      <c r="AL333" s="1355"/>
      <c r="AM333" s="1353"/>
      <c r="AN333" s="1353"/>
      <c r="AO333" s="1353"/>
      <c r="AP333" s="1353"/>
      <c r="AQ333" s="1353"/>
      <c r="AR333" s="650"/>
      <c r="AS333" s="1320"/>
      <c r="AT333" s="1320"/>
      <c r="AU333" s="1320"/>
      <c r="AV333" s="1320"/>
      <c r="AW333" s="1320"/>
      <c r="AX333" s="1320"/>
      <c r="AY333" s="1320"/>
      <c r="AZ333" s="1320"/>
      <c r="BA333" s="1320"/>
      <c r="BB333" s="1320"/>
      <c r="BC333" s="1320"/>
      <c r="BD333" s="1320"/>
      <c r="BE333" s="1320"/>
      <c r="BF333" s="1320"/>
      <c r="BG333" s="1320"/>
      <c r="BH333" s="482"/>
    </row>
    <row r="334" spans="2:60" ht="3.65" hidden="1" customHeight="1">
      <c r="B334" s="484"/>
      <c r="H334" s="1316"/>
      <c r="I334" s="699"/>
      <c r="J334" s="1320"/>
      <c r="K334" s="1320"/>
      <c r="L334" s="1320"/>
      <c r="M334" s="1320"/>
      <c r="N334" s="1320"/>
      <c r="O334" s="1320"/>
      <c r="P334" s="1320"/>
      <c r="Q334" s="1320"/>
      <c r="R334" s="1320"/>
      <c r="S334" s="1320"/>
      <c r="T334" s="456"/>
      <c r="U334" s="1353"/>
      <c r="V334" s="1353"/>
      <c r="W334" s="1353"/>
      <c r="X334" s="1353"/>
      <c r="Y334" s="1353"/>
      <c r="Z334" s="1355"/>
      <c r="AA334" s="1355"/>
      <c r="AB334" s="1355"/>
      <c r="AC334" s="1355"/>
      <c r="AD334" s="1355"/>
      <c r="AE334" s="1355"/>
      <c r="AF334" s="1355"/>
      <c r="AG334" s="1355"/>
      <c r="AH334" s="1355"/>
      <c r="AI334" s="1355"/>
      <c r="AJ334" s="1355"/>
      <c r="AK334" s="1355"/>
      <c r="AL334" s="1355"/>
      <c r="AM334" s="1353"/>
      <c r="AN334" s="1353"/>
      <c r="AO334" s="1353"/>
      <c r="AP334" s="1353"/>
      <c r="AQ334" s="1353"/>
      <c r="AR334" s="650"/>
      <c r="AS334" s="1320"/>
      <c r="AT334" s="1320"/>
      <c r="AU334" s="1320"/>
      <c r="AV334" s="1320"/>
      <c r="AW334" s="1320"/>
      <c r="AX334" s="1320"/>
      <c r="AY334" s="1320"/>
      <c r="AZ334" s="1320"/>
      <c r="BA334" s="1320"/>
      <c r="BB334" s="1320"/>
      <c r="BC334" s="1320"/>
      <c r="BD334" s="1320"/>
      <c r="BE334" s="1320"/>
      <c r="BF334" s="1320"/>
      <c r="BG334" s="1320"/>
      <c r="BH334" s="482"/>
    </row>
    <row r="335" spans="2:60" ht="3.65" hidden="1" customHeight="1">
      <c r="B335" s="484"/>
      <c r="H335" s="1316"/>
      <c r="I335" s="699"/>
      <c r="J335" s="1320"/>
      <c r="K335" s="1320"/>
      <c r="L335" s="1320"/>
      <c r="M335" s="1320"/>
      <c r="N335" s="1320"/>
      <c r="O335" s="1320"/>
      <c r="P335" s="1320"/>
      <c r="Q335" s="1320"/>
      <c r="R335" s="1320"/>
      <c r="S335" s="1320"/>
      <c r="T335" s="456"/>
      <c r="U335" s="1353"/>
      <c r="V335" s="1353"/>
      <c r="W335" s="1353"/>
      <c r="X335" s="1353"/>
      <c r="Y335" s="1353"/>
      <c r="Z335" s="1355"/>
      <c r="AA335" s="1355"/>
      <c r="AB335" s="1355"/>
      <c r="AC335" s="1355"/>
      <c r="AD335" s="1355"/>
      <c r="AE335" s="1355"/>
      <c r="AF335" s="1355"/>
      <c r="AG335" s="1355"/>
      <c r="AH335" s="1355"/>
      <c r="AI335" s="1355"/>
      <c r="AJ335" s="1355"/>
      <c r="AK335" s="1355"/>
      <c r="AL335" s="1355"/>
      <c r="AM335" s="1353"/>
      <c r="AN335" s="1353"/>
      <c r="AO335" s="1353"/>
      <c r="AP335" s="1353"/>
      <c r="AQ335" s="1353"/>
      <c r="AR335" s="650"/>
      <c r="AS335" s="1320"/>
      <c r="AT335" s="1320"/>
      <c r="AU335" s="1320"/>
      <c r="AV335" s="1320"/>
      <c r="AW335" s="1320"/>
      <c r="AX335" s="1320"/>
      <c r="AY335" s="1320"/>
      <c r="AZ335" s="1320"/>
      <c r="BA335" s="1320"/>
      <c r="BB335" s="1320"/>
      <c r="BC335" s="1320"/>
      <c r="BD335" s="1320"/>
      <c r="BE335" s="1320"/>
      <c r="BF335" s="1320"/>
      <c r="BG335" s="1320"/>
      <c r="BH335" s="482"/>
    </row>
    <row r="336" spans="2:60" ht="3.65" hidden="1" customHeight="1">
      <c r="B336" s="484"/>
      <c r="H336" s="1316"/>
      <c r="I336" s="699"/>
      <c r="J336" s="1320"/>
      <c r="K336" s="1320"/>
      <c r="L336" s="1320"/>
      <c r="M336" s="1320"/>
      <c r="N336" s="1320"/>
      <c r="O336" s="1320"/>
      <c r="P336" s="1320"/>
      <c r="Q336" s="1320"/>
      <c r="R336" s="1320"/>
      <c r="S336" s="1320"/>
      <c r="T336" s="456"/>
      <c r="U336" s="1353"/>
      <c r="V336" s="1353"/>
      <c r="W336" s="1353"/>
      <c r="X336" s="1353"/>
      <c r="Y336" s="1353"/>
      <c r="Z336" s="1355"/>
      <c r="AA336" s="1355"/>
      <c r="AB336" s="1355"/>
      <c r="AC336" s="1355"/>
      <c r="AD336" s="1355"/>
      <c r="AE336" s="1355"/>
      <c r="AF336" s="1355"/>
      <c r="AG336" s="1355"/>
      <c r="AH336" s="1355"/>
      <c r="AI336" s="1355"/>
      <c r="AJ336" s="1355"/>
      <c r="AK336" s="1355"/>
      <c r="AL336" s="1355"/>
      <c r="AM336" s="1353"/>
      <c r="AN336" s="1353"/>
      <c r="AO336" s="1353"/>
      <c r="AP336" s="1353"/>
      <c r="AQ336" s="1353"/>
      <c r="AR336" s="650"/>
      <c r="AS336" s="1320"/>
      <c r="AT336" s="1320"/>
      <c r="AU336" s="1320"/>
      <c r="AV336" s="1320"/>
      <c r="AW336" s="1320"/>
      <c r="AX336" s="1320"/>
      <c r="AY336" s="1320"/>
      <c r="AZ336" s="1320"/>
      <c r="BA336" s="1320"/>
      <c r="BB336" s="1320"/>
      <c r="BC336" s="1320"/>
      <c r="BD336" s="1320"/>
      <c r="BE336" s="1320"/>
      <c r="BF336" s="1320"/>
      <c r="BG336" s="1320"/>
      <c r="BH336" s="482"/>
    </row>
    <row r="337" spans="2:60" ht="3.65" hidden="1" customHeight="1">
      <c r="B337" s="484"/>
      <c r="H337" s="1316"/>
      <c r="I337" s="699"/>
      <c r="J337" s="1320"/>
      <c r="K337" s="1320"/>
      <c r="L337" s="1320"/>
      <c r="M337" s="1320"/>
      <c r="N337" s="1320"/>
      <c r="O337" s="1320"/>
      <c r="P337" s="1320"/>
      <c r="Q337" s="1320"/>
      <c r="R337" s="1320"/>
      <c r="S337" s="1320"/>
      <c r="T337" s="456"/>
      <c r="U337" s="1353"/>
      <c r="V337" s="1353"/>
      <c r="W337" s="1353"/>
      <c r="X337" s="1353"/>
      <c r="Y337" s="1353"/>
      <c r="Z337" s="1355"/>
      <c r="AA337" s="1355"/>
      <c r="AB337" s="1355"/>
      <c r="AC337" s="1355"/>
      <c r="AD337" s="1355"/>
      <c r="AE337" s="1355"/>
      <c r="AF337" s="1355"/>
      <c r="AG337" s="1355"/>
      <c r="AH337" s="1355"/>
      <c r="AI337" s="1355"/>
      <c r="AJ337" s="1355"/>
      <c r="AK337" s="1355"/>
      <c r="AL337" s="1355"/>
      <c r="AM337" s="1353"/>
      <c r="AN337" s="1353"/>
      <c r="AO337" s="1353"/>
      <c r="AP337" s="1353"/>
      <c r="AQ337" s="1353"/>
      <c r="AR337" s="650"/>
      <c r="AS337" s="1320"/>
      <c r="AT337" s="1320"/>
      <c r="AU337" s="1320"/>
      <c r="AV337" s="1320"/>
      <c r="AW337" s="1320"/>
      <c r="AX337" s="1320"/>
      <c r="AY337" s="1320"/>
      <c r="AZ337" s="1320"/>
      <c r="BA337" s="1320"/>
      <c r="BB337" s="1320"/>
      <c r="BC337" s="1320"/>
      <c r="BD337" s="1320"/>
      <c r="BE337" s="1320"/>
      <c r="BF337" s="1320"/>
      <c r="BG337" s="1320"/>
      <c r="BH337" s="482"/>
    </row>
    <row r="338" spans="2:60" ht="3.65" hidden="1" customHeight="1">
      <c r="B338" s="484"/>
      <c r="H338" s="1316"/>
      <c r="I338" s="699"/>
      <c r="J338" s="1320"/>
      <c r="K338" s="1320"/>
      <c r="L338" s="1320"/>
      <c r="M338" s="1320"/>
      <c r="N338" s="1320"/>
      <c r="O338" s="1320"/>
      <c r="P338" s="1320"/>
      <c r="Q338" s="1320"/>
      <c r="R338" s="1320"/>
      <c r="S338" s="1320"/>
      <c r="T338" s="456"/>
      <c r="U338" s="1353"/>
      <c r="V338" s="1353"/>
      <c r="W338" s="1353"/>
      <c r="X338" s="1353"/>
      <c r="Y338" s="1353"/>
      <c r="Z338" s="1353"/>
      <c r="AA338" s="1353"/>
      <c r="AB338" s="1353"/>
      <c r="AC338" s="1353"/>
      <c r="AD338" s="1353"/>
      <c r="AE338" s="1353"/>
      <c r="AF338" s="1353"/>
      <c r="AG338" s="1353"/>
      <c r="AH338" s="1353"/>
      <c r="AI338" s="1338"/>
      <c r="AJ338" s="1338"/>
      <c r="AK338" s="1338"/>
      <c r="AL338" s="1338"/>
      <c r="AM338" s="1353"/>
      <c r="AN338" s="1353"/>
      <c r="AO338" s="1353"/>
      <c r="AP338" s="1353"/>
      <c r="AQ338" s="1353"/>
      <c r="AR338" s="650"/>
      <c r="AS338" s="1320"/>
      <c r="AT338" s="1320"/>
      <c r="AU338" s="1320"/>
      <c r="AV338" s="1320"/>
      <c r="AW338" s="1320"/>
      <c r="AX338" s="1320"/>
      <c r="AY338" s="1320"/>
      <c r="AZ338" s="1320"/>
      <c r="BA338" s="1320"/>
      <c r="BB338" s="1320"/>
      <c r="BC338" s="1320"/>
      <c r="BD338" s="1320"/>
      <c r="BE338" s="1320"/>
      <c r="BF338" s="1320"/>
      <c r="BG338" s="1320"/>
      <c r="BH338" s="482"/>
    </row>
    <row r="339" spans="2:60" ht="3.65" hidden="1" customHeight="1">
      <c r="B339" s="484"/>
      <c r="H339" s="1316"/>
      <c r="I339" s="699"/>
      <c r="J339" s="1320"/>
      <c r="K339" s="1320"/>
      <c r="L339" s="1320"/>
      <c r="M339" s="1320"/>
      <c r="N339" s="1320"/>
      <c r="O339" s="1320"/>
      <c r="P339" s="1320"/>
      <c r="Q339" s="1320"/>
      <c r="R339" s="1320"/>
      <c r="S339" s="1320"/>
      <c r="T339" s="456"/>
      <c r="U339" s="1353"/>
      <c r="V339" s="1353"/>
      <c r="W339" s="1353"/>
      <c r="X339" s="1353"/>
      <c r="Y339" s="1353"/>
      <c r="Z339" s="1353"/>
      <c r="AA339" s="1353"/>
      <c r="AB339" s="1353"/>
      <c r="AC339" s="1353"/>
      <c r="AD339" s="1353"/>
      <c r="AE339" s="1353"/>
      <c r="AF339" s="1353"/>
      <c r="AG339" s="1353"/>
      <c r="AH339" s="1353"/>
      <c r="AI339" s="1353"/>
      <c r="AJ339" s="1353"/>
      <c r="AK339" s="1353"/>
      <c r="AL339" s="1353"/>
      <c r="AM339" s="1353"/>
      <c r="AN339" s="1353"/>
      <c r="AO339" s="1353"/>
      <c r="AP339" s="1353"/>
      <c r="AQ339" s="1353"/>
      <c r="AR339" s="650"/>
      <c r="AS339" s="1317"/>
      <c r="AT339" s="1317"/>
      <c r="AU339" s="1317"/>
      <c r="AV339" s="1317"/>
      <c r="AW339" s="1317"/>
      <c r="AX339" s="1317"/>
      <c r="AY339" s="1317"/>
      <c r="AZ339" s="1317"/>
      <c r="BA339" s="1317"/>
      <c r="BB339" s="1317"/>
      <c r="BC339" s="1317"/>
      <c r="BD339" s="1317"/>
      <c r="BE339" s="1317"/>
      <c r="BF339" s="1317"/>
      <c r="BG339" s="1317"/>
      <c r="BH339" s="482"/>
    </row>
    <row r="340" spans="2:60" ht="3.65" hidden="1" customHeight="1">
      <c r="B340" s="484"/>
      <c r="H340" s="1316"/>
      <c r="I340" s="699"/>
      <c r="J340" s="1320"/>
      <c r="K340" s="1320"/>
      <c r="L340" s="1320"/>
      <c r="M340" s="1320"/>
      <c r="N340" s="1320"/>
      <c r="O340" s="1320"/>
      <c r="P340" s="1320"/>
      <c r="Q340" s="1320"/>
      <c r="R340" s="1320"/>
      <c r="S340" s="1320"/>
      <c r="T340" s="456"/>
      <c r="U340" s="1353"/>
      <c r="V340" s="1353"/>
      <c r="W340" s="1353"/>
      <c r="X340" s="1353"/>
      <c r="Y340" s="1353"/>
      <c r="Z340" s="1355" t="e" vm="117">
        <v>#VALUE!</v>
      </c>
      <c r="AA340" s="1355"/>
      <c r="AB340" s="1355"/>
      <c r="AC340" s="1355"/>
      <c r="AD340" s="1355"/>
      <c r="AE340" s="1355"/>
      <c r="AF340" s="1355"/>
      <c r="AG340" s="1355"/>
      <c r="AH340" s="1355"/>
      <c r="AI340" s="1355"/>
      <c r="AJ340" s="1355"/>
      <c r="AK340" s="1355"/>
      <c r="AL340" s="1355"/>
      <c r="AM340" s="1353"/>
      <c r="AN340" s="1353"/>
      <c r="AO340" s="1353"/>
      <c r="AP340" s="1353"/>
      <c r="AQ340" s="1353"/>
      <c r="AR340" s="650"/>
      <c r="AS340" s="1317"/>
      <c r="AT340" s="1317"/>
      <c r="AU340" s="1317"/>
      <c r="AV340" s="1317"/>
      <c r="AW340" s="1317"/>
      <c r="AX340" s="1317"/>
      <c r="AY340" s="1317"/>
      <c r="AZ340" s="1317"/>
      <c r="BA340" s="1317"/>
      <c r="BB340" s="1317"/>
      <c r="BC340" s="1317"/>
      <c r="BD340" s="1317"/>
      <c r="BE340" s="1317"/>
      <c r="BF340" s="1317"/>
      <c r="BG340" s="1317"/>
      <c r="BH340" s="482"/>
    </row>
    <row r="341" spans="2:60" ht="3.65" hidden="1" customHeight="1">
      <c r="B341" s="484"/>
      <c r="H341" s="1316"/>
      <c r="I341" s="699"/>
      <c r="J341" s="1320"/>
      <c r="K341" s="1320"/>
      <c r="L341" s="1320"/>
      <c r="M341" s="1320"/>
      <c r="N341" s="1320"/>
      <c r="O341" s="1320"/>
      <c r="P341" s="1320"/>
      <c r="Q341" s="1320"/>
      <c r="R341" s="1320"/>
      <c r="S341" s="1320"/>
      <c r="T341" s="456"/>
      <c r="U341" s="1353"/>
      <c r="V341" s="1353"/>
      <c r="W341" s="1353"/>
      <c r="X341" s="1353"/>
      <c r="Y341" s="1353"/>
      <c r="Z341" s="1355"/>
      <c r="AA341" s="1355"/>
      <c r="AB341" s="1355"/>
      <c r="AC341" s="1355"/>
      <c r="AD341" s="1355"/>
      <c r="AE341" s="1355"/>
      <c r="AF341" s="1355"/>
      <c r="AG341" s="1355"/>
      <c r="AH341" s="1355"/>
      <c r="AI341" s="1355"/>
      <c r="AJ341" s="1355"/>
      <c r="AK341" s="1355"/>
      <c r="AL341" s="1355"/>
      <c r="AM341" s="1353"/>
      <c r="AN341" s="1353"/>
      <c r="AO341" s="1353"/>
      <c r="AP341" s="1353"/>
      <c r="AQ341" s="1353"/>
      <c r="AR341" s="650"/>
      <c r="AS341" s="1317"/>
      <c r="AT341" s="1317"/>
      <c r="AU341" s="1317"/>
      <c r="AV341" s="1317"/>
      <c r="AW341" s="1317"/>
      <c r="AX341" s="1317"/>
      <c r="AY341" s="1317"/>
      <c r="AZ341" s="1317"/>
      <c r="BA341" s="1317"/>
      <c r="BB341" s="1317"/>
      <c r="BC341" s="1317"/>
      <c r="BD341" s="1317"/>
      <c r="BE341" s="1317"/>
      <c r="BF341" s="1317"/>
      <c r="BG341" s="1317"/>
      <c r="BH341" s="482"/>
    </row>
    <row r="342" spans="2:60" ht="3.65" hidden="1" customHeight="1">
      <c r="B342" s="484"/>
      <c r="H342" s="1316"/>
      <c r="I342" s="699"/>
      <c r="J342" s="1320"/>
      <c r="K342" s="1320"/>
      <c r="L342" s="1320"/>
      <c r="M342" s="1320"/>
      <c r="N342" s="1320"/>
      <c r="O342" s="1320"/>
      <c r="P342" s="1320"/>
      <c r="Q342" s="1320"/>
      <c r="R342" s="1320"/>
      <c r="S342" s="1320"/>
      <c r="T342" s="456"/>
      <c r="U342" s="1353"/>
      <c r="V342" s="1353"/>
      <c r="W342" s="1353"/>
      <c r="X342" s="1353"/>
      <c r="Y342" s="1353"/>
      <c r="Z342" s="1355"/>
      <c r="AA342" s="1355"/>
      <c r="AB342" s="1355"/>
      <c r="AC342" s="1355"/>
      <c r="AD342" s="1355"/>
      <c r="AE342" s="1355"/>
      <c r="AF342" s="1355"/>
      <c r="AG342" s="1355"/>
      <c r="AH342" s="1355"/>
      <c r="AI342" s="1355"/>
      <c r="AJ342" s="1355"/>
      <c r="AK342" s="1355"/>
      <c r="AL342" s="1355"/>
      <c r="AM342" s="1353"/>
      <c r="AN342" s="1353"/>
      <c r="AO342" s="1353"/>
      <c r="AP342" s="1353"/>
      <c r="AQ342" s="1353"/>
      <c r="AR342" s="650"/>
      <c r="AS342" s="1317"/>
      <c r="AT342" s="1317"/>
      <c r="AU342" s="1317"/>
      <c r="AV342" s="1317"/>
      <c r="AW342" s="1317"/>
      <c r="AX342" s="1317"/>
      <c r="AY342" s="1317"/>
      <c r="AZ342" s="1317"/>
      <c r="BA342" s="1317"/>
      <c r="BB342" s="1317"/>
      <c r="BC342" s="1317"/>
      <c r="BD342" s="1317"/>
      <c r="BE342" s="1317"/>
      <c r="BF342" s="1317"/>
      <c r="BG342" s="1317"/>
      <c r="BH342" s="482"/>
    </row>
    <row r="343" spans="2:60" ht="3.65" hidden="1" customHeight="1">
      <c r="B343" s="484"/>
      <c r="H343" s="1316"/>
      <c r="I343" s="699"/>
      <c r="J343" s="1320"/>
      <c r="K343" s="1320"/>
      <c r="L343" s="1320"/>
      <c r="M343" s="1320"/>
      <c r="N343" s="1320"/>
      <c r="O343" s="1320"/>
      <c r="P343" s="1320"/>
      <c r="Q343" s="1320"/>
      <c r="R343" s="1320"/>
      <c r="S343" s="1320"/>
      <c r="T343" s="456"/>
      <c r="U343" s="1353"/>
      <c r="V343" s="1353"/>
      <c r="W343" s="1353"/>
      <c r="X343" s="1353"/>
      <c r="Y343" s="1353"/>
      <c r="Z343" s="1353"/>
      <c r="AA343" s="1353"/>
      <c r="AB343" s="1353"/>
      <c r="AC343" s="1353"/>
      <c r="AD343" s="1353"/>
      <c r="AE343" s="1353"/>
      <c r="AF343" s="1353"/>
      <c r="AG343" s="1353"/>
      <c r="AH343" s="1353"/>
      <c r="AI343" s="1353"/>
      <c r="AJ343" s="1353"/>
      <c r="AK343" s="1353"/>
      <c r="AL343" s="1353"/>
      <c r="AM343" s="1353"/>
      <c r="AN343" s="1353"/>
      <c r="AO343" s="1353"/>
      <c r="AP343" s="1353"/>
      <c r="AQ343" s="1353"/>
      <c r="AR343" s="650"/>
      <c r="AS343" s="1317"/>
      <c r="AT343" s="1317"/>
      <c r="AU343" s="1317"/>
      <c r="AV343" s="1317"/>
      <c r="AW343" s="1317"/>
      <c r="AX343" s="1317"/>
      <c r="AY343" s="1317"/>
      <c r="AZ343" s="1317"/>
      <c r="BA343" s="1317"/>
      <c r="BB343" s="1317"/>
      <c r="BC343" s="1317"/>
      <c r="BD343" s="1317"/>
      <c r="BE343" s="1317"/>
      <c r="BF343" s="1317"/>
      <c r="BG343" s="1317"/>
      <c r="BH343" s="482"/>
    </row>
    <row r="344" spans="2:60" ht="3.65" hidden="1" customHeight="1">
      <c r="B344" s="484"/>
      <c r="H344" s="1316"/>
      <c r="I344" s="699"/>
      <c r="J344" s="1320"/>
      <c r="K344" s="1320"/>
      <c r="L344" s="1320"/>
      <c r="M344" s="1320"/>
      <c r="N344" s="1320"/>
      <c r="O344" s="1320"/>
      <c r="P344" s="1320"/>
      <c r="Q344" s="1320"/>
      <c r="R344" s="1320"/>
      <c r="S344" s="1320"/>
      <c r="T344" s="456"/>
      <c r="U344" s="1353"/>
      <c r="V344" s="1353"/>
      <c r="W344" s="1353"/>
      <c r="X344" s="1353"/>
      <c r="Y344" s="1353"/>
      <c r="Z344" s="1353"/>
      <c r="AA344" s="1353"/>
      <c r="AB344" s="1353"/>
      <c r="AC344" s="1353"/>
      <c r="AD344" s="1353"/>
      <c r="AE344" s="1357"/>
      <c r="AF344" s="1357"/>
      <c r="AG344" s="1357"/>
      <c r="AH344" s="1353"/>
      <c r="AI344" s="1353"/>
      <c r="AJ344" s="1353"/>
      <c r="AK344" s="1353"/>
      <c r="AL344" s="1353"/>
      <c r="AM344" s="1353"/>
      <c r="AN344" s="1357"/>
      <c r="AO344" s="1357"/>
      <c r="AP344" s="1357"/>
      <c r="AQ344" s="1353"/>
      <c r="AR344" s="650"/>
      <c r="AS344" s="1317"/>
      <c r="AT344" s="1317"/>
      <c r="AU344" s="1317"/>
      <c r="AV344" s="1317"/>
      <c r="AW344" s="1317"/>
      <c r="AX344" s="1317"/>
      <c r="AY344" s="1317"/>
      <c r="AZ344" s="1317"/>
      <c r="BA344" s="1317"/>
      <c r="BB344" s="1317"/>
      <c r="BC344" s="1317"/>
      <c r="BD344" s="1317"/>
      <c r="BE344" s="1317"/>
      <c r="BF344" s="1317"/>
      <c r="BG344" s="1317"/>
      <c r="BH344" s="482"/>
    </row>
    <row r="345" spans="2:60" ht="3.65" hidden="1" customHeight="1">
      <c r="B345" s="484"/>
      <c r="H345" s="1316"/>
      <c r="I345" s="699"/>
      <c r="J345" s="1320"/>
      <c r="K345" s="1320"/>
      <c r="L345" s="1320"/>
      <c r="M345" s="1320"/>
      <c r="N345" s="1320"/>
      <c r="O345" s="1320"/>
      <c r="P345" s="1320"/>
      <c r="Q345" s="1320"/>
      <c r="R345" s="1320"/>
      <c r="S345" s="1320"/>
      <c r="T345" s="387"/>
      <c r="U345" s="1354" t="s">
        <v>526</v>
      </c>
      <c r="V345" s="1354"/>
      <c r="W345" s="1354"/>
      <c r="X345" s="1363"/>
      <c r="Y345" s="1363"/>
      <c r="Z345" s="1363"/>
      <c r="AA345" s="1363"/>
      <c r="AB345" s="1363"/>
      <c r="AC345" s="1363"/>
      <c r="AD345" s="1363"/>
      <c r="AE345" s="1363"/>
      <c r="AF345" s="1363"/>
      <c r="AG345" s="1363"/>
      <c r="AH345" s="1363"/>
      <c r="AI345" s="1363"/>
      <c r="AJ345" s="1363"/>
      <c r="AK345" s="1363"/>
      <c r="AL345" s="1361"/>
      <c r="AM345" s="1361"/>
      <c r="AN345" s="1361"/>
      <c r="AO345" s="1361"/>
      <c r="AP345" s="1363"/>
      <c r="AQ345" s="1363"/>
      <c r="AR345" s="385"/>
      <c r="AS345" s="1317"/>
      <c r="AT345" s="1317"/>
      <c r="AU345" s="1317"/>
      <c r="AV345" s="1317"/>
      <c r="AW345" s="1317"/>
      <c r="AX345" s="1317"/>
      <c r="AY345" s="1317"/>
      <c r="AZ345" s="1317"/>
      <c r="BA345" s="1317"/>
      <c r="BB345" s="1317"/>
      <c r="BC345" s="1317"/>
      <c r="BD345" s="1317"/>
      <c r="BE345" s="1317"/>
      <c r="BF345" s="1317"/>
      <c r="BG345" s="1317"/>
      <c r="BH345" s="482"/>
    </row>
    <row r="346" spans="2:60" ht="3.65" hidden="1" customHeight="1">
      <c r="B346" s="484"/>
      <c r="H346" s="1316"/>
      <c r="I346" s="699"/>
      <c r="J346" s="1320"/>
      <c r="K346" s="1320"/>
      <c r="L346" s="1320"/>
      <c r="M346" s="1320"/>
      <c r="N346" s="1320"/>
      <c r="O346" s="1320"/>
      <c r="P346" s="1320"/>
      <c r="Q346" s="1320"/>
      <c r="R346" s="1320"/>
      <c r="S346" s="1320"/>
      <c r="T346" s="384" t="e" vm="13">
        <v>#VALUE!</v>
      </c>
      <c r="U346" s="738"/>
      <c r="V346" s="738"/>
      <c r="W346" s="738"/>
      <c r="X346" s="382"/>
      <c r="Y346" s="382"/>
      <c r="Z346" s="382"/>
      <c r="AA346" s="382"/>
      <c r="AB346" s="382"/>
      <c r="AC346" s="382"/>
      <c r="AD346" s="382"/>
      <c r="AE346" s="382"/>
      <c r="AF346" s="382"/>
      <c r="AG346" s="382"/>
      <c r="AH346" s="382"/>
      <c r="AI346" s="382"/>
      <c r="AJ346" s="382"/>
      <c r="AK346" s="382"/>
      <c r="AL346" s="383"/>
      <c r="AM346" s="383"/>
      <c r="AN346" s="383"/>
      <c r="AO346" s="383"/>
      <c r="AP346" s="382"/>
      <c r="AQ346" s="382"/>
      <c r="AR346" s="421" t="e" vm="13">
        <v>#VALUE!</v>
      </c>
      <c r="AS346" s="1317"/>
      <c r="AT346" s="1317"/>
      <c r="AU346" s="1317"/>
      <c r="AV346" s="1317"/>
      <c r="AW346" s="1317"/>
      <c r="AX346" s="1317"/>
      <c r="AY346" s="1317"/>
      <c r="AZ346" s="1317"/>
      <c r="BA346" s="1317"/>
      <c r="BB346" s="1317"/>
      <c r="BC346" s="1317"/>
      <c r="BD346" s="1317"/>
      <c r="BE346" s="1317"/>
      <c r="BF346" s="1317"/>
      <c r="BG346" s="1317"/>
      <c r="BH346" s="482"/>
    </row>
    <row r="347" spans="2:60" ht="3.65" hidden="1" customHeight="1">
      <c r="B347" s="484"/>
      <c r="H347" s="1316"/>
      <c r="I347" s="699"/>
      <c r="J347" s="1320"/>
      <c r="K347" s="1320"/>
      <c r="L347" s="1320"/>
      <c r="M347" s="1320"/>
      <c r="N347" s="1320"/>
      <c r="O347" s="1320"/>
      <c r="P347" s="1320"/>
      <c r="Q347" s="1320"/>
      <c r="R347" s="1320"/>
      <c r="S347" s="1320"/>
      <c r="T347" s="1320"/>
      <c r="U347" s="1320"/>
      <c r="V347" s="1320"/>
      <c r="W347" s="1320"/>
      <c r="X347" s="1320"/>
      <c r="Y347" s="1320"/>
      <c r="Z347" s="1320"/>
      <c r="AA347" s="1320"/>
      <c r="AB347" s="1320"/>
      <c r="AC347" s="1320"/>
      <c r="AD347" s="1320"/>
      <c r="AE347" s="1320"/>
      <c r="AF347" s="1320"/>
      <c r="AG347" s="1320"/>
      <c r="AH347" s="1320"/>
      <c r="AI347" s="1320"/>
      <c r="AJ347" s="1320"/>
      <c r="AK347" s="1320"/>
      <c r="AL347" s="1320"/>
      <c r="AM347" s="1320"/>
      <c r="AN347" s="1320"/>
      <c r="AO347" s="1320"/>
      <c r="AP347" s="1320"/>
      <c r="AQ347" s="1320"/>
      <c r="AR347" s="1320"/>
      <c r="AS347" s="1317"/>
      <c r="AT347" s="1317"/>
      <c r="AU347" s="1317"/>
      <c r="AV347" s="1317"/>
      <c r="AW347" s="1317"/>
      <c r="AX347" s="1317"/>
      <c r="AY347" s="1317"/>
      <c r="AZ347" s="1317"/>
      <c r="BA347" s="1317"/>
      <c r="BB347" s="1317"/>
      <c r="BC347" s="1317"/>
      <c r="BD347" s="1317"/>
      <c r="BE347" s="1317"/>
      <c r="BF347" s="1317"/>
      <c r="BG347" s="1317"/>
      <c r="BH347" s="482"/>
    </row>
    <row r="348" spans="2:60" ht="3.65" hidden="1" customHeight="1">
      <c r="B348" s="484"/>
      <c r="H348" s="1316"/>
      <c r="I348" s="699"/>
      <c r="J348" s="1320"/>
      <c r="K348" s="1320"/>
      <c r="L348" s="1320"/>
      <c r="M348" s="1320"/>
      <c r="N348" s="1320"/>
      <c r="O348" s="1320"/>
      <c r="P348" s="1320"/>
      <c r="Q348" s="1320"/>
      <c r="R348" s="1320"/>
      <c r="S348" s="1320"/>
      <c r="T348" s="1320"/>
      <c r="U348" s="1320"/>
      <c r="V348" s="1320"/>
      <c r="W348" s="1320"/>
      <c r="X348" s="1320"/>
      <c r="Y348" s="1320"/>
      <c r="Z348" s="1320"/>
      <c r="AA348" s="1320"/>
      <c r="AB348" s="1320"/>
      <c r="AC348" s="1320"/>
      <c r="AD348" s="1320"/>
      <c r="AE348" s="1320"/>
      <c r="AF348" s="1320"/>
      <c r="AG348" s="1320"/>
      <c r="AH348" s="1320"/>
      <c r="AI348" s="1320"/>
      <c r="AJ348" s="1320"/>
      <c r="AK348" s="1320"/>
      <c r="AL348" s="1320"/>
      <c r="AM348" s="1320"/>
      <c r="AN348" s="1320"/>
      <c r="AO348" s="1320"/>
      <c r="AP348" s="1320"/>
      <c r="AQ348" s="1320"/>
      <c r="AR348" s="1320"/>
      <c r="AS348" s="1317"/>
      <c r="AT348" s="1317"/>
      <c r="AU348" s="1317"/>
      <c r="AV348" s="1317"/>
      <c r="AW348" s="1317"/>
      <c r="AX348" s="1317"/>
      <c r="AY348" s="1317"/>
      <c r="AZ348" s="1317"/>
      <c r="BA348" s="1317"/>
      <c r="BB348" s="1317"/>
      <c r="BC348" s="1317"/>
      <c r="BD348" s="1317"/>
      <c r="BE348" s="1317"/>
      <c r="BF348" s="1317"/>
      <c r="BG348" s="1317"/>
      <c r="BH348" s="482"/>
    </row>
    <row r="349" spans="2:60" ht="3.65" hidden="1" customHeight="1">
      <c r="B349" s="484"/>
      <c r="H349" s="1316"/>
      <c r="I349" s="699"/>
      <c r="J349" s="1320"/>
      <c r="K349" s="1320"/>
      <c r="L349" s="1320"/>
      <c r="M349" s="1320"/>
      <c r="N349" s="1320"/>
      <c r="O349" s="1320"/>
      <c r="P349" s="1320"/>
      <c r="Q349" s="1320"/>
      <c r="R349" s="1320"/>
      <c r="S349" s="1320"/>
      <c r="T349" s="1320"/>
      <c r="U349" s="1320"/>
      <c r="V349" s="1320"/>
      <c r="W349" s="1320"/>
      <c r="X349" s="1320"/>
      <c r="Y349" s="1320"/>
      <c r="Z349" s="1320"/>
      <c r="AA349" s="1320"/>
      <c r="AB349" s="1320"/>
      <c r="AC349" s="1320"/>
      <c r="AD349" s="1320"/>
      <c r="AE349" s="1320"/>
      <c r="AF349" s="1320"/>
      <c r="AG349" s="1320"/>
      <c r="AH349" s="1320"/>
      <c r="AI349" s="1320"/>
      <c r="AJ349" s="1320"/>
      <c r="AK349" s="1320"/>
      <c r="AL349" s="1320"/>
      <c r="AM349" s="1320"/>
      <c r="AN349" s="1320"/>
      <c r="AO349" s="1320"/>
      <c r="AP349" s="1320"/>
      <c r="AQ349" s="1320"/>
      <c r="AR349" s="1320"/>
      <c r="AS349" s="1317"/>
      <c r="AT349" s="1317"/>
      <c r="AU349" s="1317"/>
      <c r="AV349" s="1317"/>
      <c r="AW349" s="1317"/>
      <c r="AX349" s="1317"/>
      <c r="AY349" s="1317"/>
      <c r="AZ349" s="1317"/>
      <c r="BA349" s="1317"/>
      <c r="BB349" s="1317"/>
      <c r="BC349" s="1317"/>
      <c r="BD349" s="1317"/>
      <c r="BE349" s="1317"/>
      <c r="BF349" s="1317"/>
      <c r="BG349" s="1317"/>
      <c r="BH349" s="482"/>
    </row>
    <row r="350" spans="2:60" ht="3.65" hidden="1" customHeight="1">
      <c r="B350" s="484"/>
      <c r="H350" s="1316"/>
      <c r="I350" s="699"/>
      <c r="J350" s="1320"/>
      <c r="K350" s="1320"/>
      <c r="L350" s="1320"/>
      <c r="M350" s="1320"/>
      <c r="N350" s="1320"/>
      <c r="O350" s="1320"/>
      <c r="P350" s="1320"/>
      <c r="Q350" s="1320"/>
      <c r="R350" s="1320"/>
      <c r="S350" s="1320"/>
      <c r="T350" s="1320"/>
      <c r="U350" s="1320"/>
      <c r="V350" s="1320"/>
      <c r="W350" s="1320"/>
      <c r="X350" s="1320"/>
      <c r="Y350" s="1320"/>
      <c r="Z350" s="1320"/>
      <c r="AA350" s="1320"/>
      <c r="AB350" s="1320"/>
      <c r="AC350" s="1320"/>
      <c r="AD350" s="1320"/>
      <c r="AE350" s="1320"/>
      <c r="AF350" s="1320"/>
      <c r="AG350" s="1320"/>
      <c r="AH350" s="1320"/>
      <c r="AI350" s="1320"/>
      <c r="AJ350" s="1320"/>
      <c r="AK350" s="1320"/>
      <c r="AL350" s="1320"/>
      <c r="AM350" s="1320"/>
      <c r="AN350" s="1320"/>
      <c r="AO350" s="1320"/>
      <c r="AP350" s="1320"/>
      <c r="AQ350" s="1320"/>
      <c r="AR350" s="1320"/>
      <c r="AS350" s="1317"/>
      <c r="AT350" s="1317"/>
      <c r="AU350" s="1317"/>
      <c r="AV350" s="1317"/>
      <c r="AW350" s="1317"/>
      <c r="AX350" s="1317"/>
      <c r="AY350" s="1317"/>
      <c r="AZ350" s="1317"/>
      <c r="BA350" s="1317"/>
      <c r="BB350" s="1317"/>
      <c r="BC350" s="1317"/>
      <c r="BD350" s="1317"/>
      <c r="BE350" s="1317"/>
      <c r="BF350" s="1317"/>
      <c r="BG350" s="1317"/>
      <c r="BH350" s="482"/>
    </row>
    <row r="351" spans="2:60" ht="3.65" hidden="1" customHeight="1">
      <c r="B351" s="484"/>
      <c r="H351" s="1316"/>
      <c r="I351" s="699"/>
      <c r="J351" s="1320"/>
      <c r="K351" s="1320"/>
      <c r="L351" s="1320"/>
      <c r="M351" s="1320"/>
      <c r="N351" s="1320"/>
      <c r="O351" s="1320"/>
      <c r="P351" s="1320"/>
      <c r="Q351" s="1320"/>
      <c r="R351" s="1320"/>
      <c r="S351" s="1320"/>
      <c r="T351" s="1320"/>
      <c r="U351" s="1320"/>
      <c r="V351" s="1320"/>
      <c r="W351" s="1320"/>
      <c r="X351" s="1320"/>
      <c r="Y351" s="1320"/>
      <c r="Z351" s="1320"/>
      <c r="AA351" s="1320"/>
      <c r="AB351" s="1320"/>
      <c r="AC351" s="1320"/>
      <c r="AD351" s="1320"/>
      <c r="AE351" s="1320"/>
      <c r="AF351" s="1320"/>
      <c r="AG351" s="1320"/>
      <c r="AH351" s="1320"/>
      <c r="AI351" s="1317"/>
      <c r="AJ351" s="1317"/>
      <c r="AK351" s="1317"/>
      <c r="AL351" s="1317"/>
      <c r="AM351" s="1317"/>
      <c r="AN351" s="1317"/>
      <c r="AO351" s="1317"/>
      <c r="AP351" s="1317"/>
      <c r="AQ351" s="1317"/>
      <c r="AR351" s="1317"/>
      <c r="AS351" s="1317"/>
      <c r="AT351" s="1317"/>
      <c r="AU351" s="1317"/>
      <c r="AV351" s="1317"/>
      <c r="AW351" s="1317"/>
      <c r="AX351" s="1317"/>
      <c r="AY351" s="1317"/>
      <c r="AZ351" s="1317"/>
      <c r="BA351" s="1317"/>
      <c r="BB351" s="1317"/>
      <c r="BC351" s="1317"/>
      <c r="BD351" s="1317"/>
      <c r="BE351" s="1317"/>
      <c r="BF351" s="1317"/>
      <c r="BG351" s="1317"/>
      <c r="BH351" s="482"/>
    </row>
    <row r="352" spans="2:60" ht="3.65" hidden="1" customHeight="1">
      <c r="B352" s="671"/>
      <c r="C352" s="445"/>
      <c r="D352" s="445"/>
      <c r="E352" s="445"/>
      <c r="F352" s="445"/>
      <c r="G352" s="445"/>
      <c r="H352" s="445"/>
      <c r="I352" s="671"/>
      <c r="J352" s="1328"/>
      <c r="K352" s="1328"/>
      <c r="L352" s="1328"/>
      <c r="M352" s="1328"/>
      <c r="N352" s="1328"/>
      <c r="O352" s="1328"/>
      <c r="P352" s="1328"/>
      <c r="Q352" s="1328"/>
      <c r="R352" s="1328"/>
      <c r="S352" s="1328"/>
      <c r="T352" s="1328"/>
      <c r="U352" s="1328"/>
      <c r="V352" s="1328"/>
      <c r="W352" s="1328"/>
      <c r="X352" s="1328"/>
      <c r="Y352" s="1328"/>
      <c r="Z352" s="1328"/>
      <c r="AA352" s="1328"/>
      <c r="AB352" s="1328"/>
      <c r="AC352" s="1328"/>
      <c r="AD352" s="1328"/>
      <c r="AE352" s="1328"/>
      <c r="AF352" s="1328"/>
      <c r="AG352" s="1328"/>
      <c r="AH352" s="1328"/>
      <c r="AI352" s="1328"/>
      <c r="AJ352" s="1328"/>
      <c r="AK352" s="1328"/>
      <c r="AL352" s="1328"/>
      <c r="AM352" s="1328"/>
      <c r="AN352" s="1328"/>
      <c r="AO352" s="1328"/>
      <c r="AP352" s="1328"/>
      <c r="AQ352" s="1328"/>
      <c r="AR352" s="1328"/>
      <c r="AS352" s="1328"/>
      <c r="AT352" s="1328"/>
      <c r="AU352" s="1328"/>
      <c r="AV352" s="1328"/>
      <c r="AW352" s="1328"/>
      <c r="AX352" s="1328"/>
      <c r="AY352" s="1328"/>
      <c r="AZ352" s="1328"/>
      <c r="BA352" s="1328"/>
      <c r="BB352" s="1328"/>
      <c r="BC352" s="1328"/>
      <c r="BD352" s="1328"/>
      <c r="BE352" s="1328"/>
      <c r="BF352" s="1328"/>
      <c r="BG352" s="1328"/>
      <c r="BH352" s="444"/>
    </row>
    <row r="353" spans="2:60" ht="3.65" hidden="1" customHeight="1">
      <c r="B353" s="672"/>
      <c r="C353" s="479"/>
      <c r="D353" s="479"/>
      <c r="E353" s="479"/>
      <c r="F353" s="479"/>
      <c r="G353" s="479"/>
      <c r="H353" s="479"/>
      <c r="I353" s="672"/>
      <c r="J353" s="479"/>
      <c r="K353" s="479"/>
      <c r="L353" s="479"/>
      <c r="M353" s="479"/>
      <c r="N353" s="479"/>
      <c r="O353" s="479"/>
      <c r="P353" s="479"/>
      <c r="Q353" s="479"/>
      <c r="R353" s="479"/>
      <c r="S353" s="479"/>
      <c r="T353" s="479"/>
      <c r="U353" s="479"/>
      <c r="V353" s="479"/>
      <c r="W353" s="479"/>
      <c r="X353" s="479"/>
      <c r="Y353" s="479"/>
      <c r="Z353" s="479"/>
      <c r="AA353" s="479"/>
      <c r="AB353" s="479"/>
      <c r="AC353" s="479"/>
      <c r="AD353" s="479"/>
      <c r="AE353" s="479"/>
      <c r="AF353" s="479"/>
      <c r="AG353" s="479"/>
      <c r="AH353" s="479"/>
      <c r="AI353" s="479"/>
      <c r="AJ353" s="479"/>
      <c r="AK353" s="479"/>
      <c r="AL353" s="479"/>
      <c r="AM353" s="479"/>
      <c r="AN353" s="479"/>
      <c r="AO353" s="479"/>
      <c r="AP353" s="479"/>
      <c r="AQ353" s="479"/>
      <c r="AR353" s="479"/>
      <c r="AS353" s="479"/>
      <c r="AT353" s="479"/>
      <c r="AU353" s="479"/>
      <c r="AV353" s="479"/>
      <c r="AW353" s="479"/>
      <c r="AX353" s="479"/>
      <c r="AY353" s="479"/>
      <c r="AZ353" s="479"/>
      <c r="BA353" s="479"/>
      <c r="BB353" s="479"/>
      <c r="BC353" s="479"/>
      <c r="BD353" s="479"/>
      <c r="BE353" s="479"/>
      <c r="BF353" s="479"/>
      <c r="BG353" s="479"/>
      <c r="BH353" s="478"/>
    </row>
    <row r="354" spans="2:60" ht="14.5" hidden="1" customHeight="1">
      <c r="B354" s="379" t="s">
        <v>571</v>
      </c>
      <c r="C354" s="379"/>
      <c r="D354" s="379" t="s">
        <v>489</v>
      </c>
      <c r="E354" s="379"/>
      <c r="F354" s="379"/>
      <c r="G354" s="378" t="s">
        <v>572</v>
      </c>
      <c r="H354" s="1315"/>
      <c r="I354" s="700"/>
      <c r="J354" s="1329"/>
      <c r="K354" s="1329"/>
      <c r="L354" s="1329"/>
      <c r="M354" s="1329"/>
      <c r="N354" s="1329"/>
      <c r="O354" s="1329"/>
      <c r="P354" s="1329"/>
      <c r="Q354" s="1329"/>
      <c r="R354" s="1329"/>
      <c r="S354" s="1329"/>
      <c r="T354" s="1329"/>
      <c r="U354" s="1329"/>
      <c r="V354" s="1329"/>
      <c r="W354" s="1329"/>
      <c r="X354" s="1329"/>
      <c r="Y354" s="1329"/>
      <c r="Z354" s="1329"/>
      <c r="AA354" s="1329"/>
      <c r="AB354" s="1329"/>
      <c r="AC354" s="1329"/>
      <c r="AD354" s="1329"/>
      <c r="AE354" s="1329"/>
      <c r="AF354" s="1329"/>
      <c r="AG354" s="1329"/>
      <c r="AH354" s="1329"/>
      <c r="AI354" s="1330"/>
      <c r="AJ354" s="1330"/>
      <c r="AK354" s="1330"/>
      <c r="AL354" s="1330"/>
      <c r="AM354" s="1330"/>
      <c r="AN354" s="1330"/>
      <c r="AO354" s="1330"/>
      <c r="AP354" s="1330"/>
      <c r="AQ354" s="1330"/>
      <c r="AR354" s="1330"/>
      <c r="AS354" s="1330"/>
      <c r="AT354" s="1330"/>
      <c r="AU354" s="1330"/>
      <c r="AV354" s="1330"/>
      <c r="AW354" s="1330"/>
      <c r="AX354" s="1330"/>
      <c r="AY354" s="1330"/>
      <c r="AZ354" s="1330"/>
      <c r="BA354" s="1330"/>
      <c r="BB354" s="1330"/>
      <c r="BC354" s="1330"/>
      <c r="BD354" s="1330"/>
      <c r="BE354" s="1330"/>
      <c r="BF354" s="1330"/>
      <c r="BG354" s="1330"/>
      <c r="BH354" s="488"/>
    </row>
    <row r="355" spans="2:60" ht="3.65" hidden="1" customHeight="1">
      <c r="B355" s="484"/>
      <c r="H355" s="1316"/>
      <c r="I355" s="699"/>
      <c r="J355" s="1320"/>
      <c r="K355" s="1320"/>
      <c r="L355" s="1320"/>
      <c r="M355" s="1320"/>
      <c r="N355" s="1320"/>
      <c r="O355" s="1320"/>
      <c r="P355" s="1320"/>
      <c r="Q355" s="1320"/>
      <c r="R355" s="1320"/>
      <c r="S355" s="1320"/>
      <c r="T355" s="1320"/>
      <c r="U355" s="1320"/>
      <c r="V355" s="1320"/>
      <c r="W355" s="1320"/>
      <c r="X355" s="1320"/>
      <c r="Y355" s="1320"/>
      <c r="Z355" s="1320"/>
      <c r="AA355" s="1320"/>
      <c r="AB355" s="1320"/>
      <c r="AC355" s="1320"/>
      <c r="AD355" s="1320"/>
      <c r="AE355" s="1320"/>
      <c r="AF355" s="1320"/>
      <c r="AG355" s="1320"/>
      <c r="AH355" s="1320"/>
      <c r="AI355" s="1320"/>
      <c r="AJ355" s="1320"/>
      <c r="AK355" s="1320"/>
      <c r="AL355" s="1320"/>
      <c r="AM355" s="1320"/>
      <c r="AN355" s="1320"/>
      <c r="AO355" s="1320"/>
      <c r="AP355" s="1320"/>
      <c r="AQ355" s="1320"/>
      <c r="AR355" s="1320"/>
      <c r="AS355" s="1320"/>
      <c r="AT355" s="1320"/>
      <c r="AU355" s="1320"/>
      <c r="AV355" s="1320"/>
      <c r="AW355" s="1320"/>
      <c r="AX355" s="1320"/>
      <c r="AY355" s="1320"/>
      <c r="AZ355" s="1320"/>
      <c r="BA355" s="1320"/>
      <c r="BB355" s="1320"/>
      <c r="BC355" s="1320"/>
      <c r="BD355" s="1320"/>
      <c r="BE355" s="1320"/>
      <c r="BF355" s="1320"/>
      <c r="BG355" s="1320"/>
      <c r="BH355" s="482"/>
    </row>
    <row r="356" spans="2:60" ht="3.65" hidden="1" customHeight="1">
      <c r="B356" s="484"/>
      <c r="H356" s="1316"/>
      <c r="I356" s="699"/>
      <c r="J356" s="1320"/>
      <c r="K356" s="1320"/>
      <c r="L356" s="1320"/>
      <c r="M356" s="1320"/>
      <c r="N356" s="1320"/>
      <c r="O356" s="1320"/>
      <c r="P356" s="1320"/>
      <c r="Q356" s="1320"/>
      <c r="R356" s="1320"/>
      <c r="S356" s="1320"/>
      <c r="T356" s="1320"/>
      <c r="U356" s="1320"/>
      <c r="V356" s="1320"/>
      <c r="W356" s="1320"/>
      <c r="X356" s="1320"/>
      <c r="Y356" s="1320"/>
      <c r="Z356" s="1320"/>
      <c r="AA356" s="1320"/>
      <c r="AB356" s="1320"/>
      <c r="AC356" s="1320"/>
      <c r="AD356" s="1320"/>
      <c r="AE356" s="1320"/>
      <c r="AF356" s="1320"/>
      <c r="AG356" s="1320"/>
      <c r="AH356" s="1320"/>
      <c r="AI356" s="1320"/>
      <c r="AJ356" s="1320"/>
      <c r="AK356" s="1320"/>
      <c r="AL356" s="1320"/>
      <c r="AM356" s="1320"/>
      <c r="AN356" s="1320"/>
      <c r="AO356" s="1320"/>
      <c r="AP356" s="1320"/>
      <c r="AQ356" s="1320"/>
      <c r="AR356" s="1320"/>
      <c r="AS356" s="1320"/>
      <c r="AT356" s="1320"/>
      <c r="AU356" s="1320"/>
      <c r="AV356" s="1320"/>
      <c r="AW356" s="1320"/>
      <c r="AX356" s="1320"/>
      <c r="AY356" s="1320"/>
      <c r="AZ356" s="1320"/>
      <c r="BA356" s="1320"/>
      <c r="BB356" s="1320"/>
      <c r="BC356" s="1320"/>
      <c r="BD356" s="1320"/>
      <c r="BE356" s="1320"/>
      <c r="BF356" s="1320"/>
      <c r="BG356" s="1320"/>
      <c r="BH356" s="482"/>
    </row>
    <row r="357" spans="2:60" ht="3.65" hidden="1" customHeight="1">
      <c r="B357" s="484"/>
      <c r="H357" s="1316"/>
      <c r="I357" s="699"/>
      <c r="J357" s="1320"/>
      <c r="K357" s="1320"/>
      <c r="L357" s="1320"/>
      <c r="M357" s="1320"/>
      <c r="N357" s="1320"/>
      <c r="O357" s="1320"/>
      <c r="P357" s="1320"/>
      <c r="Q357" s="1320"/>
      <c r="R357" s="1320"/>
      <c r="S357" s="1320"/>
      <c r="T357" s="1320"/>
      <c r="U357" s="1320"/>
      <c r="V357" s="1320"/>
      <c r="W357" s="1320"/>
      <c r="X357" s="1320"/>
      <c r="Y357" s="1320"/>
      <c r="Z357" s="1320"/>
      <c r="AA357" s="1320"/>
      <c r="AB357" s="1320"/>
      <c r="AC357" s="1320"/>
      <c r="AD357" s="1320"/>
      <c r="AE357" s="1320"/>
      <c r="AF357" s="1320"/>
      <c r="AG357" s="1320"/>
      <c r="AH357" s="1320"/>
      <c r="AI357" s="1320"/>
      <c r="AJ357" s="1320"/>
      <c r="AK357" s="1320"/>
      <c r="AL357" s="1320"/>
      <c r="AM357" s="1320"/>
      <c r="AN357" s="1320"/>
      <c r="AO357" s="1320"/>
      <c r="AP357" s="1320"/>
      <c r="AQ357" s="1320"/>
      <c r="AR357" s="1320"/>
      <c r="AS357" s="1320"/>
      <c r="AT357" s="1320"/>
      <c r="AU357" s="1320"/>
      <c r="AV357" s="1320"/>
      <c r="AW357" s="1320"/>
      <c r="AX357" s="1320"/>
      <c r="AY357" s="1320"/>
      <c r="AZ357" s="1320"/>
      <c r="BA357" s="1320"/>
      <c r="BB357" s="1320"/>
      <c r="BC357" s="1320"/>
      <c r="BD357" s="1320"/>
      <c r="BE357" s="1320"/>
      <c r="BF357" s="1320"/>
      <c r="BG357" s="1320"/>
      <c r="BH357" s="482"/>
    </row>
    <row r="358" spans="2:60" ht="3.65" hidden="1" customHeight="1">
      <c r="B358" s="484"/>
      <c r="H358" s="1316"/>
      <c r="I358" s="699"/>
      <c r="J358" s="1320"/>
      <c r="K358" s="1320"/>
      <c r="L358" s="1320"/>
      <c r="M358" s="1317"/>
      <c r="N358" s="1317"/>
      <c r="O358" s="1317"/>
      <c r="P358" s="1317"/>
      <c r="Q358" s="1317"/>
      <c r="R358" s="1317"/>
      <c r="S358" s="1317"/>
      <c r="T358" s="1317"/>
      <c r="U358" s="1317"/>
      <c r="V358" s="1317"/>
      <c r="W358" s="1317"/>
      <c r="X358" s="1317"/>
      <c r="Y358" s="1317"/>
      <c r="Z358" s="1317"/>
      <c r="AA358" s="1317"/>
      <c r="AB358" s="1317"/>
      <c r="AC358" s="1317"/>
      <c r="AD358" s="1317"/>
      <c r="AE358" s="1320"/>
      <c r="AF358" s="1320"/>
      <c r="AG358" s="1320"/>
      <c r="AH358" s="1320"/>
      <c r="AI358" s="1320"/>
      <c r="AJ358" s="1320"/>
      <c r="AK358" s="1320"/>
      <c r="AL358" s="1320"/>
      <c r="AM358" s="1320"/>
      <c r="AN358" s="1320"/>
      <c r="AO358" s="1320"/>
      <c r="AP358" s="1320"/>
      <c r="AQ358" s="1320"/>
      <c r="AR358" s="1320"/>
      <c r="AS358" s="1320"/>
      <c r="AT358" s="1320"/>
      <c r="AU358" s="1320"/>
      <c r="AV358" s="1320"/>
      <c r="AW358" s="1320"/>
      <c r="AX358" s="1320"/>
      <c r="AY358" s="1320"/>
      <c r="AZ358" s="1320"/>
      <c r="BA358" s="1320"/>
      <c r="BB358" s="1320"/>
      <c r="BC358" s="1320"/>
      <c r="BD358" s="1320"/>
      <c r="BE358" s="1320"/>
      <c r="BF358" s="1320"/>
      <c r="BG358" s="1320"/>
      <c r="BH358" s="482"/>
    </row>
    <row r="359" spans="2:60" ht="3.65" hidden="1" customHeight="1">
      <c r="B359" s="484"/>
      <c r="H359" s="1316"/>
      <c r="I359" s="699"/>
      <c r="J359" s="1320"/>
      <c r="K359" s="1320"/>
      <c r="L359" s="1320"/>
      <c r="M359" s="1317"/>
      <c r="N359" s="1317"/>
      <c r="O359" s="1317"/>
      <c r="P359" s="1317"/>
      <c r="Q359" s="1317"/>
      <c r="R359" s="1317"/>
      <c r="S359" s="1317"/>
      <c r="T359" s="405" t="e" vm="13">
        <v>#VALUE!</v>
      </c>
      <c r="U359" s="1266" t="s">
        <v>261</v>
      </c>
      <c r="V359" s="1266"/>
      <c r="W359" s="401"/>
      <c r="X359" s="401"/>
      <c r="Y359" s="401"/>
      <c r="Z359" s="401"/>
      <c r="AA359" s="401"/>
      <c r="AB359" s="401"/>
      <c r="AC359" s="741" t="s">
        <v>489</v>
      </c>
      <c r="AD359" s="741"/>
      <c r="AE359" s="741"/>
      <c r="AF359" s="741"/>
      <c r="AG359" s="741"/>
      <c r="AH359" s="741"/>
      <c r="AI359" s="741"/>
      <c r="AJ359" s="741"/>
      <c r="AK359" s="741"/>
      <c r="AL359" s="741"/>
      <c r="AM359" s="741"/>
      <c r="AN359" s="741"/>
      <c r="AO359" s="741"/>
      <c r="AP359" s="401"/>
      <c r="AQ359" s="401"/>
      <c r="AR359" s="434" t="e" vm="13">
        <v>#VALUE!</v>
      </c>
      <c r="AS359" s="1320"/>
      <c r="AT359" s="1320"/>
      <c r="AU359" s="1320"/>
      <c r="AV359" s="1320"/>
      <c r="AW359" s="1320"/>
      <c r="AX359" s="1320"/>
      <c r="AY359" s="1320"/>
      <c r="AZ359" s="1320"/>
      <c r="BA359" s="1320"/>
      <c r="BB359" s="1320"/>
      <c r="BC359" s="1320"/>
      <c r="BD359" s="1320"/>
      <c r="BE359" s="1320"/>
      <c r="BF359" s="1320"/>
      <c r="BG359" s="1320"/>
      <c r="BH359" s="482"/>
    </row>
    <row r="360" spans="2:60" ht="3.65" hidden="1" customHeight="1">
      <c r="B360" s="484"/>
      <c r="H360" s="1316"/>
      <c r="I360" s="699"/>
      <c r="J360" s="1320"/>
      <c r="K360" s="1320"/>
      <c r="L360" s="1320"/>
      <c r="M360" s="1317"/>
      <c r="N360" s="1317"/>
      <c r="O360" s="1317"/>
      <c r="P360" s="1317"/>
      <c r="Q360" s="1317"/>
      <c r="R360" s="1317"/>
      <c r="S360" s="1317"/>
      <c r="T360" s="387"/>
      <c r="U360" s="1362"/>
      <c r="V360" s="1362"/>
      <c r="W360" s="1363"/>
      <c r="X360" s="1363"/>
      <c r="Y360" s="1364"/>
      <c r="Z360" s="1364"/>
      <c r="AA360" s="1364"/>
      <c r="AB360" s="1364"/>
      <c r="AC360" s="1365"/>
      <c r="AD360" s="1365"/>
      <c r="AE360" s="1365"/>
      <c r="AF360" s="1365"/>
      <c r="AG360" s="1365"/>
      <c r="AH360" s="1365"/>
      <c r="AI360" s="1365"/>
      <c r="AJ360" s="1365"/>
      <c r="AK360" s="1365"/>
      <c r="AL360" s="1365"/>
      <c r="AM360" s="1365"/>
      <c r="AN360" s="1365"/>
      <c r="AO360" s="1365"/>
      <c r="AP360" s="1363"/>
      <c r="AQ360" s="1363"/>
      <c r="AR360" s="399"/>
      <c r="AS360" s="1320"/>
      <c r="AT360" s="1320"/>
      <c r="AU360" s="1320"/>
      <c r="AV360" s="1320"/>
      <c r="AW360" s="1320"/>
      <c r="AX360" s="1320"/>
      <c r="AY360" s="1320"/>
      <c r="AZ360" s="1320"/>
      <c r="BA360" s="1320"/>
      <c r="BB360" s="1320"/>
      <c r="BC360" s="1320"/>
      <c r="BD360" s="1320"/>
      <c r="BE360" s="1320"/>
      <c r="BF360" s="1320"/>
      <c r="BG360" s="1320"/>
      <c r="BH360" s="482"/>
    </row>
    <row r="361" spans="2:60" ht="3.65" hidden="1" customHeight="1">
      <c r="B361" s="484"/>
      <c r="H361" s="1316"/>
      <c r="I361" s="699"/>
      <c r="J361" s="1320"/>
      <c r="K361" s="1320"/>
      <c r="L361" s="1320"/>
      <c r="M361" s="1317"/>
      <c r="N361" s="1317"/>
      <c r="O361" s="1317"/>
      <c r="P361" s="1317"/>
      <c r="Q361" s="1317"/>
      <c r="R361" s="1317"/>
      <c r="S361" s="1317"/>
      <c r="T361" s="456"/>
      <c r="U361" s="1353"/>
      <c r="V361" s="1353"/>
      <c r="W361" s="1353"/>
      <c r="X361" s="1353"/>
      <c r="Y361" s="1353"/>
      <c r="Z361" s="1353"/>
      <c r="AA361" s="1353"/>
      <c r="AB361" s="1353"/>
      <c r="AC361" s="1353"/>
      <c r="AD361" s="1353"/>
      <c r="AE361" s="1357"/>
      <c r="AF361" s="1357"/>
      <c r="AG361" s="1357"/>
      <c r="AH361" s="1353"/>
      <c r="AI361" s="1353"/>
      <c r="AJ361" s="1353"/>
      <c r="AK361" s="1353"/>
      <c r="AL361" s="1353"/>
      <c r="AM361" s="1353"/>
      <c r="AN361" s="1357"/>
      <c r="AO361" s="1357"/>
      <c r="AP361" s="1357"/>
      <c r="AQ361" s="1353"/>
      <c r="AR361" s="650"/>
      <c r="AS361" s="1320"/>
      <c r="AT361" s="1320"/>
      <c r="AU361" s="1320"/>
      <c r="AV361" s="1320"/>
      <c r="AW361" s="1320"/>
      <c r="AX361" s="1320"/>
      <c r="AY361" s="1320"/>
      <c r="AZ361" s="1320"/>
      <c r="BA361" s="1320"/>
      <c r="BB361" s="1320"/>
      <c r="BC361" s="1320"/>
      <c r="BD361" s="1320"/>
      <c r="BE361" s="1320"/>
      <c r="BF361" s="1320"/>
      <c r="BG361" s="1320"/>
      <c r="BH361" s="482"/>
    </row>
    <row r="362" spans="2:60" ht="3.65" hidden="1" customHeight="1">
      <c r="B362" s="484"/>
      <c r="H362" s="1316"/>
      <c r="I362" s="699"/>
      <c r="J362" s="1320"/>
      <c r="K362" s="1320"/>
      <c r="L362" s="1320"/>
      <c r="M362" s="1317"/>
      <c r="N362" s="1317"/>
      <c r="O362" s="1317"/>
      <c r="P362" s="1317"/>
      <c r="Q362" s="1317"/>
      <c r="R362" s="1317"/>
      <c r="S362" s="1317"/>
      <c r="T362" s="456"/>
      <c r="U362" s="1353"/>
      <c r="V362" s="1353"/>
      <c r="W362" s="1353"/>
      <c r="X362" s="1353"/>
      <c r="Y362" s="1353"/>
      <c r="Z362" s="1353"/>
      <c r="AA362" s="1353"/>
      <c r="AB362" s="1353"/>
      <c r="AC362" s="1353"/>
      <c r="AD362" s="1353"/>
      <c r="AE362" s="1353"/>
      <c r="AF362" s="1353"/>
      <c r="AG362" s="1353"/>
      <c r="AH362" s="1353"/>
      <c r="AI362" s="1353"/>
      <c r="AJ362" s="1353"/>
      <c r="AK362" s="1353"/>
      <c r="AL362" s="1353"/>
      <c r="AM362" s="1353"/>
      <c r="AN362" s="1353"/>
      <c r="AO362" s="1353"/>
      <c r="AP362" s="1353"/>
      <c r="AQ362" s="1353"/>
      <c r="AR362" s="650"/>
      <c r="AS362" s="1320"/>
      <c r="AT362" s="1320"/>
      <c r="AU362" s="1320"/>
      <c r="AV362" s="1320"/>
      <c r="AW362" s="1320"/>
      <c r="AX362" s="1320"/>
      <c r="AY362" s="1320"/>
      <c r="AZ362" s="1320"/>
      <c r="BA362" s="1320"/>
      <c r="BB362" s="1320"/>
      <c r="BC362" s="1320"/>
      <c r="BD362" s="1320"/>
      <c r="BE362" s="1320"/>
      <c r="BF362" s="1320"/>
      <c r="BG362" s="1320"/>
      <c r="BH362" s="482"/>
    </row>
    <row r="363" spans="2:60" ht="3.65" hidden="1" customHeight="1">
      <c r="B363" s="484"/>
      <c r="H363" s="1316"/>
      <c r="I363" s="699"/>
      <c r="J363" s="1320"/>
      <c r="K363" s="1320"/>
      <c r="L363" s="1320"/>
      <c r="M363" s="1317"/>
      <c r="N363" s="1317"/>
      <c r="O363" s="1317"/>
      <c r="P363" s="1317"/>
      <c r="Q363" s="1317"/>
      <c r="R363" s="1317"/>
      <c r="S363" s="1317"/>
      <c r="T363" s="456"/>
      <c r="U363" s="1353"/>
      <c r="V363" s="1353"/>
      <c r="W363" s="1353"/>
      <c r="X363" s="1353"/>
      <c r="Y363" s="1353"/>
      <c r="Z363" s="1355" t="e" vm="117">
        <v>#VALUE!</v>
      </c>
      <c r="AA363" s="1355"/>
      <c r="AB363" s="1355"/>
      <c r="AC363" s="1355"/>
      <c r="AD363" s="1355"/>
      <c r="AE363" s="1355"/>
      <c r="AF363" s="1355"/>
      <c r="AG363" s="1355"/>
      <c r="AH363" s="1355"/>
      <c r="AI363" s="1355"/>
      <c r="AJ363" s="1355"/>
      <c r="AK363" s="1355"/>
      <c r="AL363" s="1355"/>
      <c r="AM363" s="1353"/>
      <c r="AN363" s="1357"/>
      <c r="AO363" s="1357"/>
      <c r="AP363" s="1357"/>
      <c r="AQ363" s="1353"/>
      <c r="AR363" s="650"/>
      <c r="AS363" s="1320"/>
      <c r="AT363" s="1320"/>
      <c r="AU363" s="1320"/>
      <c r="AV363" s="1320"/>
      <c r="AW363" s="1320"/>
      <c r="AX363" s="1320"/>
      <c r="AY363" s="1320"/>
      <c r="AZ363" s="1320"/>
      <c r="BA363" s="1320"/>
      <c r="BB363" s="1320"/>
      <c r="BC363" s="1320"/>
      <c r="BD363" s="1320"/>
      <c r="BE363" s="1320"/>
      <c r="BF363" s="1320"/>
      <c r="BG363" s="1320"/>
      <c r="BH363" s="482"/>
    </row>
    <row r="364" spans="2:60" ht="3.65" hidden="1" customHeight="1">
      <c r="B364" s="484"/>
      <c r="H364" s="1316"/>
      <c r="I364" s="699"/>
      <c r="J364" s="1320"/>
      <c r="K364" s="1320"/>
      <c r="L364" s="1320"/>
      <c r="M364" s="1317"/>
      <c r="N364" s="1317"/>
      <c r="O364" s="1317"/>
      <c r="P364" s="1317"/>
      <c r="Q364" s="1317"/>
      <c r="R364" s="1317"/>
      <c r="S364" s="1317"/>
      <c r="T364" s="456"/>
      <c r="U364" s="1353"/>
      <c r="V364" s="1353"/>
      <c r="W364" s="1353"/>
      <c r="X364" s="1353"/>
      <c r="Y364" s="1353"/>
      <c r="Z364" s="1355"/>
      <c r="AA364" s="1355"/>
      <c r="AB364" s="1355"/>
      <c r="AC364" s="1355"/>
      <c r="AD364" s="1355"/>
      <c r="AE364" s="1355"/>
      <c r="AF364" s="1355"/>
      <c r="AG364" s="1355"/>
      <c r="AH364" s="1355"/>
      <c r="AI364" s="1355"/>
      <c r="AJ364" s="1355"/>
      <c r="AK364" s="1355"/>
      <c r="AL364" s="1355"/>
      <c r="AM364" s="1353"/>
      <c r="AN364" s="1357"/>
      <c r="AO364" s="1357"/>
      <c r="AP364" s="1357"/>
      <c r="AQ364" s="1353"/>
      <c r="AR364" s="650"/>
      <c r="AS364" s="1320"/>
      <c r="AT364" s="1320"/>
      <c r="AU364" s="1320"/>
      <c r="AV364" s="1320"/>
      <c r="AW364" s="1320"/>
      <c r="AX364" s="1320"/>
      <c r="AY364" s="1320"/>
      <c r="AZ364" s="1320"/>
      <c r="BA364" s="1320"/>
      <c r="BB364" s="1320"/>
      <c r="BC364" s="1320"/>
      <c r="BD364" s="1320"/>
      <c r="BE364" s="1320"/>
      <c r="BF364" s="1320"/>
      <c r="BG364" s="1320"/>
      <c r="BH364" s="482"/>
    </row>
    <row r="365" spans="2:60" ht="3.65" hidden="1" customHeight="1">
      <c r="B365" s="484"/>
      <c r="H365" s="1316"/>
      <c r="I365" s="699"/>
      <c r="J365" s="1320"/>
      <c r="K365" s="1320"/>
      <c r="L365" s="1320"/>
      <c r="M365" s="1317"/>
      <c r="N365" s="1317"/>
      <c r="O365" s="1317"/>
      <c r="P365" s="1317"/>
      <c r="Q365" s="1317"/>
      <c r="R365" s="1317"/>
      <c r="S365" s="1317"/>
      <c r="T365" s="456"/>
      <c r="U365" s="1353"/>
      <c r="V365" s="1353"/>
      <c r="W365" s="1353"/>
      <c r="X365" s="1353"/>
      <c r="Y365" s="1353"/>
      <c r="Z365" s="1355"/>
      <c r="AA365" s="1355"/>
      <c r="AB365" s="1355"/>
      <c r="AC365" s="1355"/>
      <c r="AD365" s="1355"/>
      <c r="AE365" s="1355"/>
      <c r="AF365" s="1355"/>
      <c r="AG365" s="1355"/>
      <c r="AH365" s="1355"/>
      <c r="AI365" s="1355"/>
      <c r="AJ365" s="1355"/>
      <c r="AK365" s="1355"/>
      <c r="AL365" s="1355"/>
      <c r="AM365" s="1353"/>
      <c r="AN365" s="1357"/>
      <c r="AO365" s="1357"/>
      <c r="AP365" s="1357"/>
      <c r="AQ365" s="1353"/>
      <c r="AR365" s="650"/>
      <c r="AS365" s="1320"/>
      <c r="AT365" s="1320"/>
      <c r="AU365" s="1320"/>
      <c r="AV365" s="1320"/>
      <c r="AW365" s="1320"/>
      <c r="AX365" s="1320"/>
      <c r="AY365" s="1320"/>
      <c r="AZ365" s="1320"/>
      <c r="BA365" s="1320"/>
      <c r="BB365" s="1320"/>
      <c r="BC365" s="1320"/>
      <c r="BD365" s="1320"/>
      <c r="BE365" s="1320"/>
      <c r="BF365" s="1320"/>
      <c r="BG365" s="1320"/>
      <c r="BH365" s="482"/>
    </row>
    <row r="366" spans="2:60" ht="3.65" hidden="1" customHeight="1">
      <c r="B366" s="484"/>
      <c r="H366" s="1316"/>
      <c r="I366" s="699"/>
      <c r="J366" s="1320"/>
      <c r="K366" s="1320"/>
      <c r="L366" s="1320"/>
      <c r="M366" s="1317"/>
      <c r="N366" s="1317"/>
      <c r="O366" s="1317"/>
      <c r="P366" s="1317"/>
      <c r="Q366" s="1317"/>
      <c r="R366" s="1317"/>
      <c r="S366" s="1317"/>
      <c r="T366" s="456"/>
      <c r="U366" s="1353"/>
      <c r="V366" s="1353"/>
      <c r="W366" s="1353"/>
      <c r="X366" s="1353"/>
      <c r="Y366" s="1353"/>
      <c r="Z366" s="1353"/>
      <c r="AA366" s="1353"/>
      <c r="AB366" s="1353"/>
      <c r="AC366" s="1353"/>
      <c r="AD366" s="1353"/>
      <c r="AE366" s="1353"/>
      <c r="AF366" s="1353"/>
      <c r="AG366" s="1353"/>
      <c r="AH366" s="1353"/>
      <c r="AI366" s="1338"/>
      <c r="AJ366" s="1338"/>
      <c r="AK366" s="1338"/>
      <c r="AL366" s="1338"/>
      <c r="AM366" s="1353"/>
      <c r="AN366" s="1353"/>
      <c r="AO366" s="1353"/>
      <c r="AP366" s="1353"/>
      <c r="AQ366" s="1353"/>
      <c r="AR366" s="650"/>
      <c r="AS366" s="1320"/>
      <c r="AT366" s="1320"/>
      <c r="AU366" s="1320"/>
      <c r="AV366" s="1320"/>
      <c r="AW366" s="1320"/>
      <c r="AX366" s="1320"/>
      <c r="AY366" s="1320"/>
      <c r="AZ366" s="1320"/>
      <c r="BA366" s="1320"/>
      <c r="BB366" s="1320"/>
      <c r="BC366" s="1320"/>
      <c r="BD366" s="1320"/>
      <c r="BE366" s="1320"/>
      <c r="BF366" s="1320"/>
      <c r="BG366" s="1320"/>
      <c r="BH366" s="482"/>
    </row>
    <row r="367" spans="2:60" ht="3.65" hidden="1" customHeight="1">
      <c r="B367" s="484"/>
      <c r="H367" s="1316"/>
      <c r="I367" s="699"/>
      <c r="J367" s="1320"/>
      <c r="K367" s="1320"/>
      <c r="L367" s="1320"/>
      <c r="M367" s="1317"/>
      <c r="N367" s="1317"/>
      <c r="O367" s="1317"/>
      <c r="P367" s="1317"/>
      <c r="Q367" s="1317"/>
      <c r="R367" s="1317"/>
      <c r="S367" s="1317"/>
      <c r="T367" s="456"/>
      <c r="U367" s="1353"/>
      <c r="V367" s="1353"/>
      <c r="W367" s="1353"/>
      <c r="X367" s="1353"/>
      <c r="Y367" s="1353"/>
      <c r="Z367" s="1357"/>
      <c r="AA367" s="1357"/>
      <c r="AB367" s="1357"/>
      <c r="AC367" s="1357"/>
      <c r="AD367" s="1353"/>
      <c r="AE367" s="1353"/>
      <c r="AF367" s="1353"/>
      <c r="AG367" s="1353"/>
      <c r="AH367" s="1353"/>
      <c r="AI367" s="1353"/>
      <c r="AJ367" s="1353"/>
      <c r="AK367" s="1353"/>
      <c r="AL367" s="1353"/>
      <c r="AM367" s="1353"/>
      <c r="AN367" s="1353"/>
      <c r="AO367" s="1353"/>
      <c r="AP367" s="1353"/>
      <c r="AQ367" s="1353"/>
      <c r="AR367" s="650"/>
      <c r="AS367" s="1320"/>
      <c r="AT367" s="1320"/>
      <c r="AU367" s="1320"/>
      <c r="AV367" s="1320"/>
      <c r="AW367" s="1320"/>
      <c r="AX367" s="1320"/>
      <c r="AY367" s="1320"/>
      <c r="AZ367" s="1320"/>
      <c r="BA367" s="1320"/>
      <c r="BB367" s="1320"/>
      <c r="BC367" s="1320"/>
      <c r="BD367" s="1320"/>
      <c r="BE367" s="1320"/>
      <c r="BF367" s="1320"/>
      <c r="BG367" s="1320"/>
      <c r="BH367" s="482"/>
    </row>
    <row r="368" spans="2:60" ht="3.65" hidden="1" customHeight="1">
      <c r="B368" s="484"/>
      <c r="H368" s="1316"/>
      <c r="I368" s="699"/>
      <c r="J368" s="1320"/>
      <c r="K368" s="1320"/>
      <c r="L368" s="1320"/>
      <c r="M368" s="1317"/>
      <c r="N368" s="1317"/>
      <c r="O368" s="1317"/>
      <c r="P368" s="1317"/>
      <c r="Q368" s="1317"/>
      <c r="R368" s="1317"/>
      <c r="S368" s="1317"/>
      <c r="T368" s="456"/>
      <c r="U368" s="1353"/>
      <c r="V368" s="1353"/>
      <c r="W368" s="1353"/>
      <c r="X368" s="1353"/>
      <c r="Y368" s="1353"/>
      <c r="Z368" s="1357"/>
      <c r="AA368" s="1357"/>
      <c r="AB368" s="1357"/>
      <c r="AC368" s="1357"/>
      <c r="AD368" s="1357"/>
      <c r="AE368" s="1357"/>
      <c r="AF368" s="1357"/>
      <c r="AG368" s="1357"/>
      <c r="AH368" s="1353"/>
      <c r="AI368" s="1353"/>
      <c r="AJ368" s="1353"/>
      <c r="AK368" s="1353"/>
      <c r="AL368" s="1353"/>
      <c r="AM368" s="1353"/>
      <c r="AN368" s="1353"/>
      <c r="AO368" s="1353"/>
      <c r="AP368" s="1353"/>
      <c r="AQ368" s="1353"/>
      <c r="AR368" s="650"/>
      <c r="AS368" s="1320"/>
      <c r="AT368" s="1320"/>
      <c r="AU368" s="1320"/>
      <c r="AV368" s="1320"/>
      <c r="AW368" s="1320"/>
      <c r="AX368" s="1320"/>
      <c r="AY368" s="1320"/>
      <c r="AZ368" s="1320"/>
      <c r="BA368" s="1320"/>
      <c r="BB368" s="1320"/>
      <c r="BC368" s="1320"/>
      <c r="BD368" s="1320"/>
      <c r="BE368" s="1320"/>
      <c r="BF368" s="1320"/>
      <c r="BG368" s="1320"/>
      <c r="BH368" s="482"/>
    </row>
    <row r="369" spans="2:60" ht="3.65" hidden="1" customHeight="1">
      <c r="B369" s="484"/>
      <c r="H369" s="1316"/>
      <c r="I369" s="699"/>
      <c r="J369" s="1320"/>
      <c r="K369" s="1320"/>
      <c r="L369" s="1320"/>
      <c r="M369" s="1317"/>
      <c r="N369" s="1317"/>
      <c r="O369" s="1317"/>
      <c r="P369" s="1317"/>
      <c r="Q369" s="1317"/>
      <c r="R369" s="1317"/>
      <c r="S369" s="1317"/>
      <c r="T369" s="456"/>
      <c r="U369" s="1353"/>
      <c r="V369" s="1353"/>
      <c r="W369" s="1353"/>
      <c r="X369" s="1353"/>
      <c r="Y369" s="1353"/>
      <c r="Z369" s="1353"/>
      <c r="AA369" s="1353"/>
      <c r="AB369" s="1353"/>
      <c r="AC369" s="1353"/>
      <c r="AD369" s="1353"/>
      <c r="AE369" s="1353"/>
      <c r="AF369" s="1353"/>
      <c r="AG369" s="1353"/>
      <c r="AH369" s="1353"/>
      <c r="AI369" s="1353"/>
      <c r="AJ369" s="1353"/>
      <c r="AK369" s="1353"/>
      <c r="AL369" s="1353"/>
      <c r="AM369" s="1353"/>
      <c r="AN369" s="1353"/>
      <c r="AO369" s="1353"/>
      <c r="AP369" s="1353"/>
      <c r="AQ369" s="1353"/>
      <c r="AR369" s="650"/>
      <c r="AS369" s="1320"/>
      <c r="AT369" s="1320"/>
      <c r="AU369" s="1320"/>
      <c r="AV369" s="1320"/>
      <c r="AW369" s="1320"/>
      <c r="AX369" s="1320"/>
      <c r="AY369" s="1320"/>
      <c r="AZ369" s="1320"/>
      <c r="BA369" s="1320"/>
      <c r="BB369" s="1320"/>
      <c r="BC369" s="1320"/>
      <c r="BD369" s="1320"/>
      <c r="BE369" s="1320"/>
      <c r="BF369" s="1320"/>
      <c r="BG369" s="1320"/>
      <c r="BH369" s="482"/>
    </row>
    <row r="370" spans="2:60" ht="3.65" hidden="1" customHeight="1">
      <c r="B370" s="484"/>
      <c r="H370" s="1316"/>
      <c r="I370" s="699"/>
      <c r="J370" s="1320"/>
      <c r="K370" s="1320"/>
      <c r="L370" s="1320"/>
      <c r="M370" s="1320"/>
      <c r="N370" s="1320"/>
      <c r="O370" s="1320"/>
      <c r="P370" s="1320"/>
      <c r="Q370" s="1320"/>
      <c r="R370" s="1320"/>
      <c r="S370" s="1320"/>
      <c r="T370" s="456"/>
      <c r="U370" s="1353"/>
      <c r="V370" s="1353"/>
      <c r="W370" s="1353"/>
      <c r="X370" s="1353"/>
      <c r="Y370" s="1353"/>
      <c r="Z370" s="1353"/>
      <c r="AA370" s="1353"/>
      <c r="AB370" s="1353"/>
      <c r="AC370" s="1353"/>
      <c r="AD370" s="1353"/>
      <c r="AE370" s="1353"/>
      <c r="AF370" s="1353"/>
      <c r="AG370" s="1353"/>
      <c r="AH370" s="1353"/>
      <c r="AI370" s="1353"/>
      <c r="AJ370" s="1353"/>
      <c r="AK370" s="1353"/>
      <c r="AL370" s="1353"/>
      <c r="AM370" s="1353"/>
      <c r="AN370" s="1353"/>
      <c r="AO370" s="1353"/>
      <c r="AP370" s="1353"/>
      <c r="AQ370" s="1353"/>
      <c r="AR370" s="650"/>
      <c r="AS370" s="1320"/>
      <c r="AT370" s="1320"/>
      <c r="AU370" s="1320"/>
      <c r="AV370" s="1320"/>
      <c r="AW370" s="1320"/>
      <c r="AX370" s="1320"/>
      <c r="AY370" s="1320"/>
      <c r="AZ370" s="1320"/>
      <c r="BA370" s="1320"/>
      <c r="BB370" s="1320"/>
      <c r="BC370" s="1320"/>
      <c r="BD370" s="1320"/>
      <c r="BE370" s="1320"/>
      <c r="BF370" s="1320"/>
      <c r="BG370" s="1320"/>
      <c r="BH370" s="482"/>
    </row>
    <row r="371" spans="2:60" ht="3.65" hidden="1" customHeight="1">
      <c r="B371" s="484"/>
      <c r="H371" s="1316"/>
      <c r="I371" s="699"/>
      <c r="J371" s="1320"/>
      <c r="K371" s="1320"/>
      <c r="L371" s="1320"/>
      <c r="M371" s="1320"/>
      <c r="N371" s="1320"/>
      <c r="O371" s="1320"/>
      <c r="P371" s="1320"/>
      <c r="Q371" s="1320"/>
      <c r="R371" s="1320"/>
      <c r="S371" s="1320"/>
      <c r="T371" s="456"/>
      <c r="U371" s="1353"/>
      <c r="V371" s="1353"/>
      <c r="W371" s="1353"/>
      <c r="X371" s="1353"/>
      <c r="Y371" s="1353"/>
      <c r="Z371" s="1355" t="e" vm="118">
        <v>#VALUE!</v>
      </c>
      <c r="AA371" s="1355"/>
      <c r="AB371" s="1355"/>
      <c r="AC371" s="1355"/>
      <c r="AD371" s="1355"/>
      <c r="AE371" s="1355"/>
      <c r="AF371" s="1355"/>
      <c r="AG371" s="1355"/>
      <c r="AH371" s="1355"/>
      <c r="AI371" s="1355"/>
      <c r="AJ371" s="1355"/>
      <c r="AK371" s="1355"/>
      <c r="AL371" s="1355"/>
      <c r="AM371" s="1353"/>
      <c r="AN371" s="1353"/>
      <c r="AO371" s="1353"/>
      <c r="AP371" s="1353"/>
      <c r="AQ371" s="1353"/>
      <c r="AR371" s="650"/>
      <c r="AS371" s="1320"/>
      <c r="AT371" s="1320"/>
      <c r="AU371" s="1320"/>
      <c r="AV371" s="1320"/>
      <c r="AW371" s="1320"/>
      <c r="AX371" s="1320"/>
      <c r="AY371" s="1320"/>
      <c r="AZ371" s="1320"/>
      <c r="BA371" s="1320"/>
      <c r="BB371" s="1320"/>
      <c r="BC371" s="1320"/>
      <c r="BD371" s="1320"/>
      <c r="BE371" s="1320"/>
      <c r="BF371" s="1320"/>
      <c r="BG371" s="1320"/>
      <c r="BH371" s="482"/>
    </row>
    <row r="372" spans="2:60" ht="3.65" hidden="1" customHeight="1">
      <c r="B372" s="484"/>
      <c r="H372" s="1316"/>
      <c r="I372" s="699"/>
      <c r="J372" s="1320"/>
      <c r="K372" s="1320"/>
      <c r="L372" s="1320"/>
      <c r="M372" s="1320"/>
      <c r="N372" s="1320"/>
      <c r="O372" s="1320"/>
      <c r="P372" s="1320"/>
      <c r="Q372" s="1320"/>
      <c r="R372" s="1320"/>
      <c r="S372" s="1320"/>
      <c r="T372" s="456"/>
      <c r="U372" s="1353"/>
      <c r="V372" s="1353"/>
      <c r="W372" s="1353"/>
      <c r="X372" s="1353"/>
      <c r="Y372" s="1353"/>
      <c r="Z372" s="1355"/>
      <c r="AA372" s="1355"/>
      <c r="AB372" s="1355"/>
      <c r="AC372" s="1355"/>
      <c r="AD372" s="1355"/>
      <c r="AE372" s="1355"/>
      <c r="AF372" s="1355"/>
      <c r="AG372" s="1355"/>
      <c r="AH372" s="1355"/>
      <c r="AI372" s="1355"/>
      <c r="AJ372" s="1355"/>
      <c r="AK372" s="1355"/>
      <c r="AL372" s="1355"/>
      <c r="AM372" s="1353"/>
      <c r="AN372" s="1353"/>
      <c r="AO372" s="1353"/>
      <c r="AP372" s="1353"/>
      <c r="AQ372" s="1353"/>
      <c r="AR372" s="650"/>
      <c r="AS372" s="1320"/>
      <c r="AT372" s="1320"/>
      <c r="AU372" s="1320"/>
      <c r="AV372" s="1320"/>
      <c r="AW372" s="1320"/>
      <c r="AX372" s="1320"/>
      <c r="AY372" s="1320"/>
      <c r="AZ372" s="1320"/>
      <c r="BA372" s="1320"/>
      <c r="BB372" s="1320"/>
      <c r="BC372" s="1320"/>
      <c r="BD372" s="1320"/>
      <c r="BE372" s="1320"/>
      <c r="BF372" s="1320"/>
      <c r="BG372" s="1320"/>
      <c r="BH372" s="482"/>
    </row>
    <row r="373" spans="2:60" ht="3.65" hidden="1" customHeight="1">
      <c r="B373" s="484"/>
      <c r="H373" s="1316"/>
      <c r="I373" s="699"/>
      <c r="J373" s="1320"/>
      <c r="K373" s="1320"/>
      <c r="L373" s="1320"/>
      <c r="M373" s="1320"/>
      <c r="N373" s="1320"/>
      <c r="O373" s="1320"/>
      <c r="P373" s="1320"/>
      <c r="Q373" s="1320"/>
      <c r="R373" s="1320"/>
      <c r="S373" s="1320"/>
      <c r="T373" s="456"/>
      <c r="U373" s="1353"/>
      <c r="V373" s="1353"/>
      <c r="W373" s="1353"/>
      <c r="X373" s="1353"/>
      <c r="Y373" s="1353"/>
      <c r="Z373" s="1355"/>
      <c r="AA373" s="1355"/>
      <c r="AB373" s="1355"/>
      <c r="AC373" s="1355"/>
      <c r="AD373" s="1355"/>
      <c r="AE373" s="1355"/>
      <c r="AF373" s="1355"/>
      <c r="AG373" s="1355"/>
      <c r="AH373" s="1355"/>
      <c r="AI373" s="1355"/>
      <c r="AJ373" s="1355"/>
      <c r="AK373" s="1355"/>
      <c r="AL373" s="1355"/>
      <c r="AM373" s="1353"/>
      <c r="AN373" s="1353"/>
      <c r="AO373" s="1353"/>
      <c r="AP373" s="1353"/>
      <c r="AQ373" s="1353"/>
      <c r="AR373" s="650"/>
      <c r="AS373" s="1320"/>
      <c r="AT373" s="1320"/>
      <c r="AU373" s="1320"/>
      <c r="AV373" s="1320"/>
      <c r="AW373" s="1320"/>
      <c r="AX373" s="1320"/>
      <c r="AY373" s="1320"/>
      <c r="AZ373" s="1320"/>
      <c r="BA373" s="1320"/>
      <c r="BB373" s="1320"/>
      <c r="BC373" s="1320"/>
      <c r="BD373" s="1320"/>
      <c r="BE373" s="1320"/>
      <c r="BF373" s="1320"/>
      <c r="BG373" s="1320"/>
      <c r="BH373" s="482"/>
    </row>
    <row r="374" spans="2:60" ht="3.65" hidden="1" customHeight="1">
      <c r="B374" s="484"/>
      <c r="H374" s="1316"/>
      <c r="I374" s="699"/>
      <c r="J374" s="1320"/>
      <c r="K374" s="1320"/>
      <c r="L374" s="1320"/>
      <c r="M374" s="1320"/>
      <c r="N374" s="1320"/>
      <c r="O374" s="1320"/>
      <c r="P374" s="1320"/>
      <c r="Q374" s="1320"/>
      <c r="R374" s="1320"/>
      <c r="S374" s="1320"/>
      <c r="T374" s="456"/>
      <c r="U374" s="1353"/>
      <c r="V374" s="1353"/>
      <c r="W374" s="1353"/>
      <c r="X374" s="1353"/>
      <c r="Y374" s="1353"/>
      <c r="Z374" s="1355"/>
      <c r="AA374" s="1355"/>
      <c r="AB374" s="1355"/>
      <c r="AC374" s="1355"/>
      <c r="AD374" s="1355"/>
      <c r="AE374" s="1355"/>
      <c r="AF374" s="1355"/>
      <c r="AG374" s="1355"/>
      <c r="AH374" s="1355"/>
      <c r="AI374" s="1355"/>
      <c r="AJ374" s="1355"/>
      <c r="AK374" s="1355"/>
      <c r="AL374" s="1355"/>
      <c r="AM374" s="1353"/>
      <c r="AN374" s="1353"/>
      <c r="AO374" s="1353"/>
      <c r="AP374" s="1353"/>
      <c r="AQ374" s="1353"/>
      <c r="AR374" s="650"/>
      <c r="AS374" s="1320"/>
      <c r="AT374" s="1320"/>
      <c r="AU374" s="1320"/>
      <c r="AV374" s="1320"/>
      <c r="AW374" s="1320"/>
      <c r="AX374" s="1320"/>
      <c r="AY374" s="1320"/>
      <c r="AZ374" s="1320"/>
      <c r="BA374" s="1320"/>
      <c r="BB374" s="1320"/>
      <c r="BC374" s="1320"/>
      <c r="BD374" s="1320"/>
      <c r="BE374" s="1320"/>
      <c r="BF374" s="1320"/>
      <c r="BG374" s="1320"/>
      <c r="BH374" s="482"/>
    </row>
    <row r="375" spans="2:60" ht="3.65" hidden="1" customHeight="1">
      <c r="B375" s="484"/>
      <c r="H375" s="1316"/>
      <c r="I375" s="699"/>
      <c r="J375" s="1320"/>
      <c r="K375" s="1320"/>
      <c r="L375" s="1320"/>
      <c r="M375" s="1320"/>
      <c r="N375" s="1320"/>
      <c r="O375" s="1320"/>
      <c r="P375" s="1320"/>
      <c r="Q375" s="1320"/>
      <c r="R375" s="1320"/>
      <c r="S375" s="1320"/>
      <c r="T375" s="456"/>
      <c r="U375" s="1353"/>
      <c r="V375" s="1353"/>
      <c r="W375" s="1353"/>
      <c r="X375" s="1353"/>
      <c r="Y375" s="1353"/>
      <c r="Z375" s="1355"/>
      <c r="AA375" s="1355"/>
      <c r="AB375" s="1355"/>
      <c r="AC375" s="1355"/>
      <c r="AD375" s="1355"/>
      <c r="AE375" s="1355"/>
      <c r="AF375" s="1355"/>
      <c r="AG375" s="1355"/>
      <c r="AH375" s="1355"/>
      <c r="AI375" s="1355"/>
      <c r="AJ375" s="1355"/>
      <c r="AK375" s="1355"/>
      <c r="AL375" s="1355"/>
      <c r="AM375" s="1353"/>
      <c r="AN375" s="1353"/>
      <c r="AO375" s="1353"/>
      <c r="AP375" s="1353"/>
      <c r="AQ375" s="1353"/>
      <c r="AR375" s="650"/>
      <c r="AS375" s="1317"/>
      <c r="AT375" s="1317"/>
      <c r="AU375" s="1317"/>
      <c r="AV375" s="1317"/>
      <c r="AW375" s="1317"/>
      <c r="AX375" s="1317"/>
      <c r="AY375" s="1317"/>
      <c r="AZ375" s="1317"/>
      <c r="BA375" s="1317"/>
      <c r="BB375" s="1317"/>
      <c r="BC375" s="1317"/>
      <c r="BD375" s="1317"/>
      <c r="BE375" s="1317"/>
      <c r="BF375" s="1317"/>
      <c r="BG375" s="1317"/>
      <c r="BH375" s="482"/>
    </row>
    <row r="376" spans="2:60" ht="3.65" hidden="1" customHeight="1">
      <c r="B376" s="484"/>
      <c r="H376" s="1316"/>
      <c r="I376" s="699"/>
      <c r="J376" s="1320"/>
      <c r="K376" s="1320"/>
      <c r="L376" s="1320"/>
      <c r="M376" s="1320"/>
      <c r="N376" s="1320"/>
      <c r="O376" s="1320"/>
      <c r="P376" s="1320"/>
      <c r="Q376" s="1320"/>
      <c r="R376" s="1320"/>
      <c r="S376" s="1320"/>
      <c r="T376" s="456"/>
      <c r="U376" s="1353"/>
      <c r="V376" s="1353"/>
      <c r="W376" s="1353"/>
      <c r="X376" s="1353"/>
      <c r="Y376" s="1353"/>
      <c r="Z376" s="1355"/>
      <c r="AA376" s="1355"/>
      <c r="AB376" s="1355"/>
      <c r="AC376" s="1355"/>
      <c r="AD376" s="1355"/>
      <c r="AE376" s="1355"/>
      <c r="AF376" s="1355"/>
      <c r="AG376" s="1355"/>
      <c r="AH376" s="1355"/>
      <c r="AI376" s="1355"/>
      <c r="AJ376" s="1355"/>
      <c r="AK376" s="1355"/>
      <c r="AL376" s="1355"/>
      <c r="AM376" s="1353"/>
      <c r="AN376" s="1353"/>
      <c r="AO376" s="1353"/>
      <c r="AP376" s="1353"/>
      <c r="AQ376" s="1353"/>
      <c r="AR376" s="650"/>
      <c r="AS376" s="1317"/>
      <c r="AT376" s="1317"/>
      <c r="AU376" s="1317"/>
      <c r="AV376" s="1317"/>
      <c r="AW376" s="1317"/>
      <c r="AX376" s="1317"/>
      <c r="AY376" s="1317"/>
      <c r="AZ376" s="1317"/>
      <c r="BA376" s="1317"/>
      <c r="BB376" s="1317"/>
      <c r="BC376" s="1317"/>
      <c r="BD376" s="1317"/>
      <c r="BE376" s="1317"/>
      <c r="BF376" s="1317"/>
      <c r="BG376" s="1317"/>
      <c r="BH376" s="482"/>
    </row>
    <row r="377" spans="2:60" ht="3.65" hidden="1" customHeight="1">
      <c r="B377" s="484"/>
      <c r="H377" s="1316"/>
      <c r="I377" s="699"/>
      <c r="J377" s="1320"/>
      <c r="K377" s="1320"/>
      <c r="L377" s="1320"/>
      <c r="M377" s="1320"/>
      <c r="N377" s="1320"/>
      <c r="O377" s="1320"/>
      <c r="P377" s="1320"/>
      <c r="Q377" s="1320"/>
      <c r="R377" s="1320"/>
      <c r="S377" s="1320"/>
      <c r="T377" s="456"/>
      <c r="U377" s="1353"/>
      <c r="V377" s="1353"/>
      <c r="W377" s="1353"/>
      <c r="X377" s="1353"/>
      <c r="Y377" s="1353"/>
      <c r="Z377" s="1353"/>
      <c r="AA377" s="1353"/>
      <c r="AB377" s="1353"/>
      <c r="AC377" s="1353"/>
      <c r="AD377" s="1353"/>
      <c r="AE377" s="1353"/>
      <c r="AF377" s="1353"/>
      <c r="AG377" s="1353"/>
      <c r="AH377" s="1353"/>
      <c r="AI377" s="1353"/>
      <c r="AJ377" s="1353"/>
      <c r="AK377" s="1353"/>
      <c r="AL377" s="1353"/>
      <c r="AM377" s="1353"/>
      <c r="AN377" s="1353"/>
      <c r="AO377" s="1353"/>
      <c r="AP377" s="1353"/>
      <c r="AQ377" s="1353"/>
      <c r="AR377" s="650"/>
      <c r="AS377" s="1317"/>
      <c r="AT377" s="1317"/>
      <c r="AU377" s="1317"/>
      <c r="AV377" s="1317"/>
      <c r="AW377" s="1317"/>
      <c r="AX377" s="1317"/>
      <c r="AY377" s="1317"/>
      <c r="AZ377" s="1317"/>
      <c r="BA377" s="1317"/>
      <c r="BB377" s="1317"/>
      <c r="BC377" s="1317"/>
      <c r="BD377" s="1317"/>
      <c r="BE377" s="1317"/>
      <c r="BF377" s="1317"/>
      <c r="BG377" s="1317"/>
      <c r="BH377" s="482"/>
    </row>
    <row r="378" spans="2:60" ht="3.65" hidden="1" customHeight="1">
      <c r="B378" s="484"/>
      <c r="H378" s="1316"/>
      <c r="I378" s="699"/>
      <c r="J378" s="1320"/>
      <c r="K378" s="1320"/>
      <c r="L378" s="1320"/>
      <c r="M378" s="1320"/>
      <c r="N378" s="1320"/>
      <c r="O378" s="1320"/>
      <c r="P378" s="1320"/>
      <c r="Q378" s="1320"/>
      <c r="R378" s="1320"/>
      <c r="S378" s="1320"/>
      <c r="T378" s="456"/>
      <c r="U378" s="1353"/>
      <c r="V378" s="1353"/>
      <c r="W378" s="1353"/>
      <c r="X378" s="1353"/>
      <c r="Y378" s="1353"/>
      <c r="Z378" s="1353"/>
      <c r="AA378" s="1353"/>
      <c r="AB378" s="1353"/>
      <c r="AC378" s="1353"/>
      <c r="AD378" s="1353"/>
      <c r="AE378" s="1353"/>
      <c r="AF378" s="1353"/>
      <c r="AG378" s="1353"/>
      <c r="AH378" s="1353"/>
      <c r="AI378" s="1353"/>
      <c r="AJ378" s="1353"/>
      <c r="AK378" s="1353"/>
      <c r="AL378" s="1353"/>
      <c r="AM378" s="1353"/>
      <c r="AN378" s="1353"/>
      <c r="AO378" s="1353"/>
      <c r="AP378" s="1353"/>
      <c r="AQ378" s="1353"/>
      <c r="AR378" s="650"/>
      <c r="AS378" s="1317"/>
      <c r="AT378" s="1317"/>
      <c r="AU378" s="1317"/>
      <c r="AV378" s="1317"/>
      <c r="AW378" s="1317"/>
      <c r="AX378" s="1317"/>
      <c r="AY378" s="1317"/>
      <c r="AZ378" s="1317"/>
      <c r="BA378" s="1317"/>
      <c r="BB378" s="1317"/>
      <c r="BC378" s="1317"/>
      <c r="BD378" s="1317"/>
      <c r="BE378" s="1317"/>
      <c r="BF378" s="1317"/>
      <c r="BG378" s="1317"/>
      <c r="BH378" s="482"/>
    </row>
    <row r="379" spans="2:60" ht="3.65" hidden="1" customHeight="1">
      <c r="B379" s="484"/>
      <c r="H379" s="1316"/>
      <c r="I379" s="699"/>
      <c r="J379" s="1320"/>
      <c r="K379" s="1320"/>
      <c r="L379" s="1320"/>
      <c r="M379" s="1320"/>
      <c r="N379" s="1320"/>
      <c r="O379" s="1320"/>
      <c r="P379" s="1320"/>
      <c r="Q379" s="1320"/>
      <c r="R379" s="1320"/>
      <c r="S379" s="1320"/>
      <c r="T379" s="456"/>
      <c r="U379" s="1353"/>
      <c r="V379" s="1353"/>
      <c r="W379" s="1353"/>
      <c r="X379" s="1353"/>
      <c r="Y379" s="1353"/>
      <c r="Z379" s="1353"/>
      <c r="AA379" s="1353"/>
      <c r="AB379" s="1353"/>
      <c r="AC379" s="1353"/>
      <c r="AD379" s="1353"/>
      <c r="AE379" s="1353"/>
      <c r="AF379" s="1353"/>
      <c r="AG379" s="1353"/>
      <c r="AH379" s="1353"/>
      <c r="AI379" s="1353"/>
      <c r="AJ379" s="1353"/>
      <c r="AK379" s="1353"/>
      <c r="AL379" s="1353"/>
      <c r="AM379" s="1353"/>
      <c r="AN379" s="1353"/>
      <c r="AO379" s="1353"/>
      <c r="AP379" s="1353"/>
      <c r="AQ379" s="1353"/>
      <c r="AR379" s="650"/>
      <c r="AS379" s="1317"/>
      <c r="AT379" s="1317"/>
      <c r="AU379" s="1317"/>
      <c r="AV379" s="1317"/>
      <c r="AW379" s="1317"/>
      <c r="AX379" s="1317"/>
      <c r="AY379" s="1317"/>
      <c r="AZ379" s="1317"/>
      <c r="BA379" s="1317"/>
      <c r="BB379" s="1317"/>
      <c r="BC379" s="1317"/>
      <c r="BD379" s="1317"/>
      <c r="BE379" s="1317"/>
      <c r="BF379" s="1317"/>
      <c r="BG379" s="1317"/>
      <c r="BH379" s="482"/>
    </row>
    <row r="380" spans="2:60" ht="3.65" hidden="1" customHeight="1">
      <c r="B380" s="484"/>
      <c r="H380" s="1316"/>
      <c r="I380" s="699"/>
      <c r="J380" s="1320"/>
      <c r="K380" s="1320"/>
      <c r="L380" s="1320"/>
      <c r="M380" s="1320"/>
      <c r="N380" s="1320"/>
      <c r="O380" s="1320"/>
      <c r="P380" s="1320"/>
      <c r="Q380" s="1320"/>
      <c r="R380" s="1320"/>
      <c r="S380" s="1320"/>
      <c r="T380" s="456"/>
      <c r="U380" s="1353"/>
      <c r="V380" s="1353"/>
      <c r="W380" s="1353"/>
      <c r="X380" s="1353"/>
      <c r="Y380" s="1353"/>
      <c r="Z380" s="1353"/>
      <c r="AA380" s="1353"/>
      <c r="AB380" s="1353"/>
      <c r="AC380" s="1353"/>
      <c r="AD380" s="1353"/>
      <c r="AE380" s="1353"/>
      <c r="AF380" s="1353"/>
      <c r="AG380" s="1353"/>
      <c r="AH380" s="1353"/>
      <c r="AI380" s="1353"/>
      <c r="AJ380" s="1353"/>
      <c r="AK380" s="1353"/>
      <c r="AL380" s="1353"/>
      <c r="AM380" s="1353"/>
      <c r="AN380" s="1353"/>
      <c r="AO380" s="1353"/>
      <c r="AP380" s="1353"/>
      <c r="AQ380" s="1353"/>
      <c r="AR380" s="650"/>
      <c r="AS380" s="1317"/>
      <c r="AT380" s="1317"/>
      <c r="AU380" s="1317"/>
      <c r="AV380" s="1317"/>
      <c r="AW380" s="1317"/>
      <c r="AX380" s="1317"/>
      <c r="AY380" s="1317"/>
      <c r="AZ380" s="1317"/>
      <c r="BA380" s="1317"/>
      <c r="BB380" s="1317"/>
      <c r="BC380" s="1317"/>
      <c r="BD380" s="1317"/>
      <c r="BE380" s="1317"/>
      <c r="BF380" s="1317"/>
      <c r="BG380" s="1317"/>
      <c r="BH380" s="482"/>
    </row>
    <row r="381" spans="2:60" ht="3.65" hidden="1" customHeight="1">
      <c r="B381" s="484"/>
      <c r="H381" s="1316"/>
      <c r="I381" s="699"/>
      <c r="J381" s="1320"/>
      <c r="K381" s="1320"/>
      <c r="L381" s="1320"/>
      <c r="M381" s="1320"/>
      <c r="N381" s="1320"/>
      <c r="O381" s="1320"/>
      <c r="P381" s="1320"/>
      <c r="Q381" s="1320"/>
      <c r="R381" s="1320"/>
      <c r="S381" s="1320"/>
      <c r="T381" s="456"/>
      <c r="U381" s="1353"/>
      <c r="V381" s="1353"/>
      <c r="W381" s="1353"/>
      <c r="X381" s="1353"/>
      <c r="Y381" s="1353"/>
      <c r="Z381" s="1353"/>
      <c r="AA381" s="1353"/>
      <c r="AB381" s="1353"/>
      <c r="AC381" s="1353"/>
      <c r="AD381" s="1353"/>
      <c r="AE381" s="1353"/>
      <c r="AF381" s="1353"/>
      <c r="AG381" s="1353"/>
      <c r="AH381" s="1353"/>
      <c r="AI381" s="1353"/>
      <c r="AJ381" s="1353"/>
      <c r="AK381" s="1353"/>
      <c r="AL381" s="1353"/>
      <c r="AM381" s="1353"/>
      <c r="AN381" s="1353"/>
      <c r="AO381" s="1353"/>
      <c r="AP381" s="1353"/>
      <c r="AQ381" s="1353"/>
      <c r="AR381" s="650"/>
      <c r="AS381" s="1317"/>
      <c r="AT381" s="1317"/>
      <c r="AU381" s="1317"/>
      <c r="AV381" s="1317"/>
      <c r="AW381" s="1317"/>
      <c r="AX381" s="1317"/>
      <c r="AY381" s="1317"/>
      <c r="AZ381" s="1317"/>
      <c r="BA381" s="1317"/>
      <c r="BB381" s="1317"/>
      <c r="BC381" s="1317"/>
      <c r="BD381" s="1317"/>
      <c r="BE381" s="1317"/>
      <c r="BF381" s="1317"/>
      <c r="BG381" s="1317"/>
      <c r="BH381" s="482"/>
    </row>
    <row r="382" spans="2:60" ht="3.65" hidden="1" customHeight="1">
      <c r="B382" s="484"/>
      <c r="H382" s="1316"/>
      <c r="I382" s="699"/>
      <c r="J382" s="1320"/>
      <c r="K382" s="1320"/>
      <c r="L382" s="1320"/>
      <c r="M382" s="1320"/>
      <c r="N382" s="1320"/>
      <c r="O382" s="1320"/>
      <c r="P382" s="1320"/>
      <c r="Q382" s="1320"/>
      <c r="R382" s="1320"/>
      <c r="S382" s="1320"/>
      <c r="T382" s="456"/>
      <c r="U382" s="1353"/>
      <c r="V382" s="1353"/>
      <c r="W382" s="1353"/>
      <c r="X382" s="1353"/>
      <c r="Y382" s="1353"/>
      <c r="Z382" s="1355" t="e" vm="117">
        <v>#VALUE!</v>
      </c>
      <c r="AA382" s="1355"/>
      <c r="AB382" s="1355"/>
      <c r="AC382" s="1355"/>
      <c r="AD382" s="1355"/>
      <c r="AE382" s="1355"/>
      <c r="AF382" s="1355"/>
      <c r="AG382" s="1355"/>
      <c r="AH382" s="1355"/>
      <c r="AI382" s="1355"/>
      <c r="AJ382" s="1355"/>
      <c r="AK382" s="1355"/>
      <c r="AL382" s="1355"/>
      <c r="AM382" s="1353"/>
      <c r="AN382" s="1353"/>
      <c r="AO382" s="1353"/>
      <c r="AP382" s="1353"/>
      <c r="AQ382" s="1353"/>
      <c r="AR382" s="650"/>
      <c r="AS382" s="1317"/>
      <c r="AT382" s="1317"/>
      <c r="AU382" s="1317"/>
      <c r="AV382" s="1317"/>
      <c r="AW382" s="1317"/>
      <c r="AX382" s="1317"/>
      <c r="AY382" s="1317"/>
      <c r="AZ382" s="1317"/>
      <c r="BA382" s="1317"/>
      <c r="BB382" s="1317"/>
      <c r="BC382" s="1317"/>
      <c r="BD382" s="1317"/>
      <c r="BE382" s="1317"/>
      <c r="BF382" s="1317"/>
      <c r="BG382" s="1317"/>
      <c r="BH382" s="482"/>
    </row>
    <row r="383" spans="2:60" ht="3.65" hidden="1" customHeight="1">
      <c r="B383" s="484"/>
      <c r="H383" s="1316"/>
      <c r="I383" s="699"/>
      <c r="J383" s="1320"/>
      <c r="K383" s="1320"/>
      <c r="L383" s="1320"/>
      <c r="M383" s="1320"/>
      <c r="N383" s="1320"/>
      <c r="O383" s="1320"/>
      <c r="P383" s="1320"/>
      <c r="Q383" s="1320"/>
      <c r="R383" s="1320"/>
      <c r="S383" s="1320"/>
      <c r="T383" s="456"/>
      <c r="U383" s="1353"/>
      <c r="V383" s="1353"/>
      <c r="W383" s="1353"/>
      <c r="X383" s="1353"/>
      <c r="Y383" s="1353"/>
      <c r="Z383" s="1355"/>
      <c r="AA383" s="1355"/>
      <c r="AB383" s="1355"/>
      <c r="AC383" s="1355"/>
      <c r="AD383" s="1355"/>
      <c r="AE383" s="1355"/>
      <c r="AF383" s="1355"/>
      <c r="AG383" s="1355"/>
      <c r="AH383" s="1355"/>
      <c r="AI383" s="1355"/>
      <c r="AJ383" s="1355"/>
      <c r="AK383" s="1355"/>
      <c r="AL383" s="1355"/>
      <c r="AM383" s="1353"/>
      <c r="AN383" s="1353"/>
      <c r="AO383" s="1353"/>
      <c r="AP383" s="1353"/>
      <c r="AQ383" s="1353"/>
      <c r="AR383" s="650"/>
      <c r="AS383" s="1317"/>
      <c r="AT383" s="1317"/>
      <c r="AU383" s="1317"/>
      <c r="AV383" s="1317"/>
      <c r="AW383" s="1317"/>
      <c r="AX383" s="1317"/>
      <c r="AY383" s="1317"/>
      <c r="AZ383" s="1317"/>
      <c r="BA383" s="1317"/>
      <c r="BB383" s="1317"/>
      <c r="BC383" s="1317"/>
      <c r="BD383" s="1317"/>
      <c r="BE383" s="1317"/>
      <c r="BF383" s="1317"/>
      <c r="BG383" s="1317"/>
      <c r="BH383" s="482"/>
    </row>
    <row r="384" spans="2:60" ht="3.65" hidden="1" customHeight="1">
      <c r="B384" s="484"/>
      <c r="H384" s="1316"/>
      <c r="I384" s="699"/>
      <c r="J384" s="1320"/>
      <c r="K384" s="1320"/>
      <c r="L384" s="1320"/>
      <c r="M384" s="1320"/>
      <c r="N384" s="1320"/>
      <c r="O384" s="1320"/>
      <c r="P384" s="1320"/>
      <c r="Q384" s="1320"/>
      <c r="R384" s="1320"/>
      <c r="S384" s="1320"/>
      <c r="T384" s="456"/>
      <c r="U384" s="1353"/>
      <c r="V384" s="1353"/>
      <c r="W384" s="1353"/>
      <c r="X384" s="1353"/>
      <c r="Y384" s="1353"/>
      <c r="Z384" s="1355"/>
      <c r="AA384" s="1355"/>
      <c r="AB384" s="1355"/>
      <c r="AC384" s="1355"/>
      <c r="AD384" s="1355"/>
      <c r="AE384" s="1355"/>
      <c r="AF384" s="1355"/>
      <c r="AG384" s="1355"/>
      <c r="AH384" s="1355"/>
      <c r="AI384" s="1355"/>
      <c r="AJ384" s="1355"/>
      <c r="AK384" s="1355"/>
      <c r="AL384" s="1355"/>
      <c r="AM384" s="1353"/>
      <c r="AN384" s="1353"/>
      <c r="AO384" s="1353"/>
      <c r="AP384" s="1353"/>
      <c r="AQ384" s="1353"/>
      <c r="AR384" s="650"/>
      <c r="AS384" s="1317"/>
      <c r="AT384" s="1317"/>
      <c r="AU384" s="1317"/>
      <c r="AV384" s="1317"/>
      <c r="AW384" s="1317"/>
      <c r="AX384" s="1317"/>
      <c r="AY384" s="1317"/>
      <c r="AZ384" s="1317"/>
      <c r="BA384" s="1317"/>
      <c r="BB384" s="1317"/>
      <c r="BC384" s="1317"/>
      <c r="BD384" s="1317"/>
      <c r="BE384" s="1317"/>
      <c r="BF384" s="1317"/>
      <c r="BG384" s="1317"/>
      <c r="BH384" s="482"/>
    </row>
    <row r="385" spans="1:61" ht="3.65" hidden="1" customHeight="1">
      <c r="B385" s="484"/>
      <c r="H385" s="1316"/>
      <c r="I385" s="699"/>
      <c r="J385" s="1320"/>
      <c r="K385" s="1320"/>
      <c r="L385" s="1320"/>
      <c r="M385" s="1320"/>
      <c r="N385" s="1320"/>
      <c r="O385" s="1320"/>
      <c r="P385" s="1320"/>
      <c r="Q385" s="1320"/>
      <c r="R385" s="1320"/>
      <c r="S385" s="1320"/>
      <c r="T385" s="456"/>
      <c r="U385" s="1353"/>
      <c r="V385" s="1353"/>
      <c r="W385" s="1353"/>
      <c r="X385" s="1353"/>
      <c r="Y385" s="1353"/>
      <c r="Z385" s="1353"/>
      <c r="AA385" s="1353"/>
      <c r="AB385" s="1353"/>
      <c r="AC385" s="1353"/>
      <c r="AD385" s="1353"/>
      <c r="AE385" s="1353"/>
      <c r="AF385" s="1353"/>
      <c r="AG385" s="1353"/>
      <c r="AH385" s="1353"/>
      <c r="AI385" s="1353"/>
      <c r="AJ385" s="1353"/>
      <c r="AK385" s="1353"/>
      <c r="AL385" s="1353"/>
      <c r="AM385" s="1353"/>
      <c r="AN385" s="1353"/>
      <c r="AO385" s="1353"/>
      <c r="AP385" s="1353"/>
      <c r="AQ385" s="1353"/>
      <c r="AR385" s="650"/>
      <c r="AS385" s="1317"/>
      <c r="AT385" s="1317"/>
      <c r="AU385" s="1317"/>
      <c r="AV385" s="1317"/>
      <c r="AW385" s="1317"/>
      <c r="AX385" s="1317"/>
      <c r="AY385" s="1317"/>
      <c r="AZ385" s="1317"/>
      <c r="BA385" s="1317"/>
      <c r="BB385" s="1317"/>
      <c r="BC385" s="1317"/>
      <c r="BD385" s="1317"/>
      <c r="BE385" s="1317"/>
      <c r="BF385" s="1317"/>
      <c r="BG385" s="1317"/>
      <c r="BH385" s="482"/>
    </row>
    <row r="386" spans="1:61" ht="3.65" hidden="1" customHeight="1">
      <c r="B386" s="484"/>
      <c r="H386" s="1316"/>
      <c r="I386" s="699"/>
      <c r="J386" s="1320"/>
      <c r="K386" s="1320"/>
      <c r="L386" s="1320"/>
      <c r="M386" s="1320"/>
      <c r="N386" s="1320"/>
      <c r="O386" s="1320"/>
      <c r="P386" s="1320"/>
      <c r="Q386" s="1320"/>
      <c r="R386" s="1320"/>
      <c r="S386" s="1320"/>
      <c r="T386" s="456"/>
      <c r="U386" s="1353"/>
      <c r="V386" s="1353"/>
      <c r="W386" s="1353"/>
      <c r="X386" s="1353"/>
      <c r="Y386" s="1353"/>
      <c r="Z386" s="1353"/>
      <c r="AA386" s="1353"/>
      <c r="AB386" s="1353"/>
      <c r="AC386" s="1353"/>
      <c r="AD386" s="1353"/>
      <c r="AE386" s="1357"/>
      <c r="AF386" s="1357"/>
      <c r="AG386" s="1357"/>
      <c r="AH386" s="1353"/>
      <c r="AI386" s="1353"/>
      <c r="AJ386" s="1353"/>
      <c r="AK386" s="1353"/>
      <c r="AL386" s="1353"/>
      <c r="AM386" s="1353"/>
      <c r="AN386" s="1357"/>
      <c r="AO386" s="1357"/>
      <c r="AP386" s="1357"/>
      <c r="AQ386" s="1353"/>
      <c r="AR386" s="650"/>
      <c r="AS386" s="1317"/>
      <c r="AT386" s="1317"/>
      <c r="AU386" s="1317"/>
      <c r="AV386" s="1317"/>
      <c r="AW386" s="1317"/>
      <c r="AX386" s="1317"/>
      <c r="AY386" s="1317"/>
      <c r="AZ386" s="1317"/>
      <c r="BA386" s="1317"/>
      <c r="BB386" s="1317"/>
      <c r="BC386" s="1317"/>
      <c r="BD386" s="1317"/>
      <c r="BE386" s="1317"/>
      <c r="BF386" s="1317"/>
      <c r="BG386" s="1317"/>
      <c r="BH386" s="482"/>
    </row>
    <row r="387" spans="1:61" ht="3.65" hidden="1" customHeight="1">
      <c r="B387" s="484"/>
      <c r="H387" s="1316"/>
      <c r="I387" s="699"/>
      <c r="J387" s="1320"/>
      <c r="K387" s="1320"/>
      <c r="L387" s="1320"/>
      <c r="M387" s="1320"/>
      <c r="N387" s="1320"/>
      <c r="O387" s="1320"/>
      <c r="P387" s="1320"/>
      <c r="Q387" s="1320"/>
      <c r="R387" s="1320"/>
      <c r="S387" s="1320"/>
      <c r="T387" s="387"/>
      <c r="U387" s="1354" t="s">
        <v>572</v>
      </c>
      <c r="V387" s="1354"/>
      <c r="W387" s="1354"/>
      <c r="X387" s="1363"/>
      <c r="Y387" s="1363"/>
      <c r="Z387" s="1363"/>
      <c r="AA387" s="1363"/>
      <c r="AB387" s="1363"/>
      <c r="AC387" s="1363"/>
      <c r="AD387" s="1363"/>
      <c r="AE387" s="1363"/>
      <c r="AF387" s="1363"/>
      <c r="AG387" s="1363"/>
      <c r="AH387" s="1363"/>
      <c r="AI387" s="1363"/>
      <c r="AJ387" s="1363"/>
      <c r="AK387" s="1363"/>
      <c r="AL387" s="1361"/>
      <c r="AM387" s="1361"/>
      <c r="AN387" s="1361"/>
      <c r="AO387" s="1361"/>
      <c r="AP387" s="1363"/>
      <c r="AQ387" s="1363"/>
      <c r="AR387" s="385"/>
      <c r="AS387" s="1317"/>
      <c r="AT387" s="1317"/>
      <c r="AU387" s="1317"/>
      <c r="AV387" s="1317"/>
      <c r="AW387" s="1317"/>
      <c r="AX387" s="1317"/>
      <c r="AY387" s="1317"/>
      <c r="AZ387" s="1317"/>
      <c r="BA387" s="1317"/>
      <c r="BB387" s="1317"/>
      <c r="BC387" s="1317"/>
      <c r="BD387" s="1317"/>
      <c r="BE387" s="1317"/>
      <c r="BF387" s="1317"/>
      <c r="BG387" s="1317"/>
      <c r="BH387" s="482"/>
    </row>
    <row r="388" spans="1:61" ht="3.65" hidden="1" customHeight="1">
      <c r="B388" s="484"/>
      <c r="H388" s="1316"/>
      <c r="I388" s="699"/>
      <c r="J388" s="1320"/>
      <c r="K388" s="1320"/>
      <c r="L388" s="1320"/>
      <c r="M388" s="1320"/>
      <c r="N388" s="1320"/>
      <c r="O388" s="1320"/>
      <c r="P388" s="1320"/>
      <c r="Q388" s="1320"/>
      <c r="R388" s="1320"/>
      <c r="S388" s="1320"/>
      <c r="T388" s="384" t="e" vm="13">
        <v>#VALUE!</v>
      </c>
      <c r="U388" s="738"/>
      <c r="V388" s="738"/>
      <c r="W388" s="738"/>
      <c r="X388" s="382"/>
      <c r="Y388" s="382"/>
      <c r="Z388" s="382"/>
      <c r="AA388" s="382"/>
      <c r="AB388" s="382"/>
      <c r="AC388" s="382"/>
      <c r="AD388" s="382"/>
      <c r="AE388" s="382"/>
      <c r="AF388" s="382"/>
      <c r="AG388" s="382"/>
      <c r="AH388" s="382"/>
      <c r="AI388" s="382"/>
      <c r="AJ388" s="382"/>
      <c r="AK388" s="382"/>
      <c r="AL388" s="383"/>
      <c r="AM388" s="383"/>
      <c r="AN388" s="383"/>
      <c r="AO388" s="383"/>
      <c r="AP388" s="382"/>
      <c r="AQ388" s="382"/>
      <c r="AR388" s="421" t="e" vm="13">
        <v>#VALUE!</v>
      </c>
      <c r="AS388" s="1317"/>
      <c r="AT388" s="1317"/>
      <c r="AU388" s="1317"/>
      <c r="AV388" s="1317"/>
      <c r="AW388" s="1317"/>
      <c r="AX388" s="1317"/>
      <c r="AY388" s="1317"/>
      <c r="AZ388" s="1317"/>
      <c r="BA388" s="1317"/>
      <c r="BB388" s="1317"/>
      <c r="BC388" s="1317"/>
      <c r="BD388" s="1317"/>
      <c r="BE388" s="1317"/>
      <c r="BF388" s="1317"/>
      <c r="BG388" s="1317"/>
      <c r="BH388" s="482"/>
    </row>
    <row r="389" spans="1:61" ht="3.65" hidden="1" customHeight="1">
      <c r="B389" s="484"/>
      <c r="H389" s="1316"/>
      <c r="I389" s="699"/>
      <c r="J389" s="1320"/>
      <c r="K389" s="1320"/>
      <c r="L389" s="1320"/>
      <c r="M389" s="1320"/>
      <c r="N389" s="1320"/>
      <c r="O389" s="1320"/>
      <c r="P389" s="1320"/>
      <c r="Q389" s="1320"/>
      <c r="R389" s="1320"/>
      <c r="S389" s="1320"/>
      <c r="T389" s="1320"/>
      <c r="U389" s="1320"/>
      <c r="V389" s="1320"/>
      <c r="W389" s="1320"/>
      <c r="X389" s="1320"/>
      <c r="Y389" s="1320"/>
      <c r="Z389" s="1320"/>
      <c r="AA389" s="1320"/>
      <c r="AB389" s="1320"/>
      <c r="AC389" s="1320"/>
      <c r="AD389" s="1320"/>
      <c r="AE389" s="1320"/>
      <c r="AF389" s="1320"/>
      <c r="AG389" s="1320"/>
      <c r="AH389" s="1320"/>
      <c r="AI389" s="1320"/>
      <c r="AJ389" s="1320"/>
      <c r="AK389" s="1320"/>
      <c r="AL389" s="1320"/>
      <c r="AM389" s="1320"/>
      <c r="AN389" s="1320"/>
      <c r="AO389" s="1320"/>
      <c r="AP389" s="1320"/>
      <c r="AQ389" s="1320"/>
      <c r="AR389" s="1320"/>
      <c r="AS389" s="1317"/>
      <c r="AT389" s="1317"/>
      <c r="AU389" s="1317"/>
      <c r="AV389" s="1317"/>
      <c r="AW389" s="1317"/>
      <c r="AX389" s="1317"/>
      <c r="AY389" s="1317"/>
      <c r="AZ389" s="1317"/>
      <c r="BA389" s="1317"/>
      <c r="BB389" s="1317"/>
      <c r="BC389" s="1317"/>
      <c r="BD389" s="1317"/>
      <c r="BE389" s="1317"/>
      <c r="BF389" s="1317"/>
      <c r="BG389" s="1317"/>
      <c r="BH389" s="482"/>
    </row>
    <row r="390" spans="1:61" ht="3.65" hidden="1" customHeight="1">
      <c r="B390" s="484"/>
      <c r="H390" s="1316"/>
      <c r="I390" s="699"/>
      <c r="J390" s="1320"/>
      <c r="K390" s="1320"/>
      <c r="L390" s="1320"/>
      <c r="M390" s="1320"/>
      <c r="N390" s="1320"/>
      <c r="O390" s="1320"/>
      <c r="P390" s="1320"/>
      <c r="Q390" s="1320"/>
      <c r="R390" s="1320"/>
      <c r="S390" s="1320"/>
      <c r="T390" s="1320"/>
      <c r="U390" s="1320"/>
      <c r="V390" s="1320"/>
      <c r="W390" s="1320"/>
      <c r="X390" s="1320"/>
      <c r="Y390" s="1320"/>
      <c r="Z390" s="1320"/>
      <c r="AA390" s="1320"/>
      <c r="AB390" s="1320"/>
      <c r="AC390" s="1320"/>
      <c r="AD390" s="1320"/>
      <c r="AE390" s="1320"/>
      <c r="AF390" s="1320"/>
      <c r="AG390" s="1320"/>
      <c r="AH390" s="1320"/>
      <c r="AI390" s="1320"/>
      <c r="AJ390" s="1320"/>
      <c r="AK390" s="1320"/>
      <c r="AL390" s="1320"/>
      <c r="AM390" s="1320"/>
      <c r="AN390" s="1320"/>
      <c r="AO390" s="1320"/>
      <c r="AP390" s="1320"/>
      <c r="AQ390" s="1320"/>
      <c r="AR390" s="1320"/>
      <c r="AS390" s="1317"/>
      <c r="AT390" s="1317"/>
      <c r="AU390" s="1317"/>
      <c r="AV390" s="1317"/>
      <c r="AW390" s="1317"/>
      <c r="AX390" s="1317"/>
      <c r="AY390" s="1317"/>
      <c r="AZ390" s="1317"/>
      <c r="BA390" s="1317"/>
      <c r="BB390" s="1317"/>
      <c r="BC390" s="1317"/>
      <c r="BD390" s="1317"/>
      <c r="BE390" s="1317"/>
      <c r="BF390" s="1317"/>
      <c r="BG390" s="1317"/>
      <c r="BH390" s="482"/>
    </row>
    <row r="391" spans="1:61" ht="3.65" hidden="1" customHeight="1">
      <c r="B391" s="484"/>
      <c r="H391" s="1316"/>
      <c r="I391" s="699"/>
      <c r="J391" s="1320"/>
      <c r="K391" s="1320"/>
      <c r="L391" s="1320"/>
      <c r="M391" s="1320"/>
      <c r="N391" s="1320"/>
      <c r="O391" s="1320"/>
      <c r="P391" s="1320"/>
      <c r="Q391" s="1320"/>
      <c r="R391" s="1320"/>
      <c r="S391" s="1320"/>
      <c r="T391" s="1320"/>
      <c r="U391" s="1320"/>
      <c r="V391" s="1320"/>
      <c r="W391" s="1320"/>
      <c r="X391" s="1320"/>
      <c r="Y391" s="1320"/>
      <c r="Z391" s="1320"/>
      <c r="AA391" s="1320"/>
      <c r="AB391" s="1320"/>
      <c r="AC391" s="1320"/>
      <c r="AD391" s="1320"/>
      <c r="AE391" s="1320"/>
      <c r="AF391" s="1320"/>
      <c r="AG391" s="1320"/>
      <c r="AH391" s="1320"/>
      <c r="AI391" s="1320"/>
      <c r="AJ391" s="1320"/>
      <c r="AK391" s="1320"/>
      <c r="AL391" s="1320"/>
      <c r="AM391" s="1320"/>
      <c r="AN391" s="1320"/>
      <c r="AO391" s="1320"/>
      <c r="AP391" s="1320"/>
      <c r="AQ391" s="1320"/>
      <c r="AR391" s="1320"/>
      <c r="AS391" s="1317"/>
      <c r="AT391" s="1317"/>
      <c r="AU391" s="1317"/>
      <c r="AV391" s="1317"/>
      <c r="AW391" s="1317"/>
      <c r="AX391" s="1317"/>
      <c r="AY391" s="1317"/>
      <c r="AZ391" s="1317"/>
      <c r="BA391" s="1317"/>
      <c r="BB391" s="1317"/>
      <c r="BC391" s="1317"/>
      <c r="BD391" s="1317"/>
      <c r="BE391" s="1317"/>
      <c r="BF391" s="1317"/>
      <c r="BG391" s="1317"/>
      <c r="BH391" s="482"/>
    </row>
    <row r="392" spans="1:61" ht="3.65" hidden="1" customHeight="1">
      <c r="B392" s="484"/>
      <c r="H392" s="1316"/>
      <c r="I392" s="699"/>
      <c r="J392" s="1320"/>
      <c r="K392" s="1320"/>
      <c r="L392" s="1320"/>
      <c r="M392" s="1320"/>
      <c r="N392" s="1320"/>
      <c r="O392" s="1320"/>
      <c r="P392" s="1320"/>
      <c r="Q392" s="1320"/>
      <c r="R392" s="1320"/>
      <c r="S392" s="1320"/>
      <c r="T392" s="1320"/>
      <c r="U392" s="1320"/>
      <c r="V392" s="1320"/>
      <c r="W392" s="1320"/>
      <c r="X392" s="1320"/>
      <c r="Y392" s="1320"/>
      <c r="Z392" s="1320"/>
      <c r="AA392" s="1320"/>
      <c r="AB392" s="1320"/>
      <c r="AC392" s="1320"/>
      <c r="AD392" s="1320"/>
      <c r="AE392" s="1320"/>
      <c r="AF392" s="1320"/>
      <c r="AG392" s="1320"/>
      <c r="AH392" s="1320"/>
      <c r="AI392" s="1320"/>
      <c r="AJ392" s="1320"/>
      <c r="AK392" s="1320"/>
      <c r="AL392" s="1320"/>
      <c r="AM392" s="1320"/>
      <c r="AN392" s="1320"/>
      <c r="AO392" s="1320"/>
      <c r="AP392" s="1320"/>
      <c r="AQ392" s="1320"/>
      <c r="AR392" s="1320"/>
      <c r="AS392" s="1317"/>
      <c r="AT392" s="1317"/>
      <c r="AU392" s="1317"/>
      <c r="AV392" s="1317"/>
      <c r="AW392" s="1317"/>
      <c r="AX392" s="1317"/>
      <c r="AY392" s="1317"/>
      <c r="AZ392" s="1317"/>
      <c r="BA392" s="1317"/>
      <c r="BB392" s="1317"/>
      <c r="BC392" s="1317"/>
      <c r="BD392" s="1317"/>
      <c r="BE392" s="1317"/>
      <c r="BF392" s="1317"/>
      <c r="BG392" s="1317"/>
      <c r="BH392" s="482"/>
    </row>
    <row r="393" spans="1:61" ht="3.65" hidden="1" customHeight="1">
      <c r="B393" s="484"/>
      <c r="H393" s="1316"/>
      <c r="I393" s="699"/>
      <c r="J393" s="1320"/>
      <c r="K393" s="1320"/>
      <c r="L393" s="1320"/>
      <c r="M393" s="1320"/>
      <c r="N393" s="1320"/>
      <c r="O393" s="1320"/>
      <c r="P393" s="1320"/>
      <c r="Q393" s="1320"/>
      <c r="R393" s="1320"/>
      <c r="S393" s="1320"/>
      <c r="T393" s="1320"/>
      <c r="U393" s="1320"/>
      <c r="V393" s="1320"/>
      <c r="W393" s="1320"/>
      <c r="X393" s="1320"/>
      <c r="Y393" s="1320"/>
      <c r="Z393" s="1320"/>
      <c r="AA393" s="1320"/>
      <c r="AB393" s="1320"/>
      <c r="AC393" s="1320"/>
      <c r="AD393" s="1320"/>
      <c r="AE393" s="1320"/>
      <c r="AF393" s="1320"/>
      <c r="AG393" s="1320"/>
      <c r="AH393" s="1320"/>
      <c r="AI393" s="1317"/>
      <c r="AJ393" s="1317"/>
      <c r="AK393" s="1317"/>
      <c r="AL393" s="1317"/>
      <c r="AM393" s="1317"/>
      <c r="AN393" s="1317"/>
      <c r="AO393" s="1317"/>
      <c r="AP393" s="1317"/>
      <c r="AQ393" s="1317"/>
      <c r="AR393" s="1317"/>
      <c r="AS393" s="1317"/>
      <c r="AT393" s="1317"/>
      <c r="AU393" s="1317"/>
      <c r="AV393" s="1317"/>
      <c r="AW393" s="1317"/>
      <c r="AX393" s="1317"/>
      <c r="AY393" s="1317"/>
      <c r="AZ393" s="1317"/>
      <c r="BA393" s="1317"/>
      <c r="BB393" s="1317"/>
      <c r="BC393" s="1317"/>
      <c r="BD393" s="1317"/>
      <c r="BE393" s="1317"/>
      <c r="BF393" s="1317"/>
      <c r="BG393" s="1317"/>
      <c r="BH393" s="482"/>
    </row>
    <row r="394" spans="1:61" ht="3.65" hidden="1" customHeight="1">
      <c r="B394" s="1309"/>
      <c r="C394" s="1310"/>
      <c r="D394" s="1310"/>
      <c r="E394" s="1310"/>
      <c r="F394" s="1310"/>
      <c r="G394" s="1310"/>
      <c r="H394" s="1310"/>
      <c r="I394" s="1309"/>
      <c r="J394" s="1366"/>
      <c r="K394" s="1366"/>
      <c r="L394" s="1366"/>
      <c r="M394" s="1366"/>
      <c r="N394" s="1366"/>
      <c r="O394" s="1366"/>
      <c r="P394" s="1366"/>
      <c r="Q394" s="1366"/>
      <c r="R394" s="1366"/>
      <c r="S394" s="1366"/>
      <c r="T394" s="1366"/>
      <c r="U394" s="1366"/>
      <c r="V394" s="1366"/>
      <c r="W394" s="1366"/>
      <c r="X394" s="1366"/>
      <c r="Y394" s="1366"/>
      <c r="Z394" s="1366"/>
      <c r="AA394" s="1366"/>
      <c r="AB394" s="1366"/>
      <c r="AC394" s="1366"/>
      <c r="AD394" s="1366"/>
      <c r="AE394" s="1366"/>
      <c r="AF394" s="1366"/>
      <c r="AG394" s="1366"/>
      <c r="AH394" s="1366"/>
      <c r="AI394" s="1366"/>
      <c r="AJ394" s="1366"/>
      <c r="AK394" s="1366"/>
      <c r="AL394" s="1366"/>
      <c r="AM394" s="1366"/>
      <c r="AN394" s="1366"/>
      <c r="AO394" s="1366"/>
      <c r="AP394" s="1366"/>
      <c r="AQ394" s="1366"/>
      <c r="AR394" s="1366"/>
      <c r="AS394" s="1366"/>
      <c r="AT394" s="1366"/>
      <c r="AU394" s="1366"/>
      <c r="AV394" s="1366"/>
      <c r="AW394" s="1366"/>
      <c r="AX394" s="1366"/>
      <c r="AY394" s="1366"/>
      <c r="AZ394" s="1366"/>
      <c r="BA394" s="1366"/>
      <c r="BB394" s="1366"/>
      <c r="BC394" s="1366"/>
      <c r="BD394" s="1366"/>
      <c r="BE394" s="1366"/>
      <c r="BF394" s="1366"/>
      <c r="BG394" s="1366"/>
      <c r="BH394" s="1311"/>
    </row>
    <row r="395" spans="1:61" ht="3.65" hidden="1" customHeight="1">
      <c r="B395" s="1312"/>
      <c r="C395" s="1313"/>
      <c r="D395" s="1313"/>
      <c r="E395" s="1313"/>
      <c r="F395" s="1313"/>
      <c r="G395" s="1313"/>
      <c r="H395" s="1313"/>
      <c r="I395" s="1312"/>
      <c r="J395" s="1313"/>
      <c r="K395" s="1313"/>
      <c r="L395" s="1313"/>
      <c r="M395" s="1313"/>
      <c r="N395" s="1313"/>
      <c r="O395" s="1313"/>
      <c r="P395" s="1313"/>
      <c r="Q395" s="1313"/>
      <c r="R395" s="1313"/>
      <c r="S395" s="1313"/>
      <c r="T395" s="1313"/>
      <c r="U395" s="1313"/>
      <c r="V395" s="1313"/>
      <c r="W395" s="1313"/>
      <c r="X395" s="1313"/>
      <c r="Y395" s="1313"/>
      <c r="Z395" s="1313"/>
      <c r="AA395" s="1313"/>
      <c r="AB395" s="1313"/>
      <c r="AC395" s="1313"/>
      <c r="AD395" s="1313"/>
      <c r="AE395" s="1313"/>
      <c r="AF395" s="1313"/>
      <c r="AG395" s="1313"/>
      <c r="AH395" s="1313"/>
      <c r="AI395" s="1313"/>
      <c r="AJ395" s="1313"/>
      <c r="AK395" s="1313"/>
      <c r="AL395" s="1313"/>
      <c r="AM395" s="1313"/>
      <c r="AN395" s="1313"/>
      <c r="AO395" s="1313"/>
      <c r="AP395" s="1313"/>
      <c r="AQ395" s="1313"/>
      <c r="AR395" s="1313"/>
      <c r="AS395" s="1313"/>
      <c r="AT395" s="1313"/>
      <c r="AU395" s="1313"/>
      <c r="AV395" s="1313"/>
      <c r="AW395" s="1313"/>
      <c r="AX395" s="1313"/>
      <c r="AY395" s="1313"/>
      <c r="AZ395" s="1313"/>
      <c r="BA395" s="1313"/>
      <c r="BB395" s="1313"/>
      <c r="BC395" s="1313"/>
      <c r="BD395" s="1313"/>
      <c r="BE395" s="1313"/>
      <c r="BF395" s="1313"/>
      <c r="BG395" s="1313"/>
      <c r="BH395" s="1314"/>
    </row>
    <row r="396" spans="1:61" ht="14.5" customHeight="1">
      <c r="A396" s="1267"/>
      <c r="B396" s="379" t="s">
        <v>573</v>
      </c>
      <c r="C396" s="379"/>
      <c r="D396" s="379" t="s">
        <v>649</v>
      </c>
      <c r="E396" s="448" t="s">
        <v>647</v>
      </c>
      <c r="F396" s="379" t="s">
        <v>498</v>
      </c>
      <c r="G396" s="378"/>
      <c r="H396" s="378" t="s">
        <v>652</v>
      </c>
      <c r="I396" s="700"/>
      <c r="J396" s="1329"/>
      <c r="K396" s="1329"/>
      <c r="L396" s="1329"/>
      <c r="M396" s="1329"/>
      <c r="N396" s="1329"/>
      <c r="O396" s="1329"/>
      <c r="P396" s="1329"/>
      <c r="Q396" s="1329"/>
      <c r="R396" s="1329"/>
      <c r="S396" s="1329"/>
      <c r="T396" s="1329"/>
      <c r="U396" s="1329"/>
      <c r="V396" s="1329"/>
      <c r="W396" s="1329"/>
      <c r="X396" s="1329"/>
      <c r="Y396" s="1329"/>
      <c r="Z396" s="1329"/>
      <c r="AA396" s="1329"/>
      <c r="AB396" s="1329"/>
      <c r="AC396" s="1329"/>
      <c r="AD396" s="1329"/>
      <c r="AE396" s="1329"/>
      <c r="AF396" s="1329"/>
      <c r="AG396" s="1329"/>
      <c r="AH396" s="1329"/>
      <c r="AI396" s="1329"/>
      <c r="AJ396" s="1330"/>
      <c r="AK396" s="1330"/>
      <c r="AL396" s="1330"/>
      <c r="AM396" s="1330"/>
      <c r="AN396" s="1330"/>
      <c r="AO396" s="1330"/>
      <c r="AP396" s="1330"/>
      <c r="AQ396" s="1330"/>
      <c r="AR396" s="1330"/>
      <c r="AS396" s="1330"/>
      <c r="AT396" s="1330"/>
      <c r="AU396" s="1330"/>
      <c r="AV396" s="1330"/>
      <c r="AW396" s="1330"/>
      <c r="AX396" s="1330"/>
      <c r="AY396" s="1330"/>
      <c r="AZ396" s="1330"/>
      <c r="BA396" s="1330"/>
      <c r="BB396" s="1330"/>
      <c r="BC396" s="1330"/>
      <c r="BD396" s="1330"/>
      <c r="BE396" s="1330"/>
      <c r="BF396" s="1330"/>
      <c r="BG396" s="1330"/>
      <c r="BH396" s="488"/>
      <c r="BI396" s="1317"/>
    </row>
    <row r="397" spans="1:61" ht="3.65" hidden="1" customHeight="1">
      <c r="A397" s="1267"/>
      <c r="B397" s="484"/>
      <c r="H397" s="1268"/>
      <c r="I397" s="699"/>
      <c r="J397" s="1320"/>
      <c r="K397" s="1320"/>
      <c r="L397" s="1320"/>
      <c r="M397" s="1320"/>
      <c r="N397" s="1320"/>
      <c r="O397" s="1320"/>
      <c r="P397" s="1320"/>
      <c r="Q397" s="1320"/>
      <c r="R397" s="1320"/>
      <c r="S397" s="1320"/>
      <c r="T397" s="1320"/>
      <c r="U397" s="1320"/>
      <c r="V397" s="1320"/>
      <c r="W397" s="1320"/>
      <c r="X397" s="1320"/>
      <c r="Y397" s="1320"/>
      <c r="Z397" s="1320"/>
      <c r="AA397" s="1320"/>
      <c r="AB397" s="1320"/>
      <c r="AC397" s="1320"/>
      <c r="AD397" s="1320"/>
      <c r="AE397" s="1320"/>
      <c r="AF397" s="1320"/>
      <c r="AG397" s="1320"/>
      <c r="AH397" s="1320"/>
      <c r="AI397" s="1320"/>
      <c r="AJ397" s="1317"/>
      <c r="AK397" s="1317"/>
      <c r="AL397" s="1317"/>
      <c r="AM397" s="1317"/>
      <c r="AN397" s="1317"/>
      <c r="AO397" s="1317"/>
      <c r="AP397" s="1317"/>
      <c r="AQ397" s="1317"/>
      <c r="AR397" s="1317"/>
      <c r="AS397" s="1317"/>
      <c r="AT397" s="1317"/>
      <c r="AU397" s="1317"/>
      <c r="AV397" s="1317"/>
      <c r="AW397" s="1317"/>
      <c r="AX397" s="1317"/>
      <c r="AY397" s="1317"/>
      <c r="AZ397" s="1317"/>
      <c r="BA397" s="1317"/>
      <c r="BB397" s="1317"/>
      <c r="BC397" s="1317"/>
      <c r="BD397" s="1317"/>
      <c r="BE397" s="1317"/>
      <c r="BF397" s="1317"/>
      <c r="BG397" s="1317"/>
      <c r="BH397" s="482"/>
      <c r="BI397" s="1317"/>
    </row>
    <row r="398" spans="1:61" ht="3.65" hidden="1" customHeight="1">
      <c r="A398" s="1267"/>
      <c r="B398" s="484"/>
      <c r="H398" s="1268"/>
      <c r="I398" s="699"/>
      <c r="J398" s="1320"/>
      <c r="K398" s="1320"/>
      <c r="L398" s="1320"/>
      <c r="M398" s="1320"/>
      <c r="N398" s="1320"/>
      <c r="O398" s="1320"/>
      <c r="P398" s="1320"/>
      <c r="Q398" s="1320"/>
      <c r="R398" s="1320"/>
      <c r="S398" s="1320"/>
      <c r="T398" s="1320"/>
      <c r="U398" s="1320"/>
      <c r="V398" s="1320"/>
      <c r="W398" s="1320"/>
      <c r="X398" s="1320"/>
      <c r="Y398" s="1320"/>
      <c r="Z398" s="1320"/>
      <c r="AA398" s="1320"/>
      <c r="AB398" s="1320"/>
      <c r="AC398" s="1320"/>
      <c r="AD398" s="1320"/>
      <c r="AE398" s="1320"/>
      <c r="AF398" s="1320"/>
      <c r="AG398" s="1320"/>
      <c r="AH398" s="1320"/>
      <c r="AI398" s="1320"/>
      <c r="AJ398" s="1320"/>
      <c r="AK398" s="1320"/>
      <c r="AL398" s="1320"/>
      <c r="AM398" s="1320"/>
      <c r="AN398" s="1320"/>
      <c r="AO398" s="1320"/>
      <c r="AP398" s="1320"/>
      <c r="AQ398" s="1320"/>
      <c r="AR398" s="1320"/>
      <c r="AS398" s="1320"/>
      <c r="AT398" s="1317"/>
      <c r="AU398" s="1317"/>
      <c r="AV398" s="1317"/>
      <c r="AW398" s="1317"/>
      <c r="AX398" s="1317"/>
      <c r="AY398" s="1317"/>
      <c r="AZ398" s="1317"/>
      <c r="BA398" s="1317"/>
      <c r="BB398" s="1317"/>
      <c r="BC398" s="1317"/>
      <c r="BD398" s="1317"/>
      <c r="BE398" s="1317"/>
      <c r="BF398" s="1317"/>
      <c r="BG398" s="1317"/>
      <c r="BH398" s="482"/>
      <c r="BI398" s="1317"/>
    </row>
    <row r="399" spans="1:61" ht="3.65" hidden="1" customHeight="1">
      <c r="A399" s="1267"/>
      <c r="B399" s="484"/>
      <c r="H399" s="1268"/>
      <c r="I399" s="699"/>
      <c r="J399" s="1320"/>
      <c r="K399" s="1320"/>
      <c r="L399" s="1320"/>
      <c r="M399" s="1320"/>
      <c r="N399" s="1320"/>
      <c r="O399" s="1320"/>
      <c r="P399" s="1320"/>
      <c r="Q399" s="1320"/>
      <c r="R399" s="1320"/>
      <c r="S399" s="1320"/>
      <c r="T399" s="1320"/>
      <c r="U399" s="1320"/>
      <c r="V399" s="1320"/>
      <c r="W399" s="1320"/>
      <c r="X399" s="1320"/>
      <c r="Y399" s="1320"/>
      <c r="Z399" s="1320"/>
      <c r="AA399" s="1320"/>
      <c r="AB399" s="1320"/>
      <c r="AC399" s="1320"/>
      <c r="AD399" s="1320"/>
      <c r="AE399" s="1320"/>
      <c r="AF399" s="1320"/>
      <c r="AG399" s="1320"/>
      <c r="AH399" s="1320"/>
      <c r="AI399" s="1320"/>
      <c r="AJ399" s="1317"/>
      <c r="AK399" s="1317"/>
      <c r="AL399" s="1317"/>
      <c r="AM399" s="1317"/>
      <c r="AN399" s="1317"/>
      <c r="AO399" s="1317"/>
      <c r="AP399" s="1317"/>
      <c r="AQ399" s="1317"/>
      <c r="AR399" s="1317"/>
      <c r="AS399" s="1317"/>
      <c r="AT399" s="1317"/>
      <c r="AU399" s="1317"/>
      <c r="AV399" s="1317"/>
      <c r="AW399" s="1317"/>
      <c r="AX399" s="1317"/>
      <c r="AY399" s="1317"/>
      <c r="AZ399" s="1317"/>
      <c r="BA399" s="1317"/>
      <c r="BB399" s="1317"/>
      <c r="BC399" s="1317"/>
      <c r="BD399" s="1317"/>
      <c r="BE399" s="1317"/>
      <c r="BF399" s="1317"/>
      <c r="BG399" s="1317"/>
      <c r="BH399" s="482"/>
      <c r="BI399" s="1317"/>
    </row>
    <row r="400" spans="1:61" ht="3.65" hidden="1" customHeight="1">
      <c r="A400" s="1267"/>
      <c r="B400" s="484"/>
      <c r="H400" s="1268"/>
      <c r="I400" s="699"/>
      <c r="J400" s="1320"/>
      <c r="K400" s="1320"/>
      <c r="L400" s="1320"/>
      <c r="M400" s="1320"/>
      <c r="N400" s="1320"/>
      <c r="O400" s="1320"/>
      <c r="P400" s="1320"/>
      <c r="Q400" s="1320"/>
      <c r="R400" s="1320"/>
      <c r="S400" s="1320"/>
      <c r="T400" s="1320"/>
      <c r="U400" s="1320"/>
      <c r="V400" s="1320"/>
      <c r="W400" s="1320"/>
      <c r="X400" s="1320"/>
      <c r="Y400" s="1320"/>
      <c r="Z400" s="1320"/>
      <c r="AA400" s="1320"/>
      <c r="AB400" s="1320"/>
      <c r="AC400" s="1320"/>
      <c r="AD400" s="1320"/>
      <c r="AE400" s="1320"/>
      <c r="AF400" s="1320"/>
      <c r="AG400" s="1320"/>
      <c r="AH400" s="1320"/>
      <c r="AI400" s="1320"/>
      <c r="AJ400" s="1317"/>
      <c r="AK400" s="1317"/>
      <c r="AL400" s="1317"/>
      <c r="AM400" s="1317"/>
      <c r="AN400" s="1317"/>
      <c r="AO400" s="1317"/>
      <c r="AP400" s="1317"/>
      <c r="AQ400" s="1317"/>
      <c r="AR400" s="1317"/>
      <c r="AS400" s="1317"/>
      <c r="AT400" s="1317"/>
      <c r="AU400" s="1317"/>
      <c r="AV400" s="1317"/>
      <c r="AW400" s="1317"/>
      <c r="AX400" s="1317"/>
      <c r="AY400" s="1317"/>
      <c r="AZ400" s="1317"/>
      <c r="BA400" s="1317"/>
      <c r="BB400" s="1317"/>
      <c r="BC400" s="1317"/>
      <c r="BD400" s="1317"/>
      <c r="BE400" s="1317"/>
      <c r="BF400" s="1317"/>
      <c r="BG400" s="1317"/>
      <c r="BH400" s="482"/>
      <c r="BI400" s="1317"/>
    </row>
    <row r="401" spans="1:61" ht="3.65" hidden="1" customHeight="1">
      <c r="A401" s="1267"/>
      <c r="B401" s="484"/>
      <c r="H401" s="1268"/>
      <c r="I401" s="699"/>
      <c r="J401" s="1320"/>
      <c r="K401" s="1320"/>
      <c r="L401" s="1320"/>
      <c r="M401" s="1320"/>
      <c r="N401" s="1320"/>
      <c r="O401" s="1320"/>
      <c r="P401" s="1320"/>
      <c r="Q401" s="1320"/>
      <c r="R401" s="1320"/>
      <c r="S401" s="1320"/>
      <c r="T401" s="1320"/>
      <c r="U401" s="1320"/>
      <c r="V401" s="1320"/>
      <c r="W401" s="1320"/>
      <c r="X401" s="1320"/>
      <c r="Y401" s="1320"/>
      <c r="Z401" s="1320"/>
      <c r="AA401" s="1320"/>
      <c r="AB401" s="1320"/>
      <c r="AC401" s="1320"/>
      <c r="AD401" s="1320"/>
      <c r="AE401" s="1320"/>
      <c r="AF401" s="1320"/>
      <c r="AG401" s="1320"/>
      <c r="AH401" s="1320"/>
      <c r="AI401" s="1320"/>
      <c r="AJ401" s="1317"/>
      <c r="AK401" s="1317"/>
      <c r="AL401" s="1317"/>
      <c r="AM401" s="1317"/>
      <c r="AN401" s="1317"/>
      <c r="AO401" s="1317"/>
      <c r="AP401" s="1317"/>
      <c r="AQ401" s="1317"/>
      <c r="AR401" s="1317"/>
      <c r="AS401" s="1317"/>
      <c r="AT401" s="1317"/>
      <c r="AU401" s="1317"/>
      <c r="AV401" s="1317"/>
      <c r="AW401" s="1317"/>
      <c r="AX401" s="1317"/>
      <c r="AY401" s="1317"/>
      <c r="AZ401" s="1317"/>
      <c r="BA401" s="1317"/>
      <c r="BB401" s="1317"/>
      <c r="BC401" s="1317"/>
      <c r="BD401" s="1317"/>
      <c r="BE401" s="1317"/>
      <c r="BF401" s="1317"/>
      <c r="BG401" s="1317"/>
      <c r="BH401" s="482"/>
      <c r="BI401" s="1317"/>
    </row>
    <row r="402" spans="1:61" ht="3.65" hidden="1" customHeight="1">
      <c r="A402" s="1267"/>
      <c r="B402" s="484"/>
      <c r="H402" s="1268"/>
      <c r="I402" s="699"/>
      <c r="J402" s="1320"/>
      <c r="K402" s="1320"/>
      <c r="L402" s="1320"/>
      <c r="M402" s="1320"/>
      <c r="N402" s="1320"/>
      <c r="O402" s="1320"/>
      <c r="P402" s="1320"/>
      <c r="Q402" s="1320"/>
      <c r="R402" s="1320"/>
      <c r="S402" s="1320"/>
      <c r="T402" s="1320"/>
      <c r="U402" s="1320"/>
      <c r="V402" s="1320"/>
      <c r="W402" s="1320"/>
      <c r="X402" s="1320"/>
      <c r="Y402" s="1320"/>
      <c r="Z402" s="1320"/>
      <c r="AA402" s="1320"/>
      <c r="AB402" s="1320"/>
      <c r="AC402" s="1320"/>
      <c r="AD402" s="1320"/>
      <c r="AE402" s="1320"/>
      <c r="AF402" s="1320"/>
      <c r="AG402" s="1320"/>
      <c r="AH402" s="1320"/>
      <c r="AI402" s="1320"/>
      <c r="AJ402" s="1317"/>
      <c r="AK402" s="1317"/>
      <c r="AL402" s="1317"/>
      <c r="AM402" s="1317"/>
      <c r="AN402" s="1317"/>
      <c r="AO402" s="1317"/>
      <c r="AP402" s="1317"/>
      <c r="AQ402" s="1317"/>
      <c r="AR402" s="1317"/>
      <c r="AS402" s="1317"/>
      <c r="AT402" s="1317"/>
      <c r="AU402" s="1317"/>
      <c r="AV402" s="1317"/>
      <c r="AW402" s="1317"/>
      <c r="AX402" s="1317"/>
      <c r="AY402" s="1317"/>
      <c r="AZ402" s="1317"/>
      <c r="BA402" s="1317"/>
      <c r="BB402" s="1317"/>
      <c r="BC402" s="1317"/>
      <c r="BD402" s="1317"/>
      <c r="BE402" s="1317"/>
      <c r="BF402" s="1317"/>
      <c r="BG402" s="1317"/>
      <c r="BH402" s="482"/>
      <c r="BI402" s="1317"/>
    </row>
    <row r="403" spans="1:61" ht="3.65" hidden="1" customHeight="1">
      <c r="A403" s="1267"/>
      <c r="B403" s="484"/>
      <c r="H403" s="1268"/>
      <c r="I403" s="699"/>
      <c r="J403" s="1320"/>
      <c r="K403" s="1320"/>
      <c r="L403" s="1269"/>
      <c r="M403" s="1270"/>
      <c r="N403" s="1270"/>
      <c r="O403" s="1270"/>
      <c r="P403" s="1270"/>
      <c r="Q403" s="1270"/>
      <c r="R403" s="1270"/>
      <c r="S403" s="1270"/>
      <c r="T403" s="1270"/>
      <c r="U403" s="1270"/>
      <c r="V403" s="1270"/>
      <c r="W403" s="1271"/>
      <c r="X403" s="1320"/>
      <c r="Y403" s="1320"/>
      <c r="Z403" s="1320"/>
      <c r="AA403" s="1320"/>
      <c r="AB403" s="1320"/>
      <c r="AC403" s="1320"/>
      <c r="AD403" s="1320"/>
      <c r="AE403" s="1320"/>
      <c r="AF403" s="1320"/>
      <c r="AG403" s="1320"/>
      <c r="AH403" s="1320"/>
      <c r="AI403" s="1320"/>
      <c r="AJ403" s="1317"/>
      <c r="AK403" s="1317"/>
      <c r="AL403" s="1317"/>
      <c r="AM403" s="1317"/>
      <c r="AN403" s="1317"/>
      <c r="AO403" s="1317"/>
      <c r="AP403" s="1317"/>
      <c r="AQ403" s="1317"/>
      <c r="AR403" s="1317"/>
      <c r="AS403" s="1317"/>
      <c r="AT403" s="1317"/>
      <c r="AU403" s="1317"/>
      <c r="AV403" s="1317"/>
      <c r="AW403" s="1317"/>
      <c r="AX403" s="1317"/>
      <c r="AY403" s="1317"/>
      <c r="AZ403" s="1317"/>
      <c r="BA403" s="1317"/>
      <c r="BB403" s="1317"/>
      <c r="BC403" s="1317"/>
      <c r="BD403" s="1317"/>
      <c r="BE403" s="1317"/>
      <c r="BF403" s="1317"/>
      <c r="BG403" s="1317"/>
      <c r="BH403" s="482"/>
      <c r="BI403" s="1317"/>
    </row>
    <row r="404" spans="1:61" ht="3.65" hidden="1" customHeight="1">
      <c r="A404" s="1267"/>
      <c r="B404" s="484"/>
      <c r="H404" s="1268"/>
      <c r="I404" s="699"/>
      <c r="J404" s="1320"/>
      <c r="K404" s="1320"/>
      <c r="L404" s="1272"/>
      <c r="M404" s="1273"/>
      <c r="N404" s="1273"/>
      <c r="O404" s="1273"/>
      <c r="P404" s="1273"/>
      <c r="Q404" s="1273"/>
      <c r="R404" s="1273"/>
      <c r="S404" s="1273"/>
      <c r="T404" s="1273"/>
      <c r="U404" s="1273"/>
      <c r="V404" s="1273"/>
      <c r="W404" s="1274"/>
      <c r="X404" s="1320"/>
      <c r="Y404" s="1320"/>
      <c r="Z404" s="1320"/>
      <c r="AA404" s="1320"/>
      <c r="AB404" s="1320"/>
      <c r="AC404" s="1320"/>
      <c r="AD404" s="1320"/>
      <c r="AE404" s="1320"/>
      <c r="AF404" s="1320"/>
      <c r="AG404" s="1320"/>
      <c r="AH404" s="1320"/>
      <c r="AI404" s="1320"/>
      <c r="AJ404" s="1317"/>
      <c r="AK404" s="1317"/>
      <c r="AL404" s="1317"/>
      <c r="AM404" s="1317"/>
      <c r="AN404" s="1317"/>
      <c r="AO404" s="1317"/>
      <c r="AP404" s="1317"/>
      <c r="AQ404" s="1317"/>
      <c r="AR404" s="1317"/>
      <c r="AS404" s="1317"/>
      <c r="AT404" s="1317"/>
      <c r="AU404" s="1317"/>
      <c r="AV404" s="1317"/>
      <c r="AW404" s="1317"/>
      <c r="AX404" s="1317"/>
      <c r="AY404" s="1317"/>
      <c r="AZ404" s="1317"/>
      <c r="BA404" s="1317"/>
      <c r="BB404" s="1317"/>
      <c r="BC404" s="1317"/>
      <c r="BD404" s="1317"/>
      <c r="BE404" s="1317"/>
      <c r="BF404" s="1317"/>
      <c r="BG404" s="1317"/>
      <c r="BH404" s="482"/>
      <c r="BI404" s="1317"/>
    </row>
    <row r="405" spans="1:61" ht="3.65" hidden="1" customHeight="1">
      <c r="A405" s="1267"/>
      <c r="B405" s="484"/>
      <c r="H405" s="1268"/>
      <c r="I405" s="699"/>
      <c r="J405" s="1320"/>
      <c r="K405" s="1320"/>
      <c r="L405" s="1275"/>
      <c r="M405" s="1367"/>
      <c r="N405" s="1367"/>
      <c r="O405" s="1367"/>
      <c r="P405" s="1367"/>
      <c r="Q405" s="1367"/>
      <c r="R405" s="1367"/>
      <c r="S405" s="1367"/>
      <c r="T405" s="1367"/>
      <c r="U405" s="1367"/>
      <c r="V405" s="1367"/>
      <c r="W405" s="1276"/>
      <c r="X405" s="1320"/>
      <c r="Y405" s="1320"/>
      <c r="Z405" s="1320"/>
      <c r="AA405" s="1320"/>
      <c r="AB405" s="1320"/>
      <c r="AC405" s="1320"/>
      <c r="AD405" s="1320"/>
      <c r="AE405" s="1320"/>
      <c r="AF405" s="1320"/>
      <c r="AG405" s="1320"/>
      <c r="AH405" s="1320"/>
      <c r="AI405" s="1320"/>
      <c r="AJ405" s="1317"/>
      <c r="AK405" s="1317"/>
      <c r="AL405" s="1317"/>
      <c r="AM405" s="1317"/>
      <c r="AN405" s="1317"/>
      <c r="AO405" s="1317"/>
      <c r="AP405" s="1317"/>
      <c r="AQ405" s="1317"/>
      <c r="AR405" s="1317"/>
      <c r="AS405" s="1317"/>
      <c r="AT405" s="1317"/>
      <c r="AU405" s="1317"/>
      <c r="AV405" s="1317"/>
      <c r="AW405" s="1317"/>
      <c r="AX405" s="1317"/>
      <c r="AY405" s="1317"/>
      <c r="AZ405" s="1317"/>
      <c r="BA405" s="1317"/>
      <c r="BB405" s="1317"/>
      <c r="BC405" s="1317"/>
      <c r="BD405" s="1317"/>
      <c r="BE405" s="1317"/>
      <c r="BF405" s="1317"/>
      <c r="BG405" s="1317"/>
      <c r="BH405" s="482"/>
      <c r="BI405" s="1317"/>
    </row>
    <row r="406" spans="1:61" ht="3.65" hidden="1" customHeight="1">
      <c r="A406" s="1267"/>
      <c r="B406" s="484"/>
      <c r="H406" s="1268"/>
      <c r="I406" s="699"/>
      <c r="J406" s="1320"/>
      <c r="K406" s="1320"/>
      <c r="L406" s="1275"/>
      <c r="M406" s="1367"/>
      <c r="N406" s="1367"/>
      <c r="O406" s="1367"/>
      <c r="P406" s="1367"/>
      <c r="Q406" s="1367"/>
      <c r="R406" s="1367"/>
      <c r="S406" s="1367"/>
      <c r="T406" s="1367"/>
      <c r="U406" s="1367"/>
      <c r="V406" s="1367"/>
      <c r="W406" s="1276"/>
      <c r="X406" s="1320"/>
      <c r="Y406" s="1320"/>
      <c r="Z406" s="1320"/>
      <c r="AA406" s="1320"/>
      <c r="AB406" s="1320"/>
      <c r="AC406" s="1320"/>
      <c r="AD406" s="1320"/>
      <c r="AE406" s="1320"/>
      <c r="AF406" s="1320"/>
      <c r="AG406" s="1320"/>
      <c r="AH406" s="1320"/>
      <c r="AI406" s="1320"/>
      <c r="AJ406" s="1317"/>
      <c r="AK406" s="1317"/>
      <c r="AL406" s="1317"/>
      <c r="AM406" s="1317"/>
      <c r="AN406" s="1317"/>
      <c r="AO406" s="1317"/>
      <c r="AP406" s="1317"/>
      <c r="AQ406" s="1317"/>
      <c r="AR406" s="1317"/>
      <c r="AS406" s="1317"/>
      <c r="AT406" s="1317"/>
      <c r="AU406" s="1317"/>
      <c r="AV406" s="1317"/>
      <c r="AW406" s="1317"/>
      <c r="AX406" s="1317"/>
      <c r="AY406" s="1317"/>
      <c r="AZ406" s="1317"/>
      <c r="BA406" s="1317"/>
      <c r="BB406" s="1317"/>
      <c r="BC406" s="1317"/>
      <c r="BD406" s="1317"/>
      <c r="BE406" s="1317"/>
      <c r="BF406" s="1317"/>
      <c r="BG406" s="1317"/>
      <c r="BH406" s="482"/>
      <c r="BI406" s="1317"/>
    </row>
    <row r="407" spans="1:61" ht="3.65" hidden="1" customHeight="1">
      <c r="A407" s="1267"/>
      <c r="B407" s="484"/>
      <c r="H407" s="1268"/>
      <c r="I407" s="699"/>
      <c r="J407" s="1320"/>
      <c r="K407" s="1320"/>
      <c r="L407" s="1275"/>
      <c r="M407" s="1367"/>
      <c r="N407" s="1367"/>
      <c r="O407" s="1367"/>
      <c r="P407" s="1367"/>
      <c r="Q407" s="1367"/>
      <c r="R407" s="1367"/>
      <c r="S407" s="1367"/>
      <c r="T407" s="1367"/>
      <c r="U407" s="1367"/>
      <c r="V407" s="1367"/>
      <c r="W407" s="1276"/>
      <c r="X407" s="1320"/>
      <c r="Y407" s="1320"/>
      <c r="Z407" s="1320"/>
      <c r="AA407" s="1320"/>
      <c r="AB407" s="1320"/>
      <c r="AC407" s="1320"/>
      <c r="AD407" s="1320"/>
      <c r="AE407" s="1320"/>
      <c r="AF407" s="1320"/>
      <c r="AG407" s="1320"/>
      <c r="AH407" s="1320"/>
      <c r="AI407" s="1320"/>
      <c r="AJ407" s="1317"/>
      <c r="AK407" s="1317"/>
      <c r="AL407" s="1317"/>
      <c r="AM407" s="1317"/>
      <c r="AN407" s="1317"/>
      <c r="AO407" s="1317"/>
      <c r="AP407" s="1317"/>
      <c r="AQ407" s="1317"/>
      <c r="AR407" s="1317"/>
      <c r="AS407" s="1317"/>
      <c r="AT407" s="1317"/>
      <c r="AU407" s="1317"/>
      <c r="AV407" s="1317"/>
      <c r="AW407" s="1317"/>
      <c r="AX407" s="1317"/>
      <c r="AY407" s="1317"/>
      <c r="AZ407" s="1317"/>
      <c r="BA407" s="1317"/>
      <c r="BB407" s="1317"/>
      <c r="BC407" s="1317"/>
      <c r="BD407" s="1317"/>
      <c r="BE407" s="1317"/>
      <c r="BF407" s="1317"/>
      <c r="BG407" s="1317"/>
      <c r="BH407" s="482"/>
      <c r="BI407" s="1317"/>
    </row>
    <row r="408" spans="1:61" ht="3.65" hidden="1" customHeight="1">
      <c r="A408" s="1267"/>
      <c r="B408" s="484"/>
      <c r="H408" s="1268"/>
      <c r="I408" s="699"/>
      <c r="J408" s="1320"/>
      <c r="K408" s="1320"/>
      <c r="L408" s="1275"/>
      <c r="M408" s="1367"/>
      <c r="N408" s="1367"/>
      <c r="O408" s="1367"/>
      <c r="P408" s="1367"/>
      <c r="Q408" s="1367"/>
      <c r="R408" s="1367"/>
      <c r="S408" s="1367"/>
      <c r="T408" s="1367"/>
      <c r="U408" s="1367"/>
      <c r="V408" s="1367"/>
      <c r="W408" s="1276"/>
      <c r="X408" s="1320"/>
      <c r="Y408" s="1320"/>
      <c r="Z408" s="1320"/>
      <c r="AA408" s="1320"/>
      <c r="AB408" s="1320"/>
      <c r="AC408" s="1320"/>
      <c r="AD408" s="1320"/>
      <c r="AE408" s="1320"/>
      <c r="AF408" s="1320"/>
      <c r="AG408" s="1320"/>
      <c r="AH408" s="1320"/>
      <c r="AI408" s="1320"/>
      <c r="AJ408" s="1317"/>
      <c r="AK408" s="1317"/>
      <c r="AL408" s="1317"/>
      <c r="AM408" s="1317"/>
      <c r="AN408" s="1317"/>
      <c r="AO408" s="1317"/>
      <c r="AP408" s="1317"/>
      <c r="AQ408" s="1317"/>
      <c r="AR408" s="1317"/>
      <c r="AS408" s="1317"/>
      <c r="AT408" s="1317"/>
      <c r="AU408" s="1317"/>
      <c r="AV408" s="1317"/>
      <c r="AW408" s="1317"/>
      <c r="AX408" s="1317"/>
      <c r="AY408" s="1317"/>
      <c r="AZ408" s="1317"/>
      <c r="BA408" s="1317"/>
      <c r="BB408" s="1317"/>
      <c r="BC408" s="1317"/>
      <c r="BD408" s="1317"/>
      <c r="BE408" s="1317"/>
      <c r="BF408" s="1317"/>
      <c r="BG408" s="1317"/>
      <c r="BH408" s="482"/>
      <c r="BI408" s="1317"/>
    </row>
    <row r="409" spans="1:61" ht="3.65" hidden="1" customHeight="1">
      <c r="A409" s="1267"/>
      <c r="B409" s="484"/>
      <c r="H409" s="1268"/>
      <c r="I409" s="699"/>
      <c r="J409" s="1320"/>
      <c r="K409" s="1320"/>
      <c r="L409" s="1275"/>
      <c r="M409" s="1367"/>
      <c r="N409" s="1367"/>
      <c r="O409" s="1367"/>
      <c r="P409" s="1367"/>
      <c r="Q409" s="1367"/>
      <c r="R409" s="1367"/>
      <c r="S409" s="1367"/>
      <c r="T409" s="1367"/>
      <c r="U409" s="1367"/>
      <c r="V409" s="1367"/>
      <c r="W409" s="1276"/>
      <c r="X409" s="1320"/>
      <c r="Y409" s="1320"/>
      <c r="Z409" s="1320"/>
      <c r="AA409" s="1320"/>
      <c r="AB409" s="1320"/>
      <c r="AC409" s="1320"/>
      <c r="AD409" s="1320"/>
      <c r="AE409" s="1320"/>
      <c r="AF409" s="1320"/>
      <c r="AG409" s="1320"/>
      <c r="AH409" s="1320"/>
      <c r="AI409" s="1320"/>
      <c r="AJ409" s="1317"/>
      <c r="AK409" s="1317"/>
      <c r="AL409" s="1317"/>
      <c r="AM409" s="1317"/>
      <c r="AN409" s="1317"/>
      <c r="AO409" s="1317"/>
      <c r="AP409" s="1317"/>
      <c r="AQ409" s="1317"/>
      <c r="AR409" s="1317"/>
      <c r="AS409" s="1317"/>
      <c r="AT409" s="1317"/>
      <c r="AU409" s="1317"/>
      <c r="AV409" s="1317"/>
      <c r="AW409" s="1317"/>
      <c r="AX409" s="1317"/>
      <c r="AY409" s="1317"/>
      <c r="AZ409" s="1317"/>
      <c r="BA409" s="1317"/>
      <c r="BB409" s="1317"/>
      <c r="BC409" s="1317"/>
      <c r="BD409" s="1317"/>
      <c r="BE409" s="1317"/>
      <c r="BF409" s="1317"/>
      <c r="BG409" s="1317"/>
      <c r="BH409" s="482"/>
      <c r="BI409" s="1317"/>
    </row>
    <row r="410" spans="1:61" ht="3.65" hidden="1" customHeight="1">
      <c r="A410" s="1267"/>
      <c r="B410" s="484"/>
      <c r="H410" s="1268"/>
      <c r="I410" s="699"/>
      <c r="J410" s="1320"/>
      <c r="K410" s="1320"/>
      <c r="L410" s="1275"/>
      <c r="M410" s="1367"/>
      <c r="N410" s="1367"/>
      <c r="O410" s="1367"/>
      <c r="P410" s="1367"/>
      <c r="Q410" s="1367"/>
      <c r="R410" s="1367"/>
      <c r="S410" s="1367"/>
      <c r="T410" s="1367"/>
      <c r="U410" s="1367"/>
      <c r="V410" s="1367"/>
      <c r="W410" s="1276"/>
      <c r="X410" s="1320"/>
      <c r="Y410" s="1320"/>
      <c r="Z410" s="1320"/>
      <c r="AA410" s="1320"/>
      <c r="AB410" s="1320"/>
      <c r="AC410" s="1320"/>
      <c r="AD410" s="1320"/>
      <c r="AE410" s="1320"/>
      <c r="AF410" s="1320"/>
      <c r="AG410" s="1320"/>
      <c r="AH410" s="1320"/>
      <c r="AI410" s="1320"/>
      <c r="AJ410" s="1320"/>
      <c r="AK410" s="1320"/>
      <c r="AL410" s="1320"/>
      <c r="AM410" s="1320"/>
      <c r="AN410" s="1320"/>
      <c r="AO410" s="1320"/>
      <c r="AP410" s="1320"/>
      <c r="AQ410" s="1320"/>
      <c r="AR410" s="1320"/>
      <c r="AS410" s="1320"/>
      <c r="AT410" s="1317"/>
      <c r="AU410" s="1317"/>
      <c r="AV410" s="1317"/>
      <c r="AW410" s="1317"/>
      <c r="AX410" s="1317"/>
      <c r="AY410" s="1317"/>
      <c r="AZ410" s="1317"/>
      <c r="BA410" s="1317"/>
      <c r="BB410" s="1317"/>
      <c r="BC410" s="1317"/>
      <c r="BD410" s="1317"/>
      <c r="BE410" s="1317"/>
      <c r="BF410" s="1317"/>
      <c r="BG410" s="1317"/>
      <c r="BH410" s="482"/>
      <c r="BI410" s="1317"/>
    </row>
    <row r="411" spans="1:61" ht="3.65" hidden="1" customHeight="1">
      <c r="A411" s="1267"/>
      <c r="B411" s="484"/>
      <c r="H411" s="1268"/>
      <c r="I411" s="699"/>
      <c r="J411" s="1320"/>
      <c r="K411" s="1320"/>
      <c r="L411" s="1275"/>
      <c r="M411" s="1367"/>
      <c r="N411" s="1367"/>
      <c r="O411" s="1367"/>
      <c r="P411" s="1367"/>
      <c r="Q411" s="1367"/>
      <c r="R411" s="1367"/>
      <c r="S411" s="1367"/>
      <c r="T411" s="1367"/>
      <c r="U411" s="1367"/>
      <c r="V411" s="1367"/>
      <c r="W411" s="1276"/>
      <c r="X411" s="1320"/>
      <c r="Y411" s="1320"/>
      <c r="Z411" s="1320"/>
      <c r="AA411" s="1320"/>
      <c r="AB411" s="1320"/>
      <c r="AC411" s="1320"/>
      <c r="AD411" s="1320"/>
      <c r="AE411" s="1320"/>
      <c r="AF411" s="1320"/>
      <c r="AG411" s="1320"/>
      <c r="AH411" s="1320"/>
      <c r="AI411" s="1320"/>
      <c r="AJ411" s="1320"/>
      <c r="AK411" s="1320"/>
      <c r="AL411" s="1320"/>
      <c r="AM411" s="1320"/>
      <c r="AN411" s="1320"/>
      <c r="AO411" s="1320"/>
      <c r="AP411" s="1320"/>
      <c r="AQ411" s="1320"/>
      <c r="AR411" s="1320"/>
      <c r="AS411" s="1320"/>
      <c r="AT411" s="1317"/>
      <c r="AU411" s="1317"/>
      <c r="AV411" s="1317"/>
      <c r="AW411" s="1317"/>
      <c r="AX411" s="1317"/>
      <c r="AY411" s="1317"/>
      <c r="AZ411" s="1317"/>
      <c r="BA411" s="1317"/>
      <c r="BB411" s="1317"/>
      <c r="BC411" s="1317"/>
      <c r="BD411" s="1317"/>
      <c r="BE411" s="1317"/>
      <c r="BF411" s="1317"/>
      <c r="BG411" s="1317"/>
      <c r="BH411" s="482"/>
      <c r="BI411" s="1317"/>
    </row>
    <row r="412" spans="1:61" ht="3.65" hidden="1" customHeight="1">
      <c r="A412" s="1267"/>
      <c r="B412" s="484"/>
      <c r="H412" s="1268"/>
      <c r="I412" s="699"/>
      <c r="J412" s="1320"/>
      <c r="K412" s="1320"/>
      <c r="L412" s="1275"/>
      <c r="M412" s="1367"/>
      <c r="N412" s="1367"/>
      <c r="O412" s="1367"/>
      <c r="P412" s="1367"/>
      <c r="Q412" s="1367"/>
      <c r="R412" s="1367"/>
      <c r="S412" s="1367"/>
      <c r="T412" s="1367"/>
      <c r="U412" s="1367"/>
      <c r="V412" s="1367"/>
      <c r="W412" s="1276"/>
      <c r="X412" s="1320"/>
      <c r="Y412" s="1320"/>
      <c r="Z412" s="1320"/>
      <c r="AA412" s="1320"/>
      <c r="AB412" s="1320"/>
      <c r="AC412" s="1320"/>
      <c r="AD412" s="1320"/>
      <c r="AE412" s="1320"/>
      <c r="AF412" s="1320"/>
      <c r="AG412" s="1320"/>
      <c r="AH412" s="1320"/>
      <c r="AI412" s="1320"/>
      <c r="AJ412" s="1320"/>
      <c r="AK412" s="1320"/>
      <c r="AL412" s="1320"/>
      <c r="AM412" s="1320"/>
      <c r="AN412" s="1320"/>
      <c r="AO412" s="1320"/>
      <c r="AP412" s="1320"/>
      <c r="AQ412" s="1320"/>
      <c r="AR412" s="1320"/>
      <c r="AS412" s="1320"/>
      <c r="AT412" s="1317"/>
      <c r="AU412" s="1317"/>
      <c r="AV412" s="1317"/>
      <c r="AW412" s="1317"/>
      <c r="AX412" s="1317"/>
      <c r="AY412" s="1317"/>
      <c r="AZ412" s="1317"/>
      <c r="BA412" s="1317"/>
      <c r="BB412" s="1317"/>
      <c r="BC412" s="1317"/>
      <c r="BD412" s="1317"/>
      <c r="BE412" s="1317"/>
      <c r="BF412" s="1317"/>
      <c r="BG412" s="1317"/>
      <c r="BH412" s="482"/>
      <c r="BI412" s="1317"/>
    </row>
    <row r="413" spans="1:61" ht="3.65" hidden="1" customHeight="1">
      <c r="A413" s="1267"/>
      <c r="B413" s="484"/>
      <c r="H413" s="1268"/>
      <c r="I413" s="699"/>
      <c r="J413" s="1320"/>
      <c r="K413" s="1320"/>
      <c r="L413" s="1275"/>
      <c r="M413" s="1367"/>
      <c r="N413" s="1367"/>
      <c r="O413" s="1367"/>
      <c r="P413" s="1367"/>
      <c r="Q413" s="1367"/>
      <c r="R413" s="1367"/>
      <c r="S413" s="1367"/>
      <c r="T413" s="1367"/>
      <c r="U413" s="1367"/>
      <c r="V413" s="1367"/>
      <c r="W413" s="1276"/>
      <c r="X413" s="1320"/>
      <c r="Y413" s="1320"/>
      <c r="Z413" s="1320"/>
      <c r="AA413" s="1320"/>
      <c r="AB413" s="1320"/>
      <c r="AC413" s="1320"/>
      <c r="AD413" s="1320"/>
      <c r="AE413" s="1320"/>
      <c r="AF413" s="1320"/>
      <c r="AG413" s="1320"/>
      <c r="AH413" s="1320"/>
      <c r="AI413" s="1320"/>
      <c r="AJ413" s="1320"/>
      <c r="AK413" s="1320"/>
      <c r="AL413" s="1320"/>
      <c r="AM413" s="1320"/>
      <c r="AN413" s="1320"/>
      <c r="AO413" s="1320"/>
      <c r="AP413" s="1320"/>
      <c r="AQ413" s="1320"/>
      <c r="AR413" s="1320"/>
      <c r="AS413" s="1320"/>
      <c r="AT413" s="1317"/>
      <c r="AU413" s="1317"/>
      <c r="AV413" s="1317"/>
      <c r="AW413" s="1317"/>
      <c r="AX413" s="1317"/>
      <c r="AY413" s="1317"/>
      <c r="AZ413" s="1317"/>
      <c r="BA413" s="1317"/>
      <c r="BB413" s="1317"/>
      <c r="BC413" s="1317"/>
      <c r="BD413" s="1317"/>
      <c r="BE413" s="1317"/>
      <c r="BF413" s="1317"/>
      <c r="BG413" s="1317"/>
      <c r="BH413" s="482"/>
      <c r="BI413" s="1317"/>
    </row>
    <row r="414" spans="1:61" ht="3.65" hidden="1" customHeight="1">
      <c r="A414" s="1267"/>
      <c r="B414" s="484"/>
      <c r="H414" s="1268"/>
      <c r="I414" s="699"/>
      <c r="J414" s="1320"/>
      <c r="K414" s="1320"/>
      <c r="L414" s="1275"/>
      <c r="M414" s="1367"/>
      <c r="N414" s="1367"/>
      <c r="O414" s="1367"/>
      <c r="P414" s="1367"/>
      <c r="Q414" s="1367"/>
      <c r="R414" s="1367"/>
      <c r="S414" s="1367"/>
      <c r="T414" s="1367"/>
      <c r="U414" s="1367"/>
      <c r="V414" s="1367"/>
      <c r="W414" s="1276"/>
      <c r="X414" s="1320"/>
      <c r="Y414" s="1320"/>
      <c r="Z414" s="1320"/>
      <c r="AA414" s="1320"/>
      <c r="AB414" s="1320"/>
      <c r="AC414" s="1320"/>
      <c r="AD414" s="1320"/>
      <c r="AE414" s="1320"/>
      <c r="AF414" s="1320"/>
      <c r="AG414" s="1320"/>
      <c r="AH414" s="1320"/>
      <c r="AI414" s="1320"/>
      <c r="AJ414" s="1320"/>
      <c r="AK414" s="1320"/>
      <c r="AL414" s="1320"/>
      <c r="AM414" s="1320"/>
      <c r="AN414" s="1320"/>
      <c r="AO414" s="1320"/>
      <c r="AP414" s="1320"/>
      <c r="AQ414" s="1320"/>
      <c r="AR414" s="1320"/>
      <c r="AS414" s="1320"/>
      <c r="AT414" s="1317"/>
      <c r="AU414" s="1317"/>
      <c r="AV414" s="1317"/>
      <c r="AW414" s="1317"/>
      <c r="AX414" s="1317"/>
      <c r="AY414" s="1317"/>
      <c r="AZ414" s="1317"/>
      <c r="BA414" s="1317"/>
      <c r="BB414" s="1317"/>
      <c r="BC414" s="1317"/>
      <c r="BD414" s="1317"/>
      <c r="BE414" s="1317"/>
      <c r="BF414" s="1317"/>
      <c r="BG414" s="1317"/>
      <c r="BH414" s="482"/>
      <c r="BI414" s="1317"/>
    </row>
    <row r="415" spans="1:61" ht="3.65" hidden="1" customHeight="1">
      <c r="A415" s="1267"/>
      <c r="B415" s="484"/>
      <c r="H415" s="1268"/>
      <c r="I415" s="699"/>
      <c r="J415" s="1320"/>
      <c r="K415" s="1320"/>
      <c r="L415" s="1320"/>
      <c r="M415" s="1320"/>
      <c r="N415" s="1320"/>
      <c r="O415" s="1320"/>
      <c r="P415" s="1320"/>
      <c r="Q415" s="1320"/>
      <c r="R415" s="1320"/>
      <c r="S415" s="1320"/>
      <c r="T415" s="1320"/>
      <c r="U415" s="1320"/>
      <c r="V415" s="1320"/>
      <c r="W415" s="1320"/>
      <c r="X415" s="1320"/>
      <c r="Y415" s="1320"/>
      <c r="Z415" s="1320"/>
      <c r="AA415" s="1320"/>
      <c r="AB415" s="1320"/>
      <c r="AC415" s="1320"/>
      <c r="AD415" s="1320"/>
      <c r="AE415" s="1320"/>
      <c r="AF415" s="1320"/>
      <c r="AG415" s="1320"/>
      <c r="AH415" s="1320"/>
      <c r="AI415" s="1320"/>
      <c r="AJ415" s="1320"/>
      <c r="AK415" s="1320"/>
      <c r="AL415" s="1320"/>
      <c r="AM415" s="1320"/>
      <c r="AN415" s="1320"/>
      <c r="AO415" s="1320"/>
      <c r="AP415" s="1320"/>
      <c r="AQ415" s="1320"/>
      <c r="AR415" s="1320"/>
      <c r="AS415" s="1320"/>
      <c r="AT415" s="1317"/>
      <c r="AU415" s="1317"/>
      <c r="AV415" s="1317"/>
      <c r="AW415" s="1317"/>
      <c r="AX415" s="1317"/>
      <c r="AY415" s="1317"/>
      <c r="AZ415" s="1317"/>
      <c r="BA415" s="1317"/>
      <c r="BB415" s="1317"/>
      <c r="BC415" s="1317"/>
      <c r="BD415" s="1317"/>
      <c r="BE415" s="1317"/>
      <c r="BF415" s="1317"/>
      <c r="BG415" s="1317"/>
      <c r="BH415" s="482"/>
      <c r="BI415" s="1317"/>
    </row>
    <row r="416" spans="1:61" ht="3.65" hidden="1" customHeight="1">
      <c r="A416" s="1267"/>
      <c r="B416" s="484"/>
      <c r="H416" s="1268"/>
      <c r="I416" s="699"/>
      <c r="J416" s="1320"/>
      <c r="K416" s="1320"/>
      <c r="L416" s="1320"/>
      <c r="M416" s="1320"/>
      <c r="N416" s="1320"/>
      <c r="O416" s="1320"/>
      <c r="P416" s="1320"/>
      <c r="Q416" s="1320"/>
      <c r="R416" s="1320"/>
      <c r="S416" s="1320"/>
      <c r="T416" s="1320"/>
      <c r="U416" s="1320"/>
      <c r="V416" s="1320"/>
      <c r="W416" s="1320"/>
      <c r="X416" s="1320"/>
      <c r="Y416" s="1320"/>
      <c r="Z416" s="1320"/>
      <c r="AA416" s="1320"/>
      <c r="AB416" s="1320"/>
      <c r="AC416" s="1320"/>
      <c r="AD416" s="1320"/>
      <c r="AE416" s="1320"/>
      <c r="AF416" s="1320"/>
      <c r="AG416" s="1320"/>
      <c r="AH416" s="1320"/>
      <c r="AI416" s="1320"/>
      <c r="AJ416" s="1320"/>
      <c r="AK416" s="1320"/>
      <c r="AL416" s="1320"/>
      <c r="AM416" s="1320"/>
      <c r="AN416" s="1320"/>
      <c r="AO416" s="1320"/>
      <c r="AP416" s="1320"/>
      <c r="AQ416" s="1320"/>
      <c r="AR416" s="1320"/>
      <c r="AS416" s="1320"/>
      <c r="AT416" s="1317"/>
      <c r="AU416" s="1317"/>
      <c r="AV416" s="1317"/>
      <c r="AW416" s="1317"/>
      <c r="AX416" s="1317"/>
      <c r="AY416" s="1317"/>
      <c r="AZ416" s="1317"/>
      <c r="BA416" s="1317"/>
      <c r="BB416" s="1317"/>
      <c r="BC416" s="1317"/>
      <c r="BD416" s="1317"/>
      <c r="BE416" s="1317"/>
      <c r="BF416" s="1317"/>
      <c r="BG416" s="1317"/>
      <c r="BH416" s="482"/>
      <c r="BI416" s="1317"/>
    </row>
    <row r="417" spans="1:61" ht="3.65" hidden="1" customHeight="1">
      <c r="A417" s="1267"/>
      <c r="B417" s="484"/>
      <c r="H417" s="1268"/>
      <c r="I417" s="699"/>
      <c r="J417" s="1320"/>
      <c r="K417" s="1320"/>
      <c r="L417" s="1320"/>
      <c r="M417" s="1320"/>
      <c r="N417" s="1320"/>
      <c r="O417" s="1320"/>
      <c r="P417" s="1320"/>
      <c r="Q417" s="1320"/>
      <c r="R417" s="1320"/>
      <c r="S417" s="1320"/>
      <c r="T417" s="1320"/>
      <c r="U417" s="1320"/>
      <c r="V417" s="1320"/>
      <c r="W417" s="1320"/>
      <c r="X417" s="1320"/>
      <c r="Y417" s="1320"/>
      <c r="Z417" s="1320"/>
      <c r="AA417" s="1320"/>
      <c r="AB417" s="1320"/>
      <c r="AC417" s="1320"/>
      <c r="AD417" s="1320"/>
      <c r="AE417" s="1320"/>
      <c r="AF417" s="1320"/>
      <c r="AG417" s="1320"/>
      <c r="AH417" s="1320"/>
      <c r="AI417" s="1320"/>
      <c r="AJ417" s="1320"/>
      <c r="AK417" s="1320"/>
      <c r="AL417" s="1320"/>
      <c r="AM417" s="1320"/>
      <c r="AN417" s="1320"/>
      <c r="AO417" s="1320"/>
      <c r="AP417" s="1320"/>
      <c r="AQ417" s="1320"/>
      <c r="AR417" s="1320"/>
      <c r="AS417" s="1320"/>
      <c r="AT417" s="1317"/>
      <c r="AU417" s="1317"/>
      <c r="AV417" s="1317"/>
      <c r="AW417" s="1317"/>
      <c r="AX417" s="1317"/>
      <c r="AY417" s="1317"/>
      <c r="AZ417" s="1317"/>
      <c r="BA417" s="1317"/>
      <c r="BB417" s="1317"/>
      <c r="BC417" s="1317"/>
      <c r="BD417" s="1317"/>
      <c r="BE417" s="1317"/>
      <c r="BF417" s="1317"/>
      <c r="BG417" s="1317"/>
      <c r="BH417" s="482"/>
      <c r="BI417" s="1317"/>
    </row>
    <row r="418" spans="1:61" ht="3.65" hidden="1" customHeight="1">
      <c r="A418" s="1267"/>
      <c r="B418" s="484"/>
      <c r="H418" s="1268"/>
      <c r="I418" s="699"/>
      <c r="J418" s="1320"/>
      <c r="K418" s="1320"/>
      <c r="L418" s="1320"/>
      <c r="M418" s="1320"/>
      <c r="N418" s="1320"/>
      <c r="O418" s="1320"/>
      <c r="P418" s="1320"/>
      <c r="Q418" s="1320"/>
      <c r="R418" s="1320"/>
      <c r="S418" s="1320"/>
      <c r="T418" s="1320"/>
      <c r="U418" s="1320"/>
      <c r="V418" s="1320"/>
      <c r="W418" s="1320"/>
      <c r="X418" s="1320"/>
      <c r="Y418" s="1320"/>
      <c r="Z418" s="1320"/>
      <c r="AA418" s="1320"/>
      <c r="AB418" s="1320"/>
      <c r="AC418" s="1320"/>
      <c r="AD418" s="1320"/>
      <c r="AE418" s="1320"/>
      <c r="AF418" s="1320"/>
      <c r="AG418" s="1320"/>
      <c r="AH418" s="1320"/>
      <c r="AI418" s="1320"/>
      <c r="AJ418" s="1320"/>
      <c r="AK418" s="1320"/>
      <c r="AL418" s="1320"/>
      <c r="AM418" s="1320"/>
      <c r="AN418" s="1320"/>
      <c r="AO418" s="1320"/>
      <c r="AP418" s="1320"/>
      <c r="AQ418" s="1320"/>
      <c r="AR418" s="1320"/>
      <c r="AS418" s="1320"/>
      <c r="AT418" s="1317"/>
      <c r="AU418" s="1317"/>
      <c r="AV418" s="1317"/>
      <c r="AW418" s="1317"/>
      <c r="AX418" s="1317"/>
      <c r="AY418" s="1317"/>
      <c r="AZ418" s="1317"/>
      <c r="BA418" s="1317"/>
      <c r="BB418" s="1317"/>
      <c r="BC418" s="1317"/>
      <c r="BD418" s="1317"/>
      <c r="BE418" s="1317"/>
      <c r="BF418" s="1317"/>
      <c r="BG418" s="1317"/>
      <c r="BH418" s="482"/>
      <c r="BI418" s="1317"/>
    </row>
    <row r="419" spans="1:61" ht="3.65" hidden="1" customHeight="1">
      <c r="A419" s="1267"/>
      <c r="B419" s="484"/>
      <c r="H419" s="1268"/>
      <c r="I419" s="699"/>
      <c r="J419" s="1320"/>
      <c r="K419" s="1320"/>
      <c r="L419" s="1320"/>
      <c r="M419" s="1320"/>
      <c r="N419" s="1320"/>
      <c r="O419" s="1320"/>
      <c r="P419" s="1320"/>
      <c r="Q419" s="1320"/>
      <c r="R419" s="1320"/>
      <c r="S419" s="1320"/>
      <c r="T419" s="1320"/>
      <c r="U419" s="1320"/>
      <c r="V419" s="1320"/>
      <c r="W419" s="1320"/>
      <c r="X419" s="1320"/>
      <c r="Y419" s="1320"/>
      <c r="Z419" s="1320"/>
      <c r="AA419" s="1320"/>
      <c r="AB419" s="1320"/>
      <c r="AC419" s="1320"/>
      <c r="AD419" s="1320"/>
      <c r="AE419" s="1320"/>
      <c r="AF419" s="1320"/>
      <c r="AG419" s="1320"/>
      <c r="AH419" s="1320"/>
      <c r="AI419" s="1320"/>
      <c r="AJ419" s="1320"/>
      <c r="AK419" s="1320"/>
      <c r="AL419" s="1320"/>
      <c r="AM419" s="1320"/>
      <c r="AN419" s="1320"/>
      <c r="AO419" s="1320"/>
      <c r="AP419" s="1320"/>
      <c r="AQ419" s="1320"/>
      <c r="AR419" s="1320"/>
      <c r="AS419" s="1320"/>
      <c r="AT419" s="1317"/>
      <c r="AU419" s="1317"/>
      <c r="AV419" s="1317"/>
      <c r="AW419" s="1317"/>
      <c r="AX419" s="1317"/>
      <c r="AY419" s="1317"/>
      <c r="AZ419" s="1317"/>
      <c r="BA419" s="1317"/>
      <c r="BB419" s="1317"/>
      <c r="BC419" s="1317"/>
      <c r="BD419" s="1317"/>
      <c r="BE419" s="1317"/>
      <c r="BF419" s="1317"/>
      <c r="BG419" s="1317"/>
      <c r="BH419" s="482"/>
      <c r="BI419" s="1317"/>
    </row>
    <row r="420" spans="1:61" ht="3.65" hidden="1" customHeight="1">
      <c r="A420" s="1277"/>
      <c r="B420" s="484"/>
      <c r="H420" s="1268"/>
      <c r="I420" s="699"/>
      <c r="J420" s="1320"/>
      <c r="K420" s="1320"/>
      <c r="L420" s="1320"/>
      <c r="M420" s="1320"/>
      <c r="N420" s="1320"/>
      <c r="O420" s="1320"/>
      <c r="P420" s="1320"/>
      <c r="Q420" s="1320"/>
      <c r="R420" s="1320"/>
      <c r="S420" s="1320"/>
      <c r="T420" s="1320"/>
      <c r="U420" s="1320"/>
      <c r="V420" s="1320"/>
      <c r="W420" s="1320"/>
      <c r="X420" s="1320"/>
      <c r="Y420" s="1320"/>
      <c r="Z420" s="1320"/>
      <c r="AA420" s="1320"/>
      <c r="AB420" s="1320"/>
      <c r="AC420" s="1320"/>
      <c r="AD420" s="1320"/>
      <c r="AE420" s="1320"/>
      <c r="AF420" s="1320"/>
      <c r="AG420" s="1320"/>
      <c r="AH420" s="1320"/>
      <c r="AI420" s="1320"/>
      <c r="AJ420" s="1317"/>
      <c r="AK420" s="1317"/>
      <c r="AL420" s="1317"/>
      <c r="AM420" s="1317"/>
      <c r="AN420" s="1317"/>
      <c r="AO420" s="1317"/>
      <c r="AP420" s="1317"/>
      <c r="AQ420" s="1317"/>
      <c r="AR420" s="1317"/>
      <c r="AS420" s="1317"/>
      <c r="AT420" s="1317"/>
      <c r="AU420" s="1317"/>
      <c r="AV420" s="1317"/>
      <c r="AW420" s="1317"/>
      <c r="AX420" s="1317"/>
      <c r="AY420" s="1317"/>
      <c r="AZ420" s="1317"/>
      <c r="BA420" s="1317"/>
      <c r="BB420" s="1317"/>
      <c r="BC420" s="1317"/>
      <c r="BD420" s="1317"/>
      <c r="BE420" s="1317"/>
      <c r="BF420" s="1317"/>
      <c r="BG420" s="1317"/>
      <c r="BH420" s="482"/>
      <c r="BI420" s="1317"/>
    </row>
    <row r="421" spans="1:61" ht="3.65" hidden="1" customHeight="1">
      <c r="A421" s="1066">
        <v>32</v>
      </c>
      <c r="B421" s="671"/>
      <c r="C421" s="445"/>
      <c r="D421" s="445"/>
      <c r="E421" s="445"/>
      <c r="F421" s="445"/>
      <c r="G421" s="445"/>
      <c r="H421" s="445"/>
      <c r="I421" s="671"/>
      <c r="J421" s="1328"/>
      <c r="K421" s="1328"/>
      <c r="L421" s="1328"/>
      <c r="M421" s="1328"/>
      <c r="N421" s="1328"/>
      <c r="O421" s="1328"/>
      <c r="P421" s="1328"/>
      <c r="Q421" s="1328"/>
      <c r="R421" s="1328"/>
      <c r="S421" s="1328"/>
      <c r="T421" s="1328"/>
      <c r="U421" s="1328"/>
      <c r="V421" s="1328"/>
      <c r="W421" s="1328"/>
      <c r="X421" s="1328"/>
      <c r="Y421" s="1328"/>
      <c r="Z421" s="1328"/>
      <c r="AA421" s="1328"/>
      <c r="AB421" s="1328"/>
      <c r="AC421" s="1328"/>
      <c r="AD421" s="1328"/>
      <c r="AE421" s="1328"/>
      <c r="AF421" s="1328"/>
      <c r="AG421" s="1328"/>
      <c r="AH421" s="1328"/>
      <c r="AI421" s="1328"/>
      <c r="AJ421" s="1328"/>
      <c r="AK421" s="1328"/>
      <c r="AL421" s="1328"/>
      <c r="AM421" s="1328"/>
      <c r="AN421" s="1328"/>
      <c r="AO421" s="1328"/>
      <c r="AP421" s="1328"/>
      <c r="AQ421" s="1328"/>
      <c r="AR421" s="1328"/>
      <c r="AS421" s="1328"/>
      <c r="AT421" s="1328"/>
      <c r="AU421" s="1328"/>
      <c r="AV421" s="1328"/>
      <c r="AW421" s="1328"/>
      <c r="AX421" s="1328"/>
      <c r="AY421" s="1328"/>
      <c r="AZ421" s="1328"/>
      <c r="BA421" s="1328"/>
      <c r="BB421" s="1328"/>
      <c r="BC421" s="1328"/>
      <c r="BD421" s="1328"/>
      <c r="BE421" s="1328"/>
      <c r="BF421" s="1328"/>
      <c r="BG421" s="1328"/>
      <c r="BH421" s="444"/>
      <c r="BI421" s="1317"/>
    </row>
    <row r="422" spans="1:61" ht="3.65" hidden="1" customHeight="1">
      <c r="A422" s="1067"/>
      <c r="B422" s="672"/>
      <c r="C422" s="479"/>
      <c r="D422" s="479"/>
      <c r="E422" s="479"/>
      <c r="F422" s="479"/>
      <c r="G422" s="479"/>
      <c r="H422" s="479"/>
      <c r="I422" s="672"/>
      <c r="J422" s="479"/>
      <c r="K422" s="479"/>
      <c r="L422" s="479"/>
      <c r="M422" s="479"/>
      <c r="N422" s="479"/>
      <c r="O422" s="479"/>
      <c r="P422" s="479"/>
      <c r="Q422" s="479"/>
      <c r="R422" s="479"/>
      <c r="S422" s="479"/>
      <c r="T422" s="479"/>
      <c r="U422" s="479"/>
      <c r="V422" s="479"/>
      <c r="W422" s="479"/>
      <c r="X422" s="479"/>
      <c r="Y422" s="479"/>
      <c r="Z422" s="479"/>
      <c r="AA422" s="479"/>
      <c r="AB422" s="479"/>
      <c r="AC422" s="479"/>
      <c r="AD422" s="479"/>
      <c r="AE422" s="479"/>
      <c r="AF422" s="479"/>
      <c r="AG422" s="479"/>
      <c r="AH422" s="479"/>
      <c r="AI422" s="479"/>
      <c r="AJ422" s="479"/>
      <c r="AK422" s="479"/>
      <c r="AL422" s="479"/>
      <c r="AM422" s="479"/>
      <c r="AN422" s="479"/>
      <c r="AO422" s="479"/>
      <c r="AP422" s="479"/>
      <c r="AQ422" s="479"/>
      <c r="AR422" s="479"/>
      <c r="AS422" s="479"/>
      <c r="AT422" s="479"/>
      <c r="AU422" s="479"/>
      <c r="AV422" s="479"/>
      <c r="AW422" s="479"/>
      <c r="AX422" s="479"/>
      <c r="AY422" s="479"/>
      <c r="AZ422" s="479"/>
      <c r="BA422" s="479"/>
      <c r="BB422" s="479"/>
      <c r="BC422" s="479"/>
      <c r="BD422" s="479"/>
      <c r="BE422" s="479"/>
      <c r="BF422" s="479"/>
      <c r="BG422" s="479"/>
      <c r="BH422" s="478"/>
      <c r="BI422" s="1317"/>
    </row>
    <row r="423" spans="1:61" ht="14.5" customHeight="1">
      <c r="A423" s="1067"/>
      <c r="B423" s="379" t="s">
        <v>575</v>
      </c>
      <c r="C423" s="379"/>
      <c r="D423" s="379" t="s">
        <v>574</v>
      </c>
      <c r="E423" s="448" t="s">
        <v>647</v>
      </c>
      <c r="F423" s="379" t="s">
        <v>576</v>
      </c>
      <c r="G423" s="378"/>
      <c r="H423" s="378" t="s">
        <v>652</v>
      </c>
      <c r="I423" s="700"/>
      <c r="J423" s="1329"/>
      <c r="K423" s="1329"/>
      <c r="L423" s="1329"/>
      <c r="M423" s="1329"/>
      <c r="N423" s="1329"/>
      <c r="O423" s="1329"/>
      <c r="P423" s="1329"/>
      <c r="Q423" s="1329"/>
      <c r="R423" s="1329"/>
      <c r="S423" s="1329"/>
      <c r="T423" s="1329"/>
      <c r="U423" s="1329"/>
      <c r="V423" s="1329"/>
      <c r="W423" s="1329"/>
      <c r="X423" s="1329"/>
      <c r="Y423" s="1329"/>
      <c r="Z423" s="1329"/>
      <c r="AA423" s="1329"/>
      <c r="AB423" s="1329"/>
      <c r="AC423" s="1329"/>
      <c r="AD423" s="1329"/>
      <c r="AE423" s="1329"/>
      <c r="AF423" s="1329"/>
      <c r="AG423" s="1329"/>
      <c r="AH423" s="1329"/>
      <c r="AI423" s="1329"/>
      <c r="AJ423" s="1330"/>
      <c r="AK423" s="1330"/>
      <c r="AL423" s="1330"/>
      <c r="AM423" s="1330"/>
      <c r="AN423" s="1330"/>
      <c r="AO423" s="1330"/>
      <c r="AP423" s="1330"/>
      <c r="AQ423" s="1330"/>
      <c r="AR423" s="1330"/>
      <c r="AS423" s="1330"/>
      <c r="AT423" s="1330"/>
      <c r="AU423" s="1330"/>
      <c r="AV423" s="1330"/>
      <c r="AW423" s="1330"/>
      <c r="AX423" s="1330"/>
      <c r="AY423" s="1330"/>
      <c r="AZ423" s="1330"/>
      <c r="BA423" s="1330"/>
      <c r="BB423" s="1330"/>
      <c r="BC423" s="1330"/>
      <c r="BD423" s="1330"/>
      <c r="BE423" s="1330"/>
      <c r="BF423" s="1330"/>
      <c r="BG423" s="1330"/>
      <c r="BH423" s="488"/>
      <c r="BI423" s="1317"/>
    </row>
    <row r="424" spans="1:61" ht="3.65" hidden="1" customHeight="1">
      <c r="A424" s="1067"/>
      <c r="B424" s="484"/>
      <c r="H424" s="1268"/>
      <c r="I424" s="699"/>
      <c r="J424" s="1320"/>
      <c r="K424" s="1320"/>
      <c r="L424" s="1320"/>
      <c r="M424" s="1320"/>
      <c r="N424" s="1320"/>
      <c r="O424" s="1320"/>
      <c r="P424" s="1320"/>
      <c r="Q424" s="1320"/>
      <c r="R424" s="1320"/>
      <c r="S424" s="1320"/>
      <c r="T424" s="1320"/>
      <c r="U424" s="1320"/>
      <c r="V424" s="1320"/>
      <c r="W424" s="1320"/>
      <c r="X424" s="1320"/>
      <c r="Y424" s="1320"/>
      <c r="Z424" s="1320"/>
      <c r="AA424" s="1320"/>
      <c r="AB424" s="1320"/>
      <c r="AC424" s="1320"/>
      <c r="AD424" s="1320"/>
      <c r="AE424" s="1320"/>
      <c r="AF424" s="1320"/>
      <c r="AG424" s="1320"/>
      <c r="AH424" s="1320"/>
      <c r="AI424" s="1320"/>
      <c r="AJ424" s="1317"/>
      <c r="AK424" s="1317"/>
      <c r="AL424" s="1317"/>
      <c r="AM424" s="1317"/>
      <c r="AN424" s="1317"/>
      <c r="AO424" s="1317"/>
      <c r="AP424" s="1317"/>
      <c r="AQ424" s="1317"/>
      <c r="AR424" s="1317"/>
      <c r="AS424" s="1317"/>
      <c r="AT424" s="1317"/>
      <c r="AU424" s="1317"/>
      <c r="AV424" s="1317"/>
      <c r="AW424" s="1317"/>
      <c r="AX424" s="1317"/>
      <c r="AY424" s="1317"/>
      <c r="AZ424" s="1317"/>
      <c r="BA424" s="1317"/>
      <c r="BB424" s="1317"/>
      <c r="BC424" s="1317"/>
      <c r="BD424" s="1317"/>
      <c r="BE424" s="1317"/>
      <c r="BF424" s="1317"/>
      <c r="BG424" s="1317"/>
      <c r="BH424" s="482"/>
      <c r="BI424" s="1317"/>
    </row>
    <row r="425" spans="1:61" ht="3.65" hidden="1" customHeight="1">
      <c r="A425" s="1067"/>
      <c r="B425" s="484"/>
      <c r="H425" s="1268"/>
      <c r="I425" s="699"/>
      <c r="J425" s="1320"/>
      <c r="K425" s="1320"/>
      <c r="L425" s="1320"/>
      <c r="M425" s="1320"/>
      <c r="N425" s="1320"/>
      <c r="O425" s="1320"/>
      <c r="P425" s="1320"/>
      <c r="Q425" s="1320"/>
      <c r="R425" s="1320"/>
      <c r="S425" s="1320"/>
      <c r="T425" s="1320"/>
      <c r="U425" s="1320"/>
      <c r="V425" s="1320"/>
      <c r="W425" s="1320"/>
      <c r="X425" s="1320"/>
      <c r="Y425" s="1320"/>
      <c r="Z425" s="1320"/>
      <c r="AA425" s="1320"/>
      <c r="AB425" s="1320"/>
      <c r="AC425" s="1320"/>
      <c r="AD425" s="1320"/>
      <c r="AE425" s="1320"/>
      <c r="AF425" s="1320"/>
      <c r="AG425" s="1320"/>
      <c r="AH425" s="1320"/>
      <c r="AI425" s="1320"/>
      <c r="AJ425" s="1320"/>
      <c r="AK425" s="1320"/>
      <c r="AL425" s="1320"/>
      <c r="AM425" s="1320"/>
      <c r="AN425" s="1320"/>
      <c r="AO425" s="1320"/>
      <c r="AP425" s="1320"/>
      <c r="AQ425" s="1320"/>
      <c r="AR425" s="1320"/>
      <c r="AS425" s="1320"/>
      <c r="AT425" s="1317"/>
      <c r="AU425" s="1317"/>
      <c r="AV425" s="1317"/>
      <c r="AW425" s="1317"/>
      <c r="AX425" s="1317"/>
      <c r="AY425" s="1317"/>
      <c r="AZ425" s="1317"/>
      <c r="BA425" s="1317"/>
      <c r="BB425" s="1317"/>
      <c r="BC425" s="1317"/>
      <c r="BD425" s="1317"/>
      <c r="BE425" s="1317"/>
      <c r="BF425" s="1317"/>
      <c r="BG425" s="1317"/>
      <c r="BH425" s="482"/>
      <c r="BI425" s="1317"/>
    </row>
    <row r="426" spans="1:61" ht="3.65" hidden="1" customHeight="1">
      <c r="A426" s="1067"/>
      <c r="B426" s="484"/>
      <c r="H426" s="1268"/>
      <c r="I426" s="699"/>
      <c r="J426" s="1320"/>
      <c r="K426" s="1320"/>
      <c r="L426" s="1320"/>
      <c r="M426" s="1320"/>
      <c r="N426" s="1320"/>
      <c r="O426" s="1320"/>
      <c r="P426" s="1320"/>
      <c r="Q426" s="1320"/>
      <c r="R426" s="1320"/>
      <c r="S426" s="1320"/>
      <c r="T426" s="1320"/>
      <c r="U426" s="1320"/>
      <c r="V426" s="1320"/>
      <c r="W426" s="1320"/>
      <c r="X426" s="1320"/>
      <c r="Y426" s="1320"/>
      <c r="Z426" s="1320"/>
      <c r="AA426" s="1320"/>
      <c r="AB426" s="1320"/>
      <c r="AC426" s="1320"/>
      <c r="AD426" s="1320"/>
      <c r="AE426" s="1320"/>
      <c r="AF426" s="1320"/>
      <c r="AG426" s="1320"/>
      <c r="AH426" s="1320"/>
      <c r="AI426" s="1320"/>
      <c r="AJ426" s="1317"/>
      <c r="AK426" s="1317"/>
      <c r="AL426" s="1317"/>
      <c r="AM426" s="1317"/>
      <c r="AN426" s="1317"/>
      <c r="AO426" s="1317"/>
      <c r="AP426" s="1317"/>
      <c r="AQ426" s="1317"/>
      <c r="AR426" s="1317"/>
      <c r="AS426" s="1317"/>
      <c r="AT426" s="1317"/>
      <c r="AU426" s="1317"/>
      <c r="AV426" s="1317"/>
      <c r="AW426" s="1317"/>
      <c r="AX426" s="1317"/>
      <c r="AY426" s="1317"/>
      <c r="AZ426" s="1317"/>
      <c r="BA426" s="1317"/>
      <c r="BB426" s="1317"/>
      <c r="BC426" s="1317"/>
      <c r="BD426" s="1317"/>
      <c r="BE426" s="1317"/>
      <c r="BF426" s="1317"/>
      <c r="BG426" s="1317"/>
      <c r="BH426" s="482"/>
      <c r="BI426" s="1317"/>
    </row>
    <row r="427" spans="1:61" ht="3.65" hidden="1" customHeight="1">
      <c r="A427" s="1067"/>
      <c r="B427" s="484"/>
      <c r="H427" s="1268"/>
      <c r="I427" s="699"/>
      <c r="J427" s="1320"/>
      <c r="K427" s="1320"/>
      <c r="L427" s="1320"/>
      <c r="M427" s="1320"/>
      <c r="N427" s="1320"/>
      <c r="O427" s="1320"/>
      <c r="P427" s="1320"/>
      <c r="Q427" s="1320"/>
      <c r="R427" s="1320"/>
      <c r="S427" s="1320"/>
      <c r="T427" s="1320"/>
      <c r="U427" s="1320"/>
      <c r="V427" s="1320"/>
      <c r="W427" s="1320"/>
      <c r="X427" s="1320"/>
      <c r="Y427" s="1320"/>
      <c r="Z427" s="1320"/>
      <c r="AA427" s="1320"/>
      <c r="AB427" s="1320"/>
      <c r="AC427" s="1320"/>
      <c r="AD427" s="1320"/>
      <c r="AE427" s="1320"/>
      <c r="AF427" s="1320"/>
      <c r="AG427" s="1320"/>
      <c r="AH427" s="1320"/>
      <c r="AI427" s="1320"/>
      <c r="AJ427" s="1317"/>
      <c r="AK427" s="1317"/>
      <c r="AL427" s="1317"/>
      <c r="AM427" s="1317"/>
      <c r="AN427" s="1317"/>
      <c r="AO427" s="1317"/>
      <c r="AP427" s="1317"/>
      <c r="AQ427" s="1317"/>
      <c r="AR427" s="1317"/>
      <c r="AS427" s="1317"/>
      <c r="AT427" s="1317"/>
      <c r="AU427" s="1317"/>
      <c r="AV427" s="1317"/>
      <c r="AW427" s="1317"/>
      <c r="AX427" s="1317"/>
      <c r="AY427" s="1317"/>
      <c r="AZ427" s="1317"/>
      <c r="BA427" s="1317"/>
      <c r="BB427" s="1317"/>
      <c r="BC427" s="1317"/>
      <c r="BD427" s="1317"/>
      <c r="BE427" s="1317"/>
      <c r="BF427" s="1317"/>
      <c r="BG427" s="1317"/>
      <c r="BH427" s="482"/>
      <c r="BI427" s="1317"/>
    </row>
    <row r="428" spans="1:61" ht="3.65" hidden="1" customHeight="1">
      <c r="A428" s="1067"/>
      <c r="B428" s="484"/>
      <c r="H428" s="1268"/>
      <c r="I428" s="699"/>
      <c r="J428" s="1320"/>
      <c r="K428" s="1320"/>
      <c r="L428" s="1320"/>
      <c r="M428" s="1320"/>
      <c r="N428" s="1320"/>
      <c r="O428" s="1320"/>
      <c r="P428" s="1320"/>
      <c r="Q428" s="1320"/>
      <c r="R428" s="1320"/>
      <c r="S428" s="1320"/>
      <c r="T428" s="1320"/>
      <c r="U428" s="1320"/>
      <c r="V428" s="1320"/>
      <c r="W428" s="1320"/>
      <c r="X428" s="1320"/>
      <c r="Y428" s="1320"/>
      <c r="Z428" s="1320"/>
      <c r="AA428" s="1320"/>
      <c r="AB428" s="1320"/>
      <c r="AC428" s="1320"/>
      <c r="AD428" s="1320"/>
      <c r="AE428" s="1320"/>
      <c r="AF428" s="1320"/>
      <c r="AG428" s="1320"/>
      <c r="AH428" s="1320"/>
      <c r="AI428" s="1320"/>
      <c r="AJ428" s="1317"/>
      <c r="AK428" s="1317"/>
      <c r="AL428" s="1317"/>
      <c r="AM428" s="1317"/>
      <c r="AN428" s="1317"/>
      <c r="AO428" s="1317"/>
      <c r="AP428" s="1317"/>
      <c r="AQ428" s="1317"/>
      <c r="AR428" s="1317"/>
      <c r="AS428" s="1317"/>
      <c r="AT428" s="1317"/>
      <c r="AU428" s="1317"/>
      <c r="AV428" s="1317"/>
      <c r="AW428" s="1317"/>
      <c r="AX428" s="1317"/>
      <c r="AY428" s="1317"/>
      <c r="AZ428" s="1317"/>
      <c r="BA428" s="1317"/>
      <c r="BB428" s="1317"/>
      <c r="BC428" s="1317"/>
      <c r="BD428" s="1317"/>
      <c r="BE428" s="1317"/>
      <c r="BF428" s="1317"/>
      <c r="BG428" s="1317"/>
      <c r="BH428" s="482"/>
      <c r="BI428" s="1317"/>
    </row>
    <row r="429" spans="1:61" ht="3.65" hidden="1" customHeight="1">
      <c r="A429" s="1067"/>
      <c r="B429" s="484"/>
      <c r="H429" s="1268"/>
      <c r="I429" s="699"/>
      <c r="J429" s="1320"/>
      <c r="K429" s="1320"/>
      <c r="L429" s="1320"/>
      <c r="M429" s="1320"/>
      <c r="N429" s="1320"/>
      <c r="O429" s="1320"/>
      <c r="P429" s="1320"/>
      <c r="Q429" s="1320"/>
      <c r="R429" s="1320"/>
      <c r="S429" s="1320"/>
      <c r="T429" s="1320"/>
      <c r="U429" s="1320"/>
      <c r="V429" s="1320"/>
      <c r="W429" s="1320"/>
      <c r="X429" s="1320"/>
      <c r="Y429" s="1320"/>
      <c r="Z429" s="1320"/>
      <c r="AA429" s="1320"/>
      <c r="AB429" s="1320"/>
      <c r="AC429" s="1320"/>
      <c r="AD429" s="1320"/>
      <c r="AE429" s="1320"/>
      <c r="AF429" s="1320"/>
      <c r="AG429" s="1320"/>
      <c r="AH429" s="1320"/>
      <c r="AI429" s="1320"/>
      <c r="AJ429" s="1317"/>
      <c r="AK429" s="1317"/>
      <c r="AL429" s="1317"/>
      <c r="AM429" s="1317"/>
      <c r="AN429" s="1317"/>
      <c r="AO429" s="1317"/>
      <c r="AP429" s="1317"/>
      <c r="AQ429" s="1317"/>
      <c r="AR429" s="1317"/>
      <c r="AS429" s="1317"/>
      <c r="AT429" s="1317"/>
      <c r="AU429" s="1317"/>
      <c r="AV429" s="1317"/>
      <c r="AW429" s="1317"/>
      <c r="AX429" s="1317"/>
      <c r="AY429" s="1317"/>
      <c r="AZ429" s="1317"/>
      <c r="BA429" s="1317"/>
      <c r="BB429" s="1317"/>
      <c r="BC429" s="1317"/>
      <c r="BD429" s="1317"/>
      <c r="BE429" s="1317"/>
      <c r="BF429" s="1317"/>
      <c r="BG429" s="1317"/>
      <c r="BH429" s="482"/>
      <c r="BI429" s="1317"/>
    </row>
    <row r="430" spans="1:61" ht="3.65" hidden="1" customHeight="1">
      <c r="A430" s="1067"/>
      <c r="B430" s="484"/>
      <c r="H430" s="1268"/>
      <c r="I430" s="699"/>
      <c r="J430" s="1320"/>
      <c r="K430" s="1320"/>
      <c r="L430" s="1278" t="e" vm="119">
        <v>#VALUE!</v>
      </c>
      <c r="M430" s="1320"/>
      <c r="N430" s="1320"/>
      <c r="O430" s="1320"/>
      <c r="P430" s="1320"/>
      <c r="Q430" s="1320"/>
      <c r="R430" s="1320"/>
      <c r="S430" s="1320"/>
      <c r="T430" s="1320"/>
      <c r="U430" s="1320"/>
      <c r="V430" s="1320"/>
      <c r="W430" s="1320"/>
      <c r="X430" s="1320"/>
      <c r="Y430" s="1320"/>
      <c r="Z430" s="1320"/>
      <c r="AA430" s="1320"/>
      <c r="AB430" s="1320"/>
      <c r="AC430" s="1320"/>
      <c r="AD430" s="1320"/>
      <c r="AE430" s="1320"/>
      <c r="AF430" s="1320"/>
      <c r="AG430" s="1320"/>
      <c r="AH430" s="1320"/>
      <c r="AI430" s="1320"/>
      <c r="AJ430" s="1317"/>
      <c r="AK430" s="1317"/>
      <c r="AL430" s="1317"/>
      <c r="AM430" s="1317"/>
      <c r="AN430" s="1317"/>
      <c r="AO430" s="1317"/>
      <c r="AP430" s="1317"/>
      <c r="AQ430" s="1317"/>
      <c r="AR430" s="1317"/>
      <c r="AS430" s="1317"/>
      <c r="AT430" s="1317"/>
      <c r="AU430" s="1317"/>
      <c r="AV430" s="1317"/>
      <c r="AW430" s="1317"/>
      <c r="AX430" s="1317"/>
      <c r="AY430" s="1317"/>
      <c r="AZ430" s="1317"/>
      <c r="BA430" s="1317"/>
      <c r="BB430" s="1317"/>
      <c r="BC430" s="1317"/>
      <c r="BD430" s="1317"/>
      <c r="BE430" s="1317"/>
      <c r="BF430" s="1317"/>
      <c r="BG430" s="1317"/>
      <c r="BH430" s="482"/>
      <c r="BI430" s="1317"/>
    </row>
    <row r="431" spans="1:61" ht="3.65" hidden="1" customHeight="1">
      <c r="A431" s="1067"/>
      <c r="B431" s="484"/>
      <c r="H431" s="1268"/>
      <c r="I431" s="699"/>
      <c r="J431" s="1320"/>
      <c r="K431" s="1320"/>
      <c r="L431" s="1279"/>
      <c r="M431" s="1320"/>
      <c r="N431" s="1320"/>
      <c r="O431" s="1320"/>
      <c r="P431" s="1320"/>
      <c r="Q431" s="1320"/>
      <c r="R431" s="1320"/>
      <c r="S431" s="1320"/>
      <c r="T431" s="1320"/>
      <c r="U431" s="1320"/>
      <c r="V431" s="1320"/>
      <c r="W431" s="1320"/>
      <c r="X431" s="1320"/>
      <c r="Y431" s="1320"/>
      <c r="Z431" s="1320"/>
      <c r="AA431" s="1320"/>
      <c r="AB431" s="1320"/>
      <c r="AC431" s="1320"/>
      <c r="AD431" s="1320"/>
      <c r="AE431" s="1320"/>
      <c r="AF431" s="1320"/>
      <c r="AG431" s="1320"/>
      <c r="AH431" s="1320"/>
      <c r="AI431" s="1320"/>
      <c r="AJ431" s="1317"/>
      <c r="AK431" s="1317"/>
      <c r="AL431" s="1317"/>
      <c r="AM431" s="1317"/>
      <c r="AN431" s="1317"/>
      <c r="AO431" s="1317"/>
      <c r="AP431" s="1317"/>
      <c r="AQ431" s="1317"/>
      <c r="AR431" s="1317"/>
      <c r="AS431" s="1317"/>
      <c r="AT431" s="1317"/>
      <c r="AU431" s="1317"/>
      <c r="AV431" s="1317"/>
      <c r="AW431" s="1317"/>
      <c r="AX431" s="1317"/>
      <c r="AY431" s="1317"/>
      <c r="AZ431" s="1317"/>
      <c r="BA431" s="1317"/>
      <c r="BB431" s="1317"/>
      <c r="BC431" s="1317"/>
      <c r="BD431" s="1317"/>
      <c r="BE431" s="1317"/>
      <c r="BF431" s="1317"/>
      <c r="BG431" s="1317"/>
      <c r="BH431" s="482"/>
      <c r="BI431" s="1317"/>
    </row>
    <row r="432" spans="1:61" ht="3.65" hidden="1" customHeight="1">
      <c r="A432" s="1067"/>
      <c r="B432" s="484"/>
      <c r="H432" s="1268"/>
      <c r="I432" s="699"/>
      <c r="J432" s="1320"/>
      <c r="K432" s="1320"/>
      <c r="L432" s="1280"/>
      <c r="M432" s="1320"/>
      <c r="N432" s="1320"/>
      <c r="O432" s="1320"/>
      <c r="P432" s="1320"/>
      <c r="Q432" s="1320"/>
      <c r="R432" s="1320"/>
      <c r="S432" s="1320"/>
      <c r="T432" s="1320"/>
      <c r="U432" s="1320"/>
      <c r="V432" s="1320"/>
      <c r="W432" s="1320"/>
      <c r="X432" s="1320"/>
      <c r="Y432" s="1320"/>
      <c r="Z432" s="1320"/>
      <c r="AA432" s="1320"/>
      <c r="AB432" s="1320"/>
      <c r="AC432" s="1320"/>
      <c r="AD432" s="1320"/>
      <c r="AE432" s="1320"/>
      <c r="AF432" s="1320"/>
      <c r="AG432" s="1320"/>
      <c r="AH432" s="1320"/>
      <c r="AI432" s="1320"/>
      <c r="AJ432" s="1317"/>
      <c r="AK432" s="1317"/>
      <c r="AL432" s="1317"/>
      <c r="AM432" s="1317"/>
      <c r="AN432" s="1317"/>
      <c r="AO432" s="1317"/>
      <c r="AP432" s="1317"/>
      <c r="AQ432" s="1317"/>
      <c r="AR432" s="1317"/>
      <c r="AS432" s="1317"/>
      <c r="AT432" s="1317"/>
      <c r="AU432" s="1317"/>
      <c r="AV432" s="1317"/>
      <c r="AW432" s="1317"/>
      <c r="AX432" s="1317"/>
      <c r="AY432" s="1317"/>
      <c r="AZ432" s="1317"/>
      <c r="BA432" s="1317"/>
      <c r="BB432" s="1317"/>
      <c r="BC432" s="1317"/>
      <c r="BD432" s="1317"/>
      <c r="BE432" s="1317"/>
      <c r="BF432" s="1317"/>
      <c r="BG432" s="1317"/>
      <c r="BH432" s="482"/>
      <c r="BI432" s="1317"/>
    </row>
    <row r="433" spans="1:61" ht="3.65" hidden="1" customHeight="1">
      <c r="A433" s="1067"/>
      <c r="B433" s="484"/>
      <c r="H433" s="1268"/>
      <c r="I433" s="699"/>
      <c r="J433" s="1320"/>
      <c r="K433" s="1320"/>
      <c r="L433" s="1280"/>
      <c r="M433" s="1320"/>
      <c r="N433" s="1320"/>
      <c r="O433" s="1320"/>
      <c r="P433" s="1320"/>
      <c r="Q433" s="1320"/>
      <c r="R433" s="1320"/>
      <c r="S433" s="1320"/>
      <c r="T433" s="1320"/>
      <c r="U433" s="1320"/>
      <c r="V433" s="1320"/>
      <c r="W433" s="1320"/>
      <c r="X433" s="1320"/>
      <c r="Y433" s="1320"/>
      <c r="Z433" s="1320"/>
      <c r="AA433" s="1320"/>
      <c r="AB433" s="1320"/>
      <c r="AC433" s="1320"/>
      <c r="AD433" s="1320"/>
      <c r="AE433" s="1320"/>
      <c r="AF433" s="1320"/>
      <c r="AG433" s="1320"/>
      <c r="AH433" s="1320"/>
      <c r="AI433" s="1320"/>
      <c r="AJ433" s="1317"/>
      <c r="AK433" s="1317"/>
      <c r="AL433" s="1317"/>
      <c r="AM433" s="1317"/>
      <c r="AN433" s="1317"/>
      <c r="AO433" s="1317"/>
      <c r="AP433" s="1317"/>
      <c r="AQ433" s="1317"/>
      <c r="AR433" s="1317"/>
      <c r="AS433" s="1317"/>
      <c r="AT433" s="1317"/>
      <c r="AU433" s="1317"/>
      <c r="AV433" s="1317"/>
      <c r="AW433" s="1317"/>
      <c r="AX433" s="1317"/>
      <c r="AY433" s="1317"/>
      <c r="AZ433" s="1317"/>
      <c r="BA433" s="1317"/>
      <c r="BB433" s="1317"/>
      <c r="BC433" s="1317"/>
      <c r="BD433" s="1317"/>
      <c r="BE433" s="1317"/>
      <c r="BF433" s="1317"/>
      <c r="BG433" s="1317"/>
      <c r="BH433" s="482"/>
      <c r="BI433" s="1317"/>
    </row>
    <row r="434" spans="1:61" ht="3.65" hidden="1" customHeight="1">
      <c r="A434" s="1067"/>
      <c r="B434" s="484"/>
      <c r="H434" s="1268"/>
      <c r="I434" s="699"/>
      <c r="J434" s="1320"/>
      <c r="K434" s="1320"/>
      <c r="L434" s="1280"/>
      <c r="M434" s="1320"/>
      <c r="N434" s="1320"/>
      <c r="O434" s="1320"/>
      <c r="P434" s="1320"/>
      <c r="Q434" s="1320"/>
      <c r="R434" s="1320"/>
      <c r="S434" s="1320"/>
      <c r="T434" s="1320"/>
      <c r="U434" s="1320"/>
      <c r="V434" s="1320"/>
      <c r="W434" s="1320"/>
      <c r="X434" s="1320"/>
      <c r="Y434" s="1320"/>
      <c r="Z434" s="1320"/>
      <c r="AA434" s="1320"/>
      <c r="AB434" s="1320"/>
      <c r="AC434" s="1320"/>
      <c r="AD434" s="1320"/>
      <c r="AE434" s="1320"/>
      <c r="AF434" s="1320"/>
      <c r="AG434" s="1320"/>
      <c r="AH434" s="1320"/>
      <c r="AI434" s="1320"/>
      <c r="AJ434" s="1317"/>
      <c r="AK434" s="1317"/>
      <c r="AL434" s="1317"/>
      <c r="AM434" s="1317"/>
      <c r="AN434" s="1317"/>
      <c r="AO434" s="1317"/>
      <c r="AP434" s="1317"/>
      <c r="AQ434" s="1317"/>
      <c r="AR434" s="1317"/>
      <c r="AS434" s="1317"/>
      <c r="AT434" s="1317"/>
      <c r="AU434" s="1317"/>
      <c r="AV434" s="1317"/>
      <c r="AW434" s="1317"/>
      <c r="AX434" s="1317"/>
      <c r="AY434" s="1317"/>
      <c r="AZ434" s="1317"/>
      <c r="BA434" s="1317"/>
      <c r="BB434" s="1317"/>
      <c r="BC434" s="1317"/>
      <c r="BD434" s="1317"/>
      <c r="BE434" s="1317"/>
      <c r="BF434" s="1317"/>
      <c r="BG434" s="1317"/>
      <c r="BH434" s="482"/>
      <c r="BI434" s="1317"/>
    </row>
    <row r="435" spans="1:61" ht="3.65" hidden="1" customHeight="1">
      <c r="A435" s="1067"/>
      <c r="B435" s="484"/>
      <c r="H435" s="1268"/>
      <c r="I435" s="699"/>
      <c r="J435" s="1320"/>
      <c r="K435" s="1320"/>
      <c r="L435" s="1280"/>
      <c r="M435" s="1320"/>
      <c r="N435" s="1320"/>
      <c r="O435" s="1320"/>
      <c r="P435" s="1320"/>
      <c r="Q435" s="1320"/>
      <c r="R435" s="1320"/>
      <c r="S435" s="1320"/>
      <c r="T435" s="1320"/>
      <c r="U435" s="1320"/>
      <c r="V435" s="1320"/>
      <c r="W435" s="1320"/>
      <c r="X435" s="1320"/>
      <c r="Y435" s="1320"/>
      <c r="Z435" s="1320"/>
      <c r="AA435" s="1320"/>
      <c r="AB435" s="1320"/>
      <c r="AC435" s="1320"/>
      <c r="AD435" s="1320"/>
      <c r="AE435" s="1320"/>
      <c r="AF435" s="1320"/>
      <c r="AG435" s="1320"/>
      <c r="AH435" s="1320"/>
      <c r="AI435" s="1320"/>
      <c r="AJ435" s="1317"/>
      <c r="AK435" s="1317"/>
      <c r="AL435" s="1317"/>
      <c r="AM435" s="1317"/>
      <c r="AN435" s="1317"/>
      <c r="AO435" s="1317"/>
      <c r="AP435" s="1317"/>
      <c r="AQ435" s="1317"/>
      <c r="AR435" s="1317"/>
      <c r="AS435" s="1317"/>
      <c r="AT435" s="1317"/>
      <c r="AU435" s="1317"/>
      <c r="AV435" s="1317"/>
      <c r="AW435" s="1317"/>
      <c r="AX435" s="1317"/>
      <c r="AY435" s="1317"/>
      <c r="AZ435" s="1317"/>
      <c r="BA435" s="1317"/>
      <c r="BB435" s="1317"/>
      <c r="BC435" s="1317"/>
      <c r="BD435" s="1317"/>
      <c r="BE435" s="1317"/>
      <c r="BF435" s="1317"/>
      <c r="BG435" s="1317"/>
      <c r="BH435" s="482"/>
      <c r="BI435" s="1317"/>
    </row>
    <row r="436" spans="1:61" ht="3.65" hidden="1" customHeight="1">
      <c r="A436" s="1067"/>
      <c r="B436" s="484"/>
      <c r="H436" s="1268"/>
      <c r="I436" s="699"/>
      <c r="J436" s="1320"/>
      <c r="K436" s="1320"/>
      <c r="L436" s="1280"/>
      <c r="M436" s="1320"/>
      <c r="N436" s="1320"/>
      <c r="O436" s="1320"/>
      <c r="P436" s="1320"/>
      <c r="Q436" s="1320"/>
      <c r="R436" s="1320"/>
      <c r="S436" s="1320"/>
      <c r="T436" s="1320"/>
      <c r="U436" s="1320"/>
      <c r="V436" s="1320"/>
      <c r="W436" s="1320"/>
      <c r="X436" s="1320"/>
      <c r="Y436" s="1320"/>
      <c r="Z436" s="1320"/>
      <c r="AA436" s="1320"/>
      <c r="AB436" s="1320"/>
      <c r="AC436" s="1320"/>
      <c r="AD436" s="1320"/>
      <c r="AE436" s="1320"/>
      <c r="AF436" s="1320"/>
      <c r="AG436" s="1320"/>
      <c r="AH436" s="1320"/>
      <c r="AI436" s="1320"/>
      <c r="AJ436" s="1317"/>
      <c r="AK436" s="1317"/>
      <c r="AL436" s="1317"/>
      <c r="AM436" s="1317"/>
      <c r="AN436" s="1317"/>
      <c r="AO436" s="1317"/>
      <c r="AP436" s="1317"/>
      <c r="AQ436" s="1317"/>
      <c r="AR436" s="1317"/>
      <c r="AS436" s="1317"/>
      <c r="AT436" s="1317"/>
      <c r="AU436" s="1317"/>
      <c r="AV436" s="1317"/>
      <c r="AW436" s="1317"/>
      <c r="AX436" s="1317"/>
      <c r="AY436" s="1317"/>
      <c r="AZ436" s="1317"/>
      <c r="BA436" s="1317"/>
      <c r="BB436" s="1317"/>
      <c r="BC436" s="1317"/>
      <c r="BD436" s="1317"/>
      <c r="BE436" s="1317"/>
      <c r="BF436" s="1317"/>
      <c r="BG436" s="1317"/>
      <c r="BH436" s="482"/>
      <c r="BI436" s="1317"/>
    </row>
    <row r="437" spans="1:61" ht="3.65" hidden="1" customHeight="1">
      <c r="A437" s="1067"/>
      <c r="B437" s="484"/>
      <c r="H437" s="1268"/>
      <c r="I437" s="699"/>
      <c r="J437" s="1320"/>
      <c r="K437" s="1320"/>
      <c r="L437" s="1280"/>
      <c r="M437" s="1320"/>
      <c r="N437" s="1320"/>
      <c r="O437" s="1320"/>
      <c r="P437" s="1320"/>
      <c r="Q437" s="1320"/>
      <c r="R437" s="1320"/>
      <c r="S437" s="1320"/>
      <c r="T437" s="1320"/>
      <c r="U437" s="1320"/>
      <c r="V437" s="1320"/>
      <c r="W437" s="1320"/>
      <c r="X437" s="1320"/>
      <c r="Y437" s="1320"/>
      <c r="Z437" s="1320"/>
      <c r="AA437" s="1320"/>
      <c r="AB437" s="1320"/>
      <c r="AC437" s="1320"/>
      <c r="AD437" s="1320"/>
      <c r="AE437" s="1320"/>
      <c r="AF437" s="1320"/>
      <c r="AG437" s="1320"/>
      <c r="AH437" s="1320"/>
      <c r="AI437" s="1320"/>
      <c r="AJ437" s="1320"/>
      <c r="AK437" s="1320"/>
      <c r="AL437" s="1320"/>
      <c r="AM437" s="1320"/>
      <c r="AN437" s="1320"/>
      <c r="AO437" s="1320"/>
      <c r="AP437" s="1320"/>
      <c r="AQ437" s="1320"/>
      <c r="AR437" s="1320"/>
      <c r="AS437" s="1320"/>
      <c r="AT437" s="1317"/>
      <c r="AU437" s="1317"/>
      <c r="AV437" s="1317"/>
      <c r="AW437" s="1317"/>
      <c r="AX437" s="1317"/>
      <c r="AY437" s="1317"/>
      <c r="AZ437" s="1317"/>
      <c r="BA437" s="1317"/>
      <c r="BB437" s="1317"/>
      <c r="BC437" s="1317"/>
      <c r="BD437" s="1317"/>
      <c r="BE437" s="1317"/>
      <c r="BF437" s="1317"/>
      <c r="BG437" s="1317"/>
      <c r="BH437" s="482"/>
      <c r="BI437" s="1317"/>
    </row>
    <row r="438" spans="1:61" ht="3.65" hidden="1" customHeight="1">
      <c r="A438" s="1067"/>
      <c r="B438" s="484"/>
      <c r="H438" s="1268"/>
      <c r="I438" s="699"/>
      <c r="J438" s="1320"/>
      <c r="K438" s="1320"/>
      <c r="L438" s="1280"/>
      <c r="M438" s="1320"/>
      <c r="N438" s="1320"/>
      <c r="O438" s="1320"/>
      <c r="P438" s="1320"/>
      <c r="Q438" s="1320"/>
      <c r="R438" s="1320"/>
      <c r="S438" s="1320"/>
      <c r="T438" s="1320"/>
      <c r="U438" s="1320"/>
      <c r="V438" s="1320"/>
      <c r="W438" s="1320"/>
      <c r="X438" s="1320"/>
      <c r="Y438" s="1320"/>
      <c r="Z438" s="1320"/>
      <c r="AA438" s="1320"/>
      <c r="AB438" s="1320"/>
      <c r="AC438" s="1320"/>
      <c r="AD438" s="1320"/>
      <c r="AE438" s="1320"/>
      <c r="AF438" s="1320"/>
      <c r="AG438" s="1320"/>
      <c r="AH438" s="1320"/>
      <c r="AI438" s="1320"/>
      <c r="AJ438" s="1320"/>
      <c r="AK438" s="1320"/>
      <c r="AL438" s="1320"/>
      <c r="AM438" s="1320"/>
      <c r="AN438" s="1320"/>
      <c r="AO438" s="1320"/>
      <c r="AP438" s="1320"/>
      <c r="AQ438" s="1320"/>
      <c r="AR438" s="1320"/>
      <c r="AS438" s="1320"/>
      <c r="AT438" s="1317"/>
      <c r="AU438" s="1317"/>
      <c r="AV438" s="1317"/>
      <c r="AW438" s="1317"/>
      <c r="AX438" s="1317"/>
      <c r="AY438" s="1317"/>
      <c r="AZ438" s="1317"/>
      <c r="BA438" s="1317"/>
      <c r="BB438" s="1317"/>
      <c r="BC438" s="1317"/>
      <c r="BD438" s="1317"/>
      <c r="BE438" s="1317"/>
      <c r="BF438" s="1317"/>
      <c r="BG438" s="1317"/>
      <c r="BH438" s="482"/>
      <c r="BI438" s="1317"/>
    </row>
    <row r="439" spans="1:61" ht="3.65" hidden="1" customHeight="1">
      <c r="A439" s="1067"/>
      <c r="B439" s="484"/>
      <c r="H439" s="1268"/>
      <c r="I439" s="699"/>
      <c r="J439" s="1320"/>
      <c r="K439" s="1320"/>
      <c r="L439" s="1280"/>
      <c r="M439" s="1320"/>
      <c r="N439" s="1320"/>
      <c r="O439" s="1320"/>
      <c r="P439" s="1320"/>
      <c r="Q439" s="1320"/>
      <c r="R439" s="1320"/>
      <c r="S439" s="1320"/>
      <c r="T439" s="1320"/>
      <c r="U439" s="1320"/>
      <c r="V439" s="1320"/>
      <c r="W439" s="1320"/>
      <c r="X439" s="1320"/>
      <c r="Y439" s="1320"/>
      <c r="Z439" s="1320"/>
      <c r="AA439" s="1320"/>
      <c r="AB439" s="1320"/>
      <c r="AC439" s="1320"/>
      <c r="AD439" s="1320"/>
      <c r="AE439" s="1320"/>
      <c r="AF439" s="1320"/>
      <c r="AG439" s="1320"/>
      <c r="AH439" s="1320"/>
      <c r="AI439" s="1320"/>
      <c r="AJ439" s="1320"/>
      <c r="AK439" s="1320"/>
      <c r="AL439" s="1320"/>
      <c r="AM439" s="1320"/>
      <c r="AN439" s="1320"/>
      <c r="AO439" s="1320"/>
      <c r="AP439" s="1320"/>
      <c r="AQ439" s="1320"/>
      <c r="AR439" s="1320"/>
      <c r="AS439" s="1320"/>
      <c r="AT439" s="1317"/>
      <c r="AU439" s="1317"/>
      <c r="AV439" s="1317"/>
      <c r="AW439" s="1317"/>
      <c r="AX439" s="1317"/>
      <c r="AY439" s="1317"/>
      <c r="AZ439" s="1317"/>
      <c r="BA439" s="1317"/>
      <c r="BB439" s="1317"/>
      <c r="BC439" s="1317"/>
      <c r="BD439" s="1317"/>
      <c r="BE439" s="1317"/>
      <c r="BF439" s="1317"/>
      <c r="BG439" s="1317"/>
      <c r="BH439" s="482"/>
      <c r="BI439" s="1317"/>
    </row>
    <row r="440" spans="1:61" ht="3.65" hidden="1" customHeight="1">
      <c r="A440" s="1067"/>
      <c r="B440" s="484"/>
      <c r="H440" s="1268"/>
      <c r="I440" s="699"/>
      <c r="J440" s="1320"/>
      <c r="K440" s="1320"/>
      <c r="L440" s="1280"/>
      <c r="M440" s="1320"/>
      <c r="N440" s="1320"/>
      <c r="O440" s="1320"/>
      <c r="P440" s="1320"/>
      <c r="Q440" s="1320"/>
      <c r="R440" s="1320"/>
      <c r="S440" s="1320"/>
      <c r="T440" s="1320"/>
      <c r="U440" s="1320"/>
      <c r="V440" s="1320"/>
      <c r="W440" s="1320"/>
      <c r="X440" s="1320"/>
      <c r="Y440" s="1320"/>
      <c r="Z440" s="1320"/>
      <c r="AA440" s="1320"/>
      <c r="AB440" s="1320"/>
      <c r="AC440" s="1320"/>
      <c r="AD440" s="1320"/>
      <c r="AE440" s="1320"/>
      <c r="AF440" s="1320"/>
      <c r="AG440" s="1320"/>
      <c r="AH440" s="1320"/>
      <c r="AI440" s="1320"/>
      <c r="AJ440" s="1320"/>
      <c r="AK440" s="1320"/>
      <c r="AL440" s="1320"/>
      <c r="AM440" s="1320"/>
      <c r="AN440" s="1320"/>
      <c r="AO440" s="1320"/>
      <c r="AP440" s="1320"/>
      <c r="AQ440" s="1320"/>
      <c r="AR440" s="1320"/>
      <c r="AS440" s="1320"/>
      <c r="AT440" s="1317"/>
      <c r="AU440" s="1317"/>
      <c r="AV440" s="1317"/>
      <c r="AW440" s="1317"/>
      <c r="AX440" s="1317"/>
      <c r="AY440" s="1317"/>
      <c r="AZ440" s="1317"/>
      <c r="BA440" s="1317"/>
      <c r="BB440" s="1317"/>
      <c r="BC440" s="1317"/>
      <c r="BD440" s="1317"/>
      <c r="BE440" s="1317"/>
      <c r="BF440" s="1317"/>
      <c r="BG440" s="1317"/>
      <c r="BH440" s="482"/>
      <c r="BI440" s="1317"/>
    </row>
    <row r="441" spans="1:61" ht="3.65" hidden="1" customHeight="1">
      <c r="A441" s="1067"/>
      <c r="B441" s="484"/>
      <c r="H441" s="1268"/>
      <c r="I441" s="699"/>
      <c r="J441" s="1320"/>
      <c r="K441" s="1320"/>
      <c r="L441" s="1279"/>
      <c r="M441" s="1320"/>
      <c r="N441" s="1320"/>
      <c r="O441" s="1320"/>
      <c r="P441" s="1320"/>
      <c r="Q441" s="1320"/>
      <c r="R441" s="1320"/>
      <c r="S441" s="1320"/>
      <c r="T441" s="1320"/>
      <c r="U441" s="1320"/>
      <c r="V441" s="1320"/>
      <c r="W441" s="1320"/>
      <c r="X441" s="1320"/>
      <c r="Y441" s="1320"/>
      <c r="Z441" s="1320"/>
      <c r="AA441" s="1320"/>
      <c r="AB441" s="1320"/>
      <c r="AC441" s="1320"/>
      <c r="AD441" s="1320"/>
      <c r="AE441" s="1320"/>
      <c r="AF441" s="1320"/>
      <c r="AG441" s="1320"/>
      <c r="AH441" s="1320"/>
      <c r="AI441" s="1320"/>
      <c r="AJ441" s="1320"/>
      <c r="AK441" s="1320"/>
      <c r="AL441" s="1320"/>
      <c r="AM441" s="1320"/>
      <c r="AN441" s="1320"/>
      <c r="AO441" s="1320"/>
      <c r="AP441" s="1320"/>
      <c r="AQ441" s="1320"/>
      <c r="AR441" s="1320"/>
      <c r="AS441" s="1320"/>
      <c r="AT441" s="1317"/>
      <c r="AU441" s="1317"/>
      <c r="AV441" s="1317"/>
      <c r="AW441" s="1317"/>
      <c r="AX441" s="1317"/>
      <c r="AY441" s="1317"/>
      <c r="AZ441" s="1317"/>
      <c r="BA441" s="1317"/>
      <c r="BB441" s="1317"/>
      <c r="BC441" s="1317"/>
      <c r="BD441" s="1317"/>
      <c r="BE441" s="1317"/>
      <c r="BF441" s="1317"/>
      <c r="BG441" s="1317"/>
      <c r="BH441" s="482"/>
      <c r="BI441" s="1317"/>
    </row>
    <row r="442" spans="1:61" ht="3.65" hidden="1" customHeight="1">
      <c r="A442" s="1067"/>
      <c r="B442" s="484"/>
      <c r="H442" s="1268"/>
      <c r="I442" s="699"/>
      <c r="J442" s="1320"/>
      <c r="K442" s="1320"/>
      <c r="L442" s="1320"/>
      <c r="M442" s="1320"/>
      <c r="N442" s="1320"/>
      <c r="O442" s="1320"/>
      <c r="P442" s="1320"/>
      <c r="Q442" s="1320"/>
      <c r="R442" s="1320"/>
      <c r="S442" s="1320"/>
      <c r="T442" s="1320"/>
      <c r="U442" s="1320"/>
      <c r="V442" s="1320"/>
      <c r="W442" s="1320"/>
      <c r="X442" s="1320"/>
      <c r="Y442" s="1320"/>
      <c r="Z442" s="1320"/>
      <c r="AA442" s="1320"/>
      <c r="AB442" s="1320"/>
      <c r="AC442" s="1320"/>
      <c r="AD442" s="1320"/>
      <c r="AE442" s="1320"/>
      <c r="AF442" s="1320"/>
      <c r="AG442" s="1320"/>
      <c r="AH442" s="1320"/>
      <c r="AI442" s="1320"/>
      <c r="AJ442" s="1320"/>
      <c r="AK442" s="1320"/>
      <c r="AL442" s="1320"/>
      <c r="AM442" s="1320"/>
      <c r="AN442" s="1320"/>
      <c r="AO442" s="1320"/>
      <c r="AP442" s="1320"/>
      <c r="AQ442" s="1320"/>
      <c r="AR442" s="1320"/>
      <c r="AS442" s="1320"/>
      <c r="AT442" s="1317"/>
      <c r="AU442" s="1317"/>
      <c r="AV442" s="1317"/>
      <c r="AW442" s="1317"/>
      <c r="AX442" s="1317"/>
      <c r="AY442" s="1317"/>
      <c r="AZ442" s="1317"/>
      <c r="BA442" s="1317"/>
      <c r="BB442" s="1317"/>
      <c r="BC442" s="1317"/>
      <c r="BD442" s="1317"/>
      <c r="BE442" s="1317"/>
      <c r="BF442" s="1317"/>
      <c r="BG442" s="1317"/>
      <c r="BH442" s="482"/>
      <c r="BI442" s="1317"/>
    </row>
    <row r="443" spans="1:61" ht="3.65" hidden="1" customHeight="1">
      <c r="A443" s="1067"/>
      <c r="B443" s="484"/>
      <c r="H443" s="1268"/>
      <c r="I443" s="699"/>
      <c r="J443" s="1320"/>
      <c r="K443" s="1320"/>
      <c r="L443" s="1320"/>
      <c r="M443" s="1320"/>
      <c r="N443" s="1320"/>
      <c r="O443" s="1320"/>
      <c r="P443" s="1320"/>
      <c r="Q443" s="1320"/>
      <c r="R443" s="1320"/>
      <c r="S443" s="1320"/>
      <c r="T443" s="1320"/>
      <c r="U443" s="1320"/>
      <c r="V443" s="1320"/>
      <c r="W443" s="1320"/>
      <c r="X443" s="1320"/>
      <c r="Y443" s="1320"/>
      <c r="Z443" s="1320"/>
      <c r="AA443" s="1320"/>
      <c r="AB443" s="1320"/>
      <c r="AC443" s="1320"/>
      <c r="AD443" s="1320"/>
      <c r="AE443" s="1320"/>
      <c r="AF443" s="1320"/>
      <c r="AG443" s="1320"/>
      <c r="AH443" s="1320"/>
      <c r="AI443" s="1320"/>
      <c r="AJ443" s="1320"/>
      <c r="AK443" s="1320"/>
      <c r="AL443" s="1320"/>
      <c r="AM443" s="1320"/>
      <c r="AN443" s="1320"/>
      <c r="AO443" s="1320"/>
      <c r="AP443" s="1320"/>
      <c r="AQ443" s="1320"/>
      <c r="AR443" s="1320"/>
      <c r="AS443" s="1320"/>
      <c r="AT443" s="1317"/>
      <c r="AU443" s="1317"/>
      <c r="AV443" s="1317"/>
      <c r="AW443" s="1317"/>
      <c r="AX443" s="1317"/>
      <c r="AY443" s="1317"/>
      <c r="AZ443" s="1317"/>
      <c r="BA443" s="1317"/>
      <c r="BB443" s="1317"/>
      <c r="BC443" s="1317"/>
      <c r="BD443" s="1317"/>
      <c r="BE443" s="1317"/>
      <c r="BF443" s="1317"/>
      <c r="BG443" s="1317"/>
      <c r="BH443" s="482"/>
      <c r="BI443" s="1317"/>
    </row>
    <row r="444" spans="1:61" ht="3.65" hidden="1" customHeight="1">
      <c r="A444" s="1067"/>
      <c r="B444" s="484"/>
      <c r="H444" s="1268"/>
      <c r="I444" s="699"/>
      <c r="J444" s="1320"/>
      <c r="K444" s="1320"/>
      <c r="L444" s="1320"/>
      <c r="M444" s="1320"/>
      <c r="N444" s="1320"/>
      <c r="O444" s="1320"/>
      <c r="P444" s="1320"/>
      <c r="Q444" s="1320"/>
      <c r="R444" s="1320"/>
      <c r="S444" s="1320"/>
      <c r="T444" s="1320"/>
      <c r="U444" s="1320"/>
      <c r="V444" s="1320"/>
      <c r="W444" s="1320"/>
      <c r="X444" s="1320"/>
      <c r="Y444" s="1320"/>
      <c r="Z444" s="1320"/>
      <c r="AA444" s="1320"/>
      <c r="AB444" s="1320"/>
      <c r="AC444" s="1320"/>
      <c r="AD444" s="1320"/>
      <c r="AE444" s="1320"/>
      <c r="AF444" s="1320"/>
      <c r="AG444" s="1320"/>
      <c r="AH444" s="1320"/>
      <c r="AI444" s="1320"/>
      <c r="AJ444" s="1320"/>
      <c r="AK444" s="1320"/>
      <c r="AL444" s="1320"/>
      <c r="AM444" s="1320"/>
      <c r="AN444" s="1320"/>
      <c r="AO444" s="1320"/>
      <c r="AP444" s="1320"/>
      <c r="AQ444" s="1320"/>
      <c r="AR444" s="1320"/>
      <c r="AS444" s="1320"/>
      <c r="AT444" s="1317"/>
      <c r="AU444" s="1317"/>
      <c r="AV444" s="1317"/>
      <c r="AW444" s="1317"/>
      <c r="AX444" s="1317"/>
      <c r="AY444" s="1317"/>
      <c r="AZ444" s="1317"/>
      <c r="BA444" s="1317"/>
      <c r="BB444" s="1317"/>
      <c r="BC444" s="1317"/>
      <c r="BD444" s="1317"/>
      <c r="BE444" s="1317"/>
      <c r="BF444" s="1317"/>
      <c r="BG444" s="1317"/>
      <c r="BH444" s="482"/>
      <c r="BI444" s="1317"/>
    </row>
    <row r="445" spans="1:61" ht="3.65" hidden="1" customHeight="1">
      <c r="A445" s="1067"/>
      <c r="B445" s="484"/>
      <c r="H445" s="1268"/>
      <c r="I445" s="699"/>
      <c r="J445" s="1320"/>
      <c r="K445" s="1320"/>
      <c r="L445" s="1320"/>
      <c r="M445" s="1320"/>
      <c r="N445" s="1320"/>
      <c r="O445" s="1320"/>
      <c r="P445" s="1320"/>
      <c r="Q445" s="1320"/>
      <c r="R445" s="1320"/>
      <c r="S445" s="1320"/>
      <c r="T445" s="1320"/>
      <c r="U445" s="1320"/>
      <c r="V445" s="1320"/>
      <c r="W445" s="1320"/>
      <c r="X445" s="1320"/>
      <c r="Y445" s="1320"/>
      <c r="Z445" s="1320"/>
      <c r="AA445" s="1320"/>
      <c r="AB445" s="1320"/>
      <c r="AC445" s="1320"/>
      <c r="AD445" s="1320"/>
      <c r="AE445" s="1320"/>
      <c r="AF445" s="1320"/>
      <c r="AG445" s="1320"/>
      <c r="AH445" s="1320"/>
      <c r="AI445" s="1320"/>
      <c r="AJ445" s="1320"/>
      <c r="AK445" s="1320"/>
      <c r="AL445" s="1320"/>
      <c r="AM445" s="1320"/>
      <c r="AN445" s="1320"/>
      <c r="AO445" s="1320"/>
      <c r="AP445" s="1320"/>
      <c r="AQ445" s="1320"/>
      <c r="AR445" s="1320"/>
      <c r="AS445" s="1320"/>
      <c r="AT445" s="1317"/>
      <c r="AU445" s="1317"/>
      <c r="AV445" s="1317"/>
      <c r="AW445" s="1317"/>
      <c r="AX445" s="1317"/>
      <c r="AY445" s="1317"/>
      <c r="AZ445" s="1317"/>
      <c r="BA445" s="1317"/>
      <c r="BB445" s="1317"/>
      <c r="BC445" s="1317"/>
      <c r="BD445" s="1317"/>
      <c r="BE445" s="1317"/>
      <c r="BF445" s="1317"/>
      <c r="BG445" s="1317"/>
      <c r="BH445" s="482"/>
      <c r="BI445" s="1317"/>
    </row>
    <row r="446" spans="1:61" ht="3.65" hidden="1" customHeight="1">
      <c r="A446" s="1067"/>
      <c r="B446" s="484"/>
      <c r="H446" s="1268"/>
      <c r="I446" s="699"/>
      <c r="J446" s="1320"/>
      <c r="K446" s="1320"/>
      <c r="L446" s="1320"/>
      <c r="M446" s="1320"/>
      <c r="N446" s="1320"/>
      <c r="O446" s="1320"/>
      <c r="P446" s="1320"/>
      <c r="Q446" s="1320"/>
      <c r="R446" s="1320"/>
      <c r="S446" s="1320"/>
      <c r="T446" s="1320"/>
      <c r="U446" s="1320"/>
      <c r="V446" s="1320"/>
      <c r="W446" s="1320"/>
      <c r="X446" s="1320"/>
      <c r="Y446" s="1320"/>
      <c r="Z446" s="1320"/>
      <c r="AA446" s="1320"/>
      <c r="AB446" s="1320"/>
      <c r="AC446" s="1320"/>
      <c r="AD446" s="1320"/>
      <c r="AE446" s="1320"/>
      <c r="AF446" s="1320"/>
      <c r="AG446" s="1320"/>
      <c r="AH446" s="1320"/>
      <c r="AI446" s="1320"/>
      <c r="AJ446" s="1320"/>
      <c r="AK446" s="1320"/>
      <c r="AL446" s="1320"/>
      <c r="AM446" s="1320"/>
      <c r="AN446" s="1320"/>
      <c r="AO446" s="1320"/>
      <c r="AP446" s="1320"/>
      <c r="AQ446" s="1320"/>
      <c r="AR446" s="1320"/>
      <c r="AS446" s="1320"/>
      <c r="AT446" s="1317"/>
      <c r="AU446" s="1317"/>
      <c r="AV446" s="1317"/>
      <c r="AW446" s="1317"/>
      <c r="AX446" s="1317"/>
      <c r="AY446" s="1317"/>
      <c r="AZ446" s="1317"/>
      <c r="BA446" s="1317"/>
      <c r="BB446" s="1317"/>
      <c r="BC446" s="1317"/>
      <c r="BD446" s="1317"/>
      <c r="BE446" s="1317"/>
      <c r="BF446" s="1317"/>
      <c r="BG446" s="1317"/>
      <c r="BH446" s="482"/>
      <c r="BI446" s="1317"/>
    </row>
    <row r="447" spans="1:61" ht="4.1500000000000004" hidden="1" customHeight="1">
      <c r="A447" s="1069"/>
      <c r="B447" s="484"/>
      <c r="H447" s="1268"/>
      <c r="I447" s="699"/>
      <c r="J447" s="1320"/>
      <c r="K447" s="1320"/>
      <c r="L447" s="1320"/>
      <c r="M447" s="1320"/>
      <c r="N447" s="1320"/>
      <c r="O447" s="1320"/>
      <c r="P447" s="1320"/>
      <c r="Q447" s="1320"/>
      <c r="R447" s="1320"/>
      <c r="S447" s="1320"/>
      <c r="T447" s="1320"/>
      <c r="U447" s="1320"/>
      <c r="V447" s="1320"/>
      <c r="W447" s="1320"/>
      <c r="X447" s="1320"/>
      <c r="Y447" s="1320"/>
      <c r="Z447" s="1320"/>
      <c r="AA447" s="1320"/>
      <c r="AB447" s="1320"/>
      <c r="AC447" s="1320"/>
      <c r="AD447" s="1320"/>
      <c r="AE447" s="1320"/>
      <c r="AF447" s="1320"/>
      <c r="AG447" s="1320"/>
      <c r="AH447" s="1320"/>
      <c r="AI447" s="1320"/>
      <c r="AJ447" s="1317"/>
      <c r="AK447" s="1317"/>
      <c r="AL447" s="1317"/>
      <c r="AM447" s="1317"/>
      <c r="AN447" s="1317"/>
      <c r="AO447" s="1317"/>
      <c r="AP447" s="1317"/>
      <c r="AQ447" s="1317"/>
      <c r="AR447" s="1317"/>
      <c r="AS447" s="1317"/>
      <c r="AT447" s="1317"/>
      <c r="AU447" s="1317"/>
      <c r="AV447" s="1317"/>
      <c r="AW447" s="1317"/>
      <c r="AX447" s="1317"/>
      <c r="AY447" s="1317"/>
      <c r="AZ447" s="1317"/>
      <c r="BA447" s="1317"/>
      <c r="BB447" s="1317"/>
      <c r="BC447" s="1317"/>
      <c r="BD447" s="1317"/>
      <c r="BE447" s="1317"/>
      <c r="BF447" s="1317"/>
      <c r="BG447" s="1317"/>
      <c r="BH447" s="482"/>
      <c r="BI447" s="1317"/>
    </row>
    <row r="448" spans="1:61" ht="3.65" hidden="1" customHeight="1">
      <c r="A448" s="1281">
        <v>33</v>
      </c>
      <c r="B448" s="1282"/>
      <c r="C448" s="1283"/>
      <c r="D448" s="1283"/>
      <c r="E448" s="1283"/>
      <c r="F448" s="1283"/>
      <c r="G448" s="1283"/>
      <c r="H448" s="1283"/>
      <c r="I448" s="1368"/>
      <c r="J448" s="1369"/>
      <c r="K448" s="1369"/>
      <c r="L448" s="1369"/>
      <c r="M448" s="1369"/>
      <c r="N448" s="1369"/>
      <c r="O448" s="1369"/>
      <c r="P448" s="1369"/>
      <c r="Q448" s="1369"/>
      <c r="R448" s="1369"/>
      <c r="S448" s="1369"/>
      <c r="T448" s="1369"/>
      <c r="U448" s="1369"/>
      <c r="V448" s="1369"/>
      <c r="W448" s="1369"/>
      <c r="X448" s="1369"/>
      <c r="Y448" s="1369"/>
      <c r="Z448" s="1369"/>
      <c r="AA448" s="1369"/>
      <c r="AB448" s="1369"/>
      <c r="AC448" s="1369"/>
      <c r="AD448" s="1369"/>
      <c r="AE448" s="1369"/>
      <c r="AF448" s="1369"/>
      <c r="AG448" s="1369"/>
      <c r="AH448" s="1369"/>
      <c r="AI448" s="1369"/>
      <c r="AJ448" s="1369"/>
      <c r="AK448" s="1369"/>
      <c r="AL448" s="1369"/>
      <c r="AM448" s="1369"/>
      <c r="AN448" s="1369"/>
      <c r="AO448" s="1369"/>
      <c r="AP448" s="1369"/>
      <c r="AQ448" s="1369"/>
      <c r="AR448" s="1369"/>
      <c r="AS448" s="1369"/>
      <c r="AT448" s="1369"/>
      <c r="AU448" s="1369"/>
      <c r="AV448" s="1369"/>
      <c r="AW448" s="1369"/>
      <c r="AX448" s="1369"/>
      <c r="AY448" s="1369"/>
      <c r="AZ448" s="1369"/>
      <c r="BA448" s="1369"/>
      <c r="BB448" s="1369"/>
      <c r="BC448" s="1369"/>
      <c r="BD448" s="1369"/>
      <c r="BE448" s="1369"/>
      <c r="BF448" s="1369"/>
      <c r="BG448" s="1369"/>
      <c r="BH448" s="471"/>
    </row>
    <row r="449" spans="1:60" ht="3.65" hidden="1" customHeight="1">
      <c r="A449" s="1284"/>
      <c r="B449" s="1285"/>
      <c r="C449" s="1286"/>
      <c r="D449" s="1286"/>
      <c r="E449" s="1286"/>
      <c r="F449" s="1286"/>
      <c r="G449" s="1286"/>
      <c r="H449" s="1286"/>
      <c r="I449" s="1370"/>
      <c r="J449" s="466"/>
      <c r="K449" s="466"/>
      <c r="L449" s="466"/>
      <c r="M449" s="466"/>
      <c r="N449" s="466"/>
      <c r="O449" s="466"/>
      <c r="P449" s="466"/>
      <c r="Q449" s="466"/>
      <c r="R449" s="466"/>
      <c r="S449" s="466"/>
      <c r="T449" s="466"/>
      <c r="U449" s="466"/>
      <c r="V449" s="466"/>
      <c r="W449" s="466"/>
      <c r="X449" s="466"/>
      <c r="Y449" s="466"/>
      <c r="Z449" s="466"/>
      <c r="AA449" s="466"/>
      <c r="AB449" s="466"/>
      <c r="AC449" s="466"/>
      <c r="AD449" s="466"/>
      <c r="AE449" s="466"/>
      <c r="AF449" s="466"/>
      <c r="AG449" s="466"/>
      <c r="AH449" s="466"/>
      <c r="AI449" s="466"/>
      <c r="AJ449" s="466"/>
      <c r="AK449" s="466"/>
      <c r="AL449" s="466"/>
      <c r="AM449" s="466"/>
      <c r="AN449" s="466"/>
      <c r="AO449" s="466"/>
      <c r="AP449" s="466"/>
      <c r="AQ449" s="466"/>
      <c r="AR449" s="466"/>
      <c r="AS449" s="466"/>
      <c r="AT449" s="466"/>
      <c r="AU449" s="466"/>
      <c r="AV449" s="466"/>
      <c r="AW449" s="466"/>
      <c r="AX449" s="466"/>
      <c r="AY449" s="466"/>
      <c r="AZ449" s="466"/>
      <c r="BA449" s="466"/>
      <c r="BB449" s="466"/>
      <c r="BC449" s="466"/>
      <c r="BD449" s="466"/>
      <c r="BE449" s="466"/>
      <c r="BF449" s="466"/>
      <c r="BG449" s="466"/>
      <c r="BH449" s="465"/>
    </row>
    <row r="450" spans="1:60">
      <c r="A450" s="1284"/>
      <c r="B450" s="379" t="s">
        <v>577</v>
      </c>
      <c r="C450" s="379"/>
      <c r="D450" s="379" t="s">
        <v>578</v>
      </c>
      <c r="E450" s="448" t="s">
        <v>648</v>
      </c>
      <c r="F450" s="379" t="s">
        <v>498</v>
      </c>
      <c r="G450" s="378"/>
      <c r="H450" s="378" t="s">
        <v>652</v>
      </c>
      <c r="I450" s="700"/>
      <c r="J450" s="1329"/>
      <c r="K450" s="1329"/>
      <c r="L450" s="1329"/>
      <c r="M450" s="1329"/>
      <c r="N450" s="1329"/>
      <c r="O450" s="1329"/>
      <c r="P450" s="1329"/>
      <c r="Q450" s="1329"/>
      <c r="R450" s="1329"/>
      <c r="S450" s="1329"/>
      <c r="T450" s="1329"/>
      <c r="U450" s="1329"/>
      <c r="V450" s="1329"/>
      <c r="W450" s="1329"/>
      <c r="X450" s="1329"/>
      <c r="Y450" s="1329"/>
      <c r="Z450" s="1329"/>
      <c r="AA450" s="1329"/>
      <c r="AB450" s="1329"/>
      <c r="AC450" s="1329"/>
      <c r="AD450" s="1329"/>
      <c r="AE450" s="1329"/>
      <c r="AF450" s="1329"/>
      <c r="AG450" s="1329"/>
      <c r="AH450" s="1329"/>
      <c r="AI450" s="1329"/>
      <c r="AJ450" s="1329"/>
      <c r="AK450" s="1329"/>
      <c r="AL450" s="1329"/>
      <c r="AM450" s="1329"/>
      <c r="AN450" s="1329"/>
      <c r="AO450" s="1329"/>
      <c r="AP450" s="1329"/>
      <c r="AQ450" s="1329"/>
      <c r="AR450" s="1329"/>
      <c r="AS450" s="1329"/>
      <c r="AT450" s="1329"/>
      <c r="AU450" s="1329"/>
      <c r="AV450" s="1329"/>
      <c r="AW450" s="1329"/>
      <c r="AX450" s="1329"/>
      <c r="AY450" s="1329"/>
      <c r="AZ450" s="1329"/>
      <c r="BA450" s="1329"/>
      <c r="BB450" s="1329"/>
      <c r="BC450" s="1329"/>
      <c r="BD450" s="1329"/>
      <c r="BE450" s="1329"/>
      <c r="BF450" s="1329"/>
      <c r="BG450" s="1329"/>
      <c r="BH450" s="1134"/>
    </row>
    <row r="451" spans="1:60" ht="3.65" hidden="1" customHeight="1">
      <c r="A451" s="1284"/>
      <c r="B451" s="673"/>
      <c r="C451" s="676"/>
      <c r="D451" s="676"/>
      <c r="E451" s="676"/>
      <c r="F451" s="676"/>
      <c r="G451" s="676"/>
      <c r="H451" s="676"/>
      <c r="I451" s="699"/>
      <c r="J451" s="1320"/>
      <c r="K451" s="1320"/>
      <c r="L451" s="1320"/>
      <c r="M451" s="1320"/>
      <c r="N451" s="1320"/>
      <c r="O451" s="1320"/>
      <c r="P451" s="1320"/>
      <c r="Q451" s="1320"/>
      <c r="R451" s="1320"/>
      <c r="S451" s="1320"/>
      <c r="T451" s="1320"/>
      <c r="U451" s="1320"/>
      <c r="V451" s="1320"/>
      <c r="W451" s="1320"/>
      <c r="X451" s="1320"/>
      <c r="Y451" s="1320"/>
      <c r="Z451" s="1320"/>
      <c r="AA451" s="1320"/>
      <c r="AB451" s="1320"/>
      <c r="AC451" s="1320"/>
      <c r="AD451" s="1320"/>
      <c r="AE451" s="1320"/>
      <c r="AF451" s="1320"/>
      <c r="AG451" s="1320"/>
      <c r="AH451" s="1320"/>
      <c r="AI451" s="1320"/>
      <c r="AJ451" s="1320"/>
      <c r="AK451" s="1320"/>
      <c r="AL451" s="1320"/>
      <c r="AM451" s="1320"/>
      <c r="AN451" s="1320"/>
      <c r="AO451" s="1320"/>
      <c r="AP451" s="1320"/>
      <c r="AQ451" s="1320"/>
      <c r="AR451" s="1320"/>
      <c r="AS451" s="1320"/>
      <c r="AT451" s="1320"/>
      <c r="AU451" s="1320"/>
      <c r="AV451" s="1320"/>
      <c r="AW451" s="1320"/>
      <c r="AX451" s="1320"/>
      <c r="AY451" s="1320"/>
      <c r="AZ451" s="1320"/>
      <c r="BA451" s="1320"/>
      <c r="BB451" s="1320"/>
      <c r="BC451" s="1320"/>
      <c r="BD451" s="1320"/>
      <c r="BE451" s="1320"/>
      <c r="BF451" s="1320"/>
      <c r="BG451" s="1320"/>
      <c r="BH451" s="495"/>
    </row>
    <row r="452" spans="1:60" ht="3.65" hidden="1" customHeight="1">
      <c r="A452" s="1284"/>
      <c r="B452" s="673"/>
      <c r="C452" s="676"/>
      <c r="D452" s="676"/>
      <c r="E452" s="676"/>
      <c r="F452" s="676"/>
      <c r="G452" s="676"/>
      <c r="H452" s="676"/>
      <c r="I452" s="699"/>
      <c r="J452" s="1320"/>
      <c r="K452" s="1320"/>
      <c r="L452" s="1320"/>
      <c r="M452" s="1320"/>
      <c r="N452" s="1320"/>
      <c r="O452" s="1320"/>
      <c r="P452" s="1320"/>
      <c r="Q452" s="1320"/>
      <c r="R452" s="1320"/>
      <c r="S452" s="1320"/>
      <c r="T452" s="1320"/>
      <c r="U452" s="1320"/>
      <c r="V452" s="1320"/>
      <c r="W452" s="1320"/>
      <c r="X452" s="1320"/>
      <c r="Y452" s="1320"/>
      <c r="Z452" s="1320"/>
      <c r="AA452" s="1320"/>
      <c r="AB452" s="1320"/>
      <c r="AC452" s="1320"/>
      <c r="AD452" s="1320"/>
      <c r="AE452" s="1320"/>
      <c r="AF452" s="1320"/>
      <c r="AG452" s="1320"/>
      <c r="AH452" s="1320"/>
      <c r="AI452" s="1320"/>
      <c r="AJ452" s="1320"/>
      <c r="AK452" s="1320"/>
      <c r="AL452" s="1320"/>
      <c r="AM452" s="1320"/>
      <c r="AN452" s="1320"/>
      <c r="AO452" s="1320"/>
      <c r="AP452" s="1320"/>
      <c r="AQ452" s="1320"/>
      <c r="AR452" s="1320"/>
      <c r="AS452" s="1320"/>
      <c r="AT452" s="1320"/>
      <c r="AU452" s="1320"/>
      <c r="AV452" s="1320"/>
      <c r="AW452" s="1320"/>
      <c r="AX452" s="1320"/>
      <c r="AY452" s="1320"/>
      <c r="AZ452" s="1320"/>
      <c r="BA452" s="1320"/>
      <c r="BB452" s="1320"/>
      <c r="BC452" s="1320"/>
      <c r="BD452" s="1320"/>
      <c r="BE452" s="1320"/>
      <c r="BF452" s="1320"/>
      <c r="BG452" s="1320"/>
      <c r="BH452" s="495"/>
    </row>
    <row r="453" spans="1:60" ht="3.65" hidden="1" customHeight="1">
      <c r="A453" s="1284"/>
      <c r="B453" s="673"/>
      <c r="C453" s="676"/>
      <c r="D453" s="676"/>
      <c r="E453" s="676"/>
      <c r="F453" s="676"/>
      <c r="G453" s="676"/>
      <c r="H453" s="676"/>
      <c r="I453" s="699"/>
      <c r="J453" s="1320"/>
      <c r="K453" s="1320"/>
      <c r="L453" s="1320"/>
      <c r="M453" s="1320"/>
      <c r="N453" s="1320"/>
      <c r="O453" s="1320"/>
      <c r="P453" s="1320"/>
      <c r="Q453" s="1320"/>
      <c r="R453" s="1320"/>
      <c r="S453" s="1320"/>
      <c r="T453" s="1320"/>
      <c r="U453" s="1320"/>
      <c r="V453" s="1320"/>
      <c r="W453" s="1320"/>
      <c r="X453" s="1320"/>
      <c r="Y453" s="1320"/>
      <c r="Z453" s="1320"/>
      <c r="AA453" s="1320"/>
      <c r="AB453" s="1320"/>
      <c r="AC453" s="1320"/>
      <c r="AD453" s="1320"/>
      <c r="AE453" s="1320"/>
      <c r="AF453" s="1320"/>
      <c r="AG453" s="1320"/>
      <c r="AH453" s="1320"/>
      <c r="AI453" s="1320"/>
      <c r="AJ453" s="1320"/>
      <c r="AK453" s="1320"/>
      <c r="AL453" s="1320"/>
      <c r="AM453" s="1320"/>
      <c r="AN453" s="1320"/>
      <c r="AO453" s="1320"/>
      <c r="AP453" s="1320"/>
      <c r="AQ453" s="1320"/>
      <c r="AR453" s="1320"/>
      <c r="AS453" s="1320"/>
      <c r="AT453" s="1320"/>
      <c r="AU453" s="1320"/>
      <c r="AV453" s="1320"/>
      <c r="AW453" s="1320"/>
      <c r="AX453" s="1320"/>
      <c r="AY453" s="1320"/>
      <c r="AZ453" s="1320"/>
      <c r="BA453" s="1320"/>
      <c r="BB453" s="1320"/>
      <c r="BC453" s="1320"/>
      <c r="BD453" s="1320"/>
      <c r="BE453" s="1320"/>
      <c r="BF453" s="1320"/>
      <c r="BG453" s="1320"/>
      <c r="BH453" s="495"/>
    </row>
    <row r="454" spans="1:60" ht="3.65" hidden="1" customHeight="1">
      <c r="A454" s="1284"/>
      <c r="B454" s="673"/>
      <c r="C454" s="676"/>
      <c r="D454" s="676"/>
      <c r="E454" s="676"/>
      <c r="F454" s="676"/>
      <c r="G454" s="676"/>
      <c r="H454" s="676"/>
      <c r="I454" s="699"/>
      <c r="J454" s="1320"/>
      <c r="K454" s="1320"/>
      <c r="L454" s="1320"/>
      <c r="M454" s="1320"/>
      <c r="N454" s="1320"/>
      <c r="O454" s="1320"/>
      <c r="P454" s="1320"/>
      <c r="Q454" s="1320"/>
      <c r="R454" s="1320"/>
      <c r="S454" s="1320"/>
      <c r="T454" s="1320"/>
      <c r="U454" s="1320"/>
      <c r="V454" s="1320"/>
      <c r="W454" s="1320"/>
      <c r="X454" s="1320"/>
      <c r="Y454" s="1320"/>
      <c r="Z454" s="1320"/>
      <c r="AA454" s="1320"/>
      <c r="AB454" s="1320"/>
      <c r="AC454" s="1320"/>
      <c r="AD454" s="1320"/>
      <c r="AE454" s="1320"/>
      <c r="AF454" s="1320"/>
      <c r="AG454" s="1320"/>
      <c r="AH454" s="1320"/>
      <c r="AI454" s="1320"/>
      <c r="AJ454" s="1320"/>
      <c r="AK454" s="1320"/>
      <c r="AL454" s="1320"/>
      <c r="AM454" s="1320"/>
      <c r="AN454" s="1320"/>
      <c r="AO454" s="1320"/>
      <c r="AP454" s="1320"/>
      <c r="AQ454" s="1320"/>
      <c r="AR454" s="1320"/>
      <c r="AS454" s="1320"/>
      <c r="AT454" s="1320"/>
      <c r="AU454" s="1320"/>
      <c r="AV454" s="1320"/>
      <c r="AW454" s="1320"/>
      <c r="AX454" s="1320"/>
      <c r="AY454" s="1320"/>
      <c r="AZ454" s="1320"/>
      <c r="BA454" s="1320"/>
      <c r="BB454" s="1320"/>
      <c r="BC454" s="1320"/>
      <c r="BD454" s="1320"/>
      <c r="BE454" s="1320"/>
      <c r="BF454" s="1320"/>
      <c r="BG454" s="1320"/>
      <c r="BH454" s="495"/>
    </row>
    <row r="455" spans="1:60" ht="3.65" hidden="1" customHeight="1">
      <c r="A455" s="1284"/>
      <c r="B455" s="673"/>
      <c r="C455" s="676"/>
      <c r="D455" s="676"/>
      <c r="E455" s="676"/>
      <c r="F455" s="676"/>
      <c r="G455" s="676"/>
      <c r="H455" s="676"/>
      <c r="I455" s="699"/>
      <c r="J455" s="1320"/>
      <c r="K455" s="1320"/>
      <c r="L455" s="1320"/>
      <c r="M455" s="1320"/>
      <c r="N455" s="1320"/>
      <c r="O455" s="1320"/>
      <c r="P455" s="1320"/>
      <c r="Q455" s="1320"/>
      <c r="R455" s="1320"/>
      <c r="S455" s="1320"/>
      <c r="T455" s="1320"/>
      <c r="U455" s="1320"/>
      <c r="V455" s="1320"/>
      <c r="W455" s="1320"/>
      <c r="X455" s="1320"/>
      <c r="Y455" s="1320"/>
      <c r="Z455" s="1320"/>
      <c r="AA455" s="1320"/>
      <c r="AB455" s="1320"/>
      <c r="AC455" s="1320"/>
      <c r="AD455" s="1320"/>
      <c r="AE455" s="1320"/>
      <c r="AF455" s="1320"/>
      <c r="AG455" s="1320"/>
      <c r="AH455" s="1320"/>
      <c r="AI455" s="1320"/>
      <c r="AJ455" s="1320"/>
      <c r="AK455" s="1320"/>
      <c r="AL455" s="1320"/>
      <c r="AM455" s="1320"/>
      <c r="AN455" s="1320"/>
      <c r="AO455" s="1320"/>
      <c r="AP455" s="1320"/>
      <c r="AQ455" s="1320"/>
      <c r="AR455" s="1320"/>
      <c r="AS455" s="1320"/>
      <c r="AT455" s="1320"/>
      <c r="AU455" s="1320"/>
      <c r="AV455" s="1320"/>
      <c r="AW455" s="1320"/>
      <c r="AX455" s="1320"/>
      <c r="AY455" s="1320"/>
      <c r="AZ455" s="1320"/>
      <c r="BA455" s="1320"/>
      <c r="BB455" s="1320"/>
      <c r="BC455" s="1320"/>
      <c r="BD455" s="1320"/>
      <c r="BE455" s="1320"/>
      <c r="BF455" s="1320"/>
      <c r="BG455" s="1320"/>
      <c r="BH455" s="495"/>
    </row>
    <row r="456" spans="1:60" ht="3.65" hidden="1" customHeight="1">
      <c r="A456" s="1284"/>
      <c r="B456" s="673"/>
      <c r="C456" s="676"/>
      <c r="D456" s="676"/>
      <c r="E456" s="676"/>
      <c r="F456" s="676"/>
      <c r="G456" s="676"/>
      <c r="H456" s="676"/>
      <c r="I456" s="699"/>
      <c r="J456" s="1320"/>
      <c r="K456" s="1320"/>
      <c r="L456" s="1320"/>
      <c r="M456" s="1320"/>
      <c r="N456" s="1269"/>
      <c r="O456" s="1270"/>
      <c r="P456" s="1270"/>
      <c r="Q456" s="1270"/>
      <c r="R456" s="1270"/>
      <c r="S456" s="1270"/>
      <c r="T456" s="1270"/>
      <c r="U456" s="1270"/>
      <c r="V456" s="1270"/>
      <c r="W456" s="1270"/>
      <c r="X456" s="1270"/>
      <c r="Y456" s="1271"/>
      <c r="Z456" s="1320"/>
      <c r="AA456" s="1320"/>
      <c r="AB456" s="1320"/>
      <c r="AC456" s="1320"/>
      <c r="AD456" s="1320"/>
      <c r="AE456" s="1320"/>
      <c r="AF456" s="1320"/>
      <c r="AG456" s="1320"/>
      <c r="AH456" s="1320"/>
      <c r="AI456" s="1320"/>
      <c r="AJ456" s="1320"/>
      <c r="AK456" s="1320"/>
      <c r="AL456" s="1320"/>
      <c r="AM456" s="1320"/>
      <c r="AN456" s="1320"/>
      <c r="AO456" s="1320"/>
      <c r="AP456" s="1320"/>
      <c r="AQ456" s="1320"/>
      <c r="AR456" s="1320"/>
      <c r="AS456" s="1320"/>
      <c r="AT456" s="1320"/>
      <c r="AU456" s="1320"/>
      <c r="AV456" s="1320"/>
      <c r="AW456" s="1320"/>
      <c r="AX456" s="1320"/>
      <c r="AY456" s="1320"/>
      <c r="AZ456" s="1320"/>
      <c r="BA456" s="1320"/>
      <c r="BB456" s="1320"/>
      <c r="BC456" s="1320"/>
      <c r="BD456" s="1320"/>
      <c r="BE456" s="1320"/>
      <c r="BF456" s="1320"/>
      <c r="BG456" s="1320"/>
      <c r="BH456" s="495"/>
    </row>
    <row r="457" spans="1:60" ht="3.65" hidden="1" customHeight="1">
      <c r="A457" s="1284"/>
      <c r="B457" s="673"/>
      <c r="C457" s="676"/>
      <c r="D457" s="676"/>
      <c r="E457" s="676"/>
      <c r="F457" s="676"/>
      <c r="G457" s="676"/>
      <c r="H457" s="676"/>
      <c r="I457" s="699"/>
      <c r="J457" s="1320"/>
      <c r="K457" s="1320"/>
      <c r="L457" s="1320"/>
      <c r="M457" s="1320"/>
      <c r="N457" s="1272"/>
      <c r="O457" s="1273"/>
      <c r="P457" s="1273"/>
      <c r="Q457" s="1273"/>
      <c r="R457" s="1273"/>
      <c r="S457" s="1273"/>
      <c r="T457" s="1273"/>
      <c r="U457" s="1273"/>
      <c r="V457" s="1273"/>
      <c r="W457" s="1273"/>
      <c r="X457" s="1273"/>
      <c r="Y457" s="1274"/>
      <c r="Z457" s="1320"/>
      <c r="AA457" s="1320"/>
      <c r="AB457" s="1320"/>
      <c r="AC457" s="1320"/>
      <c r="AD457" s="1320"/>
      <c r="AE457" s="1320"/>
      <c r="AF457" s="1320"/>
      <c r="AG457" s="1320"/>
      <c r="AH457" s="1320"/>
      <c r="AI457" s="1320"/>
      <c r="AJ457" s="1320"/>
      <c r="AK457" s="1320"/>
      <c r="AL457" s="1320"/>
      <c r="AM457" s="1320"/>
      <c r="AN457" s="1320"/>
      <c r="AO457" s="1320"/>
      <c r="AP457" s="1320"/>
      <c r="AQ457" s="1320"/>
      <c r="AR457" s="1320"/>
      <c r="AS457" s="1320"/>
      <c r="AT457" s="1320"/>
      <c r="AU457" s="1320"/>
      <c r="AV457" s="1320"/>
      <c r="AW457" s="1320"/>
      <c r="AX457" s="1320"/>
      <c r="AY457" s="1320"/>
      <c r="AZ457" s="1320"/>
      <c r="BA457" s="1320"/>
      <c r="BB457" s="1320"/>
      <c r="BC457" s="1320"/>
      <c r="BD457" s="1320"/>
      <c r="BE457" s="1320"/>
      <c r="BF457" s="1320"/>
      <c r="BG457" s="1320"/>
      <c r="BH457" s="495"/>
    </row>
    <row r="458" spans="1:60" ht="3.65" hidden="1" customHeight="1">
      <c r="A458" s="1284"/>
      <c r="B458" s="673"/>
      <c r="C458" s="676"/>
      <c r="D458" s="676"/>
      <c r="E458" s="676"/>
      <c r="F458" s="676"/>
      <c r="G458" s="676"/>
      <c r="H458" s="676"/>
      <c r="I458" s="699"/>
      <c r="J458" s="1320"/>
      <c r="K458" s="1320"/>
      <c r="L458" s="1320"/>
      <c r="M458" s="1320"/>
      <c r="N458" s="1275"/>
      <c r="O458" s="1367"/>
      <c r="P458" s="1367"/>
      <c r="Q458" s="1367"/>
      <c r="R458" s="1367"/>
      <c r="S458" s="1367"/>
      <c r="T458" s="1367"/>
      <c r="U458" s="1367"/>
      <c r="V458" s="1367"/>
      <c r="W458" s="1367"/>
      <c r="X458" s="1367"/>
      <c r="Y458" s="1276"/>
      <c r="Z458" s="1320"/>
      <c r="AA458" s="1320"/>
      <c r="AB458" s="1320"/>
      <c r="AC458" s="1320"/>
      <c r="AD458" s="1320"/>
      <c r="AE458" s="1320"/>
      <c r="AF458" s="1320"/>
      <c r="AG458" s="1320"/>
      <c r="AH458" s="1320"/>
      <c r="AI458" s="1320"/>
      <c r="AJ458" s="1320"/>
      <c r="AK458" s="1320"/>
      <c r="AL458" s="1320"/>
      <c r="AM458" s="1320"/>
      <c r="AN458" s="1320"/>
      <c r="AO458" s="1320"/>
      <c r="AP458" s="1320"/>
      <c r="AQ458" s="1320"/>
      <c r="AR458" s="1320"/>
      <c r="AS458" s="1320"/>
      <c r="AT458" s="1320"/>
      <c r="AU458" s="1320"/>
      <c r="AV458" s="1320"/>
      <c r="AW458" s="1320"/>
      <c r="AX458" s="1320"/>
      <c r="AY458" s="1320"/>
      <c r="AZ458" s="1320"/>
      <c r="BA458" s="1320"/>
      <c r="BB458" s="1320"/>
      <c r="BC458" s="1320"/>
      <c r="BD458" s="1320"/>
      <c r="BE458" s="1320"/>
      <c r="BF458" s="1320"/>
      <c r="BG458" s="1320"/>
      <c r="BH458" s="495"/>
    </row>
    <row r="459" spans="1:60" ht="3.65" hidden="1" customHeight="1">
      <c r="A459" s="1284"/>
      <c r="B459" s="673"/>
      <c r="C459" s="676"/>
      <c r="D459" s="676"/>
      <c r="E459" s="676"/>
      <c r="F459" s="676"/>
      <c r="G459" s="676"/>
      <c r="H459" s="676"/>
      <c r="I459" s="699"/>
      <c r="J459" s="1320"/>
      <c r="K459" s="1320"/>
      <c r="L459" s="1320"/>
      <c r="M459" s="1320"/>
      <c r="N459" s="1275"/>
      <c r="O459" s="1367"/>
      <c r="P459" s="1367"/>
      <c r="Q459" s="1367"/>
      <c r="R459" s="1367"/>
      <c r="S459" s="1367"/>
      <c r="T459" s="1367"/>
      <c r="U459" s="1367"/>
      <c r="V459" s="1367"/>
      <c r="W459" s="1367"/>
      <c r="X459" s="1367"/>
      <c r="Y459" s="1276"/>
      <c r="Z459" s="1320"/>
      <c r="AA459" s="1320"/>
      <c r="AB459" s="1320"/>
      <c r="AC459" s="1320"/>
      <c r="AD459" s="1320"/>
      <c r="AE459" s="1320"/>
      <c r="AF459" s="1320"/>
      <c r="AG459" s="1320"/>
      <c r="AH459" s="1320"/>
      <c r="AI459" s="1320"/>
      <c r="AJ459" s="1320"/>
      <c r="AK459" s="1320"/>
      <c r="AL459" s="1320"/>
      <c r="AM459" s="1320"/>
      <c r="AN459" s="1320"/>
      <c r="AO459" s="1320"/>
      <c r="AP459" s="1320"/>
      <c r="AQ459" s="1320"/>
      <c r="AR459" s="1320"/>
      <c r="AS459" s="1320"/>
      <c r="AT459" s="1320"/>
      <c r="AU459" s="1320"/>
      <c r="AV459" s="1320"/>
      <c r="AW459" s="1320"/>
      <c r="AX459" s="1320"/>
      <c r="AY459" s="1320"/>
      <c r="AZ459" s="1320"/>
      <c r="BA459" s="1320"/>
      <c r="BB459" s="1320"/>
      <c r="BC459" s="1320"/>
      <c r="BD459" s="1320"/>
      <c r="BE459" s="1320"/>
      <c r="BF459" s="1320"/>
      <c r="BG459" s="1320"/>
      <c r="BH459" s="495"/>
    </row>
    <row r="460" spans="1:60" ht="3.65" hidden="1" customHeight="1">
      <c r="A460" s="1284"/>
      <c r="B460" s="673"/>
      <c r="C460" s="676"/>
      <c r="D460" s="676"/>
      <c r="E460" s="676"/>
      <c r="F460" s="676"/>
      <c r="G460" s="676"/>
      <c r="H460" s="676"/>
      <c r="I460" s="699"/>
      <c r="J460" s="1320"/>
      <c r="K460" s="1320"/>
      <c r="L460" s="1320"/>
      <c r="M460" s="1320"/>
      <c r="N460" s="1275"/>
      <c r="O460" s="1367"/>
      <c r="P460" s="1367"/>
      <c r="Q460" s="1367"/>
      <c r="R460" s="1367"/>
      <c r="S460" s="1367"/>
      <c r="T460" s="1367"/>
      <c r="U460" s="1367"/>
      <c r="V460" s="1367"/>
      <c r="W460" s="1367"/>
      <c r="X460" s="1367"/>
      <c r="Y460" s="1276"/>
      <c r="Z460" s="1320"/>
      <c r="AA460" s="1320"/>
      <c r="AB460" s="1320"/>
      <c r="AC460" s="1320"/>
      <c r="AD460" s="1320"/>
      <c r="AE460" s="1320"/>
      <c r="AF460" s="1320"/>
      <c r="AG460" s="1320"/>
      <c r="AH460" s="1320"/>
      <c r="AI460" s="1320"/>
      <c r="AJ460" s="1320"/>
      <c r="AK460" s="1320"/>
      <c r="AL460" s="1320"/>
      <c r="AM460" s="1320"/>
      <c r="AN460" s="1320"/>
      <c r="AO460" s="1320"/>
      <c r="AP460" s="1320"/>
      <c r="AQ460" s="1320"/>
      <c r="AR460" s="1320"/>
      <c r="AS460" s="1320"/>
      <c r="AT460" s="1320"/>
      <c r="AU460" s="1320"/>
      <c r="AV460" s="1320"/>
      <c r="AW460" s="1320"/>
      <c r="AX460" s="1320"/>
      <c r="AY460" s="1320"/>
      <c r="AZ460" s="1320"/>
      <c r="BA460" s="1320"/>
      <c r="BB460" s="1320"/>
      <c r="BC460" s="1320"/>
      <c r="BD460" s="1320"/>
      <c r="BE460" s="1320"/>
      <c r="BF460" s="1320"/>
      <c r="BG460" s="1320"/>
      <c r="BH460" s="495"/>
    </row>
    <row r="461" spans="1:60" ht="3.65" hidden="1" customHeight="1">
      <c r="A461" s="1284"/>
      <c r="B461" s="673"/>
      <c r="C461" s="676"/>
      <c r="D461" s="676"/>
      <c r="E461" s="676"/>
      <c r="F461" s="676"/>
      <c r="G461" s="676"/>
      <c r="H461" s="676"/>
      <c r="I461" s="699"/>
      <c r="J461" s="1320"/>
      <c r="K461" s="1320"/>
      <c r="L461" s="1320"/>
      <c r="M461" s="1320"/>
      <c r="N461" s="1275"/>
      <c r="O461" s="1367"/>
      <c r="P461" s="1367"/>
      <c r="Q461" s="1367"/>
      <c r="R461" s="1367"/>
      <c r="S461" s="1367"/>
      <c r="T461" s="1367"/>
      <c r="U461" s="1367"/>
      <c r="V461" s="1367"/>
      <c r="W461" s="1367"/>
      <c r="X461" s="1367"/>
      <c r="Y461" s="1276"/>
      <c r="Z461" s="1320"/>
      <c r="AA461" s="1320"/>
      <c r="AB461" s="1320"/>
      <c r="AC461" s="1320"/>
      <c r="AD461" s="1320"/>
      <c r="AE461" s="1320"/>
      <c r="AF461" s="1320"/>
      <c r="AG461" s="1320"/>
      <c r="AH461" s="1320"/>
      <c r="AI461" s="1320"/>
      <c r="AJ461" s="1320"/>
      <c r="AK461" s="1320"/>
      <c r="AL461" s="1320"/>
      <c r="AM461" s="1320"/>
      <c r="AN461" s="1320"/>
      <c r="AO461" s="1320"/>
      <c r="AP461" s="1320"/>
      <c r="AQ461" s="1320"/>
      <c r="AR461" s="1320"/>
      <c r="AS461" s="1320"/>
      <c r="AT461" s="1320"/>
      <c r="AU461" s="1320"/>
      <c r="AV461" s="1320"/>
      <c r="AW461" s="1320"/>
      <c r="AX461" s="1320"/>
      <c r="AY461" s="1320"/>
      <c r="AZ461" s="1320"/>
      <c r="BA461" s="1320"/>
      <c r="BB461" s="1320"/>
      <c r="BC461" s="1320"/>
      <c r="BD461" s="1320"/>
      <c r="BE461" s="1320"/>
      <c r="BF461" s="1320"/>
      <c r="BG461" s="1320"/>
      <c r="BH461" s="495"/>
    </row>
    <row r="462" spans="1:60" ht="3.65" hidden="1" customHeight="1">
      <c r="A462" s="1284"/>
      <c r="B462" s="673"/>
      <c r="C462" s="676"/>
      <c r="D462" s="676"/>
      <c r="E462" s="676"/>
      <c r="F462" s="676"/>
      <c r="G462" s="676"/>
      <c r="H462" s="676"/>
      <c r="I462" s="699"/>
      <c r="J462" s="1320"/>
      <c r="K462" s="1320"/>
      <c r="L462" s="1320"/>
      <c r="M462" s="1320"/>
      <c r="N462" s="1275"/>
      <c r="O462" s="1367"/>
      <c r="P462" s="1367"/>
      <c r="Q462" s="1367"/>
      <c r="R462" s="1367"/>
      <c r="S462" s="1367"/>
      <c r="T462" s="1367"/>
      <c r="U462" s="1367"/>
      <c r="V462" s="1367"/>
      <c r="W462" s="1367"/>
      <c r="X462" s="1367"/>
      <c r="Y462" s="1276"/>
      <c r="Z462" s="1320"/>
      <c r="AA462" s="1320"/>
      <c r="AB462" s="1320"/>
      <c r="AC462" s="1320"/>
      <c r="AD462" s="1320"/>
      <c r="AE462" s="1320"/>
      <c r="AF462" s="1320"/>
      <c r="AG462" s="1320"/>
      <c r="AH462" s="1320"/>
      <c r="AI462" s="1320"/>
      <c r="AJ462" s="1320"/>
      <c r="AK462" s="1320"/>
      <c r="AL462" s="1320"/>
      <c r="AM462" s="1320"/>
      <c r="AN462" s="1320"/>
      <c r="AO462" s="1320"/>
      <c r="AP462" s="1320"/>
      <c r="AQ462" s="1320"/>
      <c r="AR462" s="1320"/>
      <c r="AS462" s="1320"/>
      <c r="AT462" s="1320"/>
      <c r="AU462" s="1320"/>
      <c r="AV462" s="1320"/>
      <c r="AW462" s="1320"/>
      <c r="AX462" s="1320"/>
      <c r="AY462" s="1320"/>
      <c r="AZ462" s="1320"/>
      <c r="BA462" s="1320"/>
      <c r="BB462" s="1320"/>
      <c r="BC462" s="1320"/>
      <c r="BD462" s="1320"/>
      <c r="BE462" s="1320"/>
      <c r="BF462" s="1320"/>
      <c r="BG462" s="1320"/>
      <c r="BH462" s="495"/>
    </row>
    <row r="463" spans="1:60" ht="3.65" hidden="1" customHeight="1">
      <c r="A463" s="1284"/>
      <c r="B463" s="673"/>
      <c r="C463" s="676"/>
      <c r="D463" s="676"/>
      <c r="E463" s="676"/>
      <c r="F463" s="676"/>
      <c r="G463" s="676"/>
      <c r="H463" s="676"/>
      <c r="I463" s="699"/>
      <c r="J463" s="1320"/>
      <c r="K463" s="1320"/>
      <c r="L463" s="1320"/>
      <c r="M463" s="1320"/>
      <c r="N463" s="1275"/>
      <c r="O463" s="1367"/>
      <c r="P463" s="1367"/>
      <c r="Q463" s="1367"/>
      <c r="R463" s="1367"/>
      <c r="S463" s="1367"/>
      <c r="T463" s="1367"/>
      <c r="U463" s="1367"/>
      <c r="V463" s="1367"/>
      <c r="W463" s="1367"/>
      <c r="X463" s="1367"/>
      <c r="Y463" s="1276"/>
      <c r="Z463" s="1320"/>
      <c r="AA463" s="1320"/>
      <c r="AB463" s="1320"/>
      <c r="AC463" s="1320"/>
      <c r="AD463" s="1320"/>
      <c r="AE463" s="1320"/>
      <c r="AF463" s="1320"/>
      <c r="AG463" s="1320"/>
      <c r="AH463" s="1320"/>
      <c r="AI463" s="1320"/>
      <c r="AJ463" s="1320"/>
      <c r="AK463" s="1320"/>
      <c r="AL463" s="1320"/>
      <c r="AM463" s="1320"/>
      <c r="AN463" s="1320"/>
      <c r="AO463" s="1320"/>
      <c r="AP463" s="1320"/>
      <c r="AQ463" s="1320"/>
      <c r="AR463" s="1320"/>
      <c r="AS463" s="1320"/>
      <c r="AT463" s="1320"/>
      <c r="AU463" s="1320"/>
      <c r="AV463" s="1320"/>
      <c r="AW463" s="1320"/>
      <c r="AX463" s="1320"/>
      <c r="AY463" s="1320"/>
      <c r="AZ463" s="1320"/>
      <c r="BA463" s="1320"/>
      <c r="BB463" s="1320"/>
      <c r="BC463" s="1320"/>
      <c r="BD463" s="1320"/>
      <c r="BE463" s="1320"/>
      <c r="BF463" s="1320"/>
      <c r="BG463" s="1320"/>
      <c r="BH463" s="495"/>
    </row>
    <row r="464" spans="1:60" ht="3.65" hidden="1" customHeight="1">
      <c r="A464" s="1284"/>
      <c r="B464" s="673"/>
      <c r="C464" s="676"/>
      <c r="D464" s="676"/>
      <c r="E464" s="676"/>
      <c r="F464" s="676"/>
      <c r="G464" s="676"/>
      <c r="H464" s="676"/>
      <c r="I464" s="699"/>
      <c r="J464" s="1320"/>
      <c r="K464" s="1320"/>
      <c r="L464" s="1320"/>
      <c r="M464" s="1320"/>
      <c r="N464" s="1275"/>
      <c r="O464" s="1367"/>
      <c r="P464" s="1367"/>
      <c r="Q464" s="1367"/>
      <c r="R464" s="1367"/>
      <c r="S464" s="1367"/>
      <c r="T464" s="1367"/>
      <c r="U464" s="1367"/>
      <c r="V464" s="1367"/>
      <c r="W464" s="1367"/>
      <c r="X464" s="1367"/>
      <c r="Y464" s="1276"/>
      <c r="Z464" s="1320"/>
      <c r="AA464" s="1320"/>
      <c r="AB464" s="1320"/>
      <c r="AC464" s="1320"/>
      <c r="AD464" s="1320"/>
      <c r="AE464" s="1320"/>
      <c r="AF464" s="1320"/>
      <c r="AG464" s="1320"/>
      <c r="AH464" s="1320"/>
      <c r="AI464" s="1320"/>
      <c r="AJ464" s="1320"/>
      <c r="AK464" s="1320"/>
      <c r="AL464" s="1320"/>
      <c r="AM464" s="1320"/>
      <c r="AN464" s="1320"/>
      <c r="AO464" s="1320"/>
      <c r="AP464" s="1320"/>
      <c r="AQ464" s="1320"/>
      <c r="AR464" s="1320"/>
      <c r="AS464" s="1320"/>
      <c r="AT464" s="1320"/>
      <c r="AU464" s="1320"/>
      <c r="AV464" s="1320"/>
      <c r="AW464" s="1320"/>
      <c r="AX464" s="1320"/>
      <c r="AY464" s="1320"/>
      <c r="AZ464" s="1320"/>
      <c r="BA464" s="1320"/>
      <c r="BB464" s="1320"/>
      <c r="BC464" s="1320"/>
      <c r="BD464" s="1320"/>
      <c r="BE464" s="1320"/>
      <c r="BF464" s="1320"/>
      <c r="BG464" s="1320"/>
      <c r="BH464" s="495"/>
    </row>
    <row r="465" spans="1:60" ht="3.65" hidden="1" customHeight="1">
      <c r="A465" s="1284"/>
      <c r="B465" s="673"/>
      <c r="C465" s="676"/>
      <c r="D465" s="676"/>
      <c r="E465" s="676"/>
      <c r="F465" s="676"/>
      <c r="G465" s="676"/>
      <c r="H465" s="676"/>
      <c r="I465" s="699"/>
      <c r="J465" s="1320"/>
      <c r="K465" s="1320"/>
      <c r="L465" s="1320"/>
      <c r="M465" s="1320"/>
      <c r="N465" s="1275"/>
      <c r="O465" s="1367"/>
      <c r="P465" s="1367"/>
      <c r="Q465" s="1367"/>
      <c r="R465" s="1367"/>
      <c r="S465" s="1367"/>
      <c r="T465" s="1367"/>
      <c r="U465" s="1367"/>
      <c r="V465" s="1367"/>
      <c r="W465" s="1367"/>
      <c r="X465" s="1367"/>
      <c r="Y465" s="1276"/>
      <c r="Z465" s="1320"/>
      <c r="AA465" s="1320"/>
      <c r="AB465" s="1320"/>
      <c r="AC465" s="1320"/>
      <c r="AD465" s="1320"/>
      <c r="AE465" s="1320"/>
      <c r="AF465" s="1320"/>
      <c r="AG465" s="1320"/>
      <c r="AH465" s="1320"/>
      <c r="AI465" s="1320"/>
      <c r="AJ465" s="1320"/>
      <c r="AK465" s="1320"/>
      <c r="AL465" s="1320"/>
      <c r="AM465" s="1320"/>
      <c r="AN465" s="1320"/>
      <c r="AO465" s="1320"/>
      <c r="AP465" s="1320"/>
      <c r="AQ465" s="1320"/>
      <c r="AR465" s="1320"/>
      <c r="AS465" s="1320"/>
      <c r="AT465" s="1320"/>
      <c r="AU465" s="1320"/>
      <c r="AV465" s="1320"/>
      <c r="AW465" s="1320"/>
      <c r="AX465" s="1320"/>
      <c r="AY465" s="1320"/>
      <c r="AZ465" s="1320"/>
      <c r="BA465" s="1320"/>
      <c r="BB465" s="1320"/>
      <c r="BC465" s="1320"/>
      <c r="BD465" s="1320"/>
      <c r="BE465" s="1320"/>
      <c r="BF465" s="1320"/>
      <c r="BG465" s="1320"/>
      <c r="BH465" s="495"/>
    </row>
    <row r="466" spans="1:60" ht="3.65" hidden="1" customHeight="1">
      <c r="A466" s="1284"/>
      <c r="B466" s="673"/>
      <c r="C466" s="676"/>
      <c r="D466" s="676"/>
      <c r="E466" s="676"/>
      <c r="F466" s="676"/>
      <c r="G466" s="676"/>
      <c r="H466" s="676"/>
      <c r="I466" s="699"/>
      <c r="J466" s="1320"/>
      <c r="K466" s="1320"/>
      <c r="L466" s="1320"/>
      <c r="M466" s="1320"/>
      <c r="N466" s="1275"/>
      <c r="O466" s="1367"/>
      <c r="P466" s="1367"/>
      <c r="Q466" s="1367"/>
      <c r="R466" s="1367"/>
      <c r="S466" s="1367"/>
      <c r="T466" s="1367"/>
      <c r="U466" s="1367"/>
      <c r="V466" s="1367"/>
      <c r="W466" s="1367"/>
      <c r="X466" s="1367"/>
      <c r="Y466" s="1276"/>
      <c r="Z466" s="1320"/>
      <c r="AA466" s="1320"/>
      <c r="AB466" s="1320"/>
      <c r="AC466" s="1320"/>
      <c r="AD466" s="1320"/>
      <c r="AE466" s="1320"/>
      <c r="AF466" s="1320"/>
      <c r="AG466" s="1320"/>
      <c r="AH466" s="1320"/>
      <c r="AI466" s="1320"/>
      <c r="AJ466" s="1320"/>
      <c r="AK466" s="1320"/>
      <c r="AL466" s="1320"/>
      <c r="AM466" s="1320"/>
      <c r="AN466" s="1320"/>
      <c r="AO466" s="1320"/>
      <c r="AP466" s="1320"/>
      <c r="AQ466" s="1320"/>
      <c r="AR466" s="1320"/>
      <c r="AS466" s="1320"/>
      <c r="AT466" s="1320"/>
      <c r="AU466" s="1320"/>
      <c r="AV466" s="1320"/>
      <c r="AW466" s="1320"/>
      <c r="AX466" s="1320"/>
      <c r="AY466" s="1320"/>
      <c r="AZ466" s="1320"/>
      <c r="BA466" s="1320"/>
      <c r="BB466" s="1320"/>
      <c r="BC466" s="1320"/>
      <c r="BD466" s="1320"/>
      <c r="BE466" s="1320"/>
      <c r="BF466" s="1320"/>
      <c r="BG466" s="1320"/>
      <c r="BH466" s="495"/>
    </row>
    <row r="467" spans="1:60" ht="3.65" hidden="1" customHeight="1">
      <c r="A467" s="1284"/>
      <c r="B467" s="673"/>
      <c r="C467" s="676"/>
      <c r="D467" s="676"/>
      <c r="E467" s="676"/>
      <c r="F467" s="676"/>
      <c r="G467" s="676"/>
      <c r="H467" s="676"/>
      <c r="I467" s="699"/>
      <c r="J467" s="1320"/>
      <c r="K467" s="1320"/>
      <c r="L467" s="1320"/>
      <c r="M467" s="1320"/>
      <c r="N467" s="1275"/>
      <c r="O467" s="1367"/>
      <c r="P467" s="1367"/>
      <c r="Q467" s="1367"/>
      <c r="R467" s="1367"/>
      <c r="S467" s="1367"/>
      <c r="T467" s="1367"/>
      <c r="U467" s="1367"/>
      <c r="V467" s="1367"/>
      <c r="W467" s="1367"/>
      <c r="X467" s="1367"/>
      <c r="Y467" s="1276"/>
      <c r="Z467" s="1320"/>
      <c r="AA467" s="1320"/>
      <c r="AB467" s="1320"/>
      <c r="AC467" s="1320"/>
      <c r="AD467" s="1320"/>
      <c r="AE467" s="1320"/>
      <c r="AF467" s="1320"/>
      <c r="AG467" s="1320"/>
      <c r="AH467" s="1320"/>
      <c r="AI467" s="1320"/>
      <c r="AJ467" s="1320"/>
      <c r="AK467" s="1320"/>
      <c r="AL467" s="1320"/>
      <c r="AM467" s="1320"/>
      <c r="AN467" s="1320"/>
      <c r="AO467" s="1320"/>
      <c r="AP467" s="1320"/>
      <c r="AQ467" s="1320"/>
      <c r="AR467" s="1320"/>
      <c r="AS467" s="1320"/>
      <c r="AT467" s="1320"/>
      <c r="AU467" s="1320"/>
      <c r="AV467" s="1320"/>
      <c r="AW467" s="1320"/>
      <c r="AX467" s="1320"/>
      <c r="AY467" s="1320"/>
      <c r="AZ467" s="1320"/>
      <c r="BA467" s="1320"/>
      <c r="BB467" s="1320"/>
      <c r="BC467" s="1320"/>
      <c r="BD467" s="1320"/>
      <c r="BE467" s="1320"/>
      <c r="BF467" s="1320"/>
      <c r="BG467" s="1320"/>
      <c r="BH467" s="495"/>
    </row>
    <row r="468" spans="1:60" ht="3.65" hidden="1" customHeight="1">
      <c r="A468" s="1284"/>
      <c r="B468" s="673"/>
      <c r="C468" s="676"/>
      <c r="D468" s="676"/>
      <c r="E468" s="676"/>
      <c r="F468" s="676"/>
      <c r="G468" s="676"/>
      <c r="H468" s="676"/>
      <c r="I468" s="699"/>
      <c r="J468" s="1320"/>
      <c r="K468" s="1320"/>
      <c r="L468" s="1320"/>
      <c r="M468" s="1320"/>
      <c r="N468" s="1275"/>
      <c r="O468" s="1367"/>
      <c r="P468" s="1367"/>
      <c r="Q468" s="1367"/>
      <c r="R468" s="1367"/>
      <c r="S468" s="1367"/>
      <c r="T468" s="1367"/>
      <c r="U468" s="1367"/>
      <c r="V468" s="1367"/>
      <c r="W468" s="1367"/>
      <c r="X468" s="1367"/>
      <c r="Y468" s="1276"/>
      <c r="Z468" s="1320"/>
      <c r="AA468" s="1320"/>
      <c r="AB468" s="1320"/>
      <c r="AC468" s="1320"/>
      <c r="AD468" s="1320"/>
      <c r="AE468" s="1320"/>
      <c r="AF468" s="1320"/>
      <c r="AG468" s="1320"/>
      <c r="AH468" s="1320"/>
      <c r="AI468" s="1320"/>
      <c r="AJ468" s="1320"/>
      <c r="AK468" s="1320"/>
      <c r="AL468" s="1320"/>
      <c r="AM468" s="1320"/>
      <c r="AN468" s="1320"/>
      <c r="AO468" s="1320"/>
      <c r="AP468" s="1320"/>
      <c r="AQ468" s="1320"/>
      <c r="AR468" s="1320"/>
      <c r="AS468" s="1320"/>
      <c r="AT468" s="1320"/>
      <c r="AU468" s="1320"/>
      <c r="AV468" s="1320"/>
      <c r="AW468" s="1320"/>
      <c r="AX468" s="1320"/>
      <c r="AY468" s="1320"/>
      <c r="AZ468" s="1320"/>
      <c r="BA468" s="1320"/>
      <c r="BB468" s="1320"/>
      <c r="BC468" s="1320"/>
      <c r="BD468" s="1320"/>
      <c r="BE468" s="1320"/>
      <c r="BF468" s="1320"/>
      <c r="BG468" s="1320"/>
      <c r="BH468" s="495"/>
    </row>
    <row r="469" spans="1:60" ht="3.65" hidden="1" customHeight="1">
      <c r="A469" s="1284"/>
      <c r="B469" s="673"/>
      <c r="C469" s="676"/>
      <c r="D469" s="676"/>
      <c r="E469" s="676"/>
      <c r="F469" s="676"/>
      <c r="G469" s="676"/>
      <c r="H469" s="676"/>
      <c r="I469" s="699"/>
      <c r="J469" s="1320"/>
      <c r="K469" s="1320"/>
      <c r="L469" s="1320"/>
      <c r="M469" s="1320"/>
      <c r="N469" s="1275"/>
      <c r="O469" s="1367"/>
      <c r="P469" s="1367"/>
      <c r="Q469" s="1367"/>
      <c r="R469" s="1367"/>
      <c r="S469" s="1367"/>
      <c r="T469" s="1367"/>
      <c r="U469" s="1367"/>
      <c r="V469" s="1367"/>
      <c r="W469" s="1367"/>
      <c r="X469" s="1367"/>
      <c r="Y469" s="1276"/>
      <c r="Z469" s="1320"/>
      <c r="AA469" s="1320"/>
      <c r="AB469" s="1320"/>
      <c r="AC469" s="1320"/>
      <c r="AD469" s="1320"/>
      <c r="AE469" s="1320"/>
      <c r="AF469" s="1320"/>
      <c r="AG469" s="1320"/>
      <c r="AH469" s="1320"/>
      <c r="AI469" s="1320"/>
      <c r="AJ469" s="1320"/>
      <c r="AK469" s="1320"/>
      <c r="AL469" s="1320"/>
      <c r="AM469" s="1320"/>
      <c r="AN469" s="1320"/>
      <c r="AO469" s="1320"/>
      <c r="AP469" s="1320"/>
      <c r="AQ469" s="1320"/>
      <c r="AR469" s="1320"/>
      <c r="AS469" s="1320"/>
      <c r="AT469" s="1320"/>
      <c r="AU469" s="1320"/>
      <c r="AV469" s="1320"/>
      <c r="AW469" s="1320"/>
      <c r="AX469" s="1320"/>
      <c r="AY469" s="1320"/>
      <c r="AZ469" s="1320"/>
      <c r="BA469" s="1320"/>
      <c r="BB469" s="1320"/>
      <c r="BC469" s="1320"/>
      <c r="BD469" s="1320"/>
      <c r="BE469" s="1320"/>
      <c r="BF469" s="1320"/>
      <c r="BG469" s="1320"/>
      <c r="BH469" s="495"/>
    </row>
    <row r="470" spans="1:60" ht="3.65" hidden="1" customHeight="1">
      <c r="A470" s="1284"/>
      <c r="B470" s="673"/>
      <c r="C470" s="676"/>
      <c r="D470" s="676"/>
      <c r="E470" s="676"/>
      <c r="F470" s="676"/>
      <c r="G470" s="676"/>
      <c r="H470" s="676"/>
      <c r="I470" s="699"/>
      <c r="J470" s="1320"/>
      <c r="K470" s="1320"/>
      <c r="L470" s="1320"/>
      <c r="M470" s="1320"/>
      <c r="N470" s="1275"/>
      <c r="O470" s="1367"/>
      <c r="P470" s="1367"/>
      <c r="Q470" s="1367"/>
      <c r="R470" s="1367"/>
      <c r="S470" s="1367"/>
      <c r="T470" s="1367"/>
      <c r="U470" s="1367"/>
      <c r="V470" s="1367"/>
      <c r="W470" s="1367"/>
      <c r="X470" s="1367"/>
      <c r="Y470" s="1276"/>
      <c r="Z470" s="1320"/>
      <c r="AA470" s="1320"/>
      <c r="AB470" s="1320"/>
      <c r="AC470" s="1320"/>
      <c r="AD470" s="1320"/>
      <c r="AE470" s="1320"/>
      <c r="AF470" s="1320"/>
      <c r="AG470" s="1320"/>
      <c r="AH470" s="1320"/>
      <c r="AI470" s="1320"/>
      <c r="AJ470" s="1320"/>
      <c r="AK470" s="1320"/>
      <c r="AL470" s="1320"/>
      <c r="AM470" s="1320"/>
      <c r="AN470" s="1320"/>
      <c r="AO470" s="1320"/>
      <c r="AP470" s="1320"/>
      <c r="AQ470" s="1320"/>
      <c r="AR470" s="1320"/>
      <c r="AS470" s="1320"/>
      <c r="AT470" s="1320"/>
      <c r="AU470" s="1320"/>
      <c r="AV470" s="1320"/>
      <c r="AW470" s="1320"/>
      <c r="AX470" s="1320"/>
      <c r="AY470" s="1320"/>
      <c r="AZ470" s="1320"/>
      <c r="BA470" s="1320"/>
      <c r="BB470" s="1320"/>
      <c r="BC470" s="1320"/>
      <c r="BD470" s="1320"/>
      <c r="BE470" s="1320"/>
      <c r="BF470" s="1320"/>
      <c r="BG470" s="1320"/>
      <c r="BH470" s="495"/>
    </row>
    <row r="471" spans="1:60" ht="3.65" hidden="1" customHeight="1">
      <c r="A471" s="1284"/>
      <c r="B471" s="673"/>
      <c r="C471" s="676"/>
      <c r="D471" s="676"/>
      <c r="E471" s="676"/>
      <c r="F471" s="676"/>
      <c r="G471" s="676"/>
      <c r="H471" s="676"/>
      <c r="I471" s="699"/>
      <c r="J471" s="1320"/>
      <c r="K471" s="1320"/>
      <c r="L471" s="1320"/>
      <c r="M471" s="1320"/>
      <c r="N471" s="1275"/>
      <c r="O471" s="1367"/>
      <c r="P471" s="1367"/>
      <c r="Q471" s="1367"/>
      <c r="R471" s="1367"/>
      <c r="S471" s="1367"/>
      <c r="T471" s="1367"/>
      <c r="U471" s="1367"/>
      <c r="V471" s="1367"/>
      <c r="W471" s="1367"/>
      <c r="X471" s="1367"/>
      <c r="Y471" s="1276"/>
      <c r="Z471" s="1320"/>
      <c r="AA471" s="1320"/>
      <c r="AB471" s="1320"/>
      <c r="AC471" s="1320"/>
      <c r="AD471" s="1320"/>
      <c r="AE471" s="1320"/>
      <c r="AF471" s="1320"/>
      <c r="AG471" s="1320"/>
      <c r="AH471" s="1320"/>
      <c r="AI471" s="1320"/>
      <c r="AJ471" s="1320"/>
      <c r="AK471" s="1320"/>
      <c r="AL471" s="1320"/>
      <c r="AM471" s="1320"/>
      <c r="AN471" s="1320"/>
      <c r="AO471" s="1320"/>
      <c r="AP471" s="1320"/>
      <c r="AQ471" s="1320"/>
      <c r="AR471" s="1320"/>
      <c r="AS471" s="1320"/>
      <c r="AT471" s="1320"/>
      <c r="AU471" s="1320"/>
      <c r="AV471" s="1320"/>
      <c r="AW471" s="1320"/>
      <c r="AX471" s="1320"/>
      <c r="AY471" s="1320"/>
      <c r="AZ471" s="1320"/>
      <c r="BA471" s="1320"/>
      <c r="BB471" s="1320"/>
      <c r="BC471" s="1320"/>
      <c r="BD471" s="1320"/>
      <c r="BE471" s="1320"/>
      <c r="BF471" s="1320"/>
      <c r="BG471" s="1320"/>
      <c r="BH471" s="495"/>
    </row>
    <row r="472" spans="1:60" ht="3.65" hidden="1" customHeight="1">
      <c r="A472" s="1284"/>
      <c r="B472" s="673"/>
      <c r="C472" s="676"/>
      <c r="D472" s="676"/>
      <c r="E472" s="676"/>
      <c r="F472" s="676"/>
      <c r="G472" s="676"/>
      <c r="H472" s="676"/>
      <c r="I472" s="699"/>
      <c r="J472" s="1320"/>
      <c r="K472" s="1320"/>
      <c r="L472" s="1320"/>
      <c r="M472" s="1320"/>
      <c r="N472" s="1275"/>
      <c r="O472" s="1367"/>
      <c r="P472" s="1367"/>
      <c r="Q472" s="1367"/>
      <c r="R472" s="1367"/>
      <c r="S472" s="1367"/>
      <c r="T472" s="1367"/>
      <c r="U472" s="1367"/>
      <c r="V472" s="1367"/>
      <c r="W472" s="1367"/>
      <c r="X472" s="1367"/>
      <c r="Y472" s="1276"/>
      <c r="Z472" s="1320"/>
      <c r="AA472" s="1320"/>
      <c r="AB472" s="1320"/>
      <c r="AC472" s="1320"/>
      <c r="AD472" s="1320"/>
      <c r="AE472" s="1320"/>
      <c r="AF472" s="1320"/>
      <c r="AG472" s="1320"/>
      <c r="AH472" s="1320"/>
      <c r="AI472" s="1320"/>
      <c r="AJ472" s="1320"/>
      <c r="AK472" s="1320"/>
      <c r="AL472" s="1320"/>
      <c r="AM472" s="1320"/>
      <c r="AN472" s="1320"/>
      <c r="AO472" s="1320"/>
      <c r="AP472" s="1320"/>
      <c r="AQ472" s="1320"/>
      <c r="AR472" s="1320"/>
      <c r="AS472" s="1320"/>
      <c r="AT472" s="1320"/>
      <c r="AU472" s="1320"/>
      <c r="AV472" s="1320"/>
      <c r="AW472" s="1320"/>
      <c r="AX472" s="1320"/>
      <c r="AY472" s="1320"/>
      <c r="AZ472" s="1320"/>
      <c r="BA472" s="1320"/>
      <c r="BB472" s="1320"/>
      <c r="BC472" s="1320"/>
      <c r="BD472" s="1320"/>
      <c r="BE472" s="1320"/>
      <c r="BF472" s="1320"/>
      <c r="BG472" s="1320"/>
      <c r="BH472" s="495"/>
    </row>
    <row r="473" spans="1:60" ht="3.65" hidden="1" customHeight="1">
      <c r="A473" s="1284"/>
      <c r="B473" s="673"/>
      <c r="C473" s="676"/>
      <c r="D473" s="676"/>
      <c r="E473" s="676"/>
      <c r="F473" s="676"/>
      <c r="G473" s="676"/>
      <c r="H473" s="676"/>
      <c r="I473" s="699"/>
      <c r="J473" s="1320"/>
      <c r="K473" s="1320"/>
      <c r="L473" s="1320"/>
      <c r="M473" s="1320"/>
      <c r="N473" s="1275"/>
      <c r="O473" s="1367"/>
      <c r="P473" s="1367"/>
      <c r="Q473" s="1367"/>
      <c r="R473" s="1367"/>
      <c r="S473" s="1367"/>
      <c r="T473" s="1367"/>
      <c r="U473" s="1367"/>
      <c r="V473" s="1367"/>
      <c r="W473" s="1367"/>
      <c r="X473" s="1367"/>
      <c r="Y473" s="1276"/>
      <c r="Z473" s="1320"/>
      <c r="AA473" s="1320"/>
      <c r="AB473" s="1320"/>
      <c r="AC473" s="1320"/>
      <c r="AD473" s="1320"/>
      <c r="AE473" s="1320"/>
      <c r="AF473" s="1320"/>
      <c r="AG473" s="1320"/>
      <c r="AH473" s="1320"/>
      <c r="AI473" s="1320"/>
      <c r="AJ473" s="1320"/>
      <c r="AK473" s="1320"/>
      <c r="AL473" s="1320"/>
      <c r="AM473" s="1320"/>
      <c r="AN473" s="1320"/>
      <c r="AO473" s="1320"/>
      <c r="AP473" s="1320"/>
      <c r="AQ473" s="1320"/>
      <c r="AR473" s="1320"/>
      <c r="AS473" s="1320"/>
      <c r="AT473" s="1320"/>
      <c r="AU473" s="1320"/>
      <c r="AV473" s="1320"/>
      <c r="AW473" s="1320"/>
      <c r="AX473" s="1320"/>
      <c r="AY473" s="1320"/>
      <c r="AZ473" s="1320"/>
      <c r="BA473" s="1320"/>
      <c r="BB473" s="1320"/>
      <c r="BC473" s="1320"/>
      <c r="BD473" s="1320"/>
      <c r="BE473" s="1320"/>
      <c r="BF473" s="1320"/>
      <c r="BG473" s="1320"/>
      <c r="BH473" s="495"/>
    </row>
    <row r="474" spans="1:60" ht="3.65" hidden="1" customHeight="1">
      <c r="A474" s="1284"/>
      <c r="B474" s="673"/>
      <c r="C474" s="676"/>
      <c r="D474" s="676"/>
      <c r="E474" s="676"/>
      <c r="F474" s="676"/>
      <c r="G474" s="676"/>
      <c r="H474" s="676"/>
      <c r="I474" s="699"/>
      <c r="J474" s="1320"/>
      <c r="K474" s="1320"/>
      <c r="L474" s="1320"/>
      <c r="M474" s="1320"/>
      <c r="N474" s="1275"/>
      <c r="O474" s="1367"/>
      <c r="P474" s="1367"/>
      <c r="Q474" s="1367"/>
      <c r="R474" s="1367"/>
      <c r="S474" s="1367"/>
      <c r="T474" s="1367"/>
      <c r="U474" s="1367"/>
      <c r="V474" s="1367"/>
      <c r="W474" s="1367"/>
      <c r="X474" s="1367"/>
      <c r="Y474" s="1276"/>
      <c r="Z474" s="1320"/>
      <c r="AA474" s="1320"/>
      <c r="AB474" s="1320"/>
      <c r="AC474" s="1320"/>
      <c r="AD474" s="1320"/>
      <c r="AE474" s="1320"/>
      <c r="AF474" s="1320"/>
      <c r="AG474" s="1320"/>
      <c r="AH474" s="1320"/>
      <c r="AI474" s="1320"/>
      <c r="AJ474" s="1320"/>
      <c r="AK474" s="1320"/>
      <c r="AL474" s="1320"/>
      <c r="AM474" s="1320"/>
      <c r="AN474" s="1320"/>
      <c r="AO474" s="1320"/>
      <c r="AP474" s="1320"/>
      <c r="AQ474" s="1320"/>
      <c r="AR474" s="1320"/>
      <c r="AS474" s="1320"/>
      <c r="AT474" s="1320"/>
      <c r="AU474" s="1320"/>
      <c r="AV474" s="1320"/>
      <c r="AW474" s="1320"/>
      <c r="AX474" s="1320"/>
      <c r="AY474" s="1320"/>
      <c r="AZ474" s="1320"/>
      <c r="BA474" s="1320"/>
      <c r="BB474" s="1320"/>
      <c r="BC474" s="1320"/>
      <c r="BD474" s="1320"/>
      <c r="BE474" s="1320"/>
      <c r="BF474" s="1320"/>
      <c r="BG474" s="1320"/>
      <c r="BH474" s="495"/>
    </row>
    <row r="475" spans="1:60" ht="3.65" hidden="1" customHeight="1">
      <c r="A475" s="1284"/>
      <c r="B475" s="673"/>
      <c r="C475" s="676"/>
      <c r="D475" s="676"/>
      <c r="E475" s="676"/>
      <c r="F475" s="676"/>
      <c r="G475" s="676"/>
      <c r="H475" s="676"/>
      <c r="I475" s="699"/>
      <c r="J475" s="1320"/>
      <c r="K475" s="1320"/>
      <c r="L475" s="1320"/>
      <c r="M475" s="1320"/>
      <c r="N475" s="1275"/>
      <c r="O475" s="1367"/>
      <c r="P475" s="1367"/>
      <c r="Q475" s="1367"/>
      <c r="R475" s="1367"/>
      <c r="S475" s="1367"/>
      <c r="T475" s="1367"/>
      <c r="U475" s="1367"/>
      <c r="V475" s="1367"/>
      <c r="W475" s="1367"/>
      <c r="X475" s="1367"/>
      <c r="Y475" s="1276"/>
      <c r="Z475" s="1320"/>
      <c r="AA475" s="1320"/>
      <c r="AB475" s="1320"/>
      <c r="AC475" s="1320"/>
      <c r="AD475" s="1320"/>
      <c r="AE475" s="1320"/>
      <c r="AF475" s="1320"/>
      <c r="AG475" s="1320"/>
      <c r="AH475" s="1320"/>
      <c r="AI475" s="1320"/>
      <c r="AJ475" s="1320"/>
      <c r="AK475" s="1320"/>
      <c r="AL475" s="1320"/>
      <c r="AM475" s="1320"/>
      <c r="AN475" s="1320"/>
      <c r="AO475" s="1320"/>
      <c r="AP475" s="1320"/>
      <c r="AQ475" s="1320"/>
      <c r="AR475" s="1320"/>
      <c r="AS475" s="1320"/>
      <c r="AT475" s="1320"/>
      <c r="AU475" s="1320"/>
      <c r="AV475" s="1320"/>
      <c r="AW475" s="1320"/>
      <c r="AX475" s="1320"/>
      <c r="AY475" s="1320"/>
      <c r="AZ475" s="1320"/>
      <c r="BA475" s="1320"/>
      <c r="BB475" s="1320"/>
      <c r="BC475" s="1320"/>
      <c r="BD475" s="1320"/>
      <c r="BE475" s="1320"/>
      <c r="BF475" s="1320"/>
      <c r="BG475" s="1320"/>
      <c r="BH475" s="495"/>
    </row>
    <row r="476" spans="1:60" ht="3.65" hidden="1" customHeight="1">
      <c r="A476" s="1284"/>
      <c r="B476" s="673"/>
      <c r="C476" s="676"/>
      <c r="D476" s="676"/>
      <c r="E476" s="676"/>
      <c r="F476" s="676"/>
      <c r="G476" s="676"/>
      <c r="H476" s="676"/>
      <c r="I476" s="699"/>
      <c r="J476" s="1320"/>
      <c r="K476" s="1320"/>
      <c r="L476" s="1320"/>
      <c r="M476" s="1320"/>
      <c r="N476" s="1275"/>
      <c r="O476" s="1367"/>
      <c r="P476" s="1367"/>
      <c r="Q476" s="1367"/>
      <c r="R476" s="1367"/>
      <c r="S476" s="1367"/>
      <c r="T476" s="1367"/>
      <c r="U476" s="1367"/>
      <c r="V476" s="1367"/>
      <c r="W476" s="1367"/>
      <c r="X476" s="1367"/>
      <c r="Y476" s="1276"/>
      <c r="Z476" s="1320"/>
      <c r="AA476" s="1320"/>
      <c r="AB476" s="1320"/>
      <c r="AC476" s="1320"/>
      <c r="AD476" s="1320"/>
      <c r="AE476" s="1320"/>
      <c r="AF476" s="1320"/>
      <c r="AG476" s="1320"/>
      <c r="AH476" s="1320"/>
      <c r="AI476" s="1320"/>
      <c r="AJ476" s="1320"/>
      <c r="AK476" s="1320"/>
      <c r="AL476" s="1320"/>
      <c r="AM476" s="1320"/>
      <c r="AN476" s="1320"/>
      <c r="AO476" s="1320"/>
      <c r="AP476" s="1320"/>
      <c r="AQ476" s="1320"/>
      <c r="AR476" s="1320"/>
      <c r="AS476" s="1320"/>
      <c r="AT476" s="1320"/>
      <c r="AU476" s="1320"/>
      <c r="AV476" s="1320"/>
      <c r="AW476" s="1320"/>
      <c r="AX476" s="1320"/>
      <c r="AY476" s="1320"/>
      <c r="AZ476" s="1320"/>
      <c r="BA476" s="1320"/>
      <c r="BB476" s="1320"/>
      <c r="BC476" s="1320"/>
      <c r="BD476" s="1320"/>
      <c r="BE476" s="1320"/>
      <c r="BF476" s="1320"/>
      <c r="BG476" s="1320"/>
      <c r="BH476" s="495"/>
    </row>
    <row r="477" spans="1:60" ht="3.65" hidden="1" customHeight="1">
      <c r="A477" s="1284"/>
      <c r="B477" s="673"/>
      <c r="C477" s="676"/>
      <c r="D477" s="676"/>
      <c r="E477" s="676"/>
      <c r="F477" s="676"/>
      <c r="G477" s="676"/>
      <c r="H477" s="676"/>
      <c r="I477" s="699"/>
      <c r="J477" s="1320"/>
      <c r="K477" s="1320"/>
      <c r="L477" s="1320"/>
      <c r="M477" s="1320"/>
      <c r="N477" s="1275"/>
      <c r="O477" s="1367"/>
      <c r="P477" s="1367"/>
      <c r="Q477" s="1367"/>
      <c r="R477" s="1367"/>
      <c r="S477" s="1367"/>
      <c r="T477" s="1367"/>
      <c r="U477" s="1367"/>
      <c r="V477" s="1367"/>
      <c r="W477" s="1367"/>
      <c r="X477" s="1367"/>
      <c r="Y477" s="1276"/>
      <c r="Z477" s="1320"/>
      <c r="AA477" s="1320"/>
      <c r="AB477" s="1320"/>
      <c r="AC477" s="1320"/>
      <c r="AD477" s="1320"/>
      <c r="AE477" s="1320"/>
      <c r="AF477" s="1320"/>
      <c r="AG477" s="1320"/>
      <c r="AH477" s="1320"/>
      <c r="AI477" s="1320"/>
      <c r="AJ477" s="1320"/>
      <c r="AK477" s="1320"/>
      <c r="AL477" s="1320"/>
      <c r="AM477" s="1320"/>
      <c r="AN477" s="1320"/>
      <c r="AO477" s="1320"/>
      <c r="AP477" s="1320"/>
      <c r="AQ477" s="1320"/>
      <c r="AR477" s="1320"/>
      <c r="AS477" s="1320"/>
      <c r="AT477" s="1320"/>
      <c r="AU477" s="1320"/>
      <c r="AV477" s="1320"/>
      <c r="AW477" s="1320"/>
      <c r="AX477" s="1320"/>
      <c r="AY477" s="1320"/>
      <c r="AZ477" s="1320"/>
      <c r="BA477" s="1320"/>
      <c r="BB477" s="1320"/>
      <c r="BC477" s="1320"/>
      <c r="BD477" s="1320"/>
      <c r="BE477" s="1320"/>
      <c r="BF477" s="1320"/>
      <c r="BG477" s="1320"/>
      <c r="BH477" s="495"/>
    </row>
    <row r="478" spans="1:60" ht="3.65" hidden="1" customHeight="1">
      <c r="A478" s="1284"/>
      <c r="B478" s="673"/>
      <c r="C478" s="676"/>
      <c r="D478" s="676"/>
      <c r="E478" s="676"/>
      <c r="F478" s="676"/>
      <c r="G478" s="676"/>
      <c r="H478" s="676"/>
      <c r="I478" s="699"/>
      <c r="J478" s="1320"/>
      <c r="K478" s="1320"/>
      <c r="L478" s="1320"/>
      <c r="M478" s="1320"/>
      <c r="N478" s="1272"/>
      <c r="O478" s="1273"/>
      <c r="P478" s="1273"/>
      <c r="Q478" s="1273"/>
      <c r="R478" s="1273"/>
      <c r="S478" s="1273"/>
      <c r="T478" s="1273"/>
      <c r="U478" s="1273"/>
      <c r="V478" s="1273"/>
      <c r="W478" s="1273"/>
      <c r="X478" s="1273"/>
      <c r="Y478" s="1274"/>
      <c r="Z478" s="1320"/>
      <c r="AA478" s="1320"/>
      <c r="AB478" s="1320"/>
      <c r="AC478" s="1320"/>
      <c r="AD478" s="1320"/>
      <c r="AE478" s="1320"/>
      <c r="AF478" s="1320"/>
      <c r="AG478" s="1320"/>
      <c r="AH478" s="1320"/>
      <c r="AI478" s="1320"/>
      <c r="AJ478" s="1320"/>
      <c r="AK478" s="1320"/>
      <c r="AL478" s="1320"/>
      <c r="AM478" s="1320"/>
      <c r="AN478" s="1320"/>
      <c r="AO478" s="1320"/>
      <c r="AP478" s="1320"/>
      <c r="AQ478" s="1320"/>
      <c r="AR478" s="1320"/>
      <c r="AS478" s="1320"/>
      <c r="AT478" s="1320"/>
      <c r="AU478" s="1320"/>
      <c r="AV478" s="1320"/>
      <c r="AW478" s="1320"/>
      <c r="AX478" s="1320"/>
      <c r="AY478" s="1320"/>
      <c r="AZ478" s="1320"/>
      <c r="BA478" s="1320"/>
      <c r="BB478" s="1320"/>
      <c r="BC478" s="1320"/>
      <c r="BD478" s="1320"/>
      <c r="BE478" s="1320"/>
      <c r="BF478" s="1320"/>
      <c r="BG478" s="1320"/>
      <c r="BH478" s="495"/>
    </row>
    <row r="479" spans="1:60" ht="3.65" hidden="1" customHeight="1">
      <c r="A479" s="1284"/>
      <c r="B479" s="673"/>
      <c r="C479" s="676"/>
      <c r="D479" s="676"/>
      <c r="E479" s="676"/>
      <c r="F479" s="676"/>
      <c r="G479" s="676"/>
      <c r="H479" s="676"/>
      <c r="I479" s="699"/>
      <c r="J479" s="1320"/>
      <c r="K479" s="1320"/>
      <c r="L479" s="1320"/>
      <c r="M479" s="1320"/>
      <c r="N479" s="1320"/>
      <c r="O479" s="1320"/>
      <c r="P479" s="1320"/>
      <c r="Q479" s="1320"/>
      <c r="R479" s="1320"/>
      <c r="S479" s="1320"/>
      <c r="T479" s="1320"/>
      <c r="U479" s="1320"/>
      <c r="V479" s="1320"/>
      <c r="W479" s="1320"/>
      <c r="X479" s="1320"/>
      <c r="Y479" s="1320"/>
      <c r="Z479" s="1320"/>
      <c r="AA479" s="1320"/>
      <c r="AB479" s="1320"/>
      <c r="AC479" s="1320"/>
      <c r="AD479" s="1320"/>
      <c r="AE479" s="1320"/>
      <c r="AF479" s="1320"/>
      <c r="AG479" s="1320"/>
      <c r="AH479" s="1320"/>
      <c r="AI479" s="1320"/>
      <c r="AJ479" s="1320"/>
      <c r="AK479" s="1320"/>
      <c r="AL479" s="1320"/>
      <c r="AM479" s="1320"/>
      <c r="AN479" s="1320"/>
      <c r="AO479" s="1320"/>
      <c r="AP479" s="1320"/>
      <c r="AQ479" s="1320"/>
      <c r="AR479" s="1320"/>
      <c r="AS479" s="1320"/>
      <c r="AT479" s="1320"/>
      <c r="AU479" s="1320"/>
      <c r="AV479" s="1320"/>
      <c r="AW479" s="1320"/>
      <c r="AX479" s="1320"/>
      <c r="AY479" s="1320"/>
      <c r="AZ479" s="1320"/>
      <c r="BA479" s="1320"/>
      <c r="BB479" s="1320"/>
      <c r="BC479" s="1320"/>
      <c r="BD479" s="1320"/>
      <c r="BE479" s="1320"/>
      <c r="BF479" s="1320"/>
      <c r="BG479" s="1320"/>
      <c r="BH479" s="495"/>
    </row>
    <row r="480" spans="1:60" ht="3.65" hidden="1" customHeight="1">
      <c r="A480" s="1284"/>
      <c r="B480" s="673"/>
      <c r="C480" s="676"/>
      <c r="D480" s="676"/>
      <c r="E480" s="676"/>
      <c r="F480" s="676"/>
      <c r="G480" s="676"/>
      <c r="H480" s="676"/>
      <c r="I480" s="699"/>
      <c r="J480" s="1320"/>
      <c r="K480" s="1320"/>
      <c r="L480" s="1320"/>
      <c r="M480" s="1320"/>
      <c r="N480" s="1320"/>
      <c r="O480" s="1320"/>
      <c r="P480" s="1320"/>
      <c r="Q480" s="1320"/>
      <c r="R480" s="1320"/>
      <c r="S480" s="1320"/>
      <c r="T480" s="1320"/>
      <c r="U480" s="1320"/>
      <c r="V480" s="1320"/>
      <c r="W480" s="1320"/>
      <c r="X480" s="1320"/>
      <c r="Y480" s="1320"/>
      <c r="Z480" s="1320"/>
      <c r="AA480" s="1320"/>
      <c r="AB480" s="1320"/>
      <c r="AC480" s="1320"/>
      <c r="AD480" s="1320"/>
      <c r="AE480" s="1320"/>
      <c r="AF480" s="1320"/>
      <c r="AG480" s="1320"/>
      <c r="AH480" s="1320"/>
      <c r="AI480" s="1320"/>
      <c r="AJ480" s="1320"/>
      <c r="AK480" s="1320"/>
      <c r="AL480" s="1320"/>
      <c r="AM480" s="1320"/>
      <c r="AN480" s="1320"/>
      <c r="AO480" s="1320"/>
      <c r="AP480" s="1320"/>
      <c r="AQ480" s="1320"/>
      <c r="AR480" s="1320"/>
      <c r="AS480" s="1320"/>
      <c r="AT480" s="1320"/>
      <c r="AU480" s="1320"/>
      <c r="AV480" s="1320"/>
      <c r="AW480" s="1320"/>
      <c r="AX480" s="1320"/>
      <c r="AY480" s="1320"/>
      <c r="AZ480" s="1320"/>
      <c r="BA480" s="1320"/>
      <c r="BB480" s="1320"/>
      <c r="BC480" s="1320"/>
      <c r="BD480" s="1320"/>
      <c r="BE480" s="1320"/>
      <c r="BF480" s="1320"/>
      <c r="BG480" s="1320"/>
      <c r="BH480" s="495"/>
    </row>
    <row r="481" spans="1:60" ht="3.65" hidden="1" customHeight="1">
      <c r="A481" s="1284"/>
      <c r="B481" s="673"/>
      <c r="C481" s="676"/>
      <c r="D481" s="676"/>
      <c r="E481" s="676"/>
      <c r="F481" s="676"/>
      <c r="G481" s="676"/>
      <c r="H481" s="676"/>
      <c r="I481" s="699"/>
      <c r="J481" s="1320"/>
      <c r="K481" s="1320"/>
      <c r="L481" s="1320"/>
      <c r="M481" s="1320"/>
      <c r="N481" s="1320"/>
      <c r="O481" s="1320"/>
      <c r="P481" s="1320"/>
      <c r="Q481" s="1320"/>
      <c r="R481" s="1320"/>
      <c r="S481" s="1320"/>
      <c r="T481" s="1320"/>
      <c r="U481" s="1320"/>
      <c r="V481" s="1320"/>
      <c r="W481" s="1320"/>
      <c r="X481" s="1320"/>
      <c r="Y481" s="1320"/>
      <c r="Z481" s="1320"/>
      <c r="AA481" s="1320"/>
      <c r="AB481" s="1320"/>
      <c r="AC481" s="1320"/>
      <c r="AD481" s="1320"/>
      <c r="AE481" s="1320"/>
      <c r="AF481" s="1320"/>
      <c r="AG481" s="1320"/>
      <c r="AH481" s="1320"/>
      <c r="AI481" s="1320"/>
      <c r="AJ481" s="1320"/>
      <c r="AK481" s="1320"/>
      <c r="AL481" s="1320"/>
      <c r="AM481" s="1320"/>
      <c r="AN481" s="1320"/>
      <c r="AO481" s="1320"/>
      <c r="AP481" s="1320"/>
      <c r="AQ481" s="1320"/>
      <c r="AR481" s="1320"/>
      <c r="AS481" s="1320"/>
      <c r="AT481" s="1320"/>
      <c r="AU481" s="1320"/>
      <c r="AV481" s="1320"/>
      <c r="AW481" s="1320"/>
      <c r="AX481" s="1320"/>
      <c r="AY481" s="1320"/>
      <c r="AZ481" s="1320"/>
      <c r="BA481" s="1320"/>
      <c r="BB481" s="1320"/>
      <c r="BC481" s="1320"/>
      <c r="BD481" s="1320"/>
      <c r="BE481" s="1320"/>
      <c r="BF481" s="1320"/>
      <c r="BG481" s="1320"/>
      <c r="BH481" s="495"/>
    </row>
    <row r="482" spans="1:60" ht="3.65" hidden="1" customHeight="1">
      <c r="A482" s="1284"/>
      <c r="B482" s="673"/>
      <c r="C482" s="676"/>
      <c r="D482" s="676"/>
      <c r="E482" s="676"/>
      <c r="F482" s="676"/>
      <c r="G482" s="676"/>
      <c r="H482" s="676"/>
      <c r="I482" s="699"/>
      <c r="J482" s="1320"/>
      <c r="K482" s="1320"/>
      <c r="L482" s="1320"/>
      <c r="M482" s="1320"/>
      <c r="N482" s="1320"/>
      <c r="O482" s="1320"/>
      <c r="P482" s="1320"/>
      <c r="Q482" s="1320"/>
      <c r="R482" s="1320"/>
      <c r="S482" s="1320"/>
      <c r="T482" s="1320"/>
      <c r="U482" s="1320"/>
      <c r="V482" s="1320"/>
      <c r="W482" s="1320"/>
      <c r="X482" s="1320"/>
      <c r="Y482" s="1320"/>
      <c r="Z482" s="1320"/>
      <c r="AA482" s="1320"/>
      <c r="AB482" s="1320"/>
      <c r="AC482" s="1320"/>
      <c r="AD482" s="1320"/>
      <c r="AE482" s="1320"/>
      <c r="AF482" s="1320"/>
      <c r="AG482" s="1320"/>
      <c r="AH482" s="1320"/>
      <c r="AI482" s="1320"/>
      <c r="AJ482" s="1320"/>
      <c r="AK482" s="1320"/>
      <c r="AL482" s="1320"/>
      <c r="AM482" s="1320"/>
      <c r="AN482" s="1320"/>
      <c r="AO482" s="1320"/>
      <c r="AP482" s="1320"/>
      <c r="AQ482" s="1320"/>
      <c r="AR482" s="1320"/>
      <c r="AS482" s="1320"/>
      <c r="AT482" s="1320"/>
      <c r="AU482" s="1320"/>
      <c r="AV482" s="1320"/>
      <c r="AW482" s="1320"/>
      <c r="AX482" s="1320"/>
      <c r="AY482" s="1320"/>
      <c r="AZ482" s="1320"/>
      <c r="BA482" s="1320"/>
      <c r="BB482" s="1320"/>
      <c r="BC482" s="1320"/>
      <c r="BD482" s="1320"/>
      <c r="BE482" s="1320"/>
      <c r="BF482" s="1320"/>
      <c r="BG482" s="1320"/>
      <c r="BH482" s="495"/>
    </row>
    <row r="483" spans="1:60" ht="3.65" hidden="1" customHeight="1">
      <c r="A483" s="1284"/>
      <c r="B483" s="673"/>
      <c r="C483" s="676"/>
      <c r="D483" s="676"/>
      <c r="E483" s="676"/>
      <c r="F483" s="676"/>
      <c r="G483" s="676"/>
      <c r="H483" s="676"/>
      <c r="I483" s="699"/>
      <c r="J483" s="1320"/>
      <c r="K483" s="1320"/>
      <c r="L483" s="1320"/>
      <c r="M483" s="1320"/>
      <c r="N483" s="1320"/>
      <c r="O483" s="1320"/>
      <c r="P483" s="1320"/>
      <c r="Q483" s="1320"/>
      <c r="R483" s="1320"/>
      <c r="S483" s="1320"/>
      <c r="T483" s="1320"/>
      <c r="U483" s="1320"/>
      <c r="V483" s="1320"/>
      <c r="W483" s="1320"/>
      <c r="X483" s="1320"/>
      <c r="Y483" s="1320"/>
      <c r="Z483" s="1320"/>
      <c r="AA483" s="1320"/>
      <c r="AB483" s="1320"/>
      <c r="AC483" s="1320"/>
      <c r="AD483" s="1320"/>
      <c r="AE483" s="1320"/>
      <c r="AF483" s="1320"/>
      <c r="AG483" s="1320"/>
      <c r="AH483" s="1320"/>
      <c r="AI483" s="1320"/>
      <c r="AJ483" s="1320"/>
      <c r="AK483" s="1320"/>
      <c r="AL483" s="1320"/>
      <c r="AM483" s="1320"/>
      <c r="AN483" s="1320"/>
      <c r="AO483" s="1320"/>
      <c r="AP483" s="1320"/>
      <c r="AQ483" s="1320"/>
      <c r="AR483" s="1320"/>
      <c r="AS483" s="1320"/>
      <c r="AT483" s="1320"/>
      <c r="AU483" s="1320"/>
      <c r="AV483" s="1320"/>
      <c r="AW483" s="1320"/>
      <c r="AX483" s="1320"/>
      <c r="AY483" s="1320"/>
      <c r="AZ483" s="1320"/>
      <c r="BA483" s="1320"/>
      <c r="BB483" s="1320"/>
      <c r="BC483" s="1320"/>
      <c r="BD483" s="1320"/>
      <c r="BE483" s="1320"/>
      <c r="BF483" s="1320"/>
      <c r="BG483" s="1320"/>
      <c r="BH483" s="495"/>
    </row>
    <row r="484" spans="1:60" ht="3.65" hidden="1" customHeight="1">
      <c r="A484" s="1284"/>
      <c r="B484" s="673"/>
      <c r="C484" s="676"/>
      <c r="D484" s="676"/>
      <c r="E484" s="676"/>
      <c r="F484" s="676"/>
      <c r="G484" s="676"/>
      <c r="H484" s="676"/>
      <c r="I484" s="699"/>
      <c r="J484" s="1320"/>
      <c r="K484" s="1320"/>
      <c r="L484" s="1320"/>
      <c r="M484" s="1320"/>
      <c r="N484" s="1320"/>
      <c r="O484" s="1320"/>
      <c r="P484" s="1320"/>
      <c r="Q484" s="1320"/>
      <c r="R484" s="1320"/>
      <c r="S484" s="1320"/>
      <c r="T484" s="1320"/>
      <c r="U484" s="1320"/>
      <c r="V484" s="1320"/>
      <c r="W484" s="1320"/>
      <c r="X484" s="1320"/>
      <c r="Y484" s="1320"/>
      <c r="Z484" s="1320"/>
      <c r="AA484" s="1320"/>
      <c r="AB484" s="1320"/>
      <c r="AC484" s="1320"/>
      <c r="AD484" s="1320"/>
      <c r="AE484" s="1320"/>
      <c r="AF484" s="1320"/>
      <c r="AG484" s="1320"/>
      <c r="AH484" s="1320"/>
      <c r="AI484" s="1320"/>
      <c r="AJ484" s="1320"/>
      <c r="AK484" s="1320"/>
      <c r="AL484" s="1320"/>
      <c r="AM484" s="1320"/>
      <c r="AN484" s="1320"/>
      <c r="AO484" s="1320"/>
      <c r="AP484" s="1320"/>
      <c r="AQ484" s="1320"/>
      <c r="AR484" s="1320"/>
      <c r="AS484" s="1320"/>
      <c r="AT484" s="1320"/>
      <c r="AU484" s="1320"/>
      <c r="AV484" s="1320"/>
      <c r="AW484" s="1320"/>
      <c r="AX484" s="1320"/>
      <c r="AY484" s="1320"/>
      <c r="AZ484" s="1320"/>
      <c r="BA484" s="1320"/>
      <c r="BB484" s="1320"/>
      <c r="BC484" s="1320"/>
      <c r="BD484" s="1320"/>
      <c r="BE484" s="1320"/>
      <c r="BF484" s="1320"/>
      <c r="BG484" s="1320"/>
      <c r="BH484" s="495"/>
    </row>
    <row r="485" spans="1:60" ht="3.65" hidden="1" customHeight="1">
      <c r="A485" s="1284"/>
      <c r="B485" s="673"/>
      <c r="C485" s="676"/>
      <c r="D485" s="676"/>
      <c r="E485" s="676"/>
      <c r="F485" s="676"/>
      <c r="G485" s="676"/>
      <c r="H485" s="676"/>
      <c r="I485" s="699"/>
      <c r="J485" s="1320"/>
      <c r="K485" s="1320"/>
      <c r="L485" s="1320"/>
      <c r="M485" s="1320"/>
      <c r="N485" s="1320"/>
      <c r="O485" s="1320"/>
      <c r="P485" s="1320"/>
      <c r="Q485" s="1320"/>
      <c r="R485" s="1320"/>
      <c r="S485" s="1320"/>
      <c r="T485" s="1320"/>
      <c r="U485" s="1320"/>
      <c r="V485" s="1320"/>
      <c r="W485" s="1320"/>
      <c r="X485" s="1320"/>
      <c r="Y485" s="1320"/>
      <c r="Z485" s="1320"/>
      <c r="AA485" s="1320"/>
      <c r="AB485" s="1320"/>
      <c r="AC485" s="1320"/>
      <c r="AD485" s="1320"/>
      <c r="AE485" s="1320"/>
      <c r="AF485" s="1320"/>
      <c r="AG485" s="1320"/>
      <c r="AH485" s="1320"/>
      <c r="AI485" s="1320"/>
      <c r="AJ485" s="1320"/>
      <c r="AK485" s="1320"/>
      <c r="AL485" s="1320"/>
      <c r="AM485" s="1320"/>
      <c r="AN485" s="1320"/>
      <c r="AO485" s="1320"/>
      <c r="AP485" s="1320"/>
      <c r="AQ485" s="1320"/>
      <c r="AR485" s="1320"/>
      <c r="AS485" s="1320"/>
      <c r="AT485" s="1320"/>
      <c r="AU485" s="1320"/>
      <c r="AV485" s="1320"/>
      <c r="AW485" s="1320"/>
      <c r="AX485" s="1320"/>
      <c r="AY485" s="1320"/>
      <c r="AZ485" s="1320"/>
      <c r="BA485" s="1320"/>
      <c r="BB485" s="1320"/>
      <c r="BC485" s="1320"/>
      <c r="BD485" s="1320"/>
      <c r="BE485" s="1320"/>
      <c r="BF485" s="1320"/>
      <c r="BG485" s="1320"/>
      <c r="BH485" s="495"/>
    </row>
    <row r="486" spans="1:60" ht="3.65" hidden="1" customHeight="1">
      <c r="A486" s="1284"/>
      <c r="B486" s="673"/>
      <c r="C486" s="676"/>
      <c r="D486" s="676"/>
      <c r="E486" s="676"/>
      <c r="F486" s="676"/>
      <c r="G486" s="676"/>
      <c r="H486" s="676"/>
      <c r="I486" s="699"/>
      <c r="J486" s="1320"/>
      <c r="K486" s="1320"/>
      <c r="L486" s="1320"/>
      <c r="M486" s="1320"/>
      <c r="N486" s="1320"/>
      <c r="O486" s="1320"/>
      <c r="P486" s="1320"/>
      <c r="Q486" s="1320"/>
      <c r="R486" s="1320"/>
      <c r="S486" s="1320"/>
      <c r="T486" s="1320"/>
      <c r="U486" s="1320"/>
      <c r="V486" s="1320"/>
      <c r="W486" s="1320"/>
      <c r="X486" s="1320"/>
      <c r="Y486" s="1320"/>
      <c r="Z486" s="1320"/>
      <c r="AA486" s="1320"/>
      <c r="AB486" s="1320"/>
      <c r="AC486" s="1320"/>
      <c r="AD486" s="1320"/>
      <c r="AE486" s="1320"/>
      <c r="AF486" s="1320"/>
      <c r="AG486" s="1320"/>
      <c r="AH486" s="1320"/>
      <c r="AI486" s="1320"/>
      <c r="AJ486" s="1320"/>
      <c r="AK486" s="1320"/>
      <c r="AL486" s="1320"/>
      <c r="AM486" s="1320"/>
      <c r="AN486" s="1320"/>
      <c r="AO486" s="1320"/>
      <c r="AP486" s="1320"/>
      <c r="AQ486" s="1320"/>
      <c r="AR486" s="1320"/>
      <c r="AS486" s="1320"/>
      <c r="AT486" s="1320"/>
      <c r="AU486" s="1320"/>
      <c r="AV486" s="1320"/>
      <c r="AW486" s="1320"/>
      <c r="AX486" s="1320"/>
      <c r="AY486" s="1320"/>
      <c r="AZ486" s="1320"/>
      <c r="BA486" s="1320"/>
      <c r="BB486" s="1320"/>
      <c r="BC486" s="1320"/>
      <c r="BD486" s="1320"/>
      <c r="BE486" s="1320"/>
      <c r="BF486" s="1320"/>
      <c r="BG486" s="1320"/>
      <c r="BH486" s="495"/>
    </row>
    <row r="487" spans="1:60" ht="3.65" hidden="1" customHeight="1">
      <c r="A487" s="1284"/>
      <c r="B487" s="673"/>
      <c r="C487" s="676"/>
      <c r="D487" s="676"/>
      <c r="E487" s="676"/>
      <c r="F487" s="676"/>
      <c r="G487" s="676"/>
      <c r="H487" s="676"/>
      <c r="I487" s="699"/>
      <c r="J487" s="1320"/>
      <c r="K487" s="1320"/>
      <c r="L487" s="1320"/>
      <c r="M487" s="1320"/>
      <c r="N487" s="1320"/>
      <c r="O487" s="1320"/>
      <c r="P487" s="1320"/>
      <c r="Q487" s="1320"/>
      <c r="R487" s="1320"/>
      <c r="S487" s="1320"/>
      <c r="T487" s="1320"/>
      <c r="U487" s="1320"/>
      <c r="V487" s="1320"/>
      <c r="W487" s="1320"/>
      <c r="X487" s="1320"/>
      <c r="Y487" s="1320"/>
      <c r="Z487" s="1320"/>
      <c r="AA487" s="1320"/>
      <c r="AB487" s="1320"/>
      <c r="AC487" s="1320"/>
      <c r="AD487" s="1320"/>
      <c r="AE487" s="1320"/>
      <c r="AF487" s="1320"/>
      <c r="AG487" s="1320"/>
      <c r="AH487" s="1320"/>
      <c r="AI487" s="1320"/>
      <c r="AJ487" s="1320"/>
      <c r="AK487" s="1320"/>
      <c r="AL487" s="1320"/>
      <c r="AM487" s="1320"/>
      <c r="AN487" s="1320"/>
      <c r="AO487" s="1320"/>
      <c r="AP487" s="1320"/>
      <c r="AQ487" s="1320"/>
      <c r="AR487" s="1320"/>
      <c r="AS487" s="1320"/>
      <c r="AT487" s="1320"/>
      <c r="AU487" s="1320"/>
      <c r="AV487" s="1320"/>
      <c r="AW487" s="1320"/>
      <c r="AX487" s="1320"/>
      <c r="AY487" s="1320"/>
      <c r="AZ487" s="1320"/>
      <c r="BA487" s="1320"/>
      <c r="BB487" s="1320"/>
      <c r="BC487" s="1320"/>
      <c r="BD487" s="1320"/>
      <c r="BE487" s="1320"/>
      <c r="BF487" s="1320"/>
      <c r="BG487" s="1320"/>
      <c r="BH487" s="495"/>
    </row>
    <row r="488" spans="1:60" ht="3.65" hidden="1" customHeight="1">
      <c r="A488" s="1284"/>
      <c r="B488" s="673"/>
      <c r="C488" s="676"/>
      <c r="D488" s="676"/>
      <c r="E488" s="676"/>
      <c r="F488" s="676"/>
      <c r="G488" s="676"/>
      <c r="H488" s="676"/>
      <c r="I488" s="699"/>
      <c r="J488" s="1320"/>
      <c r="K488" s="1320"/>
      <c r="L488" s="1320"/>
      <c r="M488" s="1320"/>
      <c r="N488" s="1320"/>
      <c r="O488" s="1320"/>
      <c r="P488" s="1320"/>
      <c r="Q488" s="1320"/>
      <c r="R488" s="1320"/>
      <c r="S488" s="1320"/>
      <c r="T488" s="1320"/>
      <c r="U488" s="1320"/>
      <c r="V488" s="1320"/>
      <c r="W488" s="1320"/>
      <c r="X488" s="1320"/>
      <c r="Y488" s="1320"/>
      <c r="Z488" s="1320"/>
      <c r="AA488" s="1320"/>
      <c r="AB488" s="1320"/>
      <c r="AC488" s="1320"/>
      <c r="AD488" s="1320"/>
      <c r="AE488" s="1320"/>
      <c r="AF488" s="1320"/>
      <c r="AG488" s="1320"/>
      <c r="AH488" s="1320"/>
      <c r="AI488" s="1320"/>
      <c r="AJ488" s="1320"/>
      <c r="AK488" s="1320"/>
      <c r="AL488" s="1320"/>
      <c r="AM488" s="1320"/>
      <c r="AN488" s="1320"/>
      <c r="AO488" s="1320"/>
      <c r="AP488" s="1320"/>
      <c r="AQ488" s="1320"/>
      <c r="AR488" s="1320"/>
      <c r="AS488" s="1320"/>
      <c r="AT488" s="1320"/>
      <c r="AU488" s="1320"/>
      <c r="AV488" s="1320"/>
      <c r="AW488" s="1320"/>
      <c r="AX488" s="1320"/>
      <c r="AY488" s="1320"/>
      <c r="AZ488" s="1320"/>
      <c r="BA488" s="1320"/>
      <c r="BB488" s="1320"/>
      <c r="BC488" s="1320"/>
      <c r="BD488" s="1320"/>
      <c r="BE488" s="1320"/>
      <c r="BF488" s="1320"/>
      <c r="BG488" s="1320"/>
      <c r="BH488" s="495"/>
    </row>
    <row r="489" spans="1:60" ht="3.65" hidden="1" customHeight="1">
      <c r="A489" s="1284"/>
      <c r="B489" s="673"/>
      <c r="C489" s="676"/>
      <c r="D489" s="676"/>
      <c r="E489" s="676"/>
      <c r="F489" s="676"/>
      <c r="G489" s="676"/>
      <c r="H489" s="676"/>
      <c r="I489" s="699"/>
      <c r="J489" s="1320"/>
      <c r="K489" s="1320"/>
      <c r="L489" s="1320"/>
      <c r="M489" s="1320"/>
      <c r="N489" s="1320"/>
      <c r="O489" s="1320"/>
      <c r="P489" s="1320"/>
      <c r="Q489" s="1320"/>
      <c r="R489" s="1320"/>
      <c r="S489" s="1320"/>
      <c r="T489" s="1320"/>
      <c r="U489" s="1320"/>
      <c r="V489" s="1320"/>
      <c r="W489" s="1320"/>
      <c r="X489" s="1320"/>
      <c r="Y489" s="1320"/>
      <c r="Z489" s="1320"/>
      <c r="AA489" s="1320"/>
      <c r="AB489" s="1320"/>
      <c r="AC489" s="1320"/>
      <c r="AD489" s="1320"/>
      <c r="AE489" s="1320"/>
      <c r="AF489" s="1320"/>
      <c r="AG489" s="1320"/>
      <c r="AH489" s="1320"/>
      <c r="AI489" s="1320"/>
      <c r="AJ489" s="1320"/>
      <c r="AK489" s="1320"/>
      <c r="AL489" s="1320"/>
      <c r="AM489" s="1320"/>
      <c r="AN489" s="1320"/>
      <c r="AO489" s="1320"/>
      <c r="AP489" s="1320"/>
      <c r="AQ489" s="1320"/>
      <c r="AR489" s="1320"/>
      <c r="AS489" s="1320"/>
      <c r="AT489" s="1320"/>
      <c r="AU489" s="1320"/>
      <c r="AV489" s="1320"/>
      <c r="AW489" s="1320"/>
      <c r="AX489" s="1320"/>
      <c r="AY489" s="1320"/>
      <c r="AZ489" s="1320"/>
      <c r="BA489" s="1320"/>
      <c r="BB489" s="1320"/>
      <c r="BC489" s="1320"/>
      <c r="BD489" s="1320"/>
      <c r="BE489" s="1320"/>
      <c r="BF489" s="1320"/>
      <c r="BG489" s="1320"/>
      <c r="BH489" s="495"/>
    </row>
    <row r="490" spans="1:60" ht="3.65" hidden="1" customHeight="1">
      <c r="A490" s="1284"/>
      <c r="B490" s="673"/>
      <c r="C490" s="676"/>
      <c r="D490" s="676"/>
      <c r="E490" s="676"/>
      <c r="F490" s="676"/>
      <c r="G490" s="676"/>
      <c r="H490" s="676"/>
      <c r="I490" s="699"/>
      <c r="J490" s="1320"/>
      <c r="K490" s="1320"/>
      <c r="L490" s="1320"/>
      <c r="M490" s="1320"/>
      <c r="N490" s="1320"/>
      <c r="O490" s="1320"/>
      <c r="P490" s="1320"/>
      <c r="Q490" s="1320"/>
      <c r="R490" s="1320"/>
      <c r="S490" s="1320"/>
      <c r="T490" s="1320"/>
      <c r="U490" s="1320"/>
      <c r="V490" s="1320"/>
      <c r="W490" s="1320"/>
      <c r="X490" s="1320"/>
      <c r="Y490" s="1320"/>
      <c r="Z490" s="1320"/>
      <c r="AA490" s="1320"/>
      <c r="AB490" s="1320"/>
      <c r="AC490" s="1320"/>
      <c r="AD490" s="1320"/>
      <c r="AE490" s="1320"/>
      <c r="AF490" s="1320"/>
      <c r="AG490" s="1320"/>
      <c r="AH490" s="1320"/>
      <c r="AI490" s="1320"/>
      <c r="AJ490" s="1320"/>
      <c r="AK490" s="1320"/>
      <c r="AL490" s="1320"/>
      <c r="AM490" s="1320"/>
      <c r="AN490" s="1320"/>
      <c r="AO490" s="1320"/>
      <c r="AP490" s="1320"/>
      <c r="AQ490" s="1320"/>
      <c r="AR490" s="1320"/>
      <c r="AS490" s="1320"/>
      <c r="AT490" s="1320"/>
      <c r="AU490" s="1320"/>
      <c r="AV490" s="1320"/>
      <c r="AW490" s="1320"/>
      <c r="AX490" s="1320"/>
      <c r="AY490" s="1320"/>
      <c r="AZ490" s="1320"/>
      <c r="BA490" s="1320"/>
      <c r="BB490" s="1320"/>
      <c r="BC490" s="1320"/>
      <c r="BD490" s="1320"/>
      <c r="BE490" s="1320"/>
      <c r="BF490" s="1320"/>
      <c r="BG490" s="1320"/>
      <c r="BH490" s="495"/>
    </row>
    <row r="491" spans="1:60" ht="3.65" hidden="1" customHeight="1">
      <c r="A491" s="1284"/>
      <c r="B491" s="673"/>
      <c r="C491" s="676"/>
      <c r="D491" s="676"/>
      <c r="E491" s="676"/>
      <c r="F491" s="676"/>
      <c r="G491" s="676"/>
      <c r="H491" s="676"/>
      <c r="I491" s="699"/>
      <c r="J491" s="1320"/>
      <c r="K491" s="1320"/>
      <c r="L491" s="1320"/>
      <c r="M491" s="1320"/>
      <c r="N491" s="1320"/>
      <c r="O491" s="1320"/>
      <c r="P491" s="1320"/>
      <c r="Q491" s="1320"/>
      <c r="R491" s="1320"/>
      <c r="S491" s="1320"/>
      <c r="T491" s="1320"/>
      <c r="U491" s="1320"/>
      <c r="V491" s="1320"/>
      <c r="W491" s="1320"/>
      <c r="X491" s="1320"/>
      <c r="Y491" s="1320"/>
      <c r="Z491" s="1320"/>
      <c r="AA491" s="1320"/>
      <c r="AB491" s="1320"/>
      <c r="AC491" s="1320"/>
      <c r="AD491" s="1320"/>
      <c r="AE491" s="1320"/>
      <c r="AF491" s="1320"/>
      <c r="AG491" s="1320"/>
      <c r="AH491" s="1320"/>
      <c r="AI491" s="1320"/>
      <c r="AJ491" s="1320"/>
      <c r="AK491" s="1320"/>
      <c r="AL491" s="1320"/>
      <c r="AM491" s="1320"/>
      <c r="AN491" s="1320"/>
      <c r="AO491" s="1320"/>
      <c r="AP491" s="1320"/>
      <c r="AQ491" s="1320"/>
      <c r="AR491" s="1320"/>
      <c r="AS491" s="1320"/>
      <c r="AT491" s="1320"/>
      <c r="AU491" s="1320"/>
      <c r="AV491" s="1320"/>
      <c r="AW491" s="1320"/>
      <c r="AX491" s="1320"/>
      <c r="AY491" s="1320"/>
      <c r="AZ491" s="1320"/>
      <c r="BA491" s="1320"/>
      <c r="BB491" s="1320"/>
      <c r="BC491" s="1320"/>
      <c r="BD491" s="1320"/>
      <c r="BE491" s="1320"/>
      <c r="BF491" s="1320"/>
      <c r="BG491" s="1320"/>
      <c r="BH491" s="495"/>
    </row>
    <row r="492" spans="1:60" ht="3.65" hidden="1" customHeight="1">
      <c r="A492" s="1284"/>
      <c r="B492" s="673"/>
      <c r="C492" s="676"/>
      <c r="D492" s="676"/>
      <c r="E492" s="676"/>
      <c r="F492" s="676"/>
      <c r="G492" s="676"/>
      <c r="H492" s="676"/>
      <c r="I492" s="699"/>
      <c r="J492" s="1320"/>
      <c r="K492" s="1320"/>
      <c r="L492" s="1320"/>
      <c r="M492" s="1320"/>
      <c r="N492" s="1320"/>
      <c r="O492" s="1320"/>
      <c r="P492" s="1320"/>
      <c r="Q492" s="1320"/>
      <c r="R492" s="1320"/>
      <c r="S492" s="1320"/>
      <c r="T492" s="1320"/>
      <c r="U492" s="1320"/>
      <c r="V492" s="1320"/>
      <c r="W492" s="1320"/>
      <c r="X492" s="1320"/>
      <c r="Y492" s="1320"/>
      <c r="Z492" s="1320"/>
      <c r="AA492" s="1320"/>
      <c r="AB492" s="1320"/>
      <c r="AC492" s="1320"/>
      <c r="AD492" s="1320"/>
      <c r="AE492" s="1320"/>
      <c r="AF492" s="1320"/>
      <c r="AG492" s="1320"/>
      <c r="AH492" s="1320"/>
      <c r="AI492" s="1320"/>
      <c r="AJ492" s="1320"/>
      <c r="AK492" s="1320"/>
      <c r="AL492" s="1320"/>
      <c r="AM492" s="1320"/>
      <c r="AN492" s="1320"/>
      <c r="AO492" s="1320"/>
      <c r="AP492" s="1320"/>
      <c r="AQ492" s="1320"/>
      <c r="AR492" s="1320"/>
      <c r="AS492" s="1320"/>
      <c r="AT492" s="1320"/>
      <c r="AU492" s="1320"/>
      <c r="AV492" s="1320"/>
      <c r="AW492" s="1320"/>
      <c r="AX492" s="1320"/>
      <c r="AY492" s="1320"/>
      <c r="AZ492" s="1320"/>
      <c r="BA492" s="1320"/>
      <c r="BB492" s="1320"/>
      <c r="BC492" s="1320"/>
      <c r="BD492" s="1320"/>
      <c r="BE492" s="1320"/>
      <c r="BF492" s="1320"/>
      <c r="BG492" s="1320"/>
      <c r="BH492" s="495"/>
    </row>
    <row r="493" spans="1:60" ht="3.65" hidden="1" customHeight="1">
      <c r="A493" s="1281">
        <v>34</v>
      </c>
      <c r="B493" s="1282"/>
      <c r="C493" s="1283"/>
      <c r="D493" s="1283"/>
      <c r="E493" s="1283"/>
      <c r="F493" s="1283"/>
      <c r="G493" s="1283"/>
      <c r="H493" s="1283"/>
      <c r="I493" s="1368"/>
      <c r="J493" s="1369"/>
      <c r="K493" s="1369"/>
      <c r="L493" s="1369"/>
      <c r="M493" s="1369"/>
      <c r="N493" s="1369"/>
      <c r="O493" s="1369"/>
      <c r="P493" s="1369"/>
      <c r="Q493" s="1369"/>
      <c r="R493" s="1369"/>
      <c r="S493" s="1369"/>
      <c r="T493" s="1369"/>
      <c r="U493" s="1369"/>
      <c r="V493" s="1369"/>
      <c r="W493" s="1369"/>
      <c r="X493" s="1369"/>
      <c r="Y493" s="1369"/>
      <c r="Z493" s="1369"/>
      <c r="AA493" s="1369"/>
      <c r="AB493" s="1369"/>
      <c r="AC493" s="1369"/>
      <c r="AD493" s="1369"/>
      <c r="AE493" s="1369"/>
      <c r="AF493" s="1369"/>
      <c r="AG493" s="1369"/>
      <c r="AH493" s="1369"/>
      <c r="AI493" s="1369"/>
      <c r="AJ493" s="1369"/>
      <c r="AK493" s="1369"/>
      <c r="AL493" s="1369"/>
      <c r="AM493" s="1369"/>
      <c r="AN493" s="1369"/>
      <c r="AO493" s="1369"/>
      <c r="AP493" s="1369"/>
      <c r="AQ493" s="1369"/>
      <c r="AR493" s="1369"/>
      <c r="AS493" s="1369"/>
      <c r="AT493" s="1369"/>
      <c r="AU493" s="1369"/>
      <c r="AV493" s="1369"/>
      <c r="AW493" s="1369"/>
      <c r="AX493" s="1369"/>
      <c r="AY493" s="1369"/>
      <c r="AZ493" s="1369"/>
      <c r="BA493" s="1369"/>
      <c r="BB493" s="1369"/>
      <c r="BC493" s="1369"/>
      <c r="BD493" s="1369"/>
      <c r="BE493" s="1369"/>
      <c r="BF493" s="1369"/>
      <c r="BG493" s="1369"/>
      <c r="BH493" s="471"/>
    </row>
    <row r="494" spans="1:60" ht="3.65" hidden="1" customHeight="1">
      <c r="A494" s="1284"/>
      <c r="B494" s="1285"/>
      <c r="C494" s="1286"/>
      <c r="D494" s="1286"/>
      <c r="E494" s="1286"/>
      <c r="F494" s="1286"/>
      <c r="G494" s="1286"/>
      <c r="H494" s="1286"/>
      <c r="I494" s="1370"/>
      <c r="J494" s="466"/>
      <c r="K494" s="466"/>
      <c r="L494" s="466"/>
      <c r="M494" s="466"/>
      <c r="N494" s="466"/>
      <c r="O494" s="466"/>
      <c r="P494" s="466"/>
      <c r="Q494" s="466"/>
      <c r="R494" s="466"/>
      <c r="S494" s="466"/>
      <c r="T494" s="466"/>
      <c r="U494" s="466"/>
      <c r="V494" s="466"/>
      <c r="W494" s="466"/>
      <c r="X494" s="466"/>
      <c r="Y494" s="466"/>
      <c r="Z494" s="466"/>
      <c r="AA494" s="466"/>
      <c r="AB494" s="466"/>
      <c r="AC494" s="466"/>
      <c r="AD494" s="466"/>
      <c r="AE494" s="466"/>
      <c r="AF494" s="466"/>
      <c r="AG494" s="466"/>
      <c r="AH494" s="466"/>
      <c r="AI494" s="466"/>
      <c r="AJ494" s="466"/>
      <c r="AK494" s="466"/>
      <c r="AL494" s="466"/>
      <c r="AM494" s="466"/>
      <c r="AN494" s="466"/>
      <c r="AO494" s="466"/>
      <c r="AP494" s="466"/>
      <c r="AQ494" s="466"/>
      <c r="AR494" s="466"/>
      <c r="AS494" s="466"/>
      <c r="AT494" s="466"/>
      <c r="AU494" s="466"/>
      <c r="AV494" s="466"/>
      <c r="AW494" s="466"/>
      <c r="AX494" s="466"/>
      <c r="AY494" s="466"/>
      <c r="AZ494" s="466"/>
      <c r="BA494" s="466"/>
      <c r="BB494" s="466"/>
      <c r="BC494" s="466"/>
      <c r="BD494" s="466"/>
      <c r="BE494" s="466"/>
      <c r="BF494" s="466"/>
      <c r="BG494" s="466"/>
      <c r="BH494" s="465"/>
    </row>
    <row r="495" spans="1:60">
      <c r="A495" s="1284"/>
      <c r="B495" s="379" t="s">
        <v>579</v>
      </c>
      <c r="C495" s="379"/>
      <c r="D495" s="379" t="s">
        <v>578</v>
      </c>
      <c r="E495" s="448" t="s">
        <v>651</v>
      </c>
      <c r="F495" s="379" t="s">
        <v>576</v>
      </c>
      <c r="G495" s="378"/>
      <c r="H495" s="378" t="s">
        <v>652</v>
      </c>
      <c r="I495" s="700"/>
      <c r="J495" s="1329"/>
      <c r="K495" s="1329"/>
      <c r="L495" s="1329"/>
      <c r="M495" s="1329"/>
      <c r="N495" s="1329"/>
      <c r="O495" s="1329"/>
      <c r="P495" s="1329"/>
      <c r="Q495" s="1329"/>
      <c r="R495" s="1329"/>
      <c r="S495" s="1329"/>
      <c r="T495" s="1329"/>
      <c r="U495" s="1329"/>
      <c r="V495" s="1329"/>
      <c r="W495" s="1329"/>
      <c r="X495" s="1329"/>
      <c r="Y495" s="1329"/>
      <c r="Z495" s="1329"/>
      <c r="AA495" s="1329"/>
      <c r="AB495" s="1329"/>
      <c r="AC495" s="1329"/>
      <c r="AD495" s="1329"/>
      <c r="AE495" s="1329"/>
      <c r="AF495" s="1329"/>
      <c r="AG495" s="1329"/>
      <c r="AH495" s="1329"/>
      <c r="AI495" s="1329"/>
      <c r="AJ495" s="1329"/>
      <c r="AK495" s="1329"/>
      <c r="AL495" s="1329"/>
      <c r="AM495" s="1329"/>
      <c r="AN495" s="1329"/>
      <c r="AO495" s="1329"/>
      <c r="AP495" s="1329"/>
      <c r="AQ495" s="1329"/>
      <c r="AR495" s="1329"/>
      <c r="AS495" s="1329"/>
      <c r="AT495" s="1329"/>
      <c r="AU495" s="1329"/>
      <c r="AV495" s="1329"/>
      <c r="AW495" s="1329"/>
      <c r="AX495" s="1329"/>
      <c r="AY495" s="1329"/>
      <c r="AZ495" s="1329"/>
      <c r="BA495" s="1329"/>
      <c r="BB495" s="1329"/>
      <c r="BC495" s="1329"/>
      <c r="BD495" s="1329"/>
      <c r="BE495" s="1329"/>
      <c r="BF495" s="1329"/>
      <c r="BG495" s="1329"/>
      <c r="BH495" s="1134"/>
    </row>
    <row r="496" spans="1:60" ht="3.65" hidden="1" customHeight="1">
      <c r="A496" s="1284"/>
      <c r="B496" s="673"/>
      <c r="C496" s="676"/>
      <c r="D496" s="676"/>
      <c r="E496" s="676"/>
      <c r="F496" s="676"/>
      <c r="G496" s="676"/>
      <c r="H496" s="676"/>
      <c r="I496" s="699"/>
      <c r="J496" s="1320"/>
      <c r="K496" s="1320"/>
      <c r="L496" s="1320"/>
      <c r="M496" s="1320"/>
      <c r="N496" s="1320"/>
      <c r="O496" s="1320"/>
      <c r="P496" s="1320"/>
      <c r="Q496" s="1320"/>
      <c r="R496" s="1320"/>
      <c r="S496" s="1320"/>
      <c r="T496" s="1320"/>
      <c r="U496" s="1320"/>
      <c r="V496" s="1320"/>
      <c r="W496" s="1320"/>
      <c r="X496" s="1320"/>
      <c r="Y496" s="1320"/>
      <c r="Z496" s="1320"/>
      <c r="AA496" s="1320"/>
      <c r="AB496" s="1320"/>
      <c r="AC496" s="1320"/>
      <c r="AD496" s="1320"/>
      <c r="AE496" s="1320"/>
      <c r="AF496" s="1320"/>
      <c r="AG496" s="1320"/>
      <c r="AH496" s="1320"/>
      <c r="AI496" s="1320"/>
      <c r="AJ496" s="1320"/>
      <c r="AK496" s="1320"/>
      <c r="AL496" s="1320"/>
      <c r="AM496" s="1320"/>
      <c r="AN496" s="1320"/>
      <c r="AO496" s="1320"/>
      <c r="AP496" s="1320"/>
      <c r="AQ496" s="1320"/>
      <c r="AR496" s="1320"/>
      <c r="AS496" s="1320"/>
      <c r="AT496" s="1320"/>
      <c r="AU496" s="1320"/>
      <c r="AV496" s="1320"/>
      <c r="AW496" s="1320"/>
      <c r="AX496" s="1320"/>
      <c r="AY496" s="1320"/>
      <c r="AZ496" s="1320"/>
      <c r="BA496" s="1320"/>
      <c r="BB496" s="1320"/>
      <c r="BC496" s="1320"/>
      <c r="BD496" s="1320"/>
      <c r="BE496" s="1320"/>
      <c r="BF496" s="1320"/>
      <c r="BG496" s="1320"/>
      <c r="BH496" s="495"/>
    </row>
    <row r="497" spans="1:60" ht="3.65" hidden="1" customHeight="1">
      <c r="A497" s="1284"/>
      <c r="B497" s="673"/>
      <c r="C497" s="676"/>
      <c r="D497" s="676"/>
      <c r="E497" s="676"/>
      <c r="F497" s="676"/>
      <c r="G497" s="676"/>
      <c r="H497" s="676"/>
      <c r="I497" s="699"/>
      <c r="J497" s="1320"/>
      <c r="K497" s="1320"/>
      <c r="L497" s="1320"/>
      <c r="M497" s="1320"/>
      <c r="N497" s="1320"/>
      <c r="O497" s="1320"/>
      <c r="P497" s="1320"/>
      <c r="Q497" s="1320"/>
      <c r="R497" s="1320"/>
      <c r="S497" s="1320"/>
      <c r="T497" s="1320"/>
      <c r="U497" s="1320"/>
      <c r="V497" s="1320"/>
      <c r="W497" s="1320"/>
      <c r="X497" s="1320"/>
      <c r="Y497" s="1320"/>
      <c r="Z497" s="1320"/>
      <c r="AA497" s="1320"/>
      <c r="AB497" s="1320"/>
      <c r="AC497" s="1320"/>
      <c r="AD497" s="1320"/>
      <c r="AE497" s="1320"/>
      <c r="AF497" s="1320"/>
      <c r="AG497" s="1320"/>
      <c r="AH497" s="1320"/>
      <c r="AI497" s="1320"/>
      <c r="AJ497" s="1320"/>
      <c r="AK497" s="1320"/>
      <c r="AL497" s="1320"/>
      <c r="AM497" s="1320"/>
      <c r="AN497" s="1320"/>
      <c r="AO497" s="1320"/>
      <c r="AP497" s="1320"/>
      <c r="AQ497" s="1320"/>
      <c r="AR497" s="1320"/>
      <c r="AS497" s="1320"/>
      <c r="AT497" s="1320"/>
      <c r="AU497" s="1320"/>
      <c r="AV497" s="1320"/>
      <c r="AW497" s="1320"/>
      <c r="AX497" s="1320"/>
      <c r="AY497" s="1320"/>
      <c r="AZ497" s="1320"/>
      <c r="BA497" s="1320"/>
      <c r="BB497" s="1320"/>
      <c r="BC497" s="1320"/>
      <c r="BD497" s="1320"/>
      <c r="BE497" s="1320"/>
      <c r="BF497" s="1320"/>
      <c r="BG497" s="1320"/>
      <c r="BH497" s="495"/>
    </row>
    <row r="498" spans="1:60" ht="3.65" hidden="1" customHeight="1">
      <c r="A498" s="1284"/>
      <c r="B498" s="673"/>
      <c r="C498" s="676"/>
      <c r="D498" s="676"/>
      <c r="E498" s="676"/>
      <c r="F498" s="676"/>
      <c r="G498" s="676"/>
      <c r="H498" s="676"/>
      <c r="I498" s="699"/>
      <c r="J498" s="1320"/>
      <c r="K498" s="1320"/>
      <c r="L498" s="1320"/>
      <c r="M498" s="1320"/>
      <c r="N498" s="1320"/>
      <c r="O498" s="1320"/>
      <c r="P498" s="1320"/>
      <c r="Q498" s="1320"/>
      <c r="R498" s="1320"/>
      <c r="S498" s="1320"/>
      <c r="T498" s="1320"/>
      <c r="U498" s="1320"/>
      <c r="V498" s="1320"/>
      <c r="W498" s="1320"/>
      <c r="X498" s="1320"/>
      <c r="Y498" s="1320"/>
      <c r="Z498" s="1320"/>
      <c r="AA498" s="1320"/>
      <c r="AB498" s="1320"/>
      <c r="AC498" s="1320"/>
      <c r="AD498" s="1320"/>
      <c r="AE498" s="1320"/>
      <c r="AF498" s="1320"/>
      <c r="AG498" s="1320"/>
      <c r="AH498" s="1320"/>
      <c r="AI498" s="1320"/>
      <c r="AJ498" s="1320"/>
      <c r="AK498" s="1320"/>
      <c r="AL498" s="1320"/>
      <c r="AM498" s="1320"/>
      <c r="AN498" s="1320"/>
      <c r="AO498" s="1320"/>
      <c r="AP498" s="1320"/>
      <c r="AQ498" s="1320"/>
      <c r="AR498" s="1320"/>
      <c r="AS498" s="1320"/>
      <c r="AT498" s="1320"/>
      <c r="AU498" s="1320"/>
      <c r="AV498" s="1320"/>
      <c r="AW498" s="1320"/>
      <c r="AX498" s="1320"/>
      <c r="AY498" s="1320"/>
      <c r="AZ498" s="1320"/>
      <c r="BA498" s="1320"/>
      <c r="BB498" s="1320"/>
      <c r="BC498" s="1320"/>
      <c r="BD498" s="1320"/>
      <c r="BE498" s="1320"/>
      <c r="BF498" s="1320"/>
      <c r="BG498" s="1320"/>
      <c r="BH498" s="495"/>
    </row>
    <row r="499" spans="1:60" ht="3.65" hidden="1" customHeight="1">
      <c r="A499" s="1284"/>
      <c r="B499" s="673"/>
      <c r="C499" s="676"/>
      <c r="D499" s="676"/>
      <c r="E499" s="676"/>
      <c r="F499" s="676"/>
      <c r="G499" s="676"/>
      <c r="H499" s="676"/>
      <c r="I499" s="699"/>
      <c r="J499" s="1320"/>
      <c r="K499" s="1320"/>
      <c r="L499" s="1320"/>
      <c r="M499" s="1320"/>
      <c r="N499" s="1320"/>
      <c r="O499" s="1320"/>
      <c r="P499" s="1320"/>
      <c r="Q499" s="1320"/>
      <c r="R499" s="1320"/>
      <c r="S499" s="1320"/>
      <c r="T499" s="1320"/>
      <c r="U499" s="1320"/>
      <c r="V499" s="1320"/>
      <c r="W499" s="1320"/>
      <c r="X499" s="1320"/>
      <c r="Y499" s="1320"/>
      <c r="Z499" s="1320"/>
      <c r="AA499" s="1320"/>
      <c r="AB499" s="1320"/>
      <c r="AC499" s="1320"/>
      <c r="AD499" s="1320"/>
      <c r="AE499" s="1320"/>
      <c r="AF499" s="1320"/>
      <c r="AG499" s="1320"/>
      <c r="AH499" s="1320"/>
      <c r="AI499" s="1320"/>
      <c r="AJ499" s="1320"/>
      <c r="AK499" s="1320"/>
      <c r="AL499" s="1320"/>
      <c r="AM499" s="1320"/>
      <c r="AN499" s="1320"/>
      <c r="AO499" s="1320"/>
      <c r="AP499" s="1320"/>
      <c r="AQ499" s="1320"/>
      <c r="AR499" s="1320"/>
      <c r="AS499" s="1320"/>
      <c r="AT499" s="1320"/>
      <c r="AU499" s="1320"/>
      <c r="AV499" s="1320"/>
      <c r="AW499" s="1320"/>
      <c r="AX499" s="1320"/>
      <c r="AY499" s="1320"/>
      <c r="AZ499" s="1320"/>
      <c r="BA499" s="1320"/>
      <c r="BB499" s="1320"/>
      <c r="BC499" s="1320"/>
      <c r="BD499" s="1320"/>
      <c r="BE499" s="1320"/>
      <c r="BF499" s="1320"/>
      <c r="BG499" s="1320"/>
      <c r="BH499" s="495"/>
    </row>
    <row r="500" spans="1:60" ht="3.65" hidden="1" customHeight="1">
      <c r="A500" s="1284"/>
      <c r="B500" s="673"/>
      <c r="C500" s="676"/>
      <c r="D500" s="676"/>
      <c r="E500" s="676"/>
      <c r="F500" s="676"/>
      <c r="G500" s="676"/>
      <c r="H500" s="676"/>
      <c r="I500" s="699"/>
      <c r="J500" s="1320"/>
      <c r="K500" s="1320"/>
      <c r="L500" s="1320"/>
      <c r="M500" s="1320"/>
      <c r="N500" s="1320"/>
      <c r="O500" s="1320"/>
      <c r="P500" s="1320"/>
      <c r="Q500" s="1320"/>
      <c r="R500" s="1320"/>
      <c r="S500" s="1320"/>
      <c r="T500" s="1320"/>
      <c r="U500" s="1320"/>
      <c r="V500" s="1320"/>
      <c r="W500" s="1320"/>
      <c r="X500" s="1320"/>
      <c r="Y500" s="1320"/>
      <c r="Z500" s="1320"/>
      <c r="AA500" s="1320"/>
      <c r="AB500" s="1320"/>
      <c r="AC500" s="1320"/>
      <c r="AD500" s="1320"/>
      <c r="AE500" s="1320"/>
      <c r="AF500" s="1320"/>
      <c r="AG500" s="1320"/>
      <c r="AH500" s="1320"/>
      <c r="AI500" s="1320"/>
      <c r="AJ500" s="1320"/>
      <c r="AK500" s="1320"/>
      <c r="AL500" s="1320"/>
      <c r="AM500" s="1320"/>
      <c r="AN500" s="1320"/>
      <c r="AO500" s="1320"/>
      <c r="AP500" s="1320"/>
      <c r="AQ500" s="1320"/>
      <c r="AR500" s="1320"/>
      <c r="AS500" s="1320"/>
      <c r="AT500" s="1320"/>
      <c r="AU500" s="1320"/>
      <c r="AV500" s="1320"/>
      <c r="AW500" s="1320"/>
      <c r="AX500" s="1320"/>
      <c r="AY500" s="1320"/>
      <c r="AZ500" s="1320"/>
      <c r="BA500" s="1320"/>
      <c r="BB500" s="1320"/>
      <c r="BC500" s="1320"/>
      <c r="BD500" s="1320"/>
      <c r="BE500" s="1320"/>
      <c r="BF500" s="1320"/>
      <c r="BG500" s="1320"/>
      <c r="BH500" s="495"/>
    </row>
    <row r="501" spans="1:60" ht="3.65" hidden="1" customHeight="1">
      <c r="A501" s="1284"/>
      <c r="B501" s="673"/>
      <c r="C501" s="676"/>
      <c r="D501" s="676"/>
      <c r="E501" s="676"/>
      <c r="F501" s="676"/>
      <c r="G501" s="676"/>
      <c r="H501" s="676"/>
      <c r="I501" s="699"/>
      <c r="J501" s="1320"/>
      <c r="K501" s="1320"/>
      <c r="L501" s="1320"/>
      <c r="M501" s="1320"/>
      <c r="N501" s="1278" t="e" vm="119">
        <v>#VALUE!</v>
      </c>
      <c r="O501" s="1320"/>
      <c r="P501" s="1320"/>
      <c r="Q501" s="1320"/>
      <c r="R501" s="1320"/>
      <c r="S501" s="1320"/>
      <c r="T501" s="1320"/>
      <c r="U501" s="1320"/>
      <c r="V501" s="1320"/>
      <c r="W501" s="1320"/>
      <c r="X501" s="1320"/>
      <c r="Y501" s="1320"/>
      <c r="Z501" s="1320"/>
      <c r="AA501" s="1320"/>
      <c r="AB501" s="1320"/>
      <c r="AC501" s="1320"/>
      <c r="AD501" s="1320"/>
      <c r="AE501" s="1320"/>
      <c r="AF501" s="1320"/>
      <c r="AG501" s="1320"/>
      <c r="AH501" s="1320"/>
      <c r="AI501" s="1320"/>
      <c r="AJ501" s="1320"/>
      <c r="AK501" s="1320"/>
      <c r="AL501" s="1320"/>
      <c r="AM501" s="1320"/>
      <c r="AN501" s="1320"/>
      <c r="AO501" s="1320"/>
      <c r="AP501" s="1320"/>
      <c r="AQ501" s="1320"/>
      <c r="AR501" s="1320"/>
      <c r="AS501" s="1320"/>
      <c r="AT501" s="1320"/>
      <c r="AU501" s="1320"/>
      <c r="AV501" s="1320"/>
      <c r="AW501" s="1320"/>
      <c r="AX501" s="1320"/>
      <c r="AY501" s="1320"/>
      <c r="AZ501" s="1320"/>
      <c r="BA501" s="1320"/>
      <c r="BB501" s="1320"/>
      <c r="BC501" s="1320"/>
      <c r="BD501" s="1320"/>
      <c r="BE501" s="1320"/>
      <c r="BF501" s="1320"/>
      <c r="BG501" s="1320"/>
      <c r="BH501" s="495"/>
    </row>
    <row r="502" spans="1:60" ht="3.65" hidden="1" customHeight="1">
      <c r="A502" s="1284"/>
      <c r="B502" s="673"/>
      <c r="C502" s="676"/>
      <c r="D502" s="676"/>
      <c r="E502" s="676"/>
      <c r="F502" s="676"/>
      <c r="G502" s="676"/>
      <c r="H502" s="676"/>
      <c r="I502" s="699"/>
      <c r="J502" s="1320"/>
      <c r="K502" s="1320"/>
      <c r="L502" s="1320"/>
      <c r="M502" s="1320"/>
      <c r="N502" s="1279"/>
      <c r="O502" s="1320"/>
      <c r="P502" s="1320"/>
      <c r="Q502" s="1320"/>
      <c r="R502" s="1320"/>
      <c r="S502" s="1320"/>
      <c r="T502" s="1320"/>
      <c r="U502" s="1320"/>
      <c r="V502" s="1320"/>
      <c r="W502" s="1320"/>
      <c r="X502" s="1320"/>
      <c r="Y502" s="1320"/>
      <c r="Z502" s="1320"/>
      <c r="AA502" s="1320"/>
      <c r="AB502" s="1320"/>
      <c r="AC502" s="1320"/>
      <c r="AD502" s="1320"/>
      <c r="AE502" s="1320"/>
      <c r="AF502" s="1320"/>
      <c r="AG502" s="1320"/>
      <c r="AH502" s="1320"/>
      <c r="AI502" s="1320"/>
      <c r="AJ502" s="1320"/>
      <c r="AK502" s="1320"/>
      <c r="AL502" s="1320"/>
      <c r="AM502" s="1320"/>
      <c r="AN502" s="1320"/>
      <c r="AO502" s="1320"/>
      <c r="AP502" s="1320"/>
      <c r="AQ502" s="1320"/>
      <c r="AR502" s="1320"/>
      <c r="AS502" s="1320"/>
      <c r="AT502" s="1320"/>
      <c r="AU502" s="1320"/>
      <c r="AV502" s="1320"/>
      <c r="AW502" s="1320"/>
      <c r="AX502" s="1320"/>
      <c r="AY502" s="1320"/>
      <c r="AZ502" s="1320"/>
      <c r="BA502" s="1320"/>
      <c r="BB502" s="1320"/>
      <c r="BC502" s="1320"/>
      <c r="BD502" s="1320"/>
      <c r="BE502" s="1320"/>
      <c r="BF502" s="1320"/>
      <c r="BG502" s="1320"/>
      <c r="BH502" s="495"/>
    </row>
    <row r="503" spans="1:60" ht="3.65" hidden="1" customHeight="1">
      <c r="A503" s="1284"/>
      <c r="B503" s="673"/>
      <c r="C503" s="676"/>
      <c r="D503" s="676"/>
      <c r="E503" s="676"/>
      <c r="F503" s="676"/>
      <c r="G503" s="676"/>
      <c r="H503" s="676"/>
      <c r="I503" s="699"/>
      <c r="J503" s="1320"/>
      <c r="K503" s="1320"/>
      <c r="L503" s="1320"/>
      <c r="M503" s="1320"/>
      <c r="N503" s="1280"/>
      <c r="O503" s="1320"/>
      <c r="P503" s="1320"/>
      <c r="Q503" s="1320"/>
      <c r="R503" s="1320"/>
      <c r="S503" s="1320"/>
      <c r="T503" s="1320"/>
      <c r="U503" s="1320"/>
      <c r="V503" s="1320"/>
      <c r="W503" s="1320"/>
      <c r="X503" s="1320"/>
      <c r="Y503" s="1320"/>
      <c r="Z503" s="1320"/>
      <c r="AA503" s="1320"/>
      <c r="AB503" s="1320"/>
      <c r="AC503" s="1320"/>
      <c r="AD503" s="1320"/>
      <c r="AE503" s="1320"/>
      <c r="AF503" s="1320"/>
      <c r="AG503" s="1320"/>
      <c r="AH503" s="1320"/>
      <c r="AI503" s="1320"/>
      <c r="AJ503" s="1320"/>
      <c r="AK503" s="1320"/>
      <c r="AL503" s="1320"/>
      <c r="AM503" s="1320"/>
      <c r="AN503" s="1320"/>
      <c r="AO503" s="1320"/>
      <c r="AP503" s="1320"/>
      <c r="AQ503" s="1320"/>
      <c r="AR503" s="1320"/>
      <c r="AS503" s="1320"/>
      <c r="AT503" s="1320"/>
      <c r="AU503" s="1320"/>
      <c r="AV503" s="1320"/>
      <c r="AW503" s="1320"/>
      <c r="AX503" s="1320"/>
      <c r="AY503" s="1320"/>
      <c r="AZ503" s="1320"/>
      <c r="BA503" s="1320"/>
      <c r="BB503" s="1320"/>
      <c r="BC503" s="1320"/>
      <c r="BD503" s="1320"/>
      <c r="BE503" s="1320"/>
      <c r="BF503" s="1320"/>
      <c r="BG503" s="1320"/>
      <c r="BH503" s="495"/>
    </row>
    <row r="504" spans="1:60" ht="3.65" hidden="1" customHeight="1">
      <c r="A504" s="1284"/>
      <c r="B504" s="673"/>
      <c r="C504" s="676"/>
      <c r="D504" s="676"/>
      <c r="E504" s="676"/>
      <c r="F504" s="676"/>
      <c r="G504" s="676"/>
      <c r="H504" s="676"/>
      <c r="I504" s="699"/>
      <c r="J504" s="1320"/>
      <c r="K504" s="1320"/>
      <c r="L504" s="1320"/>
      <c r="M504" s="1320"/>
      <c r="N504" s="1280"/>
      <c r="O504" s="1320"/>
      <c r="P504" s="1320"/>
      <c r="Q504" s="1320"/>
      <c r="R504" s="1320"/>
      <c r="S504" s="1320"/>
      <c r="T504" s="1320"/>
      <c r="U504" s="1320"/>
      <c r="V504" s="1320"/>
      <c r="W504" s="1320"/>
      <c r="X504" s="1320"/>
      <c r="Y504" s="1320"/>
      <c r="Z504" s="1320"/>
      <c r="AA504" s="1320"/>
      <c r="AB504" s="1320"/>
      <c r="AC504" s="1320"/>
      <c r="AD504" s="1320"/>
      <c r="AE504" s="1320"/>
      <c r="AF504" s="1320"/>
      <c r="AG504" s="1320"/>
      <c r="AH504" s="1320"/>
      <c r="AI504" s="1320"/>
      <c r="AJ504" s="1320"/>
      <c r="AK504" s="1320"/>
      <c r="AL504" s="1320"/>
      <c r="AM504" s="1320"/>
      <c r="AN504" s="1320"/>
      <c r="AO504" s="1320"/>
      <c r="AP504" s="1320"/>
      <c r="AQ504" s="1320"/>
      <c r="AR504" s="1320"/>
      <c r="AS504" s="1320"/>
      <c r="AT504" s="1320"/>
      <c r="AU504" s="1320"/>
      <c r="AV504" s="1320"/>
      <c r="AW504" s="1320"/>
      <c r="AX504" s="1320"/>
      <c r="AY504" s="1320"/>
      <c r="AZ504" s="1320"/>
      <c r="BA504" s="1320"/>
      <c r="BB504" s="1320"/>
      <c r="BC504" s="1320"/>
      <c r="BD504" s="1320"/>
      <c r="BE504" s="1320"/>
      <c r="BF504" s="1320"/>
      <c r="BG504" s="1320"/>
      <c r="BH504" s="495"/>
    </row>
    <row r="505" spans="1:60" ht="3.65" hidden="1" customHeight="1">
      <c r="A505" s="1284"/>
      <c r="B505" s="673"/>
      <c r="C505" s="676"/>
      <c r="D505" s="676"/>
      <c r="E505" s="676"/>
      <c r="F505" s="676"/>
      <c r="G505" s="676"/>
      <c r="H505" s="676"/>
      <c r="I505" s="699"/>
      <c r="J505" s="1320"/>
      <c r="K505" s="1320"/>
      <c r="L505" s="1320"/>
      <c r="M505" s="1320"/>
      <c r="N505" s="1280"/>
      <c r="O505" s="1320"/>
      <c r="P505" s="1320"/>
      <c r="Q505" s="1320"/>
      <c r="R505" s="1320"/>
      <c r="S505" s="1320"/>
      <c r="T505" s="1320"/>
      <c r="U505" s="1320"/>
      <c r="V505" s="1320"/>
      <c r="W505" s="1320"/>
      <c r="X505" s="1320"/>
      <c r="Y505" s="1320"/>
      <c r="Z505" s="1320"/>
      <c r="AA505" s="1320"/>
      <c r="AB505" s="1320"/>
      <c r="AC505" s="1320"/>
      <c r="AD505" s="1320"/>
      <c r="AE505" s="1320"/>
      <c r="AF505" s="1320"/>
      <c r="AG505" s="1320"/>
      <c r="AH505" s="1320"/>
      <c r="AI505" s="1320"/>
      <c r="AJ505" s="1320"/>
      <c r="AK505" s="1320"/>
      <c r="AL505" s="1320"/>
      <c r="AM505" s="1320"/>
      <c r="AN505" s="1320"/>
      <c r="AO505" s="1320"/>
      <c r="AP505" s="1320"/>
      <c r="AQ505" s="1320"/>
      <c r="AR505" s="1320"/>
      <c r="AS505" s="1320"/>
      <c r="AT505" s="1320"/>
      <c r="AU505" s="1320"/>
      <c r="AV505" s="1320"/>
      <c r="AW505" s="1320"/>
      <c r="AX505" s="1320"/>
      <c r="AY505" s="1320"/>
      <c r="AZ505" s="1320"/>
      <c r="BA505" s="1320"/>
      <c r="BB505" s="1320"/>
      <c r="BC505" s="1320"/>
      <c r="BD505" s="1320"/>
      <c r="BE505" s="1320"/>
      <c r="BF505" s="1320"/>
      <c r="BG505" s="1320"/>
      <c r="BH505" s="495"/>
    </row>
    <row r="506" spans="1:60" ht="3.65" hidden="1" customHeight="1">
      <c r="A506" s="1284"/>
      <c r="B506" s="673"/>
      <c r="C506" s="676"/>
      <c r="D506" s="676"/>
      <c r="E506" s="676"/>
      <c r="F506" s="676"/>
      <c r="G506" s="676"/>
      <c r="H506" s="676"/>
      <c r="I506" s="699"/>
      <c r="J506" s="1320"/>
      <c r="K506" s="1320"/>
      <c r="L506" s="1320"/>
      <c r="M506" s="1320"/>
      <c r="N506" s="1280"/>
      <c r="O506" s="1320"/>
      <c r="P506" s="1320"/>
      <c r="Q506" s="1320"/>
      <c r="R506" s="1320"/>
      <c r="S506" s="1320"/>
      <c r="T506" s="1320"/>
      <c r="U506" s="1320"/>
      <c r="V506" s="1320"/>
      <c r="W506" s="1320"/>
      <c r="X506" s="1320"/>
      <c r="Y506" s="1320"/>
      <c r="Z506" s="1320"/>
      <c r="AA506" s="1320"/>
      <c r="AB506" s="1320"/>
      <c r="AC506" s="1320"/>
      <c r="AD506" s="1320"/>
      <c r="AE506" s="1320"/>
      <c r="AF506" s="1320"/>
      <c r="AG506" s="1320"/>
      <c r="AH506" s="1320"/>
      <c r="AI506" s="1320"/>
      <c r="AJ506" s="1320"/>
      <c r="AK506" s="1320"/>
      <c r="AL506" s="1320"/>
      <c r="AM506" s="1320"/>
      <c r="AN506" s="1320"/>
      <c r="AO506" s="1320"/>
      <c r="AP506" s="1320"/>
      <c r="AQ506" s="1320"/>
      <c r="AR506" s="1320"/>
      <c r="AS506" s="1320"/>
      <c r="AT506" s="1320"/>
      <c r="AU506" s="1320"/>
      <c r="AV506" s="1320"/>
      <c r="AW506" s="1320"/>
      <c r="AX506" s="1320"/>
      <c r="AY506" s="1320"/>
      <c r="AZ506" s="1320"/>
      <c r="BA506" s="1320"/>
      <c r="BB506" s="1320"/>
      <c r="BC506" s="1320"/>
      <c r="BD506" s="1320"/>
      <c r="BE506" s="1320"/>
      <c r="BF506" s="1320"/>
      <c r="BG506" s="1320"/>
      <c r="BH506" s="495"/>
    </row>
    <row r="507" spans="1:60" ht="3.65" hidden="1" customHeight="1">
      <c r="A507" s="1284"/>
      <c r="B507" s="673"/>
      <c r="C507" s="676"/>
      <c r="D507" s="676"/>
      <c r="E507" s="676"/>
      <c r="F507" s="676"/>
      <c r="G507" s="676"/>
      <c r="H507" s="676"/>
      <c r="I507" s="699"/>
      <c r="J507" s="1320"/>
      <c r="K507" s="1320"/>
      <c r="L507" s="1320"/>
      <c r="M507" s="1320"/>
      <c r="N507" s="1280"/>
      <c r="O507" s="1320"/>
      <c r="P507" s="1320"/>
      <c r="Q507" s="1320"/>
      <c r="R507" s="1320"/>
      <c r="S507" s="1320"/>
      <c r="T507" s="1320"/>
      <c r="U507" s="1320"/>
      <c r="V507" s="1320"/>
      <c r="W507" s="1320"/>
      <c r="X507" s="1320"/>
      <c r="Y507" s="1320"/>
      <c r="Z507" s="1320"/>
      <c r="AA507" s="1320"/>
      <c r="AB507" s="1320"/>
      <c r="AC507" s="1320"/>
      <c r="AD507" s="1320"/>
      <c r="AE507" s="1320"/>
      <c r="AF507" s="1320"/>
      <c r="AG507" s="1320"/>
      <c r="AH507" s="1320"/>
      <c r="AI507" s="1320"/>
      <c r="AJ507" s="1320"/>
      <c r="AK507" s="1320"/>
      <c r="AL507" s="1320"/>
      <c r="AM507" s="1320"/>
      <c r="AN507" s="1320"/>
      <c r="AO507" s="1320"/>
      <c r="AP507" s="1320"/>
      <c r="AQ507" s="1320"/>
      <c r="AR507" s="1320"/>
      <c r="AS507" s="1320"/>
      <c r="AT507" s="1320"/>
      <c r="AU507" s="1320"/>
      <c r="AV507" s="1320"/>
      <c r="AW507" s="1320"/>
      <c r="AX507" s="1320"/>
      <c r="AY507" s="1320"/>
      <c r="AZ507" s="1320"/>
      <c r="BA507" s="1320"/>
      <c r="BB507" s="1320"/>
      <c r="BC507" s="1320"/>
      <c r="BD507" s="1320"/>
      <c r="BE507" s="1320"/>
      <c r="BF507" s="1320"/>
      <c r="BG507" s="1320"/>
      <c r="BH507" s="495"/>
    </row>
    <row r="508" spans="1:60" ht="3.65" hidden="1" customHeight="1">
      <c r="A508" s="1284"/>
      <c r="B508" s="673"/>
      <c r="C508" s="676"/>
      <c r="D508" s="676"/>
      <c r="E508" s="676"/>
      <c r="F508" s="676"/>
      <c r="G508" s="676"/>
      <c r="H508" s="676"/>
      <c r="I508" s="699"/>
      <c r="J508" s="1320"/>
      <c r="K508" s="1320"/>
      <c r="L508" s="1320"/>
      <c r="M508" s="1320"/>
      <c r="N508" s="1280"/>
      <c r="O508" s="1320"/>
      <c r="P508" s="1320"/>
      <c r="Q508" s="1320"/>
      <c r="R508" s="1320"/>
      <c r="S508" s="1320"/>
      <c r="T508" s="1320"/>
      <c r="U508" s="1320"/>
      <c r="V508" s="1320"/>
      <c r="W508" s="1320"/>
      <c r="X508" s="1320"/>
      <c r="Y508" s="1320"/>
      <c r="Z508" s="1320"/>
      <c r="AA508" s="1320"/>
      <c r="AB508" s="1320"/>
      <c r="AC508" s="1320"/>
      <c r="AD508" s="1320"/>
      <c r="AE508" s="1320"/>
      <c r="AF508" s="1320"/>
      <c r="AG508" s="1320"/>
      <c r="AH508" s="1320"/>
      <c r="AI508" s="1320"/>
      <c r="AJ508" s="1320"/>
      <c r="AK508" s="1320"/>
      <c r="AL508" s="1320"/>
      <c r="AM508" s="1320"/>
      <c r="AN508" s="1320"/>
      <c r="AO508" s="1320"/>
      <c r="AP508" s="1320"/>
      <c r="AQ508" s="1320"/>
      <c r="AR508" s="1320"/>
      <c r="AS508" s="1320"/>
      <c r="AT508" s="1320"/>
      <c r="AU508" s="1320"/>
      <c r="AV508" s="1320"/>
      <c r="AW508" s="1320"/>
      <c r="AX508" s="1320"/>
      <c r="AY508" s="1320"/>
      <c r="AZ508" s="1320"/>
      <c r="BA508" s="1320"/>
      <c r="BB508" s="1320"/>
      <c r="BC508" s="1320"/>
      <c r="BD508" s="1320"/>
      <c r="BE508" s="1320"/>
      <c r="BF508" s="1320"/>
      <c r="BG508" s="1320"/>
      <c r="BH508" s="495"/>
    </row>
    <row r="509" spans="1:60" ht="3.65" hidden="1" customHeight="1">
      <c r="A509" s="1284"/>
      <c r="B509" s="673"/>
      <c r="C509" s="676"/>
      <c r="D509" s="676"/>
      <c r="E509" s="676"/>
      <c r="F509" s="676"/>
      <c r="G509" s="676"/>
      <c r="H509" s="676"/>
      <c r="I509" s="699"/>
      <c r="J509" s="1320"/>
      <c r="K509" s="1320"/>
      <c r="L509" s="1320"/>
      <c r="M509" s="1320"/>
      <c r="N509" s="1280"/>
      <c r="O509" s="1320"/>
      <c r="P509" s="1320"/>
      <c r="Q509" s="1320"/>
      <c r="R509" s="1320"/>
      <c r="S509" s="1320"/>
      <c r="T509" s="1320"/>
      <c r="U509" s="1320"/>
      <c r="V509" s="1320"/>
      <c r="W509" s="1320"/>
      <c r="X509" s="1320"/>
      <c r="Y509" s="1320"/>
      <c r="Z509" s="1320"/>
      <c r="AA509" s="1320"/>
      <c r="AB509" s="1320"/>
      <c r="AC509" s="1320"/>
      <c r="AD509" s="1320"/>
      <c r="AE509" s="1320"/>
      <c r="AF509" s="1320"/>
      <c r="AG509" s="1320"/>
      <c r="AH509" s="1320"/>
      <c r="AI509" s="1320"/>
      <c r="AJ509" s="1320"/>
      <c r="AK509" s="1320"/>
      <c r="AL509" s="1320"/>
      <c r="AM509" s="1320"/>
      <c r="AN509" s="1320"/>
      <c r="AO509" s="1320"/>
      <c r="AP509" s="1320"/>
      <c r="AQ509" s="1320"/>
      <c r="AR509" s="1320"/>
      <c r="AS509" s="1320"/>
      <c r="AT509" s="1320"/>
      <c r="AU509" s="1320"/>
      <c r="AV509" s="1320"/>
      <c r="AW509" s="1320"/>
      <c r="AX509" s="1320"/>
      <c r="AY509" s="1320"/>
      <c r="AZ509" s="1320"/>
      <c r="BA509" s="1320"/>
      <c r="BB509" s="1320"/>
      <c r="BC509" s="1320"/>
      <c r="BD509" s="1320"/>
      <c r="BE509" s="1320"/>
      <c r="BF509" s="1320"/>
      <c r="BG509" s="1320"/>
      <c r="BH509" s="495"/>
    </row>
    <row r="510" spans="1:60" ht="3.65" hidden="1" customHeight="1">
      <c r="A510" s="1284"/>
      <c r="B510" s="673"/>
      <c r="C510" s="676"/>
      <c r="D510" s="676"/>
      <c r="E510" s="676"/>
      <c r="F510" s="676"/>
      <c r="G510" s="676"/>
      <c r="H510" s="676"/>
      <c r="I510" s="699"/>
      <c r="J510" s="1320"/>
      <c r="K510" s="1320"/>
      <c r="L510" s="1320"/>
      <c r="M510" s="1320"/>
      <c r="N510" s="1280"/>
      <c r="O510" s="1320"/>
      <c r="P510" s="1320"/>
      <c r="Q510" s="1320"/>
      <c r="R510" s="1320"/>
      <c r="S510" s="1320"/>
      <c r="T510" s="1320"/>
      <c r="U510" s="1320"/>
      <c r="V510" s="1320"/>
      <c r="W510" s="1320"/>
      <c r="X510" s="1320"/>
      <c r="Y510" s="1320"/>
      <c r="Z510" s="1320"/>
      <c r="AA510" s="1320"/>
      <c r="AB510" s="1320"/>
      <c r="AC510" s="1320"/>
      <c r="AD510" s="1320"/>
      <c r="AE510" s="1320"/>
      <c r="AF510" s="1320"/>
      <c r="AG510" s="1320"/>
      <c r="AH510" s="1320"/>
      <c r="AI510" s="1320"/>
      <c r="AJ510" s="1320"/>
      <c r="AK510" s="1320"/>
      <c r="AL510" s="1320"/>
      <c r="AM510" s="1320"/>
      <c r="AN510" s="1320"/>
      <c r="AO510" s="1320"/>
      <c r="AP510" s="1320"/>
      <c r="AQ510" s="1320"/>
      <c r="AR510" s="1320"/>
      <c r="AS510" s="1320"/>
      <c r="AT510" s="1320"/>
      <c r="AU510" s="1320"/>
      <c r="AV510" s="1320"/>
      <c r="AW510" s="1320"/>
      <c r="AX510" s="1320"/>
      <c r="AY510" s="1320"/>
      <c r="AZ510" s="1320"/>
      <c r="BA510" s="1320"/>
      <c r="BB510" s="1320"/>
      <c r="BC510" s="1320"/>
      <c r="BD510" s="1320"/>
      <c r="BE510" s="1320"/>
      <c r="BF510" s="1320"/>
      <c r="BG510" s="1320"/>
      <c r="BH510" s="495"/>
    </row>
    <row r="511" spans="1:60" ht="3.65" hidden="1" customHeight="1">
      <c r="A511" s="1284"/>
      <c r="B511" s="673"/>
      <c r="C511" s="676"/>
      <c r="D511" s="676"/>
      <c r="E511" s="676"/>
      <c r="F511" s="676"/>
      <c r="G511" s="676"/>
      <c r="H511" s="676"/>
      <c r="I511" s="699"/>
      <c r="J511" s="1320"/>
      <c r="K511" s="1320"/>
      <c r="L511" s="1320"/>
      <c r="M511" s="1320"/>
      <c r="N511" s="1280"/>
      <c r="O511" s="1320"/>
      <c r="P511" s="1320"/>
      <c r="Q511" s="1320"/>
      <c r="R511" s="1320"/>
      <c r="S511" s="1320"/>
      <c r="T511" s="1320"/>
      <c r="U511" s="1320"/>
      <c r="V511" s="1320"/>
      <c r="W511" s="1320"/>
      <c r="X511" s="1320"/>
      <c r="Y511" s="1320"/>
      <c r="Z511" s="1320"/>
      <c r="AA511" s="1320"/>
      <c r="AB511" s="1320"/>
      <c r="AC511" s="1320"/>
      <c r="AD511" s="1320"/>
      <c r="AE511" s="1320"/>
      <c r="AF511" s="1320"/>
      <c r="AG511" s="1320"/>
      <c r="AH511" s="1320"/>
      <c r="AI511" s="1320"/>
      <c r="AJ511" s="1320"/>
      <c r="AK511" s="1320"/>
      <c r="AL511" s="1320"/>
      <c r="AM511" s="1320"/>
      <c r="AN511" s="1320"/>
      <c r="AO511" s="1320"/>
      <c r="AP511" s="1320"/>
      <c r="AQ511" s="1320"/>
      <c r="AR511" s="1320"/>
      <c r="AS511" s="1320"/>
      <c r="AT511" s="1320"/>
      <c r="AU511" s="1320"/>
      <c r="AV511" s="1320"/>
      <c r="AW511" s="1320"/>
      <c r="AX511" s="1320"/>
      <c r="AY511" s="1320"/>
      <c r="AZ511" s="1320"/>
      <c r="BA511" s="1320"/>
      <c r="BB511" s="1320"/>
      <c r="BC511" s="1320"/>
      <c r="BD511" s="1320"/>
      <c r="BE511" s="1320"/>
      <c r="BF511" s="1320"/>
      <c r="BG511" s="1320"/>
      <c r="BH511" s="495"/>
    </row>
    <row r="512" spans="1:60" ht="3.65" hidden="1" customHeight="1">
      <c r="A512" s="1284"/>
      <c r="B512" s="673"/>
      <c r="C512" s="676"/>
      <c r="D512" s="676"/>
      <c r="E512" s="676"/>
      <c r="F512" s="676"/>
      <c r="G512" s="676"/>
      <c r="H512" s="676"/>
      <c r="I512" s="699"/>
      <c r="J512" s="1320"/>
      <c r="K512" s="1320"/>
      <c r="L512" s="1320"/>
      <c r="M512" s="1320"/>
      <c r="N512" s="1280"/>
      <c r="O512" s="1320"/>
      <c r="P512" s="1320"/>
      <c r="Q512" s="1320"/>
      <c r="R512" s="1320"/>
      <c r="S512" s="1320"/>
      <c r="T512" s="1320"/>
      <c r="U512" s="1320"/>
      <c r="V512" s="1320"/>
      <c r="W512" s="1320"/>
      <c r="X512" s="1320"/>
      <c r="Y512" s="1320"/>
      <c r="Z512" s="1320"/>
      <c r="AA512" s="1320"/>
      <c r="AB512" s="1320"/>
      <c r="AC512" s="1320"/>
      <c r="AD512" s="1320"/>
      <c r="AE512" s="1320"/>
      <c r="AF512" s="1320"/>
      <c r="AG512" s="1320"/>
      <c r="AH512" s="1320"/>
      <c r="AI512" s="1320"/>
      <c r="AJ512" s="1320"/>
      <c r="AK512" s="1320"/>
      <c r="AL512" s="1320"/>
      <c r="AM512" s="1320"/>
      <c r="AN512" s="1320"/>
      <c r="AO512" s="1320"/>
      <c r="AP512" s="1320"/>
      <c r="AQ512" s="1320"/>
      <c r="AR512" s="1320"/>
      <c r="AS512" s="1320"/>
      <c r="AT512" s="1320"/>
      <c r="AU512" s="1320"/>
      <c r="AV512" s="1320"/>
      <c r="AW512" s="1320"/>
      <c r="AX512" s="1320"/>
      <c r="AY512" s="1320"/>
      <c r="AZ512" s="1320"/>
      <c r="BA512" s="1320"/>
      <c r="BB512" s="1320"/>
      <c r="BC512" s="1320"/>
      <c r="BD512" s="1320"/>
      <c r="BE512" s="1320"/>
      <c r="BF512" s="1320"/>
      <c r="BG512" s="1320"/>
      <c r="BH512" s="495"/>
    </row>
    <row r="513" spans="1:60" ht="3.65" hidden="1" customHeight="1">
      <c r="A513" s="1284"/>
      <c r="B513" s="673"/>
      <c r="C513" s="676"/>
      <c r="D513" s="676"/>
      <c r="E513" s="676"/>
      <c r="F513" s="676"/>
      <c r="G513" s="676"/>
      <c r="H513" s="676"/>
      <c r="I513" s="699"/>
      <c r="J513" s="1320"/>
      <c r="K513" s="1320"/>
      <c r="L513" s="1320"/>
      <c r="M513" s="1320"/>
      <c r="N513" s="1280"/>
      <c r="O513" s="1320"/>
      <c r="P513" s="1320"/>
      <c r="Q513" s="1320"/>
      <c r="R513" s="1320"/>
      <c r="S513" s="1320"/>
      <c r="T513" s="1320"/>
      <c r="U513" s="1320"/>
      <c r="V513" s="1320"/>
      <c r="W513" s="1320"/>
      <c r="X513" s="1320"/>
      <c r="Y513" s="1320"/>
      <c r="Z513" s="1320"/>
      <c r="AA513" s="1320"/>
      <c r="AB513" s="1320"/>
      <c r="AC513" s="1320"/>
      <c r="AD513" s="1320"/>
      <c r="AE513" s="1320"/>
      <c r="AF513" s="1320"/>
      <c r="AG513" s="1320"/>
      <c r="AH513" s="1320"/>
      <c r="AI513" s="1320"/>
      <c r="AJ513" s="1320"/>
      <c r="AK513" s="1320"/>
      <c r="AL513" s="1320"/>
      <c r="AM513" s="1320"/>
      <c r="AN513" s="1320"/>
      <c r="AO513" s="1320"/>
      <c r="AP513" s="1320"/>
      <c r="AQ513" s="1320"/>
      <c r="AR513" s="1320"/>
      <c r="AS513" s="1320"/>
      <c r="AT513" s="1320"/>
      <c r="AU513" s="1320"/>
      <c r="AV513" s="1320"/>
      <c r="AW513" s="1320"/>
      <c r="AX513" s="1320"/>
      <c r="AY513" s="1320"/>
      <c r="AZ513" s="1320"/>
      <c r="BA513" s="1320"/>
      <c r="BB513" s="1320"/>
      <c r="BC513" s="1320"/>
      <c r="BD513" s="1320"/>
      <c r="BE513" s="1320"/>
      <c r="BF513" s="1320"/>
      <c r="BG513" s="1320"/>
      <c r="BH513" s="495"/>
    </row>
    <row r="514" spans="1:60" ht="3.65" hidden="1" customHeight="1">
      <c r="A514" s="1284"/>
      <c r="B514" s="673"/>
      <c r="C514" s="676"/>
      <c r="D514" s="676"/>
      <c r="E514" s="676"/>
      <c r="F514" s="676"/>
      <c r="G514" s="676"/>
      <c r="H514" s="676"/>
      <c r="I514" s="699"/>
      <c r="J514" s="1320"/>
      <c r="K514" s="1320"/>
      <c r="L514" s="1320"/>
      <c r="M514" s="1320"/>
      <c r="N514" s="1280"/>
      <c r="O514" s="1320"/>
      <c r="P514" s="1320"/>
      <c r="Q514" s="1320"/>
      <c r="R514" s="1320"/>
      <c r="S514" s="1320"/>
      <c r="T514" s="1320"/>
      <c r="U514" s="1320"/>
      <c r="V514" s="1320"/>
      <c r="W514" s="1320"/>
      <c r="X514" s="1320"/>
      <c r="Y514" s="1320"/>
      <c r="Z514" s="1320"/>
      <c r="AA514" s="1320"/>
      <c r="AB514" s="1320"/>
      <c r="AC514" s="1320"/>
      <c r="AD514" s="1320"/>
      <c r="AE514" s="1320"/>
      <c r="AF514" s="1320"/>
      <c r="AG514" s="1320"/>
      <c r="AH514" s="1320"/>
      <c r="AI514" s="1320"/>
      <c r="AJ514" s="1320"/>
      <c r="AK514" s="1320"/>
      <c r="AL514" s="1320"/>
      <c r="AM514" s="1320"/>
      <c r="AN514" s="1320"/>
      <c r="AO514" s="1320"/>
      <c r="AP514" s="1320"/>
      <c r="AQ514" s="1320"/>
      <c r="AR514" s="1320"/>
      <c r="AS514" s="1320"/>
      <c r="AT514" s="1320"/>
      <c r="AU514" s="1320"/>
      <c r="AV514" s="1320"/>
      <c r="AW514" s="1320"/>
      <c r="AX514" s="1320"/>
      <c r="AY514" s="1320"/>
      <c r="AZ514" s="1320"/>
      <c r="BA514" s="1320"/>
      <c r="BB514" s="1320"/>
      <c r="BC514" s="1320"/>
      <c r="BD514" s="1320"/>
      <c r="BE514" s="1320"/>
      <c r="BF514" s="1320"/>
      <c r="BG514" s="1320"/>
      <c r="BH514" s="495"/>
    </row>
    <row r="515" spans="1:60" ht="3.65" hidden="1" customHeight="1">
      <c r="A515" s="1284"/>
      <c r="B515" s="673"/>
      <c r="C515" s="676"/>
      <c r="D515" s="676"/>
      <c r="E515" s="676"/>
      <c r="F515" s="676"/>
      <c r="G515" s="676"/>
      <c r="H515" s="676"/>
      <c r="I515" s="699"/>
      <c r="J515" s="1320"/>
      <c r="K515" s="1320"/>
      <c r="L515" s="1320"/>
      <c r="M515" s="1320"/>
      <c r="N515" s="1280"/>
      <c r="O515" s="1320"/>
      <c r="P515" s="1320"/>
      <c r="Q515" s="1320"/>
      <c r="R515" s="1320"/>
      <c r="S515" s="1320"/>
      <c r="T515" s="1320"/>
      <c r="U515" s="1320"/>
      <c r="V515" s="1320"/>
      <c r="W515" s="1320"/>
      <c r="X515" s="1320"/>
      <c r="Y515" s="1320"/>
      <c r="Z515" s="1320"/>
      <c r="AA515" s="1320"/>
      <c r="AB515" s="1320"/>
      <c r="AC515" s="1320"/>
      <c r="AD515" s="1320"/>
      <c r="AE515" s="1320"/>
      <c r="AF515" s="1320"/>
      <c r="AG515" s="1320"/>
      <c r="AH515" s="1320"/>
      <c r="AI515" s="1320"/>
      <c r="AJ515" s="1320"/>
      <c r="AK515" s="1320"/>
      <c r="AL515" s="1320"/>
      <c r="AM515" s="1320"/>
      <c r="AN515" s="1320"/>
      <c r="AO515" s="1320"/>
      <c r="AP515" s="1320"/>
      <c r="AQ515" s="1320"/>
      <c r="AR515" s="1320"/>
      <c r="AS515" s="1320"/>
      <c r="AT515" s="1320"/>
      <c r="AU515" s="1320"/>
      <c r="AV515" s="1320"/>
      <c r="AW515" s="1320"/>
      <c r="AX515" s="1320"/>
      <c r="AY515" s="1320"/>
      <c r="AZ515" s="1320"/>
      <c r="BA515" s="1320"/>
      <c r="BB515" s="1320"/>
      <c r="BC515" s="1320"/>
      <c r="BD515" s="1320"/>
      <c r="BE515" s="1320"/>
      <c r="BF515" s="1320"/>
      <c r="BG515" s="1320"/>
      <c r="BH515" s="495"/>
    </row>
    <row r="516" spans="1:60" ht="3.65" hidden="1" customHeight="1">
      <c r="A516" s="1284"/>
      <c r="B516" s="673"/>
      <c r="C516" s="676"/>
      <c r="D516" s="676"/>
      <c r="E516" s="676"/>
      <c r="F516" s="676"/>
      <c r="G516" s="676"/>
      <c r="H516" s="676"/>
      <c r="I516" s="699"/>
      <c r="J516" s="1320"/>
      <c r="K516" s="1320"/>
      <c r="L516" s="1320"/>
      <c r="M516" s="1320"/>
      <c r="N516" s="1280"/>
      <c r="O516" s="1320"/>
      <c r="P516" s="1320"/>
      <c r="Q516" s="1320"/>
      <c r="R516" s="1320"/>
      <c r="S516" s="1320"/>
      <c r="T516" s="1320"/>
      <c r="U516" s="1320"/>
      <c r="V516" s="1320"/>
      <c r="W516" s="1320"/>
      <c r="X516" s="1320"/>
      <c r="Y516" s="1320"/>
      <c r="Z516" s="1320"/>
      <c r="AA516" s="1320"/>
      <c r="AB516" s="1320"/>
      <c r="AC516" s="1320"/>
      <c r="AD516" s="1320"/>
      <c r="AE516" s="1320"/>
      <c r="AF516" s="1320"/>
      <c r="AG516" s="1320"/>
      <c r="AH516" s="1320"/>
      <c r="AI516" s="1320"/>
      <c r="AJ516" s="1320"/>
      <c r="AK516" s="1320"/>
      <c r="AL516" s="1320"/>
      <c r="AM516" s="1320"/>
      <c r="AN516" s="1320"/>
      <c r="AO516" s="1320"/>
      <c r="AP516" s="1320"/>
      <c r="AQ516" s="1320"/>
      <c r="AR516" s="1320"/>
      <c r="AS516" s="1320"/>
      <c r="AT516" s="1320"/>
      <c r="AU516" s="1320"/>
      <c r="AV516" s="1320"/>
      <c r="AW516" s="1320"/>
      <c r="AX516" s="1320"/>
      <c r="AY516" s="1320"/>
      <c r="AZ516" s="1320"/>
      <c r="BA516" s="1320"/>
      <c r="BB516" s="1320"/>
      <c r="BC516" s="1320"/>
      <c r="BD516" s="1320"/>
      <c r="BE516" s="1320"/>
      <c r="BF516" s="1320"/>
      <c r="BG516" s="1320"/>
      <c r="BH516" s="495"/>
    </row>
    <row r="517" spans="1:60" ht="3.65" hidden="1" customHeight="1">
      <c r="A517" s="1284"/>
      <c r="B517" s="673"/>
      <c r="C517" s="676"/>
      <c r="D517" s="676"/>
      <c r="E517" s="676"/>
      <c r="F517" s="676"/>
      <c r="G517" s="676"/>
      <c r="H517" s="676"/>
      <c r="I517" s="699"/>
      <c r="J517" s="1320"/>
      <c r="K517" s="1320"/>
      <c r="L517" s="1320"/>
      <c r="M517" s="1320"/>
      <c r="N517" s="1280"/>
      <c r="O517" s="1320"/>
      <c r="P517" s="1320"/>
      <c r="Q517" s="1320"/>
      <c r="R517" s="1320"/>
      <c r="S517" s="1320"/>
      <c r="T517" s="1320"/>
      <c r="U517" s="1320"/>
      <c r="V517" s="1320"/>
      <c r="W517" s="1320"/>
      <c r="X517" s="1320"/>
      <c r="Y517" s="1320"/>
      <c r="Z517" s="1320"/>
      <c r="AA517" s="1320"/>
      <c r="AB517" s="1320"/>
      <c r="AC517" s="1320"/>
      <c r="AD517" s="1320"/>
      <c r="AE517" s="1320"/>
      <c r="AF517" s="1320"/>
      <c r="AG517" s="1320"/>
      <c r="AH517" s="1320"/>
      <c r="AI517" s="1320"/>
      <c r="AJ517" s="1320"/>
      <c r="AK517" s="1320"/>
      <c r="AL517" s="1320"/>
      <c r="AM517" s="1320"/>
      <c r="AN517" s="1320"/>
      <c r="AO517" s="1320"/>
      <c r="AP517" s="1320"/>
      <c r="AQ517" s="1320"/>
      <c r="AR517" s="1320"/>
      <c r="AS517" s="1320"/>
      <c r="AT517" s="1320"/>
      <c r="AU517" s="1320"/>
      <c r="AV517" s="1320"/>
      <c r="AW517" s="1320"/>
      <c r="AX517" s="1320"/>
      <c r="AY517" s="1320"/>
      <c r="AZ517" s="1320"/>
      <c r="BA517" s="1320"/>
      <c r="BB517" s="1320"/>
      <c r="BC517" s="1320"/>
      <c r="BD517" s="1320"/>
      <c r="BE517" s="1320"/>
      <c r="BF517" s="1320"/>
      <c r="BG517" s="1320"/>
      <c r="BH517" s="495"/>
    </row>
    <row r="518" spans="1:60" ht="3.65" hidden="1" customHeight="1">
      <c r="A518" s="1284"/>
      <c r="B518" s="673"/>
      <c r="C518" s="676"/>
      <c r="D518" s="676"/>
      <c r="E518" s="676"/>
      <c r="F518" s="676"/>
      <c r="G518" s="676"/>
      <c r="H518" s="676"/>
      <c r="I518" s="699"/>
      <c r="J518" s="1320"/>
      <c r="K518" s="1320"/>
      <c r="L518" s="1320"/>
      <c r="M518" s="1320"/>
      <c r="N518" s="1280"/>
      <c r="O518" s="1320"/>
      <c r="P518" s="1320"/>
      <c r="Q518" s="1320"/>
      <c r="R518" s="1320"/>
      <c r="S518" s="1320"/>
      <c r="T518" s="1320"/>
      <c r="U518" s="1320"/>
      <c r="V518" s="1320"/>
      <c r="W518" s="1320"/>
      <c r="X518" s="1320"/>
      <c r="Y518" s="1320"/>
      <c r="Z518" s="1320"/>
      <c r="AA518" s="1320"/>
      <c r="AB518" s="1320"/>
      <c r="AC518" s="1320"/>
      <c r="AD518" s="1320"/>
      <c r="AE518" s="1320"/>
      <c r="AF518" s="1320"/>
      <c r="AG518" s="1320"/>
      <c r="AH518" s="1320"/>
      <c r="AI518" s="1320"/>
      <c r="AJ518" s="1320"/>
      <c r="AK518" s="1320"/>
      <c r="AL518" s="1320"/>
      <c r="AM518" s="1320"/>
      <c r="AN518" s="1320"/>
      <c r="AO518" s="1320"/>
      <c r="AP518" s="1320"/>
      <c r="AQ518" s="1320"/>
      <c r="AR518" s="1320"/>
      <c r="AS518" s="1320"/>
      <c r="AT518" s="1320"/>
      <c r="AU518" s="1320"/>
      <c r="AV518" s="1320"/>
      <c r="AW518" s="1320"/>
      <c r="AX518" s="1320"/>
      <c r="AY518" s="1320"/>
      <c r="AZ518" s="1320"/>
      <c r="BA518" s="1320"/>
      <c r="BB518" s="1320"/>
      <c r="BC518" s="1320"/>
      <c r="BD518" s="1320"/>
      <c r="BE518" s="1320"/>
      <c r="BF518" s="1320"/>
      <c r="BG518" s="1320"/>
      <c r="BH518" s="495"/>
    </row>
    <row r="519" spans="1:60" ht="3.65" hidden="1" customHeight="1">
      <c r="A519" s="1284"/>
      <c r="B519" s="673"/>
      <c r="C519" s="676"/>
      <c r="D519" s="676"/>
      <c r="E519" s="676"/>
      <c r="F519" s="676"/>
      <c r="G519" s="676"/>
      <c r="H519" s="676"/>
      <c r="I519" s="699"/>
      <c r="J519" s="1320"/>
      <c r="K519" s="1320"/>
      <c r="L519" s="1320"/>
      <c r="M519" s="1320"/>
      <c r="N519" s="1280"/>
      <c r="O519" s="1320"/>
      <c r="P519" s="1320"/>
      <c r="Q519" s="1320"/>
      <c r="R519" s="1320"/>
      <c r="S519" s="1320"/>
      <c r="T519" s="1320"/>
      <c r="U519" s="1320"/>
      <c r="V519" s="1320"/>
      <c r="W519" s="1320"/>
      <c r="X519" s="1320"/>
      <c r="Y519" s="1320"/>
      <c r="Z519" s="1320"/>
      <c r="AA519" s="1320"/>
      <c r="AB519" s="1320"/>
      <c r="AC519" s="1320"/>
      <c r="AD519" s="1320"/>
      <c r="AE519" s="1320"/>
      <c r="AF519" s="1320"/>
      <c r="AG519" s="1320"/>
      <c r="AH519" s="1320"/>
      <c r="AI519" s="1320"/>
      <c r="AJ519" s="1320"/>
      <c r="AK519" s="1320"/>
      <c r="AL519" s="1320"/>
      <c r="AM519" s="1320"/>
      <c r="AN519" s="1320"/>
      <c r="AO519" s="1320"/>
      <c r="AP519" s="1320"/>
      <c r="AQ519" s="1320"/>
      <c r="AR519" s="1320"/>
      <c r="AS519" s="1320"/>
      <c r="AT519" s="1320"/>
      <c r="AU519" s="1320"/>
      <c r="AV519" s="1320"/>
      <c r="AW519" s="1320"/>
      <c r="AX519" s="1320"/>
      <c r="AY519" s="1320"/>
      <c r="AZ519" s="1320"/>
      <c r="BA519" s="1320"/>
      <c r="BB519" s="1320"/>
      <c r="BC519" s="1320"/>
      <c r="BD519" s="1320"/>
      <c r="BE519" s="1320"/>
      <c r="BF519" s="1320"/>
      <c r="BG519" s="1320"/>
      <c r="BH519" s="495"/>
    </row>
    <row r="520" spans="1:60" ht="3.65" hidden="1" customHeight="1">
      <c r="A520" s="1284"/>
      <c r="B520" s="673"/>
      <c r="C520" s="676"/>
      <c r="D520" s="676"/>
      <c r="E520" s="676"/>
      <c r="F520" s="676"/>
      <c r="G520" s="676"/>
      <c r="H520" s="676"/>
      <c r="I520" s="699"/>
      <c r="J520" s="1320"/>
      <c r="K520" s="1320"/>
      <c r="L520" s="1320"/>
      <c r="M520" s="1320"/>
      <c r="N520" s="1280"/>
      <c r="O520" s="1320"/>
      <c r="P520" s="1320"/>
      <c r="Q520" s="1320"/>
      <c r="R520" s="1320"/>
      <c r="S520" s="1320"/>
      <c r="T520" s="1320"/>
      <c r="U520" s="1320"/>
      <c r="V520" s="1320"/>
      <c r="W520" s="1320"/>
      <c r="X520" s="1320"/>
      <c r="Y520" s="1320"/>
      <c r="Z520" s="1320"/>
      <c r="AA520" s="1320"/>
      <c r="AB520" s="1320"/>
      <c r="AC520" s="1320"/>
      <c r="AD520" s="1320"/>
      <c r="AE520" s="1320"/>
      <c r="AF520" s="1320"/>
      <c r="AG520" s="1320"/>
      <c r="AH520" s="1320"/>
      <c r="AI520" s="1320"/>
      <c r="AJ520" s="1320"/>
      <c r="AK520" s="1320"/>
      <c r="AL520" s="1320"/>
      <c r="AM520" s="1320"/>
      <c r="AN520" s="1320"/>
      <c r="AO520" s="1320"/>
      <c r="AP520" s="1320"/>
      <c r="AQ520" s="1320"/>
      <c r="AR520" s="1320"/>
      <c r="AS520" s="1320"/>
      <c r="AT520" s="1320"/>
      <c r="AU520" s="1320"/>
      <c r="AV520" s="1320"/>
      <c r="AW520" s="1320"/>
      <c r="AX520" s="1320"/>
      <c r="AY520" s="1320"/>
      <c r="AZ520" s="1320"/>
      <c r="BA520" s="1320"/>
      <c r="BB520" s="1320"/>
      <c r="BC520" s="1320"/>
      <c r="BD520" s="1320"/>
      <c r="BE520" s="1320"/>
      <c r="BF520" s="1320"/>
      <c r="BG520" s="1320"/>
      <c r="BH520" s="495"/>
    </row>
    <row r="521" spans="1:60" ht="3.65" hidden="1" customHeight="1">
      <c r="A521" s="1284"/>
      <c r="B521" s="673"/>
      <c r="C521" s="676"/>
      <c r="D521" s="676"/>
      <c r="E521" s="676"/>
      <c r="F521" s="676"/>
      <c r="G521" s="676"/>
      <c r="H521" s="676"/>
      <c r="I521" s="699"/>
      <c r="J521" s="1320"/>
      <c r="K521" s="1320"/>
      <c r="L521" s="1320"/>
      <c r="M521" s="1320"/>
      <c r="N521" s="1280"/>
      <c r="O521" s="1320"/>
      <c r="P521" s="1320"/>
      <c r="Q521" s="1320"/>
      <c r="R521" s="1320"/>
      <c r="S521" s="1320"/>
      <c r="T521" s="1320"/>
      <c r="U521" s="1320"/>
      <c r="V521" s="1320"/>
      <c r="W521" s="1320"/>
      <c r="X521" s="1320"/>
      <c r="Y521" s="1320"/>
      <c r="Z521" s="1320"/>
      <c r="AA521" s="1320"/>
      <c r="AB521" s="1320"/>
      <c r="AC521" s="1320"/>
      <c r="AD521" s="1320"/>
      <c r="AE521" s="1320"/>
      <c r="AF521" s="1320"/>
      <c r="AG521" s="1320"/>
      <c r="AH521" s="1320"/>
      <c r="AI521" s="1320"/>
      <c r="AJ521" s="1320"/>
      <c r="AK521" s="1320"/>
      <c r="AL521" s="1320"/>
      <c r="AM521" s="1320"/>
      <c r="AN521" s="1320"/>
      <c r="AO521" s="1320"/>
      <c r="AP521" s="1320"/>
      <c r="AQ521" s="1320"/>
      <c r="AR521" s="1320"/>
      <c r="AS521" s="1320"/>
      <c r="AT521" s="1320"/>
      <c r="AU521" s="1320"/>
      <c r="AV521" s="1320"/>
      <c r="AW521" s="1320"/>
      <c r="AX521" s="1320"/>
      <c r="AY521" s="1320"/>
      <c r="AZ521" s="1320"/>
      <c r="BA521" s="1320"/>
      <c r="BB521" s="1320"/>
      <c r="BC521" s="1320"/>
      <c r="BD521" s="1320"/>
      <c r="BE521" s="1320"/>
      <c r="BF521" s="1320"/>
      <c r="BG521" s="1320"/>
      <c r="BH521" s="495"/>
    </row>
    <row r="522" spans="1:60" ht="3.65" hidden="1" customHeight="1">
      <c r="A522" s="1284"/>
      <c r="B522" s="673"/>
      <c r="C522" s="676"/>
      <c r="D522" s="676"/>
      <c r="E522" s="676"/>
      <c r="F522" s="676"/>
      <c r="G522" s="676"/>
      <c r="H522" s="676"/>
      <c r="I522" s="699"/>
      <c r="J522" s="1320"/>
      <c r="K522" s="1320"/>
      <c r="L522" s="1320"/>
      <c r="M522" s="1320"/>
      <c r="N522" s="1280"/>
      <c r="O522" s="1320"/>
      <c r="P522" s="1320"/>
      <c r="Q522" s="1320"/>
      <c r="R522" s="1320"/>
      <c r="S522" s="1320"/>
      <c r="T522" s="1320"/>
      <c r="U522" s="1320"/>
      <c r="V522" s="1320"/>
      <c r="W522" s="1320"/>
      <c r="X522" s="1320"/>
      <c r="Y522" s="1320"/>
      <c r="Z522" s="1320"/>
      <c r="AA522" s="1320"/>
      <c r="AB522" s="1320"/>
      <c r="AC522" s="1320"/>
      <c r="AD522" s="1320"/>
      <c r="AE522" s="1320"/>
      <c r="AF522" s="1320"/>
      <c r="AG522" s="1320"/>
      <c r="AH522" s="1320"/>
      <c r="AI522" s="1320"/>
      <c r="AJ522" s="1320"/>
      <c r="AK522" s="1320"/>
      <c r="AL522" s="1320"/>
      <c r="AM522" s="1320"/>
      <c r="AN522" s="1320"/>
      <c r="AO522" s="1320"/>
      <c r="AP522" s="1320"/>
      <c r="AQ522" s="1320"/>
      <c r="AR522" s="1320"/>
      <c r="AS522" s="1320"/>
      <c r="AT522" s="1320"/>
      <c r="AU522" s="1320"/>
      <c r="AV522" s="1320"/>
      <c r="AW522" s="1320"/>
      <c r="AX522" s="1320"/>
      <c r="AY522" s="1320"/>
      <c r="AZ522" s="1320"/>
      <c r="BA522" s="1320"/>
      <c r="BB522" s="1320"/>
      <c r="BC522" s="1320"/>
      <c r="BD522" s="1320"/>
      <c r="BE522" s="1320"/>
      <c r="BF522" s="1320"/>
      <c r="BG522" s="1320"/>
      <c r="BH522" s="495"/>
    </row>
    <row r="523" spans="1:60" ht="3.65" hidden="1" customHeight="1">
      <c r="A523" s="1284"/>
      <c r="B523" s="673"/>
      <c r="C523" s="676"/>
      <c r="D523" s="676"/>
      <c r="E523" s="676"/>
      <c r="F523" s="676"/>
      <c r="G523" s="676"/>
      <c r="H523" s="676"/>
      <c r="I523" s="699"/>
      <c r="J523" s="1320"/>
      <c r="K523" s="1320"/>
      <c r="L523" s="1320"/>
      <c r="M523" s="1320"/>
      <c r="N523" s="1279"/>
      <c r="O523" s="1320"/>
      <c r="P523" s="1320"/>
      <c r="Q523" s="1320"/>
      <c r="R523" s="1320"/>
      <c r="S523" s="1320"/>
      <c r="T523" s="1320"/>
      <c r="U523" s="1320"/>
      <c r="V523" s="1320"/>
      <c r="W523" s="1320"/>
      <c r="X523" s="1320"/>
      <c r="Y523" s="1320"/>
      <c r="Z523" s="1320"/>
      <c r="AA523" s="1320"/>
      <c r="AB523" s="1320"/>
      <c r="AC523" s="1320"/>
      <c r="AD523" s="1320"/>
      <c r="AE523" s="1320"/>
      <c r="AF523" s="1320"/>
      <c r="AG523" s="1320"/>
      <c r="AH523" s="1320"/>
      <c r="AI523" s="1320"/>
      <c r="AJ523" s="1320"/>
      <c r="AK523" s="1320"/>
      <c r="AL523" s="1320"/>
      <c r="AM523" s="1320"/>
      <c r="AN523" s="1320"/>
      <c r="AO523" s="1320"/>
      <c r="AP523" s="1320"/>
      <c r="AQ523" s="1320"/>
      <c r="AR523" s="1320"/>
      <c r="AS523" s="1320"/>
      <c r="AT523" s="1320"/>
      <c r="AU523" s="1320"/>
      <c r="AV523" s="1320"/>
      <c r="AW523" s="1320"/>
      <c r="AX523" s="1320"/>
      <c r="AY523" s="1320"/>
      <c r="AZ523" s="1320"/>
      <c r="BA523" s="1320"/>
      <c r="BB523" s="1320"/>
      <c r="BC523" s="1320"/>
      <c r="BD523" s="1320"/>
      <c r="BE523" s="1320"/>
      <c r="BF523" s="1320"/>
      <c r="BG523" s="1320"/>
      <c r="BH523" s="495"/>
    </row>
    <row r="524" spans="1:60" ht="3.65" hidden="1" customHeight="1">
      <c r="A524" s="1284"/>
      <c r="B524" s="673"/>
      <c r="C524" s="676"/>
      <c r="D524" s="676"/>
      <c r="E524" s="676"/>
      <c r="F524" s="676"/>
      <c r="G524" s="676"/>
      <c r="H524" s="676"/>
      <c r="I524" s="699"/>
      <c r="J524" s="1320"/>
      <c r="K524" s="1320"/>
      <c r="L524" s="1320"/>
      <c r="M524" s="1320"/>
      <c r="N524" s="1320"/>
      <c r="O524" s="1320"/>
      <c r="P524" s="1320"/>
      <c r="Q524" s="1320"/>
      <c r="R524" s="1320"/>
      <c r="S524" s="1320"/>
      <c r="T524" s="1320"/>
      <c r="U524" s="1320"/>
      <c r="V524" s="1320"/>
      <c r="W524" s="1320"/>
      <c r="X524" s="1320"/>
      <c r="Y524" s="1320"/>
      <c r="Z524" s="1320"/>
      <c r="AA524" s="1320"/>
      <c r="AB524" s="1320"/>
      <c r="AC524" s="1320"/>
      <c r="AD524" s="1320"/>
      <c r="AE524" s="1320"/>
      <c r="AF524" s="1320"/>
      <c r="AG524" s="1320"/>
      <c r="AH524" s="1320"/>
      <c r="AI524" s="1320"/>
      <c r="AJ524" s="1320"/>
      <c r="AK524" s="1320"/>
      <c r="AL524" s="1320"/>
      <c r="AM524" s="1320"/>
      <c r="AN524" s="1320"/>
      <c r="AO524" s="1320"/>
      <c r="AP524" s="1320"/>
      <c r="AQ524" s="1320"/>
      <c r="AR524" s="1320"/>
      <c r="AS524" s="1320"/>
      <c r="AT524" s="1320"/>
      <c r="AU524" s="1320"/>
      <c r="AV524" s="1320"/>
      <c r="AW524" s="1320"/>
      <c r="AX524" s="1320"/>
      <c r="AY524" s="1320"/>
      <c r="AZ524" s="1320"/>
      <c r="BA524" s="1320"/>
      <c r="BB524" s="1320"/>
      <c r="BC524" s="1320"/>
      <c r="BD524" s="1320"/>
      <c r="BE524" s="1320"/>
      <c r="BF524" s="1320"/>
      <c r="BG524" s="1320"/>
      <c r="BH524" s="495"/>
    </row>
    <row r="525" spans="1:60" ht="3.65" hidden="1" customHeight="1">
      <c r="A525" s="1284"/>
      <c r="B525" s="673"/>
      <c r="C525" s="676"/>
      <c r="D525" s="676"/>
      <c r="E525" s="676"/>
      <c r="F525" s="676"/>
      <c r="G525" s="676"/>
      <c r="H525" s="676"/>
      <c r="I525" s="699"/>
      <c r="J525" s="1320"/>
      <c r="K525" s="1320"/>
      <c r="L525" s="1320"/>
      <c r="M525" s="1320"/>
      <c r="N525" s="1320"/>
      <c r="O525" s="1320"/>
      <c r="P525" s="1320"/>
      <c r="Q525" s="1320"/>
      <c r="R525" s="1320"/>
      <c r="S525" s="1320"/>
      <c r="T525" s="1320"/>
      <c r="U525" s="1320"/>
      <c r="V525" s="1320"/>
      <c r="W525" s="1320"/>
      <c r="X525" s="1320"/>
      <c r="Y525" s="1320"/>
      <c r="Z525" s="1320"/>
      <c r="AA525" s="1320"/>
      <c r="AB525" s="1320"/>
      <c r="AC525" s="1320"/>
      <c r="AD525" s="1320"/>
      <c r="AE525" s="1320"/>
      <c r="AF525" s="1320"/>
      <c r="AG525" s="1320"/>
      <c r="AH525" s="1320"/>
      <c r="AI525" s="1320"/>
      <c r="AJ525" s="1320"/>
      <c r="AK525" s="1320"/>
      <c r="AL525" s="1320"/>
      <c r="AM525" s="1320"/>
      <c r="AN525" s="1320"/>
      <c r="AO525" s="1320"/>
      <c r="AP525" s="1320"/>
      <c r="AQ525" s="1320"/>
      <c r="AR525" s="1320"/>
      <c r="AS525" s="1320"/>
      <c r="AT525" s="1320"/>
      <c r="AU525" s="1320"/>
      <c r="AV525" s="1320"/>
      <c r="AW525" s="1320"/>
      <c r="AX525" s="1320"/>
      <c r="AY525" s="1320"/>
      <c r="AZ525" s="1320"/>
      <c r="BA525" s="1320"/>
      <c r="BB525" s="1320"/>
      <c r="BC525" s="1320"/>
      <c r="BD525" s="1320"/>
      <c r="BE525" s="1320"/>
      <c r="BF525" s="1320"/>
      <c r="BG525" s="1320"/>
      <c r="BH525" s="495"/>
    </row>
    <row r="526" spans="1:60" ht="3.65" hidden="1" customHeight="1">
      <c r="A526" s="1284"/>
      <c r="B526" s="673"/>
      <c r="C526" s="676"/>
      <c r="D526" s="676"/>
      <c r="E526" s="676"/>
      <c r="F526" s="676"/>
      <c r="G526" s="676"/>
      <c r="H526" s="676"/>
      <c r="I526" s="699"/>
      <c r="J526" s="1320"/>
      <c r="K526" s="1320"/>
      <c r="L526" s="1320"/>
      <c r="M526" s="1320"/>
      <c r="N526" s="1320"/>
      <c r="O526" s="1320"/>
      <c r="P526" s="1320"/>
      <c r="Q526" s="1320"/>
      <c r="R526" s="1320"/>
      <c r="S526" s="1320"/>
      <c r="T526" s="1320"/>
      <c r="U526" s="1320"/>
      <c r="V526" s="1320"/>
      <c r="W526" s="1320"/>
      <c r="X526" s="1320"/>
      <c r="Y526" s="1320"/>
      <c r="Z526" s="1320"/>
      <c r="AA526" s="1320"/>
      <c r="AB526" s="1320"/>
      <c r="AC526" s="1320"/>
      <c r="AD526" s="1320"/>
      <c r="AE526" s="1320"/>
      <c r="AF526" s="1320"/>
      <c r="AG526" s="1320"/>
      <c r="AH526" s="1320"/>
      <c r="AI526" s="1320"/>
      <c r="AJ526" s="1320"/>
      <c r="AK526" s="1320"/>
      <c r="AL526" s="1320"/>
      <c r="AM526" s="1320"/>
      <c r="AN526" s="1320"/>
      <c r="AO526" s="1320"/>
      <c r="AP526" s="1320"/>
      <c r="AQ526" s="1320"/>
      <c r="AR526" s="1320"/>
      <c r="AS526" s="1320"/>
      <c r="AT526" s="1320"/>
      <c r="AU526" s="1320"/>
      <c r="AV526" s="1320"/>
      <c r="AW526" s="1320"/>
      <c r="AX526" s="1320"/>
      <c r="AY526" s="1320"/>
      <c r="AZ526" s="1320"/>
      <c r="BA526" s="1320"/>
      <c r="BB526" s="1320"/>
      <c r="BC526" s="1320"/>
      <c r="BD526" s="1320"/>
      <c r="BE526" s="1320"/>
      <c r="BF526" s="1320"/>
      <c r="BG526" s="1320"/>
      <c r="BH526" s="495"/>
    </row>
    <row r="527" spans="1:60" ht="3.65" hidden="1" customHeight="1">
      <c r="A527" s="1284"/>
      <c r="B527" s="673"/>
      <c r="C527" s="676"/>
      <c r="D527" s="676"/>
      <c r="E527" s="676"/>
      <c r="F527" s="676"/>
      <c r="G527" s="676"/>
      <c r="H527" s="676"/>
      <c r="I527" s="699"/>
      <c r="J527" s="1320"/>
      <c r="K527" s="1320"/>
      <c r="L527" s="1320"/>
      <c r="M527" s="1320"/>
      <c r="N527" s="1320"/>
      <c r="O527" s="1320"/>
      <c r="P527" s="1320"/>
      <c r="Q527" s="1320"/>
      <c r="R527" s="1320"/>
      <c r="S527" s="1320"/>
      <c r="T527" s="1320"/>
      <c r="U527" s="1320"/>
      <c r="V527" s="1320"/>
      <c r="W527" s="1320"/>
      <c r="X527" s="1320"/>
      <c r="Y527" s="1320"/>
      <c r="Z527" s="1320"/>
      <c r="AA527" s="1320"/>
      <c r="AB527" s="1320"/>
      <c r="AC527" s="1320"/>
      <c r="AD527" s="1320"/>
      <c r="AE527" s="1320"/>
      <c r="AF527" s="1320"/>
      <c r="AG527" s="1320"/>
      <c r="AH527" s="1320"/>
      <c r="AI527" s="1320"/>
      <c r="AJ527" s="1320"/>
      <c r="AK527" s="1320"/>
      <c r="AL527" s="1320"/>
      <c r="AM527" s="1320"/>
      <c r="AN527" s="1320"/>
      <c r="AO527" s="1320"/>
      <c r="AP527" s="1320"/>
      <c r="AQ527" s="1320"/>
      <c r="AR527" s="1320"/>
      <c r="AS527" s="1320"/>
      <c r="AT527" s="1320"/>
      <c r="AU527" s="1320"/>
      <c r="AV527" s="1320"/>
      <c r="AW527" s="1320"/>
      <c r="AX527" s="1320"/>
      <c r="AY527" s="1320"/>
      <c r="AZ527" s="1320"/>
      <c r="BA527" s="1320"/>
      <c r="BB527" s="1320"/>
      <c r="BC527" s="1320"/>
      <c r="BD527" s="1320"/>
      <c r="BE527" s="1320"/>
      <c r="BF527" s="1320"/>
      <c r="BG527" s="1320"/>
      <c r="BH527" s="495"/>
    </row>
    <row r="528" spans="1:60" ht="3.65" hidden="1" customHeight="1">
      <c r="A528" s="1284"/>
      <c r="B528" s="673"/>
      <c r="C528" s="676"/>
      <c r="D528" s="676"/>
      <c r="E528" s="676"/>
      <c r="F528" s="676"/>
      <c r="G528" s="676"/>
      <c r="H528" s="676"/>
      <c r="I528" s="699"/>
      <c r="J528" s="1320"/>
      <c r="K528" s="1320"/>
      <c r="L528" s="1320"/>
      <c r="M528" s="1320"/>
      <c r="N528" s="1320"/>
      <c r="O528" s="1320"/>
      <c r="P528" s="1320"/>
      <c r="Q528" s="1320"/>
      <c r="R528" s="1320"/>
      <c r="S528" s="1320"/>
      <c r="T528" s="1320"/>
      <c r="U528" s="1320"/>
      <c r="V528" s="1320"/>
      <c r="W528" s="1320"/>
      <c r="X528" s="1320"/>
      <c r="Y528" s="1320"/>
      <c r="Z528" s="1320"/>
      <c r="AA528" s="1320"/>
      <c r="AB528" s="1320"/>
      <c r="AC528" s="1320"/>
      <c r="AD528" s="1320"/>
      <c r="AE528" s="1320"/>
      <c r="AF528" s="1320"/>
      <c r="AG528" s="1320"/>
      <c r="AH528" s="1320"/>
      <c r="AI528" s="1320"/>
      <c r="AJ528" s="1320"/>
      <c r="AK528" s="1320"/>
      <c r="AL528" s="1320"/>
      <c r="AM528" s="1320"/>
      <c r="AN528" s="1320"/>
      <c r="AO528" s="1320"/>
      <c r="AP528" s="1320"/>
      <c r="AQ528" s="1320"/>
      <c r="AR528" s="1320"/>
      <c r="AS528" s="1320"/>
      <c r="AT528" s="1320"/>
      <c r="AU528" s="1320"/>
      <c r="AV528" s="1320"/>
      <c r="AW528" s="1320"/>
      <c r="AX528" s="1320"/>
      <c r="AY528" s="1320"/>
      <c r="AZ528" s="1320"/>
      <c r="BA528" s="1320"/>
      <c r="BB528" s="1320"/>
      <c r="BC528" s="1320"/>
      <c r="BD528" s="1320"/>
      <c r="BE528" s="1320"/>
      <c r="BF528" s="1320"/>
      <c r="BG528" s="1320"/>
      <c r="BH528" s="495"/>
    </row>
    <row r="529" spans="1:61" ht="3.65" hidden="1" customHeight="1">
      <c r="A529" s="1284"/>
      <c r="B529" s="673"/>
      <c r="C529" s="676"/>
      <c r="D529" s="676"/>
      <c r="E529" s="676"/>
      <c r="F529" s="676"/>
      <c r="G529" s="676"/>
      <c r="H529" s="676"/>
      <c r="I529" s="699"/>
      <c r="J529" s="1320"/>
      <c r="K529" s="1320"/>
      <c r="L529" s="1320"/>
      <c r="M529" s="1320"/>
      <c r="N529" s="1320"/>
      <c r="O529" s="1320"/>
      <c r="P529" s="1320"/>
      <c r="Q529" s="1320"/>
      <c r="R529" s="1320"/>
      <c r="S529" s="1320"/>
      <c r="T529" s="1320"/>
      <c r="U529" s="1320"/>
      <c r="V529" s="1320"/>
      <c r="W529" s="1320"/>
      <c r="X529" s="1320"/>
      <c r="Y529" s="1320"/>
      <c r="Z529" s="1320"/>
      <c r="AA529" s="1320"/>
      <c r="AB529" s="1320"/>
      <c r="AC529" s="1320"/>
      <c r="AD529" s="1320"/>
      <c r="AE529" s="1320"/>
      <c r="AF529" s="1320"/>
      <c r="AG529" s="1320"/>
      <c r="AH529" s="1320"/>
      <c r="AI529" s="1320"/>
      <c r="AJ529" s="1320"/>
      <c r="AK529" s="1320"/>
      <c r="AL529" s="1320"/>
      <c r="AM529" s="1320"/>
      <c r="AN529" s="1320"/>
      <c r="AO529" s="1320"/>
      <c r="AP529" s="1320"/>
      <c r="AQ529" s="1320"/>
      <c r="AR529" s="1320"/>
      <c r="AS529" s="1320"/>
      <c r="AT529" s="1320"/>
      <c r="AU529" s="1320"/>
      <c r="AV529" s="1320"/>
      <c r="AW529" s="1320"/>
      <c r="AX529" s="1320"/>
      <c r="AY529" s="1320"/>
      <c r="AZ529" s="1320"/>
      <c r="BA529" s="1320"/>
      <c r="BB529" s="1320"/>
      <c r="BC529" s="1320"/>
      <c r="BD529" s="1320"/>
      <c r="BE529" s="1320"/>
      <c r="BF529" s="1320"/>
      <c r="BG529" s="1320"/>
      <c r="BH529" s="495"/>
    </row>
    <row r="530" spans="1:61" ht="3.65" hidden="1" customHeight="1">
      <c r="A530" s="1284"/>
      <c r="B530" s="673"/>
      <c r="C530" s="676"/>
      <c r="D530" s="676"/>
      <c r="E530" s="676"/>
      <c r="F530" s="676"/>
      <c r="G530" s="676"/>
      <c r="H530" s="676"/>
      <c r="I530" s="699"/>
      <c r="J530" s="1320"/>
      <c r="K530" s="1320"/>
      <c r="L530" s="1320"/>
      <c r="M530" s="1320"/>
      <c r="N530" s="1320"/>
      <c r="O530" s="1320"/>
      <c r="P530" s="1320"/>
      <c r="Q530" s="1320"/>
      <c r="R530" s="1320"/>
      <c r="S530" s="1320"/>
      <c r="T530" s="1320"/>
      <c r="U530" s="1320"/>
      <c r="V530" s="1320"/>
      <c r="W530" s="1320"/>
      <c r="X530" s="1320"/>
      <c r="Y530" s="1320"/>
      <c r="Z530" s="1320"/>
      <c r="AA530" s="1320"/>
      <c r="AB530" s="1320"/>
      <c r="AC530" s="1320"/>
      <c r="AD530" s="1320"/>
      <c r="AE530" s="1320"/>
      <c r="AF530" s="1320"/>
      <c r="AG530" s="1320"/>
      <c r="AH530" s="1320"/>
      <c r="AI530" s="1320"/>
      <c r="AJ530" s="1320"/>
      <c r="AK530" s="1320"/>
      <c r="AL530" s="1320"/>
      <c r="AM530" s="1320"/>
      <c r="AN530" s="1320"/>
      <c r="AO530" s="1320"/>
      <c r="AP530" s="1320"/>
      <c r="AQ530" s="1320"/>
      <c r="AR530" s="1320"/>
      <c r="AS530" s="1320"/>
      <c r="AT530" s="1320"/>
      <c r="AU530" s="1320"/>
      <c r="AV530" s="1320"/>
      <c r="AW530" s="1320"/>
      <c r="AX530" s="1320"/>
      <c r="AY530" s="1320"/>
      <c r="AZ530" s="1320"/>
      <c r="BA530" s="1320"/>
      <c r="BB530" s="1320"/>
      <c r="BC530" s="1320"/>
      <c r="BD530" s="1320"/>
      <c r="BE530" s="1320"/>
      <c r="BF530" s="1320"/>
      <c r="BG530" s="1320"/>
      <c r="BH530" s="495"/>
    </row>
    <row r="531" spans="1:61" ht="3.65" hidden="1" customHeight="1">
      <c r="A531" s="1284"/>
      <c r="B531" s="673"/>
      <c r="C531" s="676"/>
      <c r="D531" s="676"/>
      <c r="E531" s="676"/>
      <c r="F531" s="676"/>
      <c r="G531" s="676"/>
      <c r="H531" s="676"/>
      <c r="I531" s="699"/>
      <c r="J531" s="1320"/>
      <c r="K531" s="1320"/>
      <c r="L531" s="1320"/>
      <c r="M531" s="1320"/>
      <c r="N531" s="1320"/>
      <c r="O531" s="1320"/>
      <c r="P531" s="1320"/>
      <c r="Q531" s="1320"/>
      <c r="R531" s="1320"/>
      <c r="S531" s="1320"/>
      <c r="T531" s="1320"/>
      <c r="U531" s="1320"/>
      <c r="V531" s="1320"/>
      <c r="W531" s="1320"/>
      <c r="X531" s="1320"/>
      <c r="Y531" s="1320"/>
      <c r="Z531" s="1320"/>
      <c r="AA531" s="1320"/>
      <c r="AB531" s="1320"/>
      <c r="AC531" s="1320"/>
      <c r="AD531" s="1320"/>
      <c r="AE531" s="1320"/>
      <c r="AF531" s="1320"/>
      <c r="AG531" s="1320"/>
      <c r="AH531" s="1320"/>
      <c r="AI531" s="1320"/>
      <c r="AJ531" s="1320"/>
      <c r="AK531" s="1320"/>
      <c r="AL531" s="1320"/>
      <c r="AM531" s="1320"/>
      <c r="AN531" s="1320"/>
      <c r="AO531" s="1320"/>
      <c r="AP531" s="1320"/>
      <c r="AQ531" s="1320"/>
      <c r="AR531" s="1320"/>
      <c r="AS531" s="1320"/>
      <c r="AT531" s="1320"/>
      <c r="AU531" s="1320"/>
      <c r="AV531" s="1320"/>
      <c r="AW531" s="1320"/>
      <c r="AX531" s="1320"/>
      <c r="AY531" s="1320"/>
      <c r="AZ531" s="1320"/>
      <c r="BA531" s="1320"/>
      <c r="BB531" s="1320"/>
      <c r="BC531" s="1320"/>
      <c r="BD531" s="1320"/>
      <c r="BE531" s="1320"/>
      <c r="BF531" s="1320"/>
      <c r="BG531" s="1320"/>
      <c r="BH531" s="495"/>
    </row>
    <row r="532" spans="1:61" ht="3.65" hidden="1" customHeight="1">
      <c r="A532" s="1284"/>
      <c r="B532" s="673"/>
      <c r="C532" s="676"/>
      <c r="D532" s="676"/>
      <c r="E532" s="676"/>
      <c r="F532" s="676"/>
      <c r="G532" s="676"/>
      <c r="H532" s="676"/>
      <c r="I532" s="699"/>
      <c r="J532" s="1320"/>
      <c r="K532" s="1320"/>
      <c r="L532" s="1320"/>
      <c r="M532" s="1320"/>
      <c r="N532" s="1320"/>
      <c r="O532" s="1320"/>
      <c r="P532" s="1320"/>
      <c r="Q532" s="1320"/>
      <c r="R532" s="1320"/>
      <c r="S532" s="1320"/>
      <c r="T532" s="1320"/>
      <c r="U532" s="1320"/>
      <c r="V532" s="1320"/>
      <c r="W532" s="1320"/>
      <c r="X532" s="1320"/>
      <c r="Y532" s="1320"/>
      <c r="Z532" s="1320"/>
      <c r="AA532" s="1320"/>
      <c r="AB532" s="1320"/>
      <c r="AC532" s="1320"/>
      <c r="AD532" s="1320"/>
      <c r="AE532" s="1320"/>
      <c r="AF532" s="1320"/>
      <c r="AG532" s="1320"/>
      <c r="AH532" s="1320"/>
      <c r="AI532" s="1320"/>
      <c r="AJ532" s="1320"/>
      <c r="AK532" s="1320"/>
      <c r="AL532" s="1320"/>
      <c r="AM532" s="1320"/>
      <c r="AN532" s="1320"/>
      <c r="AO532" s="1320"/>
      <c r="AP532" s="1320"/>
      <c r="AQ532" s="1320"/>
      <c r="AR532" s="1320"/>
      <c r="AS532" s="1320"/>
      <c r="AT532" s="1320"/>
      <c r="AU532" s="1320"/>
      <c r="AV532" s="1320"/>
      <c r="AW532" s="1320"/>
      <c r="AX532" s="1320"/>
      <c r="AY532" s="1320"/>
      <c r="AZ532" s="1320"/>
      <c r="BA532" s="1320"/>
      <c r="BB532" s="1320"/>
      <c r="BC532" s="1320"/>
      <c r="BD532" s="1320"/>
      <c r="BE532" s="1320"/>
      <c r="BF532" s="1320"/>
      <c r="BG532" s="1320"/>
      <c r="BH532" s="495"/>
    </row>
    <row r="533" spans="1:61" ht="3.65" hidden="1" customHeight="1">
      <c r="A533" s="1284"/>
      <c r="B533" s="673"/>
      <c r="C533" s="676"/>
      <c r="D533" s="676"/>
      <c r="E533" s="676"/>
      <c r="F533" s="676"/>
      <c r="G533" s="676"/>
      <c r="H533" s="676"/>
      <c r="I533" s="699"/>
      <c r="J533" s="1320"/>
      <c r="K533" s="1320"/>
      <c r="L533" s="1320"/>
      <c r="M533" s="1320"/>
      <c r="N533" s="1320"/>
      <c r="O533" s="1320"/>
      <c r="P533" s="1320"/>
      <c r="Q533" s="1320"/>
      <c r="R533" s="1320"/>
      <c r="S533" s="1320"/>
      <c r="T533" s="1320"/>
      <c r="U533" s="1320"/>
      <c r="V533" s="1320"/>
      <c r="W533" s="1320"/>
      <c r="X533" s="1320"/>
      <c r="Y533" s="1320"/>
      <c r="Z533" s="1320"/>
      <c r="AA533" s="1320"/>
      <c r="AB533" s="1320"/>
      <c r="AC533" s="1320"/>
      <c r="AD533" s="1320"/>
      <c r="AE533" s="1320"/>
      <c r="AF533" s="1320"/>
      <c r="AG533" s="1320"/>
      <c r="AH533" s="1320"/>
      <c r="AI533" s="1320"/>
      <c r="AJ533" s="1320"/>
      <c r="AK533" s="1320"/>
      <c r="AL533" s="1320"/>
      <c r="AM533" s="1320"/>
      <c r="AN533" s="1320"/>
      <c r="AO533" s="1320"/>
      <c r="AP533" s="1320"/>
      <c r="AQ533" s="1320"/>
      <c r="AR533" s="1320"/>
      <c r="AS533" s="1320"/>
      <c r="AT533" s="1320"/>
      <c r="AU533" s="1320"/>
      <c r="AV533" s="1320"/>
      <c r="AW533" s="1320"/>
      <c r="AX533" s="1320"/>
      <c r="AY533" s="1320"/>
      <c r="AZ533" s="1320"/>
      <c r="BA533" s="1320"/>
      <c r="BB533" s="1320"/>
      <c r="BC533" s="1320"/>
      <c r="BD533" s="1320"/>
      <c r="BE533" s="1320"/>
      <c r="BF533" s="1320"/>
      <c r="BG533" s="1320"/>
      <c r="BH533" s="495"/>
    </row>
    <row r="534" spans="1:61" ht="3.65" hidden="1" customHeight="1">
      <c r="A534" s="1284"/>
      <c r="B534" s="673"/>
      <c r="C534" s="676"/>
      <c r="D534" s="676"/>
      <c r="E534" s="676"/>
      <c r="F534" s="676"/>
      <c r="G534" s="676"/>
      <c r="H534" s="676"/>
      <c r="I534" s="699"/>
      <c r="J534" s="1320"/>
      <c r="K534" s="1320"/>
      <c r="L534" s="1320"/>
      <c r="M534" s="1320"/>
      <c r="N534" s="1320"/>
      <c r="O534" s="1320"/>
      <c r="P534" s="1320"/>
      <c r="Q534" s="1320"/>
      <c r="R534" s="1320"/>
      <c r="S534" s="1320"/>
      <c r="T534" s="1320"/>
      <c r="U534" s="1320"/>
      <c r="V534" s="1320"/>
      <c r="W534" s="1320"/>
      <c r="X534" s="1320"/>
      <c r="Y534" s="1320"/>
      <c r="Z534" s="1320"/>
      <c r="AA534" s="1320"/>
      <c r="AB534" s="1320"/>
      <c r="AC534" s="1320"/>
      <c r="AD534" s="1320"/>
      <c r="AE534" s="1320"/>
      <c r="AF534" s="1320"/>
      <c r="AG534" s="1320"/>
      <c r="AH534" s="1320"/>
      <c r="AI534" s="1320"/>
      <c r="AJ534" s="1320"/>
      <c r="AK534" s="1320"/>
      <c r="AL534" s="1320"/>
      <c r="AM534" s="1320"/>
      <c r="AN534" s="1320"/>
      <c r="AO534" s="1320"/>
      <c r="AP534" s="1320"/>
      <c r="AQ534" s="1320"/>
      <c r="AR534" s="1320"/>
      <c r="AS534" s="1320"/>
      <c r="AT534" s="1320"/>
      <c r="AU534" s="1320"/>
      <c r="AV534" s="1320"/>
      <c r="AW534" s="1320"/>
      <c r="AX534" s="1320"/>
      <c r="AY534" s="1320"/>
      <c r="AZ534" s="1320"/>
      <c r="BA534" s="1320"/>
      <c r="BB534" s="1320"/>
      <c r="BC534" s="1320"/>
      <c r="BD534" s="1320"/>
      <c r="BE534" s="1320"/>
      <c r="BF534" s="1320"/>
      <c r="BG534" s="1320"/>
      <c r="BH534" s="495"/>
    </row>
    <row r="535" spans="1:61" ht="3.65" hidden="1" customHeight="1">
      <c r="A535" s="1284"/>
      <c r="B535" s="673"/>
      <c r="C535" s="676"/>
      <c r="D535" s="676"/>
      <c r="E535" s="676"/>
      <c r="F535" s="676"/>
      <c r="G535" s="676"/>
      <c r="H535" s="676"/>
      <c r="I535" s="699"/>
      <c r="J535" s="1320"/>
      <c r="K535" s="1320"/>
      <c r="L535" s="1320"/>
      <c r="M535" s="1320"/>
      <c r="N535" s="1320"/>
      <c r="O535" s="1320"/>
      <c r="P535" s="1320"/>
      <c r="Q535" s="1320"/>
      <c r="R535" s="1320"/>
      <c r="S535" s="1320"/>
      <c r="T535" s="1320"/>
      <c r="U535" s="1320"/>
      <c r="V535" s="1320"/>
      <c r="W535" s="1320"/>
      <c r="X535" s="1320"/>
      <c r="Y535" s="1320"/>
      <c r="Z535" s="1320"/>
      <c r="AA535" s="1320"/>
      <c r="AB535" s="1320"/>
      <c r="AC535" s="1320"/>
      <c r="AD535" s="1320"/>
      <c r="AE535" s="1320"/>
      <c r="AF535" s="1320"/>
      <c r="AG535" s="1320"/>
      <c r="AH535" s="1320"/>
      <c r="AI535" s="1320"/>
      <c r="AJ535" s="1320"/>
      <c r="AK535" s="1320"/>
      <c r="AL535" s="1320"/>
      <c r="AM535" s="1320"/>
      <c r="AN535" s="1320"/>
      <c r="AO535" s="1320"/>
      <c r="AP535" s="1320"/>
      <c r="AQ535" s="1320"/>
      <c r="AR535" s="1320"/>
      <c r="AS535" s="1320"/>
      <c r="AT535" s="1320"/>
      <c r="AU535" s="1320"/>
      <c r="AV535" s="1320"/>
      <c r="AW535" s="1320"/>
      <c r="AX535" s="1320"/>
      <c r="AY535" s="1320"/>
      <c r="AZ535" s="1320"/>
      <c r="BA535" s="1320"/>
      <c r="BB535" s="1320"/>
      <c r="BC535" s="1320"/>
      <c r="BD535" s="1320"/>
      <c r="BE535" s="1320"/>
      <c r="BF535" s="1320"/>
      <c r="BG535" s="1320"/>
      <c r="BH535" s="495"/>
    </row>
    <row r="536" spans="1:61" ht="3.65" hidden="1" customHeight="1">
      <c r="A536" s="1284"/>
      <c r="B536" s="673"/>
      <c r="C536" s="676"/>
      <c r="D536" s="676"/>
      <c r="E536" s="676"/>
      <c r="F536" s="676"/>
      <c r="G536" s="676"/>
      <c r="H536" s="676"/>
      <c r="I536" s="699"/>
      <c r="J536" s="1320"/>
      <c r="K536" s="1320"/>
      <c r="L536" s="1320"/>
      <c r="M536" s="1320"/>
      <c r="N536" s="1320"/>
      <c r="O536" s="1320"/>
      <c r="P536" s="1320"/>
      <c r="Q536" s="1320"/>
      <c r="R536" s="1320"/>
      <c r="S536" s="1320"/>
      <c r="T536" s="1320"/>
      <c r="U536" s="1320"/>
      <c r="V536" s="1320"/>
      <c r="W536" s="1320"/>
      <c r="X536" s="1320"/>
      <c r="Y536" s="1320"/>
      <c r="Z536" s="1320"/>
      <c r="AA536" s="1320"/>
      <c r="AB536" s="1320"/>
      <c r="AC536" s="1320"/>
      <c r="AD536" s="1320"/>
      <c r="AE536" s="1320"/>
      <c r="AF536" s="1320"/>
      <c r="AG536" s="1320"/>
      <c r="AH536" s="1320"/>
      <c r="AI536" s="1320"/>
      <c r="AJ536" s="1320"/>
      <c r="AK536" s="1320"/>
      <c r="AL536" s="1320"/>
      <c r="AM536" s="1320"/>
      <c r="AN536" s="1320"/>
      <c r="AO536" s="1320"/>
      <c r="AP536" s="1320"/>
      <c r="AQ536" s="1320"/>
      <c r="AR536" s="1320"/>
      <c r="AS536" s="1320"/>
      <c r="AT536" s="1320"/>
      <c r="AU536" s="1320"/>
      <c r="AV536" s="1320"/>
      <c r="AW536" s="1320"/>
      <c r="AX536" s="1320"/>
      <c r="AY536" s="1320"/>
      <c r="AZ536" s="1320"/>
      <c r="BA536" s="1320"/>
      <c r="BB536" s="1320"/>
      <c r="BC536" s="1320"/>
      <c r="BD536" s="1320"/>
      <c r="BE536" s="1320"/>
      <c r="BF536" s="1320"/>
      <c r="BG536" s="1320"/>
      <c r="BH536" s="495"/>
    </row>
    <row r="537" spans="1:61" ht="3.65" hidden="1" customHeight="1">
      <c r="A537" s="1284"/>
      <c r="B537" s="673"/>
      <c r="C537" s="676"/>
      <c r="D537" s="676"/>
      <c r="E537" s="676"/>
      <c r="F537" s="676"/>
      <c r="G537" s="676"/>
      <c r="H537" s="676"/>
      <c r="I537" s="699"/>
      <c r="J537" s="1320"/>
      <c r="K537" s="1320"/>
      <c r="L537" s="1320"/>
      <c r="M537" s="1320"/>
      <c r="N537" s="1320"/>
      <c r="O537" s="1320"/>
      <c r="P537" s="1320"/>
      <c r="Q537" s="1320"/>
      <c r="R537" s="1320"/>
      <c r="S537" s="1320"/>
      <c r="T537" s="1320"/>
      <c r="U537" s="1320"/>
      <c r="V537" s="1320"/>
      <c r="W537" s="1320"/>
      <c r="X537" s="1320"/>
      <c r="Y537" s="1320"/>
      <c r="Z537" s="1320"/>
      <c r="AA537" s="1320"/>
      <c r="AB537" s="1320"/>
      <c r="AC537" s="1320"/>
      <c r="AD537" s="1320"/>
      <c r="AE537" s="1320"/>
      <c r="AF537" s="1320"/>
      <c r="AG537" s="1320"/>
      <c r="AH537" s="1320"/>
      <c r="AI537" s="1320"/>
      <c r="AJ537" s="1320"/>
      <c r="AK537" s="1320"/>
      <c r="AL537" s="1320"/>
      <c r="AM537" s="1320"/>
      <c r="AN537" s="1320"/>
      <c r="AO537" s="1320"/>
      <c r="AP537" s="1320"/>
      <c r="AQ537" s="1320"/>
      <c r="AR537" s="1320"/>
      <c r="AS537" s="1320"/>
      <c r="AT537" s="1320"/>
      <c r="AU537" s="1320"/>
      <c r="AV537" s="1320"/>
      <c r="AW537" s="1320"/>
      <c r="AX537" s="1320"/>
      <c r="AY537" s="1320"/>
      <c r="AZ537" s="1320"/>
      <c r="BA537" s="1320"/>
      <c r="BB537" s="1320"/>
      <c r="BC537" s="1320"/>
      <c r="BD537" s="1320"/>
      <c r="BE537" s="1320"/>
      <c r="BF537" s="1320"/>
      <c r="BG537" s="1320"/>
      <c r="BH537" s="495"/>
    </row>
    <row r="538" spans="1:61" ht="3.65" hidden="1" customHeight="1">
      <c r="A538" s="1281">
        <v>35</v>
      </c>
      <c r="B538" s="671"/>
      <c r="C538" s="445"/>
      <c r="D538" s="445"/>
      <c r="E538" s="445"/>
      <c r="F538" s="445"/>
      <c r="G538" s="445"/>
      <c r="H538" s="445"/>
      <c r="I538" s="671"/>
      <c r="J538" s="1328"/>
      <c r="K538" s="1328"/>
      <c r="L538" s="1328"/>
      <c r="M538" s="1328"/>
      <c r="N538" s="1328"/>
      <c r="O538" s="1328"/>
      <c r="P538" s="1328"/>
      <c r="Q538" s="1328"/>
      <c r="R538" s="1328"/>
      <c r="S538" s="1328"/>
      <c r="T538" s="1328"/>
      <c r="U538" s="1328"/>
      <c r="V538" s="1328"/>
      <c r="W538" s="1328"/>
      <c r="X538" s="1328"/>
      <c r="Y538" s="1328"/>
      <c r="Z538" s="1328"/>
      <c r="AA538" s="1328"/>
      <c r="AB538" s="1328"/>
      <c r="AC538" s="1328"/>
      <c r="AD538" s="1328"/>
      <c r="AE538" s="1328"/>
      <c r="AF538" s="1328"/>
      <c r="AG538" s="1328"/>
      <c r="AH538" s="1328"/>
      <c r="AI538" s="1328"/>
      <c r="AJ538" s="1328"/>
      <c r="AK538" s="1328"/>
      <c r="AL538" s="1328"/>
      <c r="AM538" s="1328"/>
      <c r="AN538" s="1328"/>
      <c r="AO538" s="1328"/>
      <c r="AP538" s="1328"/>
      <c r="AQ538" s="1328"/>
      <c r="AR538" s="1328"/>
      <c r="AS538" s="1328"/>
      <c r="AT538" s="1328"/>
      <c r="AU538" s="1328"/>
      <c r="AV538" s="1328"/>
      <c r="AW538" s="1328"/>
      <c r="AX538" s="1328"/>
      <c r="AY538" s="1328"/>
      <c r="AZ538" s="1328"/>
      <c r="BA538" s="1328"/>
      <c r="BB538" s="1328"/>
      <c r="BC538" s="1328"/>
      <c r="BD538" s="1328"/>
      <c r="BE538" s="1328"/>
      <c r="BF538" s="1328"/>
      <c r="BG538" s="1328"/>
      <c r="BH538" s="444"/>
      <c r="BI538" s="1317"/>
    </row>
    <row r="539" spans="1:61" ht="3.65" hidden="1" customHeight="1">
      <c r="A539" s="1284"/>
      <c r="B539" s="672"/>
      <c r="C539" s="479"/>
      <c r="D539" s="479"/>
      <c r="E539" s="479"/>
      <c r="F539" s="479"/>
      <c r="G539" s="479"/>
      <c r="H539" s="479"/>
      <c r="I539" s="672"/>
      <c r="J539" s="479"/>
      <c r="K539" s="479"/>
      <c r="L539" s="479"/>
      <c r="M539" s="479"/>
      <c r="N539" s="479"/>
      <c r="O539" s="479"/>
      <c r="P539" s="479"/>
      <c r="Q539" s="479"/>
      <c r="R539" s="479"/>
      <c r="S539" s="479"/>
      <c r="T539" s="479"/>
      <c r="U539" s="479"/>
      <c r="V539" s="479"/>
      <c r="W539" s="479"/>
      <c r="X539" s="479"/>
      <c r="Y539" s="479"/>
      <c r="Z539" s="479"/>
      <c r="AA539" s="479"/>
      <c r="AB539" s="479"/>
      <c r="AC539" s="479"/>
      <c r="AD539" s="479"/>
      <c r="AE539" s="479"/>
      <c r="AF539" s="479"/>
      <c r="AG539" s="479"/>
      <c r="AH539" s="479"/>
      <c r="AI539" s="479"/>
      <c r="AJ539" s="479"/>
      <c r="AK539" s="479"/>
      <c r="AL539" s="479"/>
      <c r="AM539" s="479"/>
      <c r="AN539" s="479"/>
      <c r="AO539" s="479"/>
      <c r="AP539" s="479"/>
      <c r="AQ539" s="479"/>
      <c r="AR539" s="479"/>
      <c r="AS539" s="479"/>
      <c r="AT539" s="479"/>
      <c r="AU539" s="479"/>
      <c r="AV539" s="479"/>
      <c r="AW539" s="479"/>
      <c r="AX539" s="479"/>
      <c r="AY539" s="479"/>
      <c r="AZ539" s="479"/>
      <c r="BA539" s="479"/>
      <c r="BB539" s="479"/>
      <c r="BC539" s="479"/>
      <c r="BD539" s="479"/>
      <c r="BE539" s="479"/>
      <c r="BF539" s="479"/>
      <c r="BG539" s="479"/>
      <c r="BH539" s="478"/>
      <c r="BI539" s="1317"/>
    </row>
    <row r="540" spans="1:61" ht="14.5" customHeight="1">
      <c r="A540" s="1284"/>
      <c r="B540" s="379" t="s">
        <v>580</v>
      </c>
      <c r="C540" s="379"/>
      <c r="D540" s="379" t="s">
        <v>581</v>
      </c>
      <c r="E540" s="448" t="s">
        <v>650</v>
      </c>
      <c r="F540" s="379" t="s">
        <v>498</v>
      </c>
      <c r="G540" s="378"/>
      <c r="H540" s="378" t="s">
        <v>652</v>
      </c>
      <c r="I540" s="700"/>
      <c r="J540" s="1329"/>
      <c r="K540" s="1329"/>
      <c r="L540" s="1329"/>
      <c r="M540" s="1329"/>
      <c r="N540" s="1329"/>
      <c r="O540" s="1329"/>
      <c r="P540" s="1329"/>
      <c r="Q540" s="1329"/>
      <c r="R540" s="1329"/>
      <c r="S540" s="1329"/>
      <c r="T540" s="1329"/>
      <c r="U540" s="1329"/>
      <c r="V540" s="1329"/>
      <c r="W540" s="1329"/>
      <c r="X540" s="1329"/>
      <c r="Y540" s="1329"/>
      <c r="Z540" s="1329"/>
      <c r="AA540" s="1329"/>
      <c r="AB540" s="1329"/>
      <c r="AC540" s="1329"/>
      <c r="AD540" s="1329"/>
      <c r="AE540" s="1329"/>
      <c r="AF540" s="1329"/>
      <c r="AG540" s="1329"/>
      <c r="AH540" s="1329"/>
      <c r="AI540" s="1329"/>
      <c r="AJ540" s="1330"/>
      <c r="AK540" s="1330"/>
      <c r="AL540" s="1330"/>
      <c r="AM540" s="1330"/>
      <c r="AN540" s="1330"/>
      <c r="AO540" s="1330"/>
      <c r="AP540" s="1330"/>
      <c r="AQ540" s="1330"/>
      <c r="AR540" s="1330"/>
      <c r="AS540" s="1330"/>
      <c r="AT540" s="1330"/>
      <c r="AU540" s="1330"/>
      <c r="AV540" s="1330"/>
      <c r="AW540" s="1330"/>
      <c r="AX540" s="1330"/>
      <c r="AY540" s="1330"/>
      <c r="AZ540" s="1330"/>
      <c r="BA540" s="1330"/>
      <c r="BB540" s="1330"/>
      <c r="BC540" s="1330"/>
      <c r="BD540" s="1330"/>
      <c r="BE540" s="1330"/>
      <c r="BF540" s="1330"/>
      <c r="BG540" s="1330"/>
      <c r="BH540" s="488"/>
      <c r="BI540" s="1317"/>
    </row>
    <row r="541" spans="1:61" ht="3.65" hidden="1" customHeight="1">
      <c r="A541" s="1284"/>
      <c r="B541" s="673"/>
      <c r="C541" s="676"/>
      <c r="D541" s="676"/>
      <c r="E541" s="676"/>
      <c r="F541" s="676"/>
      <c r="G541" s="676"/>
      <c r="H541" s="676"/>
      <c r="I541" s="699"/>
      <c r="J541" s="1320"/>
      <c r="K541" s="1320"/>
      <c r="L541" s="1320"/>
      <c r="M541" s="1320"/>
      <c r="N541" s="1320"/>
      <c r="O541" s="1320"/>
      <c r="P541" s="1320"/>
      <c r="Q541" s="1320"/>
      <c r="R541" s="1320"/>
      <c r="S541" s="1320"/>
      <c r="T541" s="1320"/>
      <c r="U541" s="1320"/>
      <c r="V541" s="1320"/>
      <c r="W541" s="1320"/>
      <c r="X541" s="1320"/>
      <c r="Y541" s="1320"/>
      <c r="Z541" s="1320"/>
      <c r="AA541" s="1320"/>
      <c r="AB541" s="1320"/>
      <c r="AC541" s="1320"/>
      <c r="AD541" s="1320"/>
      <c r="AE541" s="1320"/>
      <c r="AF541" s="1320"/>
      <c r="AG541" s="1320"/>
      <c r="AH541" s="1320"/>
      <c r="AI541" s="1320"/>
      <c r="AJ541" s="1320"/>
      <c r="AK541" s="1320"/>
      <c r="AL541" s="1320"/>
      <c r="AM541" s="1320"/>
      <c r="AN541" s="1320"/>
      <c r="AO541" s="1320"/>
      <c r="AP541" s="1320"/>
      <c r="AQ541" s="1320"/>
      <c r="AR541" s="1320"/>
      <c r="AS541" s="1320"/>
      <c r="AT541" s="1320"/>
      <c r="AU541" s="1320"/>
      <c r="AV541" s="1320"/>
      <c r="AW541" s="1320"/>
      <c r="AX541" s="1320"/>
      <c r="AY541" s="1320"/>
      <c r="AZ541" s="1320"/>
      <c r="BA541" s="1320"/>
      <c r="BB541" s="1320"/>
      <c r="BC541" s="1320"/>
      <c r="BD541" s="1320"/>
      <c r="BE541" s="1320"/>
      <c r="BF541" s="1320"/>
      <c r="BG541" s="1320"/>
      <c r="BH541" s="495"/>
    </row>
    <row r="542" spans="1:61" ht="3.65" hidden="1" customHeight="1">
      <c r="A542" s="1284"/>
      <c r="B542" s="673"/>
      <c r="C542" s="676"/>
      <c r="D542" s="676"/>
      <c r="E542" s="676"/>
      <c r="F542" s="676"/>
      <c r="G542" s="676"/>
      <c r="H542" s="676"/>
      <c r="I542" s="699"/>
      <c r="J542" s="1320"/>
      <c r="K542" s="1320"/>
      <c r="L542" s="1320"/>
      <c r="M542" s="1320"/>
      <c r="N542" s="1320"/>
      <c r="O542" s="1320"/>
      <c r="P542" s="1320"/>
      <c r="Q542" s="1320"/>
      <c r="R542" s="1320"/>
      <c r="S542" s="1320"/>
      <c r="T542" s="1320"/>
      <c r="U542" s="1320"/>
      <c r="V542" s="1320"/>
      <c r="W542" s="1320"/>
      <c r="X542" s="1320"/>
      <c r="Y542" s="1320"/>
      <c r="Z542" s="1320"/>
      <c r="AA542" s="1320"/>
      <c r="AB542" s="1320"/>
      <c r="AC542" s="1320"/>
      <c r="AD542" s="1320"/>
      <c r="AE542" s="1320"/>
      <c r="AF542" s="1320"/>
      <c r="AG542" s="1320"/>
      <c r="AH542" s="1320"/>
      <c r="AI542" s="1320"/>
      <c r="AJ542" s="1320"/>
      <c r="AK542" s="1320"/>
      <c r="AL542" s="1320"/>
      <c r="AM542" s="1320"/>
      <c r="AN542" s="1320"/>
      <c r="AO542" s="1320"/>
      <c r="AP542" s="1320"/>
      <c r="AQ542" s="1320"/>
      <c r="AR542" s="1320"/>
      <c r="AS542" s="1320"/>
      <c r="AT542" s="1320"/>
      <c r="AU542" s="1320"/>
      <c r="AV542" s="1320"/>
      <c r="AW542" s="1320"/>
      <c r="AX542" s="1320"/>
      <c r="AY542" s="1320"/>
      <c r="AZ542" s="1320"/>
      <c r="BA542" s="1320"/>
      <c r="BB542" s="1320"/>
      <c r="BC542" s="1320"/>
      <c r="BD542" s="1320"/>
      <c r="BE542" s="1320"/>
      <c r="BF542" s="1320"/>
      <c r="BG542" s="1320"/>
      <c r="BH542" s="495"/>
    </row>
    <row r="543" spans="1:61" ht="3.65" hidden="1" customHeight="1">
      <c r="A543" s="1284"/>
      <c r="B543" s="673"/>
      <c r="C543" s="676"/>
      <c r="D543" s="676"/>
      <c r="E543" s="676"/>
      <c r="F543" s="676"/>
      <c r="G543" s="676"/>
      <c r="H543" s="676"/>
      <c r="I543" s="699"/>
      <c r="J543" s="1320"/>
      <c r="K543" s="1320"/>
      <c r="L543" s="1320"/>
      <c r="M543" s="1320"/>
      <c r="N543" s="1320"/>
      <c r="O543" s="1320"/>
      <c r="P543" s="1320"/>
      <c r="Q543" s="1320"/>
      <c r="R543" s="1320"/>
      <c r="S543" s="1320"/>
      <c r="T543" s="1320"/>
      <c r="U543" s="1320"/>
      <c r="V543" s="1320"/>
      <c r="W543" s="1320"/>
      <c r="X543" s="1320"/>
      <c r="Y543" s="1320"/>
      <c r="Z543" s="1320"/>
      <c r="AA543" s="1320"/>
      <c r="AB543" s="1320"/>
      <c r="AC543" s="1320"/>
      <c r="AD543" s="1320"/>
      <c r="AE543" s="1320"/>
      <c r="AF543" s="1320"/>
      <c r="AG543" s="1320"/>
      <c r="AH543" s="1320"/>
      <c r="AI543" s="1320"/>
      <c r="AJ543" s="1320"/>
      <c r="AK543" s="1320"/>
      <c r="AL543" s="1320"/>
      <c r="AM543" s="1320"/>
      <c r="AN543" s="1320"/>
      <c r="AO543" s="1320"/>
      <c r="AP543" s="1320"/>
      <c r="AQ543" s="1320"/>
      <c r="AR543" s="1320"/>
      <c r="AS543" s="1320"/>
      <c r="AT543" s="1320"/>
      <c r="AU543" s="1320"/>
      <c r="AV543" s="1320"/>
      <c r="AW543" s="1320"/>
      <c r="AX543" s="1320"/>
      <c r="AY543" s="1320"/>
      <c r="AZ543" s="1320"/>
      <c r="BA543" s="1320"/>
      <c r="BB543" s="1320"/>
      <c r="BC543" s="1320"/>
      <c r="BD543" s="1320"/>
      <c r="BE543" s="1320"/>
      <c r="BF543" s="1320"/>
      <c r="BG543" s="1320"/>
      <c r="BH543" s="495"/>
    </row>
    <row r="544" spans="1:61" ht="3.65" hidden="1" customHeight="1">
      <c r="A544" s="1284"/>
      <c r="B544" s="673"/>
      <c r="C544" s="676"/>
      <c r="D544" s="676"/>
      <c r="E544" s="676"/>
      <c r="F544" s="676"/>
      <c r="G544" s="676"/>
      <c r="H544" s="676"/>
      <c r="I544" s="699"/>
      <c r="J544" s="1320"/>
      <c r="K544" s="1320"/>
      <c r="L544" s="1320"/>
      <c r="M544" s="1320"/>
      <c r="N544" s="1320"/>
      <c r="O544" s="1320"/>
      <c r="P544" s="1320"/>
      <c r="Q544" s="1320"/>
      <c r="R544" s="1320"/>
      <c r="S544" s="1320"/>
      <c r="T544" s="1320"/>
      <c r="U544" s="1320"/>
      <c r="V544" s="1320"/>
      <c r="W544" s="1320"/>
      <c r="X544" s="1320"/>
      <c r="Y544" s="1320"/>
      <c r="Z544" s="1320"/>
      <c r="AA544" s="1320"/>
      <c r="AB544" s="1320"/>
      <c r="AC544" s="1320"/>
      <c r="AD544" s="1320"/>
      <c r="AE544" s="1320"/>
      <c r="AF544" s="1320"/>
      <c r="AG544" s="1320"/>
      <c r="AH544" s="1320"/>
      <c r="AI544" s="1320"/>
      <c r="AJ544" s="1320"/>
      <c r="AK544" s="1320"/>
      <c r="AL544" s="1320"/>
      <c r="AM544" s="1320"/>
      <c r="AN544" s="1320"/>
      <c r="AO544" s="1320"/>
      <c r="AP544" s="1320"/>
      <c r="AQ544" s="1320"/>
      <c r="AR544" s="1320"/>
      <c r="AS544" s="1320"/>
      <c r="AT544" s="1320"/>
      <c r="AU544" s="1320"/>
      <c r="AV544" s="1320"/>
      <c r="AW544" s="1320"/>
      <c r="AX544" s="1320"/>
      <c r="AY544" s="1320"/>
      <c r="AZ544" s="1320"/>
      <c r="BA544" s="1320"/>
      <c r="BB544" s="1320"/>
      <c r="BC544" s="1320"/>
      <c r="BD544" s="1320"/>
      <c r="BE544" s="1320"/>
      <c r="BF544" s="1320"/>
      <c r="BG544" s="1320"/>
      <c r="BH544" s="495"/>
    </row>
    <row r="545" spans="1:60" ht="3.65" hidden="1" customHeight="1">
      <c r="A545" s="1284"/>
      <c r="B545" s="673"/>
      <c r="C545" s="676"/>
      <c r="D545" s="676"/>
      <c r="E545" s="676"/>
      <c r="F545" s="676"/>
      <c r="G545" s="676"/>
      <c r="H545" s="676"/>
      <c r="I545" s="699"/>
      <c r="J545" s="1320"/>
      <c r="K545" s="1320"/>
      <c r="L545" s="1320"/>
      <c r="M545" s="1320"/>
      <c r="N545" s="1320"/>
      <c r="O545" s="1320"/>
      <c r="P545" s="1320"/>
      <c r="Q545" s="1320"/>
      <c r="R545" s="1320"/>
      <c r="S545" s="1320"/>
      <c r="T545" s="1320"/>
      <c r="U545" s="1320"/>
      <c r="V545" s="1320"/>
      <c r="W545" s="1320"/>
      <c r="X545" s="1320"/>
      <c r="Y545" s="1320"/>
      <c r="Z545" s="1320"/>
      <c r="AA545" s="1320"/>
      <c r="AB545" s="1320"/>
      <c r="AC545" s="1320"/>
      <c r="AD545" s="1320"/>
      <c r="AE545" s="1320"/>
      <c r="AF545" s="1320"/>
      <c r="AG545" s="1320"/>
      <c r="AH545" s="1320"/>
      <c r="AI545" s="1320"/>
      <c r="AJ545" s="1320"/>
      <c r="AK545" s="1320"/>
      <c r="AL545" s="1320"/>
      <c r="AM545" s="1320"/>
      <c r="AN545" s="1320"/>
      <c r="AO545" s="1320"/>
      <c r="AP545" s="1320"/>
      <c r="AQ545" s="1320"/>
      <c r="AR545" s="1320"/>
      <c r="AS545" s="1320"/>
      <c r="AT545" s="1320"/>
      <c r="AU545" s="1320"/>
      <c r="AV545" s="1320"/>
      <c r="AW545" s="1320"/>
      <c r="AX545" s="1320"/>
      <c r="AY545" s="1320"/>
      <c r="AZ545" s="1320"/>
      <c r="BA545" s="1320"/>
      <c r="BB545" s="1320"/>
      <c r="BC545" s="1320"/>
      <c r="BD545" s="1320"/>
      <c r="BE545" s="1320"/>
      <c r="BF545" s="1320"/>
      <c r="BG545" s="1320"/>
      <c r="BH545" s="495"/>
    </row>
    <row r="546" spans="1:60" ht="3.65" hidden="1" customHeight="1">
      <c r="A546" s="1284"/>
      <c r="B546" s="673"/>
      <c r="C546" s="676"/>
      <c r="D546" s="676"/>
      <c r="E546" s="676"/>
      <c r="F546" s="676"/>
      <c r="G546" s="676"/>
      <c r="H546" s="676"/>
      <c r="I546" s="699"/>
      <c r="J546" s="1320"/>
      <c r="K546" s="1320"/>
      <c r="L546" s="1320"/>
      <c r="M546" s="1320"/>
      <c r="N546" s="1269"/>
      <c r="O546" s="1270"/>
      <c r="P546" s="1270"/>
      <c r="Q546" s="1270"/>
      <c r="R546" s="1270"/>
      <c r="S546" s="1270"/>
      <c r="T546" s="1270"/>
      <c r="U546" s="1270"/>
      <c r="V546" s="1270"/>
      <c r="W546" s="1270"/>
      <c r="X546" s="1270"/>
      <c r="Y546" s="1271"/>
      <c r="Z546" s="1320"/>
      <c r="AA546" s="1320"/>
      <c r="AB546" s="1320"/>
      <c r="AC546" s="1320"/>
      <c r="AD546" s="1320"/>
      <c r="AE546" s="1320"/>
      <c r="AF546" s="1320"/>
      <c r="AG546" s="1320"/>
      <c r="AH546" s="1320"/>
      <c r="AI546" s="1320"/>
      <c r="AJ546" s="1320"/>
      <c r="AK546" s="1320"/>
      <c r="AL546" s="1320"/>
      <c r="AM546" s="1320"/>
      <c r="AN546" s="1320"/>
      <c r="AO546" s="1320"/>
      <c r="AP546" s="1320"/>
      <c r="AQ546" s="1320"/>
      <c r="AR546" s="1320"/>
      <c r="AS546" s="1320"/>
      <c r="AT546" s="1320"/>
      <c r="AU546" s="1320"/>
      <c r="AV546" s="1320"/>
      <c r="AW546" s="1320"/>
      <c r="AX546" s="1320"/>
      <c r="AY546" s="1320"/>
      <c r="AZ546" s="1320"/>
      <c r="BA546" s="1320"/>
      <c r="BB546" s="1320"/>
      <c r="BC546" s="1320"/>
      <c r="BD546" s="1320"/>
      <c r="BE546" s="1320"/>
      <c r="BF546" s="1320"/>
      <c r="BG546" s="1320"/>
      <c r="BH546" s="495"/>
    </row>
    <row r="547" spans="1:60" ht="3.65" hidden="1" customHeight="1">
      <c r="A547" s="1284"/>
      <c r="B547" s="673"/>
      <c r="C547" s="676"/>
      <c r="D547" s="676"/>
      <c r="E547" s="676"/>
      <c r="F547" s="676"/>
      <c r="G547" s="676"/>
      <c r="H547" s="676"/>
      <c r="I547" s="699"/>
      <c r="J547" s="1320"/>
      <c r="K547" s="1320"/>
      <c r="L547" s="1320"/>
      <c r="M547" s="1320"/>
      <c r="N547" s="1272"/>
      <c r="O547" s="1273"/>
      <c r="P547" s="1273"/>
      <c r="Q547" s="1273"/>
      <c r="R547" s="1273"/>
      <c r="S547" s="1273"/>
      <c r="T547" s="1273"/>
      <c r="U547" s="1273"/>
      <c r="V547" s="1273"/>
      <c r="W547" s="1273"/>
      <c r="X547" s="1273"/>
      <c r="Y547" s="1274"/>
      <c r="Z547" s="1320"/>
      <c r="AA547" s="1320"/>
      <c r="AB547" s="1320"/>
      <c r="AC547" s="1320"/>
      <c r="AD547" s="1320"/>
      <c r="AE547" s="1320"/>
      <c r="AF547" s="1320"/>
      <c r="AG547" s="1320"/>
      <c r="AH547" s="1320"/>
      <c r="AI547" s="1320"/>
      <c r="AJ547" s="1320"/>
      <c r="AK547" s="1320"/>
      <c r="AL547" s="1320"/>
      <c r="AM547" s="1320"/>
      <c r="AN547" s="1320"/>
      <c r="AO547" s="1320"/>
      <c r="AP547" s="1320"/>
      <c r="AQ547" s="1320"/>
      <c r="AR547" s="1320"/>
      <c r="AS547" s="1320"/>
      <c r="AT547" s="1320"/>
      <c r="AU547" s="1320"/>
      <c r="AV547" s="1320"/>
      <c r="AW547" s="1320"/>
      <c r="AX547" s="1320"/>
      <c r="AY547" s="1320"/>
      <c r="AZ547" s="1320"/>
      <c r="BA547" s="1320"/>
      <c r="BB547" s="1320"/>
      <c r="BC547" s="1320"/>
      <c r="BD547" s="1320"/>
      <c r="BE547" s="1320"/>
      <c r="BF547" s="1320"/>
      <c r="BG547" s="1320"/>
      <c r="BH547" s="495"/>
    </row>
    <row r="548" spans="1:60" ht="3.65" hidden="1" customHeight="1">
      <c r="A548" s="1284"/>
      <c r="B548" s="673"/>
      <c r="C548" s="676"/>
      <c r="D548" s="676"/>
      <c r="E548" s="676"/>
      <c r="F548" s="676"/>
      <c r="G548" s="676"/>
      <c r="H548" s="676"/>
      <c r="I548" s="699"/>
      <c r="J548" s="1320"/>
      <c r="K548" s="1320"/>
      <c r="L548" s="1320"/>
      <c r="M548" s="1320"/>
      <c r="N548" s="1275"/>
      <c r="O548" s="1367"/>
      <c r="P548" s="1367"/>
      <c r="Q548" s="1367"/>
      <c r="R548" s="1367"/>
      <c r="S548" s="1367"/>
      <c r="T548" s="1367"/>
      <c r="U548" s="1367"/>
      <c r="V548" s="1367"/>
      <c r="W548" s="1367"/>
      <c r="X548" s="1367"/>
      <c r="Y548" s="1276"/>
      <c r="Z548" s="1320"/>
      <c r="AA548" s="1320"/>
      <c r="AB548" s="1320"/>
      <c r="AC548" s="1320"/>
      <c r="AD548" s="1320"/>
      <c r="AE548" s="1320"/>
      <c r="AF548" s="1320"/>
      <c r="AG548" s="1320"/>
      <c r="AH548" s="1320"/>
      <c r="AI548" s="1320"/>
      <c r="AJ548" s="1320"/>
      <c r="AK548" s="1320"/>
      <c r="AL548" s="1320"/>
      <c r="AM548" s="1320"/>
      <c r="AN548" s="1320"/>
      <c r="AO548" s="1320"/>
      <c r="AP548" s="1320"/>
      <c r="AQ548" s="1320"/>
      <c r="AR548" s="1320"/>
      <c r="AS548" s="1320"/>
      <c r="AT548" s="1320"/>
      <c r="AU548" s="1320"/>
      <c r="AV548" s="1320"/>
      <c r="AW548" s="1320"/>
      <c r="AX548" s="1320"/>
      <c r="AY548" s="1320"/>
      <c r="AZ548" s="1320"/>
      <c r="BA548" s="1320"/>
      <c r="BB548" s="1320"/>
      <c r="BC548" s="1320"/>
      <c r="BD548" s="1320"/>
      <c r="BE548" s="1320"/>
      <c r="BF548" s="1320"/>
      <c r="BG548" s="1320"/>
      <c r="BH548" s="495"/>
    </row>
    <row r="549" spans="1:60" ht="3.65" hidden="1" customHeight="1">
      <c r="A549" s="1284"/>
      <c r="B549" s="673"/>
      <c r="C549" s="676"/>
      <c r="D549" s="676"/>
      <c r="E549" s="676"/>
      <c r="F549" s="676"/>
      <c r="G549" s="676"/>
      <c r="H549" s="676"/>
      <c r="I549" s="699"/>
      <c r="J549" s="1320"/>
      <c r="K549" s="1320"/>
      <c r="L549" s="1320"/>
      <c r="M549" s="1320"/>
      <c r="N549" s="1275"/>
      <c r="O549" s="1367"/>
      <c r="P549" s="1367"/>
      <c r="Q549" s="1367"/>
      <c r="R549" s="1367"/>
      <c r="S549" s="1367"/>
      <c r="T549" s="1367"/>
      <c r="U549" s="1367"/>
      <c r="V549" s="1367"/>
      <c r="W549" s="1367"/>
      <c r="X549" s="1367"/>
      <c r="Y549" s="1276"/>
      <c r="Z549" s="1320"/>
      <c r="AA549" s="1320"/>
      <c r="AB549" s="1320"/>
      <c r="AC549" s="1320"/>
      <c r="AD549" s="1320"/>
      <c r="AE549" s="1320"/>
      <c r="AF549" s="1320"/>
      <c r="AG549" s="1320"/>
      <c r="AH549" s="1320"/>
      <c r="AI549" s="1320"/>
      <c r="AJ549" s="1320"/>
      <c r="AK549" s="1320"/>
      <c r="AL549" s="1320"/>
      <c r="AM549" s="1320"/>
      <c r="AN549" s="1320"/>
      <c r="AO549" s="1320"/>
      <c r="AP549" s="1320"/>
      <c r="AQ549" s="1320"/>
      <c r="AR549" s="1320"/>
      <c r="AS549" s="1320"/>
      <c r="AT549" s="1320"/>
      <c r="AU549" s="1320"/>
      <c r="AV549" s="1320"/>
      <c r="AW549" s="1320"/>
      <c r="AX549" s="1320"/>
      <c r="AY549" s="1320"/>
      <c r="AZ549" s="1320"/>
      <c r="BA549" s="1320"/>
      <c r="BB549" s="1320"/>
      <c r="BC549" s="1320"/>
      <c r="BD549" s="1320"/>
      <c r="BE549" s="1320"/>
      <c r="BF549" s="1320"/>
      <c r="BG549" s="1320"/>
      <c r="BH549" s="495"/>
    </row>
    <row r="550" spans="1:60" ht="3.65" hidden="1" customHeight="1">
      <c r="A550" s="1284"/>
      <c r="B550" s="673"/>
      <c r="C550" s="676"/>
      <c r="D550" s="676"/>
      <c r="E550" s="676"/>
      <c r="F550" s="676"/>
      <c r="G550" s="676"/>
      <c r="H550" s="676"/>
      <c r="I550" s="699"/>
      <c r="J550" s="1320"/>
      <c r="K550" s="1320"/>
      <c r="L550" s="1320"/>
      <c r="M550" s="1320"/>
      <c r="N550" s="1275"/>
      <c r="O550" s="1367"/>
      <c r="P550" s="1367"/>
      <c r="Q550" s="1367"/>
      <c r="R550" s="1367"/>
      <c r="S550" s="1367"/>
      <c r="T550" s="1367"/>
      <c r="U550" s="1367"/>
      <c r="V550" s="1367"/>
      <c r="W550" s="1367"/>
      <c r="X550" s="1367"/>
      <c r="Y550" s="1276"/>
      <c r="Z550" s="1320"/>
      <c r="AA550" s="1320"/>
      <c r="AB550" s="1320"/>
      <c r="AC550" s="1320"/>
      <c r="AD550" s="1320"/>
      <c r="AE550" s="1320"/>
      <c r="AF550" s="1320"/>
      <c r="AG550" s="1320"/>
      <c r="AH550" s="1320"/>
      <c r="AI550" s="1320"/>
      <c r="AJ550" s="1320"/>
      <c r="AK550" s="1320"/>
      <c r="AL550" s="1320"/>
      <c r="AM550" s="1320"/>
      <c r="AN550" s="1320"/>
      <c r="AO550" s="1320"/>
      <c r="AP550" s="1320"/>
      <c r="AQ550" s="1320"/>
      <c r="AR550" s="1320"/>
      <c r="AS550" s="1320"/>
      <c r="AT550" s="1320"/>
      <c r="AU550" s="1320"/>
      <c r="AV550" s="1320"/>
      <c r="AW550" s="1320"/>
      <c r="AX550" s="1320"/>
      <c r="AY550" s="1320"/>
      <c r="AZ550" s="1320"/>
      <c r="BA550" s="1320"/>
      <c r="BB550" s="1320"/>
      <c r="BC550" s="1320"/>
      <c r="BD550" s="1320"/>
      <c r="BE550" s="1320"/>
      <c r="BF550" s="1320"/>
      <c r="BG550" s="1320"/>
      <c r="BH550" s="495"/>
    </row>
    <row r="551" spans="1:60" ht="3.65" hidden="1" customHeight="1">
      <c r="A551" s="1284"/>
      <c r="B551" s="673"/>
      <c r="C551" s="676"/>
      <c r="D551" s="676"/>
      <c r="E551" s="676"/>
      <c r="F551" s="676"/>
      <c r="G551" s="676"/>
      <c r="H551" s="676"/>
      <c r="I551" s="699"/>
      <c r="J551" s="1320"/>
      <c r="K551" s="1320"/>
      <c r="L551" s="1320"/>
      <c r="M551" s="1320"/>
      <c r="N551" s="1275"/>
      <c r="O551" s="1367"/>
      <c r="P551" s="1367"/>
      <c r="Q551" s="1367"/>
      <c r="R551" s="1367"/>
      <c r="S551" s="1367"/>
      <c r="T551" s="1367"/>
      <c r="U551" s="1367"/>
      <c r="V551" s="1367"/>
      <c r="W551" s="1367"/>
      <c r="X551" s="1367"/>
      <c r="Y551" s="1276"/>
      <c r="Z551" s="1320"/>
      <c r="AA551" s="1320"/>
      <c r="AB551" s="1320"/>
      <c r="AC551" s="1320"/>
      <c r="AD551" s="1320"/>
      <c r="AE551" s="1320"/>
      <c r="AF551" s="1320"/>
      <c r="AG551" s="1320"/>
      <c r="AH551" s="1320"/>
      <c r="AI551" s="1320"/>
      <c r="AJ551" s="1320"/>
      <c r="AK551" s="1320"/>
      <c r="AL551" s="1320"/>
      <c r="AM551" s="1320"/>
      <c r="AN551" s="1320"/>
      <c r="AO551" s="1320"/>
      <c r="AP551" s="1320"/>
      <c r="AQ551" s="1320"/>
      <c r="AR551" s="1320"/>
      <c r="AS551" s="1320"/>
      <c r="AT551" s="1320"/>
      <c r="AU551" s="1320"/>
      <c r="AV551" s="1320"/>
      <c r="AW551" s="1320"/>
      <c r="AX551" s="1320"/>
      <c r="AY551" s="1320"/>
      <c r="AZ551" s="1320"/>
      <c r="BA551" s="1320"/>
      <c r="BB551" s="1320"/>
      <c r="BC551" s="1320"/>
      <c r="BD551" s="1320"/>
      <c r="BE551" s="1320"/>
      <c r="BF551" s="1320"/>
      <c r="BG551" s="1320"/>
      <c r="BH551" s="495"/>
    </row>
    <row r="552" spans="1:60" ht="3.65" hidden="1" customHeight="1">
      <c r="A552" s="1284"/>
      <c r="B552" s="673"/>
      <c r="C552" s="676"/>
      <c r="D552" s="676"/>
      <c r="E552" s="676"/>
      <c r="F552" s="676"/>
      <c r="G552" s="676"/>
      <c r="H552" s="676"/>
      <c r="I552" s="699"/>
      <c r="J552" s="1320"/>
      <c r="K552" s="1320"/>
      <c r="L552" s="1320"/>
      <c r="M552" s="1320"/>
      <c r="N552" s="1275"/>
      <c r="O552" s="1367"/>
      <c r="P552" s="1367"/>
      <c r="Q552" s="1367"/>
      <c r="R552" s="1367"/>
      <c r="S552" s="1367"/>
      <c r="T552" s="1367"/>
      <c r="U552" s="1367"/>
      <c r="V552" s="1367"/>
      <c r="W552" s="1367"/>
      <c r="X552" s="1367"/>
      <c r="Y552" s="1276"/>
      <c r="Z552" s="1320"/>
      <c r="AA552" s="1320"/>
      <c r="AB552" s="1320"/>
      <c r="AC552" s="1320"/>
      <c r="AD552" s="1320"/>
      <c r="AE552" s="1320"/>
      <c r="AF552" s="1320"/>
      <c r="AG552" s="1320"/>
      <c r="AH552" s="1320"/>
      <c r="AI552" s="1320"/>
      <c r="AJ552" s="1320"/>
      <c r="AK552" s="1320"/>
      <c r="AL552" s="1320"/>
      <c r="AM552" s="1320"/>
      <c r="AN552" s="1320"/>
      <c r="AO552" s="1320"/>
      <c r="AP552" s="1320"/>
      <c r="AQ552" s="1320"/>
      <c r="AR552" s="1320"/>
      <c r="AS552" s="1320"/>
      <c r="AT552" s="1320"/>
      <c r="AU552" s="1320"/>
      <c r="AV552" s="1320"/>
      <c r="AW552" s="1320"/>
      <c r="AX552" s="1320"/>
      <c r="AY552" s="1320"/>
      <c r="AZ552" s="1320"/>
      <c r="BA552" s="1320"/>
      <c r="BB552" s="1320"/>
      <c r="BC552" s="1320"/>
      <c r="BD552" s="1320"/>
      <c r="BE552" s="1320"/>
      <c r="BF552" s="1320"/>
      <c r="BG552" s="1320"/>
      <c r="BH552" s="495"/>
    </row>
    <row r="553" spans="1:60" ht="3.65" hidden="1" customHeight="1">
      <c r="A553" s="1284"/>
      <c r="B553" s="673"/>
      <c r="C553" s="676"/>
      <c r="D553" s="676"/>
      <c r="E553" s="676"/>
      <c r="F553" s="676"/>
      <c r="G553" s="676"/>
      <c r="H553" s="676"/>
      <c r="I553" s="699"/>
      <c r="J553" s="1320"/>
      <c r="K553" s="1320"/>
      <c r="L553" s="1320"/>
      <c r="M553" s="1320"/>
      <c r="N553" s="1275"/>
      <c r="O553" s="1367"/>
      <c r="P553" s="1367"/>
      <c r="Q553" s="1367"/>
      <c r="R553" s="1367"/>
      <c r="S553" s="1367"/>
      <c r="T553" s="1367"/>
      <c r="U553" s="1367"/>
      <c r="V553" s="1367"/>
      <c r="W553" s="1367"/>
      <c r="X553" s="1367"/>
      <c r="Y553" s="1276"/>
      <c r="Z553" s="1320"/>
      <c r="AA553" s="1320"/>
      <c r="AB553" s="1320"/>
      <c r="AC553" s="1320"/>
      <c r="AD553" s="1320"/>
      <c r="AE553" s="1320"/>
      <c r="AF553" s="1320"/>
      <c r="AG553" s="1320"/>
      <c r="AH553" s="1320"/>
      <c r="AI553" s="1320"/>
      <c r="AJ553" s="1320"/>
      <c r="AK553" s="1320"/>
      <c r="AL553" s="1320"/>
      <c r="AM553" s="1320"/>
      <c r="AN553" s="1320"/>
      <c r="AO553" s="1320"/>
      <c r="AP553" s="1320"/>
      <c r="AQ553" s="1320"/>
      <c r="AR553" s="1320"/>
      <c r="AS553" s="1320"/>
      <c r="AT553" s="1320"/>
      <c r="AU553" s="1320"/>
      <c r="AV553" s="1320"/>
      <c r="AW553" s="1320"/>
      <c r="AX553" s="1320"/>
      <c r="AY553" s="1320"/>
      <c r="AZ553" s="1320"/>
      <c r="BA553" s="1320"/>
      <c r="BB553" s="1320"/>
      <c r="BC553" s="1320"/>
      <c r="BD553" s="1320"/>
      <c r="BE553" s="1320"/>
      <c r="BF553" s="1320"/>
      <c r="BG553" s="1320"/>
      <c r="BH553" s="495"/>
    </row>
    <row r="554" spans="1:60" ht="3.65" hidden="1" customHeight="1">
      <c r="A554" s="1284"/>
      <c r="B554" s="673"/>
      <c r="C554" s="676"/>
      <c r="D554" s="676"/>
      <c r="E554" s="676"/>
      <c r="F554" s="676"/>
      <c r="G554" s="676"/>
      <c r="H554" s="676"/>
      <c r="I554" s="699"/>
      <c r="J554" s="1320"/>
      <c r="K554" s="1320"/>
      <c r="L554" s="1320"/>
      <c r="M554" s="1320"/>
      <c r="N554" s="1275"/>
      <c r="O554" s="1367"/>
      <c r="P554" s="1367"/>
      <c r="Q554" s="1367"/>
      <c r="R554" s="1367"/>
      <c r="S554" s="1367"/>
      <c r="T554" s="1367"/>
      <c r="U554" s="1367"/>
      <c r="V554" s="1367"/>
      <c r="W554" s="1367"/>
      <c r="X554" s="1367"/>
      <c r="Y554" s="1276"/>
      <c r="Z554" s="1320"/>
      <c r="AA554" s="1320"/>
      <c r="AB554" s="1320"/>
      <c r="AC554" s="1320"/>
      <c r="AD554" s="1320"/>
      <c r="AE554" s="1320"/>
      <c r="AF554" s="1320"/>
      <c r="AG554" s="1320"/>
      <c r="AH554" s="1320"/>
      <c r="AI554" s="1320"/>
      <c r="AJ554" s="1320"/>
      <c r="AK554" s="1320"/>
      <c r="AL554" s="1320"/>
      <c r="AM554" s="1320"/>
      <c r="AN554" s="1320"/>
      <c r="AO554" s="1320"/>
      <c r="AP554" s="1320"/>
      <c r="AQ554" s="1320"/>
      <c r="AR554" s="1320"/>
      <c r="AS554" s="1320"/>
      <c r="AT554" s="1320"/>
      <c r="AU554" s="1320"/>
      <c r="AV554" s="1320"/>
      <c r="AW554" s="1320"/>
      <c r="AX554" s="1320"/>
      <c r="AY554" s="1320"/>
      <c r="AZ554" s="1320"/>
      <c r="BA554" s="1320"/>
      <c r="BB554" s="1320"/>
      <c r="BC554" s="1320"/>
      <c r="BD554" s="1320"/>
      <c r="BE554" s="1320"/>
      <c r="BF554" s="1320"/>
      <c r="BG554" s="1320"/>
      <c r="BH554" s="495"/>
    </row>
    <row r="555" spans="1:60" ht="3.65" hidden="1" customHeight="1">
      <c r="A555" s="1284"/>
      <c r="B555" s="673"/>
      <c r="C555" s="676"/>
      <c r="D555" s="676"/>
      <c r="E555" s="676"/>
      <c r="F555" s="676"/>
      <c r="G555" s="676"/>
      <c r="H555" s="676"/>
      <c r="I555" s="699"/>
      <c r="J555" s="1320"/>
      <c r="K555" s="1320"/>
      <c r="L555" s="1320"/>
      <c r="M555" s="1320"/>
      <c r="N555" s="1275"/>
      <c r="O555" s="1367"/>
      <c r="P555" s="1367"/>
      <c r="Q555" s="1367"/>
      <c r="R555" s="1367"/>
      <c r="S555" s="1367"/>
      <c r="T555" s="1367"/>
      <c r="U555" s="1367"/>
      <c r="V555" s="1367"/>
      <c r="W555" s="1367"/>
      <c r="X555" s="1367"/>
      <c r="Y555" s="1276"/>
      <c r="Z555" s="1320"/>
      <c r="AA555" s="1320"/>
      <c r="AB555" s="1320"/>
      <c r="AC555" s="1320"/>
      <c r="AD555" s="1320"/>
      <c r="AE555" s="1320"/>
      <c r="AF555" s="1320"/>
      <c r="AG555" s="1320"/>
      <c r="AH555" s="1320"/>
      <c r="AI555" s="1320"/>
      <c r="AJ555" s="1320"/>
      <c r="AK555" s="1320"/>
      <c r="AL555" s="1320"/>
      <c r="AM555" s="1320"/>
      <c r="AN555" s="1320"/>
      <c r="AO555" s="1320"/>
      <c r="AP555" s="1320"/>
      <c r="AQ555" s="1320"/>
      <c r="AR555" s="1320"/>
      <c r="AS555" s="1320"/>
      <c r="AT555" s="1320"/>
      <c r="AU555" s="1320"/>
      <c r="AV555" s="1320"/>
      <c r="AW555" s="1320"/>
      <c r="AX555" s="1320"/>
      <c r="AY555" s="1320"/>
      <c r="AZ555" s="1320"/>
      <c r="BA555" s="1320"/>
      <c r="BB555" s="1320"/>
      <c r="BC555" s="1320"/>
      <c r="BD555" s="1320"/>
      <c r="BE555" s="1320"/>
      <c r="BF555" s="1320"/>
      <c r="BG555" s="1320"/>
      <c r="BH555" s="495"/>
    </row>
    <row r="556" spans="1:60" ht="3.65" hidden="1" customHeight="1">
      <c r="A556" s="1284"/>
      <c r="B556" s="673"/>
      <c r="C556" s="676"/>
      <c r="D556" s="676"/>
      <c r="E556" s="676"/>
      <c r="F556" s="676"/>
      <c r="G556" s="676"/>
      <c r="H556" s="676"/>
      <c r="I556" s="699"/>
      <c r="J556" s="1320"/>
      <c r="K556" s="1320"/>
      <c r="L556" s="1320"/>
      <c r="M556" s="1320"/>
      <c r="N556" s="1275"/>
      <c r="O556" s="1367"/>
      <c r="P556" s="1367"/>
      <c r="Q556" s="1367"/>
      <c r="R556" s="1367"/>
      <c r="S556" s="1367"/>
      <c r="T556" s="1367"/>
      <c r="U556" s="1367"/>
      <c r="V556" s="1367"/>
      <c r="W556" s="1367"/>
      <c r="X556" s="1367"/>
      <c r="Y556" s="1276"/>
      <c r="Z556" s="1320"/>
      <c r="AA556" s="1320"/>
      <c r="AB556" s="1320"/>
      <c r="AC556" s="1320"/>
      <c r="AD556" s="1320"/>
      <c r="AE556" s="1320"/>
      <c r="AF556" s="1320"/>
      <c r="AG556" s="1320"/>
      <c r="AH556" s="1320"/>
      <c r="AI556" s="1320"/>
      <c r="AJ556" s="1320"/>
      <c r="AK556" s="1320"/>
      <c r="AL556" s="1320"/>
      <c r="AM556" s="1320"/>
      <c r="AN556" s="1320"/>
      <c r="AO556" s="1320"/>
      <c r="AP556" s="1320"/>
      <c r="AQ556" s="1320"/>
      <c r="AR556" s="1320"/>
      <c r="AS556" s="1320"/>
      <c r="AT556" s="1320"/>
      <c r="AU556" s="1320"/>
      <c r="AV556" s="1320"/>
      <c r="AW556" s="1320"/>
      <c r="AX556" s="1320"/>
      <c r="AY556" s="1320"/>
      <c r="AZ556" s="1320"/>
      <c r="BA556" s="1320"/>
      <c r="BB556" s="1320"/>
      <c r="BC556" s="1320"/>
      <c r="BD556" s="1320"/>
      <c r="BE556" s="1320"/>
      <c r="BF556" s="1320"/>
      <c r="BG556" s="1320"/>
      <c r="BH556" s="495"/>
    </row>
    <row r="557" spans="1:60" ht="3.65" hidden="1" customHeight="1">
      <c r="A557" s="1284"/>
      <c r="B557" s="673"/>
      <c r="C557" s="676"/>
      <c r="D557" s="676"/>
      <c r="E557" s="676"/>
      <c r="F557" s="676"/>
      <c r="G557" s="676"/>
      <c r="H557" s="676"/>
      <c r="I557" s="699"/>
      <c r="J557" s="1320"/>
      <c r="K557" s="1320"/>
      <c r="L557" s="1320"/>
      <c r="M557" s="1320"/>
      <c r="N557" s="1275"/>
      <c r="O557" s="1367"/>
      <c r="P557" s="1367"/>
      <c r="Q557" s="1367"/>
      <c r="R557" s="1367"/>
      <c r="S557" s="1367"/>
      <c r="T557" s="1367"/>
      <c r="U557" s="1367"/>
      <c r="V557" s="1367"/>
      <c r="W557" s="1367"/>
      <c r="X557" s="1367"/>
      <c r="Y557" s="1276"/>
      <c r="Z557" s="1320"/>
      <c r="AA557" s="1320"/>
      <c r="AB557" s="1320"/>
      <c r="AC557" s="1320"/>
      <c r="AD557" s="1320"/>
      <c r="AE557" s="1320"/>
      <c r="AF557" s="1320"/>
      <c r="AG557" s="1320"/>
      <c r="AH557" s="1320"/>
      <c r="AI557" s="1320"/>
      <c r="AJ557" s="1320"/>
      <c r="AK557" s="1320"/>
      <c r="AL557" s="1320"/>
      <c r="AM557" s="1320"/>
      <c r="AN557" s="1320"/>
      <c r="AO557" s="1320"/>
      <c r="AP557" s="1320"/>
      <c r="AQ557" s="1320"/>
      <c r="AR557" s="1320"/>
      <c r="AS557" s="1320"/>
      <c r="AT557" s="1320"/>
      <c r="AU557" s="1320"/>
      <c r="AV557" s="1320"/>
      <c r="AW557" s="1320"/>
      <c r="AX557" s="1320"/>
      <c r="AY557" s="1320"/>
      <c r="AZ557" s="1320"/>
      <c r="BA557" s="1320"/>
      <c r="BB557" s="1320"/>
      <c r="BC557" s="1320"/>
      <c r="BD557" s="1320"/>
      <c r="BE557" s="1320"/>
      <c r="BF557" s="1320"/>
      <c r="BG557" s="1320"/>
      <c r="BH557" s="495"/>
    </row>
    <row r="558" spans="1:60" ht="3.65" hidden="1" customHeight="1">
      <c r="A558" s="1284"/>
      <c r="B558" s="673"/>
      <c r="C558" s="676"/>
      <c r="D558" s="676"/>
      <c r="E558" s="676"/>
      <c r="F558" s="676"/>
      <c r="G558" s="676"/>
      <c r="H558" s="676"/>
      <c r="I558" s="699"/>
      <c r="J558" s="1320"/>
      <c r="K558" s="1320"/>
      <c r="L558" s="1320"/>
      <c r="M558" s="1320"/>
      <c r="N558" s="1275"/>
      <c r="O558" s="1367"/>
      <c r="P558" s="1367"/>
      <c r="Q558" s="1367"/>
      <c r="R558" s="1367"/>
      <c r="S558" s="1367"/>
      <c r="T558" s="1367"/>
      <c r="U558" s="1367"/>
      <c r="V558" s="1367"/>
      <c r="W558" s="1367"/>
      <c r="X558" s="1367"/>
      <c r="Y558" s="1276"/>
      <c r="Z558" s="1320"/>
      <c r="AA558" s="1320"/>
      <c r="AB558" s="1320"/>
      <c r="AC558" s="1320"/>
      <c r="AD558" s="1320"/>
      <c r="AE558" s="1320"/>
      <c r="AF558" s="1320"/>
      <c r="AG558" s="1320"/>
      <c r="AH558" s="1320"/>
      <c r="AI558" s="1320"/>
      <c r="AJ558" s="1320"/>
      <c r="AK558" s="1320"/>
      <c r="AL558" s="1320"/>
      <c r="AM558" s="1320"/>
      <c r="AN558" s="1320"/>
      <c r="AO558" s="1320"/>
      <c r="AP558" s="1320"/>
      <c r="AQ558" s="1320"/>
      <c r="AR558" s="1320"/>
      <c r="AS558" s="1320"/>
      <c r="AT558" s="1320"/>
      <c r="AU558" s="1320"/>
      <c r="AV558" s="1320"/>
      <c r="AW558" s="1320"/>
      <c r="AX558" s="1320"/>
      <c r="AY558" s="1320"/>
      <c r="AZ558" s="1320"/>
      <c r="BA558" s="1320"/>
      <c r="BB558" s="1320"/>
      <c r="BC558" s="1320"/>
      <c r="BD558" s="1320"/>
      <c r="BE558" s="1320"/>
      <c r="BF558" s="1320"/>
      <c r="BG558" s="1320"/>
      <c r="BH558" s="495"/>
    </row>
    <row r="559" spans="1:60" ht="3.65" hidden="1" customHeight="1">
      <c r="A559" s="1284"/>
      <c r="B559" s="673"/>
      <c r="C559" s="676"/>
      <c r="D559" s="676"/>
      <c r="E559" s="676"/>
      <c r="F559" s="676"/>
      <c r="G559" s="676"/>
      <c r="H559" s="676"/>
      <c r="I559" s="699"/>
      <c r="J559" s="1320"/>
      <c r="K559" s="1320"/>
      <c r="L559" s="1320"/>
      <c r="M559" s="1320"/>
      <c r="N559" s="1275"/>
      <c r="O559" s="1367"/>
      <c r="P559" s="1367"/>
      <c r="Q559" s="1367"/>
      <c r="R559" s="1367"/>
      <c r="S559" s="1367"/>
      <c r="T559" s="1367"/>
      <c r="U559" s="1367"/>
      <c r="V559" s="1367"/>
      <c r="W559" s="1367"/>
      <c r="X559" s="1367"/>
      <c r="Y559" s="1276"/>
      <c r="Z559" s="1320"/>
      <c r="AA559" s="1320"/>
      <c r="AB559" s="1320"/>
      <c r="AC559" s="1320"/>
      <c r="AD559" s="1320"/>
      <c r="AE559" s="1320"/>
      <c r="AF559" s="1320"/>
      <c r="AG559" s="1320"/>
      <c r="AH559" s="1320"/>
      <c r="AI559" s="1320"/>
      <c r="AJ559" s="1320"/>
      <c r="AK559" s="1320"/>
      <c r="AL559" s="1320"/>
      <c r="AM559" s="1320"/>
      <c r="AN559" s="1320"/>
      <c r="AO559" s="1320"/>
      <c r="AP559" s="1320"/>
      <c r="AQ559" s="1320"/>
      <c r="AR559" s="1320"/>
      <c r="AS559" s="1320"/>
      <c r="AT559" s="1320"/>
      <c r="AU559" s="1320"/>
      <c r="AV559" s="1320"/>
      <c r="AW559" s="1320"/>
      <c r="AX559" s="1320"/>
      <c r="AY559" s="1320"/>
      <c r="AZ559" s="1320"/>
      <c r="BA559" s="1320"/>
      <c r="BB559" s="1320"/>
      <c r="BC559" s="1320"/>
      <c r="BD559" s="1320"/>
      <c r="BE559" s="1320"/>
      <c r="BF559" s="1320"/>
      <c r="BG559" s="1320"/>
      <c r="BH559" s="495"/>
    </row>
    <row r="560" spans="1:60" ht="3.65" hidden="1" customHeight="1">
      <c r="A560" s="1284"/>
      <c r="B560" s="673"/>
      <c r="C560" s="676"/>
      <c r="D560" s="676"/>
      <c r="E560" s="676"/>
      <c r="F560" s="676"/>
      <c r="G560" s="676"/>
      <c r="H560" s="676"/>
      <c r="I560" s="699"/>
      <c r="J560" s="1320"/>
      <c r="K560" s="1320"/>
      <c r="L560" s="1320"/>
      <c r="M560" s="1320"/>
      <c r="N560" s="1275"/>
      <c r="O560" s="1367"/>
      <c r="P560" s="1367"/>
      <c r="Q560" s="1367"/>
      <c r="R560" s="1367"/>
      <c r="S560" s="1367"/>
      <c r="T560" s="1367"/>
      <c r="U560" s="1367"/>
      <c r="V560" s="1367"/>
      <c r="W560" s="1367"/>
      <c r="X560" s="1367"/>
      <c r="Y560" s="1276"/>
      <c r="Z560" s="1320"/>
      <c r="AA560" s="1320"/>
      <c r="AB560" s="1320"/>
      <c r="AC560" s="1320"/>
      <c r="AD560" s="1320"/>
      <c r="AE560" s="1320"/>
      <c r="AF560" s="1320"/>
      <c r="AG560" s="1320"/>
      <c r="AH560" s="1320"/>
      <c r="AI560" s="1320"/>
      <c r="AJ560" s="1320"/>
      <c r="AK560" s="1320"/>
      <c r="AL560" s="1320"/>
      <c r="AM560" s="1320"/>
      <c r="AN560" s="1320"/>
      <c r="AO560" s="1320"/>
      <c r="AP560" s="1320"/>
      <c r="AQ560" s="1320"/>
      <c r="AR560" s="1320"/>
      <c r="AS560" s="1320"/>
      <c r="AT560" s="1320"/>
      <c r="AU560" s="1320"/>
      <c r="AV560" s="1320"/>
      <c r="AW560" s="1320"/>
      <c r="AX560" s="1320"/>
      <c r="AY560" s="1320"/>
      <c r="AZ560" s="1320"/>
      <c r="BA560" s="1320"/>
      <c r="BB560" s="1320"/>
      <c r="BC560" s="1320"/>
      <c r="BD560" s="1320"/>
      <c r="BE560" s="1320"/>
      <c r="BF560" s="1320"/>
      <c r="BG560" s="1320"/>
      <c r="BH560" s="495"/>
    </row>
    <row r="561" spans="1:60" ht="3.65" hidden="1" customHeight="1">
      <c r="A561" s="1284"/>
      <c r="B561" s="673"/>
      <c r="C561" s="676"/>
      <c r="D561" s="676"/>
      <c r="E561" s="676"/>
      <c r="F561" s="676"/>
      <c r="G561" s="676"/>
      <c r="H561" s="676"/>
      <c r="I561" s="699"/>
      <c r="J561" s="1320"/>
      <c r="K561" s="1320"/>
      <c r="L561" s="1320"/>
      <c r="M561" s="1320"/>
      <c r="N561" s="1275"/>
      <c r="O561" s="1367"/>
      <c r="P561" s="1367"/>
      <c r="Q561" s="1367"/>
      <c r="R561" s="1367"/>
      <c r="S561" s="1367"/>
      <c r="T561" s="1367"/>
      <c r="U561" s="1367"/>
      <c r="V561" s="1367"/>
      <c r="W561" s="1367"/>
      <c r="X561" s="1367"/>
      <c r="Y561" s="1276"/>
      <c r="Z561" s="1320"/>
      <c r="AA561" s="1320"/>
      <c r="AB561" s="1320"/>
      <c r="AC561" s="1320"/>
      <c r="AD561" s="1320"/>
      <c r="AE561" s="1320"/>
      <c r="AF561" s="1320"/>
      <c r="AG561" s="1320"/>
      <c r="AH561" s="1320"/>
      <c r="AI561" s="1320"/>
      <c r="AJ561" s="1320"/>
      <c r="AK561" s="1320"/>
      <c r="AL561" s="1320"/>
      <c r="AM561" s="1320"/>
      <c r="AN561" s="1320"/>
      <c r="AO561" s="1320"/>
      <c r="AP561" s="1320"/>
      <c r="AQ561" s="1320"/>
      <c r="AR561" s="1320"/>
      <c r="AS561" s="1320"/>
      <c r="AT561" s="1320"/>
      <c r="AU561" s="1320"/>
      <c r="AV561" s="1320"/>
      <c r="AW561" s="1320"/>
      <c r="AX561" s="1320"/>
      <c r="AY561" s="1320"/>
      <c r="AZ561" s="1320"/>
      <c r="BA561" s="1320"/>
      <c r="BB561" s="1320"/>
      <c r="BC561" s="1320"/>
      <c r="BD561" s="1320"/>
      <c r="BE561" s="1320"/>
      <c r="BF561" s="1320"/>
      <c r="BG561" s="1320"/>
      <c r="BH561" s="495"/>
    </row>
    <row r="562" spans="1:60" ht="3.65" hidden="1" customHeight="1">
      <c r="A562" s="1284"/>
      <c r="B562" s="673"/>
      <c r="C562" s="676"/>
      <c r="D562" s="676"/>
      <c r="E562" s="676"/>
      <c r="F562" s="676"/>
      <c r="G562" s="676"/>
      <c r="H562" s="676"/>
      <c r="I562" s="699"/>
      <c r="J562" s="1320"/>
      <c r="K562" s="1320"/>
      <c r="L562" s="1320"/>
      <c r="M562" s="1320"/>
      <c r="N562" s="1275"/>
      <c r="O562" s="1367"/>
      <c r="P562" s="1367"/>
      <c r="Q562" s="1367"/>
      <c r="R562" s="1367"/>
      <c r="S562" s="1367"/>
      <c r="T562" s="1367"/>
      <c r="U562" s="1367"/>
      <c r="V562" s="1367"/>
      <c r="W562" s="1367"/>
      <c r="X562" s="1367"/>
      <c r="Y562" s="1276"/>
      <c r="Z562" s="1320"/>
      <c r="AA562" s="1320"/>
      <c r="AB562" s="1320"/>
      <c r="AC562" s="1320"/>
      <c r="AD562" s="1320"/>
      <c r="AE562" s="1320"/>
      <c r="AF562" s="1320"/>
      <c r="AG562" s="1320"/>
      <c r="AH562" s="1320"/>
      <c r="AI562" s="1320"/>
      <c r="AJ562" s="1320"/>
      <c r="AK562" s="1320"/>
      <c r="AL562" s="1320"/>
      <c r="AM562" s="1320"/>
      <c r="AN562" s="1320"/>
      <c r="AO562" s="1320"/>
      <c r="AP562" s="1320"/>
      <c r="AQ562" s="1320"/>
      <c r="AR562" s="1320"/>
      <c r="AS562" s="1320"/>
      <c r="AT562" s="1320"/>
      <c r="AU562" s="1320"/>
      <c r="AV562" s="1320"/>
      <c r="AW562" s="1320"/>
      <c r="AX562" s="1320"/>
      <c r="AY562" s="1320"/>
      <c r="AZ562" s="1320"/>
      <c r="BA562" s="1320"/>
      <c r="BB562" s="1320"/>
      <c r="BC562" s="1320"/>
      <c r="BD562" s="1320"/>
      <c r="BE562" s="1320"/>
      <c r="BF562" s="1320"/>
      <c r="BG562" s="1320"/>
      <c r="BH562" s="495"/>
    </row>
    <row r="563" spans="1:60" ht="3.65" hidden="1" customHeight="1">
      <c r="A563" s="1284"/>
      <c r="B563" s="673"/>
      <c r="C563" s="676"/>
      <c r="D563" s="676"/>
      <c r="E563" s="676"/>
      <c r="F563" s="676"/>
      <c r="G563" s="676"/>
      <c r="H563" s="676"/>
      <c r="I563" s="699"/>
      <c r="J563" s="1320"/>
      <c r="K563" s="1320"/>
      <c r="L563" s="1320"/>
      <c r="M563" s="1320"/>
      <c r="N563" s="1275"/>
      <c r="O563" s="1367"/>
      <c r="P563" s="1367"/>
      <c r="Q563" s="1367"/>
      <c r="R563" s="1367"/>
      <c r="S563" s="1367"/>
      <c r="T563" s="1367"/>
      <c r="U563" s="1367"/>
      <c r="V563" s="1367"/>
      <c r="W563" s="1367"/>
      <c r="X563" s="1367"/>
      <c r="Y563" s="1276"/>
      <c r="Z563" s="1320"/>
      <c r="AA563" s="1320"/>
      <c r="AB563" s="1320"/>
      <c r="AC563" s="1320"/>
      <c r="AD563" s="1320"/>
      <c r="AE563" s="1320"/>
      <c r="AF563" s="1320"/>
      <c r="AG563" s="1320"/>
      <c r="AH563" s="1320"/>
      <c r="AI563" s="1320"/>
      <c r="AJ563" s="1320"/>
      <c r="AK563" s="1320"/>
      <c r="AL563" s="1320"/>
      <c r="AM563" s="1320"/>
      <c r="AN563" s="1320"/>
      <c r="AO563" s="1320"/>
      <c r="AP563" s="1320"/>
      <c r="AQ563" s="1320"/>
      <c r="AR563" s="1320"/>
      <c r="AS563" s="1320"/>
      <c r="AT563" s="1320"/>
      <c r="AU563" s="1320"/>
      <c r="AV563" s="1320"/>
      <c r="AW563" s="1320"/>
      <c r="AX563" s="1320"/>
      <c r="AY563" s="1320"/>
      <c r="AZ563" s="1320"/>
      <c r="BA563" s="1320"/>
      <c r="BB563" s="1320"/>
      <c r="BC563" s="1320"/>
      <c r="BD563" s="1320"/>
      <c r="BE563" s="1320"/>
      <c r="BF563" s="1320"/>
      <c r="BG563" s="1320"/>
      <c r="BH563" s="495"/>
    </row>
    <row r="564" spans="1:60" ht="3.65" hidden="1" customHeight="1">
      <c r="A564" s="1284"/>
      <c r="B564" s="673"/>
      <c r="C564" s="676"/>
      <c r="D564" s="676"/>
      <c r="E564" s="676"/>
      <c r="F564" s="676"/>
      <c r="G564" s="676"/>
      <c r="H564" s="676"/>
      <c r="I564" s="699"/>
      <c r="J564" s="1320"/>
      <c r="K564" s="1320"/>
      <c r="L564" s="1320"/>
      <c r="M564" s="1320"/>
      <c r="N564" s="1275"/>
      <c r="O564" s="1367"/>
      <c r="P564" s="1367"/>
      <c r="Q564" s="1367"/>
      <c r="R564" s="1367"/>
      <c r="S564" s="1367"/>
      <c r="T564" s="1367"/>
      <c r="U564" s="1367"/>
      <c r="V564" s="1367"/>
      <c r="W564" s="1367"/>
      <c r="X564" s="1367"/>
      <c r="Y564" s="1276"/>
      <c r="Z564" s="1320"/>
      <c r="AA564" s="1320"/>
      <c r="AB564" s="1320"/>
      <c r="AC564" s="1320"/>
      <c r="AD564" s="1320"/>
      <c r="AE564" s="1320"/>
      <c r="AF564" s="1320"/>
      <c r="AG564" s="1320"/>
      <c r="AH564" s="1320"/>
      <c r="AI564" s="1320"/>
      <c r="AJ564" s="1320"/>
      <c r="AK564" s="1320"/>
      <c r="AL564" s="1320"/>
      <c r="AM564" s="1320"/>
      <c r="AN564" s="1320"/>
      <c r="AO564" s="1320"/>
      <c r="AP564" s="1320"/>
      <c r="AQ564" s="1320"/>
      <c r="AR564" s="1320"/>
      <c r="AS564" s="1320"/>
      <c r="AT564" s="1320"/>
      <c r="AU564" s="1320"/>
      <c r="AV564" s="1320"/>
      <c r="AW564" s="1320"/>
      <c r="AX564" s="1320"/>
      <c r="AY564" s="1320"/>
      <c r="AZ564" s="1320"/>
      <c r="BA564" s="1320"/>
      <c r="BB564" s="1320"/>
      <c r="BC564" s="1320"/>
      <c r="BD564" s="1320"/>
      <c r="BE564" s="1320"/>
      <c r="BF564" s="1320"/>
      <c r="BG564" s="1320"/>
      <c r="BH564" s="495"/>
    </row>
    <row r="565" spans="1:60" ht="3.65" hidden="1" customHeight="1">
      <c r="A565" s="1284"/>
      <c r="B565" s="673"/>
      <c r="C565" s="676"/>
      <c r="D565" s="676"/>
      <c r="E565" s="676"/>
      <c r="F565" s="676"/>
      <c r="G565" s="676"/>
      <c r="H565" s="676"/>
      <c r="I565" s="699"/>
      <c r="J565" s="1320"/>
      <c r="K565" s="1320"/>
      <c r="L565" s="1320"/>
      <c r="M565" s="1320"/>
      <c r="N565" s="1275"/>
      <c r="O565" s="1367"/>
      <c r="P565" s="1367"/>
      <c r="Q565" s="1367"/>
      <c r="R565" s="1367"/>
      <c r="S565" s="1367"/>
      <c r="T565" s="1367"/>
      <c r="U565" s="1367"/>
      <c r="V565" s="1367"/>
      <c r="W565" s="1367"/>
      <c r="X565" s="1367"/>
      <c r="Y565" s="1276"/>
      <c r="Z565" s="1320"/>
      <c r="AA565" s="1320"/>
      <c r="AB565" s="1320"/>
      <c r="AC565" s="1320"/>
      <c r="AD565" s="1320"/>
      <c r="AE565" s="1320"/>
      <c r="AF565" s="1320"/>
      <c r="AG565" s="1320"/>
      <c r="AH565" s="1320"/>
      <c r="AI565" s="1320"/>
      <c r="AJ565" s="1320"/>
      <c r="AK565" s="1320"/>
      <c r="AL565" s="1320"/>
      <c r="AM565" s="1320"/>
      <c r="AN565" s="1320"/>
      <c r="AO565" s="1320"/>
      <c r="AP565" s="1320"/>
      <c r="AQ565" s="1320"/>
      <c r="AR565" s="1320"/>
      <c r="AS565" s="1320"/>
      <c r="AT565" s="1320"/>
      <c r="AU565" s="1320"/>
      <c r="AV565" s="1320"/>
      <c r="AW565" s="1320"/>
      <c r="AX565" s="1320"/>
      <c r="AY565" s="1320"/>
      <c r="AZ565" s="1320"/>
      <c r="BA565" s="1320"/>
      <c r="BB565" s="1320"/>
      <c r="BC565" s="1320"/>
      <c r="BD565" s="1320"/>
      <c r="BE565" s="1320"/>
      <c r="BF565" s="1320"/>
      <c r="BG565" s="1320"/>
      <c r="BH565" s="495"/>
    </row>
    <row r="566" spans="1:60" ht="3.65" hidden="1" customHeight="1">
      <c r="A566" s="1284"/>
      <c r="B566" s="673"/>
      <c r="C566" s="676"/>
      <c r="D566" s="676"/>
      <c r="E566" s="676"/>
      <c r="F566" s="676"/>
      <c r="G566" s="676"/>
      <c r="H566" s="676"/>
      <c r="I566" s="699"/>
      <c r="J566" s="1320"/>
      <c r="K566" s="1320"/>
      <c r="L566" s="1320"/>
      <c r="M566" s="1320"/>
      <c r="N566" s="1275"/>
      <c r="O566" s="1367"/>
      <c r="P566" s="1367"/>
      <c r="Q566" s="1367"/>
      <c r="R566" s="1367"/>
      <c r="S566" s="1367"/>
      <c r="T566" s="1367"/>
      <c r="U566" s="1367"/>
      <c r="V566" s="1367"/>
      <c r="W566" s="1367"/>
      <c r="X566" s="1367"/>
      <c r="Y566" s="1276"/>
      <c r="Z566" s="1320"/>
      <c r="AA566" s="1320"/>
      <c r="AB566" s="1320"/>
      <c r="AC566" s="1320"/>
      <c r="AD566" s="1320"/>
      <c r="AE566" s="1320"/>
      <c r="AF566" s="1320"/>
      <c r="AG566" s="1320"/>
      <c r="AH566" s="1320"/>
      <c r="AI566" s="1320"/>
      <c r="AJ566" s="1320"/>
      <c r="AK566" s="1320"/>
      <c r="AL566" s="1320"/>
      <c r="AM566" s="1320"/>
      <c r="AN566" s="1320"/>
      <c r="AO566" s="1320"/>
      <c r="AP566" s="1320"/>
      <c r="AQ566" s="1320"/>
      <c r="AR566" s="1320"/>
      <c r="AS566" s="1320"/>
      <c r="AT566" s="1320"/>
      <c r="AU566" s="1320"/>
      <c r="AV566" s="1320"/>
      <c r="AW566" s="1320"/>
      <c r="AX566" s="1320"/>
      <c r="AY566" s="1320"/>
      <c r="AZ566" s="1320"/>
      <c r="BA566" s="1320"/>
      <c r="BB566" s="1320"/>
      <c r="BC566" s="1320"/>
      <c r="BD566" s="1320"/>
      <c r="BE566" s="1320"/>
      <c r="BF566" s="1320"/>
      <c r="BG566" s="1320"/>
      <c r="BH566" s="495"/>
    </row>
    <row r="567" spans="1:60" ht="3.65" hidden="1" customHeight="1">
      <c r="A567" s="1284"/>
      <c r="B567" s="673"/>
      <c r="C567" s="676"/>
      <c r="D567" s="676"/>
      <c r="E567" s="676"/>
      <c r="F567" s="676"/>
      <c r="G567" s="676"/>
      <c r="H567" s="676"/>
      <c r="I567" s="699"/>
      <c r="J567" s="1320"/>
      <c r="K567" s="1320"/>
      <c r="L567" s="1320"/>
      <c r="M567" s="1320"/>
      <c r="N567" s="1275"/>
      <c r="O567" s="1367"/>
      <c r="P567" s="1367"/>
      <c r="Q567" s="1367"/>
      <c r="R567" s="1367"/>
      <c r="S567" s="1367"/>
      <c r="T567" s="1367"/>
      <c r="U567" s="1367"/>
      <c r="V567" s="1367"/>
      <c r="W567" s="1367"/>
      <c r="X567" s="1367"/>
      <c r="Y567" s="1276"/>
      <c r="Z567" s="1320"/>
      <c r="AA567" s="1320"/>
      <c r="AB567" s="1320"/>
      <c r="AC567" s="1320"/>
      <c r="AD567" s="1320"/>
      <c r="AE567" s="1320"/>
      <c r="AF567" s="1320"/>
      <c r="AG567" s="1320"/>
      <c r="AH567" s="1320"/>
      <c r="AI567" s="1320"/>
      <c r="AJ567" s="1320"/>
      <c r="AK567" s="1320"/>
      <c r="AL567" s="1320"/>
      <c r="AM567" s="1320"/>
      <c r="AN567" s="1320"/>
      <c r="AO567" s="1320"/>
      <c r="AP567" s="1320"/>
      <c r="AQ567" s="1320"/>
      <c r="AR567" s="1320"/>
      <c r="AS567" s="1320"/>
      <c r="AT567" s="1320"/>
      <c r="AU567" s="1320"/>
      <c r="AV567" s="1320"/>
      <c r="AW567" s="1320"/>
      <c r="AX567" s="1320"/>
      <c r="AY567" s="1320"/>
      <c r="AZ567" s="1320"/>
      <c r="BA567" s="1320"/>
      <c r="BB567" s="1320"/>
      <c r="BC567" s="1320"/>
      <c r="BD567" s="1320"/>
      <c r="BE567" s="1320"/>
      <c r="BF567" s="1320"/>
      <c r="BG567" s="1320"/>
      <c r="BH567" s="495"/>
    </row>
    <row r="568" spans="1:60" ht="3.65" hidden="1" customHeight="1">
      <c r="A568" s="1284"/>
      <c r="B568" s="673"/>
      <c r="C568" s="676"/>
      <c r="D568" s="676"/>
      <c r="E568" s="676"/>
      <c r="F568" s="676"/>
      <c r="G568" s="676"/>
      <c r="H568" s="676"/>
      <c r="I568" s="699"/>
      <c r="J568" s="1320"/>
      <c r="K568" s="1320"/>
      <c r="L568" s="1320"/>
      <c r="M568" s="1320"/>
      <c r="N568" s="1275"/>
      <c r="O568" s="1367"/>
      <c r="P568" s="1367"/>
      <c r="Q568" s="1367"/>
      <c r="R568" s="1367"/>
      <c r="S568" s="1367"/>
      <c r="T568" s="1367"/>
      <c r="U568" s="1367"/>
      <c r="V568" s="1367"/>
      <c r="W568" s="1367"/>
      <c r="X568" s="1367"/>
      <c r="Y568" s="1276"/>
      <c r="Z568" s="1320"/>
      <c r="AA568" s="1320"/>
      <c r="AB568" s="1320"/>
      <c r="AC568" s="1320"/>
      <c r="AD568" s="1320"/>
      <c r="AE568" s="1320"/>
      <c r="AF568" s="1320"/>
      <c r="AG568" s="1320"/>
      <c r="AH568" s="1320"/>
      <c r="AI568" s="1320"/>
      <c r="AJ568" s="1320"/>
      <c r="AK568" s="1320"/>
      <c r="AL568" s="1320"/>
      <c r="AM568" s="1320"/>
      <c r="AN568" s="1320"/>
      <c r="AO568" s="1320"/>
      <c r="AP568" s="1320"/>
      <c r="AQ568" s="1320"/>
      <c r="AR568" s="1320"/>
      <c r="AS568" s="1320"/>
      <c r="AT568" s="1320"/>
      <c r="AU568" s="1320"/>
      <c r="AV568" s="1320"/>
      <c r="AW568" s="1320"/>
      <c r="AX568" s="1320"/>
      <c r="AY568" s="1320"/>
      <c r="AZ568" s="1320"/>
      <c r="BA568" s="1320"/>
      <c r="BB568" s="1320"/>
      <c r="BC568" s="1320"/>
      <c r="BD568" s="1320"/>
      <c r="BE568" s="1320"/>
      <c r="BF568" s="1320"/>
      <c r="BG568" s="1320"/>
      <c r="BH568" s="495"/>
    </row>
    <row r="569" spans="1:60" ht="3.65" hidden="1" customHeight="1">
      <c r="A569" s="1284"/>
      <c r="B569" s="673"/>
      <c r="C569" s="676"/>
      <c r="D569" s="676"/>
      <c r="E569" s="676"/>
      <c r="F569" s="676"/>
      <c r="G569" s="676"/>
      <c r="H569" s="676"/>
      <c r="I569" s="699"/>
      <c r="J569" s="1320"/>
      <c r="K569" s="1320"/>
      <c r="L569" s="1320"/>
      <c r="M569" s="1320"/>
      <c r="N569" s="1275"/>
      <c r="O569" s="1367"/>
      <c r="P569" s="1367"/>
      <c r="Q569" s="1367"/>
      <c r="R569" s="1367"/>
      <c r="S569" s="1367"/>
      <c r="T569" s="1367"/>
      <c r="U569" s="1367"/>
      <c r="V569" s="1367"/>
      <c r="W569" s="1367"/>
      <c r="X569" s="1367"/>
      <c r="Y569" s="1276"/>
      <c r="Z569" s="1320"/>
      <c r="AA569" s="1320"/>
      <c r="AB569" s="1320"/>
      <c r="AC569" s="1320"/>
      <c r="AD569" s="1320"/>
      <c r="AE569" s="1320"/>
      <c r="AF569" s="1320"/>
      <c r="AG569" s="1320"/>
      <c r="AH569" s="1320"/>
      <c r="AI569" s="1320"/>
      <c r="AJ569" s="1320"/>
      <c r="AK569" s="1320"/>
      <c r="AL569" s="1320"/>
      <c r="AM569" s="1320"/>
      <c r="AN569" s="1320"/>
      <c r="AO569" s="1320"/>
      <c r="AP569" s="1320"/>
      <c r="AQ569" s="1320"/>
      <c r="AR569" s="1320"/>
      <c r="AS569" s="1320"/>
      <c r="AT569" s="1320"/>
      <c r="AU569" s="1320"/>
      <c r="AV569" s="1320"/>
      <c r="AW569" s="1320"/>
      <c r="AX569" s="1320"/>
      <c r="AY569" s="1320"/>
      <c r="AZ569" s="1320"/>
      <c r="BA569" s="1320"/>
      <c r="BB569" s="1320"/>
      <c r="BC569" s="1320"/>
      <c r="BD569" s="1320"/>
      <c r="BE569" s="1320"/>
      <c r="BF569" s="1320"/>
      <c r="BG569" s="1320"/>
      <c r="BH569" s="495"/>
    </row>
    <row r="570" spans="1:60" ht="3.65" hidden="1" customHeight="1">
      <c r="A570" s="1284"/>
      <c r="B570" s="673"/>
      <c r="C570" s="676"/>
      <c r="D570" s="676"/>
      <c r="E570" s="676"/>
      <c r="F570" s="676"/>
      <c r="G570" s="676"/>
      <c r="H570" s="676"/>
      <c r="I570" s="699"/>
      <c r="J570" s="1320"/>
      <c r="K570" s="1320"/>
      <c r="L570" s="1320"/>
      <c r="M570" s="1320"/>
      <c r="N570" s="1275"/>
      <c r="O570" s="1367"/>
      <c r="P570" s="1367"/>
      <c r="Q570" s="1367"/>
      <c r="R570" s="1367"/>
      <c r="S570" s="1367"/>
      <c r="T570" s="1367"/>
      <c r="U570" s="1367"/>
      <c r="V570" s="1367"/>
      <c r="W570" s="1367"/>
      <c r="X570" s="1367"/>
      <c r="Y570" s="1276"/>
      <c r="Z570" s="1320"/>
      <c r="AA570" s="1320"/>
      <c r="AB570" s="1320"/>
      <c r="AC570" s="1320"/>
      <c r="AD570" s="1320"/>
      <c r="AE570" s="1320"/>
      <c r="AF570" s="1320"/>
      <c r="AG570" s="1320"/>
      <c r="AH570" s="1320"/>
      <c r="AI570" s="1320"/>
      <c r="AJ570" s="1320"/>
      <c r="AK570" s="1320"/>
      <c r="AL570" s="1320"/>
      <c r="AM570" s="1320"/>
      <c r="AN570" s="1320"/>
      <c r="AO570" s="1320"/>
      <c r="AP570" s="1320"/>
      <c r="AQ570" s="1320"/>
      <c r="AR570" s="1320"/>
      <c r="AS570" s="1320"/>
      <c r="AT570" s="1320"/>
      <c r="AU570" s="1320"/>
      <c r="AV570" s="1320"/>
      <c r="AW570" s="1320"/>
      <c r="AX570" s="1320"/>
      <c r="AY570" s="1320"/>
      <c r="AZ570" s="1320"/>
      <c r="BA570" s="1320"/>
      <c r="BB570" s="1320"/>
      <c r="BC570" s="1320"/>
      <c r="BD570" s="1320"/>
      <c r="BE570" s="1320"/>
      <c r="BF570" s="1320"/>
      <c r="BG570" s="1320"/>
      <c r="BH570" s="495"/>
    </row>
    <row r="571" spans="1:60" ht="3.65" hidden="1" customHeight="1">
      <c r="A571" s="1284"/>
      <c r="B571" s="673"/>
      <c r="C571" s="676"/>
      <c r="D571" s="676"/>
      <c r="E571" s="676"/>
      <c r="F571" s="676"/>
      <c r="G571" s="676"/>
      <c r="H571" s="676"/>
      <c r="I571" s="699"/>
      <c r="J571" s="1320"/>
      <c r="K571" s="1320"/>
      <c r="L571" s="1320"/>
      <c r="M571" s="1320"/>
      <c r="N571" s="1275"/>
      <c r="O571" s="1367"/>
      <c r="P571" s="1367"/>
      <c r="Q571" s="1367"/>
      <c r="R571" s="1367"/>
      <c r="S571" s="1367"/>
      <c r="T571" s="1367"/>
      <c r="U571" s="1367"/>
      <c r="V571" s="1367"/>
      <c r="W571" s="1367"/>
      <c r="X571" s="1367"/>
      <c r="Y571" s="1276"/>
      <c r="Z571" s="1320"/>
      <c r="AA571" s="1320"/>
      <c r="AB571" s="1320"/>
      <c r="AC571" s="1320"/>
      <c r="AD571" s="1320"/>
      <c r="AE571" s="1320"/>
      <c r="AF571" s="1320"/>
      <c r="AG571" s="1320"/>
      <c r="AH571" s="1320"/>
      <c r="AI571" s="1320"/>
      <c r="AJ571" s="1320"/>
      <c r="AK571" s="1320"/>
      <c r="AL571" s="1320"/>
      <c r="AM571" s="1320"/>
      <c r="AN571" s="1320"/>
      <c r="AO571" s="1320"/>
      <c r="AP571" s="1320"/>
      <c r="AQ571" s="1320"/>
      <c r="AR571" s="1320"/>
      <c r="AS571" s="1320"/>
      <c r="AT571" s="1320"/>
      <c r="AU571" s="1320"/>
      <c r="AV571" s="1320"/>
      <c r="AW571" s="1320"/>
      <c r="AX571" s="1320"/>
      <c r="AY571" s="1320"/>
      <c r="AZ571" s="1320"/>
      <c r="BA571" s="1320"/>
      <c r="BB571" s="1320"/>
      <c r="BC571" s="1320"/>
      <c r="BD571" s="1320"/>
      <c r="BE571" s="1320"/>
      <c r="BF571" s="1320"/>
      <c r="BG571" s="1320"/>
      <c r="BH571" s="495"/>
    </row>
    <row r="572" spans="1:60" ht="3.65" hidden="1" customHeight="1">
      <c r="A572" s="1284"/>
      <c r="B572" s="673"/>
      <c r="C572" s="676"/>
      <c r="D572" s="676"/>
      <c r="E572" s="676"/>
      <c r="F572" s="676"/>
      <c r="G572" s="676"/>
      <c r="H572" s="676"/>
      <c r="I572" s="699"/>
      <c r="J572" s="1320"/>
      <c r="K572" s="1320"/>
      <c r="L572" s="1320"/>
      <c r="M572" s="1320"/>
      <c r="N572" s="1275"/>
      <c r="O572" s="1367"/>
      <c r="P572" s="1367"/>
      <c r="Q572" s="1367"/>
      <c r="R572" s="1367"/>
      <c r="S572" s="1367"/>
      <c r="T572" s="1367"/>
      <c r="U572" s="1367"/>
      <c r="V572" s="1367"/>
      <c r="W572" s="1367"/>
      <c r="X572" s="1367"/>
      <c r="Y572" s="1276"/>
      <c r="Z572" s="1320"/>
      <c r="AA572" s="1320"/>
      <c r="AB572" s="1320"/>
      <c r="AC572" s="1320"/>
      <c r="AD572" s="1320"/>
      <c r="AE572" s="1320"/>
      <c r="AF572" s="1320"/>
      <c r="AG572" s="1320"/>
      <c r="AH572" s="1320"/>
      <c r="AI572" s="1320"/>
      <c r="AJ572" s="1320"/>
      <c r="AK572" s="1320"/>
      <c r="AL572" s="1320"/>
      <c r="AM572" s="1320"/>
      <c r="AN572" s="1320"/>
      <c r="AO572" s="1320"/>
      <c r="AP572" s="1320"/>
      <c r="AQ572" s="1320"/>
      <c r="AR572" s="1320"/>
      <c r="AS572" s="1320"/>
      <c r="AT572" s="1320"/>
      <c r="AU572" s="1320"/>
      <c r="AV572" s="1320"/>
      <c r="AW572" s="1320"/>
      <c r="AX572" s="1320"/>
      <c r="AY572" s="1320"/>
      <c r="AZ572" s="1320"/>
      <c r="BA572" s="1320"/>
      <c r="BB572" s="1320"/>
      <c r="BC572" s="1320"/>
      <c r="BD572" s="1320"/>
      <c r="BE572" s="1320"/>
      <c r="BF572" s="1320"/>
      <c r="BG572" s="1320"/>
      <c r="BH572" s="495"/>
    </row>
    <row r="573" spans="1:60" ht="3.65" hidden="1" customHeight="1">
      <c r="A573" s="1284"/>
      <c r="B573" s="673"/>
      <c r="C573" s="676"/>
      <c r="D573" s="676"/>
      <c r="E573" s="676"/>
      <c r="F573" s="676"/>
      <c r="G573" s="676"/>
      <c r="H573" s="676"/>
      <c r="I573" s="699"/>
      <c r="J573" s="1320"/>
      <c r="K573" s="1320"/>
      <c r="L573" s="1320"/>
      <c r="M573" s="1320"/>
      <c r="N573" s="1275"/>
      <c r="O573" s="1367"/>
      <c r="P573" s="1367"/>
      <c r="Q573" s="1367"/>
      <c r="R573" s="1367"/>
      <c r="S573" s="1367"/>
      <c r="T573" s="1367"/>
      <c r="U573" s="1367"/>
      <c r="V573" s="1367"/>
      <c r="W573" s="1367"/>
      <c r="X573" s="1367"/>
      <c r="Y573" s="1276"/>
      <c r="Z573" s="1320"/>
      <c r="AA573" s="1320"/>
      <c r="AB573" s="1320"/>
      <c r="AC573" s="1320"/>
      <c r="AD573" s="1320"/>
      <c r="AE573" s="1320"/>
      <c r="AF573" s="1320"/>
      <c r="AG573" s="1320"/>
      <c r="AH573" s="1320"/>
      <c r="AI573" s="1320"/>
      <c r="AJ573" s="1320"/>
      <c r="AK573" s="1320"/>
      <c r="AL573" s="1320"/>
      <c r="AM573" s="1320"/>
      <c r="AN573" s="1320"/>
      <c r="AO573" s="1320"/>
      <c r="AP573" s="1320"/>
      <c r="AQ573" s="1320"/>
      <c r="AR573" s="1320"/>
      <c r="AS573" s="1320"/>
      <c r="AT573" s="1320"/>
      <c r="AU573" s="1320"/>
      <c r="AV573" s="1320"/>
      <c r="AW573" s="1320"/>
      <c r="AX573" s="1320"/>
      <c r="AY573" s="1320"/>
      <c r="AZ573" s="1320"/>
      <c r="BA573" s="1320"/>
      <c r="BB573" s="1320"/>
      <c r="BC573" s="1320"/>
      <c r="BD573" s="1320"/>
      <c r="BE573" s="1320"/>
      <c r="BF573" s="1320"/>
      <c r="BG573" s="1320"/>
      <c r="BH573" s="495"/>
    </row>
    <row r="574" spans="1:60" ht="3.65" hidden="1" customHeight="1">
      <c r="A574" s="1284"/>
      <c r="B574" s="673"/>
      <c r="C574" s="676"/>
      <c r="D574" s="676"/>
      <c r="E574" s="676"/>
      <c r="F574" s="676"/>
      <c r="G574" s="676"/>
      <c r="H574" s="676"/>
      <c r="I574" s="699"/>
      <c r="J574" s="1320"/>
      <c r="K574" s="1320"/>
      <c r="L574" s="1320"/>
      <c r="M574" s="1320"/>
      <c r="N574" s="1275"/>
      <c r="O574" s="1367"/>
      <c r="P574" s="1367"/>
      <c r="Q574" s="1367"/>
      <c r="R574" s="1367"/>
      <c r="S574" s="1367"/>
      <c r="T574" s="1367"/>
      <c r="U574" s="1367"/>
      <c r="V574" s="1367"/>
      <c r="W574" s="1367"/>
      <c r="X574" s="1367"/>
      <c r="Y574" s="1276"/>
      <c r="Z574" s="1320"/>
      <c r="AA574" s="1320"/>
      <c r="AB574" s="1320"/>
      <c r="AC574" s="1320"/>
      <c r="AD574" s="1320"/>
      <c r="AE574" s="1320"/>
      <c r="AF574" s="1320"/>
      <c r="AG574" s="1320"/>
      <c r="AH574" s="1320"/>
      <c r="AI574" s="1320"/>
      <c r="AJ574" s="1320"/>
      <c r="AK574" s="1320"/>
      <c r="AL574" s="1320"/>
      <c r="AM574" s="1320"/>
      <c r="AN574" s="1320"/>
      <c r="AO574" s="1320"/>
      <c r="AP574" s="1320"/>
      <c r="AQ574" s="1320"/>
      <c r="AR574" s="1320"/>
      <c r="AS574" s="1320"/>
      <c r="AT574" s="1320"/>
      <c r="AU574" s="1320"/>
      <c r="AV574" s="1320"/>
      <c r="AW574" s="1320"/>
      <c r="AX574" s="1320"/>
      <c r="AY574" s="1320"/>
      <c r="AZ574" s="1320"/>
      <c r="BA574" s="1320"/>
      <c r="BB574" s="1320"/>
      <c r="BC574" s="1320"/>
      <c r="BD574" s="1320"/>
      <c r="BE574" s="1320"/>
      <c r="BF574" s="1320"/>
      <c r="BG574" s="1320"/>
      <c r="BH574" s="495"/>
    </row>
    <row r="575" spans="1:60" ht="3.65" hidden="1" customHeight="1">
      <c r="A575" s="1284"/>
      <c r="B575" s="673"/>
      <c r="C575" s="676"/>
      <c r="D575" s="676"/>
      <c r="E575" s="676"/>
      <c r="F575" s="676"/>
      <c r="G575" s="676"/>
      <c r="H575" s="676"/>
      <c r="I575" s="699"/>
      <c r="J575" s="1320"/>
      <c r="K575" s="1320"/>
      <c r="L575" s="1320"/>
      <c r="M575" s="1320"/>
      <c r="N575" s="1275"/>
      <c r="O575" s="1367"/>
      <c r="P575" s="1367"/>
      <c r="Q575" s="1367"/>
      <c r="R575" s="1367"/>
      <c r="S575" s="1367"/>
      <c r="T575" s="1367"/>
      <c r="U575" s="1367"/>
      <c r="V575" s="1367"/>
      <c r="W575" s="1367"/>
      <c r="X575" s="1367"/>
      <c r="Y575" s="1276"/>
      <c r="Z575" s="1320"/>
      <c r="AA575" s="1320"/>
      <c r="AB575" s="1320"/>
      <c r="AC575" s="1320"/>
      <c r="AD575" s="1320"/>
      <c r="AE575" s="1320"/>
      <c r="AF575" s="1320"/>
      <c r="AG575" s="1320"/>
      <c r="AH575" s="1320"/>
      <c r="AI575" s="1320"/>
      <c r="AJ575" s="1320"/>
      <c r="AK575" s="1320"/>
      <c r="AL575" s="1320"/>
      <c r="AM575" s="1320"/>
      <c r="AN575" s="1320"/>
      <c r="AO575" s="1320"/>
      <c r="AP575" s="1320"/>
      <c r="AQ575" s="1320"/>
      <c r="AR575" s="1320"/>
      <c r="AS575" s="1320"/>
      <c r="AT575" s="1320"/>
      <c r="AU575" s="1320"/>
      <c r="AV575" s="1320"/>
      <c r="AW575" s="1320"/>
      <c r="AX575" s="1320"/>
      <c r="AY575" s="1320"/>
      <c r="AZ575" s="1320"/>
      <c r="BA575" s="1320"/>
      <c r="BB575" s="1320"/>
      <c r="BC575" s="1320"/>
      <c r="BD575" s="1320"/>
      <c r="BE575" s="1320"/>
      <c r="BF575" s="1320"/>
      <c r="BG575" s="1320"/>
      <c r="BH575" s="495"/>
    </row>
    <row r="576" spans="1:60" ht="3.65" hidden="1" customHeight="1">
      <c r="A576" s="1284"/>
      <c r="B576" s="673"/>
      <c r="C576" s="676"/>
      <c r="D576" s="676"/>
      <c r="E576" s="676"/>
      <c r="F576" s="676"/>
      <c r="G576" s="676"/>
      <c r="H576" s="676"/>
      <c r="I576" s="699"/>
      <c r="J576" s="1320"/>
      <c r="K576" s="1320"/>
      <c r="L576" s="1320"/>
      <c r="M576" s="1320"/>
      <c r="N576" s="1272"/>
      <c r="O576" s="1273"/>
      <c r="P576" s="1273"/>
      <c r="Q576" s="1273"/>
      <c r="R576" s="1273"/>
      <c r="S576" s="1273"/>
      <c r="T576" s="1273"/>
      <c r="U576" s="1273"/>
      <c r="V576" s="1273"/>
      <c r="W576" s="1273"/>
      <c r="X576" s="1273"/>
      <c r="Y576" s="1274"/>
      <c r="Z576" s="1320"/>
      <c r="AA576" s="1320"/>
      <c r="AB576" s="1320"/>
      <c r="AC576" s="1320"/>
      <c r="AD576" s="1320"/>
      <c r="AE576" s="1320"/>
      <c r="AF576" s="1320"/>
      <c r="AG576" s="1320"/>
      <c r="AH576" s="1320"/>
      <c r="AI576" s="1320"/>
      <c r="AJ576" s="1320"/>
      <c r="AK576" s="1320"/>
      <c r="AL576" s="1320"/>
      <c r="AM576" s="1320"/>
      <c r="AN576" s="1320"/>
      <c r="AO576" s="1320"/>
      <c r="AP576" s="1320"/>
      <c r="AQ576" s="1320"/>
      <c r="AR576" s="1320"/>
      <c r="AS576" s="1320"/>
      <c r="AT576" s="1320"/>
      <c r="AU576" s="1320"/>
      <c r="AV576" s="1320"/>
      <c r="AW576" s="1320"/>
      <c r="AX576" s="1320"/>
      <c r="AY576" s="1320"/>
      <c r="AZ576" s="1320"/>
      <c r="BA576" s="1320"/>
      <c r="BB576" s="1320"/>
      <c r="BC576" s="1320"/>
      <c r="BD576" s="1320"/>
      <c r="BE576" s="1320"/>
      <c r="BF576" s="1320"/>
      <c r="BG576" s="1320"/>
      <c r="BH576" s="495"/>
    </row>
    <row r="577" spans="1:60" ht="3.65" hidden="1" customHeight="1">
      <c r="A577" s="1284"/>
      <c r="B577" s="673"/>
      <c r="C577" s="676"/>
      <c r="D577" s="676"/>
      <c r="E577" s="676"/>
      <c r="F577" s="676"/>
      <c r="G577" s="676"/>
      <c r="H577" s="676"/>
      <c r="I577" s="699"/>
      <c r="J577" s="1320"/>
      <c r="K577" s="1320"/>
      <c r="L577" s="1320"/>
      <c r="M577" s="1320"/>
      <c r="N577" s="1320"/>
      <c r="O577" s="1320"/>
      <c r="P577" s="1320"/>
      <c r="Q577" s="1320"/>
      <c r="R577" s="1320"/>
      <c r="S577" s="1320"/>
      <c r="T577" s="1320"/>
      <c r="U577" s="1320"/>
      <c r="V577" s="1320"/>
      <c r="W577" s="1320"/>
      <c r="X577" s="1320"/>
      <c r="Y577" s="1320"/>
      <c r="Z577" s="1320"/>
      <c r="AA577" s="1320"/>
      <c r="AB577" s="1320"/>
      <c r="AC577" s="1320"/>
      <c r="AD577" s="1320"/>
      <c r="AE577" s="1320"/>
      <c r="AF577" s="1320"/>
      <c r="AG577" s="1320"/>
      <c r="AH577" s="1320"/>
      <c r="AI577" s="1320"/>
      <c r="AJ577" s="1320"/>
      <c r="AK577" s="1320"/>
      <c r="AL577" s="1320"/>
      <c r="AM577" s="1320"/>
      <c r="AN577" s="1320"/>
      <c r="AO577" s="1320"/>
      <c r="AP577" s="1320"/>
      <c r="AQ577" s="1320"/>
      <c r="AR577" s="1320"/>
      <c r="AS577" s="1320"/>
      <c r="AT577" s="1320"/>
      <c r="AU577" s="1320"/>
      <c r="AV577" s="1320"/>
      <c r="AW577" s="1320"/>
      <c r="AX577" s="1320"/>
      <c r="AY577" s="1320"/>
      <c r="AZ577" s="1320"/>
      <c r="BA577" s="1320"/>
      <c r="BB577" s="1320"/>
      <c r="BC577" s="1320"/>
      <c r="BD577" s="1320"/>
      <c r="BE577" s="1320"/>
      <c r="BF577" s="1320"/>
      <c r="BG577" s="1320"/>
      <c r="BH577" s="495"/>
    </row>
    <row r="578" spans="1:60" ht="3.65" hidden="1" customHeight="1">
      <c r="A578" s="1284"/>
      <c r="B578" s="673"/>
      <c r="C578" s="676"/>
      <c r="D578" s="676"/>
      <c r="E578" s="676"/>
      <c r="F578" s="676"/>
      <c r="G578" s="676"/>
      <c r="H578" s="676"/>
      <c r="I578" s="699"/>
      <c r="J578" s="1320"/>
      <c r="K578" s="1320"/>
      <c r="L578" s="1320"/>
      <c r="M578" s="1320"/>
      <c r="N578" s="1320"/>
      <c r="O578" s="1320"/>
      <c r="P578" s="1320"/>
      <c r="Q578" s="1320"/>
      <c r="R578" s="1320"/>
      <c r="S578" s="1320"/>
      <c r="T578" s="1320"/>
      <c r="U578" s="1320"/>
      <c r="V578" s="1320"/>
      <c r="W578" s="1320"/>
      <c r="X578" s="1320"/>
      <c r="Y578" s="1320"/>
      <c r="Z578" s="1320"/>
      <c r="AA578" s="1320"/>
      <c r="AB578" s="1320"/>
      <c r="AC578" s="1320"/>
      <c r="AD578" s="1320"/>
      <c r="AE578" s="1320"/>
      <c r="AF578" s="1320"/>
      <c r="AG578" s="1320"/>
      <c r="AH578" s="1320"/>
      <c r="AI578" s="1320"/>
      <c r="AJ578" s="1320"/>
      <c r="AK578" s="1320"/>
      <c r="AL578" s="1320"/>
      <c r="AM578" s="1320"/>
      <c r="AN578" s="1320"/>
      <c r="AO578" s="1320"/>
      <c r="AP578" s="1320"/>
      <c r="AQ578" s="1320"/>
      <c r="AR578" s="1320"/>
      <c r="AS578" s="1320"/>
      <c r="AT578" s="1320"/>
      <c r="AU578" s="1320"/>
      <c r="AV578" s="1320"/>
      <c r="AW578" s="1320"/>
      <c r="AX578" s="1320"/>
      <c r="AY578" s="1320"/>
      <c r="AZ578" s="1320"/>
      <c r="BA578" s="1320"/>
      <c r="BB578" s="1320"/>
      <c r="BC578" s="1320"/>
      <c r="BD578" s="1320"/>
      <c r="BE578" s="1320"/>
      <c r="BF578" s="1320"/>
      <c r="BG578" s="1320"/>
      <c r="BH578" s="495"/>
    </row>
    <row r="579" spans="1:60" ht="3.65" hidden="1" customHeight="1">
      <c r="A579" s="1284"/>
      <c r="B579" s="673"/>
      <c r="C579" s="676"/>
      <c r="D579" s="676"/>
      <c r="E579" s="676"/>
      <c r="F579" s="676"/>
      <c r="G579" s="676"/>
      <c r="H579" s="676"/>
      <c r="I579" s="699"/>
      <c r="J579" s="1320"/>
      <c r="K579" s="1320"/>
      <c r="L579" s="1320"/>
      <c r="M579" s="1320"/>
      <c r="N579" s="1320"/>
      <c r="O579" s="1320"/>
      <c r="P579" s="1320"/>
      <c r="Q579" s="1320"/>
      <c r="R579" s="1320"/>
      <c r="S579" s="1320"/>
      <c r="T579" s="1320"/>
      <c r="U579" s="1320"/>
      <c r="V579" s="1320"/>
      <c r="W579" s="1320"/>
      <c r="X579" s="1320"/>
      <c r="Y579" s="1320"/>
      <c r="Z579" s="1320"/>
      <c r="AA579" s="1320"/>
      <c r="AB579" s="1320"/>
      <c r="AC579" s="1320"/>
      <c r="AD579" s="1320"/>
      <c r="AE579" s="1320"/>
      <c r="AF579" s="1320"/>
      <c r="AG579" s="1320"/>
      <c r="AH579" s="1320"/>
      <c r="AI579" s="1320"/>
      <c r="AJ579" s="1320"/>
      <c r="AK579" s="1320"/>
      <c r="AL579" s="1320"/>
      <c r="AM579" s="1320"/>
      <c r="AN579" s="1320"/>
      <c r="AO579" s="1320"/>
      <c r="AP579" s="1320"/>
      <c r="AQ579" s="1320"/>
      <c r="AR579" s="1320"/>
      <c r="AS579" s="1320"/>
      <c r="AT579" s="1320"/>
      <c r="AU579" s="1320"/>
      <c r="AV579" s="1320"/>
      <c r="AW579" s="1320"/>
      <c r="AX579" s="1320"/>
      <c r="AY579" s="1320"/>
      <c r="AZ579" s="1320"/>
      <c r="BA579" s="1320"/>
      <c r="BB579" s="1320"/>
      <c r="BC579" s="1320"/>
      <c r="BD579" s="1320"/>
      <c r="BE579" s="1320"/>
      <c r="BF579" s="1320"/>
      <c r="BG579" s="1320"/>
      <c r="BH579" s="495"/>
    </row>
    <row r="580" spans="1:60" ht="3.65" hidden="1" customHeight="1">
      <c r="A580" s="1284"/>
      <c r="B580" s="673"/>
      <c r="C580" s="676"/>
      <c r="D580" s="676"/>
      <c r="E580" s="676"/>
      <c r="F580" s="676"/>
      <c r="G580" s="676"/>
      <c r="H580" s="676"/>
      <c r="I580" s="699"/>
      <c r="J580" s="1320"/>
      <c r="K580" s="1320"/>
      <c r="L580" s="1320"/>
      <c r="M580" s="1320"/>
      <c r="N580" s="1320"/>
      <c r="O580" s="1320"/>
      <c r="P580" s="1320"/>
      <c r="Q580" s="1320"/>
      <c r="R580" s="1320"/>
      <c r="S580" s="1320"/>
      <c r="T580" s="1320"/>
      <c r="U580" s="1320"/>
      <c r="V580" s="1320"/>
      <c r="W580" s="1320"/>
      <c r="X580" s="1320"/>
      <c r="Y580" s="1320"/>
      <c r="Z580" s="1320"/>
      <c r="AA580" s="1320"/>
      <c r="AB580" s="1320"/>
      <c r="AC580" s="1320"/>
      <c r="AD580" s="1320"/>
      <c r="AE580" s="1320"/>
      <c r="AF580" s="1320"/>
      <c r="AG580" s="1320"/>
      <c r="AH580" s="1320"/>
      <c r="AI580" s="1320"/>
      <c r="AJ580" s="1320"/>
      <c r="AK580" s="1320"/>
      <c r="AL580" s="1320"/>
      <c r="AM580" s="1320"/>
      <c r="AN580" s="1320"/>
      <c r="AO580" s="1320"/>
      <c r="AP580" s="1320"/>
      <c r="AQ580" s="1320"/>
      <c r="AR580" s="1320"/>
      <c r="AS580" s="1320"/>
      <c r="AT580" s="1320"/>
      <c r="AU580" s="1320"/>
      <c r="AV580" s="1320"/>
      <c r="AW580" s="1320"/>
      <c r="AX580" s="1320"/>
      <c r="AY580" s="1320"/>
      <c r="AZ580" s="1320"/>
      <c r="BA580" s="1320"/>
      <c r="BB580" s="1320"/>
      <c r="BC580" s="1320"/>
      <c r="BD580" s="1320"/>
      <c r="BE580" s="1320"/>
      <c r="BF580" s="1320"/>
      <c r="BG580" s="1320"/>
      <c r="BH580" s="495"/>
    </row>
    <row r="581" spans="1:60" ht="3.65" hidden="1" customHeight="1">
      <c r="A581" s="1284"/>
      <c r="B581" s="673"/>
      <c r="C581" s="676"/>
      <c r="D581" s="676"/>
      <c r="E581" s="676"/>
      <c r="F581" s="676"/>
      <c r="G581" s="676"/>
      <c r="H581" s="676"/>
      <c r="I581" s="699"/>
      <c r="J581" s="1320"/>
      <c r="K581" s="1320"/>
      <c r="L581" s="1320"/>
      <c r="M581" s="1320"/>
      <c r="N581" s="1320"/>
      <c r="O581" s="1320"/>
      <c r="P581" s="1320"/>
      <c r="Q581" s="1320"/>
      <c r="R581" s="1320"/>
      <c r="S581" s="1320"/>
      <c r="T581" s="1320"/>
      <c r="U581" s="1320"/>
      <c r="V581" s="1320"/>
      <c r="W581" s="1320"/>
      <c r="X581" s="1320"/>
      <c r="Y581" s="1320"/>
      <c r="Z581" s="1320"/>
      <c r="AA581" s="1320"/>
      <c r="AB581" s="1320"/>
      <c r="AC581" s="1320"/>
      <c r="AD581" s="1320"/>
      <c r="AE581" s="1320"/>
      <c r="AF581" s="1320"/>
      <c r="AG581" s="1320"/>
      <c r="AH581" s="1320"/>
      <c r="AI581" s="1320"/>
      <c r="AJ581" s="1320"/>
      <c r="AK581" s="1320"/>
      <c r="AL581" s="1320"/>
      <c r="AM581" s="1320"/>
      <c r="AN581" s="1320"/>
      <c r="AO581" s="1320"/>
      <c r="AP581" s="1320"/>
      <c r="AQ581" s="1320"/>
      <c r="AR581" s="1320"/>
      <c r="AS581" s="1320"/>
      <c r="AT581" s="1320"/>
      <c r="AU581" s="1320"/>
      <c r="AV581" s="1320"/>
      <c r="AW581" s="1320"/>
      <c r="AX581" s="1320"/>
      <c r="AY581" s="1320"/>
      <c r="AZ581" s="1320"/>
      <c r="BA581" s="1320"/>
      <c r="BB581" s="1320"/>
      <c r="BC581" s="1320"/>
      <c r="BD581" s="1320"/>
      <c r="BE581" s="1320"/>
      <c r="BF581" s="1320"/>
      <c r="BG581" s="1320"/>
      <c r="BH581" s="495"/>
    </row>
    <row r="582" spans="1:60" ht="3.65" hidden="1" customHeight="1">
      <c r="A582" s="1284"/>
      <c r="B582" s="673"/>
      <c r="C582" s="676"/>
      <c r="D582" s="676"/>
      <c r="E582" s="676"/>
      <c r="F582" s="676"/>
      <c r="G582" s="676"/>
      <c r="H582" s="676"/>
      <c r="I582" s="699"/>
      <c r="J582" s="1320"/>
      <c r="K582" s="1320"/>
      <c r="L582" s="1320"/>
      <c r="M582" s="1320"/>
      <c r="N582" s="1320"/>
      <c r="O582" s="1320"/>
      <c r="P582" s="1320"/>
      <c r="Q582" s="1320"/>
      <c r="R582" s="1320"/>
      <c r="S582" s="1320"/>
      <c r="T582" s="1320"/>
      <c r="U582" s="1320"/>
      <c r="V582" s="1320"/>
      <c r="W582" s="1320"/>
      <c r="X582" s="1320"/>
      <c r="Y582" s="1320"/>
      <c r="Z582" s="1320"/>
      <c r="AA582" s="1320"/>
      <c r="AB582" s="1320"/>
      <c r="AC582" s="1320"/>
      <c r="AD582" s="1320"/>
      <c r="AE582" s="1320"/>
      <c r="AF582" s="1320"/>
      <c r="AG582" s="1320"/>
      <c r="AH582" s="1320"/>
      <c r="AI582" s="1320"/>
      <c r="AJ582" s="1320"/>
      <c r="AK582" s="1320"/>
      <c r="AL582" s="1320"/>
      <c r="AM582" s="1320"/>
      <c r="AN582" s="1320"/>
      <c r="AO582" s="1320"/>
      <c r="AP582" s="1320"/>
      <c r="AQ582" s="1320"/>
      <c r="AR582" s="1320"/>
      <c r="AS582" s="1320"/>
      <c r="AT582" s="1320"/>
      <c r="AU582" s="1320"/>
      <c r="AV582" s="1320"/>
      <c r="AW582" s="1320"/>
      <c r="AX582" s="1320"/>
      <c r="AY582" s="1320"/>
      <c r="AZ582" s="1320"/>
      <c r="BA582" s="1320"/>
      <c r="BB582" s="1320"/>
      <c r="BC582" s="1320"/>
      <c r="BD582" s="1320"/>
      <c r="BE582" s="1320"/>
      <c r="BF582" s="1320"/>
      <c r="BG582" s="1320"/>
      <c r="BH582" s="495"/>
    </row>
    <row r="583" spans="1:60" ht="3.65" hidden="1" customHeight="1">
      <c r="A583" s="1281">
        <v>36</v>
      </c>
      <c r="B583" s="1282"/>
      <c r="C583" s="1283"/>
      <c r="D583" s="1283"/>
      <c r="E583" s="1283"/>
      <c r="F583" s="1283"/>
      <c r="G583" s="1283"/>
      <c r="H583" s="1283"/>
      <c r="I583" s="1368"/>
      <c r="J583" s="1369"/>
      <c r="K583" s="1369"/>
      <c r="L583" s="1369"/>
      <c r="M583" s="1369"/>
      <c r="N583" s="1369"/>
      <c r="O583" s="1369"/>
      <c r="P583" s="1369"/>
      <c r="Q583" s="1369"/>
      <c r="R583" s="1369"/>
      <c r="S583" s="1369"/>
      <c r="T583" s="1369"/>
      <c r="U583" s="1369"/>
      <c r="V583" s="1369"/>
      <c r="W583" s="1369"/>
      <c r="X583" s="1369"/>
      <c r="Y583" s="1369"/>
      <c r="Z583" s="1369"/>
      <c r="AA583" s="1369"/>
      <c r="AB583" s="1369"/>
      <c r="AC583" s="1369"/>
      <c r="AD583" s="1369"/>
      <c r="AE583" s="1369"/>
      <c r="AF583" s="1369"/>
      <c r="AG583" s="1369"/>
      <c r="AH583" s="1369"/>
      <c r="AI583" s="1369"/>
      <c r="AJ583" s="1369"/>
      <c r="AK583" s="1369"/>
      <c r="AL583" s="1369"/>
      <c r="AM583" s="1369"/>
      <c r="AN583" s="1369"/>
      <c r="AO583" s="1369"/>
      <c r="AP583" s="1369"/>
      <c r="AQ583" s="1369"/>
      <c r="AR583" s="1369"/>
      <c r="AS583" s="1369"/>
      <c r="AT583" s="1369"/>
      <c r="AU583" s="1369"/>
      <c r="AV583" s="1369"/>
      <c r="AW583" s="1369"/>
      <c r="AX583" s="1369"/>
      <c r="AY583" s="1369"/>
      <c r="AZ583" s="1369"/>
      <c r="BA583" s="1369"/>
      <c r="BB583" s="1369"/>
      <c r="BC583" s="1369"/>
      <c r="BD583" s="1369"/>
      <c r="BE583" s="1369"/>
      <c r="BF583" s="1369"/>
      <c r="BG583" s="1369"/>
      <c r="BH583" s="471"/>
    </row>
    <row r="584" spans="1:60" ht="3.65" hidden="1" customHeight="1">
      <c r="A584" s="1284"/>
      <c r="B584" s="1285"/>
      <c r="C584" s="1286"/>
      <c r="D584" s="1286"/>
      <c r="E584" s="1286"/>
      <c r="F584" s="1286"/>
      <c r="G584" s="1286"/>
      <c r="H584" s="1286"/>
      <c r="I584" s="1370"/>
      <c r="J584" s="466"/>
      <c r="K584" s="466"/>
      <c r="L584" s="466"/>
      <c r="M584" s="466"/>
      <c r="N584" s="466"/>
      <c r="O584" s="466"/>
      <c r="P584" s="466"/>
      <c r="Q584" s="466"/>
      <c r="R584" s="466"/>
      <c r="S584" s="466"/>
      <c r="T584" s="466"/>
      <c r="U584" s="466"/>
      <c r="V584" s="466"/>
      <c r="W584" s="466"/>
      <c r="X584" s="466"/>
      <c r="Y584" s="466"/>
      <c r="Z584" s="466"/>
      <c r="AA584" s="466"/>
      <c r="AB584" s="466"/>
      <c r="AC584" s="466"/>
      <c r="AD584" s="466"/>
      <c r="AE584" s="466"/>
      <c r="AF584" s="466"/>
      <c r="AG584" s="466"/>
      <c r="AH584" s="466"/>
      <c r="AI584" s="466"/>
      <c r="AJ584" s="466"/>
      <c r="AK584" s="466"/>
      <c r="AL584" s="466"/>
      <c r="AM584" s="466"/>
      <c r="AN584" s="466"/>
      <c r="AO584" s="466"/>
      <c r="AP584" s="466"/>
      <c r="AQ584" s="466"/>
      <c r="AR584" s="466"/>
      <c r="AS584" s="466"/>
      <c r="AT584" s="466"/>
      <c r="AU584" s="466"/>
      <c r="AV584" s="466"/>
      <c r="AW584" s="466"/>
      <c r="AX584" s="466"/>
      <c r="AY584" s="466"/>
      <c r="AZ584" s="466"/>
      <c r="BA584" s="466"/>
      <c r="BB584" s="466"/>
      <c r="BC584" s="466"/>
      <c r="BD584" s="466"/>
      <c r="BE584" s="466"/>
      <c r="BF584" s="466"/>
      <c r="BG584" s="466"/>
      <c r="BH584" s="465"/>
    </row>
    <row r="585" spans="1:60">
      <c r="A585" s="1284"/>
      <c r="B585" s="379" t="s">
        <v>582</v>
      </c>
      <c r="C585" s="379"/>
      <c r="D585" s="379" t="s">
        <v>581</v>
      </c>
      <c r="E585" s="448" t="s">
        <v>650</v>
      </c>
      <c r="F585" s="379" t="s">
        <v>576</v>
      </c>
      <c r="G585" s="378"/>
      <c r="H585" s="378" t="s">
        <v>652</v>
      </c>
      <c r="I585" s="700"/>
      <c r="J585" s="1329"/>
      <c r="K585" s="1329"/>
      <c r="L585" s="1329"/>
      <c r="M585" s="1329"/>
      <c r="N585" s="1329"/>
      <c r="O585" s="1329"/>
      <c r="P585" s="1329"/>
      <c r="Q585" s="1329"/>
      <c r="R585" s="1329"/>
      <c r="S585" s="1329"/>
      <c r="T585" s="1329"/>
      <c r="U585" s="1329"/>
      <c r="V585" s="1329"/>
      <c r="W585" s="1329"/>
      <c r="X585" s="1329"/>
      <c r="Y585" s="1329"/>
      <c r="Z585" s="1329"/>
      <c r="AA585" s="1329"/>
      <c r="AB585" s="1329"/>
      <c r="AC585" s="1329"/>
      <c r="AD585" s="1329"/>
      <c r="AE585" s="1329"/>
      <c r="AF585" s="1329"/>
      <c r="AG585" s="1329"/>
      <c r="AH585" s="1329"/>
      <c r="AI585" s="1329"/>
      <c r="AJ585" s="1329"/>
      <c r="AK585" s="1329"/>
      <c r="AL585" s="1329"/>
      <c r="AM585" s="1329"/>
      <c r="AN585" s="1329"/>
      <c r="AO585" s="1329"/>
      <c r="AP585" s="1329"/>
      <c r="AQ585" s="1329"/>
      <c r="AR585" s="1329"/>
      <c r="AS585" s="1329"/>
      <c r="AT585" s="1329"/>
      <c r="AU585" s="1329"/>
      <c r="AV585" s="1329"/>
      <c r="AW585" s="1329"/>
      <c r="AX585" s="1329"/>
      <c r="AY585" s="1329"/>
      <c r="AZ585" s="1329"/>
      <c r="BA585" s="1329"/>
      <c r="BB585" s="1329"/>
      <c r="BC585" s="1329"/>
      <c r="BD585" s="1329"/>
      <c r="BE585" s="1329"/>
      <c r="BF585" s="1329"/>
      <c r="BG585" s="1329"/>
      <c r="BH585" s="1134"/>
    </row>
    <row r="586" spans="1:60" ht="3.65" hidden="1" customHeight="1">
      <c r="A586" s="1284"/>
      <c r="B586" s="673"/>
      <c r="C586" s="676"/>
      <c r="D586" s="676"/>
      <c r="E586" s="676"/>
      <c r="F586" s="676"/>
      <c r="G586" s="676"/>
      <c r="H586" s="676"/>
      <c r="I586" s="699"/>
      <c r="J586" s="1320"/>
      <c r="K586" s="1320"/>
      <c r="L586" s="1320"/>
      <c r="M586" s="1320"/>
      <c r="N586" s="1320"/>
      <c r="O586" s="1320"/>
      <c r="P586" s="1320"/>
      <c r="Q586" s="1320"/>
      <c r="R586" s="1320"/>
      <c r="S586" s="1320"/>
      <c r="T586" s="1320"/>
      <c r="U586" s="1320"/>
      <c r="V586" s="1320"/>
      <c r="W586" s="1320"/>
      <c r="X586" s="1320"/>
      <c r="Y586" s="1320"/>
      <c r="Z586" s="1320"/>
      <c r="AA586" s="1320"/>
      <c r="AB586" s="1320"/>
      <c r="AC586" s="1320"/>
      <c r="AD586" s="1320"/>
      <c r="AE586" s="1320"/>
      <c r="AF586" s="1320"/>
      <c r="AG586" s="1320"/>
      <c r="AH586" s="1320"/>
      <c r="AI586" s="1320"/>
      <c r="AJ586" s="1320"/>
      <c r="AK586" s="1320"/>
      <c r="AL586" s="1320"/>
      <c r="AM586" s="1320"/>
      <c r="AN586" s="1320"/>
      <c r="AO586" s="1320"/>
      <c r="AP586" s="1320"/>
      <c r="AQ586" s="1320"/>
      <c r="AR586" s="1320"/>
      <c r="AS586" s="1320"/>
      <c r="AT586" s="1320"/>
      <c r="AU586" s="1320"/>
      <c r="AV586" s="1320"/>
      <c r="AW586" s="1320"/>
      <c r="AX586" s="1320"/>
      <c r="AY586" s="1320"/>
      <c r="AZ586" s="1320"/>
      <c r="BA586" s="1320"/>
      <c r="BB586" s="1320"/>
      <c r="BC586" s="1320"/>
      <c r="BD586" s="1320"/>
      <c r="BE586" s="1320"/>
      <c r="BF586" s="1320"/>
      <c r="BG586" s="1320"/>
      <c r="BH586" s="495"/>
    </row>
    <row r="587" spans="1:60" ht="3.65" hidden="1" customHeight="1">
      <c r="A587" s="1284"/>
      <c r="B587" s="673"/>
      <c r="C587" s="676"/>
      <c r="D587" s="676"/>
      <c r="E587" s="676"/>
      <c r="F587" s="676"/>
      <c r="G587" s="676"/>
      <c r="H587" s="676"/>
      <c r="I587" s="699"/>
      <c r="J587" s="1320"/>
      <c r="K587" s="1320"/>
      <c r="L587" s="1320"/>
      <c r="M587" s="1320"/>
      <c r="N587" s="1320"/>
      <c r="O587" s="1320"/>
      <c r="P587" s="1320"/>
      <c r="Q587" s="1320"/>
      <c r="R587" s="1320"/>
      <c r="S587" s="1320"/>
      <c r="T587" s="1320"/>
      <c r="U587" s="1320"/>
      <c r="V587" s="1320"/>
      <c r="W587" s="1320"/>
      <c r="X587" s="1320"/>
      <c r="Y587" s="1320"/>
      <c r="Z587" s="1320"/>
      <c r="AA587" s="1320"/>
      <c r="AB587" s="1320"/>
      <c r="AC587" s="1320"/>
      <c r="AD587" s="1320"/>
      <c r="AE587" s="1320"/>
      <c r="AF587" s="1320"/>
      <c r="AG587" s="1320"/>
      <c r="AH587" s="1320"/>
      <c r="AI587" s="1320"/>
      <c r="AJ587" s="1320"/>
      <c r="AK587" s="1320"/>
      <c r="AL587" s="1320"/>
      <c r="AM587" s="1320"/>
      <c r="AN587" s="1320"/>
      <c r="AO587" s="1320"/>
      <c r="AP587" s="1320"/>
      <c r="AQ587" s="1320"/>
      <c r="AR587" s="1320"/>
      <c r="AS587" s="1320"/>
      <c r="AT587" s="1320"/>
      <c r="AU587" s="1320"/>
      <c r="AV587" s="1320"/>
      <c r="AW587" s="1320"/>
      <c r="AX587" s="1320"/>
      <c r="AY587" s="1320"/>
      <c r="AZ587" s="1320"/>
      <c r="BA587" s="1320"/>
      <c r="BB587" s="1320"/>
      <c r="BC587" s="1320"/>
      <c r="BD587" s="1320"/>
      <c r="BE587" s="1320"/>
      <c r="BF587" s="1320"/>
      <c r="BG587" s="1320"/>
      <c r="BH587" s="495"/>
    </row>
    <row r="588" spans="1:60" ht="3.65" hidden="1" customHeight="1">
      <c r="A588" s="1284"/>
      <c r="B588" s="673"/>
      <c r="C588" s="676"/>
      <c r="D588" s="676"/>
      <c r="E588" s="676"/>
      <c r="F588" s="676"/>
      <c r="G588" s="676"/>
      <c r="H588" s="676"/>
      <c r="I588" s="699"/>
      <c r="J588" s="1320"/>
      <c r="K588" s="1320"/>
      <c r="L588" s="1320"/>
      <c r="M588" s="1320"/>
      <c r="N588" s="1320"/>
      <c r="O588" s="1320"/>
      <c r="P588" s="1320"/>
      <c r="Q588" s="1320"/>
      <c r="R588" s="1320"/>
      <c r="S588" s="1320"/>
      <c r="T588" s="1320"/>
      <c r="U588" s="1320"/>
      <c r="V588" s="1320"/>
      <c r="W588" s="1320"/>
      <c r="X588" s="1320"/>
      <c r="Y588" s="1320"/>
      <c r="Z588" s="1320"/>
      <c r="AA588" s="1320"/>
      <c r="AB588" s="1320"/>
      <c r="AC588" s="1320"/>
      <c r="AD588" s="1320"/>
      <c r="AE588" s="1320"/>
      <c r="AF588" s="1320"/>
      <c r="AG588" s="1320"/>
      <c r="AH588" s="1320"/>
      <c r="AI588" s="1320"/>
      <c r="AJ588" s="1320"/>
      <c r="AK588" s="1320"/>
      <c r="AL588" s="1320"/>
      <c r="AM588" s="1320"/>
      <c r="AN588" s="1320"/>
      <c r="AO588" s="1320"/>
      <c r="AP588" s="1320"/>
      <c r="AQ588" s="1320"/>
      <c r="AR588" s="1320"/>
      <c r="AS588" s="1320"/>
      <c r="AT588" s="1320"/>
      <c r="AU588" s="1320"/>
      <c r="AV588" s="1320"/>
      <c r="AW588" s="1320"/>
      <c r="AX588" s="1320"/>
      <c r="AY588" s="1320"/>
      <c r="AZ588" s="1320"/>
      <c r="BA588" s="1320"/>
      <c r="BB588" s="1320"/>
      <c r="BC588" s="1320"/>
      <c r="BD588" s="1320"/>
      <c r="BE588" s="1320"/>
      <c r="BF588" s="1320"/>
      <c r="BG588" s="1320"/>
      <c r="BH588" s="495"/>
    </row>
    <row r="589" spans="1:60" ht="3.65" hidden="1" customHeight="1">
      <c r="A589" s="1284"/>
      <c r="B589" s="673"/>
      <c r="C589" s="676"/>
      <c r="D589" s="676"/>
      <c r="E589" s="676"/>
      <c r="F589" s="676"/>
      <c r="G589" s="676"/>
      <c r="H589" s="676"/>
      <c r="I589" s="699"/>
      <c r="J589" s="1320"/>
      <c r="K589" s="1320"/>
      <c r="L589" s="1320"/>
      <c r="M589" s="1320"/>
      <c r="N589" s="1320"/>
      <c r="O589" s="1320"/>
      <c r="P589" s="1320"/>
      <c r="Q589" s="1320"/>
      <c r="R589" s="1320"/>
      <c r="S589" s="1320"/>
      <c r="T589" s="1320"/>
      <c r="U589" s="1320"/>
      <c r="V589" s="1320"/>
      <c r="W589" s="1320"/>
      <c r="X589" s="1320"/>
      <c r="Y589" s="1320"/>
      <c r="Z589" s="1320"/>
      <c r="AA589" s="1320"/>
      <c r="AB589" s="1320"/>
      <c r="AC589" s="1320"/>
      <c r="AD589" s="1320"/>
      <c r="AE589" s="1320"/>
      <c r="AF589" s="1320"/>
      <c r="AG589" s="1320"/>
      <c r="AH589" s="1320"/>
      <c r="AI589" s="1320"/>
      <c r="AJ589" s="1320"/>
      <c r="AK589" s="1320"/>
      <c r="AL589" s="1320"/>
      <c r="AM589" s="1320"/>
      <c r="AN589" s="1320"/>
      <c r="AO589" s="1320"/>
      <c r="AP589" s="1320"/>
      <c r="AQ589" s="1320"/>
      <c r="AR589" s="1320"/>
      <c r="AS589" s="1320"/>
      <c r="AT589" s="1320"/>
      <c r="AU589" s="1320"/>
      <c r="AV589" s="1320"/>
      <c r="AW589" s="1320"/>
      <c r="AX589" s="1320"/>
      <c r="AY589" s="1320"/>
      <c r="AZ589" s="1320"/>
      <c r="BA589" s="1320"/>
      <c r="BB589" s="1320"/>
      <c r="BC589" s="1320"/>
      <c r="BD589" s="1320"/>
      <c r="BE589" s="1320"/>
      <c r="BF589" s="1320"/>
      <c r="BG589" s="1320"/>
      <c r="BH589" s="495"/>
    </row>
    <row r="590" spans="1:60" ht="3.65" hidden="1" customHeight="1">
      <c r="A590" s="1284"/>
      <c r="B590" s="673"/>
      <c r="C590" s="676"/>
      <c r="D590" s="676"/>
      <c r="E590" s="676"/>
      <c r="F590" s="676"/>
      <c r="G590" s="676"/>
      <c r="H590" s="676"/>
      <c r="I590" s="699"/>
      <c r="J590" s="1320"/>
      <c r="K590" s="1320"/>
      <c r="L590" s="1320"/>
      <c r="M590" s="1320"/>
      <c r="N590" s="1320"/>
      <c r="O590" s="1320"/>
      <c r="P590" s="1320"/>
      <c r="Q590" s="1320"/>
      <c r="R590" s="1320"/>
      <c r="S590" s="1320"/>
      <c r="T590" s="1320"/>
      <c r="U590" s="1320"/>
      <c r="V590" s="1320"/>
      <c r="W590" s="1320"/>
      <c r="X590" s="1320"/>
      <c r="Y590" s="1320"/>
      <c r="Z590" s="1320"/>
      <c r="AA590" s="1320"/>
      <c r="AB590" s="1320"/>
      <c r="AC590" s="1320"/>
      <c r="AD590" s="1320"/>
      <c r="AE590" s="1320"/>
      <c r="AF590" s="1320"/>
      <c r="AG590" s="1320"/>
      <c r="AH590" s="1320"/>
      <c r="AI590" s="1320"/>
      <c r="AJ590" s="1320"/>
      <c r="AK590" s="1320"/>
      <c r="AL590" s="1320"/>
      <c r="AM590" s="1320"/>
      <c r="AN590" s="1320"/>
      <c r="AO590" s="1320"/>
      <c r="AP590" s="1320"/>
      <c r="AQ590" s="1320"/>
      <c r="AR590" s="1320"/>
      <c r="AS590" s="1320"/>
      <c r="AT590" s="1320"/>
      <c r="AU590" s="1320"/>
      <c r="AV590" s="1320"/>
      <c r="AW590" s="1320"/>
      <c r="AX590" s="1320"/>
      <c r="AY590" s="1320"/>
      <c r="AZ590" s="1320"/>
      <c r="BA590" s="1320"/>
      <c r="BB590" s="1320"/>
      <c r="BC590" s="1320"/>
      <c r="BD590" s="1320"/>
      <c r="BE590" s="1320"/>
      <c r="BF590" s="1320"/>
      <c r="BG590" s="1320"/>
      <c r="BH590" s="495"/>
    </row>
    <row r="591" spans="1:60" ht="3.65" hidden="1" customHeight="1">
      <c r="A591" s="1284"/>
      <c r="B591" s="673"/>
      <c r="C591" s="676"/>
      <c r="D591" s="676"/>
      <c r="E591" s="676"/>
      <c r="F591" s="676"/>
      <c r="G591" s="676"/>
      <c r="H591" s="676"/>
      <c r="I591" s="699"/>
      <c r="J591" s="1320"/>
      <c r="K591" s="1320"/>
      <c r="L591" s="1320"/>
      <c r="M591" s="1320"/>
      <c r="N591" s="1278" t="e" vm="119">
        <v>#VALUE!</v>
      </c>
      <c r="O591" s="1320"/>
      <c r="P591" s="1320"/>
      <c r="Q591" s="1320"/>
      <c r="R591" s="1320"/>
      <c r="S591" s="1320"/>
      <c r="T591" s="1320"/>
      <c r="U591" s="1320"/>
      <c r="V591" s="1320"/>
      <c r="W591" s="1320"/>
      <c r="X591" s="1320"/>
      <c r="Y591" s="1320"/>
      <c r="Z591" s="1320"/>
      <c r="AA591" s="1320"/>
      <c r="AB591" s="1320"/>
      <c r="AC591" s="1320"/>
      <c r="AD591" s="1320"/>
      <c r="AE591" s="1320"/>
      <c r="AF591" s="1320"/>
      <c r="AG591" s="1320"/>
      <c r="AH591" s="1320"/>
      <c r="AI591" s="1320"/>
      <c r="AJ591" s="1320"/>
      <c r="AK591" s="1320"/>
      <c r="AL591" s="1320"/>
      <c r="AM591" s="1320"/>
      <c r="AN591" s="1320"/>
      <c r="AO591" s="1320"/>
      <c r="AP591" s="1320"/>
      <c r="AQ591" s="1320"/>
      <c r="AR591" s="1320"/>
      <c r="AS591" s="1320"/>
      <c r="AT591" s="1320"/>
      <c r="AU591" s="1320"/>
      <c r="AV591" s="1320"/>
      <c r="AW591" s="1320"/>
      <c r="AX591" s="1320"/>
      <c r="AY591" s="1320"/>
      <c r="AZ591" s="1320"/>
      <c r="BA591" s="1320"/>
      <c r="BB591" s="1320"/>
      <c r="BC591" s="1320"/>
      <c r="BD591" s="1320"/>
      <c r="BE591" s="1320"/>
      <c r="BF591" s="1320"/>
      <c r="BG591" s="1320"/>
      <c r="BH591" s="495"/>
    </row>
    <row r="592" spans="1:60" ht="3.65" hidden="1" customHeight="1">
      <c r="A592" s="1284"/>
      <c r="B592" s="673"/>
      <c r="C592" s="676"/>
      <c r="D592" s="676"/>
      <c r="E592" s="676"/>
      <c r="F592" s="676"/>
      <c r="G592" s="676"/>
      <c r="H592" s="676"/>
      <c r="I592" s="699"/>
      <c r="J592" s="1320"/>
      <c r="K592" s="1320"/>
      <c r="L592" s="1320"/>
      <c r="M592" s="1320"/>
      <c r="N592" s="1279"/>
      <c r="O592" s="1320"/>
      <c r="P592" s="1320"/>
      <c r="Q592" s="1320"/>
      <c r="R592" s="1320"/>
      <c r="S592" s="1320"/>
      <c r="T592" s="1320"/>
      <c r="U592" s="1320"/>
      <c r="V592" s="1320"/>
      <c r="W592" s="1320"/>
      <c r="X592" s="1320"/>
      <c r="Y592" s="1320"/>
      <c r="Z592" s="1320"/>
      <c r="AA592" s="1320"/>
      <c r="AB592" s="1320"/>
      <c r="AC592" s="1320"/>
      <c r="AD592" s="1320"/>
      <c r="AE592" s="1320"/>
      <c r="AF592" s="1320"/>
      <c r="AG592" s="1320"/>
      <c r="AH592" s="1320"/>
      <c r="AI592" s="1320"/>
      <c r="AJ592" s="1320"/>
      <c r="AK592" s="1320"/>
      <c r="AL592" s="1320"/>
      <c r="AM592" s="1320"/>
      <c r="AN592" s="1320"/>
      <c r="AO592" s="1320"/>
      <c r="AP592" s="1320"/>
      <c r="AQ592" s="1320"/>
      <c r="AR592" s="1320"/>
      <c r="AS592" s="1320"/>
      <c r="AT592" s="1320"/>
      <c r="AU592" s="1320"/>
      <c r="AV592" s="1320"/>
      <c r="AW592" s="1320"/>
      <c r="AX592" s="1320"/>
      <c r="AY592" s="1320"/>
      <c r="AZ592" s="1320"/>
      <c r="BA592" s="1320"/>
      <c r="BB592" s="1320"/>
      <c r="BC592" s="1320"/>
      <c r="BD592" s="1320"/>
      <c r="BE592" s="1320"/>
      <c r="BF592" s="1320"/>
      <c r="BG592" s="1320"/>
      <c r="BH592" s="495"/>
    </row>
    <row r="593" spans="1:60" ht="3.65" hidden="1" customHeight="1">
      <c r="A593" s="1284"/>
      <c r="B593" s="673"/>
      <c r="C593" s="676"/>
      <c r="D593" s="676"/>
      <c r="E593" s="676"/>
      <c r="F593" s="676"/>
      <c r="G593" s="676"/>
      <c r="H593" s="676"/>
      <c r="I593" s="699"/>
      <c r="J593" s="1320"/>
      <c r="K593" s="1320"/>
      <c r="L593" s="1320"/>
      <c r="M593" s="1320"/>
      <c r="N593" s="1280"/>
      <c r="O593" s="1320"/>
      <c r="P593" s="1320"/>
      <c r="Q593" s="1320"/>
      <c r="R593" s="1320"/>
      <c r="S593" s="1320"/>
      <c r="T593" s="1320"/>
      <c r="U593" s="1320"/>
      <c r="V593" s="1320"/>
      <c r="W593" s="1320"/>
      <c r="X593" s="1320"/>
      <c r="Y593" s="1320"/>
      <c r="Z593" s="1320"/>
      <c r="AA593" s="1320"/>
      <c r="AB593" s="1320"/>
      <c r="AC593" s="1320"/>
      <c r="AD593" s="1320"/>
      <c r="AE593" s="1320"/>
      <c r="AF593" s="1320"/>
      <c r="AG593" s="1320"/>
      <c r="AH593" s="1320"/>
      <c r="AI593" s="1320"/>
      <c r="AJ593" s="1320"/>
      <c r="AK593" s="1320"/>
      <c r="AL593" s="1320"/>
      <c r="AM593" s="1320"/>
      <c r="AN593" s="1320"/>
      <c r="AO593" s="1320"/>
      <c r="AP593" s="1320"/>
      <c r="AQ593" s="1320"/>
      <c r="AR593" s="1320"/>
      <c r="AS593" s="1320"/>
      <c r="AT593" s="1320"/>
      <c r="AU593" s="1320"/>
      <c r="AV593" s="1320"/>
      <c r="AW593" s="1320"/>
      <c r="AX593" s="1320"/>
      <c r="AY593" s="1320"/>
      <c r="AZ593" s="1320"/>
      <c r="BA593" s="1320"/>
      <c r="BB593" s="1320"/>
      <c r="BC593" s="1320"/>
      <c r="BD593" s="1320"/>
      <c r="BE593" s="1320"/>
      <c r="BF593" s="1320"/>
      <c r="BG593" s="1320"/>
      <c r="BH593" s="495"/>
    </row>
    <row r="594" spans="1:60" ht="3.65" hidden="1" customHeight="1">
      <c r="A594" s="1284"/>
      <c r="B594" s="673"/>
      <c r="C594" s="676"/>
      <c r="D594" s="676"/>
      <c r="E594" s="676"/>
      <c r="F594" s="676"/>
      <c r="G594" s="676"/>
      <c r="H594" s="676"/>
      <c r="I594" s="699"/>
      <c r="J594" s="1320"/>
      <c r="K594" s="1320"/>
      <c r="L594" s="1320"/>
      <c r="M594" s="1320"/>
      <c r="N594" s="1280"/>
      <c r="O594" s="1320"/>
      <c r="P594" s="1320"/>
      <c r="Q594" s="1320"/>
      <c r="R594" s="1320"/>
      <c r="S594" s="1320"/>
      <c r="T594" s="1320"/>
      <c r="U594" s="1320"/>
      <c r="V594" s="1320"/>
      <c r="W594" s="1320"/>
      <c r="X594" s="1320"/>
      <c r="Y594" s="1320"/>
      <c r="Z594" s="1320"/>
      <c r="AA594" s="1320"/>
      <c r="AB594" s="1320"/>
      <c r="AC594" s="1320"/>
      <c r="AD594" s="1320"/>
      <c r="AE594" s="1320"/>
      <c r="AF594" s="1320"/>
      <c r="AG594" s="1320"/>
      <c r="AH594" s="1320"/>
      <c r="AI594" s="1320"/>
      <c r="AJ594" s="1320"/>
      <c r="AK594" s="1320"/>
      <c r="AL594" s="1320"/>
      <c r="AM594" s="1320"/>
      <c r="AN594" s="1320"/>
      <c r="AO594" s="1320"/>
      <c r="AP594" s="1320"/>
      <c r="AQ594" s="1320"/>
      <c r="AR594" s="1320"/>
      <c r="AS594" s="1320"/>
      <c r="AT594" s="1320"/>
      <c r="AU594" s="1320"/>
      <c r="AV594" s="1320"/>
      <c r="AW594" s="1320"/>
      <c r="AX594" s="1320"/>
      <c r="AY594" s="1320"/>
      <c r="AZ594" s="1320"/>
      <c r="BA594" s="1320"/>
      <c r="BB594" s="1320"/>
      <c r="BC594" s="1320"/>
      <c r="BD594" s="1320"/>
      <c r="BE594" s="1320"/>
      <c r="BF594" s="1320"/>
      <c r="BG594" s="1320"/>
      <c r="BH594" s="495"/>
    </row>
    <row r="595" spans="1:60" ht="3.65" hidden="1" customHeight="1">
      <c r="A595" s="1284"/>
      <c r="B595" s="673"/>
      <c r="C595" s="676"/>
      <c r="D595" s="676"/>
      <c r="E595" s="676"/>
      <c r="F595" s="676"/>
      <c r="G595" s="676"/>
      <c r="H595" s="676"/>
      <c r="I595" s="699"/>
      <c r="J595" s="1320"/>
      <c r="K595" s="1320"/>
      <c r="L595" s="1320"/>
      <c r="M595" s="1320"/>
      <c r="N595" s="1280"/>
      <c r="O595" s="1320"/>
      <c r="P595" s="1320"/>
      <c r="Q595" s="1320"/>
      <c r="R595" s="1320"/>
      <c r="S595" s="1320"/>
      <c r="T595" s="1320"/>
      <c r="U595" s="1320"/>
      <c r="V595" s="1320"/>
      <c r="W595" s="1320"/>
      <c r="X595" s="1320"/>
      <c r="Y595" s="1320"/>
      <c r="Z595" s="1320"/>
      <c r="AA595" s="1320"/>
      <c r="AB595" s="1320"/>
      <c r="AC595" s="1320"/>
      <c r="AD595" s="1320"/>
      <c r="AE595" s="1320"/>
      <c r="AF595" s="1320"/>
      <c r="AG595" s="1320"/>
      <c r="AH595" s="1320"/>
      <c r="AI595" s="1320"/>
      <c r="AJ595" s="1320"/>
      <c r="AK595" s="1320"/>
      <c r="AL595" s="1320"/>
      <c r="AM595" s="1320"/>
      <c r="AN595" s="1320"/>
      <c r="AO595" s="1320"/>
      <c r="AP595" s="1320"/>
      <c r="AQ595" s="1320"/>
      <c r="AR595" s="1320"/>
      <c r="AS595" s="1320"/>
      <c r="AT595" s="1320"/>
      <c r="AU595" s="1320"/>
      <c r="AV595" s="1320"/>
      <c r="AW595" s="1320"/>
      <c r="AX595" s="1320"/>
      <c r="AY595" s="1320"/>
      <c r="AZ595" s="1320"/>
      <c r="BA595" s="1320"/>
      <c r="BB595" s="1320"/>
      <c r="BC595" s="1320"/>
      <c r="BD595" s="1320"/>
      <c r="BE595" s="1320"/>
      <c r="BF595" s="1320"/>
      <c r="BG595" s="1320"/>
      <c r="BH595" s="495"/>
    </row>
    <row r="596" spans="1:60" ht="3.65" hidden="1" customHeight="1">
      <c r="A596" s="1284"/>
      <c r="B596" s="673"/>
      <c r="C596" s="676"/>
      <c r="D596" s="676"/>
      <c r="E596" s="676"/>
      <c r="F596" s="676"/>
      <c r="G596" s="676"/>
      <c r="H596" s="676"/>
      <c r="I596" s="699"/>
      <c r="J596" s="1320"/>
      <c r="K596" s="1320"/>
      <c r="L596" s="1320"/>
      <c r="M596" s="1320"/>
      <c r="N596" s="1280"/>
      <c r="O596" s="1320"/>
      <c r="P596" s="1320"/>
      <c r="Q596" s="1320"/>
      <c r="R596" s="1320"/>
      <c r="S596" s="1320"/>
      <c r="T596" s="1320"/>
      <c r="U596" s="1320"/>
      <c r="V596" s="1320"/>
      <c r="W596" s="1320"/>
      <c r="X596" s="1320"/>
      <c r="Y596" s="1320"/>
      <c r="Z596" s="1320"/>
      <c r="AA596" s="1320"/>
      <c r="AB596" s="1320"/>
      <c r="AC596" s="1320"/>
      <c r="AD596" s="1320"/>
      <c r="AE596" s="1320"/>
      <c r="AF596" s="1320"/>
      <c r="AG596" s="1320"/>
      <c r="AH596" s="1320"/>
      <c r="AI596" s="1320"/>
      <c r="AJ596" s="1320"/>
      <c r="AK596" s="1320"/>
      <c r="AL596" s="1320"/>
      <c r="AM596" s="1320"/>
      <c r="AN596" s="1320"/>
      <c r="AO596" s="1320"/>
      <c r="AP596" s="1320"/>
      <c r="AQ596" s="1320"/>
      <c r="AR596" s="1320"/>
      <c r="AS596" s="1320"/>
      <c r="AT596" s="1320"/>
      <c r="AU596" s="1320"/>
      <c r="AV596" s="1320"/>
      <c r="AW596" s="1320"/>
      <c r="AX596" s="1320"/>
      <c r="AY596" s="1320"/>
      <c r="AZ596" s="1320"/>
      <c r="BA596" s="1320"/>
      <c r="BB596" s="1320"/>
      <c r="BC596" s="1320"/>
      <c r="BD596" s="1320"/>
      <c r="BE596" s="1320"/>
      <c r="BF596" s="1320"/>
      <c r="BG596" s="1320"/>
      <c r="BH596" s="495"/>
    </row>
    <row r="597" spans="1:60" ht="3.65" hidden="1" customHeight="1">
      <c r="A597" s="1284"/>
      <c r="B597" s="673"/>
      <c r="C597" s="676"/>
      <c r="D597" s="676"/>
      <c r="E597" s="676"/>
      <c r="F597" s="676"/>
      <c r="G597" s="676"/>
      <c r="H597" s="676"/>
      <c r="I597" s="699"/>
      <c r="J597" s="1320"/>
      <c r="K597" s="1320"/>
      <c r="L597" s="1320"/>
      <c r="M597" s="1320"/>
      <c r="N597" s="1280"/>
      <c r="O597" s="1320"/>
      <c r="P597" s="1320"/>
      <c r="Q597" s="1320"/>
      <c r="R597" s="1320"/>
      <c r="S597" s="1320"/>
      <c r="T597" s="1320"/>
      <c r="U597" s="1320"/>
      <c r="V597" s="1320"/>
      <c r="W597" s="1320"/>
      <c r="X597" s="1320"/>
      <c r="Y597" s="1320"/>
      <c r="Z597" s="1320"/>
      <c r="AA597" s="1320"/>
      <c r="AB597" s="1320"/>
      <c r="AC597" s="1320"/>
      <c r="AD597" s="1320"/>
      <c r="AE597" s="1320"/>
      <c r="AF597" s="1320"/>
      <c r="AG597" s="1320"/>
      <c r="AH597" s="1320"/>
      <c r="AI597" s="1320"/>
      <c r="AJ597" s="1320"/>
      <c r="AK597" s="1320"/>
      <c r="AL597" s="1320"/>
      <c r="AM597" s="1320"/>
      <c r="AN597" s="1320"/>
      <c r="AO597" s="1320"/>
      <c r="AP597" s="1320"/>
      <c r="AQ597" s="1320"/>
      <c r="AR597" s="1320"/>
      <c r="AS597" s="1320"/>
      <c r="AT597" s="1320"/>
      <c r="AU597" s="1320"/>
      <c r="AV597" s="1320"/>
      <c r="AW597" s="1320"/>
      <c r="AX597" s="1320"/>
      <c r="AY597" s="1320"/>
      <c r="AZ597" s="1320"/>
      <c r="BA597" s="1320"/>
      <c r="BB597" s="1320"/>
      <c r="BC597" s="1320"/>
      <c r="BD597" s="1320"/>
      <c r="BE597" s="1320"/>
      <c r="BF597" s="1320"/>
      <c r="BG597" s="1320"/>
      <c r="BH597" s="495"/>
    </row>
    <row r="598" spans="1:60" ht="3.65" hidden="1" customHeight="1">
      <c r="A598" s="1284"/>
      <c r="B598" s="673"/>
      <c r="C598" s="676"/>
      <c r="D598" s="676"/>
      <c r="E598" s="676"/>
      <c r="F598" s="676"/>
      <c r="G598" s="676"/>
      <c r="H598" s="676"/>
      <c r="I598" s="699"/>
      <c r="J598" s="1320"/>
      <c r="K598" s="1320"/>
      <c r="L598" s="1320"/>
      <c r="M598" s="1320"/>
      <c r="N598" s="1280"/>
      <c r="O598" s="1320"/>
      <c r="P598" s="1320"/>
      <c r="Q598" s="1320"/>
      <c r="R598" s="1320"/>
      <c r="S598" s="1320"/>
      <c r="T598" s="1320"/>
      <c r="U598" s="1320"/>
      <c r="V598" s="1320"/>
      <c r="W598" s="1320"/>
      <c r="X598" s="1320"/>
      <c r="Y598" s="1320"/>
      <c r="Z598" s="1320"/>
      <c r="AA598" s="1320"/>
      <c r="AB598" s="1320"/>
      <c r="AC598" s="1320"/>
      <c r="AD598" s="1320"/>
      <c r="AE598" s="1320"/>
      <c r="AF598" s="1320"/>
      <c r="AG598" s="1320"/>
      <c r="AH598" s="1320"/>
      <c r="AI598" s="1320"/>
      <c r="AJ598" s="1320"/>
      <c r="AK598" s="1320"/>
      <c r="AL598" s="1320"/>
      <c r="AM598" s="1320"/>
      <c r="AN598" s="1320"/>
      <c r="AO598" s="1320"/>
      <c r="AP598" s="1320"/>
      <c r="AQ598" s="1320"/>
      <c r="AR598" s="1320"/>
      <c r="AS598" s="1320"/>
      <c r="AT598" s="1320"/>
      <c r="AU598" s="1320"/>
      <c r="AV598" s="1320"/>
      <c r="AW598" s="1320"/>
      <c r="AX598" s="1320"/>
      <c r="AY598" s="1320"/>
      <c r="AZ598" s="1320"/>
      <c r="BA598" s="1320"/>
      <c r="BB598" s="1320"/>
      <c r="BC598" s="1320"/>
      <c r="BD598" s="1320"/>
      <c r="BE598" s="1320"/>
      <c r="BF598" s="1320"/>
      <c r="BG598" s="1320"/>
      <c r="BH598" s="495"/>
    </row>
    <row r="599" spans="1:60" ht="3.65" hidden="1" customHeight="1">
      <c r="A599" s="1284"/>
      <c r="B599" s="673"/>
      <c r="C599" s="676"/>
      <c r="D599" s="676"/>
      <c r="E599" s="676"/>
      <c r="F599" s="676"/>
      <c r="G599" s="676"/>
      <c r="H599" s="676"/>
      <c r="I599" s="699"/>
      <c r="J599" s="1320"/>
      <c r="K599" s="1320"/>
      <c r="L599" s="1320"/>
      <c r="M599" s="1320"/>
      <c r="N599" s="1280"/>
      <c r="O599" s="1320"/>
      <c r="P599" s="1320"/>
      <c r="Q599" s="1320"/>
      <c r="R599" s="1320"/>
      <c r="S599" s="1320"/>
      <c r="T599" s="1320"/>
      <c r="U599" s="1320"/>
      <c r="V599" s="1320"/>
      <c r="W599" s="1320"/>
      <c r="X599" s="1320"/>
      <c r="Y599" s="1320"/>
      <c r="Z599" s="1320"/>
      <c r="AA599" s="1320"/>
      <c r="AB599" s="1320"/>
      <c r="AC599" s="1320"/>
      <c r="AD599" s="1320"/>
      <c r="AE599" s="1320"/>
      <c r="AF599" s="1320"/>
      <c r="AG599" s="1320"/>
      <c r="AH599" s="1320"/>
      <c r="AI599" s="1320"/>
      <c r="AJ599" s="1320"/>
      <c r="AK599" s="1320"/>
      <c r="AL599" s="1320"/>
      <c r="AM599" s="1320"/>
      <c r="AN599" s="1320"/>
      <c r="AO599" s="1320"/>
      <c r="AP599" s="1320"/>
      <c r="AQ599" s="1320"/>
      <c r="AR599" s="1320"/>
      <c r="AS599" s="1320"/>
      <c r="AT599" s="1320"/>
      <c r="AU599" s="1320"/>
      <c r="AV599" s="1320"/>
      <c r="AW599" s="1320"/>
      <c r="AX599" s="1320"/>
      <c r="AY599" s="1320"/>
      <c r="AZ599" s="1320"/>
      <c r="BA599" s="1320"/>
      <c r="BB599" s="1320"/>
      <c r="BC599" s="1320"/>
      <c r="BD599" s="1320"/>
      <c r="BE599" s="1320"/>
      <c r="BF599" s="1320"/>
      <c r="BG599" s="1320"/>
      <c r="BH599" s="495"/>
    </row>
    <row r="600" spans="1:60" ht="3.65" hidden="1" customHeight="1">
      <c r="A600" s="1284"/>
      <c r="B600" s="673"/>
      <c r="C600" s="676"/>
      <c r="D600" s="676"/>
      <c r="E600" s="676"/>
      <c r="F600" s="676"/>
      <c r="G600" s="676"/>
      <c r="H600" s="676"/>
      <c r="I600" s="699"/>
      <c r="J600" s="1320"/>
      <c r="K600" s="1320"/>
      <c r="L600" s="1320"/>
      <c r="M600" s="1320"/>
      <c r="N600" s="1280"/>
      <c r="O600" s="1320"/>
      <c r="P600" s="1320"/>
      <c r="Q600" s="1320"/>
      <c r="R600" s="1320"/>
      <c r="S600" s="1320"/>
      <c r="T600" s="1320"/>
      <c r="U600" s="1320"/>
      <c r="V600" s="1320"/>
      <c r="W600" s="1320"/>
      <c r="X600" s="1320"/>
      <c r="Y600" s="1320"/>
      <c r="Z600" s="1320"/>
      <c r="AA600" s="1320"/>
      <c r="AB600" s="1320"/>
      <c r="AC600" s="1320"/>
      <c r="AD600" s="1320"/>
      <c r="AE600" s="1320"/>
      <c r="AF600" s="1320"/>
      <c r="AG600" s="1320"/>
      <c r="AH600" s="1320"/>
      <c r="AI600" s="1320"/>
      <c r="AJ600" s="1320"/>
      <c r="AK600" s="1320"/>
      <c r="AL600" s="1320"/>
      <c r="AM600" s="1320"/>
      <c r="AN600" s="1320"/>
      <c r="AO600" s="1320"/>
      <c r="AP600" s="1320"/>
      <c r="AQ600" s="1320"/>
      <c r="AR600" s="1320"/>
      <c r="AS600" s="1320"/>
      <c r="AT600" s="1320"/>
      <c r="AU600" s="1320"/>
      <c r="AV600" s="1320"/>
      <c r="AW600" s="1320"/>
      <c r="AX600" s="1320"/>
      <c r="AY600" s="1320"/>
      <c r="AZ600" s="1320"/>
      <c r="BA600" s="1320"/>
      <c r="BB600" s="1320"/>
      <c r="BC600" s="1320"/>
      <c r="BD600" s="1320"/>
      <c r="BE600" s="1320"/>
      <c r="BF600" s="1320"/>
      <c r="BG600" s="1320"/>
      <c r="BH600" s="495"/>
    </row>
    <row r="601" spans="1:60" ht="3.65" hidden="1" customHeight="1">
      <c r="A601" s="1284"/>
      <c r="B601" s="673"/>
      <c r="C601" s="676"/>
      <c r="D601" s="676"/>
      <c r="E601" s="676"/>
      <c r="F601" s="676"/>
      <c r="G601" s="676"/>
      <c r="H601" s="676"/>
      <c r="I601" s="699"/>
      <c r="J601" s="1320"/>
      <c r="K601" s="1320"/>
      <c r="L601" s="1320"/>
      <c r="M601" s="1320"/>
      <c r="N601" s="1280"/>
      <c r="O601" s="1320"/>
      <c r="P601" s="1320"/>
      <c r="Q601" s="1320"/>
      <c r="R601" s="1320"/>
      <c r="S601" s="1320"/>
      <c r="T601" s="1320"/>
      <c r="U601" s="1320"/>
      <c r="V601" s="1320"/>
      <c r="W601" s="1320"/>
      <c r="X601" s="1320"/>
      <c r="Y601" s="1320"/>
      <c r="Z601" s="1320"/>
      <c r="AA601" s="1320"/>
      <c r="AB601" s="1320"/>
      <c r="AC601" s="1320"/>
      <c r="AD601" s="1320"/>
      <c r="AE601" s="1320"/>
      <c r="AF601" s="1320"/>
      <c r="AG601" s="1320"/>
      <c r="AH601" s="1320"/>
      <c r="AI601" s="1320"/>
      <c r="AJ601" s="1320"/>
      <c r="AK601" s="1320"/>
      <c r="AL601" s="1320"/>
      <c r="AM601" s="1320"/>
      <c r="AN601" s="1320"/>
      <c r="AO601" s="1320"/>
      <c r="AP601" s="1320"/>
      <c r="AQ601" s="1320"/>
      <c r="AR601" s="1320"/>
      <c r="AS601" s="1320"/>
      <c r="AT601" s="1320"/>
      <c r="AU601" s="1320"/>
      <c r="AV601" s="1320"/>
      <c r="AW601" s="1320"/>
      <c r="AX601" s="1320"/>
      <c r="AY601" s="1320"/>
      <c r="AZ601" s="1320"/>
      <c r="BA601" s="1320"/>
      <c r="BB601" s="1320"/>
      <c r="BC601" s="1320"/>
      <c r="BD601" s="1320"/>
      <c r="BE601" s="1320"/>
      <c r="BF601" s="1320"/>
      <c r="BG601" s="1320"/>
      <c r="BH601" s="495"/>
    </row>
    <row r="602" spans="1:60" ht="3.65" hidden="1" customHeight="1">
      <c r="A602" s="1284"/>
      <c r="B602" s="673"/>
      <c r="C602" s="676"/>
      <c r="D602" s="676"/>
      <c r="E602" s="676"/>
      <c r="F602" s="676"/>
      <c r="G602" s="676"/>
      <c r="H602" s="676"/>
      <c r="I602" s="699"/>
      <c r="J602" s="1320"/>
      <c r="K602" s="1320"/>
      <c r="L602" s="1320"/>
      <c r="M602" s="1320"/>
      <c r="N602" s="1280"/>
      <c r="O602" s="1320"/>
      <c r="P602" s="1320"/>
      <c r="Q602" s="1320"/>
      <c r="R602" s="1320"/>
      <c r="S602" s="1320"/>
      <c r="T602" s="1320"/>
      <c r="U602" s="1320"/>
      <c r="V602" s="1320"/>
      <c r="W602" s="1320"/>
      <c r="X602" s="1320"/>
      <c r="Y602" s="1320"/>
      <c r="Z602" s="1320"/>
      <c r="AA602" s="1320"/>
      <c r="AB602" s="1320"/>
      <c r="AC602" s="1320"/>
      <c r="AD602" s="1320"/>
      <c r="AE602" s="1320"/>
      <c r="AF602" s="1320"/>
      <c r="AG602" s="1320"/>
      <c r="AH602" s="1320"/>
      <c r="AI602" s="1320"/>
      <c r="AJ602" s="1320"/>
      <c r="AK602" s="1320"/>
      <c r="AL602" s="1320"/>
      <c r="AM602" s="1320"/>
      <c r="AN602" s="1320"/>
      <c r="AO602" s="1320"/>
      <c r="AP602" s="1320"/>
      <c r="AQ602" s="1320"/>
      <c r="AR602" s="1320"/>
      <c r="AS602" s="1320"/>
      <c r="AT602" s="1320"/>
      <c r="AU602" s="1320"/>
      <c r="AV602" s="1320"/>
      <c r="AW602" s="1320"/>
      <c r="AX602" s="1320"/>
      <c r="AY602" s="1320"/>
      <c r="AZ602" s="1320"/>
      <c r="BA602" s="1320"/>
      <c r="BB602" s="1320"/>
      <c r="BC602" s="1320"/>
      <c r="BD602" s="1320"/>
      <c r="BE602" s="1320"/>
      <c r="BF602" s="1320"/>
      <c r="BG602" s="1320"/>
      <c r="BH602" s="495"/>
    </row>
    <row r="603" spans="1:60" ht="3.65" hidden="1" customHeight="1">
      <c r="A603" s="1284"/>
      <c r="B603" s="673"/>
      <c r="C603" s="676"/>
      <c r="D603" s="676"/>
      <c r="E603" s="676"/>
      <c r="F603" s="676"/>
      <c r="G603" s="676"/>
      <c r="H603" s="676"/>
      <c r="I603" s="699"/>
      <c r="J603" s="1320"/>
      <c r="K603" s="1320"/>
      <c r="L603" s="1320"/>
      <c r="M603" s="1320"/>
      <c r="N603" s="1280"/>
      <c r="O603" s="1320"/>
      <c r="P603" s="1320"/>
      <c r="Q603" s="1320"/>
      <c r="R603" s="1320"/>
      <c r="S603" s="1320"/>
      <c r="T603" s="1320"/>
      <c r="U603" s="1320"/>
      <c r="V603" s="1320"/>
      <c r="W603" s="1320"/>
      <c r="X603" s="1320"/>
      <c r="Y603" s="1320"/>
      <c r="Z603" s="1320"/>
      <c r="AA603" s="1320"/>
      <c r="AB603" s="1320"/>
      <c r="AC603" s="1320"/>
      <c r="AD603" s="1320"/>
      <c r="AE603" s="1320"/>
      <c r="AF603" s="1320"/>
      <c r="AG603" s="1320"/>
      <c r="AH603" s="1320"/>
      <c r="AI603" s="1320"/>
      <c r="AJ603" s="1320"/>
      <c r="AK603" s="1320"/>
      <c r="AL603" s="1320"/>
      <c r="AM603" s="1320"/>
      <c r="AN603" s="1320"/>
      <c r="AO603" s="1320"/>
      <c r="AP603" s="1320"/>
      <c r="AQ603" s="1320"/>
      <c r="AR603" s="1320"/>
      <c r="AS603" s="1320"/>
      <c r="AT603" s="1320"/>
      <c r="AU603" s="1320"/>
      <c r="AV603" s="1320"/>
      <c r="AW603" s="1320"/>
      <c r="AX603" s="1320"/>
      <c r="AY603" s="1320"/>
      <c r="AZ603" s="1320"/>
      <c r="BA603" s="1320"/>
      <c r="BB603" s="1320"/>
      <c r="BC603" s="1320"/>
      <c r="BD603" s="1320"/>
      <c r="BE603" s="1320"/>
      <c r="BF603" s="1320"/>
      <c r="BG603" s="1320"/>
      <c r="BH603" s="495"/>
    </row>
    <row r="604" spans="1:60" ht="3.65" hidden="1" customHeight="1">
      <c r="A604" s="1284"/>
      <c r="B604" s="673"/>
      <c r="C604" s="676"/>
      <c r="D604" s="676"/>
      <c r="E604" s="676"/>
      <c r="F604" s="676"/>
      <c r="G604" s="676"/>
      <c r="H604" s="676"/>
      <c r="I604" s="699"/>
      <c r="J604" s="1320"/>
      <c r="K604" s="1320"/>
      <c r="L604" s="1320"/>
      <c r="M604" s="1320"/>
      <c r="N604" s="1280"/>
      <c r="O604" s="1320"/>
      <c r="P604" s="1320"/>
      <c r="Q604" s="1320"/>
      <c r="R604" s="1320"/>
      <c r="S604" s="1320"/>
      <c r="T604" s="1320"/>
      <c r="U604" s="1320"/>
      <c r="V604" s="1320"/>
      <c r="W604" s="1320"/>
      <c r="X604" s="1320"/>
      <c r="Y604" s="1320"/>
      <c r="Z604" s="1320"/>
      <c r="AA604" s="1320"/>
      <c r="AB604" s="1320"/>
      <c r="AC604" s="1320"/>
      <c r="AD604" s="1320"/>
      <c r="AE604" s="1320"/>
      <c r="AF604" s="1320"/>
      <c r="AG604" s="1320"/>
      <c r="AH604" s="1320"/>
      <c r="AI604" s="1320"/>
      <c r="AJ604" s="1320"/>
      <c r="AK604" s="1320"/>
      <c r="AL604" s="1320"/>
      <c r="AM604" s="1320"/>
      <c r="AN604" s="1320"/>
      <c r="AO604" s="1320"/>
      <c r="AP604" s="1320"/>
      <c r="AQ604" s="1320"/>
      <c r="AR604" s="1320"/>
      <c r="AS604" s="1320"/>
      <c r="AT604" s="1320"/>
      <c r="AU604" s="1320"/>
      <c r="AV604" s="1320"/>
      <c r="AW604" s="1320"/>
      <c r="AX604" s="1320"/>
      <c r="AY604" s="1320"/>
      <c r="AZ604" s="1320"/>
      <c r="BA604" s="1320"/>
      <c r="BB604" s="1320"/>
      <c r="BC604" s="1320"/>
      <c r="BD604" s="1320"/>
      <c r="BE604" s="1320"/>
      <c r="BF604" s="1320"/>
      <c r="BG604" s="1320"/>
      <c r="BH604" s="495"/>
    </row>
    <row r="605" spans="1:60" ht="3.65" hidden="1" customHeight="1">
      <c r="A605" s="1284"/>
      <c r="B605" s="673"/>
      <c r="C605" s="676"/>
      <c r="D605" s="676"/>
      <c r="E605" s="676"/>
      <c r="F605" s="676"/>
      <c r="G605" s="676"/>
      <c r="H605" s="676"/>
      <c r="I605" s="699"/>
      <c r="J605" s="1320"/>
      <c r="K605" s="1320"/>
      <c r="L605" s="1320"/>
      <c r="M605" s="1320"/>
      <c r="N605" s="1280"/>
      <c r="O605" s="1320"/>
      <c r="P605" s="1320"/>
      <c r="Q605" s="1320"/>
      <c r="R605" s="1320"/>
      <c r="S605" s="1320"/>
      <c r="T605" s="1320"/>
      <c r="U605" s="1320"/>
      <c r="V605" s="1320"/>
      <c r="W605" s="1320"/>
      <c r="X605" s="1320"/>
      <c r="Y605" s="1320"/>
      <c r="Z605" s="1320"/>
      <c r="AA605" s="1320"/>
      <c r="AB605" s="1320"/>
      <c r="AC605" s="1320"/>
      <c r="AD605" s="1320"/>
      <c r="AE605" s="1320"/>
      <c r="AF605" s="1320"/>
      <c r="AG605" s="1320"/>
      <c r="AH605" s="1320"/>
      <c r="AI605" s="1320"/>
      <c r="AJ605" s="1320"/>
      <c r="AK605" s="1320"/>
      <c r="AL605" s="1320"/>
      <c r="AM605" s="1320"/>
      <c r="AN605" s="1320"/>
      <c r="AO605" s="1320"/>
      <c r="AP605" s="1320"/>
      <c r="AQ605" s="1320"/>
      <c r="AR605" s="1320"/>
      <c r="AS605" s="1320"/>
      <c r="AT605" s="1320"/>
      <c r="AU605" s="1320"/>
      <c r="AV605" s="1320"/>
      <c r="AW605" s="1320"/>
      <c r="AX605" s="1320"/>
      <c r="AY605" s="1320"/>
      <c r="AZ605" s="1320"/>
      <c r="BA605" s="1320"/>
      <c r="BB605" s="1320"/>
      <c r="BC605" s="1320"/>
      <c r="BD605" s="1320"/>
      <c r="BE605" s="1320"/>
      <c r="BF605" s="1320"/>
      <c r="BG605" s="1320"/>
      <c r="BH605" s="495"/>
    </row>
    <row r="606" spans="1:60" ht="3.65" hidden="1" customHeight="1">
      <c r="A606" s="1284"/>
      <c r="B606" s="673"/>
      <c r="C606" s="676"/>
      <c r="D606" s="676"/>
      <c r="E606" s="676"/>
      <c r="F606" s="676"/>
      <c r="G606" s="676"/>
      <c r="H606" s="676"/>
      <c r="I606" s="699"/>
      <c r="J606" s="1320"/>
      <c r="K606" s="1320"/>
      <c r="L606" s="1320"/>
      <c r="M606" s="1320"/>
      <c r="N606" s="1280"/>
      <c r="O606" s="1320"/>
      <c r="P606" s="1320"/>
      <c r="Q606" s="1320"/>
      <c r="R606" s="1320"/>
      <c r="S606" s="1320"/>
      <c r="T606" s="1320"/>
      <c r="U606" s="1320"/>
      <c r="V606" s="1320"/>
      <c r="W606" s="1320"/>
      <c r="X606" s="1320"/>
      <c r="Y606" s="1320"/>
      <c r="Z606" s="1320"/>
      <c r="AA606" s="1320"/>
      <c r="AB606" s="1320"/>
      <c r="AC606" s="1320"/>
      <c r="AD606" s="1320"/>
      <c r="AE606" s="1320"/>
      <c r="AF606" s="1320"/>
      <c r="AG606" s="1320"/>
      <c r="AH606" s="1320"/>
      <c r="AI606" s="1320"/>
      <c r="AJ606" s="1320"/>
      <c r="AK606" s="1320"/>
      <c r="AL606" s="1320"/>
      <c r="AM606" s="1320"/>
      <c r="AN606" s="1320"/>
      <c r="AO606" s="1320"/>
      <c r="AP606" s="1320"/>
      <c r="AQ606" s="1320"/>
      <c r="AR606" s="1320"/>
      <c r="AS606" s="1320"/>
      <c r="AT606" s="1320"/>
      <c r="AU606" s="1320"/>
      <c r="AV606" s="1320"/>
      <c r="AW606" s="1320"/>
      <c r="AX606" s="1320"/>
      <c r="AY606" s="1320"/>
      <c r="AZ606" s="1320"/>
      <c r="BA606" s="1320"/>
      <c r="BB606" s="1320"/>
      <c r="BC606" s="1320"/>
      <c r="BD606" s="1320"/>
      <c r="BE606" s="1320"/>
      <c r="BF606" s="1320"/>
      <c r="BG606" s="1320"/>
      <c r="BH606" s="495"/>
    </row>
    <row r="607" spans="1:60" ht="3.65" hidden="1" customHeight="1">
      <c r="A607" s="1284"/>
      <c r="B607" s="673"/>
      <c r="C607" s="676"/>
      <c r="D607" s="676"/>
      <c r="E607" s="676"/>
      <c r="F607" s="676"/>
      <c r="G607" s="676"/>
      <c r="H607" s="676"/>
      <c r="I607" s="699"/>
      <c r="J607" s="1320"/>
      <c r="K607" s="1320"/>
      <c r="L607" s="1320"/>
      <c r="M607" s="1320"/>
      <c r="N607" s="1280"/>
      <c r="O607" s="1320"/>
      <c r="P607" s="1320"/>
      <c r="Q607" s="1320"/>
      <c r="R607" s="1320"/>
      <c r="S607" s="1320"/>
      <c r="T607" s="1320"/>
      <c r="U607" s="1320"/>
      <c r="V607" s="1320"/>
      <c r="W607" s="1320"/>
      <c r="X607" s="1320"/>
      <c r="Y607" s="1320"/>
      <c r="Z607" s="1320"/>
      <c r="AA607" s="1320"/>
      <c r="AB607" s="1320"/>
      <c r="AC607" s="1320"/>
      <c r="AD607" s="1320"/>
      <c r="AE607" s="1320"/>
      <c r="AF607" s="1320"/>
      <c r="AG607" s="1320"/>
      <c r="AH607" s="1320"/>
      <c r="AI607" s="1320"/>
      <c r="AJ607" s="1320"/>
      <c r="AK607" s="1320"/>
      <c r="AL607" s="1320"/>
      <c r="AM607" s="1320"/>
      <c r="AN607" s="1320"/>
      <c r="AO607" s="1320"/>
      <c r="AP607" s="1320"/>
      <c r="AQ607" s="1320"/>
      <c r="AR607" s="1320"/>
      <c r="AS607" s="1320"/>
      <c r="AT607" s="1320"/>
      <c r="AU607" s="1320"/>
      <c r="AV607" s="1320"/>
      <c r="AW607" s="1320"/>
      <c r="AX607" s="1320"/>
      <c r="AY607" s="1320"/>
      <c r="AZ607" s="1320"/>
      <c r="BA607" s="1320"/>
      <c r="BB607" s="1320"/>
      <c r="BC607" s="1320"/>
      <c r="BD607" s="1320"/>
      <c r="BE607" s="1320"/>
      <c r="BF607" s="1320"/>
      <c r="BG607" s="1320"/>
      <c r="BH607" s="495"/>
    </row>
    <row r="608" spans="1:60" ht="3.65" hidden="1" customHeight="1">
      <c r="A608" s="1284"/>
      <c r="B608" s="673"/>
      <c r="C608" s="676"/>
      <c r="D608" s="676"/>
      <c r="E608" s="676"/>
      <c r="F608" s="676"/>
      <c r="G608" s="676"/>
      <c r="H608" s="676"/>
      <c r="I608" s="699"/>
      <c r="J608" s="1320"/>
      <c r="K608" s="1320"/>
      <c r="L608" s="1320"/>
      <c r="M608" s="1320"/>
      <c r="N608" s="1280"/>
      <c r="O608" s="1320"/>
      <c r="P608" s="1320"/>
      <c r="Q608" s="1320"/>
      <c r="R608" s="1320"/>
      <c r="S608" s="1320"/>
      <c r="T608" s="1320"/>
      <c r="U608" s="1320"/>
      <c r="V608" s="1320"/>
      <c r="W608" s="1320"/>
      <c r="X608" s="1320"/>
      <c r="Y608" s="1320"/>
      <c r="Z608" s="1320"/>
      <c r="AA608" s="1320"/>
      <c r="AB608" s="1320"/>
      <c r="AC608" s="1320"/>
      <c r="AD608" s="1320"/>
      <c r="AE608" s="1320"/>
      <c r="AF608" s="1320"/>
      <c r="AG608" s="1320"/>
      <c r="AH608" s="1320"/>
      <c r="AI608" s="1320"/>
      <c r="AJ608" s="1320"/>
      <c r="AK608" s="1320"/>
      <c r="AL608" s="1320"/>
      <c r="AM608" s="1320"/>
      <c r="AN608" s="1320"/>
      <c r="AO608" s="1320"/>
      <c r="AP608" s="1320"/>
      <c r="AQ608" s="1320"/>
      <c r="AR608" s="1320"/>
      <c r="AS608" s="1320"/>
      <c r="AT608" s="1320"/>
      <c r="AU608" s="1320"/>
      <c r="AV608" s="1320"/>
      <c r="AW608" s="1320"/>
      <c r="AX608" s="1320"/>
      <c r="AY608" s="1320"/>
      <c r="AZ608" s="1320"/>
      <c r="BA608" s="1320"/>
      <c r="BB608" s="1320"/>
      <c r="BC608" s="1320"/>
      <c r="BD608" s="1320"/>
      <c r="BE608" s="1320"/>
      <c r="BF608" s="1320"/>
      <c r="BG608" s="1320"/>
      <c r="BH608" s="495"/>
    </row>
    <row r="609" spans="1:60" ht="3.65" hidden="1" customHeight="1">
      <c r="A609" s="1284"/>
      <c r="B609" s="673"/>
      <c r="C609" s="676"/>
      <c r="D609" s="676"/>
      <c r="E609" s="676"/>
      <c r="F609" s="676"/>
      <c r="G609" s="676"/>
      <c r="H609" s="676"/>
      <c r="I609" s="699"/>
      <c r="J609" s="1320"/>
      <c r="K609" s="1320"/>
      <c r="L609" s="1320"/>
      <c r="M609" s="1320"/>
      <c r="N609" s="1280"/>
      <c r="O609" s="1320"/>
      <c r="P609" s="1320"/>
      <c r="Q609" s="1320"/>
      <c r="R609" s="1320"/>
      <c r="S609" s="1320"/>
      <c r="T609" s="1320"/>
      <c r="U609" s="1320"/>
      <c r="V609" s="1320"/>
      <c r="W609" s="1320"/>
      <c r="X609" s="1320"/>
      <c r="Y609" s="1320"/>
      <c r="Z609" s="1320"/>
      <c r="AA609" s="1320"/>
      <c r="AB609" s="1320"/>
      <c r="AC609" s="1320"/>
      <c r="AD609" s="1320"/>
      <c r="AE609" s="1320"/>
      <c r="AF609" s="1320"/>
      <c r="AG609" s="1320"/>
      <c r="AH609" s="1320"/>
      <c r="AI609" s="1320"/>
      <c r="AJ609" s="1320"/>
      <c r="AK609" s="1320"/>
      <c r="AL609" s="1320"/>
      <c r="AM609" s="1320"/>
      <c r="AN609" s="1320"/>
      <c r="AO609" s="1320"/>
      <c r="AP609" s="1320"/>
      <c r="AQ609" s="1320"/>
      <c r="AR609" s="1320"/>
      <c r="AS609" s="1320"/>
      <c r="AT609" s="1320"/>
      <c r="AU609" s="1320"/>
      <c r="AV609" s="1320"/>
      <c r="AW609" s="1320"/>
      <c r="AX609" s="1320"/>
      <c r="AY609" s="1320"/>
      <c r="AZ609" s="1320"/>
      <c r="BA609" s="1320"/>
      <c r="BB609" s="1320"/>
      <c r="BC609" s="1320"/>
      <c r="BD609" s="1320"/>
      <c r="BE609" s="1320"/>
      <c r="BF609" s="1320"/>
      <c r="BG609" s="1320"/>
      <c r="BH609" s="495"/>
    </row>
    <row r="610" spans="1:60" ht="3.65" hidden="1" customHeight="1">
      <c r="A610" s="1284"/>
      <c r="B610" s="673"/>
      <c r="C610" s="676"/>
      <c r="D610" s="676"/>
      <c r="E610" s="676"/>
      <c r="F610" s="676"/>
      <c r="G610" s="676"/>
      <c r="H610" s="676"/>
      <c r="I610" s="699"/>
      <c r="J610" s="1320"/>
      <c r="K610" s="1320"/>
      <c r="L610" s="1320"/>
      <c r="M610" s="1320"/>
      <c r="N610" s="1280"/>
      <c r="O610" s="1320"/>
      <c r="P610" s="1320"/>
      <c r="Q610" s="1320"/>
      <c r="R610" s="1320"/>
      <c r="S610" s="1320"/>
      <c r="T610" s="1320"/>
      <c r="U610" s="1320"/>
      <c r="V610" s="1320"/>
      <c r="W610" s="1320"/>
      <c r="X610" s="1320"/>
      <c r="Y610" s="1320"/>
      <c r="Z610" s="1320"/>
      <c r="AA610" s="1320"/>
      <c r="AB610" s="1320"/>
      <c r="AC610" s="1320"/>
      <c r="AD610" s="1320"/>
      <c r="AE610" s="1320"/>
      <c r="AF610" s="1320"/>
      <c r="AG610" s="1320"/>
      <c r="AH610" s="1320"/>
      <c r="AI610" s="1320"/>
      <c r="AJ610" s="1320"/>
      <c r="AK610" s="1320"/>
      <c r="AL610" s="1320"/>
      <c r="AM610" s="1320"/>
      <c r="AN610" s="1320"/>
      <c r="AO610" s="1320"/>
      <c r="AP610" s="1320"/>
      <c r="AQ610" s="1320"/>
      <c r="AR610" s="1320"/>
      <c r="AS610" s="1320"/>
      <c r="AT610" s="1320"/>
      <c r="AU610" s="1320"/>
      <c r="AV610" s="1320"/>
      <c r="AW610" s="1320"/>
      <c r="AX610" s="1320"/>
      <c r="AY610" s="1320"/>
      <c r="AZ610" s="1320"/>
      <c r="BA610" s="1320"/>
      <c r="BB610" s="1320"/>
      <c r="BC610" s="1320"/>
      <c r="BD610" s="1320"/>
      <c r="BE610" s="1320"/>
      <c r="BF610" s="1320"/>
      <c r="BG610" s="1320"/>
      <c r="BH610" s="495"/>
    </row>
    <row r="611" spans="1:60" ht="3.65" hidden="1" customHeight="1">
      <c r="A611" s="1284"/>
      <c r="B611" s="673"/>
      <c r="C611" s="676"/>
      <c r="D611" s="676"/>
      <c r="E611" s="676"/>
      <c r="F611" s="676"/>
      <c r="G611" s="676"/>
      <c r="H611" s="676"/>
      <c r="I611" s="699"/>
      <c r="J611" s="1320"/>
      <c r="K611" s="1320"/>
      <c r="L611" s="1320"/>
      <c r="M611" s="1320"/>
      <c r="N611" s="1280"/>
      <c r="O611" s="1320"/>
      <c r="P611" s="1320"/>
      <c r="Q611" s="1320"/>
      <c r="R611" s="1320"/>
      <c r="S611" s="1320"/>
      <c r="T611" s="1320"/>
      <c r="U611" s="1320"/>
      <c r="V611" s="1320"/>
      <c r="W611" s="1320"/>
      <c r="X611" s="1320"/>
      <c r="Y611" s="1320"/>
      <c r="Z611" s="1320"/>
      <c r="AA611" s="1320"/>
      <c r="AB611" s="1320"/>
      <c r="AC611" s="1320"/>
      <c r="AD611" s="1320"/>
      <c r="AE611" s="1320"/>
      <c r="AF611" s="1320"/>
      <c r="AG611" s="1320"/>
      <c r="AH611" s="1320"/>
      <c r="AI611" s="1320"/>
      <c r="AJ611" s="1320"/>
      <c r="AK611" s="1320"/>
      <c r="AL611" s="1320"/>
      <c r="AM611" s="1320"/>
      <c r="AN611" s="1320"/>
      <c r="AO611" s="1320"/>
      <c r="AP611" s="1320"/>
      <c r="AQ611" s="1320"/>
      <c r="AR611" s="1320"/>
      <c r="AS611" s="1320"/>
      <c r="AT611" s="1320"/>
      <c r="AU611" s="1320"/>
      <c r="AV611" s="1320"/>
      <c r="AW611" s="1320"/>
      <c r="AX611" s="1320"/>
      <c r="AY611" s="1320"/>
      <c r="AZ611" s="1320"/>
      <c r="BA611" s="1320"/>
      <c r="BB611" s="1320"/>
      <c r="BC611" s="1320"/>
      <c r="BD611" s="1320"/>
      <c r="BE611" s="1320"/>
      <c r="BF611" s="1320"/>
      <c r="BG611" s="1320"/>
      <c r="BH611" s="495"/>
    </row>
    <row r="612" spans="1:60" ht="3.65" hidden="1" customHeight="1">
      <c r="A612" s="1284"/>
      <c r="B612" s="673"/>
      <c r="C612" s="676"/>
      <c r="D612" s="676"/>
      <c r="E612" s="676"/>
      <c r="F612" s="676"/>
      <c r="G612" s="676"/>
      <c r="H612" s="676"/>
      <c r="I612" s="699"/>
      <c r="J612" s="1320"/>
      <c r="K612" s="1320"/>
      <c r="L612" s="1320"/>
      <c r="M612" s="1320"/>
      <c r="N612" s="1280"/>
      <c r="O612" s="1320"/>
      <c r="P612" s="1320"/>
      <c r="Q612" s="1320"/>
      <c r="R612" s="1320"/>
      <c r="S612" s="1320"/>
      <c r="T612" s="1320"/>
      <c r="U612" s="1320"/>
      <c r="V612" s="1320"/>
      <c r="W612" s="1320"/>
      <c r="X612" s="1320"/>
      <c r="Y612" s="1320"/>
      <c r="Z612" s="1320"/>
      <c r="AA612" s="1320"/>
      <c r="AB612" s="1320"/>
      <c r="AC612" s="1320"/>
      <c r="AD612" s="1320"/>
      <c r="AE612" s="1320"/>
      <c r="AF612" s="1320"/>
      <c r="AG612" s="1320"/>
      <c r="AH612" s="1320"/>
      <c r="AI612" s="1320"/>
      <c r="AJ612" s="1320"/>
      <c r="AK612" s="1320"/>
      <c r="AL612" s="1320"/>
      <c r="AM612" s="1320"/>
      <c r="AN612" s="1320"/>
      <c r="AO612" s="1320"/>
      <c r="AP612" s="1320"/>
      <c r="AQ612" s="1320"/>
      <c r="AR612" s="1320"/>
      <c r="AS612" s="1320"/>
      <c r="AT612" s="1320"/>
      <c r="AU612" s="1320"/>
      <c r="AV612" s="1320"/>
      <c r="AW612" s="1320"/>
      <c r="AX612" s="1320"/>
      <c r="AY612" s="1320"/>
      <c r="AZ612" s="1320"/>
      <c r="BA612" s="1320"/>
      <c r="BB612" s="1320"/>
      <c r="BC612" s="1320"/>
      <c r="BD612" s="1320"/>
      <c r="BE612" s="1320"/>
      <c r="BF612" s="1320"/>
      <c r="BG612" s="1320"/>
      <c r="BH612" s="495"/>
    </row>
    <row r="613" spans="1:60" ht="3.65" hidden="1" customHeight="1">
      <c r="A613" s="1284"/>
      <c r="B613" s="673"/>
      <c r="C613" s="676"/>
      <c r="D613" s="676"/>
      <c r="E613" s="676"/>
      <c r="F613" s="676"/>
      <c r="G613" s="676"/>
      <c r="H613" s="676"/>
      <c r="I613" s="699"/>
      <c r="J613" s="1320"/>
      <c r="K613" s="1320"/>
      <c r="L613" s="1320"/>
      <c r="M613" s="1320"/>
      <c r="N613" s="1280"/>
      <c r="O613" s="1320"/>
      <c r="P613" s="1320"/>
      <c r="Q613" s="1320"/>
      <c r="R613" s="1320"/>
      <c r="S613" s="1320"/>
      <c r="T613" s="1320"/>
      <c r="U613" s="1320"/>
      <c r="V613" s="1320"/>
      <c r="W613" s="1320"/>
      <c r="X613" s="1320"/>
      <c r="Y613" s="1320"/>
      <c r="Z613" s="1320"/>
      <c r="AA613" s="1320"/>
      <c r="AB613" s="1320"/>
      <c r="AC613" s="1320"/>
      <c r="AD613" s="1320"/>
      <c r="AE613" s="1320"/>
      <c r="AF613" s="1320"/>
      <c r="AG613" s="1320"/>
      <c r="AH613" s="1320"/>
      <c r="AI613" s="1320"/>
      <c r="AJ613" s="1320"/>
      <c r="AK613" s="1320"/>
      <c r="AL613" s="1320"/>
      <c r="AM613" s="1320"/>
      <c r="AN613" s="1320"/>
      <c r="AO613" s="1320"/>
      <c r="AP613" s="1320"/>
      <c r="AQ613" s="1320"/>
      <c r="AR613" s="1320"/>
      <c r="AS613" s="1320"/>
      <c r="AT613" s="1320"/>
      <c r="AU613" s="1320"/>
      <c r="AV613" s="1320"/>
      <c r="AW613" s="1320"/>
      <c r="AX613" s="1320"/>
      <c r="AY613" s="1320"/>
      <c r="AZ613" s="1320"/>
      <c r="BA613" s="1320"/>
      <c r="BB613" s="1320"/>
      <c r="BC613" s="1320"/>
      <c r="BD613" s="1320"/>
      <c r="BE613" s="1320"/>
      <c r="BF613" s="1320"/>
      <c r="BG613" s="1320"/>
      <c r="BH613" s="495"/>
    </row>
    <row r="614" spans="1:60" ht="3.65" hidden="1" customHeight="1">
      <c r="A614" s="1284"/>
      <c r="B614" s="673"/>
      <c r="C614" s="676"/>
      <c r="D614" s="676"/>
      <c r="E614" s="676"/>
      <c r="F614" s="676"/>
      <c r="G614" s="676"/>
      <c r="H614" s="676"/>
      <c r="I614" s="699"/>
      <c r="J614" s="1320"/>
      <c r="K614" s="1320"/>
      <c r="L614" s="1320"/>
      <c r="M614" s="1320"/>
      <c r="N614" s="1280"/>
      <c r="O614" s="1320"/>
      <c r="P614" s="1320"/>
      <c r="Q614" s="1320"/>
      <c r="R614" s="1320"/>
      <c r="S614" s="1320"/>
      <c r="T614" s="1320"/>
      <c r="U614" s="1320"/>
      <c r="V614" s="1320"/>
      <c r="W614" s="1320"/>
      <c r="X614" s="1320"/>
      <c r="Y614" s="1320"/>
      <c r="Z614" s="1320"/>
      <c r="AA614" s="1320"/>
      <c r="AB614" s="1320"/>
      <c r="AC614" s="1320"/>
      <c r="AD614" s="1320"/>
      <c r="AE614" s="1320"/>
      <c r="AF614" s="1320"/>
      <c r="AG614" s="1320"/>
      <c r="AH614" s="1320"/>
      <c r="AI614" s="1320"/>
      <c r="AJ614" s="1320"/>
      <c r="AK614" s="1320"/>
      <c r="AL614" s="1320"/>
      <c r="AM614" s="1320"/>
      <c r="AN614" s="1320"/>
      <c r="AO614" s="1320"/>
      <c r="AP614" s="1320"/>
      <c r="AQ614" s="1320"/>
      <c r="AR614" s="1320"/>
      <c r="AS614" s="1320"/>
      <c r="AT614" s="1320"/>
      <c r="AU614" s="1320"/>
      <c r="AV614" s="1320"/>
      <c r="AW614" s="1320"/>
      <c r="AX614" s="1320"/>
      <c r="AY614" s="1320"/>
      <c r="AZ614" s="1320"/>
      <c r="BA614" s="1320"/>
      <c r="BB614" s="1320"/>
      <c r="BC614" s="1320"/>
      <c r="BD614" s="1320"/>
      <c r="BE614" s="1320"/>
      <c r="BF614" s="1320"/>
      <c r="BG614" s="1320"/>
      <c r="BH614" s="495"/>
    </row>
    <row r="615" spans="1:60" ht="3.65" hidden="1" customHeight="1">
      <c r="A615" s="1284"/>
      <c r="B615" s="673"/>
      <c r="C615" s="676"/>
      <c r="D615" s="676"/>
      <c r="E615" s="676"/>
      <c r="F615" s="676"/>
      <c r="G615" s="676"/>
      <c r="H615" s="676"/>
      <c r="I615" s="699"/>
      <c r="J615" s="1320"/>
      <c r="K615" s="1320"/>
      <c r="L615" s="1320"/>
      <c r="M615" s="1320"/>
      <c r="N615" s="1280"/>
      <c r="O615" s="1320"/>
      <c r="P615" s="1320"/>
      <c r="Q615" s="1320"/>
      <c r="R615" s="1320"/>
      <c r="S615" s="1320"/>
      <c r="T615" s="1320"/>
      <c r="U615" s="1320"/>
      <c r="V615" s="1320"/>
      <c r="W615" s="1320"/>
      <c r="X615" s="1320"/>
      <c r="Y615" s="1320"/>
      <c r="Z615" s="1320"/>
      <c r="AA615" s="1320"/>
      <c r="AB615" s="1320"/>
      <c r="AC615" s="1320"/>
      <c r="AD615" s="1320"/>
      <c r="AE615" s="1320"/>
      <c r="AF615" s="1320"/>
      <c r="AG615" s="1320"/>
      <c r="AH615" s="1320"/>
      <c r="AI615" s="1320"/>
      <c r="AJ615" s="1320"/>
      <c r="AK615" s="1320"/>
      <c r="AL615" s="1320"/>
      <c r="AM615" s="1320"/>
      <c r="AN615" s="1320"/>
      <c r="AO615" s="1320"/>
      <c r="AP615" s="1320"/>
      <c r="AQ615" s="1320"/>
      <c r="AR615" s="1320"/>
      <c r="AS615" s="1320"/>
      <c r="AT615" s="1320"/>
      <c r="AU615" s="1320"/>
      <c r="AV615" s="1320"/>
      <c r="AW615" s="1320"/>
      <c r="AX615" s="1320"/>
      <c r="AY615" s="1320"/>
      <c r="AZ615" s="1320"/>
      <c r="BA615" s="1320"/>
      <c r="BB615" s="1320"/>
      <c r="BC615" s="1320"/>
      <c r="BD615" s="1320"/>
      <c r="BE615" s="1320"/>
      <c r="BF615" s="1320"/>
      <c r="BG615" s="1320"/>
      <c r="BH615" s="495"/>
    </row>
    <row r="616" spans="1:60" ht="3.65" hidden="1" customHeight="1">
      <c r="A616" s="1284"/>
      <c r="B616" s="673"/>
      <c r="C616" s="676"/>
      <c r="D616" s="676"/>
      <c r="E616" s="676"/>
      <c r="F616" s="676"/>
      <c r="G616" s="676"/>
      <c r="H616" s="676"/>
      <c r="I616" s="699"/>
      <c r="J616" s="1320"/>
      <c r="K616" s="1320"/>
      <c r="L616" s="1320"/>
      <c r="M616" s="1320"/>
      <c r="N616" s="1280"/>
      <c r="O616" s="1320"/>
      <c r="P616" s="1320"/>
      <c r="Q616" s="1320"/>
      <c r="R616" s="1320"/>
      <c r="S616" s="1320"/>
      <c r="T616" s="1320"/>
      <c r="U616" s="1320"/>
      <c r="V616" s="1320"/>
      <c r="W616" s="1320"/>
      <c r="X616" s="1320"/>
      <c r="Y616" s="1320"/>
      <c r="Z616" s="1320"/>
      <c r="AA616" s="1320"/>
      <c r="AB616" s="1320"/>
      <c r="AC616" s="1320"/>
      <c r="AD616" s="1320"/>
      <c r="AE616" s="1320"/>
      <c r="AF616" s="1320"/>
      <c r="AG616" s="1320"/>
      <c r="AH616" s="1320"/>
      <c r="AI616" s="1320"/>
      <c r="AJ616" s="1320"/>
      <c r="AK616" s="1320"/>
      <c r="AL616" s="1320"/>
      <c r="AM616" s="1320"/>
      <c r="AN616" s="1320"/>
      <c r="AO616" s="1320"/>
      <c r="AP616" s="1320"/>
      <c r="AQ616" s="1320"/>
      <c r="AR616" s="1320"/>
      <c r="AS616" s="1320"/>
      <c r="AT616" s="1320"/>
      <c r="AU616" s="1320"/>
      <c r="AV616" s="1320"/>
      <c r="AW616" s="1320"/>
      <c r="AX616" s="1320"/>
      <c r="AY616" s="1320"/>
      <c r="AZ616" s="1320"/>
      <c r="BA616" s="1320"/>
      <c r="BB616" s="1320"/>
      <c r="BC616" s="1320"/>
      <c r="BD616" s="1320"/>
      <c r="BE616" s="1320"/>
      <c r="BF616" s="1320"/>
      <c r="BG616" s="1320"/>
      <c r="BH616" s="495"/>
    </row>
    <row r="617" spans="1:60" ht="3.65" hidden="1" customHeight="1">
      <c r="A617" s="1284"/>
      <c r="B617" s="673"/>
      <c r="C617" s="676"/>
      <c r="D617" s="676"/>
      <c r="E617" s="676"/>
      <c r="F617" s="676"/>
      <c r="G617" s="676"/>
      <c r="H617" s="676"/>
      <c r="I617" s="699"/>
      <c r="J617" s="1320"/>
      <c r="K617" s="1320"/>
      <c r="L617" s="1320"/>
      <c r="M617" s="1320"/>
      <c r="N617" s="1280"/>
      <c r="O617" s="1320"/>
      <c r="P617" s="1320"/>
      <c r="Q617" s="1320"/>
      <c r="R617" s="1320"/>
      <c r="S617" s="1320"/>
      <c r="T617" s="1320"/>
      <c r="U617" s="1320"/>
      <c r="V617" s="1320"/>
      <c r="W617" s="1320"/>
      <c r="X617" s="1320"/>
      <c r="Y617" s="1320"/>
      <c r="Z617" s="1320"/>
      <c r="AA617" s="1320"/>
      <c r="AB617" s="1320"/>
      <c r="AC617" s="1320"/>
      <c r="AD617" s="1320"/>
      <c r="AE617" s="1320"/>
      <c r="AF617" s="1320"/>
      <c r="AG617" s="1320"/>
      <c r="AH617" s="1320"/>
      <c r="AI617" s="1320"/>
      <c r="AJ617" s="1320"/>
      <c r="AK617" s="1320"/>
      <c r="AL617" s="1320"/>
      <c r="AM617" s="1320"/>
      <c r="AN617" s="1320"/>
      <c r="AO617" s="1320"/>
      <c r="AP617" s="1320"/>
      <c r="AQ617" s="1320"/>
      <c r="AR617" s="1320"/>
      <c r="AS617" s="1320"/>
      <c r="AT617" s="1320"/>
      <c r="AU617" s="1320"/>
      <c r="AV617" s="1320"/>
      <c r="AW617" s="1320"/>
      <c r="AX617" s="1320"/>
      <c r="AY617" s="1320"/>
      <c r="AZ617" s="1320"/>
      <c r="BA617" s="1320"/>
      <c r="BB617" s="1320"/>
      <c r="BC617" s="1320"/>
      <c r="BD617" s="1320"/>
      <c r="BE617" s="1320"/>
      <c r="BF617" s="1320"/>
      <c r="BG617" s="1320"/>
      <c r="BH617" s="495"/>
    </row>
    <row r="618" spans="1:60" ht="3.65" hidden="1" customHeight="1">
      <c r="A618" s="1284"/>
      <c r="B618" s="673"/>
      <c r="C618" s="676"/>
      <c r="D618" s="676"/>
      <c r="E618" s="676"/>
      <c r="F618" s="676"/>
      <c r="G618" s="676"/>
      <c r="H618" s="676"/>
      <c r="I618" s="699"/>
      <c r="J618" s="1320"/>
      <c r="K618" s="1320"/>
      <c r="L618" s="1320"/>
      <c r="M618" s="1320"/>
      <c r="N618" s="1280"/>
      <c r="O618" s="1320"/>
      <c r="P618" s="1320"/>
      <c r="Q618" s="1320"/>
      <c r="R618" s="1320"/>
      <c r="S618" s="1320"/>
      <c r="T618" s="1320"/>
      <c r="U618" s="1320"/>
      <c r="V618" s="1320"/>
      <c r="W618" s="1320"/>
      <c r="X618" s="1320"/>
      <c r="Y618" s="1320"/>
      <c r="Z618" s="1320"/>
      <c r="AA618" s="1320"/>
      <c r="AB618" s="1320"/>
      <c r="AC618" s="1320"/>
      <c r="AD618" s="1320"/>
      <c r="AE618" s="1320"/>
      <c r="AF618" s="1320"/>
      <c r="AG618" s="1320"/>
      <c r="AH618" s="1320"/>
      <c r="AI618" s="1320"/>
      <c r="AJ618" s="1320"/>
      <c r="AK618" s="1320"/>
      <c r="AL618" s="1320"/>
      <c r="AM618" s="1320"/>
      <c r="AN618" s="1320"/>
      <c r="AO618" s="1320"/>
      <c r="AP618" s="1320"/>
      <c r="AQ618" s="1320"/>
      <c r="AR618" s="1320"/>
      <c r="AS618" s="1320"/>
      <c r="AT618" s="1320"/>
      <c r="AU618" s="1320"/>
      <c r="AV618" s="1320"/>
      <c r="AW618" s="1320"/>
      <c r="AX618" s="1320"/>
      <c r="AY618" s="1320"/>
      <c r="AZ618" s="1320"/>
      <c r="BA618" s="1320"/>
      <c r="BB618" s="1320"/>
      <c r="BC618" s="1320"/>
      <c r="BD618" s="1320"/>
      <c r="BE618" s="1320"/>
      <c r="BF618" s="1320"/>
      <c r="BG618" s="1320"/>
      <c r="BH618" s="495"/>
    </row>
    <row r="619" spans="1:60" ht="3.65" hidden="1" customHeight="1">
      <c r="A619" s="1284"/>
      <c r="B619" s="673"/>
      <c r="C619" s="676"/>
      <c r="D619" s="676"/>
      <c r="E619" s="676"/>
      <c r="F619" s="676"/>
      <c r="G619" s="676"/>
      <c r="H619" s="676"/>
      <c r="I619" s="699"/>
      <c r="J619" s="1320"/>
      <c r="K619" s="1320"/>
      <c r="L619" s="1320"/>
      <c r="M619" s="1320"/>
      <c r="N619" s="1280"/>
      <c r="O619" s="1320"/>
      <c r="P619" s="1320"/>
      <c r="Q619" s="1320"/>
      <c r="R619" s="1320"/>
      <c r="S619" s="1320"/>
      <c r="T619" s="1320"/>
      <c r="U619" s="1320"/>
      <c r="V619" s="1320"/>
      <c r="W619" s="1320"/>
      <c r="X619" s="1320"/>
      <c r="Y619" s="1320"/>
      <c r="Z619" s="1320"/>
      <c r="AA619" s="1320"/>
      <c r="AB619" s="1320"/>
      <c r="AC619" s="1320"/>
      <c r="AD619" s="1320"/>
      <c r="AE619" s="1320"/>
      <c r="AF619" s="1320"/>
      <c r="AG619" s="1320"/>
      <c r="AH619" s="1320"/>
      <c r="AI619" s="1320"/>
      <c r="AJ619" s="1320"/>
      <c r="AK619" s="1320"/>
      <c r="AL619" s="1320"/>
      <c r="AM619" s="1320"/>
      <c r="AN619" s="1320"/>
      <c r="AO619" s="1320"/>
      <c r="AP619" s="1320"/>
      <c r="AQ619" s="1320"/>
      <c r="AR619" s="1320"/>
      <c r="AS619" s="1320"/>
      <c r="AT619" s="1320"/>
      <c r="AU619" s="1320"/>
      <c r="AV619" s="1320"/>
      <c r="AW619" s="1320"/>
      <c r="AX619" s="1320"/>
      <c r="AY619" s="1320"/>
      <c r="AZ619" s="1320"/>
      <c r="BA619" s="1320"/>
      <c r="BB619" s="1320"/>
      <c r="BC619" s="1320"/>
      <c r="BD619" s="1320"/>
      <c r="BE619" s="1320"/>
      <c r="BF619" s="1320"/>
      <c r="BG619" s="1320"/>
      <c r="BH619" s="495"/>
    </row>
    <row r="620" spans="1:60" ht="3.65" hidden="1" customHeight="1">
      <c r="A620" s="1284"/>
      <c r="B620" s="673"/>
      <c r="C620" s="676"/>
      <c r="D620" s="676"/>
      <c r="E620" s="676"/>
      <c r="F620" s="676"/>
      <c r="G620" s="676"/>
      <c r="H620" s="676"/>
      <c r="I620" s="699"/>
      <c r="J620" s="1320"/>
      <c r="K620" s="1320"/>
      <c r="L620" s="1320"/>
      <c r="M620" s="1320"/>
      <c r="N620" s="1280"/>
      <c r="O620" s="1320"/>
      <c r="P620" s="1320"/>
      <c r="Q620" s="1320"/>
      <c r="R620" s="1320"/>
      <c r="S620" s="1320"/>
      <c r="T620" s="1320"/>
      <c r="U620" s="1320"/>
      <c r="V620" s="1320"/>
      <c r="W620" s="1320"/>
      <c r="X620" s="1320"/>
      <c r="Y620" s="1320"/>
      <c r="Z620" s="1320"/>
      <c r="AA620" s="1320"/>
      <c r="AB620" s="1320"/>
      <c r="AC620" s="1320"/>
      <c r="AD620" s="1320"/>
      <c r="AE620" s="1320"/>
      <c r="AF620" s="1320"/>
      <c r="AG620" s="1320"/>
      <c r="AH620" s="1320"/>
      <c r="AI620" s="1320"/>
      <c r="AJ620" s="1320"/>
      <c r="AK620" s="1320"/>
      <c r="AL620" s="1320"/>
      <c r="AM620" s="1320"/>
      <c r="AN620" s="1320"/>
      <c r="AO620" s="1320"/>
      <c r="AP620" s="1320"/>
      <c r="AQ620" s="1320"/>
      <c r="AR620" s="1320"/>
      <c r="AS620" s="1320"/>
      <c r="AT620" s="1320"/>
      <c r="AU620" s="1320"/>
      <c r="AV620" s="1320"/>
      <c r="AW620" s="1320"/>
      <c r="AX620" s="1320"/>
      <c r="AY620" s="1320"/>
      <c r="AZ620" s="1320"/>
      <c r="BA620" s="1320"/>
      <c r="BB620" s="1320"/>
      <c r="BC620" s="1320"/>
      <c r="BD620" s="1320"/>
      <c r="BE620" s="1320"/>
      <c r="BF620" s="1320"/>
      <c r="BG620" s="1320"/>
      <c r="BH620" s="495"/>
    </row>
    <row r="621" spans="1:60" ht="3.65" hidden="1" customHeight="1">
      <c r="A621" s="1284"/>
      <c r="B621" s="673"/>
      <c r="C621" s="676"/>
      <c r="D621" s="676"/>
      <c r="E621" s="676"/>
      <c r="F621" s="676"/>
      <c r="G621" s="676"/>
      <c r="H621" s="676"/>
      <c r="I621" s="699"/>
      <c r="J621" s="1320"/>
      <c r="K621" s="1320"/>
      <c r="L621" s="1320"/>
      <c r="M621" s="1320"/>
      <c r="N621" s="1279"/>
      <c r="O621" s="1320"/>
      <c r="P621" s="1320"/>
      <c r="Q621" s="1320"/>
      <c r="R621" s="1320"/>
      <c r="S621" s="1320"/>
      <c r="T621" s="1320"/>
      <c r="U621" s="1320"/>
      <c r="V621" s="1320"/>
      <c r="W621" s="1320"/>
      <c r="X621" s="1320"/>
      <c r="Y621" s="1320"/>
      <c r="Z621" s="1320"/>
      <c r="AA621" s="1320"/>
      <c r="AB621" s="1320"/>
      <c r="AC621" s="1320"/>
      <c r="AD621" s="1320"/>
      <c r="AE621" s="1320"/>
      <c r="AF621" s="1320"/>
      <c r="AG621" s="1320"/>
      <c r="AH621" s="1320"/>
      <c r="AI621" s="1320"/>
      <c r="AJ621" s="1320"/>
      <c r="AK621" s="1320"/>
      <c r="AL621" s="1320"/>
      <c r="AM621" s="1320"/>
      <c r="AN621" s="1320"/>
      <c r="AO621" s="1320"/>
      <c r="AP621" s="1320"/>
      <c r="AQ621" s="1320"/>
      <c r="AR621" s="1320"/>
      <c r="AS621" s="1320"/>
      <c r="AT621" s="1320"/>
      <c r="AU621" s="1320"/>
      <c r="AV621" s="1320"/>
      <c r="AW621" s="1320"/>
      <c r="AX621" s="1320"/>
      <c r="AY621" s="1320"/>
      <c r="AZ621" s="1320"/>
      <c r="BA621" s="1320"/>
      <c r="BB621" s="1320"/>
      <c r="BC621" s="1320"/>
      <c r="BD621" s="1320"/>
      <c r="BE621" s="1320"/>
      <c r="BF621" s="1320"/>
      <c r="BG621" s="1320"/>
      <c r="BH621" s="495"/>
    </row>
    <row r="622" spans="1:60" ht="3.65" hidden="1" customHeight="1">
      <c r="A622" s="1284"/>
      <c r="B622" s="673"/>
      <c r="C622" s="676"/>
      <c r="D622" s="676"/>
      <c r="E622" s="676"/>
      <c r="F622" s="676"/>
      <c r="G622" s="676"/>
      <c r="H622" s="676"/>
      <c r="I622" s="699"/>
      <c r="J622" s="1320"/>
      <c r="K622" s="1320"/>
      <c r="L622" s="1320"/>
      <c r="M622" s="1320"/>
      <c r="N622" s="1320"/>
      <c r="O622" s="1320"/>
      <c r="P622" s="1320"/>
      <c r="Q622" s="1320"/>
      <c r="R622" s="1320"/>
      <c r="S622" s="1320"/>
      <c r="T622" s="1320"/>
      <c r="U622" s="1320"/>
      <c r="V622" s="1320"/>
      <c r="W622" s="1320"/>
      <c r="X622" s="1320"/>
      <c r="Y622" s="1320"/>
      <c r="Z622" s="1320"/>
      <c r="AA622" s="1320"/>
      <c r="AB622" s="1320"/>
      <c r="AC622" s="1320"/>
      <c r="AD622" s="1320"/>
      <c r="AE622" s="1320"/>
      <c r="AF622" s="1320"/>
      <c r="AG622" s="1320"/>
      <c r="AH622" s="1320"/>
      <c r="AI622" s="1320"/>
      <c r="AJ622" s="1320"/>
      <c r="AK622" s="1320"/>
      <c r="AL622" s="1320"/>
      <c r="AM622" s="1320"/>
      <c r="AN622" s="1320"/>
      <c r="AO622" s="1320"/>
      <c r="AP622" s="1320"/>
      <c r="AQ622" s="1320"/>
      <c r="AR622" s="1320"/>
      <c r="AS622" s="1320"/>
      <c r="AT622" s="1320"/>
      <c r="AU622" s="1320"/>
      <c r="AV622" s="1320"/>
      <c r="AW622" s="1320"/>
      <c r="AX622" s="1320"/>
      <c r="AY622" s="1320"/>
      <c r="AZ622" s="1320"/>
      <c r="BA622" s="1320"/>
      <c r="BB622" s="1320"/>
      <c r="BC622" s="1320"/>
      <c r="BD622" s="1320"/>
      <c r="BE622" s="1320"/>
      <c r="BF622" s="1320"/>
      <c r="BG622" s="1320"/>
      <c r="BH622" s="495"/>
    </row>
    <row r="623" spans="1:60" ht="3.65" hidden="1" customHeight="1">
      <c r="A623" s="1284"/>
      <c r="B623" s="673"/>
      <c r="C623" s="676"/>
      <c r="D623" s="676"/>
      <c r="E623" s="676"/>
      <c r="F623" s="676"/>
      <c r="G623" s="676"/>
      <c r="H623" s="676"/>
      <c r="I623" s="699"/>
      <c r="J623" s="1320"/>
      <c r="K623" s="1320"/>
      <c r="L623" s="1320"/>
      <c r="M623" s="1320"/>
      <c r="N623" s="1320"/>
      <c r="O623" s="1320"/>
      <c r="P623" s="1320"/>
      <c r="Q623" s="1320"/>
      <c r="R623" s="1320"/>
      <c r="S623" s="1320"/>
      <c r="T623" s="1320"/>
      <c r="U623" s="1320"/>
      <c r="V623" s="1320"/>
      <c r="W623" s="1320"/>
      <c r="X623" s="1320"/>
      <c r="Y623" s="1320"/>
      <c r="Z623" s="1320"/>
      <c r="AA623" s="1320"/>
      <c r="AB623" s="1320"/>
      <c r="AC623" s="1320"/>
      <c r="AD623" s="1320"/>
      <c r="AE623" s="1320"/>
      <c r="AF623" s="1320"/>
      <c r="AG623" s="1320"/>
      <c r="AH623" s="1320"/>
      <c r="AI623" s="1320"/>
      <c r="AJ623" s="1320"/>
      <c r="AK623" s="1320"/>
      <c r="AL623" s="1320"/>
      <c r="AM623" s="1320"/>
      <c r="AN623" s="1320"/>
      <c r="AO623" s="1320"/>
      <c r="AP623" s="1320"/>
      <c r="AQ623" s="1320"/>
      <c r="AR623" s="1320"/>
      <c r="AS623" s="1320"/>
      <c r="AT623" s="1320"/>
      <c r="AU623" s="1320"/>
      <c r="AV623" s="1320"/>
      <c r="AW623" s="1320"/>
      <c r="AX623" s="1320"/>
      <c r="AY623" s="1320"/>
      <c r="AZ623" s="1320"/>
      <c r="BA623" s="1320"/>
      <c r="BB623" s="1320"/>
      <c r="BC623" s="1320"/>
      <c r="BD623" s="1320"/>
      <c r="BE623" s="1320"/>
      <c r="BF623" s="1320"/>
      <c r="BG623" s="1320"/>
      <c r="BH623" s="495"/>
    </row>
    <row r="624" spans="1:60" ht="3.65" hidden="1" customHeight="1">
      <c r="A624" s="1284"/>
      <c r="B624" s="673"/>
      <c r="C624" s="676"/>
      <c r="D624" s="676"/>
      <c r="E624" s="676"/>
      <c r="F624" s="676"/>
      <c r="G624" s="676"/>
      <c r="H624" s="676"/>
      <c r="I624" s="699"/>
      <c r="J624" s="1320"/>
      <c r="K624" s="1320"/>
      <c r="L624" s="1320"/>
      <c r="M624" s="1320"/>
      <c r="N624" s="1320"/>
      <c r="O624" s="1320"/>
      <c r="P624" s="1320"/>
      <c r="Q624" s="1320"/>
      <c r="R624" s="1320"/>
      <c r="S624" s="1320"/>
      <c r="T624" s="1320"/>
      <c r="U624" s="1320"/>
      <c r="V624" s="1320"/>
      <c r="W624" s="1320"/>
      <c r="X624" s="1320"/>
      <c r="Y624" s="1320"/>
      <c r="Z624" s="1320"/>
      <c r="AA624" s="1320"/>
      <c r="AB624" s="1320"/>
      <c r="AC624" s="1320"/>
      <c r="AD624" s="1320"/>
      <c r="AE624" s="1320"/>
      <c r="AF624" s="1320"/>
      <c r="AG624" s="1320"/>
      <c r="AH624" s="1320"/>
      <c r="AI624" s="1320"/>
      <c r="AJ624" s="1320"/>
      <c r="AK624" s="1320"/>
      <c r="AL624" s="1320"/>
      <c r="AM624" s="1320"/>
      <c r="AN624" s="1320"/>
      <c r="AO624" s="1320"/>
      <c r="AP624" s="1320"/>
      <c r="AQ624" s="1320"/>
      <c r="AR624" s="1320"/>
      <c r="AS624" s="1320"/>
      <c r="AT624" s="1320"/>
      <c r="AU624" s="1320"/>
      <c r="AV624" s="1320"/>
      <c r="AW624" s="1320"/>
      <c r="AX624" s="1320"/>
      <c r="AY624" s="1320"/>
      <c r="AZ624" s="1320"/>
      <c r="BA624" s="1320"/>
      <c r="BB624" s="1320"/>
      <c r="BC624" s="1320"/>
      <c r="BD624" s="1320"/>
      <c r="BE624" s="1320"/>
      <c r="BF624" s="1320"/>
      <c r="BG624" s="1320"/>
      <c r="BH624" s="495"/>
    </row>
    <row r="625" spans="1:61" ht="3.65" hidden="1" customHeight="1">
      <c r="A625" s="1284"/>
      <c r="B625" s="673"/>
      <c r="C625" s="676"/>
      <c r="D625" s="676"/>
      <c r="E625" s="676"/>
      <c r="F625" s="676"/>
      <c r="G625" s="676"/>
      <c r="H625" s="676"/>
      <c r="I625" s="699"/>
      <c r="J625" s="1320"/>
      <c r="K625" s="1320"/>
      <c r="L625" s="1320"/>
      <c r="M625" s="1320"/>
      <c r="N625" s="1320"/>
      <c r="O625" s="1320"/>
      <c r="P625" s="1320"/>
      <c r="Q625" s="1320"/>
      <c r="R625" s="1320"/>
      <c r="S625" s="1320"/>
      <c r="T625" s="1320"/>
      <c r="U625" s="1320"/>
      <c r="V625" s="1320"/>
      <c r="W625" s="1320"/>
      <c r="X625" s="1320"/>
      <c r="Y625" s="1320"/>
      <c r="Z625" s="1320"/>
      <c r="AA625" s="1320"/>
      <c r="AB625" s="1320"/>
      <c r="AC625" s="1320"/>
      <c r="AD625" s="1320"/>
      <c r="AE625" s="1320"/>
      <c r="AF625" s="1320"/>
      <c r="AG625" s="1320"/>
      <c r="AH625" s="1320"/>
      <c r="AI625" s="1320"/>
      <c r="AJ625" s="1320"/>
      <c r="AK625" s="1320"/>
      <c r="AL625" s="1320"/>
      <c r="AM625" s="1320"/>
      <c r="AN625" s="1320"/>
      <c r="AO625" s="1320"/>
      <c r="AP625" s="1320"/>
      <c r="AQ625" s="1320"/>
      <c r="AR625" s="1320"/>
      <c r="AS625" s="1320"/>
      <c r="AT625" s="1320"/>
      <c r="AU625" s="1320"/>
      <c r="AV625" s="1320"/>
      <c r="AW625" s="1320"/>
      <c r="AX625" s="1320"/>
      <c r="AY625" s="1320"/>
      <c r="AZ625" s="1320"/>
      <c r="BA625" s="1320"/>
      <c r="BB625" s="1320"/>
      <c r="BC625" s="1320"/>
      <c r="BD625" s="1320"/>
      <c r="BE625" s="1320"/>
      <c r="BF625" s="1320"/>
      <c r="BG625" s="1320"/>
      <c r="BH625" s="495"/>
    </row>
    <row r="626" spans="1:61" ht="3.65" hidden="1" customHeight="1">
      <c r="A626" s="1284"/>
      <c r="B626" s="673"/>
      <c r="C626" s="676"/>
      <c r="D626" s="676"/>
      <c r="E626" s="676"/>
      <c r="F626" s="676"/>
      <c r="G626" s="676"/>
      <c r="H626" s="676"/>
      <c r="I626" s="699"/>
      <c r="J626" s="1320"/>
      <c r="K626" s="1320"/>
      <c r="L626" s="1320"/>
      <c r="M626" s="1320"/>
      <c r="N626" s="1320"/>
      <c r="O626" s="1320"/>
      <c r="P626" s="1320"/>
      <c r="Q626" s="1320"/>
      <c r="R626" s="1320"/>
      <c r="S626" s="1320"/>
      <c r="T626" s="1320"/>
      <c r="U626" s="1320"/>
      <c r="V626" s="1320"/>
      <c r="W626" s="1320"/>
      <c r="X626" s="1320"/>
      <c r="Y626" s="1320"/>
      <c r="Z626" s="1320"/>
      <c r="AA626" s="1320"/>
      <c r="AB626" s="1320"/>
      <c r="AC626" s="1320"/>
      <c r="AD626" s="1320"/>
      <c r="AE626" s="1320"/>
      <c r="AF626" s="1320"/>
      <c r="AG626" s="1320"/>
      <c r="AH626" s="1320"/>
      <c r="AI626" s="1320"/>
      <c r="AJ626" s="1320"/>
      <c r="AK626" s="1320"/>
      <c r="AL626" s="1320"/>
      <c r="AM626" s="1320"/>
      <c r="AN626" s="1320"/>
      <c r="AO626" s="1320"/>
      <c r="AP626" s="1320"/>
      <c r="AQ626" s="1320"/>
      <c r="AR626" s="1320"/>
      <c r="AS626" s="1320"/>
      <c r="AT626" s="1320"/>
      <c r="AU626" s="1320"/>
      <c r="AV626" s="1320"/>
      <c r="AW626" s="1320"/>
      <c r="AX626" s="1320"/>
      <c r="AY626" s="1320"/>
      <c r="AZ626" s="1320"/>
      <c r="BA626" s="1320"/>
      <c r="BB626" s="1320"/>
      <c r="BC626" s="1320"/>
      <c r="BD626" s="1320"/>
      <c r="BE626" s="1320"/>
      <c r="BF626" s="1320"/>
      <c r="BG626" s="1320"/>
      <c r="BH626" s="495"/>
    </row>
    <row r="627" spans="1:61" ht="3.65" hidden="1" customHeight="1">
      <c r="A627" s="1284"/>
      <c r="B627" s="673"/>
      <c r="C627" s="676"/>
      <c r="D627" s="676"/>
      <c r="E627" s="676"/>
      <c r="F627" s="676"/>
      <c r="G627" s="676"/>
      <c r="H627" s="676"/>
      <c r="I627" s="699"/>
      <c r="J627" s="1320"/>
      <c r="K627" s="1320"/>
      <c r="L627" s="1320"/>
      <c r="M627" s="1320"/>
      <c r="N627" s="1320"/>
      <c r="O627" s="1320"/>
      <c r="P627" s="1320"/>
      <c r="Q627" s="1320"/>
      <c r="R627" s="1320"/>
      <c r="S627" s="1320"/>
      <c r="T627" s="1320"/>
      <c r="U627" s="1320"/>
      <c r="V627" s="1320"/>
      <c r="W627" s="1320"/>
      <c r="X627" s="1320"/>
      <c r="Y627" s="1320"/>
      <c r="Z627" s="1320"/>
      <c r="AA627" s="1320"/>
      <c r="AB627" s="1320"/>
      <c r="AC627" s="1320"/>
      <c r="AD627" s="1320"/>
      <c r="AE627" s="1320"/>
      <c r="AF627" s="1320"/>
      <c r="AG627" s="1320"/>
      <c r="AH627" s="1320"/>
      <c r="AI627" s="1320"/>
      <c r="AJ627" s="1320"/>
      <c r="AK627" s="1320"/>
      <c r="AL627" s="1320"/>
      <c r="AM627" s="1320"/>
      <c r="AN627" s="1320"/>
      <c r="AO627" s="1320"/>
      <c r="AP627" s="1320"/>
      <c r="AQ627" s="1320"/>
      <c r="AR627" s="1320"/>
      <c r="AS627" s="1320"/>
      <c r="AT627" s="1320"/>
      <c r="AU627" s="1320"/>
      <c r="AV627" s="1320"/>
      <c r="AW627" s="1320"/>
      <c r="AX627" s="1320"/>
      <c r="AY627" s="1320"/>
      <c r="AZ627" s="1320"/>
      <c r="BA627" s="1320"/>
      <c r="BB627" s="1320"/>
      <c r="BC627" s="1320"/>
      <c r="BD627" s="1320"/>
      <c r="BE627" s="1320"/>
      <c r="BF627" s="1320"/>
      <c r="BG627" s="1320"/>
      <c r="BH627" s="495"/>
    </row>
    <row r="628" spans="1:61" ht="3.65" hidden="1" customHeight="1">
      <c r="A628" s="1287"/>
      <c r="B628" s="1282"/>
      <c r="C628" s="1283"/>
      <c r="D628" s="1283"/>
      <c r="E628" s="1283"/>
      <c r="F628" s="1283"/>
      <c r="G628" s="1283"/>
      <c r="H628" s="1283"/>
      <c r="I628" s="1368"/>
      <c r="J628" s="1369"/>
      <c r="K628" s="1369"/>
      <c r="L628" s="1369"/>
      <c r="M628" s="1369"/>
      <c r="N628" s="1369"/>
      <c r="O628" s="1369"/>
      <c r="P628" s="1369"/>
      <c r="Q628" s="1369"/>
      <c r="R628" s="1369"/>
      <c r="S628" s="1369"/>
      <c r="T628" s="1369"/>
      <c r="U628" s="1369"/>
      <c r="V628" s="1369"/>
      <c r="W628" s="1369"/>
      <c r="X628" s="1369"/>
      <c r="Y628" s="1369"/>
      <c r="Z628" s="1369"/>
      <c r="AA628" s="1369"/>
      <c r="AB628" s="1369"/>
      <c r="AC628" s="1369"/>
      <c r="AD628" s="1369"/>
      <c r="AE628" s="1369"/>
      <c r="AF628" s="1369"/>
      <c r="AG628" s="1369"/>
      <c r="AH628" s="1369"/>
      <c r="AI628" s="1369"/>
      <c r="AJ628" s="1369"/>
      <c r="AK628" s="1369"/>
      <c r="AL628" s="1369"/>
      <c r="AM628" s="1369"/>
      <c r="AN628" s="1369"/>
      <c r="AO628" s="1369"/>
      <c r="AP628" s="1369"/>
      <c r="AQ628" s="1369"/>
      <c r="AR628" s="1369"/>
      <c r="AS628" s="1369"/>
      <c r="AT628" s="1369"/>
      <c r="AU628" s="1369"/>
      <c r="AV628" s="1369"/>
      <c r="AW628" s="1369"/>
      <c r="AX628" s="1369"/>
      <c r="AY628" s="1369"/>
      <c r="AZ628" s="1369"/>
      <c r="BA628" s="1369"/>
      <c r="BB628" s="1369"/>
      <c r="BC628" s="1369"/>
      <c r="BD628" s="1369"/>
      <c r="BE628" s="1369"/>
      <c r="BF628" s="1369"/>
      <c r="BG628" s="1369"/>
      <c r="BH628" s="471"/>
    </row>
    <row r="629" spans="1:61" ht="3.65" hidden="1" customHeight="1">
      <c r="A629" s="482"/>
      <c r="B629" s="1285"/>
      <c r="C629" s="1286"/>
      <c r="D629" s="1286"/>
      <c r="E629" s="1286"/>
      <c r="F629" s="1286"/>
      <c r="G629" s="1286"/>
      <c r="H629" s="1286"/>
      <c r="I629" s="1370"/>
      <c r="J629" s="466"/>
      <c r="K629" s="466"/>
      <c r="L629" s="466"/>
      <c r="M629" s="466"/>
      <c r="N629" s="466"/>
      <c r="O629" s="466"/>
      <c r="P629" s="466"/>
      <c r="Q629" s="466"/>
      <c r="R629" s="466"/>
      <c r="S629" s="466"/>
      <c r="T629" s="466"/>
      <c r="U629" s="466"/>
      <c r="V629" s="466"/>
      <c r="W629" s="466"/>
      <c r="X629" s="466"/>
      <c r="Y629" s="466"/>
      <c r="Z629" s="466"/>
      <c r="AA629" s="466"/>
      <c r="AB629" s="466"/>
      <c r="AC629" s="466"/>
      <c r="AD629" s="466"/>
      <c r="AE629" s="466"/>
      <c r="AF629" s="466"/>
      <c r="AG629" s="466"/>
      <c r="AH629" s="466"/>
      <c r="AI629" s="466"/>
      <c r="AJ629" s="466"/>
      <c r="AK629" s="466"/>
      <c r="AL629" s="466"/>
      <c r="AM629" s="466"/>
      <c r="AN629" s="466"/>
      <c r="AO629" s="466"/>
      <c r="AP629" s="466"/>
      <c r="AQ629" s="466"/>
      <c r="AR629" s="466"/>
      <c r="AS629" s="466"/>
      <c r="AT629" s="466"/>
      <c r="AU629" s="466"/>
      <c r="AV629" s="466"/>
      <c r="AW629" s="466"/>
      <c r="AX629" s="466"/>
      <c r="AY629" s="466"/>
      <c r="AZ629" s="466"/>
      <c r="BA629" s="466"/>
      <c r="BB629" s="466"/>
      <c r="BC629" s="466"/>
      <c r="BD629" s="466"/>
      <c r="BE629" s="466"/>
      <c r="BF629" s="466"/>
      <c r="BG629" s="466"/>
      <c r="BH629" s="465"/>
    </row>
    <row r="630" spans="1:61" ht="14.5" customHeight="1">
      <c r="A630" s="494"/>
      <c r="B630" s="379" t="s">
        <v>583</v>
      </c>
      <c r="C630" s="379" t="s">
        <v>573</v>
      </c>
      <c r="D630" s="379" t="s">
        <v>574</v>
      </c>
      <c r="E630" s="448" t="s">
        <v>647</v>
      </c>
      <c r="F630" s="379" t="s">
        <v>498</v>
      </c>
      <c r="G630" s="378"/>
      <c r="H630" s="1194" t="s">
        <v>431</v>
      </c>
      <c r="I630" s="700"/>
      <c r="J630" s="1329"/>
      <c r="K630" s="1329"/>
      <c r="L630" s="1329"/>
      <c r="M630" s="1329"/>
      <c r="N630" s="1329"/>
      <c r="O630" s="1329"/>
      <c r="P630" s="1329"/>
      <c r="Q630" s="1329"/>
      <c r="R630" s="1329"/>
      <c r="S630" s="1329"/>
      <c r="T630" s="1329"/>
      <c r="U630" s="1329"/>
      <c r="V630" s="1329"/>
      <c r="W630" s="1329"/>
      <c r="X630" s="1329"/>
      <c r="Y630" s="1329"/>
      <c r="Z630" s="1329"/>
      <c r="AA630" s="1329"/>
      <c r="AB630" s="1329"/>
      <c r="AC630" s="1329"/>
      <c r="AD630" s="1329"/>
      <c r="AE630" s="1329"/>
      <c r="AF630" s="1329"/>
      <c r="AG630" s="1329"/>
      <c r="AH630" s="1329"/>
      <c r="AI630" s="1329"/>
      <c r="AJ630" s="1330"/>
      <c r="AK630" s="1330"/>
      <c r="AL630" s="1330"/>
      <c r="AM630" s="1330"/>
      <c r="AN630" s="1330"/>
      <c r="AO630" s="1330"/>
      <c r="AP630" s="1330"/>
      <c r="AQ630" s="1330"/>
      <c r="AR630" s="1330"/>
      <c r="AS630" s="1330"/>
      <c r="AT630" s="1330"/>
      <c r="AU630" s="1330"/>
      <c r="AV630" s="1330"/>
      <c r="AW630" s="1330"/>
      <c r="AX630" s="1330"/>
      <c r="AY630" s="1330"/>
      <c r="AZ630" s="1330"/>
      <c r="BA630" s="1330"/>
      <c r="BB630" s="1330"/>
      <c r="BC630" s="1330"/>
      <c r="BD630" s="1330"/>
      <c r="BE630" s="1330"/>
      <c r="BF630" s="1330"/>
      <c r="BG630" s="1330"/>
      <c r="BH630" s="488"/>
      <c r="BI630" s="1317"/>
    </row>
    <row r="631" spans="1:61" ht="3.65" hidden="1" customHeight="1">
      <c r="A631" s="494"/>
      <c r="B631" s="487" t="str">
        <f>MID(D630,1,1)&amp;MID(D630,6,1)&amp;"_"&amp;MID(D630,14,3)&amp;"X"&amp;MID(F630,1,1)&amp;"_"&amp;MID(H630,1,3)&amp;MID(H630,5,3)&amp;"_"&amp;MID(C630,1,3)</f>
        <v>PC_PeqXF_PM_Pla</v>
      </c>
      <c r="I631" s="699"/>
      <c r="J631" s="1320"/>
      <c r="K631" s="1320"/>
      <c r="L631" s="1320"/>
      <c r="M631" s="1320"/>
      <c r="N631" s="1320"/>
      <c r="O631" s="1320"/>
      <c r="P631" s="1320"/>
      <c r="Q631" s="1320"/>
      <c r="R631" s="1320"/>
      <c r="S631" s="1320"/>
      <c r="T631" s="1320"/>
      <c r="U631" s="1320"/>
      <c r="V631" s="1320"/>
      <c r="W631" s="1320"/>
      <c r="X631" s="1320"/>
      <c r="Y631" s="1320"/>
      <c r="Z631" s="1320"/>
      <c r="AA631" s="1320"/>
      <c r="AB631" s="1320"/>
      <c r="AC631" s="1320"/>
      <c r="AD631" s="1320"/>
      <c r="AE631" s="1320"/>
      <c r="AF631" s="1320"/>
      <c r="AG631" s="1320"/>
      <c r="AH631" s="1320"/>
      <c r="AI631" s="1320"/>
      <c r="AJ631" s="1317"/>
      <c r="AK631" s="1317"/>
      <c r="AL631" s="1317"/>
      <c r="AM631" s="1317"/>
      <c r="AN631" s="1317"/>
      <c r="AO631" s="1317"/>
      <c r="AP631" s="1317"/>
      <c r="AQ631" s="1317"/>
      <c r="AR631" s="1317"/>
      <c r="AS631" s="1317"/>
      <c r="AT631" s="1317"/>
      <c r="AU631" s="1317"/>
      <c r="AV631" s="1317"/>
      <c r="AW631" s="1317"/>
      <c r="AX631" s="1317"/>
      <c r="AY631" s="1317"/>
      <c r="AZ631" s="1317"/>
      <c r="BA631" s="1317"/>
      <c r="BB631" s="1317"/>
      <c r="BC631" s="1317"/>
      <c r="BD631" s="1317"/>
      <c r="BE631" s="1317"/>
      <c r="BF631" s="1317"/>
      <c r="BG631" s="1317"/>
      <c r="BH631" s="482"/>
      <c r="BI631" s="1317"/>
    </row>
    <row r="632" spans="1:61" ht="3.65" hidden="1" customHeight="1">
      <c r="A632" s="494"/>
      <c r="B632" s="484"/>
      <c r="I632" s="699"/>
      <c r="J632" s="1320"/>
      <c r="K632" s="1320"/>
      <c r="L632" s="1320"/>
      <c r="M632" s="1320"/>
      <c r="N632" s="1320"/>
      <c r="O632" s="1320"/>
      <c r="P632" s="1320"/>
      <c r="Q632" s="1320"/>
      <c r="R632" s="1320"/>
      <c r="S632" s="1320"/>
      <c r="T632" s="1320"/>
      <c r="U632" s="1320"/>
      <c r="V632" s="1320"/>
      <c r="W632" s="1320"/>
      <c r="X632" s="1320"/>
      <c r="Y632" s="1320"/>
      <c r="Z632" s="1320"/>
      <c r="AA632" s="1320"/>
      <c r="AB632" s="1320"/>
      <c r="AC632" s="1320"/>
      <c r="AD632" s="1320"/>
      <c r="AE632" s="1320"/>
      <c r="AF632" s="1320"/>
      <c r="AG632" s="1320"/>
      <c r="AH632" s="1320"/>
      <c r="AI632" s="1320"/>
      <c r="AJ632" s="1320"/>
      <c r="AK632" s="1320"/>
      <c r="AL632" s="1320"/>
      <c r="AM632" s="1320"/>
      <c r="AN632" s="1320"/>
      <c r="AO632" s="1320"/>
      <c r="AP632" s="1320"/>
      <c r="AQ632" s="1320"/>
      <c r="AR632" s="1320"/>
      <c r="AS632" s="1320"/>
      <c r="AT632" s="1317"/>
      <c r="AU632" s="1317"/>
      <c r="AV632" s="1317"/>
      <c r="AW632" s="1317"/>
      <c r="AX632" s="1317"/>
      <c r="AY632" s="1317"/>
      <c r="AZ632" s="1317"/>
      <c r="BA632" s="1317"/>
      <c r="BB632" s="1317"/>
      <c r="BC632" s="1317"/>
      <c r="BD632" s="1317"/>
      <c r="BE632" s="1317"/>
      <c r="BF632" s="1317"/>
      <c r="BG632" s="1317"/>
      <c r="BH632" s="482"/>
      <c r="BI632" s="1317"/>
    </row>
    <row r="633" spans="1:61" ht="3.65" hidden="1" customHeight="1">
      <c r="A633" s="494"/>
      <c r="B633" s="484"/>
      <c r="I633" s="699"/>
      <c r="J633" s="1320"/>
      <c r="K633" s="1320"/>
      <c r="L633" s="1320"/>
      <c r="M633" s="1320"/>
      <c r="N633" s="1320"/>
      <c r="O633" s="1320"/>
      <c r="P633" s="1320"/>
      <c r="Q633" s="1320"/>
      <c r="R633" s="1320"/>
      <c r="S633" s="1320"/>
      <c r="T633" s="1320"/>
      <c r="U633" s="1320"/>
      <c r="V633" s="1320"/>
      <c r="W633" s="1320"/>
      <c r="X633" s="1320"/>
      <c r="Y633" s="1320"/>
      <c r="Z633" s="1320"/>
      <c r="AA633" s="1320"/>
      <c r="AB633" s="1320"/>
      <c r="AC633" s="1320"/>
      <c r="AD633" s="1320"/>
      <c r="AE633" s="1320"/>
      <c r="AF633" s="1320"/>
      <c r="AG633" s="1320"/>
      <c r="AH633" s="1320"/>
      <c r="AI633" s="1320"/>
      <c r="AJ633" s="1317"/>
      <c r="AK633" s="1317"/>
      <c r="AL633" s="1317"/>
      <c r="AM633" s="1317"/>
      <c r="AN633" s="1317"/>
      <c r="AO633" s="1317"/>
      <c r="AP633" s="1317"/>
      <c r="AQ633" s="1317"/>
      <c r="AR633" s="1317"/>
      <c r="AS633" s="1317"/>
      <c r="AT633" s="1317"/>
      <c r="AU633" s="1317"/>
      <c r="AV633" s="1317"/>
      <c r="AW633" s="1317"/>
      <c r="AX633" s="1317"/>
      <c r="AY633" s="1317"/>
      <c r="AZ633" s="1317"/>
      <c r="BA633" s="1317"/>
      <c r="BB633" s="1317"/>
      <c r="BC633" s="1317"/>
      <c r="BD633" s="1317"/>
      <c r="BE633" s="1317"/>
      <c r="BF633" s="1317"/>
      <c r="BG633" s="1317"/>
      <c r="BH633" s="482"/>
      <c r="BI633" s="1317"/>
    </row>
    <row r="634" spans="1:61" ht="3.65" hidden="1" customHeight="1">
      <c r="A634" s="494"/>
      <c r="B634" s="484"/>
      <c r="I634" s="699"/>
      <c r="J634" s="1320"/>
      <c r="K634" s="1320"/>
      <c r="L634" s="1320"/>
      <c r="M634" s="1320"/>
      <c r="N634" s="1320"/>
      <c r="O634" s="1288"/>
      <c r="P634" s="1289"/>
      <c r="Q634" s="1289"/>
      <c r="R634" s="1289"/>
      <c r="S634" s="1289"/>
      <c r="T634" s="1289"/>
      <c r="U634" s="1289"/>
      <c r="V634" s="1289"/>
      <c r="W634" s="1289"/>
      <c r="X634" s="1290"/>
      <c r="Y634" s="1320"/>
      <c r="Z634" s="1320"/>
      <c r="AA634" s="1278" t="e" vm="119">
        <v>#VALUE!</v>
      </c>
      <c r="AB634" s="1320"/>
      <c r="AC634" s="1320"/>
      <c r="AD634" s="1320"/>
      <c r="AE634" s="1320"/>
      <c r="AF634" s="1320"/>
      <c r="AG634" s="1320"/>
      <c r="AH634" s="1320"/>
      <c r="AI634" s="1320"/>
      <c r="AJ634" s="1317"/>
      <c r="AK634" s="1317"/>
      <c r="AL634" s="1317"/>
      <c r="AM634" s="1317"/>
      <c r="AN634" s="1317"/>
      <c r="AO634" s="1317"/>
      <c r="AP634" s="1317"/>
      <c r="AQ634" s="1317"/>
      <c r="AR634" s="1317"/>
      <c r="AS634" s="1317"/>
      <c r="AT634" s="1317"/>
      <c r="AU634" s="1317"/>
      <c r="AV634" s="1317"/>
      <c r="AW634" s="1317"/>
      <c r="AX634" s="1317"/>
      <c r="AY634" s="1317"/>
      <c r="AZ634" s="1317"/>
      <c r="BA634" s="1317"/>
      <c r="BB634" s="1317"/>
      <c r="BC634" s="1317"/>
      <c r="BD634" s="1317"/>
      <c r="BE634" s="1317"/>
      <c r="BF634" s="1317"/>
      <c r="BG634" s="1317"/>
      <c r="BH634" s="482"/>
      <c r="BI634" s="1317"/>
    </row>
    <row r="635" spans="1:61" ht="3.65" hidden="1" customHeight="1">
      <c r="A635" s="494"/>
      <c r="B635" s="484"/>
      <c r="I635" s="699"/>
      <c r="J635" s="1320"/>
      <c r="K635" s="1320"/>
      <c r="L635" s="1320"/>
      <c r="M635" s="1320"/>
      <c r="N635" s="1320"/>
      <c r="O635" s="1291"/>
      <c r="P635" s="1273"/>
      <c r="Q635" s="1273"/>
      <c r="R635" s="1273"/>
      <c r="S635" s="1273"/>
      <c r="T635" s="1273"/>
      <c r="U635" s="1273"/>
      <c r="V635" s="1273"/>
      <c r="W635" s="1273"/>
      <c r="X635" s="1292"/>
      <c r="Y635" s="1320"/>
      <c r="Z635" s="1320"/>
      <c r="AA635" s="1279"/>
      <c r="AB635" s="1320"/>
      <c r="AC635" s="1320"/>
      <c r="AD635" s="1320"/>
      <c r="AE635" s="1320"/>
      <c r="AF635" s="1320"/>
      <c r="AG635" s="1320"/>
      <c r="AH635" s="1320"/>
      <c r="AI635" s="1320"/>
      <c r="AJ635" s="1317"/>
      <c r="AK635" s="1317"/>
      <c r="AL635" s="1317"/>
      <c r="AM635" s="1317"/>
      <c r="AN635" s="1317"/>
      <c r="AO635" s="1317"/>
      <c r="AP635" s="1317"/>
      <c r="AQ635" s="1317"/>
      <c r="AR635" s="1317"/>
      <c r="AS635" s="1317"/>
      <c r="AT635" s="1317"/>
      <c r="AU635" s="1317"/>
      <c r="AV635" s="1317"/>
      <c r="AW635" s="1317"/>
      <c r="AX635" s="1317"/>
      <c r="AY635" s="1317"/>
      <c r="AZ635" s="1317"/>
      <c r="BA635" s="1317"/>
      <c r="BB635" s="1317"/>
      <c r="BC635" s="1317"/>
      <c r="BD635" s="1317"/>
      <c r="BE635" s="1317"/>
      <c r="BF635" s="1317"/>
      <c r="BG635" s="1317"/>
      <c r="BH635" s="482"/>
      <c r="BI635" s="1317"/>
    </row>
    <row r="636" spans="1:61" ht="3.65" hidden="1" customHeight="1">
      <c r="A636" s="494"/>
      <c r="B636" s="484"/>
      <c r="I636" s="699"/>
      <c r="J636" s="1320"/>
      <c r="K636" s="1320"/>
      <c r="L636" s="1320"/>
      <c r="M636" s="1320"/>
      <c r="N636" s="1320"/>
      <c r="O636" s="1293"/>
      <c r="P636" s="1367"/>
      <c r="Q636" s="1367"/>
      <c r="R636" s="1367"/>
      <c r="S636" s="1367"/>
      <c r="T636" s="1367"/>
      <c r="U636" s="1367"/>
      <c r="V636" s="1367"/>
      <c r="W636" s="1367"/>
      <c r="X636" s="1294"/>
      <c r="Y636" s="1320"/>
      <c r="Z636" s="1320"/>
      <c r="AA636" s="1280"/>
      <c r="AB636" s="1320"/>
      <c r="AC636" s="1320"/>
      <c r="AD636" s="1320"/>
      <c r="AE636" s="1320"/>
      <c r="AF636" s="1320"/>
      <c r="AG636" s="1320"/>
      <c r="AH636" s="1320"/>
      <c r="AI636" s="1320"/>
      <c r="AJ636" s="1317"/>
      <c r="AK636" s="1317"/>
      <c r="AL636" s="1317"/>
      <c r="AM636" s="1317"/>
      <c r="AN636" s="1317"/>
      <c r="AO636" s="1317"/>
      <c r="AP636" s="1317"/>
      <c r="AQ636" s="1317"/>
      <c r="AR636" s="1317"/>
      <c r="AS636" s="1317"/>
      <c r="AT636" s="1317"/>
      <c r="AU636" s="1317"/>
      <c r="AV636" s="1317"/>
      <c r="AW636" s="1317"/>
      <c r="AX636" s="1317"/>
      <c r="AY636" s="1317"/>
      <c r="AZ636" s="1317"/>
      <c r="BA636" s="1317"/>
      <c r="BB636" s="1317"/>
      <c r="BC636" s="1317"/>
      <c r="BD636" s="1317"/>
      <c r="BE636" s="1317"/>
      <c r="BF636" s="1317"/>
      <c r="BG636" s="1317"/>
      <c r="BH636" s="482"/>
      <c r="BI636" s="1317"/>
    </row>
    <row r="637" spans="1:61" ht="3.65" hidden="1" customHeight="1">
      <c r="A637" s="494"/>
      <c r="B637" s="484"/>
      <c r="I637" s="699"/>
      <c r="J637" s="1320"/>
      <c r="K637" s="1320"/>
      <c r="L637" s="1317"/>
      <c r="M637" s="1320"/>
      <c r="N637" s="1320"/>
      <c r="O637" s="1293"/>
      <c r="P637" s="1367"/>
      <c r="Q637" s="1367"/>
      <c r="R637" s="1371" t="e" vm="34">
        <v>#VALUE!</v>
      </c>
      <c r="S637" s="1371"/>
      <c r="T637" s="1371"/>
      <c r="U637" s="1371"/>
      <c r="V637" s="1367"/>
      <c r="W637" s="1367"/>
      <c r="X637" s="1294"/>
      <c r="Y637" s="1320"/>
      <c r="Z637" s="1320"/>
      <c r="AA637" s="1280"/>
      <c r="AB637" s="1320"/>
      <c r="AC637" s="1320"/>
      <c r="AD637" s="1320"/>
      <c r="AE637" s="1320"/>
      <c r="AF637" s="1320"/>
      <c r="AG637" s="1320"/>
      <c r="AH637" s="1320"/>
      <c r="AI637" s="1320"/>
      <c r="AJ637" s="1317"/>
      <c r="AK637" s="1317"/>
      <c r="AL637" s="1317"/>
      <c r="AM637" s="1317"/>
      <c r="AN637" s="1317"/>
      <c r="AO637" s="1317"/>
      <c r="AP637" s="1317"/>
      <c r="AQ637" s="1317"/>
      <c r="AR637" s="1317"/>
      <c r="AS637" s="1317"/>
      <c r="AT637" s="1317"/>
      <c r="AU637" s="1317"/>
      <c r="AV637" s="1317"/>
      <c r="AW637" s="1317"/>
      <c r="AX637" s="1317"/>
      <c r="AY637" s="1317"/>
      <c r="AZ637" s="1317"/>
      <c r="BA637" s="1317"/>
      <c r="BB637" s="1317"/>
      <c r="BC637" s="1317"/>
      <c r="BD637" s="1317"/>
      <c r="BE637" s="1317"/>
      <c r="BF637" s="1317"/>
      <c r="BG637" s="1317"/>
      <c r="BH637" s="482"/>
      <c r="BI637" s="1317"/>
    </row>
    <row r="638" spans="1:61" ht="3.65" hidden="1" customHeight="1">
      <c r="A638" s="494"/>
      <c r="B638" s="484"/>
      <c r="I638" s="699"/>
      <c r="J638" s="1320"/>
      <c r="K638" s="1320"/>
      <c r="L638" s="1317"/>
      <c r="M638" s="1320"/>
      <c r="N638" s="1320"/>
      <c r="O638" s="1293"/>
      <c r="P638" s="1367"/>
      <c r="Q638" s="1367"/>
      <c r="R638" s="1371"/>
      <c r="S638" s="1371"/>
      <c r="T638" s="1371"/>
      <c r="U638" s="1371"/>
      <c r="V638" s="1367"/>
      <c r="W638" s="1367"/>
      <c r="X638" s="1294"/>
      <c r="Y638" s="1320"/>
      <c r="Z638" s="1320"/>
      <c r="AA638" s="1280"/>
      <c r="AB638" s="1320"/>
      <c r="AC638" s="1320"/>
      <c r="AD638" s="1317"/>
      <c r="AE638" s="1317"/>
      <c r="AF638" s="1317"/>
      <c r="AG638" s="1317"/>
      <c r="AH638" s="1317"/>
      <c r="AI638" s="1317"/>
      <c r="AJ638" s="1317"/>
      <c r="AK638" s="1317"/>
      <c r="AL638" s="1317"/>
      <c r="AM638" s="1317"/>
      <c r="AN638" s="1317"/>
      <c r="AO638" s="1317"/>
      <c r="AP638" s="1317"/>
      <c r="AQ638" s="1317"/>
      <c r="AR638" s="1317"/>
      <c r="AS638" s="1317"/>
      <c r="AT638" s="1317"/>
      <c r="AU638" s="1317"/>
      <c r="AV638" s="1317"/>
      <c r="AW638" s="1317"/>
      <c r="AX638" s="1317"/>
      <c r="AY638" s="1317"/>
      <c r="AZ638" s="1317"/>
      <c r="BA638" s="1317"/>
      <c r="BB638" s="1317"/>
      <c r="BC638" s="1317"/>
      <c r="BD638" s="1317"/>
      <c r="BE638" s="1317"/>
      <c r="BF638" s="1317"/>
      <c r="BG638" s="1317"/>
      <c r="BH638" s="482"/>
      <c r="BI638" s="1317"/>
    </row>
    <row r="639" spans="1:61" ht="3.65" hidden="1" customHeight="1">
      <c r="A639" s="494"/>
      <c r="B639" s="484"/>
      <c r="I639" s="699"/>
      <c r="J639" s="1320"/>
      <c r="K639" s="1320"/>
      <c r="L639" s="1317"/>
      <c r="M639" s="1320"/>
      <c r="N639" s="1320"/>
      <c r="O639" s="1293"/>
      <c r="P639" s="1367"/>
      <c r="Q639" s="1367"/>
      <c r="R639" s="1371"/>
      <c r="S639" s="1371"/>
      <c r="T639" s="1371"/>
      <c r="U639" s="1371"/>
      <c r="V639" s="1367"/>
      <c r="W639" s="1367"/>
      <c r="X639" s="1294"/>
      <c r="Y639" s="1320"/>
      <c r="Z639" s="1320"/>
      <c r="AA639" s="1280"/>
      <c r="AB639" s="1320"/>
      <c r="AC639" s="1320"/>
      <c r="AD639" s="1317"/>
      <c r="AE639" s="1317"/>
      <c r="AF639" s="1317"/>
      <c r="AG639" s="1317"/>
      <c r="AH639" s="1317"/>
      <c r="AI639" s="1317"/>
      <c r="AJ639" s="1317"/>
      <c r="AK639" s="1317"/>
      <c r="AL639" s="1317"/>
      <c r="AM639" s="1317"/>
      <c r="AN639" s="1317"/>
      <c r="AO639" s="1317"/>
      <c r="AP639" s="1317"/>
      <c r="AQ639" s="1317"/>
      <c r="AR639" s="1317"/>
      <c r="AS639" s="1317"/>
      <c r="AT639" s="1317"/>
      <c r="AU639" s="1317"/>
      <c r="AV639" s="1317"/>
      <c r="AW639" s="1317"/>
      <c r="AX639" s="1317"/>
      <c r="AY639" s="1317"/>
      <c r="AZ639" s="1317"/>
      <c r="BA639" s="1317"/>
      <c r="BB639" s="1317"/>
      <c r="BC639" s="1317"/>
      <c r="BD639" s="1317"/>
      <c r="BE639" s="1317"/>
      <c r="BF639" s="1317"/>
      <c r="BG639" s="1317"/>
      <c r="BH639" s="482"/>
      <c r="BI639" s="1317"/>
    </row>
    <row r="640" spans="1:61" ht="3.65" hidden="1" customHeight="1">
      <c r="A640" s="494"/>
      <c r="B640" s="484"/>
      <c r="I640" s="699"/>
      <c r="J640" s="1320"/>
      <c r="K640" s="1320"/>
      <c r="L640" s="1317"/>
      <c r="M640" s="1320"/>
      <c r="N640" s="1320"/>
      <c r="O640" s="1293"/>
      <c r="P640" s="1367"/>
      <c r="Q640" s="1367"/>
      <c r="R640" s="1371"/>
      <c r="S640" s="1371"/>
      <c r="T640" s="1371"/>
      <c r="U640" s="1371"/>
      <c r="V640" s="1367"/>
      <c r="W640" s="1367"/>
      <c r="X640" s="1294"/>
      <c r="Y640" s="1320"/>
      <c r="Z640" s="1320"/>
      <c r="AA640" s="1280"/>
      <c r="AB640" s="1320"/>
      <c r="AC640" s="1320"/>
      <c r="AD640" s="1317"/>
      <c r="AE640" s="1317"/>
      <c r="AF640" s="1317"/>
      <c r="AG640" s="1317"/>
      <c r="AH640" s="1317"/>
      <c r="AI640" s="1317"/>
      <c r="AJ640" s="1317"/>
      <c r="AK640" s="1317"/>
      <c r="AL640" s="1317"/>
      <c r="AM640" s="1317"/>
      <c r="AN640" s="1317"/>
      <c r="AO640" s="1317"/>
      <c r="AP640" s="1317"/>
      <c r="AQ640" s="1317"/>
      <c r="AR640" s="1317"/>
      <c r="AS640" s="1317"/>
      <c r="AT640" s="1317"/>
      <c r="AU640" s="1317"/>
      <c r="AV640" s="1317"/>
      <c r="AW640" s="1317"/>
      <c r="AX640" s="1317"/>
      <c r="AY640" s="1317"/>
      <c r="AZ640" s="1317"/>
      <c r="BA640" s="1317"/>
      <c r="BB640" s="1317"/>
      <c r="BC640" s="1317"/>
      <c r="BD640" s="1317"/>
      <c r="BE640" s="1317"/>
      <c r="BF640" s="1317"/>
      <c r="BG640" s="1317"/>
      <c r="BH640" s="482"/>
      <c r="BI640" s="1317"/>
    </row>
    <row r="641" spans="1:61" ht="3.65" hidden="1" customHeight="1">
      <c r="A641" s="494"/>
      <c r="B641" s="484"/>
      <c r="I641" s="699"/>
      <c r="J641" s="1320"/>
      <c r="K641" s="1320"/>
      <c r="L641" s="1317"/>
      <c r="M641" s="1320"/>
      <c r="N641" s="1320"/>
      <c r="O641" s="1293"/>
      <c r="P641" s="1367"/>
      <c r="Q641" s="1367"/>
      <c r="R641" s="1367"/>
      <c r="S641" s="1367"/>
      <c r="T641" s="1367"/>
      <c r="U641" s="1367"/>
      <c r="V641" s="1367"/>
      <c r="W641" s="1367"/>
      <c r="X641" s="1294"/>
      <c r="Y641" s="1320"/>
      <c r="Z641" s="1320"/>
      <c r="AA641" s="1280"/>
      <c r="AB641" s="1320"/>
      <c r="AC641" s="1320"/>
      <c r="AD641" s="1317"/>
      <c r="AE641" s="1317"/>
      <c r="AF641" s="1317"/>
      <c r="AG641" s="1317"/>
      <c r="AH641" s="1317"/>
      <c r="AI641" s="1317"/>
      <c r="AJ641" s="1317"/>
      <c r="AK641" s="1317"/>
      <c r="AL641" s="1317"/>
      <c r="AM641" s="1317"/>
      <c r="AN641" s="1317"/>
      <c r="AO641" s="1317"/>
      <c r="AP641" s="1317"/>
      <c r="AQ641" s="1317"/>
      <c r="AR641" s="1317"/>
      <c r="AS641" s="1317"/>
      <c r="AT641" s="1317"/>
      <c r="AU641" s="1317"/>
      <c r="AV641" s="1317"/>
      <c r="AW641" s="1317"/>
      <c r="AX641" s="1317"/>
      <c r="AY641" s="1317"/>
      <c r="AZ641" s="1317"/>
      <c r="BA641" s="1317"/>
      <c r="BB641" s="1317"/>
      <c r="BC641" s="1317"/>
      <c r="BD641" s="1317"/>
      <c r="BE641" s="1317"/>
      <c r="BF641" s="1317"/>
      <c r="BG641" s="1317"/>
      <c r="BH641" s="482"/>
      <c r="BI641" s="1317"/>
    </row>
    <row r="642" spans="1:61" ht="3.65" hidden="1" customHeight="1">
      <c r="A642" s="494"/>
      <c r="B642" s="484"/>
      <c r="H642" s="1268"/>
      <c r="I642" s="699"/>
      <c r="J642" s="1320"/>
      <c r="K642" s="1320"/>
      <c r="L642" s="1317"/>
      <c r="M642" s="1320"/>
      <c r="N642" s="1320"/>
      <c r="O642" s="1293"/>
      <c r="P642" s="1367"/>
      <c r="Q642" s="1367"/>
      <c r="R642" s="1367"/>
      <c r="S642" s="1367"/>
      <c r="T642" s="1367"/>
      <c r="U642" s="1367"/>
      <c r="V642" s="1367"/>
      <c r="W642" s="1367"/>
      <c r="X642" s="1294"/>
      <c r="Y642" s="1320"/>
      <c r="Z642" s="1320"/>
      <c r="AA642" s="1280"/>
      <c r="AB642" s="1320"/>
      <c r="AC642" s="1320"/>
      <c r="AD642" s="1317"/>
      <c r="AE642" s="1317"/>
      <c r="AF642" s="1317"/>
      <c r="AG642" s="1317"/>
      <c r="AH642" s="1317"/>
      <c r="AI642" s="1317"/>
      <c r="AJ642" s="1317"/>
      <c r="AK642" s="1317"/>
      <c r="AL642" s="1317"/>
      <c r="AM642" s="1317"/>
      <c r="AN642" s="1317"/>
      <c r="AO642" s="1317"/>
      <c r="AP642" s="1317"/>
      <c r="AQ642" s="1317"/>
      <c r="AR642" s="1317"/>
      <c r="AS642" s="1317"/>
      <c r="AT642" s="1317"/>
      <c r="AU642" s="1317"/>
      <c r="AV642" s="1317"/>
      <c r="AW642" s="1317"/>
      <c r="AX642" s="1317"/>
      <c r="AY642" s="1317"/>
      <c r="AZ642" s="1317"/>
      <c r="BA642" s="1317"/>
      <c r="BB642" s="1317"/>
      <c r="BC642" s="1317"/>
      <c r="BD642" s="1317"/>
      <c r="BE642" s="1317"/>
      <c r="BF642" s="1317"/>
      <c r="BG642" s="1317"/>
      <c r="BH642" s="482"/>
      <c r="BI642" s="1317"/>
    </row>
    <row r="643" spans="1:61" ht="3.65" hidden="1" customHeight="1">
      <c r="A643" s="494"/>
      <c r="B643" s="484"/>
      <c r="H643" s="1268"/>
      <c r="I643" s="699"/>
      <c r="J643" s="1320"/>
      <c r="K643" s="1320"/>
      <c r="L643" s="1317"/>
      <c r="M643" s="1320"/>
      <c r="N643" s="1320"/>
      <c r="O643" s="1293"/>
      <c r="P643" s="1367"/>
      <c r="Q643" s="1367"/>
      <c r="R643" s="1367"/>
      <c r="S643" s="1367"/>
      <c r="T643" s="1367"/>
      <c r="U643" s="1367"/>
      <c r="V643" s="1367"/>
      <c r="W643" s="1367"/>
      <c r="X643" s="1294"/>
      <c r="Y643" s="1320"/>
      <c r="Z643" s="1320"/>
      <c r="AA643" s="1280"/>
      <c r="AB643" s="1320"/>
      <c r="AC643" s="1320"/>
      <c r="AD643" s="1317"/>
      <c r="AE643" s="1317"/>
      <c r="AF643" s="1317"/>
      <c r="AG643" s="1317"/>
      <c r="AH643" s="1317"/>
      <c r="AI643" s="1317"/>
      <c r="AJ643" s="1317"/>
      <c r="AK643" s="1317"/>
      <c r="AL643" s="1317"/>
      <c r="AM643" s="1317"/>
      <c r="AN643" s="1317"/>
      <c r="AO643" s="1317"/>
      <c r="AP643" s="1317"/>
      <c r="AQ643" s="1317"/>
      <c r="AR643" s="1317"/>
      <c r="AS643" s="1317"/>
      <c r="AT643" s="1317"/>
      <c r="AU643" s="1317"/>
      <c r="AV643" s="1317"/>
      <c r="AW643" s="1317"/>
      <c r="AX643" s="1317"/>
      <c r="AY643" s="1317"/>
      <c r="AZ643" s="1317"/>
      <c r="BA643" s="1317"/>
      <c r="BB643" s="1317"/>
      <c r="BC643" s="1317"/>
      <c r="BD643" s="1317"/>
      <c r="BE643" s="1317"/>
      <c r="BF643" s="1317"/>
      <c r="BG643" s="1317"/>
      <c r="BH643" s="482"/>
      <c r="BI643" s="1317"/>
    </row>
    <row r="644" spans="1:61" ht="3.65" hidden="1" customHeight="1">
      <c r="A644" s="494"/>
      <c r="B644" s="484"/>
      <c r="H644" s="1268"/>
      <c r="I644" s="699"/>
      <c r="J644" s="1320"/>
      <c r="K644" s="1320"/>
      <c r="L644" s="1317"/>
      <c r="M644" s="1320"/>
      <c r="N644" s="1320"/>
      <c r="O644" s="1293"/>
      <c r="P644" s="1367"/>
      <c r="Q644" s="1367"/>
      <c r="R644" s="1367"/>
      <c r="S644" s="1367"/>
      <c r="T644" s="1367"/>
      <c r="U644" s="1367"/>
      <c r="V644" s="1367"/>
      <c r="W644" s="1367"/>
      <c r="X644" s="1294"/>
      <c r="Y644" s="1320"/>
      <c r="Z644" s="1320"/>
      <c r="AA644" s="1280"/>
      <c r="AB644" s="1320"/>
      <c r="AC644" s="1320"/>
      <c r="AD644" s="1317"/>
      <c r="AE644" s="1317"/>
      <c r="AF644" s="1317"/>
      <c r="AG644" s="1317"/>
      <c r="AH644" s="1317"/>
      <c r="AI644" s="1317"/>
      <c r="AJ644" s="1317"/>
      <c r="AK644" s="1317"/>
      <c r="AL644" s="1317"/>
      <c r="AM644" s="1317"/>
      <c r="AN644" s="1320"/>
      <c r="AO644" s="1320"/>
      <c r="AP644" s="1320"/>
      <c r="AQ644" s="1320"/>
      <c r="AR644" s="1320"/>
      <c r="AS644" s="1320"/>
      <c r="AT644" s="1317"/>
      <c r="AU644" s="1317"/>
      <c r="AV644" s="1317"/>
      <c r="AW644" s="1317"/>
      <c r="AX644" s="1317"/>
      <c r="AY644" s="1317"/>
      <c r="AZ644" s="1317"/>
      <c r="BA644" s="1317"/>
      <c r="BB644" s="1317"/>
      <c r="BC644" s="1317"/>
      <c r="BD644" s="1317"/>
      <c r="BE644" s="1317"/>
      <c r="BF644" s="1317"/>
      <c r="BG644" s="1317"/>
      <c r="BH644" s="482"/>
      <c r="BI644" s="1317"/>
    </row>
    <row r="645" spans="1:61" ht="3.65" hidden="1" customHeight="1">
      <c r="A645" s="494"/>
      <c r="B645" s="484"/>
      <c r="H645" s="1268"/>
      <c r="I645" s="699"/>
      <c r="J645" s="1320"/>
      <c r="K645" s="1320"/>
      <c r="L645" s="1317"/>
      <c r="M645" s="1320"/>
      <c r="N645" s="1320"/>
      <c r="O645" s="1295"/>
      <c r="P645" s="1296"/>
      <c r="Q645" s="1296"/>
      <c r="R645" s="1296"/>
      <c r="S645" s="1296"/>
      <c r="T645" s="1296"/>
      <c r="U645" s="1296"/>
      <c r="V645" s="1296"/>
      <c r="W645" s="1296"/>
      <c r="X645" s="1297"/>
      <c r="Y645" s="1320"/>
      <c r="Z645" s="1320"/>
      <c r="AA645" s="1279"/>
      <c r="AB645" s="1320"/>
      <c r="AC645" s="1320"/>
      <c r="AD645" s="1317"/>
      <c r="AE645" s="1317"/>
      <c r="AF645" s="1317"/>
      <c r="AG645" s="1317"/>
      <c r="AH645" s="1317"/>
      <c r="AI645" s="1317"/>
      <c r="AJ645" s="1317"/>
      <c r="AK645" s="1317"/>
      <c r="AL645" s="1317"/>
      <c r="AM645" s="1317"/>
      <c r="AN645" s="1320"/>
      <c r="AO645" s="1320"/>
      <c r="AP645" s="1320"/>
      <c r="AQ645" s="1320"/>
      <c r="AR645" s="1320"/>
      <c r="AS645" s="1320"/>
      <c r="AT645" s="1317"/>
      <c r="AU645" s="1317"/>
      <c r="AV645" s="1317"/>
      <c r="AW645" s="1317"/>
      <c r="AX645" s="1317"/>
      <c r="AY645" s="1317"/>
      <c r="AZ645" s="1317"/>
      <c r="BA645" s="1317"/>
      <c r="BB645" s="1317"/>
      <c r="BC645" s="1317"/>
      <c r="BD645" s="1317"/>
      <c r="BE645" s="1317"/>
      <c r="BF645" s="1317"/>
      <c r="BG645" s="1317"/>
      <c r="BH645" s="482"/>
      <c r="BI645" s="1317"/>
    </row>
    <row r="646" spans="1:61" ht="3.65" hidden="1" customHeight="1">
      <c r="A646" s="494"/>
      <c r="B646" s="484"/>
      <c r="H646" s="1268"/>
      <c r="I646" s="699"/>
      <c r="J646" s="1320"/>
      <c r="K646" s="1320"/>
      <c r="L646" s="1317"/>
      <c r="M646" s="1320"/>
      <c r="N646" s="1320"/>
      <c r="O646" s="1317"/>
      <c r="P646" s="1317"/>
      <c r="Q646" s="1317"/>
      <c r="R646" s="1317"/>
      <c r="S646" s="1317"/>
      <c r="T646" s="1317"/>
      <c r="U646" s="1317"/>
      <c r="V646" s="1317"/>
      <c r="W646" s="1317"/>
      <c r="X646" s="1317"/>
      <c r="Y646" s="1320"/>
      <c r="Z646" s="1320"/>
      <c r="AA646" s="1320"/>
      <c r="AB646" s="1320"/>
      <c r="AC646" s="1320"/>
      <c r="AD646" s="1317"/>
      <c r="AE646" s="1317"/>
      <c r="AF646" s="1317"/>
      <c r="AG646" s="1317"/>
      <c r="AH646" s="1317"/>
      <c r="AI646" s="1317"/>
      <c r="AJ646" s="1317"/>
      <c r="AK646" s="1317"/>
      <c r="AL646" s="1317"/>
      <c r="AM646" s="1317"/>
      <c r="AN646" s="1320"/>
      <c r="AO646" s="1320"/>
      <c r="AP646" s="1320"/>
      <c r="AQ646" s="1320"/>
      <c r="AR646" s="1320"/>
      <c r="AS646" s="1320"/>
      <c r="AT646" s="1317"/>
      <c r="AU646" s="1317"/>
      <c r="AV646" s="1317"/>
      <c r="AW646" s="1317"/>
      <c r="AX646" s="1317"/>
      <c r="AY646" s="1317"/>
      <c r="AZ646" s="1317"/>
      <c r="BA646" s="1317"/>
      <c r="BB646" s="1317"/>
      <c r="BC646" s="1317"/>
      <c r="BD646" s="1317"/>
      <c r="BE646" s="1317"/>
      <c r="BF646" s="1317"/>
      <c r="BG646" s="1317"/>
      <c r="BH646" s="482"/>
      <c r="BI646" s="1317"/>
    </row>
    <row r="647" spans="1:61" ht="3.65" hidden="1" customHeight="1">
      <c r="A647" s="494"/>
      <c r="B647" s="484"/>
      <c r="H647" s="1268"/>
      <c r="I647" s="699"/>
      <c r="J647" s="1320"/>
      <c r="K647" s="1320"/>
      <c r="L647" s="1317"/>
      <c r="M647" s="1320"/>
      <c r="N647" s="1320"/>
      <c r="O647" s="1317"/>
      <c r="P647" s="1317"/>
      <c r="Q647" s="1317"/>
      <c r="R647" s="1317"/>
      <c r="S647" s="1317"/>
      <c r="T647" s="1317"/>
      <c r="U647" s="1317"/>
      <c r="V647" s="1317"/>
      <c r="W647" s="1317"/>
      <c r="X647" s="1317"/>
      <c r="Y647" s="1320"/>
      <c r="Z647" s="1320"/>
      <c r="AA647" s="1320"/>
      <c r="AB647" s="1320"/>
      <c r="AC647" s="1320"/>
      <c r="AD647" s="1317"/>
      <c r="AE647" s="1317"/>
      <c r="AF647" s="1317"/>
      <c r="AG647" s="1317"/>
      <c r="AH647" s="1317"/>
      <c r="AI647" s="1317"/>
      <c r="AJ647" s="1317"/>
      <c r="AK647" s="1317"/>
      <c r="AL647" s="1317"/>
      <c r="AM647" s="1317"/>
      <c r="AN647" s="1320"/>
      <c r="AO647" s="1320"/>
      <c r="AP647" s="1320"/>
      <c r="AQ647" s="1320"/>
      <c r="AR647" s="1320"/>
      <c r="AS647" s="1320"/>
      <c r="AT647" s="1317"/>
      <c r="AU647" s="1317"/>
      <c r="AV647" s="1317"/>
      <c r="AW647" s="1317"/>
      <c r="AX647" s="1317"/>
      <c r="AY647" s="1317"/>
      <c r="AZ647" s="1317"/>
      <c r="BA647" s="1317"/>
      <c r="BB647" s="1317"/>
      <c r="BC647" s="1317"/>
      <c r="BD647" s="1317"/>
      <c r="BE647" s="1317"/>
      <c r="BF647" s="1317"/>
      <c r="BG647" s="1317"/>
      <c r="BH647" s="482"/>
      <c r="BI647" s="1317"/>
    </row>
    <row r="648" spans="1:61" ht="3.65" hidden="1" customHeight="1">
      <c r="A648" s="494"/>
      <c r="B648" s="484"/>
      <c r="H648" s="1268"/>
      <c r="I648" s="699"/>
      <c r="J648" s="1320"/>
      <c r="K648" s="1320"/>
      <c r="L648" s="1320"/>
      <c r="M648" s="1320"/>
      <c r="N648" s="1320"/>
      <c r="O648" s="1320"/>
      <c r="P648" s="1320"/>
      <c r="Q648" s="1320"/>
      <c r="R648" s="1320"/>
      <c r="S648" s="1320"/>
      <c r="T648" s="1320"/>
      <c r="U648" s="1320"/>
      <c r="V648" s="1320"/>
      <c r="W648" s="1320"/>
      <c r="X648" s="1320"/>
      <c r="Y648" s="1320"/>
      <c r="Z648" s="1320"/>
      <c r="AA648" s="1320"/>
      <c r="AB648" s="1320"/>
      <c r="AC648" s="1320"/>
      <c r="AD648" s="1320"/>
      <c r="AE648" s="1320"/>
      <c r="AF648" s="1320"/>
      <c r="AG648" s="1320"/>
      <c r="AH648" s="1320"/>
      <c r="AI648" s="1320"/>
      <c r="AJ648" s="1317"/>
      <c r="AK648" s="1317"/>
      <c r="AL648" s="1317"/>
      <c r="AM648" s="1317"/>
      <c r="AN648" s="1317"/>
      <c r="AO648" s="1317"/>
      <c r="AP648" s="1317"/>
      <c r="AQ648" s="1317"/>
      <c r="AR648" s="1317"/>
      <c r="AS648" s="1317"/>
      <c r="AT648" s="1317"/>
      <c r="AU648" s="1317"/>
      <c r="AV648" s="1317"/>
      <c r="AW648" s="1317"/>
      <c r="AX648" s="1317"/>
      <c r="AY648" s="1317"/>
      <c r="AZ648" s="1317"/>
      <c r="BA648" s="1317"/>
      <c r="BB648" s="1317"/>
      <c r="BC648" s="1317"/>
      <c r="BD648" s="1317"/>
      <c r="BE648" s="1317"/>
      <c r="BF648" s="1317"/>
      <c r="BG648" s="1317"/>
      <c r="BH648" s="482"/>
      <c r="BI648" s="1317"/>
    </row>
    <row r="649" spans="1:61" ht="3.65" hidden="1" customHeight="1">
      <c r="A649" s="494"/>
      <c r="B649" s="671"/>
      <c r="C649" s="445"/>
      <c r="D649" s="445"/>
      <c r="E649" s="445"/>
      <c r="F649" s="445"/>
      <c r="G649" s="445"/>
      <c r="H649" s="445"/>
      <c r="I649" s="671"/>
      <c r="J649" s="1328"/>
      <c r="K649" s="1328"/>
      <c r="L649" s="1328"/>
      <c r="M649" s="1328"/>
      <c r="N649" s="1328"/>
      <c r="O649" s="1328"/>
      <c r="P649" s="1328"/>
      <c r="Q649" s="1328"/>
      <c r="R649" s="1328"/>
      <c r="S649" s="1328"/>
      <c r="T649" s="1328"/>
      <c r="U649" s="1328"/>
      <c r="V649" s="1328"/>
      <c r="W649" s="1328"/>
      <c r="X649" s="1328"/>
      <c r="Y649" s="1328"/>
      <c r="Z649" s="1328"/>
      <c r="AA649" s="1328"/>
      <c r="AB649" s="1328"/>
      <c r="AC649" s="1328"/>
      <c r="AD649" s="1328"/>
      <c r="AE649" s="1328"/>
      <c r="AF649" s="1328"/>
      <c r="AG649" s="1328"/>
      <c r="AH649" s="1328"/>
      <c r="AI649" s="1328"/>
      <c r="AJ649" s="1328"/>
      <c r="AK649" s="1328"/>
      <c r="AL649" s="1328"/>
      <c r="AM649" s="1328"/>
      <c r="AN649" s="1328"/>
      <c r="AO649" s="1328"/>
      <c r="AP649" s="1328"/>
      <c r="AQ649" s="1328"/>
      <c r="AR649" s="1328"/>
      <c r="AS649" s="1328"/>
      <c r="AT649" s="1328"/>
      <c r="AU649" s="1328"/>
      <c r="AV649" s="1328"/>
      <c r="AW649" s="1328"/>
      <c r="AX649" s="1328"/>
      <c r="AY649" s="1328"/>
      <c r="AZ649" s="1328"/>
      <c r="BA649" s="1328"/>
      <c r="BB649" s="1328"/>
      <c r="BC649" s="1328"/>
      <c r="BD649" s="1328"/>
      <c r="BE649" s="1328"/>
      <c r="BF649" s="1328"/>
      <c r="BG649" s="1328"/>
      <c r="BH649" s="444"/>
      <c r="BI649" s="1317"/>
    </row>
    <row r="650" spans="1:61" ht="3.65" hidden="1" customHeight="1">
      <c r="A650" s="494"/>
      <c r="B650" s="672"/>
      <c r="C650" s="479"/>
      <c r="D650" s="479"/>
      <c r="E650" s="479"/>
      <c r="F650" s="479"/>
      <c r="G650" s="479"/>
      <c r="H650" s="479"/>
      <c r="I650" s="672"/>
      <c r="J650" s="479"/>
      <c r="K650" s="479"/>
      <c r="L650" s="479"/>
      <c r="M650" s="479"/>
      <c r="N650" s="479"/>
      <c r="O650" s="479"/>
      <c r="P650" s="479"/>
      <c r="Q650" s="479"/>
      <c r="R650" s="479"/>
      <c r="S650" s="479"/>
      <c r="T650" s="479"/>
      <c r="U650" s="479"/>
      <c r="V650" s="479"/>
      <c r="W650" s="479"/>
      <c r="X650" s="479"/>
      <c r="Y650" s="479"/>
      <c r="Z650" s="479"/>
      <c r="AA650" s="479"/>
      <c r="AB650" s="479"/>
      <c r="AC650" s="479"/>
      <c r="AD650" s="479"/>
      <c r="AE650" s="479"/>
      <c r="AF650" s="479"/>
      <c r="AG650" s="479"/>
      <c r="AH650" s="479"/>
      <c r="AI650" s="479"/>
      <c r="AJ650" s="479"/>
      <c r="AK650" s="479"/>
      <c r="AL650" s="479"/>
      <c r="AM650" s="479"/>
      <c r="AN650" s="479"/>
      <c r="AO650" s="479"/>
      <c r="AP650" s="479"/>
      <c r="AQ650" s="479"/>
      <c r="AR650" s="479"/>
      <c r="AS650" s="479"/>
      <c r="AT650" s="479"/>
      <c r="AU650" s="479"/>
      <c r="AV650" s="479"/>
      <c r="AW650" s="479"/>
      <c r="AX650" s="479"/>
      <c r="AY650" s="479"/>
      <c r="AZ650" s="479"/>
      <c r="BA650" s="479"/>
      <c r="BB650" s="479"/>
      <c r="BC650" s="479"/>
      <c r="BD650" s="479"/>
      <c r="BE650" s="479"/>
      <c r="BF650" s="479"/>
      <c r="BG650" s="479"/>
      <c r="BH650" s="478"/>
      <c r="BI650" s="1317"/>
    </row>
    <row r="651" spans="1:61" ht="14.5" customHeight="1">
      <c r="A651" s="494"/>
      <c r="B651" s="379" t="s">
        <v>584</v>
      </c>
      <c r="C651" s="379" t="s">
        <v>585</v>
      </c>
      <c r="D651" s="379" t="s">
        <v>581</v>
      </c>
      <c r="E651" s="448" t="s">
        <v>650</v>
      </c>
      <c r="F651" s="379" t="s">
        <v>498</v>
      </c>
      <c r="G651" s="378"/>
      <c r="H651" s="1194" t="s">
        <v>586</v>
      </c>
      <c r="I651" s="700"/>
      <c r="J651" s="1329"/>
      <c r="K651" s="1329"/>
      <c r="L651" s="1329"/>
      <c r="M651" s="1329"/>
      <c r="N651" s="1329"/>
      <c r="O651" s="1329"/>
      <c r="P651" s="1329"/>
      <c r="Q651" s="1329"/>
      <c r="R651" s="1329"/>
      <c r="S651" s="1329"/>
      <c r="T651" s="1329"/>
      <c r="U651" s="1329"/>
      <c r="V651" s="1329"/>
      <c r="W651" s="1329"/>
      <c r="X651" s="1329"/>
      <c r="Y651" s="1329"/>
      <c r="Z651" s="1329"/>
      <c r="AA651" s="1329"/>
      <c r="AB651" s="1329"/>
      <c r="AC651" s="1329"/>
      <c r="AD651" s="1329"/>
      <c r="AE651" s="1329"/>
      <c r="AF651" s="1329"/>
      <c r="AG651" s="1329"/>
      <c r="AH651" s="1329"/>
      <c r="AI651" s="1329"/>
      <c r="AJ651" s="1330"/>
      <c r="AK651" s="1330"/>
      <c r="AL651" s="1330"/>
      <c r="AM651" s="1330"/>
      <c r="AN651" s="1330"/>
      <c r="AO651" s="1330"/>
      <c r="AP651" s="1330"/>
      <c r="AQ651" s="1330"/>
      <c r="AR651" s="1330"/>
      <c r="AS651" s="1330"/>
      <c r="AT651" s="1330"/>
      <c r="AU651" s="1330"/>
      <c r="AV651" s="1330"/>
      <c r="AW651" s="1330"/>
      <c r="AX651" s="1330"/>
      <c r="AY651" s="1330"/>
      <c r="AZ651" s="1330"/>
      <c r="BA651" s="1330"/>
      <c r="BB651" s="1330"/>
      <c r="BC651" s="1330"/>
      <c r="BD651" s="1330"/>
      <c r="BE651" s="1330"/>
      <c r="BF651" s="1330"/>
      <c r="BG651" s="1330"/>
      <c r="BH651" s="488"/>
      <c r="BI651" s="1317"/>
    </row>
    <row r="652" spans="1:61" ht="3.65" hidden="1" customHeight="1">
      <c r="A652" s="494"/>
      <c r="B652" s="487" t="str">
        <f>MID(D651,1,1)&amp;MID(D651,6,1)&amp;"_"&amp;MID(D651,14,3)&amp;"X"&amp;MID(F651,1,1)&amp;"_"&amp;MID(H651,1,3)&amp;MID(H651,5,3)&amp;"_"&amp;MID(C651,1,3)</f>
        <v>PC_GraXF_ATSPRE_Ext</v>
      </c>
      <c r="C652" s="676"/>
      <c r="D652" s="676"/>
      <c r="E652" s="676"/>
      <c r="F652" s="676"/>
      <c r="G652" s="676"/>
      <c r="H652" s="676"/>
      <c r="I652" s="699"/>
      <c r="J652" s="1320"/>
      <c r="K652" s="1320"/>
      <c r="L652" s="1320"/>
      <c r="M652" s="1320"/>
      <c r="N652" s="1320"/>
      <c r="O652" s="1320"/>
      <c r="P652" s="1320"/>
      <c r="Q652" s="1320"/>
      <c r="R652" s="1320"/>
      <c r="S652" s="1320"/>
      <c r="T652" s="1320"/>
      <c r="U652" s="1320"/>
      <c r="V652" s="1320"/>
      <c r="W652" s="1320"/>
      <c r="X652" s="1320"/>
      <c r="Y652" s="1320"/>
      <c r="Z652" s="1320"/>
      <c r="AA652" s="1320"/>
      <c r="AB652" s="1320"/>
      <c r="AC652" s="1320"/>
      <c r="AD652" s="1320"/>
      <c r="AE652" s="1320"/>
      <c r="AF652" s="1320"/>
      <c r="AG652" s="1320"/>
      <c r="AH652" s="1320"/>
      <c r="AI652" s="1320"/>
      <c r="AJ652" s="1320"/>
      <c r="AK652" s="1320"/>
      <c r="AL652" s="1320"/>
      <c r="AM652" s="1320"/>
      <c r="AN652" s="1320"/>
      <c r="AO652" s="1320"/>
      <c r="AP652" s="1320"/>
      <c r="AQ652" s="1320"/>
      <c r="AR652" s="1320"/>
      <c r="AS652" s="1320"/>
      <c r="AT652" s="1320"/>
      <c r="AU652" s="1320"/>
      <c r="AV652" s="1320"/>
      <c r="AW652" s="1320"/>
      <c r="AX652" s="1320"/>
      <c r="AY652" s="1320"/>
      <c r="AZ652" s="1320"/>
      <c r="BA652" s="1320"/>
      <c r="BB652" s="1320"/>
      <c r="BC652" s="1320"/>
      <c r="BD652" s="1320"/>
      <c r="BE652" s="1320"/>
      <c r="BF652" s="1320"/>
      <c r="BG652" s="1320"/>
      <c r="BH652" s="495"/>
    </row>
    <row r="653" spans="1:61" ht="3.65" hidden="1" customHeight="1">
      <c r="A653" s="494"/>
      <c r="B653" s="673"/>
      <c r="C653" s="676"/>
      <c r="D653" s="676"/>
      <c r="E653" s="676"/>
      <c r="F653" s="676"/>
      <c r="G653" s="676"/>
      <c r="H653" s="676"/>
      <c r="I653" s="699"/>
      <c r="J653" s="1320"/>
      <c r="K653" s="1320"/>
      <c r="L653" s="1320"/>
      <c r="M653" s="1320"/>
      <c r="N653" s="1320"/>
      <c r="O653" s="1320"/>
      <c r="P653" s="1320"/>
      <c r="Q653" s="1320"/>
      <c r="R653" s="1320"/>
      <c r="S653" s="1320"/>
      <c r="T653" s="1320"/>
      <c r="U653" s="1320"/>
      <c r="V653" s="1320"/>
      <c r="W653" s="1320"/>
      <c r="X653" s="1320"/>
      <c r="Y653" s="1320"/>
      <c r="Z653" s="1320"/>
      <c r="AA653" s="1320"/>
      <c r="AB653" s="1320"/>
      <c r="AC653" s="1320"/>
      <c r="AD653" s="1320"/>
      <c r="AE653" s="1320"/>
      <c r="AF653" s="1320"/>
      <c r="AG653" s="1320"/>
      <c r="AH653" s="1320"/>
      <c r="AI653" s="1320"/>
      <c r="AJ653" s="1320"/>
      <c r="AK653" s="1320"/>
      <c r="AL653" s="1320"/>
      <c r="AM653" s="1320"/>
      <c r="AN653" s="1320"/>
      <c r="AO653" s="1320"/>
      <c r="AP653" s="1320"/>
      <c r="AQ653" s="1320"/>
      <c r="AR653" s="1320"/>
      <c r="AS653" s="1320"/>
      <c r="AT653" s="1320"/>
      <c r="AU653" s="1320"/>
      <c r="AV653" s="1320"/>
      <c r="AW653" s="1320"/>
      <c r="AX653" s="1320"/>
      <c r="AY653" s="1320"/>
      <c r="AZ653" s="1320"/>
      <c r="BA653" s="1320"/>
      <c r="BB653" s="1320"/>
      <c r="BC653" s="1320"/>
      <c r="BD653" s="1320"/>
      <c r="BE653" s="1320"/>
      <c r="BF653" s="1320"/>
      <c r="BG653" s="1320"/>
      <c r="BH653" s="495"/>
    </row>
    <row r="654" spans="1:61" ht="3.65" hidden="1" customHeight="1">
      <c r="A654" s="494"/>
      <c r="B654" s="673"/>
      <c r="C654" s="676"/>
      <c r="D654" s="676"/>
      <c r="E654" s="676"/>
      <c r="F654" s="676"/>
      <c r="G654" s="676"/>
      <c r="H654" s="676"/>
      <c r="I654" s="699"/>
      <c r="J654" s="1320"/>
      <c r="K654" s="1320"/>
      <c r="L654" s="1320"/>
      <c r="M654" s="1320"/>
      <c r="N654" s="1320"/>
      <c r="O654" s="1320"/>
      <c r="P654" s="1320"/>
      <c r="Q654" s="1320"/>
      <c r="R654" s="1320"/>
      <c r="S654" s="1320"/>
      <c r="T654" s="1320"/>
      <c r="U654" s="1320"/>
      <c r="V654" s="1320"/>
      <c r="W654" s="1320"/>
      <c r="X654" s="1320"/>
      <c r="Y654" s="1320"/>
      <c r="Z654" s="1320"/>
      <c r="AA654" s="1320"/>
      <c r="AB654" s="1320"/>
      <c r="AC654" s="1320"/>
      <c r="AD654" s="1320"/>
      <c r="AE654" s="1320"/>
      <c r="AF654" s="1320"/>
      <c r="AG654" s="1320"/>
      <c r="AH654" s="1320"/>
      <c r="AI654" s="1320"/>
      <c r="AJ654" s="1320"/>
      <c r="AK654" s="1320"/>
      <c r="AL654" s="1320"/>
      <c r="AM654" s="1320"/>
      <c r="AN654" s="1320"/>
      <c r="AO654" s="1320"/>
      <c r="AP654" s="1320"/>
      <c r="AQ654" s="1320"/>
      <c r="AR654" s="1320"/>
      <c r="AS654" s="1320"/>
      <c r="AT654" s="1320"/>
      <c r="AU654" s="1320"/>
      <c r="AV654" s="1320"/>
      <c r="AW654" s="1320"/>
      <c r="AX654" s="1320"/>
      <c r="AY654" s="1320"/>
      <c r="AZ654" s="1320"/>
      <c r="BA654" s="1320"/>
      <c r="BB654" s="1320"/>
      <c r="BC654" s="1320"/>
      <c r="BD654" s="1320"/>
      <c r="BE654" s="1320"/>
      <c r="BF654" s="1320"/>
      <c r="BG654" s="1320"/>
      <c r="BH654" s="495"/>
    </row>
    <row r="655" spans="1:61" ht="3.65" hidden="1" customHeight="1">
      <c r="A655" s="494"/>
      <c r="B655" s="673"/>
      <c r="C655" s="676"/>
      <c r="D655" s="676"/>
      <c r="E655" s="676"/>
      <c r="F655" s="676"/>
      <c r="G655" s="676"/>
      <c r="H655" s="676"/>
      <c r="I655" s="699"/>
      <c r="J655" s="1320"/>
      <c r="K655" s="1320"/>
      <c r="L655" s="1320"/>
      <c r="M655" s="1320"/>
      <c r="N655" s="1320"/>
      <c r="O655" s="1320"/>
      <c r="P655" s="1320"/>
      <c r="Q655" s="1320"/>
      <c r="R655" s="1320"/>
      <c r="S655" s="1320"/>
      <c r="T655" s="1320"/>
      <c r="U655" s="1320"/>
      <c r="V655" s="1320"/>
      <c r="W655" s="1320"/>
      <c r="X655" s="1320"/>
      <c r="Y655" s="1320"/>
      <c r="Z655" s="1320"/>
      <c r="AA655" s="1320"/>
      <c r="AB655" s="1320"/>
      <c r="AC655" s="1320"/>
      <c r="AD655" s="1320"/>
      <c r="AE655" s="1320"/>
      <c r="AF655" s="1320"/>
      <c r="AG655" s="1320"/>
      <c r="AH655" s="1320"/>
      <c r="AI655" s="1320"/>
      <c r="AJ655" s="1320"/>
      <c r="AK655" s="1320"/>
      <c r="AL655" s="1320"/>
      <c r="AM655" s="1320"/>
      <c r="AN655" s="1320"/>
      <c r="AO655" s="1320"/>
      <c r="AP655" s="1320"/>
      <c r="AQ655" s="1320"/>
      <c r="AR655" s="1320"/>
      <c r="AS655" s="1320"/>
      <c r="AT655" s="1320"/>
      <c r="AU655" s="1320"/>
      <c r="AV655" s="1320"/>
      <c r="AW655" s="1320"/>
      <c r="AX655" s="1320"/>
      <c r="AY655" s="1320"/>
      <c r="AZ655" s="1320"/>
      <c r="BA655" s="1320"/>
      <c r="BB655" s="1320"/>
      <c r="BC655" s="1320"/>
      <c r="BD655" s="1320"/>
      <c r="BE655" s="1320"/>
      <c r="BF655" s="1320"/>
      <c r="BG655" s="1320"/>
      <c r="BH655" s="495"/>
    </row>
    <row r="656" spans="1:61" ht="3.65" hidden="1" customHeight="1">
      <c r="A656" s="494"/>
      <c r="B656" s="673"/>
      <c r="C656" s="676"/>
      <c r="D656" s="676"/>
      <c r="E656" s="676"/>
      <c r="F656" s="676"/>
      <c r="G656" s="676"/>
      <c r="H656" s="676"/>
      <c r="I656" s="699"/>
      <c r="J656" s="1320"/>
      <c r="K656" s="1320"/>
      <c r="L656" s="1320"/>
      <c r="M656" s="1320"/>
      <c r="N656" s="1320"/>
      <c r="O656" s="1320"/>
      <c r="P656" s="1320"/>
      <c r="Q656" s="1320"/>
      <c r="R656" s="1320"/>
      <c r="S656" s="1320"/>
      <c r="T656" s="1320"/>
      <c r="U656" s="1320"/>
      <c r="V656" s="1320"/>
      <c r="W656" s="1320"/>
      <c r="X656" s="1320"/>
      <c r="Y656" s="1320"/>
      <c r="Z656" s="1320"/>
      <c r="AA656" s="1320"/>
      <c r="AB656" s="1320"/>
      <c r="AC656" s="1320"/>
      <c r="AD656" s="1320"/>
      <c r="AE656" s="1320"/>
      <c r="AF656" s="1320"/>
      <c r="AG656" s="1320"/>
      <c r="AH656" s="1320"/>
      <c r="AI656" s="1320"/>
      <c r="AJ656" s="1320"/>
      <c r="AK656" s="1320"/>
      <c r="AL656" s="1320"/>
      <c r="AM656" s="1320"/>
      <c r="AN656" s="1320"/>
      <c r="AO656" s="1320"/>
      <c r="AP656" s="1320"/>
      <c r="AQ656" s="1320"/>
      <c r="AR656" s="1320"/>
      <c r="AS656" s="1320"/>
      <c r="AT656" s="1320"/>
      <c r="AU656" s="1320"/>
      <c r="AV656" s="1320"/>
      <c r="AW656" s="1320"/>
      <c r="AX656" s="1320"/>
      <c r="AY656" s="1320"/>
      <c r="AZ656" s="1320"/>
      <c r="BA656" s="1320"/>
      <c r="BB656" s="1320"/>
      <c r="BC656" s="1320"/>
      <c r="BD656" s="1320"/>
      <c r="BE656" s="1320"/>
      <c r="BF656" s="1320"/>
      <c r="BG656" s="1320"/>
      <c r="BH656" s="495"/>
    </row>
    <row r="657" spans="1:60" ht="3.65" hidden="1" customHeight="1">
      <c r="A657" s="494"/>
      <c r="B657" s="673"/>
      <c r="C657" s="676"/>
      <c r="D657" s="676"/>
      <c r="E657" s="676"/>
      <c r="F657" s="676"/>
      <c r="G657" s="676"/>
      <c r="H657" s="676"/>
      <c r="I657" s="699"/>
      <c r="J657" s="1320"/>
      <c r="K657" s="1320"/>
      <c r="L657" s="1320"/>
      <c r="M657" s="1320"/>
      <c r="N657" s="1269"/>
      <c r="O657" s="1270"/>
      <c r="P657" s="1270"/>
      <c r="Q657" s="1270"/>
      <c r="R657" s="1270"/>
      <c r="S657" s="1270"/>
      <c r="T657" s="1270"/>
      <c r="U657" s="1270"/>
      <c r="V657" s="1270"/>
      <c r="W657" s="1270"/>
      <c r="X657" s="1270"/>
      <c r="Y657" s="1271"/>
      <c r="Z657" s="1320"/>
      <c r="AA657" s="1320"/>
      <c r="AB657" s="1278" t="e" vm="119">
        <v>#VALUE!</v>
      </c>
      <c r="AC657" s="1320"/>
      <c r="AD657" s="1320"/>
      <c r="AE657" s="1320"/>
      <c r="AF657" s="1320"/>
      <c r="AG657" s="1320"/>
      <c r="AH657" s="1320"/>
      <c r="AI657" s="1320"/>
      <c r="AJ657" s="1320"/>
      <c r="AK657" s="1320"/>
      <c r="AL657" s="1320"/>
      <c r="AM657" s="1320"/>
      <c r="AN657" s="1320"/>
      <c r="AO657" s="1320"/>
      <c r="AP657" s="1320"/>
      <c r="AQ657" s="1320"/>
      <c r="AR657" s="1320"/>
      <c r="AS657" s="1320"/>
      <c r="AT657" s="1320"/>
      <c r="AU657" s="1320"/>
      <c r="AV657" s="1320"/>
      <c r="AW657" s="1320"/>
      <c r="AX657" s="1320"/>
      <c r="AY657" s="1320"/>
      <c r="AZ657" s="1320"/>
      <c r="BA657" s="1320"/>
      <c r="BB657" s="1320"/>
      <c r="BC657" s="1320"/>
      <c r="BD657" s="1320"/>
      <c r="BE657" s="1320"/>
      <c r="BF657" s="1320"/>
      <c r="BG657" s="1320"/>
      <c r="BH657" s="495"/>
    </row>
    <row r="658" spans="1:60" ht="3.65" hidden="1" customHeight="1">
      <c r="A658" s="494"/>
      <c r="B658" s="673"/>
      <c r="C658" s="676"/>
      <c r="D658" s="676"/>
      <c r="E658" s="676"/>
      <c r="F658" s="676"/>
      <c r="G658" s="676"/>
      <c r="H658" s="676"/>
      <c r="I658" s="699"/>
      <c r="J658" s="1320"/>
      <c r="K658" s="1320"/>
      <c r="L658" s="1320"/>
      <c r="M658" s="1320"/>
      <c r="N658" s="1272"/>
      <c r="O658" s="1273"/>
      <c r="P658" s="1273"/>
      <c r="Q658" s="1273"/>
      <c r="R658" s="1273"/>
      <c r="S658" s="1273"/>
      <c r="T658" s="1273"/>
      <c r="U658" s="1273"/>
      <c r="V658" s="1273"/>
      <c r="W658" s="1273"/>
      <c r="X658" s="1273"/>
      <c r="Y658" s="1274"/>
      <c r="Z658" s="1320"/>
      <c r="AA658" s="1320"/>
      <c r="AB658" s="1279"/>
      <c r="AC658" s="1320"/>
      <c r="AD658" s="1320"/>
      <c r="AE658" s="1320"/>
      <c r="AF658" s="1320"/>
      <c r="AG658" s="1320"/>
      <c r="AH658" s="1320"/>
      <c r="AI658" s="1320"/>
      <c r="AJ658" s="1320"/>
      <c r="AK658" s="1320"/>
      <c r="AL658" s="1320"/>
      <c r="AM658" s="1320"/>
      <c r="AN658" s="1320"/>
      <c r="AO658" s="1320"/>
      <c r="AP658" s="1320"/>
      <c r="AQ658" s="1320"/>
      <c r="AR658" s="1320"/>
      <c r="AS658" s="1320"/>
      <c r="AT658" s="1320"/>
      <c r="AU658" s="1320"/>
      <c r="AV658" s="1320"/>
      <c r="AW658" s="1320"/>
      <c r="AX658" s="1320"/>
      <c r="AY658" s="1320"/>
      <c r="AZ658" s="1320"/>
      <c r="BA658" s="1320"/>
      <c r="BB658" s="1320"/>
      <c r="BC658" s="1320"/>
      <c r="BD658" s="1320"/>
      <c r="BE658" s="1320"/>
      <c r="BF658" s="1320"/>
      <c r="BG658" s="1320"/>
      <c r="BH658" s="495"/>
    </row>
    <row r="659" spans="1:60" ht="3.65" hidden="1" customHeight="1">
      <c r="A659" s="494"/>
      <c r="B659" s="673"/>
      <c r="C659" s="676"/>
      <c r="D659" s="676"/>
      <c r="E659" s="676"/>
      <c r="F659" s="676"/>
      <c r="G659" s="676"/>
      <c r="H659" s="676"/>
      <c r="I659" s="699"/>
      <c r="J659" s="1320"/>
      <c r="K659" s="1320"/>
      <c r="L659" s="1320"/>
      <c r="M659" s="1320"/>
      <c r="N659" s="1372"/>
      <c r="O659" s="1372"/>
      <c r="P659" s="1372"/>
      <c r="Q659" s="1372"/>
      <c r="R659" s="1372"/>
      <c r="S659" s="1372"/>
      <c r="T659" s="1372"/>
      <c r="U659" s="1372"/>
      <c r="V659" s="1372"/>
      <c r="W659" s="1372"/>
      <c r="X659" s="1372"/>
      <c r="Y659" s="1372"/>
      <c r="Z659" s="1320"/>
      <c r="AA659" s="1320"/>
      <c r="AB659" s="1280"/>
      <c r="AC659" s="1320"/>
      <c r="AD659" s="1320"/>
      <c r="AE659" s="1320"/>
      <c r="AF659" s="1320"/>
      <c r="AG659" s="1320"/>
      <c r="AH659" s="1320"/>
      <c r="AI659" s="1320"/>
      <c r="AJ659" s="1320"/>
      <c r="AK659" s="1320"/>
      <c r="AL659" s="1320"/>
      <c r="AM659" s="1320"/>
      <c r="AN659" s="1320"/>
      <c r="AO659" s="1320"/>
      <c r="AP659" s="1320"/>
      <c r="AQ659" s="1320"/>
      <c r="AR659" s="1320"/>
      <c r="AS659" s="1320"/>
      <c r="AT659" s="1320"/>
      <c r="AU659" s="1320"/>
      <c r="AV659" s="1320"/>
      <c r="AW659" s="1320"/>
      <c r="AX659" s="1320"/>
      <c r="AY659" s="1320"/>
      <c r="AZ659" s="1320"/>
      <c r="BA659" s="1320"/>
      <c r="BB659" s="1320"/>
      <c r="BC659" s="1320"/>
      <c r="BD659" s="1320"/>
      <c r="BE659" s="1320"/>
      <c r="BF659" s="1320"/>
      <c r="BG659" s="1320"/>
      <c r="BH659" s="495"/>
    </row>
    <row r="660" spans="1:60" ht="3.65" hidden="1" customHeight="1">
      <c r="A660" s="494"/>
      <c r="B660" s="673"/>
      <c r="C660" s="676"/>
      <c r="D660" s="676"/>
      <c r="E660" s="676"/>
      <c r="F660" s="676"/>
      <c r="G660" s="676"/>
      <c r="H660" s="676"/>
      <c r="I660" s="699"/>
      <c r="J660" s="1320"/>
      <c r="K660" s="1320"/>
      <c r="L660" s="1320"/>
      <c r="M660" s="1320"/>
      <c r="N660" s="1298" t="e" vm="67">
        <v>#VALUE!</v>
      </c>
      <c r="O660" s="1373"/>
      <c r="P660" s="1367"/>
      <c r="Q660" s="1367"/>
      <c r="R660" s="1367"/>
      <c r="S660" s="1367"/>
      <c r="T660" s="1367"/>
      <c r="U660" s="1367"/>
      <c r="V660" s="1367"/>
      <c r="W660" s="1367"/>
      <c r="X660" s="1373" t="e" vm="67">
        <v>#VALUE!</v>
      </c>
      <c r="Y660" s="1299"/>
      <c r="Z660" s="1320"/>
      <c r="AA660" s="1320"/>
      <c r="AB660" s="1280"/>
      <c r="AC660" s="1320"/>
      <c r="AD660" s="1320"/>
      <c r="AE660" s="1320"/>
      <c r="AF660" s="1320"/>
      <c r="AG660" s="1320"/>
      <c r="AH660" s="1320"/>
      <c r="AI660" s="1320"/>
      <c r="AJ660" s="1320"/>
      <c r="AK660" s="1320"/>
      <c r="AL660" s="1320"/>
      <c r="AM660" s="1320"/>
      <c r="AN660" s="1320"/>
      <c r="AO660" s="1320"/>
      <c r="AP660" s="1320"/>
      <c r="AQ660" s="1320"/>
      <c r="AR660" s="1320"/>
      <c r="AS660" s="1320"/>
      <c r="AT660" s="1320"/>
      <c r="AU660" s="1320"/>
      <c r="AV660" s="1320"/>
      <c r="AW660" s="1320"/>
      <c r="AX660" s="1320"/>
      <c r="AY660" s="1320"/>
      <c r="AZ660" s="1320"/>
      <c r="BA660" s="1320"/>
      <c r="BB660" s="1320"/>
      <c r="BC660" s="1320"/>
      <c r="BD660" s="1320"/>
      <c r="BE660" s="1320"/>
      <c r="BF660" s="1320"/>
      <c r="BG660" s="1320"/>
      <c r="BH660" s="495"/>
    </row>
    <row r="661" spans="1:60" ht="3.65" hidden="1" customHeight="1">
      <c r="A661" s="494"/>
      <c r="B661" s="673"/>
      <c r="C661" s="676"/>
      <c r="D661" s="676"/>
      <c r="E661" s="676"/>
      <c r="F661" s="676"/>
      <c r="G661" s="676"/>
      <c r="H661" s="676"/>
      <c r="I661" s="699"/>
      <c r="J661" s="1320"/>
      <c r="K661" s="1320"/>
      <c r="L661" s="1320"/>
      <c r="M661" s="1320"/>
      <c r="N661" s="1298"/>
      <c r="O661" s="1373"/>
      <c r="P661" s="1371" t="e" vm="38">
        <v>#VALUE!</v>
      </c>
      <c r="Q661" s="1371"/>
      <c r="R661" s="1371"/>
      <c r="S661" s="1371"/>
      <c r="T661" s="1371"/>
      <c r="U661" s="1371"/>
      <c r="V661" s="1371"/>
      <c r="W661" s="1371"/>
      <c r="X661" s="1373"/>
      <c r="Y661" s="1299"/>
      <c r="Z661" s="1320"/>
      <c r="AA661" s="1320"/>
      <c r="AB661" s="1280"/>
      <c r="AC661" s="1320"/>
      <c r="AD661" s="1320"/>
      <c r="AE661" s="1320"/>
      <c r="AF661" s="1320"/>
      <c r="AG661" s="1320"/>
      <c r="AH661" s="1320"/>
      <c r="AI661" s="1320"/>
      <c r="AJ661" s="1320"/>
      <c r="AK661" s="1320"/>
      <c r="AL661" s="1320"/>
      <c r="AM661" s="1320"/>
      <c r="AN661" s="1320"/>
      <c r="AO661" s="1320"/>
      <c r="AP661" s="1320"/>
      <c r="AQ661" s="1320"/>
      <c r="AR661" s="1320"/>
      <c r="AS661" s="1320"/>
      <c r="AT661" s="1320"/>
      <c r="AU661" s="1320"/>
      <c r="AV661" s="1320"/>
      <c r="AW661" s="1320"/>
      <c r="AX661" s="1320"/>
      <c r="AY661" s="1320"/>
      <c r="AZ661" s="1320"/>
      <c r="BA661" s="1320"/>
      <c r="BB661" s="1320"/>
      <c r="BC661" s="1320"/>
      <c r="BD661" s="1320"/>
      <c r="BE661" s="1320"/>
      <c r="BF661" s="1320"/>
      <c r="BG661" s="1320"/>
      <c r="BH661" s="495"/>
    </row>
    <row r="662" spans="1:60" ht="3.65" hidden="1" customHeight="1">
      <c r="A662" s="494"/>
      <c r="B662" s="673"/>
      <c r="C662" s="676"/>
      <c r="D662" s="676"/>
      <c r="E662" s="676"/>
      <c r="F662" s="676"/>
      <c r="G662" s="676"/>
      <c r="H662" s="676"/>
      <c r="I662" s="699"/>
      <c r="J662" s="1320"/>
      <c r="K662" s="1320"/>
      <c r="L662" s="1320"/>
      <c r="M662" s="1320"/>
      <c r="N662" s="1298" t="e" vm="68">
        <v>#VALUE!</v>
      </c>
      <c r="O662" s="1373"/>
      <c r="P662" s="1371"/>
      <c r="Q662" s="1371"/>
      <c r="R662" s="1371"/>
      <c r="S662" s="1371"/>
      <c r="T662" s="1371"/>
      <c r="U662" s="1371"/>
      <c r="V662" s="1371"/>
      <c r="W662" s="1371"/>
      <c r="X662" s="1373" t="e" vm="68">
        <v>#VALUE!</v>
      </c>
      <c r="Y662" s="1299"/>
      <c r="Z662" s="1320"/>
      <c r="AA662" s="1320"/>
      <c r="AB662" s="1280"/>
      <c r="AC662" s="1320"/>
      <c r="AD662" s="1320"/>
      <c r="AE662" s="1317"/>
      <c r="AF662" s="1317"/>
      <c r="AG662" s="1317"/>
      <c r="AH662" s="1317"/>
      <c r="AI662" s="1317"/>
      <c r="AJ662" s="1317"/>
      <c r="AK662" s="1317"/>
      <c r="AL662" s="1317"/>
      <c r="AM662" s="1317"/>
      <c r="AN662" s="1317"/>
      <c r="AO662" s="1317"/>
      <c r="AP662" s="1317"/>
      <c r="AQ662" s="1320"/>
      <c r="AR662" s="1320"/>
      <c r="AS662" s="1320"/>
      <c r="AT662" s="1320"/>
      <c r="AU662" s="1320"/>
      <c r="AV662" s="1320"/>
      <c r="AW662" s="1320"/>
      <c r="AX662" s="1320"/>
      <c r="AY662" s="1320"/>
      <c r="AZ662" s="1320"/>
      <c r="BA662" s="1320"/>
      <c r="BB662" s="1320"/>
      <c r="BC662" s="1320"/>
      <c r="BD662" s="1320"/>
      <c r="BE662" s="1320"/>
      <c r="BF662" s="1320"/>
      <c r="BG662" s="1320"/>
      <c r="BH662" s="495"/>
    </row>
    <row r="663" spans="1:60" ht="3.65" hidden="1" customHeight="1">
      <c r="A663" s="494"/>
      <c r="B663" s="673"/>
      <c r="C663" s="676"/>
      <c r="D663" s="676"/>
      <c r="E663" s="676"/>
      <c r="F663" s="676"/>
      <c r="G663" s="676"/>
      <c r="H663" s="676"/>
      <c r="I663" s="699"/>
      <c r="J663" s="1320"/>
      <c r="K663" s="1320"/>
      <c r="L663" s="1320"/>
      <c r="M663" s="1320"/>
      <c r="N663" s="1298"/>
      <c r="O663" s="1373"/>
      <c r="P663" s="1371"/>
      <c r="Q663" s="1371"/>
      <c r="R663" s="1371"/>
      <c r="S663" s="1371"/>
      <c r="T663" s="1371"/>
      <c r="U663" s="1371"/>
      <c r="V663" s="1371"/>
      <c r="W663" s="1371"/>
      <c r="X663" s="1373"/>
      <c r="Y663" s="1299"/>
      <c r="Z663" s="1320"/>
      <c r="AA663" s="1320"/>
      <c r="AB663" s="1280"/>
      <c r="AC663" s="1320"/>
      <c r="AD663" s="1320"/>
      <c r="AE663" s="1317"/>
      <c r="AF663" s="1317"/>
      <c r="AG663" s="1317"/>
      <c r="AH663" s="1317"/>
      <c r="AI663" s="1317"/>
      <c r="AJ663" s="1317"/>
      <c r="AK663" s="1317"/>
      <c r="AL663" s="1317"/>
      <c r="AM663" s="1317"/>
      <c r="AN663" s="1317"/>
      <c r="AO663" s="1317"/>
      <c r="AP663" s="1317"/>
      <c r="AQ663" s="1320"/>
      <c r="AR663" s="1320"/>
      <c r="AS663" s="1320"/>
      <c r="AT663" s="1320"/>
      <c r="AU663" s="1320"/>
      <c r="AV663" s="1320"/>
      <c r="AW663" s="1320"/>
      <c r="AX663" s="1320"/>
      <c r="AY663" s="1320"/>
      <c r="AZ663" s="1320"/>
      <c r="BA663" s="1320"/>
      <c r="BB663" s="1320"/>
      <c r="BC663" s="1320"/>
      <c r="BD663" s="1320"/>
      <c r="BE663" s="1320"/>
      <c r="BF663" s="1320"/>
      <c r="BG663" s="1320"/>
      <c r="BH663" s="495"/>
    </row>
    <row r="664" spans="1:60" ht="3.65" hidden="1" customHeight="1">
      <c r="A664" s="494"/>
      <c r="B664" s="673"/>
      <c r="C664" s="676"/>
      <c r="D664" s="676"/>
      <c r="E664" s="676"/>
      <c r="F664" s="676"/>
      <c r="G664" s="676"/>
      <c r="H664" s="676"/>
      <c r="I664" s="699"/>
      <c r="J664" s="1320"/>
      <c r="K664" s="1320"/>
      <c r="L664" s="1320"/>
      <c r="M664" s="1320"/>
      <c r="N664" s="1298" t="e" vm="67">
        <v>#VALUE!</v>
      </c>
      <c r="O664" s="1373"/>
      <c r="P664" s="1371"/>
      <c r="Q664" s="1371"/>
      <c r="R664" s="1371"/>
      <c r="S664" s="1371"/>
      <c r="T664" s="1371"/>
      <c r="U664" s="1371"/>
      <c r="V664" s="1371"/>
      <c r="W664" s="1371"/>
      <c r="X664" s="1373" t="e" vm="67">
        <v>#VALUE!</v>
      </c>
      <c r="Y664" s="1299"/>
      <c r="Z664" s="1320"/>
      <c r="AA664" s="1320"/>
      <c r="AB664" s="1280"/>
      <c r="AC664" s="1320"/>
      <c r="AD664" s="1320"/>
      <c r="AE664" s="1317"/>
      <c r="AF664" s="1317"/>
      <c r="AG664" s="1317"/>
      <c r="AH664" s="1317"/>
      <c r="AI664" s="1317"/>
      <c r="AJ664" s="1317"/>
      <c r="AK664" s="1317"/>
      <c r="AL664" s="1317"/>
      <c r="AM664" s="1317"/>
      <c r="AN664" s="1317"/>
      <c r="AO664" s="1317"/>
      <c r="AP664" s="1317"/>
      <c r="AQ664" s="1320"/>
      <c r="AR664" s="1320"/>
      <c r="AS664" s="1320"/>
      <c r="AT664" s="1320"/>
      <c r="AU664" s="1320"/>
      <c r="AV664" s="1320"/>
      <c r="AW664" s="1320"/>
      <c r="AX664" s="1320"/>
      <c r="AY664" s="1320"/>
      <c r="AZ664" s="1320"/>
      <c r="BA664" s="1320"/>
      <c r="BB664" s="1320"/>
      <c r="BC664" s="1320"/>
      <c r="BD664" s="1320"/>
      <c r="BE664" s="1320"/>
      <c r="BF664" s="1320"/>
      <c r="BG664" s="1320"/>
      <c r="BH664" s="495"/>
    </row>
    <row r="665" spans="1:60" ht="3.65" hidden="1" customHeight="1">
      <c r="A665" s="494"/>
      <c r="B665" s="673"/>
      <c r="C665" s="676"/>
      <c r="D665" s="676"/>
      <c r="E665" s="676"/>
      <c r="F665" s="676"/>
      <c r="G665" s="676"/>
      <c r="H665" s="676"/>
      <c r="I665" s="699"/>
      <c r="J665" s="1320"/>
      <c r="K665" s="1320"/>
      <c r="L665" s="1320"/>
      <c r="M665" s="1320"/>
      <c r="N665" s="1298"/>
      <c r="O665" s="1373"/>
      <c r="P665" s="1371"/>
      <c r="Q665" s="1371"/>
      <c r="R665" s="1371"/>
      <c r="S665" s="1371"/>
      <c r="T665" s="1371"/>
      <c r="U665" s="1371"/>
      <c r="V665" s="1371"/>
      <c r="W665" s="1371"/>
      <c r="X665" s="1373"/>
      <c r="Y665" s="1299"/>
      <c r="Z665" s="1320"/>
      <c r="AA665" s="1320"/>
      <c r="AB665" s="1280"/>
      <c r="AC665" s="1320"/>
      <c r="AD665" s="1320"/>
      <c r="AE665" s="1317"/>
      <c r="AF665" s="1317"/>
      <c r="AG665" s="1317"/>
      <c r="AH665" s="1317"/>
      <c r="AI665" s="1317"/>
      <c r="AJ665" s="1317"/>
      <c r="AK665" s="1317"/>
      <c r="AL665" s="1317"/>
      <c r="AM665" s="1317"/>
      <c r="AN665" s="1317"/>
      <c r="AO665" s="1317"/>
      <c r="AP665" s="1317"/>
      <c r="AQ665" s="1320"/>
      <c r="AR665" s="1320"/>
      <c r="AS665" s="1320"/>
      <c r="AT665" s="1320"/>
      <c r="AU665" s="1320"/>
      <c r="AV665" s="1320"/>
      <c r="AW665" s="1320"/>
      <c r="AX665" s="1320"/>
      <c r="AY665" s="1320"/>
      <c r="AZ665" s="1320"/>
      <c r="BA665" s="1320"/>
      <c r="BB665" s="1320"/>
      <c r="BC665" s="1320"/>
      <c r="BD665" s="1320"/>
      <c r="BE665" s="1320"/>
      <c r="BF665" s="1320"/>
      <c r="BG665" s="1320"/>
      <c r="BH665" s="495"/>
    </row>
    <row r="666" spans="1:60" ht="3.65" hidden="1" customHeight="1">
      <c r="A666" s="494"/>
      <c r="B666" s="673"/>
      <c r="C666" s="676"/>
      <c r="D666" s="676"/>
      <c r="E666" s="676"/>
      <c r="F666" s="676"/>
      <c r="G666" s="676"/>
      <c r="H666" s="676"/>
      <c r="I666" s="699"/>
      <c r="J666" s="1320"/>
      <c r="K666" s="1320"/>
      <c r="L666" s="1320"/>
      <c r="M666" s="1320"/>
      <c r="N666" s="1298" t="e" vm="67">
        <v>#VALUE!</v>
      </c>
      <c r="O666" s="1373"/>
      <c r="P666" s="1374"/>
      <c r="Q666" s="1374"/>
      <c r="R666" s="1374"/>
      <c r="S666" s="1374"/>
      <c r="T666" s="1374"/>
      <c r="U666" s="1374"/>
      <c r="V666" s="1374"/>
      <c r="W666" s="1374"/>
      <c r="X666" s="1373" t="e" vm="67">
        <v>#VALUE!</v>
      </c>
      <c r="Y666" s="1299"/>
      <c r="Z666" s="1320"/>
      <c r="AA666" s="1320"/>
      <c r="AB666" s="1280"/>
      <c r="AC666" s="1320"/>
      <c r="AD666" s="1320"/>
      <c r="AE666" s="1317"/>
      <c r="AF666" s="1317"/>
      <c r="AG666" s="1317"/>
      <c r="AH666" s="1317"/>
      <c r="AI666" s="1317"/>
      <c r="AJ666" s="1317"/>
      <c r="AK666" s="1317"/>
      <c r="AL666" s="1317"/>
      <c r="AM666" s="1317"/>
      <c r="AN666" s="1317"/>
      <c r="AO666" s="1317"/>
      <c r="AP666" s="1317"/>
      <c r="AQ666" s="1320"/>
      <c r="AR666" s="1320"/>
      <c r="AS666" s="1320"/>
      <c r="AT666" s="1320"/>
      <c r="AU666" s="1320"/>
      <c r="AV666" s="1320"/>
      <c r="AW666" s="1320"/>
      <c r="AX666" s="1320"/>
      <c r="AY666" s="1320"/>
      <c r="AZ666" s="1320"/>
      <c r="BA666" s="1320"/>
      <c r="BB666" s="1320"/>
      <c r="BC666" s="1320"/>
      <c r="BD666" s="1320"/>
      <c r="BE666" s="1320"/>
      <c r="BF666" s="1320"/>
      <c r="BG666" s="1320"/>
      <c r="BH666" s="495"/>
    </row>
    <row r="667" spans="1:60" ht="3.65" hidden="1" customHeight="1">
      <c r="A667" s="494"/>
      <c r="B667" s="673"/>
      <c r="C667" s="676"/>
      <c r="D667" s="676"/>
      <c r="E667" s="676"/>
      <c r="F667" s="676"/>
      <c r="G667" s="676"/>
      <c r="H667" s="676"/>
      <c r="I667" s="699"/>
      <c r="J667" s="1320"/>
      <c r="K667" s="1320"/>
      <c r="L667" s="1320"/>
      <c r="M667" s="1320"/>
      <c r="N667" s="1298"/>
      <c r="O667" s="1373"/>
      <c r="P667" s="1367"/>
      <c r="Q667" s="1373" t="e" vm="63">
        <v>#VALUE!</v>
      </c>
      <c r="R667" s="1373"/>
      <c r="S667" s="1373" t="e" vm="63">
        <v>#VALUE!</v>
      </c>
      <c r="T667" s="1373"/>
      <c r="U667" s="1373" t="e" vm="68">
        <v>#VALUE!</v>
      </c>
      <c r="V667" s="1373"/>
      <c r="W667" s="1367"/>
      <c r="X667" s="1373"/>
      <c r="Y667" s="1299"/>
      <c r="Z667" s="1320"/>
      <c r="AA667" s="1320"/>
      <c r="AB667" s="1280"/>
      <c r="AC667" s="1320"/>
      <c r="AD667" s="1320"/>
      <c r="AE667" s="1317"/>
      <c r="AF667" s="1317"/>
      <c r="AG667" s="1317"/>
      <c r="AH667" s="1317"/>
      <c r="AI667" s="1317"/>
      <c r="AJ667" s="1317"/>
      <c r="AK667" s="1317"/>
      <c r="AL667" s="1317"/>
      <c r="AM667" s="1317"/>
      <c r="AN667" s="1317"/>
      <c r="AO667" s="1317"/>
      <c r="AP667" s="1317"/>
      <c r="AQ667" s="1320"/>
      <c r="AR667" s="1320"/>
      <c r="AS667" s="1320"/>
      <c r="AT667" s="1320"/>
      <c r="AU667" s="1320"/>
      <c r="AV667" s="1320"/>
      <c r="AW667" s="1320"/>
      <c r="AX667" s="1320"/>
      <c r="AY667" s="1320"/>
      <c r="AZ667" s="1320"/>
      <c r="BA667" s="1320"/>
      <c r="BB667" s="1320"/>
      <c r="BC667" s="1320"/>
      <c r="BD667" s="1320"/>
      <c r="BE667" s="1320"/>
      <c r="BF667" s="1320"/>
      <c r="BG667" s="1320"/>
      <c r="BH667" s="495"/>
    </row>
    <row r="668" spans="1:60" ht="3.65" hidden="1" customHeight="1">
      <c r="A668" s="494"/>
      <c r="B668" s="673"/>
      <c r="C668" s="676"/>
      <c r="D668" s="676"/>
      <c r="E668" s="676"/>
      <c r="F668" s="676"/>
      <c r="G668" s="676"/>
      <c r="H668" s="676"/>
      <c r="I668" s="699"/>
      <c r="J668" s="1320"/>
      <c r="K668" s="1320"/>
      <c r="L668" s="1320"/>
      <c r="M668" s="1320"/>
      <c r="N668" s="1293"/>
      <c r="O668" s="1367"/>
      <c r="P668" s="1367"/>
      <c r="Q668" s="1373"/>
      <c r="R668" s="1373"/>
      <c r="S668" s="1373"/>
      <c r="T668" s="1373"/>
      <c r="U668" s="1373"/>
      <c r="V668" s="1373"/>
      <c r="W668" s="1367"/>
      <c r="X668" s="1367"/>
      <c r="Y668" s="1294"/>
      <c r="Z668" s="1320"/>
      <c r="AA668" s="1320"/>
      <c r="AB668" s="1280"/>
      <c r="AC668" s="1320"/>
      <c r="AD668" s="1320"/>
      <c r="AE668" s="1317"/>
      <c r="AF668" s="1317"/>
      <c r="AG668" s="1317"/>
      <c r="AH668" s="1317"/>
      <c r="AI668" s="1317"/>
      <c r="AJ668" s="1317"/>
      <c r="AK668" s="1317"/>
      <c r="AL668" s="1317"/>
      <c r="AM668" s="1317"/>
      <c r="AN668" s="1317"/>
      <c r="AO668" s="1317"/>
      <c r="AP668" s="1317"/>
      <c r="AQ668" s="1320"/>
      <c r="AR668" s="1320"/>
      <c r="AS668" s="1320"/>
      <c r="AT668" s="1320"/>
      <c r="AU668" s="1320"/>
      <c r="AV668" s="1320"/>
      <c r="AW668" s="1320"/>
      <c r="AX668" s="1320"/>
      <c r="AY668" s="1320"/>
      <c r="AZ668" s="1320"/>
      <c r="BA668" s="1320"/>
      <c r="BB668" s="1320"/>
      <c r="BC668" s="1320"/>
      <c r="BD668" s="1320"/>
      <c r="BE668" s="1320"/>
      <c r="BF668" s="1320"/>
      <c r="BG668" s="1320"/>
      <c r="BH668" s="495"/>
    </row>
    <row r="669" spans="1:60" ht="3.65" hidden="1" customHeight="1">
      <c r="A669" s="494"/>
      <c r="B669" s="673"/>
      <c r="C669" s="676"/>
      <c r="D669" s="676"/>
      <c r="E669" s="676"/>
      <c r="F669" s="676"/>
      <c r="G669" s="676"/>
      <c r="H669" s="676"/>
      <c r="I669" s="699"/>
      <c r="J669" s="1320"/>
      <c r="K669" s="1320"/>
      <c r="L669" s="1320"/>
      <c r="M669" s="1320"/>
      <c r="N669" s="1293"/>
      <c r="O669" s="1367"/>
      <c r="P669" s="1367"/>
      <c r="Q669" s="1367"/>
      <c r="R669" s="1367"/>
      <c r="S669" s="1367"/>
      <c r="T669" s="1367"/>
      <c r="U669" s="1367"/>
      <c r="V669" s="1367"/>
      <c r="W669" s="1367" t="e" vm="120">
        <v>#VALUE!</v>
      </c>
      <c r="X669" s="1367" t="e" vm="121">
        <v>#VALUE!</v>
      </c>
      <c r="Y669" s="1294"/>
      <c r="Z669" s="1320"/>
      <c r="AA669" s="1320"/>
      <c r="AB669" s="1280"/>
      <c r="AC669" s="1320"/>
      <c r="AD669" s="1320"/>
      <c r="AE669" s="1317"/>
      <c r="AF669" s="1317"/>
      <c r="AG669" s="1317"/>
      <c r="AH669" s="1317"/>
      <c r="AI669" s="1317"/>
      <c r="AJ669" s="1317"/>
      <c r="AK669" s="1317"/>
      <c r="AL669" s="1317"/>
      <c r="AM669" s="1317"/>
      <c r="AN669" s="1317"/>
      <c r="AO669" s="1317"/>
      <c r="AP669" s="1317"/>
      <c r="AQ669" s="1320"/>
      <c r="AR669" s="1320"/>
      <c r="AS669" s="1320"/>
      <c r="AT669" s="1320"/>
      <c r="AU669" s="1320"/>
      <c r="AV669" s="1320"/>
      <c r="AW669" s="1320"/>
      <c r="AX669" s="1320"/>
      <c r="AY669" s="1320"/>
      <c r="AZ669" s="1320"/>
      <c r="BA669" s="1320"/>
      <c r="BB669" s="1320"/>
      <c r="BC669" s="1320"/>
      <c r="BD669" s="1320"/>
      <c r="BE669" s="1320"/>
      <c r="BF669" s="1320"/>
      <c r="BG669" s="1320"/>
      <c r="BH669" s="495"/>
    </row>
    <row r="670" spans="1:60" ht="3.65" hidden="1" customHeight="1">
      <c r="A670" s="494"/>
      <c r="B670" s="673"/>
      <c r="C670" s="676"/>
      <c r="D670" s="676"/>
      <c r="E670" s="676"/>
      <c r="F670" s="676"/>
      <c r="G670" s="676"/>
      <c r="H670" s="676"/>
      <c r="I670" s="699"/>
      <c r="J670" s="1320"/>
      <c r="K670" s="1320"/>
      <c r="L670" s="1320"/>
      <c r="M670" s="1320"/>
      <c r="N670" s="1293"/>
      <c r="O670" s="1367"/>
      <c r="P670" s="1367"/>
      <c r="Q670" s="1367"/>
      <c r="R670" s="1367"/>
      <c r="S670" s="1367"/>
      <c r="T670" s="1367"/>
      <c r="U670" s="1367"/>
      <c r="V670" s="1367"/>
      <c r="W670" s="1367"/>
      <c r="X670" s="1367"/>
      <c r="Y670" s="1294"/>
      <c r="Z670" s="1320"/>
      <c r="AA670" s="1320"/>
      <c r="AB670" s="1280"/>
      <c r="AC670" s="1320"/>
      <c r="AD670" s="1320"/>
      <c r="AE670" s="1317"/>
      <c r="AF670" s="1317"/>
      <c r="AG670" s="1317"/>
      <c r="AH670" s="1317"/>
      <c r="AI670" s="1317"/>
      <c r="AJ670" s="1317"/>
      <c r="AK670" s="1317"/>
      <c r="AL670" s="1317"/>
      <c r="AM670" s="1317"/>
      <c r="AN670" s="1317"/>
      <c r="AO670" s="1317"/>
      <c r="AP670" s="1317"/>
      <c r="AQ670" s="1320"/>
      <c r="AR670" s="1320"/>
      <c r="AS670" s="1320"/>
      <c r="AT670" s="1320"/>
      <c r="AU670" s="1320"/>
      <c r="AV670" s="1320"/>
      <c r="AW670" s="1320"/>
      <c r="AX670" s="1320"/>
      <c r="AY670" s="1320"/>
      <c r="AZ670" s="1320"/>
      <c r="BA670" s="1320"/>
      <c r="BB670" s="1320"/>
      <c r="BC670" s="1320"/>
      <c r="BD670" s="1320"/>
      <c r="BE670" s="1320"/>
      <c r="BF670" s="1320"/>
      <c r="BG670" s="1320"/>
      <c r="BH670" s="495"/>
    </row>
    <row r="671" spans="1:60" ht="3.65" hidden="1" customHeight="1">
      <c r="A671" s="494"/>
      <c r="B671" s="673"/>
      <c r="C671" s="676"/>
      <c r="D671" s="676"/>
      <c r="E671" s="676"/>
      <c r="F671" s="676"/>
      <c r="G671" s="676"/>
      <c r="H671" s="676"/>
      <c r="I671" s="699"/>
      <c r="J671" s="1320"/>
      <c r="K671" s="1320"/>
      <c r="L671" s="1320"/>
      <c r="M671" s="1320"/>
      <c r="N671" s="1275"/>
      <c r="O671" s="1367"/>
      <c r="P671" s="1367"/>
      <c r="Q671" s="1367"/>
      <c r="R671" s="1367"/>
      <c r="S671" s="1367"/>
      <c r="T671" s="1367"/>
      <c r="U671" s="1367"/>
      <c r="V671" s="1367"/>
      <c r="W671" s="1367"/>
      <c r="X671" s="1367"/>
      <c r="Y671" s="1276"/>
      <c r="Z671" s="1320"/>
      <c r="AA671" s="1320"/>
      <c r="AB671" s="1280"/>
      <c r="AC671" s="1320"/>
      <c r="AD671" s="1320"/>
      <c r="AE671" s="1317"/>
      <c r="AF671" s="1317"/>
      <c r="AG671" s="1317"/>
      <c r="AH671" s="1317"/>
      <c r="AI671" s="1317"/>
      <c r="AJ671" s="1317"/>
      <c r="AK671" s="1317"/>
      <c r="AL671" s="1317"/>
      <c r="AM671" s="1317"/>
      <c r="AN671" s="1317"/>
      <c r="AO671" s="1317"/>
      <c r="AP671" s="1317"/>
      <c r="AQ671" s="1320"/>
      <c r="AR671" s="1320"/>
      <c r="AS671" s="1320"/>
      <c r="AT671" s="1320"/>
      <c r="AU671" s="1320"/>
      <c r="AV671" s="1320"/>
      <c r="AW671" s="1320"/>
      <c r="AX671" s="1320"/>
      <c r="AY671" s="1320"/>
      <c r="AZ671" s="1320"/>
      <c r="BA671" s="1320"/>
      <c r="BB671" s="1320"/>
      <c r="BC671" s="1320"/>
      <c r="BD671" s="1320"/>
      <c r="BE671" s="1320"/>
      <c r="BF671" s="1320"/>
      <c r="BG671" s="1320"/>
      <c r="BH671" s="495"/>
    </row>
    <row r="672" spans="1:60" ht="3.65" hidden="1" customHeight="1">
      <c r="A672" s="494"/>
      <c r="B672" s="673"/>
      <c r="C672" s="676"/>
      <c r="D672" s="676"/>
      <c r="E672" s="676"/>
      <c r="F672" s="676"/>
      <c r="G672" s="676"/>
      <c r="H672" s="676"/>
      <c r="I672" s="699"/>
      <c r="J672" s="1320"/>
      <c r="K672" s="1320"/>
      <c r="L672" s="1320"/>
      <c r="M672" s="1320"/>
      <c r="N672" s="1275"/>
      <c r="O672" s="1367"/>
      <c r="P672" s="1367"/>
      <c r="Q672" s="1367"/>
      <c r="R672" s="1367"/>
      <c r="S672" s="1367"/>
      <c r="T672" s="1367"/>
      <c r="U672" s="1367"/>
      <c r="V672" s="1367"/>
      <c r="W672" s="1367"/>
      <c r="X672" s="1367"/>
      <c r="Y672" s="1276"/>
      <c r="Z672" s="1320"/>
      <c r="AA672" s="1320"/>
      <c r="AB672" s="1280"/>
      <c r="AC672" s="1320"/>
      <c r="AD672" s="1320"/>
      <c r="AE672" s="1317"/>
      <c r="AF672" s="1317"/>
      <c r="AG672" s="1317"/>
      <c r="AH672" s="1317"/>
      <c r="AI672" s="1317"/>
      <c r="AJ672" s="1317"/>
      <c r="AK672" s="1317"/>
      <c r="AL672" s="1317"/>
      <c r="AM672" s="1317"/>
      <c r="AN672" s="1317"/>
      <c r="AO672" s="1317"/>
      <c r="AP672" s="1317"/>
      <c r="AQ672" s="1320"/>
      <c r="AR672" s="1320"/>
      <c r="AS672" s="1320"/>
      <c r="AT672" s="1320"/>
      <c r="AU672" s="1320"/>
      <c r="AV672" s="1320"/>
      <c r="AW672" s="1320"/>
      <c r="AX672" s="1320"/>
      <c r="AY672" s="1320"/>
      <c r="AZ672" s="1320"/>
      <c r="BA672" s="1320"/>
      <c r="BB672" s="1320"/>
      <c r="BC672" s="1320"/>
      <c r="BD672" s="1320"/>
      <c r="BE672" s="1320"/>
      <c r="BF672" s="1320"/>
      <c r="BG672" s="1320"/>
      <c r="BH672" s="495"/>
    </row>
    <row r="673" spans="1:60" ht="3.65" hidden="1" customHeight="1">
      <c r="A673" s="494"/>
      <c r="B673" s="673"/>
      <c r="C673" s="676"/>
      <c r="D673" s="676"/>
      <c r="E673" s="676"/>
      <c r="F673" s="676"/>
      <c r="G673" s="676"/>
      <c r="H673" s="676"/>
      <c r="I673" s="699"/>
      <c r="J673" s="1320"/>
      <c r="K673" s="1320"/>
      <c r="L673" s="1320"/>
      <c r="M673" s="1320"/>
      <c r="N673" s="1275"/>
      <c r="O673" s="1367"/>
      <c r="P673" s="1367"/>
      <c r="Q673" s="1367"/>
      <c r="R673" s="1367"/>
      <c r="S673" s="1367"/>
      <c r="T673" s="1367"/>
      <c r="U673" s="1367"/>
      <c r="V673" s="1367"/>
      <c r="W673" s="1367"/>
      <c r="X673" s="1367"/>
      <c r="Y673" s="1276"/>
      <c r="Z673" s="1320"/>
      <c r="AA673" s="1320"/>
      <c r="AB673" s="1280"/>
      <c r="AC673" s="1320"/>
      <c r="AD673" s="1320"/>
      <c r="AE673" s="1320"/>
      <c r="AF673" s="1320"/>
      <c r="AG673" s="1320"/>
      <c r="AH673" s="1320"/>
      <c r="AI673" s="1320"/>
      <c r="AJ673" s="1320"/>
      <c r="AK673" s="1320"/>
      <c r="AL673" s="1320"/>
      <c r="AM673" s="1320"/>
      <c r="AN673" s="1320"/>
      <c r="AO673" s="1320"/>
      <c r="AP673" s="1320"/>
      <c r="AQ673" s="1320"/>
      <c r="AR673" s="1320"/>
      <c r="AS673" s="1320"/>
      <c r="AT673" s="1320"/>
      <c r="AU673" s="1320"/>
      <c r="AV673" s="1320"/>
      <c r="AW673" s="1320"/>
      <c r="AX673" s="1320"/>
      <c r="AY673" s="1320"/>
      <c r="AZ673" s="1320"/>
      <c r="BA673" s="1320"/>
      <c r="BB673" s="1320"/>
      <c r="BC673" s="1320"/>
      <c r="BD673" s="1320"/>
      <c r="BE673" s="1320"/>
      <c r="BF673" s="1320"/>
      <c r="BG673" s="1320"/>
      <c r="BH673" s="495"/>
    </row>
    <row r="674" spans="1:60" ht="3.65" hidden="1" customHeight="1">
      <c r="A674" s="494"/>
      <c r="B674" s="673"/>
      <c r="C674" s="676"/>
      <c r="D674" s="676"/>
      <c r="E674" s="676"/>
      <c r="F674" s="676"/>
      <c r="G674" s="676"/>
      <c r="H674" s="676"/>
      <c r="I674" s="699"/>
      <c r="J674" s="1320"/>
      <c r="K674" s="1320"/>
      <c r="L674" s="1320"/>
      <c r="M674" s="1320"/>
      <c r="N674" s="1275"/>
      <c r="O674" s="1367"/>
      <c r="P674" s="1367"/>
      <c r="Q674" s="1367"/>
      <c r="R674" s="1367"/>
      <c r="S674" s="1367"/>
      <c r="T674" s="1367"/>
      <c r="U674" s="1367"/>
      <c r="V674" s="1367"/>
      <c r="W674" s="1367"/>
      <c r="X674" s="1367"/>
      <c r="Y674" s="1276"/>
      <c r="Z674" s="1320"/>
      <c r="AA674" s="1320"/>
      <c r="AB674" s="1280"/>
      <c r="AC674" s="1320"/>
      <c r="AD674" s="1320"/>
      <c r="AE674" s="1320"/>
      <c r="AF674" s="1320"/>
      <c r="AG674" s="1320"/>
      <c r="AH674" s="1320"/>
      <c r="AI674" s="1320"/>
      <c r="AJ674" s="1320"/>
      <c r="AK674" s="1320"/>
      <c r="AL674" s="1320"/>
      <c r="AM674" s="1320"/>
      <c r="AN674" s="1320"/>
      <c r="AO674" s="1320"/>
      <c r="AP674" s="1320"/>
      <c r="AQ674" s="1320"/>
      <c r="AR674" s="1320"/>
      <c r="AS674" s="1320"/>
      <c r="AT674" s="1320"/>
      <c r="AU674" s="1320"/>
      <c r="AV674" s="1320"/>
      <c r="AW674" s="1320"/>
      <c r="AX674" s="1320"/>
      <c r="AY674" s="1320"/>
      <c r="AZ674" s="1320"/>
      <c r="BA674" s="1320"/>
      <c r="BB674" s="1320"/>
      <c r="BC674" s="1320"/>
      <c r="BD674" s="1320"/>
      <c r="BE674" s="1320"/>
      <c r="BF674" s="1320"/>
      <c r="BG674" s="1320"/>
      <c r="BH674" s="495"/>
    </row>
    <row r="675" spans="1:60" ht="3.65" hidden="1" customHeight="1">
      <c r="A675" s="494"/>
      <c r="B675" s="673"/>
      <c r="C675" s="676"/>
      <c r="D675" s="676"/>
      <c r="E675" s="676"/>
      <c r="F675" s="676"/>
      <c r="G675" s="676"/>
      <c r="H675" s="676"/>
      <c r="I675" s="699"/>
      <c r="J675" s="1320"/>
      <c r="K675" s="1320"/>
      <c r="L675" s="1320"/>
      <c r="M675" s="1320"/>
      <c r="N675" s="1275"/>
      <c r="O675" s="1367"/>
      <c r="P675" s="1367"/>
      <c r="Q675" s="1367"/>
      <c r="R675" s="1367"/>
      <c r="S675" s="1367"/>
      <c r="T675" s="1367"/>
      <c r="U675" s="1367"/>
      <c r="V675" s="1367"/>
      <c r="W675" s="1367"/>
      <c r="X675" s="1367"/>
      <c r="Y675" s="1276"/>
      <c r="Z675" s="1320"/>
      <c r="AA675" s="1320"/>
      <c r="AB675" s="1280"/>
      <c r="AC675" s="1320"/>
      <c r="AD675" s="1320"/>
      <c r="AE675" s="1320"/>
      <c r="AF675" s="1320"/>
      <c r="AG675" s="1320"/>
      <c r="AH675" s="1320"/>
      <c r="AI675" s="1320"/>
      <c r="AJ675" s="1320"/>
      <c r="AK675" s="1320"/>
      <c r="AL675" s="1320"/>
      <c r="AM675" s="1320"/>
      <c r="AN675" s="1320"/>
      <c r="AO675" s="1320"/>
      <c r="AP675" s="1320"/>
      <c r="AQ675" s="1320"/>
      <c r="AR675" s="1320"/>
      <c r="AS675" s="1320"/>
      <c r="AT675" s="1320"/>
      <c r="AU675" s="1320"/>
      <c r="AV675" s="1320"/>
      <c r="AW675" s="1320"/>
      <c r="AX675" s="1320"/>
      <c r="AY675" s="1320"/>
      <c r="AZ675" s="1320"/>
      <c r="BA675" s="1320"/>
      <c r="BB675" s="1320"/>
      <c r="BC675" s="1320"/>
      <c r="BD675" s="1320"/>
      <c r="BE675" s="1320"/>
      <c r="BF675" s="1320"/>
      <c r="BG675" s="1320"/>
      <c r="BH675" s="495"/>
    </row>
    <row r="676" spans="1:60" ht="3.65" hidden="1" customHeight="1">
      <c r="A676" s="494"/>
      <c r="B676" s="673"/>
      <c r="C676" s="676"/>
      <c r="D676" s="676"/>
      <c r="E676" s="676"/>
      <c r="F676" s="676"/>
      <c r="G676" s="676"/>
      <c r="H676" s="676"/>
      <c r="I676" s="699"/>
      <c r="J676" s="1320"/>
      <c r="K676" s="1320"/>
      <c r="L676" s="1320"/>
      <c r="M676" s="1320"/>
      <c r="N676" s="1275"/>
      <c r="O676" s="1367"/>
      <c r="P676" s="1367"/>
      <c r="Q676" s="1367"/>
      <c r="R676" s="1367"/>
      <c r="S676" s="1367"/>
      <c r="T676" s="1367"/>
      <c r="U676" s="1367"/>
      <c r="V676" s="1367"/>
      <c r="W676" s="1367"/>
      <c r="X676" s="1367"/>
      <c r="Y676" s="1276"/>
      <c r="Z676" s="1320"/>
      <c r="AA676" s="1320"/>
      <c r="AB676" s="1280"/>
      <c r="AC676" s="1320"/>
      <c r="AD676" s="1320"/>
      <c r="AE676" s="1320"/>
      <c r="AF676" s="1320"/>
      <c r="AG676" s="1320"/>
      <c r="AH676" s="1320"/>
      <c r="AI676" s="1320"/>
      <c r="AJ676" s="1320"/>
      <c r="AK676" s="1320"/>
      <c r="AL676" s="1320"/>
      <c r="AM676" s="1320"/>
      <c r="AN676" s="1320"/>
      <c r="AO676" s="1320"/>
      <c r="AP676" s="1320"/>
      <c r="AQ676" s="1320"/>
      <c r="AR676" s="1320"/>
      <c r="AS676" s="1320"/>
      <c r="AT676" s="1320"/>
      <c r="AU676" s="1320"/>
      <c r="AV676" s="1320"/>
      <c r="AW676" s="1320"/>
      <c r="AX676" s="1320"/>
      <c r="AY676" s="1320"/>
      <c r="AZ676" s="1320"/>
      <c r="BA676" s="1320"/>
      <c r="BB676" s="1320"/>
      <c r="BC676" s="1320"/>
      <c r="BD676" s="1320"/>
      <c r="BE676" s="1320"/>
      <c r="BF676" s="1320"/>
      <c r="BG676" s="1320"/>
      <c r="BH676" s="495"/>
    </row>
    <row r="677" spans="1:60" ht="3.65" hidden="1" customHeight="1">
      <c r="A677" s="494"/>
      <c r="B677" s="673"/>
      <c r="C677" s="676"/>
      <c r="D677" s="676"/>
      <c r="E677" s="676"/>
      <c r="F677" s="676"/>
      <c r="G677" s="676"/>
      <c r="H677" s="676"/>
      <c r="I677" s="699"/>
      <c r="J677" s="1320"/>
      <c r="K677" s="1320"/>
      <c r="L677" s="1320"/>
      <c r="M677" s="1320"/>
      <c r="N677" s="1275"/>
      <c r="O677" s="1367"/>
      <c r="P677" s="1367"/>
      <c r="Q677" s="1367"/>
      <c r="R677" s="1367"/>
      <c r="S677" s="1367"/>
      <c r="T677" s="1367"/>
      <c r="U677" s="1367"/>
      <c r="V677" s="1367"/>
      <c r="W677" s="1367"/>
      <c r="X677" s="1367"/>
      <c r="Y677" s="1276"/>
      <c r="Z677" s="1320"/>
      <c r="AA677" s="1320"/>
      <c r="AB677" s="1280"/>
      <c r="AC677" s="1320"/>
      <c r="AD677" s="1320"/>
      <c r="AE677" s="1320"/>
      <c r="AF677" s="1320"/>
      <c r="AG677" s="1320"/>
      <c r="AH677" s="1320"/>
      <c r="AI677" s="1320"/>
      <c r="AJ677" s="1320"/>
      <c r="AK677" s="1320"/>
      <c r="AL677" s="1320"/>
      <c r="AM677" s="1320"/>
      <c r="AN677" s="1320"/>
      <c r="AO677" s="1320"/>
      <c r="AP677" s="1320"/>
      <c r="AQ677" s="1320"/>
      <c r="AR677" s="1320"/>
      <c r="AS677" s="1320"/>
      <c r="AT677" s="1320"/>
      <c r="AU677" s="1320"/>
      <c r="AV677" s="1320"/>
      <c r="AW677" s="1320"/>
      <c r="AX677" s="1320"/>
      <c r="AY677" s="1320"/>
      <c r="AZ677" s="1320"/>
      <c r="BA677" s="1320"/>
      <c r="BB677" s="1320"/>
      <c r="BC677" s="1320"/>
      <c r="BD677" s="1320"/>
      <c r="BE677" s="1320"/>
      <c r="BF677" s="1320"/>
      <c r="BG677" s="1320"/>
      <c r="BH677" s="495"/>
    </row>
    <row r="678" spans="1:60" ht="3.65" hidden="1" customHeight="1">
      <c r="A678" s="494"/>
      <c r="B678" s="673"/>
      <c r="C678" s="676"/>
      <c r="D678" s="676"/>
      <c r="E678" s="676"/>
      <c r="F678" s="676"/>
      <c r="G678" s="676"/>
      <c r="H678" s="676"/>
      <c r="I678" s="699"/>
      <c r="J678" s="1320"/>
      <c r="K678" s="1320"/>
      <c r="L678" s="1320"/>
      <c r="M678" s="1320"/>
      <c r="N678" s="1275"/>
      <c r="O678" s="1367"/>
      <c r="P678" s="1367"/>
      <c r="Q678" s="1367"/>
      <c r="R678" s="1367"/>
      <c r="S678" s="1367"/>
      <c r="T678" s="1367"/>
      <c r="U678" s="1367"/>
      <c r="V678" s="1367"/>
      <c r="W678" s="1367"/>
      <c r="X678" s="1367"/>
      <c r="Y678" s="1276"/>
      <c r="Z678" s="1320"/>
      <c r="AA678" s="1320"/>
      <c r="AB678" s="1280"/>
      <c r="AC678" s="1320"/>
      <c r="AD678" s="1320"/>
      <c r="AE678" s="1320"/>
      <c r="AF678" s="1320"/>
      <c r="AG678" s="1320"/>
      <c r="AH678" s="1320"/>
      <c r="AI678" s="1320"/>
      <c r="AJ678" s="1320"/>
      <c r="AK678" s="1320"/>
      <c r="AL678" s="1320"/>
      <c r="AM678" s="1320"/>
      <c r="AN678" s="1320"/>
      <c r="AO678" s="1320"/>
      <c r="AP678" s="1320"/>
      <c r="AQ678" s="1320"/>
      <c r="AR678" s="1320"/>
      <c r="AS678" s="1320"/>
      <c r="AT678" s="1320"/>
      <c r="AU678" s="1320"/>
      <c r="AV678" s="1320"/>
      <c r="AW678" s="1320"/>
      <c r="AX678" s="1320"/>
      <c r="AY678" s="1320"/>
      <c r="AZ678" s="1320"/>
      <c r="BA678" s="1320"/>
      <c r="BB678" s="1320"/>
      <c r="BC678" s="1320"/>
      <c r="BD678" s="1320"/>
      <c r="BE678" s="1320"/>
      <c r="BF678" s="1320"/>
      <c r="BG678" s="1320"/>
      <c r="BH678" s="495"/>
    </row>
    <row r="679" spans="1:60" ht="3.65" hidden="1" customHeight="1">
      <c r="A679" s="494"/>
      <c r="B679" s="673"/>
      <c r="C679" s="676"/>
      <c r="D679" s="676"/>
      <c r="E679" s="676"/>
      <c r="F679" s="676"/>
      <c r="G679" s="676"/>
      <c r="H679" s="676"/>
      <c r="I679" s="699"/>
      <c r="J679" s="1320"/>
      <c r="K679" s="1320"/>
      <c r="L679" s="1320"/>
      <c r="M679" s="1320"/>
      <c r="N679" s="1275"/>
      <c r="O679" s="1367"/>
      <c r="P679" s="1367"/>
      <c r="Q679" s="1367"/>
      <c r="R679" s="1367"/>
      <c r="S679" s="1367"/>
      <c r="T679" s="1367"/>
      <c r="U679" s="1367"/>
      <c r="V679" s="1367"/>
      <c r="W679" s="1367"/>
      <c r="X679" s="1367"/>
      <c r="Y679" s="1276"/>
      <c r="Z679" s="1320"/>
      <c r="AA679" s="1320"/>
      <c r="AB679" s="1280"/>
      <c r="AC679" s="1320"/>
      <c r="AD679" s="1320"/>
      <c r="AE679" s="1320"/>
      <c r="AF679" s="1320"/>
      <c r="AG679" s="1320"/>
      <c r="AH679" s="1320"/>
      <c r="AI679" s="1320"/>
      <c r="AJ679" s="1320"/>
      <c r="AK679" s="1320"/>
      <c r="AL679" s="1320"/>
      <c r="AM679" s="1320"/>
      <c r="AN679" s="1320"/>
      <c r="AO679" s="1320"/>
      <c r="AP679" s="1320"/>
      <c r="AQ679" s="1320"/>
      <c r="AR679" s="1320"/>
      <c r="AS679" s="1320"/>
      <c r="AT679" s="1320"/>
      <c r="AU679" s="1320"/>
      <c r="AV679" s="1320"/>
      <c r="AW679" s="1320"/>
      <c r="AX679" s="1320"/>
      <c r="AY679" s="1320"/>
      <c r="AZ679" s="1320"/>
      <c r="BA679" s="1320"/>
      <c r="BB679" s="1320"/>
      <c r="BC679" s="1320"/>
      <c r="BD679" s="1320"/>
      <c r="BE679" s="1320"/>
      <c r="BF679" s="1320"/>
      <c r="BG679" s="1320"/>
      <c r="BH679" s="495"/>
    </row>
    <row r="680" spans="1:60" ht="3.65" hidden="1" customHeight="1">
      <c r="A680" s="494"/>
      <c r="B680" s="673"/>
      <c r="C680" s="676"/>
      <c r="D680" s="676"/>
      <c r="E680" s="676"/>
      <c r="F680" s="676"/>
      <c r="G680" s="676"/>
      <c r="H680" s="676"/>
      <c r="I680" s="699"/>
      <c r="J680" s="1320"/>
      <c r="K680" s="1320"/>
      <c r="L680" s="1320"/>
      <c r="M680" s="1320"/>
      <c r="N680" s="1275"/>
      <c r="O680" s="1367"/>
      <c r="P680" s="1367"/>
      <c r="Q680" s="1367"/>
      <c r="R680" s="1367"/>
      <c r="S680" s="1367"/>
      <c r="T680" s="1367"/>
      <c r="U680" s="1367"/>
      <c r="V680" s="1367"/>
      <c r="W680" s="1367"/>
      <c r="X680" s="1367"/>
      <c r="Y680" s="1276"/>
      <c r="Z680" s="1320"/>
      <c r="AA680" s="1320"/>
      <c r="AB680" s="1280"/>
      <c r="AC680" s="1320"/>
      <c r="AD680" s="1320"/>
      <c r="AE680" s="1320"/>
      <c r="AF680" s="1320"/>
      <c r="AG680" s="1320"/>
      <c r="AH680" s="1320"/>
      <c r="AI680" s="1320"/>
      <c r="AJ680" s="1320"/>
      <c r="AK680" s="1320"/>
      <c r="AL680" s="1320"/>
      <c r="AM680" s="1320"/>
      <c r="AN680" s="1320"/>
      <c r="AO680" s="1320"/>
      <c r="AP680" s="1320"/>
      <c r="AQ680" s="1320"/>
      <c r="AR680" s="1320"/>
      <c r="AS680" s="1320"/>
      <c r="AT680" s="1320"/>
      <c r="AU680" s="1320"/>
      <c r="AV680" s="1320"/>
      <c r="AW680" s="1320"/>
      <c r="AX680" s="1320"/>
      <c r="AY680" s="1320"/>
      <c r="AZ680" s="1320"/>
      <c r="BA680" s="1320"/>
      <c r="BB680" s="1320"/>
      <c r="BC680" s="1320"/>
      <c r="BD680" s="1320"/>
      <c r="BE680" s="1320"/>
      <c r="BF680" s="1320"/>
      <c r="BG680" s="1320"/>
      <c r="BH680" s="495"/>
    </row>
    <row r="681" spans="1:60" ht="3.65" hidden="1" customHeight="1">
      <c r="A681" s="494"/>
      <c r="B681" s="673"/>
      <c r="C681" s="676"/>
      <c r="D681" s="676"/>
      <c r="E681" s="676"/>
      <c r="F681" s="676"/>
      <c r="G681" s="676"/>
      <c r="H681" s="676"/>
      <c r="I681" s="699"/>
      <c r="J681" s="1320"/>
      <c r="K681" s="1320"/>
      <c r="L681" s="1320"/>
      <c r="M681" s="1320"/>
      <c r="N681" s="1275"/>
      <c r="O681" s="1367"/>
      <c r="P681" s="1367"/>
      <c r="Q681" s="1367"/>
      <c r="R681" s="1367"/>
      <c r="S681" s="1367"/>
      <c r="T681" s="1367"/>
      <c r="U681" s="1367"/>
      <c r="V681" s="1367"/>
      <c r="W681" s="1367"/>
      <c r="X681" s="1367"/>
      <c r="Y681" s="1276"/>
      <c r="Z681" s="1320"/>
      <c r="AA681" s="1320"/>
      <c r="AB681" s="1280"/>
      <c r="AC681" s="1320"/>
      <c r="AD681" s="1320"/>
      <c r="AE681" s="1320"/>
      <c r="AF681" s="1320"/>
      <c r="AG681" s="1320"/>
      <c r="AH681" s="1320"/>
      <c r="AI681" s="1320"/>
      <c r="AJ681" s="1320"/>
      <c r="AK681" s="1320"/>
      <c r="AL681" s="1320"/>
      <c r="AM681" s="1320"/>
      <c r="AN681" s="1320"/>
      <c r="AO681" s="1320"/>
      <c r="AP681" s="1320"/>
      <c r="AQ681" s="1320"/>
      <c r="AR681" s="1320"/>
      <c r="AS681" s="1320"/>
      <c r="AT681" s="1320"/>
      <c r="AU681" s="1320"/>
      <c r="AV681" s="1320"/>
      <c r="AW681" s="1320"/>
      <c r="AX681" s="1320"/>
      <c r="AY681" s="1320"/>
      <c r="AZ681" s="1320"/>
      <c r="BA681" s="1320"/>
      <c r="BB681" s="1320"/>
      <c r="BC681" s="1320"/>
      <c r="BD681" s="1320"/>
      <c r="BE681" s="1320"/>
      <c r="BF681" s="1320"/>
      <c r="BG681" s="1320"/>
      <c r="BH681" s="495"/>
    </row>
    <row r="682" spans="1:60" ht="3.65" hidden="1" customHeight="1">
      <c r="A682" s="494"/>
      <c r="B682" s="673"/>
      <c r="C682" s="676"/>
      <c r="D682" s="676"/>
      <c r="E682" s="676"/>
      <c r="F682" s="676"/>
      <c r="G682" s="676"/>
      <c r="H682" s="676"/>
      <c r="I682" s="699"/>
      <c r="J682" s="1320"/>
      <c r="K682" s="1320"/>
      <c r="L682" s="1320"/>
      <c r="M682" s="1320"/>
      <c r="N682" s="1275"/>
      <c r="O682" s="1367"/>
      <c r="P682" s="1367"/>
      <c r="Q682" s="1367"/>
      <c r="R682" s="1367"/>
      <c r="S682" s="1367"/>
      <c r="T682" s="1367"/>
      <c r="U682" s="1367"/>
      <c r="V682" s="1367"/>
      <c r="W682" s="1367"/>
      <c r="X682" s="1367"/>
      <c r="Y682" s="1276"/>
      <c r="Z682" s="1320"/>
      <c r="AA682" s="1320"/>
      <c r="AB682" s="1280"/>
      <c r="AC682" s="1320"/>
      <c r="AD682" s="1320"/>
      <c r="AE682" s="1320"/>
      <c r="AF682" s="1320"/>
      <c r="AG682" s="1320"/>
      <c r="AH682" s="1320"/>
      <c r="AI682" s="1320"/>
      <c r="AJ682" s="1320"/>
      <c r="AK682" s="1320"/>
      <c r="AL682" s="1320"/>
      <c r="AM682" s="1320"/>
      <c r="AN682" s="1320"/>
      <c r="AO682" s="1320"/>
      <c r="AP682" s="1320"/>
      <c r="AQ682" s="1320"/>
      <c r="AR682" s="1320"/>
      <c r="AS682" s="1320"/>
      <c r="AT682" s="1320"/>
      <c r="AU682" s="1320"/>
      <c r="AV682" s="1320"/>
      <c r="AW682" s="1320"/>
      <c r="AX682" s="1320"/>
      <c r="AY682" s="1320"/>
      <c r="AZ682" s="1320"/>
      <c r="BA682" s="1320"/>
      <c r="BB682" s="1320"/>
      <c r="BC682" s="1320"/>
      <c r="BD682" s="1320"/>
      <c r="BE682" s="1320"/>
      <c r="BF682" s="1320"/>
      <c r="BG682" s="1320"/>
      <c r="BH682" s="495"/>
    </row>
    <row r="683" spans="1:60" ht="3.65" hidden="1" customHeight="1">
      <c r="A683" s="494"/>
      <c r="B683" s="673"/>
      <c r="C683" s="676"/>
      <c r="D683" s="676"/>
      <c r="E683" s="676"/>
      <c r="F683" s="676"/>
      <c r="G683" s="676"/>
      <c r="H683" s="676"/>
      <c r="I683" s="699"/>
      <c r="J683" s="1320"/>
      <c r="K683" s="1320"/>
      <c r="L683" s="1320"/>
      <c r="M683" s="1320"/>
      <c r="N683" s="1275"/>
      <c r="O683" s="1367"/>
      <c r="P683" s="1367"/>
      <c r="Q683" s="1367"/>
      <c r="R683" s="1367"/>
      <c r="S683" s="1367"/>
      <c r="T683" s="1367"/>
      <c r="U683" s="1367"/>
      <c r="V683" s="1367"/>
      <c r="W683" s="1367"/>
      <c r="X683" s="1367"/>
      <c r="Y683" s="1276"/>
      <c r="Z683" s="1320"/>
      <c r="AA683" s="1320"/>
      <c r="AB683" s="1280"/>
      <c r="AC683" s="1320"/>
      <c r="AD683" s="1320"/>
      <c r="AE683" s="1320"/>
      <c r="AF683" s="1320"/>
      <c r="AG683" s="1320"/>
      <c r="AH683" s="1320"/>
      <c r="AI683" s="1320"/>
      <c r="AJ683" s="1320"/>
      <c r="AK683" s="1320"/>
      <c r="AL683" s="1320"/>
      <c r="AM683" s="1320"/>
      <c r="AN683" s="1320"/>
      <c r="AO683" s="1320"/>
      <c r="AP683" s="1320"/>
      <c r="AQ683" s="1320"/>
      <c r="AR683" s="1320"/>
      <c r="AS683" s="1320"/>
      <c r="AT683" s="1320"/>
      <c r="AU683" s="1320"/>
      <c r="AV683" s="1320"/>
      <c r="AW683" s="1320"/>
      <c r="AX683" s="1320"/>
      <c r="AY683" s="1320"/>
      <c r="AZ683" s="1320"/>
      <c r="BA683" s="1320"/>
      <c r="BB683" s="1320"/>
      <c r="BC683" s="1320"/>
      <c r="BD683" s="1320"/>
      <c r="BE683" s="1320"/>
      <c r="BF683" s="1320"/>
      <c r="BG683" s="1320"/>
      <c r="BH683" s="495"/>
    </row>
    <row r="684" spans="1:60" ht="3.65" hidden="1" customHeight="1">
      <c r="A684" s="494"/>
      <c r="B684" s="673"/>
      <c r="C684" s="676"/>
      <c r="D684" s="676"/>
      <c r="E684" s="676"/>
      <c r="F684" s="676"/>
      <c r="G684" s="676"/>
      <c r="H684" s="676"/>
      <c r="I684" s="699"/>
      <c r="J684" s="1320"/>
      <c r="K684" s="1320"/>
      <c r="L684" s="1320"/>
      <c r="M684" s="1320"/>
      <c r="N684" s="1275"/>
      <c r="O684" s="1367"/>
      <c r="P684" s="1367"/>
      <c r="Q684" s="1367"/>
      <c r="R684" s="1367"/>
      <c r="S684" s="1367"/>
      <c r="T684" s="1367"/>
      <c r="U684" s="1367"/>
      <c r="V684" s="1367"/>
      <c r="W684" s="1367"/>
      <c r="X684" s="1367"/>
      <c r="Y684" s="1276"/>
      <c r="Z684" s="1320"/>
      <c r="AA684" s="1320"/>
      <c r="AB684" s="1280"/>
      <c r="AC684" s="1320"/>
      <c r="AD684" s="1320"/>
      <c r="AE684" s="1320"/>
      <c r="AF684" s="1320"/>
      <c r="AG684" s="1320"/>
      <c r="AH684" s="1320"/>
      <c r="AI684" s="1320"/>
      <c r="AJ684" s="1320"/>
      <c r="AK684" s="1320"/>
      <c r="AL684" s="1320"/>
      <c r="AM684" s="1320"/>
      <c r="AN684" s="1320"/>
      <c r="AO684" s="1320"/>
      <c r="AP684" s="1320"/>
      <c r="AQ684" s="1320"/>
      <c r="AR684" s="1320"/>
      <c r="AS684" s="1320"/>
      <c r="AT684" s="1320"/>
      <c r="AU684" s="1320"/>
      <c r="AV684" s="1320"/>
      <c r="AW684" s="1320"/>
      <c r="AX684" s="1320"/>
      <c r="AY684" s="1320"/>
      <c r="AZ684" s="1320"/>
      <c r="BA684" s="1320"/>
      <c r="BB684" s="1320"/>
      <c r="BC684" s="1320"/>
      <c r="BD684" s="1320"/>
      <c r="BE684" s="1320"/>
      <c r="BF684" s="1320"/>
      <c r="BG684" s="1320"/>
      <c r="BH684" s="495"/>
    </row>
    <row r="685" spans="1:60" ht="3.65" hidden="1" customHeight="1">
      <c r="A685" s="494"/>
      <c r="B685" s="673"/>
      <c r="C685" s="676"/>
      <c r="D685" s="676"/>
      <c r="E685" s="676"/>
      <c r="F685" s="676"/>
      <c r="G685" s="676"/>
      <c r="H685" s="676"/>
      <c r="I685" s="699"/>
      <c r="J685" s="1320"/>
      <c r="K685" s="1320"/>
      <c r="L685" s="1320"/>
      <c r="M685" s="1320"/>
      <c r="N685" s="1275"/>
      <c r="O685" s="1367"/>
      <c r="P685" s="1367"/>
      <c r="Q685" s="1367"/>
      <c r="R685" s="1367"/>
      <c r="S685" s="1367"/>
      <c r="T685" s="1367"/>
      <c r="U685" s="1367"/>
      <c r="V685" s="1367"/>
      <c r="W685" s="1367"/>
      <c r="X685" s="1367"/>
      <c r="Y685" s="1276"/>
      <c r="Z685" s="1320"/>
      <c r="AA685" s="1320"/>
      <c r="AB685" s="1280"/>
      <c r="AC685" s="1320"/>
      <c r="AD685" s="1320"/>
      <c r="AE685" s="1320"/>
      <c r="AF685" s="1320"/>
      <c r="AG685" s="1320"/>
      <c r="AH685" s="1320"/>
      <c r="AI685" s="1320"/>
      <c r="AJ685" s="1320"/>
      <c r="AK685" s="1320"/>
      <c r="AL685" s="1320"/>
      <c r="AM685" s="1320"/>
      <c r="AN685" s="1320"/>
      <c r="AO685" s="1320"/>
      <c r="AP685" s="1320"/>
      <c r="AQ685" s="1320"/>
      <c r="AR685" s="1320"/>
      <c r="AS685" s="1320"/>
      <c r="AT685" s="1320"/>
      <c r="AU685" s="1320"/>
      <c r="AV685" s="1320"/>
      <c r="AW685" s="1320"/>
      <c r="AX685" s="1320"/>
      <c r="AY685" s="1320"/>
      <c r="AZ685" s="1320"/>
      <c r="BA685" s="1320"/>
      <c r="BB685" s="1320"/>
      <c r="BC685" s="1320"/>
      <c r="BD685" s="1320"/>
      <c r="BE685" s="1320"/>
      <c r="BF685" s="1320"/>
      <c r="BG685" s="1320"/>
      <c r="BH685" s="495"/>
    </row>
    <row r="686" spans="1:60" ht="3.65" hidden="1" customHeight="1">
      <c r="A686" s="494"/>
      <c r="B686" s="673"/>
      <c r="C686" s="676"/>
      <c r="D686" s="676"/>
      <c r="E686" s="676"/>
      <c r="F686" s="676"/>
      <c r="G686" s="676"/>
      <c r="H686" s="676"/>
      <c r="I686" s="699"/>
      <c r="J686" s="1320"/>
      <c r="K686" s="1320"/>
      <c r="L686" s="1320"/>
      <c r="M686" s="1320"/>
      <c r="N686" s="1275"/>
      <c r="O686" s="1367"/>
      <c r="P686" s="1367"/>
      <c r="Q686" s="1367"/>
      <c r="R686" s="1367"/>
      <c r="S686" s="1367"/>
      <c r="T686" s="1367"/>
      <c r="U686" s="1367"/>
      <c r="V686" s="1367"/>
      <c r="W686" s="1367"/>
      <c r="X686" s="1367"/>
      <c r="Y686" s="1276"/>
      <c r="Z686" s="1320"/>
      <c r="AA686" s="1320"/>
      <c r="AB686" s="1280"/>
      <c r="AC686" s="1320"/>
      <c r="AD686" s="1320"/>
      <c r="AE686" s="1320"/>
      <c r="AF686" s="1320"/>
      <c r="AG686" s="1320"/>
      <c r="AH686" s="1320"/>
      <c r="AI686" s="1320"/>
      <c r="AJ686" s="1320"/>
      <c r="AK686" s="1320"/>
      <c r="AL686" s="1320"/>
      <c r="AM686" s="1320"/>
      <c r="AN686" s="1320"/>
      <c r="AO686" s="1320"/>
      <c r="AP686" s="1320"/>
      <c r="AQ686" s="1320"/>
      <c r="AR686" s="1320"/>
      <c r="AS686" s="1320"/>
      <c r="AT686" s="1320"/>
      <c r="AU686" s="1320"/>
      <c r="AV686" s="1320"/>
      <c r="AW686" s="1320"/>
      <c r="AX686" s="1320"/>
      <c r="AY686" s="1320"/>
      <c r="AZ686" s="1320"/>
      <c r="BA686" s="1320"/>
      <c r="BB686" s="1320"/>
      <c r="BC686" s="1320"/>
      <c r="BD686" s="1320"/>
      <c r="BE686" s="1320"/>
      <c r="BF686" s="1320"/>
      <c r="BG686" s="1320"/>
      <c r="BH686" s="495"/>
    </row>
    <row r="687" spans="1:60" ht="3.65" hidden="1" customHeight="1">
      <c r="A687" s="494"/>
      <c r="B687" s="673"/>
      <c r="C687" s="676"/>
      <c r="D687" s="676"/>
      <c r="E687" s="676"/>
      <c r="F687" s="676"/>
      <c r="G687" s="676"/>
      <c r="H687" s="676"/>
      <c r="I687" s="699"/>
      <c r="J687" s="1320"/>
      <c r="K687" s="1320"/>
      <c r="L687" s="1320"/>
      <c r="M687" s="1320"/>
      <c r="N687" s="1272"/>
      <c r="O687" s="1273"/>
      <c r="P687" s="1273"/>
      <c r="Q687" s="1273"/>
      <c r="R687" s="1273"/>
      <c r="S687" s="1273"/>
      <c r="T687" s="1273"/>
      <c r="U687" s="1273"/>
      <c r="V687" s="1273"/>
      <c r="W687" s="1273"/>
      <c r="X687" s="1273"/>
      <c r="Y687" s="1274"/>
      <c r="Z687" s="1320"/>
      <c r="AA687" s="1320"/>
      <c r="AB687" s="1279"/>
      <c r="AC687" s="1320"/>
      <c r="AD687" s="1320"/>
      <c r="AE687" s="1320"/>
      <c r="AF687" s="1320"/>
      <c r="AG687" s="1320"/>
      <c r="AH687" s="1320"/>
      <c r="AI687" s="1320"/>
      <c r="AJ687" s="1320"/>
      <c r="AK687" s="1320"/>
      <c r="AL687" s="1320"/>
      <c r="AM687" s="1320"/>
      <c r="AN687" s="1320"/>
      <c r="AO687" s="1320"/>
      <c r="AP687" s="1320"/>
      <c r="AQ687" s="1320"/>
      <c r="AR687" s="1320"/>
      <c r="AS687" s="1320"/>
      <c r="AT687" s="1320"/>
      <c r="AU687" s="1320"/>
      <c r="AV687" s="1320"/>
      <c r="AW687" s="1320"/>
      <c r="AX687" s="1320"/>
      <c r="AY687" s="1320"/>
      <c r="AZ687" s="1320"/>
      <c r="BA687" s="1320"/>
      <c r="BB687" s="1320"/>
      <c r="BC687" s="1320"/>
      <c r="BD687" s="1320"/>
      <c r="BE687" s="1320"/>
      <c r="BF687" s="1320"/>
      <c r="BG687" s="1320"/>
      <c r="BH687" s="495"/>
    </row>
    <row r="688" spans="1:60" ht="3.65" hidden="1" customHeight="1">
      <c r="A688" s="494"/>
      <c r="B688" s="673"/>
      <c r="C688" s="676"/>
      <c r="D688" s="676"/>
      <c r="E688" s="676"/>
      <c r="F688" s="676"/>
      <c r="G688" s="676"/>
      <c r="H688" s="676"/>
      <c r="I688" s="699"/>
      <c r="J688" s="1320"/>
      <c r="K688" s="1320"/>
      <c r="L688" s="1320"/>
      <c r="M688" s="1320"/>
      <c r="N688" s="1320"/>
      <c r="O688" s="1320"/>
      <c r="P688" s="1320"/>
      <c r="Q688" s="1320"/>
      <c r="R688" s="1320"/>
      <c r="S688" s="1320"/>
      <c r="T688" s="1320"/>
      <c r="U688" s="1320"/>
      <c r="V688" s="1320"/>
      <c r="W688" s="1320"/>
      <c r="X688" s="1320"/>
      <c r="Y688" s="1320"/>
      <c r="Z688" s="1320"/>
      <c r="AA688" s="1320"/>
      <c r="AB688" s="1320"/>
      <c r="AC688" s="1320"/>
      <c r="AD688" s="1320"/>
      <c r="AE688" s="1320"/>
      <c r="AF688" s="1320"/>
      <c r="AG688" s="1320"/>
      <c r="AH688" s="1320"/>
      <c r="AI688" s="1320"/>
      <c r="AJ688" s="1320"/>
      <c r="AK688" s="1320"/>
      <c r="AL688" s="1320"/>
      <c r="AM688" s="1320"/>
      <c r="AN688" s="1320"/>
      <c r="AO688" s="1320"/>
      <c r="AP688" s="1320"/>
      <c r="AQ688" s="1320"/>
      <c r="AR688" s="1320"/>
      <c r="AS688" s="1320"/>
      <c r="AT688" s="1320"/>
      <c r="AU688" s="1320"/>
      <c r="AV688" s="1320"/>
      <c r="AW688" s="1320"/>
      <c r="AX688" s="1320"/>
      <c r="AY688" s="1320"/>
      <c r="AZ688" s="1320"/>
      <c r="BA688" s="1320"/>
      <c r="BB688" s="1320"/>
      <c r="BC688" s="1320"/>
      <c r="BD688" s="1320"/>
      <c r="BE688" s="1320"/>
      <c r="BF688" s="1320"/>
      <c r="BG688" s="1320"/>
      <c r="BH688" s="495"/>
    </row>
    <row r="689" spans="1:61" ht="3.65" hidden="1" customHeight="1">
      <c r="A689" s="494"/>
      <c r="B689" s="673"/>
      <c r="C689" s="676"/>
      <c r="D689" s="676"/>
      <c r="E689" s="676"/>
      <c r="F689" s="676"/>
      <c r="G689" s="676"/>
      <c r="H689" s="676"/>
      <c r="I689" s="699"/>
      <c r="J689" s="1320"/>
      <c r="K689" s="1320"/>
      <c r="L689" s="1320"/>
      <c r="M689" s="1320"/>
      <c r="N689" s="1320"/>
      <c r="O689" s="1320"/>
      <c r="P689" s="1320"/>
      <c r="Q689" s="1320"/>
      <c r="R689" s="1320"/>
      <c r="S689" s="1320"/>
      <c r="T689" s="1320"/>
      <c r="U689" s="1320"/>
      <c r="V689" s="1320"/>
      <c r="W689" s="1320"/>
      <c r="X689" s="1320"/>
      <c r="Y689" s="1320"/>
      <c r="Z689" s="1320"/>
      <c r="AA689" s="1320"/>
      <c r="AB689" s="1320"/>
      <c r="AC689" s="1320"/>
      <c r="AD689" s="1320"/>
      <c r="AE689" s="1320"/>
      <c r="AF689" s="1320"/>
      <c r="AG689" s="1320"/>
      <c r="AH689" s="1320"/>
      <c r="AI689" s="1320"/>
      <c r="AJ689" s="1320"/>
      <c r="AK689" s="1320"/>
      <c r="AL689" s="1320"/>
      <c r="AM689" s="1320"/>
      <c r="AN689" s="1320"/>
      <c r="AO689" s="1320"/>
      <c r="AP689" s="1320"/>
      <c r="AQ689" s="1320"/>
      <c r="AR689" s="1320"/>
      <c r="AS689" s="1320"/>
      <c r="AT689" s="1320"/>
      <c r="AU689" s="1320"/>
      <c r="AV689" s="1320"/>
      <c r="AW689" s="1320"/>
      <c r="AX689" s="1320"/>
      <c r="AY689" s="1320"/>
      <c r="AZ689" s="1320"/>
      <c r="BA689" s="1320"/>
      <c r="BB689" s="1320"/>
      <c r="BC689" s="1320"/>
      <c r="BD689" s="1320"/>
      <c r="BE689" s="1320"/>
      <c r="BF689" s="1320"/>
      <c r="BG689" s="1320"/>
      <c r="BH689" s="495"/>
    </row>
    <row r="690" spans="1:61" ht="3.65" hidden="1" customHeight="1">
      <c r="A690" s="494"/>
      <c r="B690" s="673"/>
      <c r="C690" s="676"/>
      <c r="D690" s="676"/>
      <c r="E690" s="676"/>
      <c r="F690" s="676"/>
      <c r="G690" s="676"/>
      <c r="H690" s="676"/>
      <c r="I690" s="699"/>
      <c r="J690" s="1320"/>
      <c r="K690" s="1320"/>
      <c r="L690" s="1320"/>
      <c r="M690" s="1320"/>
      <c r="N690" s="1320"/>
      <c r="O690" s="1320"/>
      <c r="P690" s="1320"/>
      <c r="Q690" s="1320"/>
      <c r="R690" s="1320"/>
      <c r="S690" s="1320"/>
      <c r="T690" s="1320"/>
      <c r="U690" s="1320"/>
      <c r="V690" s="1320"/>
      <c r="W690" s="1320"/>
      <c r="X690" s="1320"/>
      <c r="Y690" s="1320"/>
      <c r="Z690" s="1320"/>
      <c r="AA690" s="1320"/>
      <c r="AB690" s="1320"/>
      <c r="AC690" s="1320"/>
      <c r="AD690" s="1320"/>
      <c r="AE690" s="1320"/>
      <c r="AF690" s="1320"/>
      <c r="AG690" s="1320"/>
      <c r="AH690" s="1320"/>
      <c r="AI690" s="1320"/>
      <c r="AJ690" s="1320"/>
      <c r="AK690" s="1320"/>
      <c r="AL690" s="1320"/>
      <c r="AM690" s="1320"/>
      <c r="AN690" s="1320"/>
      <c r="AO690" s="1320"/>
      <c r="AP690" s="1320"/>
      <c r="AQ690" s="1320"/>
      <c r="AR690" s="1320"/>
      <c r="AS690" s="1320"/>
      <c r="AT690" s="1320"/>
      <c r="AU690" s="1320"/>
      <c r="AV690" s="1320"/>
      <c r="AW690" s="1320"/>
      <c r="AX690" s="1320"/>
      <c r="AY690" s="1320"/>
      <c r="AZ690" s="1320"/>
      <c r="BA690" s="1320"/>
      <c r="BB690" s="1320"/>
      <c r="BC690" s="1320"/>
      <c r="BD690" s="1320"/>
      <c r="BE690" s="1320"/>
      <c r="BF690" s="1320"/>
      <c r="BG690" s="1320"/>
      <c r="BH690" s="495"/>
    </row>
    <row r="691" spans="1:61" ht="3.65" hidden="1" customHeight="1">
      <c r="A691" s="494"/>
      <c r="B691" s="673"/>
      <c r="C691" s="676"/>
      <c r="D691" s="676"/>
      <c r="E691" s="676"/>
      <c r="F691" s="676"/>
      <c r="G691" s="676"/>
      <c r="H691" s="676"/>
      <c r="I691" s="699"/>
      <c r="J691" s="1320"/>
      <c r="K691" s="1320"/>
      <c r="L691" s="1320"/>
      <c r="M691" s="1320"/>
      <c r="N691" s="1320"/>
      <c r="O691" s="1320"/>
      <c r="P691" s="1320"/>
      <c r="Q691" s="1320"/>
      <c r="R691" s="1320"/>
      <c r="S691" s="1320"/>
      <c r="T691" s="1320"/>
      <c r="U691" s="1320"/>
      <c r="V691" s="1320"/>
      <c r="W691" s="1320"/>
      <c r="X691" s="1320"/>
      <c r="Y691" s="1320"/>
      <c r="Z691" s="1320"/>
      <c r="AA691" s="1320"/>
      <c r="AB691" s="1320"/>
      <c r="AC691" s="1320"/>
      <c r="AD691" s="1320"/>
      <c r="AE691" s="1320"/>
      <c r="AF691" s="1320"/>
      <c r="AG691" s="1320"/>
      <c r="AH691" s="1320"/>
      <c r="AI691" s="1320"/>
      <c r="AJ691" s="1320"/>
      <c r="AK691" s="1320"/>
      <c r="AL691" s="1320"/>
      <c r="AM691" s="1320"/>
      <c r="AN691" s="1320"/>
      <c r="AO691" s="1320"/>
      <c r="AP691" s="1320"/>
      <c r="AQ691" s="1320"/>
      <c r="AR691" s="1320"/>
      <c r="AS691" s="1320"/>
      <c r="AT691" s="1320"/>
      <c r="AU691" s="1320"/>
      <c r="AV691" s="1320"/>
      <c r="AW691" s="1320"/>
      <c r="AX691" s="1320"/>
      <c r="AY691" s="1320"/>
      <c r="AZ691" s="1320"/>
      <c r="BA691" s="1320"/>
      <c r="BB691" s="1320"/>
      <c r="BC691" s="1320"/>
      <c r="BD691" s="1320"/>
      <c r="BE691" s="1320"/>
      <c r="BF691" s="1320"/>
      <c r="BG691" s="1320"/>
      <c r="BH691" s="495"/>
    </row>
    <row r="692" spans="1:61" ht="3.65" hidden="1" customHeight="1">
      <c r="A692" s="494"/>
      <c r="B692" s="673"/>
      <c r="C692" s="676"/>
      <c r="D692" s="676"/>
      <c r="E692" s="676"/>
      <c r="F692" s="676"/>
      <c r="G692" s="676"/>
      <c r="H692" s="676"/>
      <c r="I692" s="699"/>
      <c r="J692" s="1320"/>
      <c r="K692" s="1320"/>
      <c r="L692" s="1320"/>
      <c r="M692" s="1320"/>
      <c r="N692" s="1320"/>
      <c r="O692" s="1320"/>
      <c r="P692" s="1320"/>
      <c r="Q692" s="1320"/>
      <c r="R692" s="1320"/>
      <c r="S692" s="1320"/>
      <c r="T692" s="1320"/>
      <c r="U692" s="1320"/>
      <c r="V692" s="1320"/>
      <c r="W692" s="1320"/>
      <c r="X692" s="1320"/>
      <c r="Y692" s="1320"/>
      <c r="Z692" s="1320"/>
      <c r="AA692" s="1320"/>
      <c r="AB692" s="1320"/>
      <c r="AC692" s="1320"/>
      <c r="AD692" s="1320"/>
      <c r="AE692" s="1320"/>
      <c r="AF692" s="1320"/>
      <c r="AG692" s="1320"/>
      <c r="AH692" s="1320"/>
      <c r="AI692" s="1320"/>
      <c r="AJ692" s="1320"/>
      <c r="AK692" s="1320"/>
      <c r="AL692" s="1320"/>
      <c r="AM692" s="1320"/>
      <c r="AN692" s="1320"/>
      <c r="AO692" s="1320"/>
      <c r="AP692" s="1320"/>
      <c r="AQ692" s="1320"/>
      <c r="AR692" s="1320"/>
      <c r="AS692" s="1320"/>
      <c r="AT692" s="1320"/>
      <c r="AU692" s="1320"/>
      <c r="AV692" s="1320"/>
      <c r="AW692" s="1320"/>
      <c r="AX692" s="1320"/>
      <c r="AY692" s="1320"/>
      <c r="AZ692" s="1320"/>
      <c r="BA692" s="1320"/>
      <c r="BB692" s="1320"/>
      <c r="BC692" s="1320"/>
      <c r="BD692" s="1320"/>
      <c r="BE692" s="1320"/>
      <c r="BF692" s="1320"/>
      <c r="BG692" s="1320"/>
      <c r="BH692" s="495"/>
    </row>
    <row r="693" spans="1:61" ht="3.65" hidden="1" customHeight="1">
      <c r="A693" s="494"/>
      <c r="B693" s="673"/>
      <c r="C693" s="676"/>
      <c r="D693" s="676"/>
      <c r="E693" s="676"/>
      <c r="F693" s="676"/>
      <c r="G693" s="676"/>
      <c r="H693" s="676"/>
      <c r="I693" s="699"/>
      <c r="J693" s="1320"/>
      <c r="K693" s="1320"/>
      <c r="L693" s="1320"/>
      <c r="M693" s="1320"/>
      <c r="N693" s="1320"/>
      <c r="O693" s="1320"/>
      <c r="P693" s="1320"/>
      <c r="Q693" s="1320"/>
      <c r="R693" s="1320"/>
      <c r="S693" s="1320"/>
      <c r="T693" s="1320"/>
      <c r="U693" s="1320"/>
      <c r="V693" s="1320"/>
      <c r="W693" s="1320"/>
      <c r="X693" s="1320"/>
      <c r="Y693" s="1320"/>
      <c r="Z693" s="1320"/>
      <c r="AA693" s="1320"/>
      <c r="AB693" s="1320"/>
      <c r="AC693" s="1320"/>
      <c r="AD693" s="1320"/>
      <c r="AE693" s="1320"/>
      <c r="AF693" s="1320"/>
      <c r="AG693" s="1320"/>
      <c r="AH693" s="1320"/>
      <c r="AI693" s="1320"/>
      <c r="AJ693" s="1320"/>
      <c r="AK693" s="1320"/>
      <c r="AL693" s="1320"/>
      <c r="AM693" s="1320"/>
      <c r="AN693" s="1320"/>
      <c r="AO693" s="1320"/>
      <c r="AP693" s="1320"/>
      <c r="AQ693" s="1320"/>
      <c r="AR693" s="1320"/>
      <c r="AS693" s="1320"/>
      <c r="AT693" s="1320"/>
      <c r="AU693" s="1320"/>
      <c r="AV693" s="1320"/>
      <c r="AW693" s="1320"/>
      <c r="AX693" s="1320"/>
      <c r="AY693" s="1320"/>
      <c r="AZ693" s="1320"/>
      <c r="BA693" s="1320"/>
      <c r="BB693" s="1320"/>
      <c r="BC693" s="1320"/>
      <c r="BD693" s="1320"/>
      <c r="BE693" s="1320"/>
      <c r="BF693" s="1320"/>
      <c r="BG693" s="1320"/>
      <c r="BH693" s="495"/>
    </row>
    <row r="694" spans="1:61" ht="3.65" hidden="1" customHeight="1">
      <c r="A694" s="494"/>
      <c r="B694" s="1282"/>
      <c r="C694" s="1283"/>
      <c r="D694" s="1283"/>
      <c r="E694" s="1283"/>
      <c r="F694" s="1283"/>
      <c r="G694" s="1283"/>
      <c r="H694" s="1283"/>
      <c r="I694" s="1368"/>
      <c r="J694" s="1369"/>
      <c r="K694" s="1369"/>
      <c r="L694" s="1369"/>
      <c r="M694" s="1369"/>
      <c r="N694" s="1369"/>
      <c r="O694" s="1369"/>
      <c r="P694" s="1369"/>
      <c r="Q694" s="1369"/>
      <c r="R694" s="1369"/>
      <c r="S694" s="1369"/>
      <c r="T694" s="1369"/>
      <c r="U694" s="1369"/>
      <c r="V694" s="1369"/>
      <c r="W694" s="1369"/>
      <c r="X694" s="1369"/>
      <c r="Y694" s="1369"/>
      <c r="Z694" s="1369"/>
      <c r="AA694" s="1369"/>
      <c r="AB694" s="1369"/>
      <c r="AC694" s="1369"/>
      <c r="AD694" s="1369"/>
      <c r="AE694" s="1369"/>
      <c r="AF694" s="1369"/>
      <c r="AG694" s="1369"/>
      <c r="AH694" s="1369"/>
      <c r="AI694" s="1369"/>
      <c r="AJ694" s="1369"/>
      <c r="AK694" s="1369"/>
      <c r="AL694" s="1369"/>
      <c r="AM694" s="1369"/>
      <c r="AN694" s="1369"/>
      <c r="AO694" s="1369"/>
      <c r="AP694" s="1369"/>
      <c r="AQ694" s="1369"/>
      <c r="AR694" s="1369"/>
      <c r="AS694" s="1369"/>
      <c r="AT694" s="1369"/>
      <c r="AU694" s="1369"/>
      <c r="AV694" s="1369"/>
      <c r="AW694" s="1369"/>
      <c r="AX694" s="1369"/>
      <c r="AY694" s="1369"/>
      <c r="AZ694" s="1369"/>
      <c r="BA694" s="1369"/>
      <c r="BB694" s="1369"/>
      <c r="BC694" s="1369"/>
      <c r="BD694" s="1369"/>
      <c r="BE694" s="1369"/>
      <c r="BF694" s="1369"/>
      <c r="BG694" s="1369"/>
      <c r="BH694" s="471"/>
    </row>
    <row r="695" spans="1:61" ht="3.65" hidden="1" customHeight="1">
      <c r="A695" s="494"/>
      <c r="B695" s="1285"/>
      <c r="C695" s="1286"/>
      <c r="D695" s="1286"/>
      <c r="E695" s="1286"/>
      <c r="F695" s="1286"/>
      <c r="G695" s="1286"/>
      <c r="H695" s="1286"/>
      <c r="I695" s="1370"/>
      <c r="J695" s="466"/>
      <c r="K695" s="466"/>
      <c r="L695" s="466"/>
      <c r="M695" s="466"/>
      <c r="N695" s="466"/>
      <c r="O695" s="466"/>
      <c r="P695" s="466"/>
      <c r="Q695" s="466"/>
      <c r="R695" s="466"/>
      <c r="S695" s="466"/>
      <c r="T695" s="466"/>
      <c r="U695" s="466"/>
      <c r="V695" s="466"/>
      <c r="W695" s="466"/>
      <c r="X695" s="466"/>
      <c r="Y695" s="466"/>
      <c r="Z695" s="466"/>
      <c r="AA695" s="466"/>
      <c r="AB695" s="466"/>
      <c r="AC695" s="466"/>
      <c r="AD695" s="466"/>
      <c r="AE695" s="466"/>
      <c r="AF695" s="466"/>
      <c r="AG695" s="466"/>
      <c r="AH695" s="466"/>
      <c r="AI695" s="466"/>
      <c r="AJ695" s="466"/>
      <c r="AK695" s="466"/>
      <c r="AL695" s="466"/>
      <c r="AM695" s="466"/>
      <c r="AN695" s="466"/>
      <c r="AO695" s="466"/>
      <c r="AP695" s="466"/>
      <c r="AQ695" s="466"/>
      <c r="AR695" s="466"/>
      <c r="AS695" s="466"/>
      <c r="AT695" s="466"/>
      <c r="AU695" s="466"/>
      <c r="AV695" s="466"/>
      <c r="AW695" s="466"/>
      <c r="AX695" s="466"/>
      <c r="AY695" s="466"/>
      <c r="AZ695" s="466"/>
      <c r="BA695" s="466"/>
      <c r="BB695" s="466"/>
      <c r="BC695" s="466"/>
      <c r="BD695" s="466"/>
      <c r="BE695" s="466"/>
      <c r="BF695" s="466"/>
      <c r="BG695" s="466"/>
      <c r="BH695" s="465"/>
    </row>
    <row r="696" spans="1:61" ht="14.5" customHeight="1">
      <c r="A696" s="494"/>
      <c r="B696" s="379" t="s">
        <v>587</v>
      </c>
      <c r="C696" s="379" t="s">
        <v>585</v>
      </c>
      <c r="D696" s="379" t="s">
        <v>581</v>
      </c>
      <c r="E696" s="448" t="s">
        <v>650</v>
      </c>
      <c r="F696" s="379" t="s">
        <v>498</v>
      </c>
      <c r="G696" s="378"/>
      <c r="H696" s="1194" t="s">
        <v>588</v>
      </c>
      <c r="I696" s="700"/>
      <c r="J696" s="1329"/>
      <c r="K696" s="1329"/>
      <c r="L696" s="1329"/>
      <c r="M696" s="1329"/>
      <c r="N696" s="1329"/>
      <c r="O696" s="1329"/>
      <c r="P696" s="1329"/>
      <c r="Q696" s="1329"/>
      <c r="R696" s="1329"/>
      <c r="S696" s="1329"/>
      <c r="T696" s="1329"/>
      <c r="U696" s="1329"/>
      <c r="V696" s="1329"/>
      <c r="W696" s="1329"/>
      <c r="X696" s="1329"/>
      <c r="Y696" s="1329"/>
      <c r="Z696" s="1329"/>
      <c r="AA696" s="1329"/>
      <c r="AB696" s="1329"/>
      <c r="AC696" s="1329"/>
      <c r="AD696" s="1329"/>
      <c r="AE696" s="1329"/>
      <c r="AF696" s="1329"/>
      <c r="AG696" s="1329"/>
      <c r="AH696" s="1329"/>
      <c r="AI696" s="1329"/>
      <c r="AJ696" s="1330"/>
      <c r="AK696" s="1330"/>
      <c r="AL696" s="1330"/>
      <c r="AM696" s="1330"/>
      <c r="AN696" s="1330"/>
      <c r="AO696" s="1330"/>
      <c r="AP696" s="1330"/>
      <c r="AQ696" s="1330"/>
      <c r="AR696" s="1330"/>
      <c r="AS696" s="1330"/>
      <c r="AT696" s="1330"/>
      <c r="AU696" s="1330"/>
      <c r="AV696" s="1330"/>
      <c r="AW696" s="1330"/>
      <c r="AX696" s="1330"/>
      <c r="AY696" s="1330"/>
      <c r="AZ696" s="1330"/>
      <c r="BA696" s="1330"/>
      <c r="BB696" s="1330"/>
      <c r="BC696" s="1330"/>
      <c r="BD696" s="1330"/>
      <c r="BE696" s="1330"/>
      <c r="BF696" s="1330"/>
      <c r="BG696" s="1330"/>
      <c r="BH696" s="488"/>
      <c r="BI696" s="1317"/>
    </row>
    <row r="697" spans="1:61" ht="3.65" hidden="1" customHeight="1">
      <c r="A697" s="494"/>
      <c r="B697" s="487" t="str">
        <f>MID(D696,1,1)&amp;MID(D696,6,1)&amp;"_"&amp;MID(D696,14,3)&amp;"X"&amp;MID(F696,1,1)&amp;"_"&amp;MID(H696,1,3)&amp;MID(H696,5,3)&amp;"_"&amp;MID(C696,1,3)</f>
        <v>PC_GraXF_ATSEST_Ext</v>
      </c>
      <c r="C697" s="676"/>
      <c r="D697" s="676"/>
      <c r="E697" s="676"/>
      <c r="F697" s="676"/>
      <c r="G697" s="676"/>
      <c r="H697" s="676"/>
      <c r="I697" s="699"/>
      <c r="J697" s="1320"/>
      <c r="K697" s="1320"/>
      <c r="L697" s="1320"/>
      <c r="M697" s="1320"/>
      <c r="N697" s="1320"/>
      <c r="O697" s="1320"/>
      <c r="P697" s="1320"/>
      <c r="Q697" s="1320"/>
      <c r="R697" s="1320"/>
      <c r="S697" s="1320"/>
      <c r="T697" s="1320"/>
      <c r="U697" s="1320"/>
      <c r="V697" s="1320"/>
      <c r="W697" s="1320"/>
      <c r="X697" s="1320"/>
      <c r="Y697" s="1320"/>
      <c r="Z697" s="1320"/>
      <c r="AA697" s="1320"/>
      <c r="AB697" s="1320"/>
      <c r="AC697" s="1320"/>
      <c r="AD697" s="1320"/>
      <c r="AE697" s="1320"/>
      <c r="AF697" s="1320"/>
      <c r="AG697" s="1320"/>
      <c r="AH697" s="1320"/>
      <c r="AI697" s="1320"/>
      <c r="AJ697" s="1320"/>
      <c r="AK697" s="1320"/>
      <c r="AL697" s="1320"/>
      <c r="AM697" s="1320"/>
      <c r="AN697" s="1320"/>
      <c r="AO697" s="1320"/>
      <c r="AP697" s="1320"/>
      <c r="AQ697" s="1320"/>
      <c r="AR697" s="1320"/>
      <c r="AS697" s="1320"/>
      <c r="AT697" s="1320"/>
      <c r="AU697" s="1320"/>
      <c r="AV697" s="1320"/>
      <c r="AW697" s="1320"/>
      <c r="AX697" s="1320"/>
      <c r="AY697" s="1320"/>
      <c r="AZ697" s="1320"/>
      <c r="BA697" s="1320"/>
      <c r="BB697" s="1320"/>
      <c r="BC697" s="1320"/>
      <c r="BD697" s="1320"/>
      <c r="BE697" s="1320"/>
      <c r="BF697" s="1320"/>
      <c r="BG697" s="1320"/>
      <c r="BH697" s="495"/>
    </row>
    <row r="698" spans="1:61" ht="3.65" hidden="1" customHeight="1">
      <c r="A698" s="494"/>
      <c r="B698" s="673"/>
      <c r="C698" s="676"/>
      <c r="D698" s="676"/>
      <c r="E698" s="676"/>
      <c r="F698" s="676"/>
      <c r="G698" s="676"/>
      <c r="H698" s="676"/>
      <c r="I698" s="699"/>
      <c r="J698" s="1320"/>
      <c r="K698" s="1320"/>
      <c r="L698" s="1320"/>
      <c r="M698" s="1320"/>
      <c r="N698" s="1320"/>
      <c r="O698" s="1320"/>
      <c r="P698" s="1320"/>
      <c r="Q698" s="1320"/>
      <c r="R698" s="1320"/>
      <c r="S698" s="1320"/>
      <c r="T698" s="1320"/>
      <c r="U698" s="1320"/>
      <c r="V698" s="1320"/>
      <c r="W698" s="1320"/>
      <c r="X698" s="1320"/>
      <c r="Y698" s="1320"/>
      <c r="Z698" s="1320"/>
      <c r="AA698" s="1320"/>
      <c r="AB698" s="1320"/>
      <c r="AC698" s="1320"/>
      <c r="AD698" s="1320"/>
      <c r="AE698" s="1320"/>
      <c r="AF698" s="1320"/>
      <c r="AG698" s="1320"/>
      <c r="AH698" s="1320"/>
      <c r="AI698" s="1320"/>
      <c r="AJ698" s="1320"/>
      <c r="AK698" s="1320"/>
      <c r="AL698" s="1320"/>
      <c r="AM698" s="1320"/>
      <c r="AN698" s="1320"/>
      <c r="AO698" s="1320"/>
      <c r="AP698" s="1320"/>
      <c r="AQ698" s="1320"/>
      <c r="AR698" s="1320"/>
      <c r="AS698" s="1320"/>
      <c r="AT698" s="1320"/>
      <c r="AU698" s="1320"/>
      <c r="AV698" s="1320"/>
      <c r="AW698" s="1320"/>
      <c r="AX698" s="1320"/>
      <c r="AY698" s="1320"/>
      <c r="AZ698" s="1320"/>
      <c r="BA698" s="1320"/>
      <c r="BB698" s="1320"/>
      <c r="BC698" s="1320"/>
      <c r="BD698" s="1320"/>
      <c r="BE698" s="1320"/>
      <c r="BF698" s="1320"/>
      <c r="BG698" s="1320"/>
      <c r="BH698" s="495"/>
    </row>
    <row r="699" spans="1:61" ht="3.65" hidden="1" customHeight="1">
      <c r="A699" s="494"/>
      <c r="B699" s="673"/>
      <c r="C699" s="676"/>
      <c r="D699" s="676"/>
      <c r="E699" s="676"/>
      <c r="F699" s="676"/>
      <c r="G699" s="676"/>
      <c r="H699" s="676"/>
      <c r="I699" s="699"/>
      <c r="J699" s="1320"/>
      <c r="K699" s="1320"/>
      <c r="L699" s="1320"/>
      <c r="M699" s="1320"/>
      <c r="N699" s="1320"/>
      <c r="O699" s="1320"/>
      <c r="P699" s="1320"/>
      <c r="Q699" s="1320"/>
      <c r="R699" s="1320"/>
      <c r="S699" s="1320"/>
      <c r="T699" s="1320"/>
      <c r="U699" s="1320"/>
      <c r="V699" s="1320"/>
      <c r="W699" s="1320"/>
      <c r="X699" s="1320"/>
      <c r="Y699" s="1320"/>
      <c r="Z699" s="1320"/>
      <c r="AA699" s="1320"/>
      <c r="AB699" s="1320"/>
      <c r="AC699" s="1320"/>
      <c r="AD699" s="1320"/>
      <c r="AE699" s="1320"/>
      <c r="AF699" s="1320"/>
      <c r="AG699" s="1320"/>
      <c r="AH699" s="1320"/>
      <c r="AI699" s="1320"/>
      <c r="AJ699" s="1320"/>
      <c r="AK699" s="1320"/>
      <c r="AL699" s="1320"/>
      <c r="AM699" s="1320"/>
      <c r="AN699" s="1320"/>
      <c r="AO699" s="1320"/>
      <c r="AP699" s="1320"/>
      <c r="AQ699" s="1320"/>
      <c r="AR699" s="1320"/>
      <c r="AS699" s="1320"/>
      <c r="AT699" s="1320"/>
      <c r="AU699" s="1320"/>
      <c r="AV699" s="1320"/>
      <c r="AW699" s="1320"/>
      <c r="AX699" s="1320"/>
      <c r="AY699" s="1320"/>
      <c r="AZ699" s="1320"/>
      <c r="BA699" s="1320"/>
      <c r="BB699" s="1320"/>
      <c r="BC699" s="1320"/>
      <c r="BD699" s="1320"/>
      <c r="BE699" s="1320"/>
      <c r="BF699" s="1320"/>
      <c r="BG699" s="1320"/>
      <c r="BH699" s="495"/>
    </row>
    <row r="700" spans="1:61" ht="3.65" hidden="1" customHeight="1">
      <c r="A700" s="494"/>
      <c r="B700" s="673"/>
      <c r="C700" s="676"/>
      <c r="D700" s="676"/>
      <c r="E700" s="676"/>
      <c r="F700" s="676"/>
      <c r="G700" s="676"/>
      <c r="H700" s="676"/>
      <c r="I700" s="699"/>
      <c r="J700" s="1320"/>
      <c r="K700" s="1320"/>
      <c r="L700" s="1320"/>
      <c r="M700" s="1320"/>
      <c r="N700" s="1320"/>
      <c r="O700" s="1320"/>
      <c r="P700" s="1320"/>
      <c r="Q700" s="1320"/>
      <c r="R700" s="1320"/>
      <c r="S700" s="1320"/>
      <c r="T700" s="1320"/>
      <c r="U700" s="1320"/>
      <c r="V700" s="1320"/>
      <c r="W700" s="1320"/>
      <c r="X700" s="1320"/>
      <c r="Y700" s="1320"/>
      <c r="Z700" s="1320"/>
      <c r="AA700" s="1320"/>
      <c r="AB700" s="1320"/>
      <c r="AC700" s="1320"/>
      <c r="AD700" s="1320"/>
      <c r="AE700" s="1320"/>
      <c r="AF700" s="1320"/>
      <c r="AG700" s="1320"/>
      <c r="AH700" s="1320"/>
      <c r="AI700" s="1320"/>
      <c r="AJ700" s="1320"/>
      <c r="AK700" s="1320"/>
      <c r="AL700" s="1320"/>
      <c r="AM700" s="1320"/>
      <c r="AN700" s="1320"/>
      <c r="AO700" s="1320"/>
      <c r="AP700" s="1320"/>
      <c r="AQ700" s="1320"/>
      <c r="AR700" s="1320"/>
      <c r="AS700" s="1320"/>
      <c r="AT700" s="1320"/>
      <c r="AU700" s="1320"/>
      <c r="AV700" s="1320"/>
      <c r="AW700" s="1320"/>
      <c r="AX700" s="1320"/>
      <c r="AY700" s="1320"/>
      <c r="AZ700" s="1320"/>
      <c r="BA700" s="1320"/>
      <c r="BB700" s="1320"/>
      <c r="BC700" s="1320"/>
      <c r="BD700" s="1320"/>
      <c r="BE700" s="1320"/>
      <c r="BF700" s="1320"/>
      <c r="BG700" s="1320"/>
      <c r="BH700" s="495"/>
    </row>
    <row r="701" spans="1:61" ht="3.65" hidden="1" customHeight="1">
      <c r="A701" s="494"/>
      <c r="B701" s="673"/>
      <c r="C701" s="676"/>
      <c r="D701" s="676"/>
      <c r="E701" s="676"/>
      <c r="F701" s="676"/>
      <c r="G701" s="676"/>
      <c r="H701" s="676"/>
      <c r="I701" s="699"/>
      <c r="J701" s="1320"/>
      <c r="K701" s="1320"/>
      <c r="L701" s="1320"/>
      <c r="M701" s="1320"/>
      <c r="N701" s="1320"/>
      <c r="O701" s="1320"/>
      <c r="P701" s="1320"/>
      <c r="Q701" s="1320"/>
      <c r="R701" s="1320"/>
      <c r="S701" s="1320"/>
      <c r="T701" s="1320"/>
      <c r="U701" s="1320"/>
      <c r="V701" s="1320"/>
      <c r="W701" s="1320"/>
      <c r="X701" s="1320"/>
      <c r="Y701" s="1320"/>
      <c r="Z701" s="1320"/>
      <c r="AA701" s="1320"/>
      <c r="AB701" s="1320"/>
      <c r="AC701" s="1320"/>
      <c r="AD701" s="1320"/>
      <c r="AE701" s="1320"/>
      <c r="AF701" s="1320"/>
      <c r="AG701" s="1320"/>
      <c r="AH701" s="1320"/>
      <c r="AI701" s="1320"/>
      <c r="AJ701" s="1320"/>
      <c r="AK701" s="1320"/>
      <c r="AL701" s="1320"/>
      <c r="AM701" s="1320"/>
      <c r="AN701" s="1320"/>
      <c r="AO701" s="1320"/>
      <c r="AP701" s="1320"/>
      <c r="AQ701" s="1320"/>
      <c r="AR701" s="1320"/>
      <c r="AS701" s="1320"/>
      <c r="AT701" s="1320"/>
      <c r="AU701" s="1320"/>
      <c r="AV701" s="1320"/>
      <c r="AW701" s="1320"/>
      <c r="AX701" s="1320"/>
      <c r="AY701" s="1320"/>
      <c r="AZ701" s="1320"/>
      <c r="BA701" s="1320"/>
      <c r="BB701" s="1320"/>
      <c r="BC701" s="1320"/>
      <c r="BD701" s="1320"/>
      <c r="BE701" s="1320"/>
      <c r="BF701" s="1320"/>
      <c r="BG701" s="1320"/>
      <c r="BH701" s="495"/>
    </row>
    <row r="702" spans="1:61" ht="3.65" hidden="1" customHeight="1">
      <c r="A702" s="494"/>
      <c r="B702" s="673"/>
      <c r="C702" s="676"/>
      <c r="D702" s="676"/>
      <c r="E702" s="676"/>
      <c r="F702" s="676"/>
      <c r="G702" s="676"/>
      <c r="H702" s="676"/>
      <c r="I702" s="699"/>
      <c r="J702" s="1320"/>
      <c r="K702" s="1320"/>
      <c r="L702" s="1320"/>
      <c r="M702" s="1320"/>
      <c r="N702" s="1269"/>
      <c r="O702" s="1270"/>
      <c r="P702" s="1270"/>
      <c r="Q702" s="1270"/>
      <c r="R702" s="1270"/>
      <c r="S702" s="1270"/>
      <c r="T702" s="1270"/>
      <c r="U702" s="1270"/>
      <c r="V702" s="1270"/>
      <c r="W702" s="1270"/>
      <c r="X702" s="1270"/>
      <c r="Y702" s="1271"/>
      <c r="Z702" s="1320"/>
      <c r="AA702" s="1320"/>
      <c r="AB702" s="1278" t="e" vm="119">
        <v>#VALUE!</v>
      </c>
      <c r="AC702" s="1320"/>
      <c r="AD702" s="1320"/>
      <c r="AE702" s="1320"/>
      <c r="AF702" s="1320"/>
      <c r="AG702" s="1320"/>
      <c r="AH702" s="1320"/>
      <c r="AI702" s="1320"/>
      <c r="AJ702" s="1320"/>
      <c r="AK702" s="1320"/>
      <c r="AL702" s="1320"/>
      <c r="AM702" s="1320"/>
      <c r="AN702" s="1320"/>
      <c r="AO702" s="1320"/>
      <c r="AP702" s="1320"/>
      <c r="AQ702" s="1320"/>
      <c r="AR702" s="1320"/>
      <c r="AS702" s="1320"/>
      <c r="AT702" s="1320"/>
      <c r="AU702" s="1320"/>
      <c r="AV702" s="1320"/>
      <c r="AW702" s="1320"/>
      <c r="AX702" s="1320"/>
      <c r="AY702" s="1320"/>
      <c r="AZ702" s="1320"/>
      <c r="BA702" s="1320"/>
      <c r="BB702" s="1320"/>
      <c r="BC702" s="1320"/>
      <c r="BD702" s="1320"/>
      <c r="BE702" s="1320"/>
      <c r="BF702" s="1320"/>
      <c r="BG702" s="1320"/>
      <c r="BH702" s="495"/>
    </row>
    <row r="703" spans="1:61" ht="3.65" hidden="1" customHeight="1">
      <c r="A703" s="494"/>
      <c r="B703" s="673"/>
      <c r="C703" s="676"/>
      <c r="D703" s="676"/>
      <c r="E703" s="676"/>
      <c r="F703" s="676"/>
      <c r="G703" s="676"/>
      <c r="H703" s="676"/>
      <c r="I703" s="699"/>
      <c r="J703" s="1320"/>
      <c r="K703" s="1320"/>
      <c r="L703" s="1320"/>
      <c r="M703" s="1320"/>
      <c r="N703" s="1275"/>
      <c r="O703" s="1367"/>
      <c r="P703" s="1367"/>
      <c r="Q703" s="1367"/>
      <c r="R703" s="1367"/>
      <c r="S703" s="1367"/>
      <c r="T703" s="1367"/>
      <c r="U703" s="1367"/>
      <c r="V703" s="1367"/>
      <c r="W703" s="1367"/>
      <c r="X703" s="1367"/>
      <c r="Y703" s="1276"/>
      <c r="Z703" s="1320"/>
      <c r="AA703" s="1320"/>
      <c r="AB703" s="1279"/>
      <c r="AC703" s="1320"/>
      <c r="AD703" s="1320"/>
      <c r="AE703" s="1320"/>
      <c r="AF703" s="1320"/>
      <c r="AG703" s="1320"/>
      <c r="AH703" s="1320"/>
      <c r="AI703" s="1320"/>
      <c r="AJ703" s="1320"/>
      <c r="AK703" s="1320"/>
      <c r="AL703" s="1320"/>
      <c r="AM703" s="1320"/>
      <c r="AN703" s="1320"/>
      <c r="AO703" s="1320"/>
      <c r="AP703" s="1320"/>
      <c r="AQ703" s="1320"/>
      <c r="AR703" s="1320"/>
      <c r="AS703" s="1320"/>
      <c r="AT703" s="1320"/>
      <c r="AU703" s="1320"/>
      <c r="AV703" s="1320"/>
      <c r="AW703" s="1320"/>
      <c r="AX703" s="1320"/>
      <c r="AY703" s="1320"/>
      <c r="AZ703" s="1320"/>
      <c r="BA703" s="1320"/>
      <c r="BB703" s="1320"/>
      <c r="BC703" s="1320"/>
      <c r="BD703" s="1320"/>
      <c r="BE703" s="1320"/>
      <c r="BF703" s="1320"/>
      <c r="BG703" s="1320"/>
      <c r="BH703" s="495"/>
    </row>
    <row r="704" spans="1:61" ht="3.65" hidden="1" customHeight="1">
      <c r="A704" s="494"/>
      <c r="B704" s="673"/>
      <c r="C704" s="676"/>
      <c r="D704" s="676"/>
      <c r="E704" s="676"/>
      <c r="F704" s="676"/>
      <c r="G704" s="676"/>
      <c r="H704" s="676"/>
      <c r="I704" s="699"/>
      <c r="J704" s="1320"/>
      <c r="K704" s="1320"/>
      <c r="L704" s="1320"/>
      <c r="M704" s="1320"/>
      <c r="N704" s="1300"/>
      <c r="O704" s="1301"/>
      <c r="P704" s="1301"/>
      <c r="Q704" s="1301"/>
      <c r="R704" s="1301"/>
      <c r="S704" s="1301"/>
      <c r="T704" s="1301"/>
      <c r="U704" s="1301"/>
      <c r="V704" s="1301"/>
      <c r="W704" s="1301"/>
      <c r="X704" s="1301"/>
      <c r="Y704" s="1302"/>
      <c r="Z704" s="1320"/>
      <c r="AA704" s="1320"/>
      <c r="AB704" s="1280"/>
      <c r="AC704" s="1320"/>
      <c r="AD704" s="1320"/>
      <c r="AE704" s="1320"/>
      <c r="AF704" s="1320"/>
      <c r="AG704" s="1320"/>
      <c r="AH704" s="1320"/>
      <c r="AI704" s="1320"/>
      <c r="AJ704" s="1320"/>
      <c r="AK704" s="1320"/>
      <c r="AL704" s="1320"/>
      <c r="AM704" s="1320"/>
      <c r="AN704" s="1320"/>
      <c r="AO704" s="1320"/>
      <c r="AP704" s="1320"/>
      <c r="AQ704" s="1320"/>
      <c r="AR704" s="1320"/>
      <c r="AS704" s="1320"/>
      <c r="AT704" s="1320"/>
      <c r="AU704" s="1320"/>
      <c r="AV704" s="1320"/>
      <c r="AW704" s="1320"/>
      <c r="AX704" s="1320"/>
      <c r="AY704" s="1320"/>
      <c r="AZ704" s="1320"/>
      <c r="BA704" s="1320"/>
      <c r="BB704" s="1320"/>
      <c r="BC704" s="1320"/>
      <c r="BD704" s="1320"/>
      <c r="BE704" s="1320"/>
      <c r="BF704" s="1320"/>
      <c r="BG704" s="1320"/>
      <c r="BH704" s="495"/>
    </row>
    <row r="705" spans="1:60" ht="3.65" hidden="1" customHeight="1">
      <c r="A705" s="494"/>
      <c r="B705" s="673"/>
      <c r="C705" s="676"/>
      <c r="D705" s="676"/>
      <c r="E705" s="676"/>
      <c r="F705" s="676"/>
      <c r="G705" s="676"/>
      <c r="H705" s="676"/>
      <c r="I705" s="699"/>
      <c r="J705" s="1320"/>
      <c r="K705" s="1320"/>
      <c r="L705" s="1320"/>
      <c r="M705" s="1320"/>
      <c r="N705" s="1298" t="e" vm="67">
        <v>#VALUE!</v>
      </c>
      <c r="O705" s="1373"/>
      <c r="P705" s="1367"/>
      <c r="Q705" s="1367"/>
      <c r="R705" s="1367"/>
      <c r="S705" s="1367"/>
      <c r="T705" s="1367"/>
      <c r="U705" s="1367"/>
      <c r="V705" s="1367"/>
      <c r="W705" s="1367"/>
      <c r="X705" s="1373" t="e" vm="67">
        <v>#VALUE!</v>
      </c>
      <c r="Y705" s="1299"/>
      <c r="Z705" s="1320"/>
      <c r="AA705" s="1320"/>
      <c r="AB705" s="1280"/>
      <c r="AC705" s="1320"/>
      <c r="AD705" s="1320"/>
      <c r="AE705" s="1320"/>
      <c r="AF705" s="1320"/>
      <c r="AG705" s="1320"/>
      <c r="AH705" s="1320"/>
      <c r="AI705" s="1320"/>
      <c r="AJ705" s="1320"/>
      <c r="AK705" s="1320"/>
      <c r="AL705" s="1320"/>
      <c r="AM705" s="1320"/>
      <c r="AN705" s="1320"/>
      <c r="AO705" s="1320"/>
      <c r="AP705" s="1320"/>
      <c r="AQ705" s="1320"/>
      <c r="AR705" s="1320"/>
      <c r="AS705" s="1320"/>
      <c r="AT705" s="1320"/>
      <c r="AU705" s="1320"/>
      <c r="AV705" s="1320"/>
      <c r="AW705" s="1320"/>
      <c r="AX705" s="1320"/>
      <c r="AY705" s="1320"/>
      <c r="AZ705" s="1320"/>
      <c r="BA705" s="1320"/>
      <c r="BB705" s="1320"/>
      <c r="BC705" s="1320"/>
      <c r="BD705" s="1320"/>
      <c r="BE705" s="1320"/>
      <c r="BF705" s="1320"/>
      <c r="BG705" s="1320"/>
      <c r="BH705" s="495"/>
    </row>
    <row r="706" spans="1:60" ht="3.65" hidden="1" customHeight="1">
      <c r="A706" s="494"/>
      <c r="B706" s="673"/>
      <c r="C706" s="676"/>
      <c r="D706" s="676"/>
      <c r="E706" s="676"/>
      <c r="F706" s="676"/>
      <c r="G706" s="676"/>
      <c r="H706" s="676"/>
      <c r="I706" s="699"/>
      <c r="J706" s="1320"/>
      <c r="K706" s="1320"/>
      <c r="L706" s="1320"/>
      <c r="M706" s="1320"/>
      <c r="N706" s="1298"/>
      <c r="O706" s="1373"/>
      <c r="P706" s="1371" t="e" vm="38">
        <v>#VALUE!</v>
      </c>
      <c r="Q706" s="1371"/>
      <c r="R706" s="1371"/>
      <c r="S706" s="1371"/>
      <c r="T706" s="1371"/>
      <c r="U706" s="1371"/>
      <c r="V706" s="1371"/>
      <c r="W706" s="1371"/>
      <c r="X706" s="1373"/>
      <c r="Y706" s="1299"/>
      <c r="Z706" s="1320"/>
      <c r="AA706" s="1320"/>
      <c r="AB706" s="1280"/>
      <c r="AC706" s="1320"/>
      <c r="AD706" s="1320"/>
      <c r="AE706" s="1320"/>
      <c r="AF706" s="1320"/>
      <c r="AG706" s="1320"/>
      <c r="AH706" s="1320"/>
      <c r="AI706" s="1320"/>
      <c r="AJ706" s="1320"/>
      <c r="AK706" s="1320"/>
      <c r="AL706" s="1320"/>
      <c r="AM706" s="1320"/>
      <c r="AN706" s="1320"/>
      <c r="AO706" s="1320"/>
      <c r="AP706" s="1320"/>
      <c r="AQ706" s="1320"/>
      <c r="AR706" s="1320"/>
      <c r="AS706" s="1320"/>
      <c r="AT706" s="1320"/>
      <c r="AU706" s="1320"/>
      <c r="AV706" s="1320"/>
      <c r="AW706" s="1320"/>
      <c r="AX706" s="1320"/>
      <c r="AY706" s="1320"/>
      <c r="AZ706" s="1320"/>
      <c r="BA706" s="1320"/>
      <c r="BB706" s="1320"/>
      <c r="BC706" s="1320"/>
      <c r="BD706" s="1320"/>
      <c r="BE706" s="1320"/>
      <c r="BF706" s="1320"/>
      <c r="BG706" s="1320"/>
      <c r="BH706" s="495"/>
    </row>
    <row r="707" spans="1:60" ht="3.65" hidden="1" customHeight="1">
      <c r="A707" s="494"/>
      <c r="B707" s="673"/>
      <c r="C707" s="676"/>
      <c r="D707" s="676"/>
      <c r="E707" s="676"/>
      <c r="F707" s="676"/>
      <c r="G707" s="676"/>
      <c r="H707" s="676"/>
      <c r="I707" s="699"/>
      <c r="J707" s="1320"/>
      <c r="K707" s="1320"/>
      <c r="L707" s="1320"/>
      <c r="M707" s="1320"/>
      <c r="N707" s="1298" t="e" vm="68">
        <v>#VALUE!</v>
      </c>
      <c r="O707" s="1373"/>
      <c r="P707" s="1371"/>
      <c r="Q707" s="1371"/>
      <c r="R707" s="1371"/>
      <c r="S707" s="1371"/>
      <c r="T707" s="1371"/>
      <c r="U707" s="1371"/>
      <c r="V707" s="1371"/>
      <c r="W707" s="1371"/>
      <c r="X707" s="1373" t="e" vm="68">
        <v>#VALUE!</v>
      </c>
      <c r="Y707" s="1299"/>
      <c r="Z707" s="1320"/>
      <c r="AA707" s="1320"/>
      <c r="AB707" s="1280"/>
      <c r="AC707" s="1320"/>
      <c r="AD707" s="1320"/>
      <c r="AE707" s="1317"/>
      <c r="AF707" s="1317"/>
      <c r="AG707" s="1317"/>
      <c r="AH707" s="1317"/>
      <c r="AI707" s="1317"/>
      <c r="AJ707" s="1317"/>
      <c r="AK707" s="1317"/>
      <c r="AL707" s="1317"/>
      <c r="AM707" s="1317"/>
      <c r="AN707" s="1317"/>
      <c r="AO707" s="1317"/>
      <c r="AP707" s="1317"/>
      <c r="AQ707" s="1320"/>
      <c r="AR707" s="1320"/>
      <c r="AS707" s="1320"/>
      <c r="AT707" s="1320"/>
      <c r="AU707" s="1320"/>
      <c r="AV707" s="1320"/>
      <c r="AW707" s="1320"/>
      <c r="AX707" s="1320"/>
      <c r="AY707" s="1320"/>
      <c r="AZ707" s="1320"/>
      <c r="BA707" s="1320"/>
      <c r="BB707" s="1320"/>
      <c r="BC707" s="1320"/>
      <c r="BD707" s="1320"/>
      <c r="BE707" s="1320"/>
      <c r="BF707" s="1320"/>
      <c r="BG707" s="1320"/>
      <c r="BH707" s="495"/>
    </row>
    <row r="708" spans="1:60" ht="3.65" hidden="1" customHeight="1">
      <c r="A708" s="494"/>
      <c r="B708" s="673"/>
      <c r="C708" s="676"/>
      <c r="D708" s="676"/>
      <c r="E708" s="676"/>
      <c r="F708" s="676"/>
      <c r="G708" s="676"/>
      <c r="H708" s="676"/>
      <c r="I708" s="699"/>
      <c r="J708" s="1320"/>
      <c r="K708" s="1320"/>
      <c r="L708" s="1320"/>
      <c r="M708" s="1320"/>
      <c r="N708" s="1298"/>
      <c r="O708" s="1373"/>
      <c r="P708" s="1371"/>
      <c r="Q708" s="1371"/>
      <c r="R708" s="1371"/>
      <c r="S708" s="1371"/>
      <c r="T708" s="1371"/>
      <c r="U708" s="1371"/>
      <c r="V708" s="1371"/>
      <c r="W708" s="1371"/>
      <c r="X708" s="1373"/>
      <c r="Y708" s="1299"/>
      <c r="Z708" s="1320"/>
      <c r="AA708" s="1320"/>
      <c r="AB708" s="1280"/>
      <c r="AC708" s="1320"/>
      <c r="AD708" s="1320"/>
      <c r="AE708" s="1317"/>
      <c r="AF708" s="1317"/>
      <c r="AG708" s="1317"/>
      <c r="AH708" s="1317"/>
      <c r="AI708" s="1317"/>
      <c r="AJ708" s="1317"/>
      <c r="AK708" s="1317"/>
      <c r="AL708" s="1317"/>
      <c r="AM708" s="1317"/>
      <c r="AN708" s="1317"/>
      <c r="AO708" s="1317"/>
      <c r="AP708" s="1317"/>
      <c r="AQ708" s="1320"/>
      <c r="AR708" s="1320"/>
      <c r="AS708" s="1320"/>
      <c r="AT708" s="1320"/>
      <c r="AU708" s="1320"/>
      <c r="AV708" s="1320"/>
      <c r="AW708" s="1320"/>
      <c r="AX708" s="1320"/>
      <c r="AY708" s="1320"/>
      <c r="AZ708" s="1320"/>
      <c r="BA708" s="1320"/>
      <c r="BB708" s="1320"/>
      <c r="BC708" s="1320"/>
      <c r="BD708" s="1320"/>
      <c r="BE708" s="1320"/>
      <c r="BF708" s="1320"/>
      <c r="BG708" s="1320"/>
      <c r="BH708" s="495"/>
    </row>
    <row r="709" spans="1:60" ht="3.65" hidden="1" customHeight="1">
      <c r="A709" s="494"/>
      <c r="B709" s="673"/>
      <c r="C709" s="676"/>
      <c r="D709" s="676"/>
      <c r="E709" s="676"/>
      <c r="F709" s="676"/>
      <c r="G709" s="676"/>
      <c r="H709" s="676"/>
      <c r="I709" s="699"/>
      <c r="J709" s="1320"/>
      <c r="K709" s="1320"/>
      <c r="L709" s="1320"/>
      <c r="M709" s="1320"/>
      <c r="N709" s="1298" t="e" vm="67">
        <v>#VALUE!</v>
      </c>
      <c r="O709" s="1373"/>
      <c r="P709" s="1371"/>
      <c r="Q709" s="1371"/>
      <c r="R709" s="1371"/>
      <c r="S709" s="1371"/>
      <c r="T709" s="1371"/>
      <c r="U709" s="1371"/>
      <c r="V709" s="1371"/>
      <c r="W709" s="1371"/>
      <c r="X709" s="1373" t="e" vm="67">
        <v>#VALUE!</v>
      </c>
      <c r="Y709" s="1299"/>
      <c r="Z709" s="1320"/>
      <c r="AA709" s="1320"/>
      <c r="AB709" s="1280"/>
      <c r="AC709" s="1320"/>
      <c r="AD709" s="1320"/>
      <c r="AE709" s="1317"/>
      <c r="AF709" s="1317"/>
      <c r="AG709" s="1317"/>
      <c r="AH709" s="1317"/>
      <c r="AI709" s="1317"/>
      <c r="AJ709" s="1317"/>
      <c r="AK709" s="1317"/>
      <c r="AL709" s="1317"/>
      <c r="AM709" s="1317"/>
      <c r="AN709" s="1317"/>
      <c r="AO709" s="1317"/>
      <c r="AP709" s="1317"/>
      <c r="AQ709" s="1320"/>
      <c r="AR709" s="1320"/>
      <c r="AS709" s="1320"/>
      <c r="AT709" s="1320"/>
      <c r="AU709" s="1320"/>
      <c r="AV709" s="1320"/>
      <c r="AW709" s="1320"/>
      <c r="AX709" s="1320"/>
      <c r="AY709" s="1320"/>
      <c r="AZ709" s="1320"/>
      <c r="BA709" s="1320"/>
      <c r="BB709" s="1320"/>
      <c r="BC709" s="1320"/>
      <c r="BD709" s="1320"/>
      <c r="BE709" s="1320"/>
      <c r="BF709" s="1320"/>
      <c r="BG709" s="1320"/>
      <c r="BH709" s="495"/>
    </row>
    <row r="710" spans="1:60" ht="3.65" hidden="1" customHeight="1">
      <c r="A710" s="494"/>
      <c r="B710" s="673"/>
      <c r="C710" s="676"/>
      <c r="D710" s="676"/>
      <c r="E710" s="676"/>
      <c r="F710" s="676"/>
      <c r="G710" s="676"/>
      <c r="H710" s="676"/>
      <c r="I710" s="699"/>
      <c r="J710" s="1320"/>
      <c r="K710" s="1320"/>
      <c r="L710" s="1320"/>
      <c r="M710" s="1320"/>
      <c r="N710" s="1298"/>
      <c r="O710" s="1373"/>
      <c r="P710" s="1371"/>
      <c r="Q710" s="1371"/>
      <c r="R710" s="1371"/>
      <c r="S710" s="1371"/>
      <c r="T710" s="1371"/>
      <c r="U710" s="1371"/>
      <c r="V710" s="1371"/>
      <c r="W710" s="1371"/>
      <c r="X710" s="1373"/>
      <c r="Y710" s="1299"/>
      <c r="Z710" s="1320"/>
      <c r="AA710" s="1320"/>
      <c r="AB710" s="1280"/>
      <c r="AC710" s="1320"/>
      <c r="AD710" s="1320"/>
      <c r="AE710" s="1317"/>
      <c r="AF710" s="1317"/>
      <c r="AG710" s="1317"/>
      <c r="AH710" s="1317"/>
      <c r="AI710" s="1317"/>
      <c r="AJ710" s="1317"/>
      <c r="AK710" s="1317"/>
      <c r="AL710" s="1317"/>
      <c r="AM710" s="1317"/>
      <c r="AN710" s="1317"/>
      <c r="AO710" s="1317"/>
      <c r="AP710" s="1317"/>
      <c r="AQ710" s="1320"/>
      <c r="AR710" s="1320"/>
      <c r="AS710" s="1320"/>
      <c r="AT710" s="1320"/>
      <c r="AU710" s="1320"/>
      <c r="AV710" s="1320"/>
      <c r="AW710" s="1320"/>
      <c r="AX710" s="1320"/>
      <c r="AY710" s="1320"/>
      <c r="AZ710" s="1320"/>
      <c r="BA710" s="1320"/>
      <c r="BB710" s="1320"/>
      <c r="BC710" s="1320"/>
      <c r="BD710" s="1320"/>
      <c r="BE710" s="1320"/>
      <c r="BF710" s="1320"/>
      <c r="BG710" s="1320"/>
      <c r="BH710" s="495"/>
    </row>
    <row r="711" spans="1:60" ht="3.65" hidden="1" customHeight="1">
      <c r="A711" s="494"/>
      <c r="B711" s="673"/>
      <c r="C711" s="676"/>
      <c r="D711" s="676"/>
      <c r="E711" s="676"/>
      <c r="F711" s="676"/>
      <c r="G711" s="676"/>
      <c r="H711" s="676"/>
      <c r="I711" s="699"/>
      <c r="J711" s="1320"/>
      <c r="K711" s="1320"/>
      <c r="L711" s="1320"/>
      <c r="M711" s="1320"/>
      <c r="N711" s="1298" t="e" vm="122">
        <v>#VALUE!</v>
      </c>
      <c r="O711" s="1373"/>
      <c r="P711" s="1374"/>
      <c r="Q711" s="1374"/>
      <c r="R711" s="1374"/>
      <c r="S711" s="1374"/>
      <c r="T711" s="1374"/>
      <c r="U711" s="1374"/>
      <c r="V711" s="1374"/>
      <c r="W711" s="1374"/>
      <c r="X711" s="1373" t="e" vm="122">
        <v>#VALUE!</v>
      </c>
      <c r="Y711" s="1299"/>
      <c r="Z711" s="1320"/>
      <c r="AA711" s="1320"/>
      <c r="AB711" s="1280"/>
      <c r="AC711" s="1320"/>
      <c r="AD711" s="1320"/>
      <c r="AE711" s="1317"/>
      <c r="AF711" s="1317"/>
      <c r="AG711" s="1317"/>
      <c r="AH711" s="1317"/>
      <c r="AI711" s="1317"/>
      <c r="AJ711" s="1317"/>
      <c r="AK711" s="1317"/>
      <c r="AL711" s="1317"/>
      <c r="AM711" s="1317"/>
      <c r="AN711" s="1317"/>
      <c r="AO711" s="1317"/>
      <c r="AP711" s="1317"/>
      <c r="AQ711" s="1320"/>
      <c r="AR711" s="1320"/>
      <c r="AS711" s="1320"/>
      <c r="AT711" s="1320"/>
      <c r="AU711" s="1320"/>
      <c r="AV711" s="1320"/>
      <c r="AW711" s="1320"/>
      <c r="AX711" s="1320"/>
      <c r="AY711" s="1320"/>
      <c r="AZ711" s="1320"/>
      <c r="BA711" s="1320"/>
      <c r="BB711" s="1320"/>
      <c r="BC711" s="1320"/>
      <c r="BD711" s="1320"/>
      <c r="BE711" s="1320"/>
      <c r="BF711" s="1320"/>
      <c r="BG711" s="1320"/>
      <c r="BH711" s="495"/>
    </row>
    <row r="712" spans="1:60" ht="3.65" hidden="1" customHeight="1">
      <c r="A712" s="494"/>
      <c r="B712" s="673"/>
      <c r="C712" s="676"/>
      <c r="D712" s="676"/>
      <c r="E712" s="676"/>
      <c r="F712" s="676"/>
      <c r="G712" s="676"/>
      <c r="H712" s="676"/>
      <c r="I712" s="699"/>
      <c r="J712" s="1320"/>
      <c r="K712" s="1320"/>
      <c r="L712" s="1320"/>
      <c r="M712" s="1320"/>
      <c r="N712" s="1298"/>
      <c r="O712" s="1373"/>
      <c r="P712" s="1367"/>
      <c r="Q712" s="1373" t="e" vm="63">
        <v>#VALUE!</v>
      </c>
      <c r="R712" s="1373"/>
      <c r="S712" s="1373" t="e" vm="63">
        <v>#VALUE!</v>
      </c>
      <c r="T712" s="1373"/>
      <c r="U712" s="1373" t="e" vm="68">
        <v>#VALUE!</v>
      </c>
      <c r="V712" s="1373"/>
      <c r="W712" s="1367"/>
      <c r="X712" s="1373"/>
      <c r="Y712" s="1299"/>
      <c r="Z712" s="1320"/>
      <c r="AA712" s="1320"/>
      <c r="AB712" s="1280"/>
      <c r="AC712" s="1320"/>
      <c r="AD712" s="1320"/>
      <c r="AE712" s="1317"/>
      <c r="AF712" s="1317"/>
      <c r="AG712" s="1317"/>
      <c r="AH712" s="1317"/>
      <c r="AI712" s="1317"/>
      <c r="AJ712" s="1317"/>
      <c r="AK712" s="1317"/>
      <c r="AL712" s="1317"/>
      <c r="AM712" s="1317"/>
      <c r="AN712" s="1317"/>
      <c r="AO712" s="1317"/>
      <c r="AP712" s="1317"/>
      <c r="AQ712" s="1320"/>
      <c r="AR712" s="1320"/>
      <c r="AS712" s="1320"/>
      <c r="AT712" s="1320"/>
      <c r="AU712" s="1320"/>
      <c r="AV712" s="1320"/>
      <c r="AW712" s="1320"/>
      <c r="AX712" s="1320"/>
      <c r="AY712" s="1320"/>
      <c r="AZ712" s="1320"/>
      <c r="BA712" s="1320"/>
      <c r="BB712" s="1320"/>
      <c r="BC712" s="1320"/>
      <c r="BD712" s="1320"/>
      <c r="BE712" s="1320"/>
      <c r="BF712" s="1320"/>
      <c r="BG712" s="1320"/>
      <c r="BH712" s="495"/>
    </row>
    <row r="713" spans="1:60" ht="3.65" hidden="1" customHeight="1">
      <c r="A713" s="494"/>
      <c r="B713" s="673"/>
      <c r="C713" s="676"/>
      <c r="D713" s="676"/>
      <c r="E713" s="676"/>
      <c r="F713" s="676"/>
      <c r="G713" s="676"/>
      <c r="H713" s="676"/>
      <c r="I713" s="699"/>
      <c r="J713" s="1320"/>
      <c r="K713" s="1320"/>
      <c r="L713" s="1320"/>
      <c r="M713" s="1320"/>
      <c r="N713" s="1293"/>
      <c r="O713" s="1367"/>
      <c r="P713" s="1367"/>
      <c r="Q713" s="1373"/>
      <c r="R713" s="1373"/>
      <c r="S713" s="1373"/>
      <c r="T713" s="1373"/>
      <c r="U713" s="1373"/>
      <c r="V713" s="1373"/>
      <c r="W713" s="1367"/>
      <c r="X713" s="1367"/>
      <c r="Y713" s="1294"/>
      <c r="Z713" s="1320"/>
      <c r="AA713" s="1320"/>
      <c r="AB713" s="1280"/>
      <c r="AC713" s="1320"/>
      <c r="AD713" s="1320"/>
      <c r="AE713" s="1317"/>
      <c r="AF713" s="1317"/>
      <c r="AG713" s="1317"/>
      <c r="AH713" s="1317"/>
      <c r="AI713" s="1317"/>
      <c r="AJ713" s="1317"/>
      <c r="AK713" s="1317"/>
      <c r="AL713" s="1317"/>
      <c r="AM713" s="1317"/>
      <c r="AN713" s="1317"/>
      <c r="AO713" s="1317"/>
      <c r="AP713" s="1317"/>
      <c r="AQ713" s="1320"/>
      <c r="AR713" s="1320"/>
      <c r="AS713" s="1320"/>
      <c r="AT713" s="1320"/>
      <c r="AU713" s="1320"/>
      <c r="AV713" s="1320"/>
      <c r="AW713" s="1320"/>
      <c r="AX713" s="1320"/>
      <c r="AY713" s="1320"/>
      <c r="AZ713" s="1320"/>
      <c r="BA713" s="1320"/>
      <c r="BB713" s="1320"/>
      <c r="BC713" s="1320"/>
      <c r="BD713" s="1320"/>
      <c r="BE713" s="1320"/>
      <c r="BF713" s="1320"/>
      <c r="BG713" s="1320"/>
      <c r="BH713" s="495"/>
    </row>
    <row r="714" spans="1:60" ht="3.65" hidden="1" customHeight="1">
      <c r="A714" s="494"/>
      <c r="B714" s="673"/>
      <c r="C714" s="676"/>
      <c r="D714" s="676"/>
      <c r="E714" s="676"/>
      <c r="F714" s="676"/>
      <c r="G714" s="676"/>
      <c r="H714" s="676"/>
      <c r="I714" s="699"/>
      <c r="J714" s="1320"/>
      <c r="K714" s="1320"/>
      <c r="L714" s="1320"/>
      <c r="M714" s="1320"/>
      <c r="N714" s="1293"/>
      <c r="O714" s="1367"/>
      <c r="P714" s="1367"/>
      <c r="Q714" s="1367"/>
      <c r="R714" s="1367"/>
      <c r="S714" s="1367"/>
      <c r="T714" s="1367"/>
      <c r="U714" s="1367"/>
      <c r="V714" s="1367"/>
      <c r="W714" s="1367" t="e" vm="123">
        <v>#VALUE!</v>
      </c>
      <c r="X714" s="1367" t="e" vm="123">
        <v>#VALUE!</v>
      </c>
      <c r="Y714" s="1294"/>
      <c r="Z714" s="1320"/>
      <c r="AA714" s="1320"/>
      <c r="AB714" s="1280"/>
      <c r="AC714" s="1320"/>
      <c r="AD714" s="1320"/>
      <c r="AE714" s="1317"/>
      <c r="AF714" s="1317"/>
      <c r="AG714" s="1317"/>
      <c r="AH714" s="1317"/>
      <c r="AI714" s="1317"/>
      <c r="AJ714" s="1317"/>
      <c r="AK714" s="1317"/>
      <c r="AL714" s="1317"/>
      <c r="AM714" s="1317"/>
      <c r="AN714" s="1317"/>
      <c r="AO714" s="1317"/>
      <c r="AP714" s="1317"/>
      <c r="AQ714" s="1320"/>
      <c r="AR714" s="1320"/>
      <c r="AS714" s="1320"/>
      <c r="AT714" s="1320"/>
      <c r="AU714" s="1320"/>
      <c r="AV714" s="1320"/>
      <c r="AW714" s="1320"/>
      <c r="AX714" s="1320"/>
      <c r="AY714" s="1320"/>
      <c r="AZ714" s="1320"/>
      <c r="BA714" s="1320"/>
      <c r="BB714" s="1320"/>
      <c r="BC714" s="1320"/>
      <c r="BD714" s="1320"/>
      <c r="BE714" s="1320"/>
      <c r="BF714" s="1320"/>
      <c r="BG714" s="1320"/>
      <c r="BH714" s="495"/>
    </row>
    <row r="715" spans="1:60" ht="3.65" hidden="1" customHeight="1">
      <c r="A715" s="494"/>
      <c r="B715" s="673"/>
      <c r="C715" s="676"/>
      <c r="D715" s="676"/>
      <c r="E715" s="676"/>
      <c r="F715" s="676"/>
      <c r="G715" s="676"/>
      <c r="H715" s="676"/>
      <c r="I715" s="699"/>
      <c r="J715" s="1320"/>
      <c r="K715" s="1320"/>
      <c r="L715" s="1320"/>
      <c r="M715" s="1320"/>
      <c r="N715" s="1293"/>
      <c r="O715" s="1367"/>
      <c r="P715" s="1367"/>
      <c r="Q715" s="1367"/>
      <c r="R715" s="1367"/>
      <c r="S715" s="1367"/>
      <c r="T715" s="1367"/>
      <c r="U715" s="1367"/>
      <c r="V715" s="1367"/>
      <c r="W715" s="1367"/>
      <c r="X715" s="1367"/>
      <c r="Y715" s="1294"/>
      <c r="Z715" s="1320"/>
      <c r="AA715" s="1320"/>
      <c r="AB715" s="1280"/>
      <c r="AC715" s="1320"/>
      <c r="AD715" s="1320"/>
      <c r="AE715" s="1317"/>
      <c r="AF715" s="1317"/>
      <c r="AG715" s="1317"/>
      <c r="AH715" s="1317"/>
      <c r="AI715" s="1317"/>
      <c r="AJ715" s="1317"/>
      <c r="AK715" s="1317"/>
      <c r="AL715" s="1317"/>
      <c r="AM715" s="1317"/>
      <c r="AN715" s="1317"/>
      <c r="AO715" s="1317"/>
      <c r="AP715" s="1317"/>
      <c r="AQ715" s="1320"/>
      <c r="AR715" s="1320"/>
      <c r="AS715" s="1320"/>
      <c r="AT715" s="1320"/>
      <c r="AU715" s="1320"/>
      <c r="AV715" s="1320"/>
      <c r="AW715" s="1320"/>
      <c r="AX715" s="1320"/>
      <c r="AY715" s="1320"/>
      <c r="AZ715" s="1320"/>
      <c r="BA715" s="1320"/>
      <c r="BB715" s="1320"/>
      <c r="BC715" s="1320"/>
      <c r="BD715" s="1320"/>
      <c r="BE715" s="1320"/>
      <c r="BF715" s="1320"/>
      <c r="BG715" s="1320"/>
      <c r="BH715" s="495"/>
    </row>
    <row r="716" spans="1:60" ht="3.65" hidden="1" customHeight="1">
      <c r="A716" s="494"/>
      <c r="B716" s="673"/>
      <c r="C716" s="676"/>
      <c r="D716" s="676"/>
      <c r="E716" s="676"/>
      <c r="F716" s="676"/>
      <c r="G716" s="676"/>
      <c r="H716" s="676"/>
      <c r="I716" s="699"/>
      <c r="J716" s="1320"/>
      <c r="K716" s="1320"/>
      <c r="L716" s="1320"/>
      <c r="M716" s="1320"/>
      <c r="N716" s="1293"/>
      <c r="O716" s="1367"/>
      <c r="P716" s="1367"/>
      <c r="Q716" s="1367"/>
      <c r="R716" s="1367"/>
      <c r="S716" s="1367"/>
      <c r="T716" s="1367"/>
      <c r="U716" s="1367"/>
      <c r="V716" s="1367"/>
      <c r="W716" s="1367"/>
      <c r="X716" s="1367"/>
      <c r="Y716" s="1294"/>
      <c r="Z716" s="1320"/>
      <c r="AA716" s="1320"/>
      <c r="AB716" s="1280"/>
      <c r="AC716" s="1320"/>
      <c r="AD716" s="1320"/>
      <c r="AE716" s="1317"/>
      <c r="AF716" s="1317"/>
      <c r="AG716" s="1317"/>
      <c r="AH716" s="1317"/>
      <c r="AI716" s="1317"/>
      <c r="AJ716" s="1317"/>
      <c r="AK716" s="1317"/>
      <c r="AL716" s="1317"/>
      <c r="AM716" s="1317"/>
      <c r="AN716" s="1317"/>
      <c r="AO716" s="1317"/>
      <c r="AP716" s="1317"/>
      <c r="AQ716" s="1320"/>
      <c r="AR716" s="1320"/>
      <c r="AS716" s="1320"/>
      <c r="AT716" s="1320"/>
      <c r="AU716" s="1320"/>
      <c r="AV716" s="1320"/>
      <c r="AW716" s="1320"/>
      <c r="AX716" s="1320"/>
      <c r="AY716" s="1320"/>
      <c r="AZ716" s="1320"/>
      <c r="BA716" s="1320"/>
      <c r="BB716" s="1320"/>
      <c r="BC716" s="1320"/>
      <c r="BD716" s="1320"/>
      <c r="BE716" s="1320"/>
      <c r="BF716" s="1320"/>
      <c r="BG716" s="1320"/>
      <c r="BH716" s="495"/>
    </row>
    <row r="717" spans="1:60" ht="3.65" hidden="1" customHeight="1">
      <c r="A717" s="494"/>
      <c r="B717" s="673"/>
      <c r="C717" s="676"/>
      <c r="D717" s="676"/>
      <c r="E717" s="676"/>
      <c r="F717" s="676"/>
      <c r="G717" s="676"/>
      <c r="H717" s="676"/>
      <c r="I717" s="699"/>
      <c r="J717" s="1320"/>
      <c r="K717" s="1320"/>
      <c r="L717" s="1320"/>
      <c r="M717" s="1320"/>
      <c r="N717" s="1293"/>
      <c r="O717" s="1367"/>
      <c r="P717" s="1367"/>
      <c r="Q717" s="1367"/>
      <c r="R717" s="1367"/>
      <c r="S717" s="1367"/>
      <c r="T717" s="1367"/>
      <c r="U717" s="1367"/>
      <c r="V717" s="1367"/>
      <c r="W717" s="1367"/>
      <c r="X717" s="1367"/>
      <c r="Y717" s="1294"/>
      <c r="Z717" s="1320"/>
      <c r="AA717" s="1320"/>
      <c r="AB717" s="1280"/>
      <c r="AC717" s="1320"/>
      <c r="AD717" s="1320"/>
      <c r="AE717" s="1317"/>
      <c r="AF717" s="1317"/>
      <c r="AG717" s="1317"/>
      <c r="AH717" s="1317"/>
      <c r="AI717" s="1317"/>
      <c r="AJ717" s="1317"/>
      <c r="AK717" s="1317"/>
      <c r="AL717" s="1317"/>
      <c r="AM717" s="1317"/>
      <c r="AN717" s="1317"/>
      <c r="AO717" s="1317"/>
      <c r="AP717" s="1317"/>
      <c r="AQ717" s="1320"/>
      <c r="AR717" s="1320"/>
      <c r="AS717" s="1320"/>
      <c r="AT717" s="1320"/>
      <c r="AU717" s="1320"/>
      <c r="AV717" s="1320"/>
      <c r="AW717" s="1320"/>
      <c r="AX717" s="1320"/>
      <c r="AY717" s="1320"/>
      <c r="AZ717" s="1320"/>
      <c r="BA717" s="1320"/>
      <c r="BB717" s="1320"/>
      <c r="BC717" s="1320"/>
      <c r="BD717" s="1320"/>
      <c r="BE717" s="1320"/>
      <c r="BF717" s="1320"/>
      <c r="BG717" s="1320"/>
      <c r="BH717" s="495"/>
    </row>
    <row r="718" spans="1:60" ht="3.65" hidden="1" customHeight="1">
      <c r="A718" s="494"/>
      <c r="B718" s="673"/>
      <c r="C718" s="676"/>
      <c r="D718" s="676"/>
      <c r="E718" s="676"/>
      <c r="F718" s="676"/>
      <c r="G718" s="676"/>
      <c r="H718" s="676"/>
      <c r="I718" s="699"/>
      <c r="J718" s="1320"/>
      <c r="K718" s="1320"/>
      <c r="L718" s="1320"/>
      <c r="M718" s="1320"/>
      <c r="N718" s="1293"/>
      <c r="O718" s="1367"/>
      <c r="P718" s="1367"/>
      <c r="Q718" s="1367"/>
      <c r="R718" s="1367"/>
      <c r="S718" s="1367"/>
      <c r="T718" s="1367"/>
      <c r="U718" s="1367"/>
      <c r="V718" s="1367"/>
      <c r="W718" s="1367"/>
      <c r="X718" s="1367"/>
      <c r="Y718" s="1294"/>
      <c r="Z718" s="1320"/>
      <c r="AA718" s="1320"/>
      <c r="AB718" s="1280"/>
      <c r="AC718" s="1320"/>
      <c r="AD718" s="1320"/>
      <c r="AE718" s="1320"/>
      <c r="AF718" s="1320"/>
      <c r="AG718" s="1320"/>
      <c r="AH718" s="1320"/>
      <c r="AI718" s="1320"/>
      <c r="AJ718" s="1320"/>
      <c r="AK718" s="1320"/>
      <c r="AL718" s="1320"/>
      <c r="AM718" s="1320"/>
      <c r="AN718" s="1320"/>
      <c r="AO718" s="1320"/>
      <c r="AP718" s="1320"/>
      <c r="AQ718" s="1320"/>
      <c r="AR718" s="1320"/>
      <c r="AS718" s="1320"/>
      <c r="AT718" s="1320"/>
      <c r="AU718" s="1320"/>
      <c r="AV718" s="1320"/>
      <c r="AW718" s="1320"/>
      <c r="AX718" s="1320"/>
      <c r="AY718" s="1320"/>
      <c r="AZ718" s="1320"/>
      <c r="BA718" s="1320"/>
      <c r="BB718" s="1320"/>
      <c r="BC718" s="1320"/>
      <c r="BD718" s="1320"/>
      <c r="BE718" s="1320"/>
      <c r="BF718" s="1320"/>
      <c r="BG718" s="1320"/>
      <c r="BH718" s="495"/>
    </row>
    <row r="719" spans="1:60" ht="3.65" hidden="1" customHeight="1">
      <c r="A719" s="494"/>
      <c r="B719" s="673"/>
      <c r="C719" s="676"/>
      <c r="D719" s="676"/>
      <c r="E719" s="676"/>
      <c r="F719" s="676"/>
      <c r="G719" s="676"/>
      <c r="H719" s="676"/>
      <c r="I719" s="699"/>
      <c r="J719" s="1320"/>
      <c r="K719" s="1320"/>
      <c r="L719" s="1320"/>
      <c r="M719" s="1320"/>
      <c r="N719" s="1293"/>
      <c r="O719" s="1367"/>
      <c r="P719" s="1367"/>
      <c r="Q719" s="1367"/>
      <c r="R719" s="1367"/>
      <c r="S719" s="1367"/>
      <c r="T719" s="1367"/>
      <c r="U719" s="1367"/>
      <c r="V719" s="1367"/>
      <c r="W719" s="1367"/>
      <c r="X719" s="1367"/>
      <c r="Y719" s="1294"/>
      <c r="Z719" s="1320"/>
      <c r="AA719" s="1320"/>
      <c r="AB719" s="1280"/>
      <c r="AC719" s="1320"/>
      <c r="AD719" s="1320"/>
      <c r="AE719" s="1320"/>
      <c r="AF719" s="1320"/>
      <c r="AG719" s="1320"/>
      <c r="AH719" s="1320"/>
      <c r="AI719" s="1320"/>
      <c r="AJ719" s="1320"/>
      <c r="AK719" s="1320"/>
      <c r="AL719" s="1320"/>
      <c r="AM719" s="1320"/>
      <c r="AN719" s="1320"/>
      <c r="AO719" s="1320"/>
      <c r="AP719" s="1320"/>
      <c r="AQ719" s="1320"/>
      <c r="AR719" s="1320"/>
      <c r="AS719" s="1320"/>
      <c r="AT719" s="1320"/>
      <c r="AU719" s="1320"/>
      <c r="AV719" s="1320"/>
      <c r="AW719" s="1320"/>
      <c r="AX719" s="1320"/>
      <c r="AY719" s="1320"/>
      <c r="AZ719" s="1320"/>
      <c r="BA719" s="1320"/>
      <c r="BB719" s="1320"/>
      <c r="BC719" s="1320"/>
      <c r="BD719" s="1320"/>
      <c r="BE719" s="1320"/>
      <c r="BF719" s="1320"/>
      <c r="BG719" s="1320"/>
      <c r="BH719" s="495"/>
    </row>
    <row r="720" spans="1:60" ht="3.65" hidden="1" customHeight="1">
      <c r="A720" s="494"/>
      <c r="B720" s="673"/>
      <c r="C720" s="676"/>
      <c r="D720" s="676"/>
      <c r="E720" s="676"/>
      <c r="F720" s="676"/>
      <c r="G720" s="676"/>
      <c r="H720" s="676"/>
      <c r="I720" s="699"/>
      <c r="J720" s="1320"/>
      <c r="K720" s="1320"/>
      <c r="L720" s="1320"/>
      <c r="M720" s="1320"/>
      <c r="N720" s="1293"/>
      <c r="O720" s="1367"/>
      <c r="P720" s="1367"/>
      <c r="Q720" s="1367"/>
      <c r="R720" s="1367"/>
      <c r="S720" s="1367"/>
      <c r="T720" s="1367"/>
      <c r="U720" s="1367"/>
      <c r="V720" s="1367"/>
      <c r="W720" s="1367"/>
      <c r="X720" s="1367"/>
      <c r="Y720" s="1294"/>
      <c r="Z720" s="1320"/>
      <c r="AA720" s="1320"/>
      <c r="AB720" s="1280"/>
      <c r="AC720" s="1320"/>
      <c r="AD720" s="1320"/>
      <c r="AE720" s="1320"/>
      <c r="AF720" s="1320"/>
      <c r="AG720" s="1320"/>
      <c r="AH720" s="1320"/>
      <c r="AI720" s="1320"/>
      <c r="AJ720" s="1320"/>
      <c r="AK720" s="1320"/>
      <c r="AL720" s="1320"/>
      <c r="AM720" s="1320"/>
      <c r="AN720" s="1320"/>
      <c r="AO720" s="1320"/>
      <c r="AP720" s="1320"/>
      <c r="AQ720" s="1320"/>
      <c r="AR720" s="1320"/>
      <c r="AS720" s="1320"/>
      <c r="AT720" s="1320"/>
      <c r="AU720" s="1320"/>
      <c r="AV720" s="1320"/>
      <c r="AW720" s="1320"/>
      <c r="AX720" s="1320"/>
      <c r="AY720" s="1320"/>
      <c r="AZ720" s="1320"/>
      <c r="BA720" s="1320"/>
      <c r="BB720" s="1320"/>
      <c r="BC720" s="1320"/>
      <c r="BD720" s="1320"/>
      <c r="BE720" s="1320"/>
      <c r="BF720" s="1320"/>
      <c r="BG720" s="1320"/>
      <c r="BH720" s="495"/>
    </row>
    <row r="721" spans="1:60" ht="3.65" hidden="1" customHeight="1">
      <c r="A721" s="494"/>
      <c r="B721" s="673"/>
      <c r="C721" s="676"/>
      <c r="D721" s="676"/>
      <c r="E721" s="676"/>
      <c r="F721" s="676"/>
      <c r="G721" s="676"/>
      <c r="H721" s="676"/>
      <c r="I721" s="699"/>
      <c r="J721" s="1320"/>
      <c r="K721" s="1320"/>
      <c r="L721" s="1320"/>
      <c r="M721" s="1320"/>
      <c r="N721" s="1293"/>
      <c r="O721" s="1367"/>
      <c r="P721" s="1367"/>
      <c r="Q721" s="1367"/>
      <c r="R721" s="1367"/>
      <c r="S721" s="1367"/>
      <c r="T721" s="1367"/>
      <c r="U721" s="1367"/>
      <c r="V721" s="1367"/>
      <c r="W721" s="1367"/>
      <c r="X721" s="1367"/>
      <c r="Y721" s="1294"/>
      <c r="Z721" s="1320"/>
      <c r="AA721" s="1320"/>
      <c r="AB721" s="1280"/>
      <c r="AC721" s="1320"/>
      <c r="AD721" s="1320"/>
      <c r="AE721" s="1320"/>
      <c r="AF721" s="1320"/>
      <c r="AG721" s="1320"/>
      <c r="AH721" s="1320"/>
      <c r="AI721" s="1320"/>
      <c r="AJ721" s="1320"/>
      <c r="AK721" s="1320"/>
      <c r="AL721" s="1320"/>
      <c r="AM721" s="1320"/>
      <c r="AN721" s="1320"/>
      <c r="AO721" s="1320"/>
      <c r="AP721" s="1320"/>
      <c r="AQ721" s="1320"/>
      <c r="AR721" s="1320"/>
      <c r="AS721" s="1320"/>
      <c r="AT721" s="1320"/>
      <c r="AU721" s="1320"/>
      <c r="AV721" s="1320"/>
      <c r="AW721" s="1320"/>
      <c r="AX721" s="1320"/>
      <c r="AY721" s="1320"/>
      <c r="AZ721" s="1320"/>
      <c r="BA721" s="1320"/>
      <c r="BB721" s="1320"/>
      <c r="BC721" s="1320"/>
      <c r="BD721" s="1320"/>
      <c r="BE721" s="1320"/>
      <c r="BF721" s="1320"/>
      <c r="BG721" s="1320"/>
      <c r="BH721" s="495"/>
    </row>
    <row r="722" spans="1:60" ht="3.65" hidden="1" customHeight="1">
      <c r="A722" s="494"/>
      <c r="B722" s="673"/>
      <c r="C722" s="676"/>
      <c r="D722" s="676"/>
      <c r="E722" s="676"/>
      <c r="F722" s="676"/>
      <c r="G722" s="676"/>
      <c r="H722" s="676"/>
      <c r="I722" s="699"/>
      <c r="J722" s="1320"/>
      <c r="K722" s="1320"/>
      <c r="L722" s="1320"/>
      <c r="M722" s="1320"/>
      <c r="N722" s="1293"/>
      <c r="O722" s="1367"/>
      <c r="P722" s="1367"/>
      <c r="Q722" s="1367"/>
      <c r="R722" s="1367"/>
      <c r="S722" s="1367"/>
      <c r="T722" s="1367"/>
      <c r="U722" s="1367"/>
      <c r="V722" s="1367"/>
      <c r="W722" s="1367"/>
      <c r="X722" s="1367"/>
      <c r="Y722" s="1294"/>
      <c r="Z722" s="1320"/>
      <c r="AA722" s="1320"/>
      <c r="AB722" s="1280"/>
      <c r="AC722" s="1320"/>
      <c r="AD722" s="1320"/>
      <c r="AE722" s="1320"/>
      <c r="AF722" s="1320"/>
      <c r="AG722" s="1320"/>
      <c r="AH722" s="1320"/>
      <c r="AI722" s="1320"/>
      <c r="AJ722" s="1320"/>
      <c r="AK722" s="1320"/>
      <c r="AL722" s="1320"/>
      <c r="AM722" s="1320"/>
      <c r="AN722" s="1320"/>
      <c r="AO722" s="1320"/>
      <c r="AP722" s="1320"/>
      <c r="AQ722" s="1320"/>
      <c r="AR722" s="1320"/>
      <c r="AS722" s="1320"/>
      <c r="AT722" s="1320"/>
      <c r="AU722" s="1320"/>
      <c r="AV722" s="1320"/>
      <c r="AW722" s="1320"/>
      <c r="AX722" s="1320"/>
      <c r="AY722" s="1320"/>
      <c r="AZ722" s="1320"/>
      <c r="BA722" s="1320"/>
      <c r="BB722" s="1320"/>
      <c r="BC722" s="1320"/>
      <c r="BD722" s="1320"/>
      <c r="BE722" s="1320"/>
      <c r="BF722" s="1320"/>
      <c r="BG722" s="1320"/>
      <c r="BH722" s="495"/>
    </row>
    <row r="723" spans="1:60" ht="3.65" hidden="1" customHeight="1">
      <c r="A723" s="494"/>
      <c r="B723" s="673"/>
      <c r="C723" s="676"/>
      <c r="D723" s="676"/>
      <c r="E723" s="676"/>
      <c r="F723" s="676"/>
      <c r="G723" s="676"/>
      <c r="H723" s="676"/>
      <c r="I723" s="699"/>
      <c r="J723" s="1320"/>
      <c r="K723" s="1320"/>
      <c r="L723" s="1320"/>
      <c r="M723" s="1320"/>
      <c r="N723" s="1293"/>
      <c r="O723" s="1367"/>
      <c r="P723" s="1367"/>
      <c r="Q723" s="1367"/>
      <c r="R723" s="1367"/>
      <c r="S723" s="1367"/>
      <c r="T723" s="1367"/>
      <c r="U723" s="1367"/>
      <c r="V723" s="1367"/>
      <c r="W723" s="1367"/>
      <c r="X723" s="1367"/>
      <c r="Y723" s="1294"/>
      <c r="Z723" s="1320"/>
      <c r="AA723" s="1320"/>
      <c r="AB723" s="1280"/>
      <c r="AC723" s="1320"/>
      <c r="AD723" s="1320"/>
      <c r="AE723" s="1320"/>
      <c r="AF723" s="1320"/>
      <c r="AG723" s="1320"/>
      <c r="AH723" s="1320"/>
      <c r="AI723" s="1320"/>
      <c r="AJ723" s="1320"/>
      <c r="AK723" s="1320"/>
      <c r="AL723" s="1320"/>
      <c r="AM723" s="1320"/>
      <c r="AN723" s="1320"/>
      <c r="AO723" s="1320"/>
      <c r="AP723" s="1320"/>
      <c r="AQ723" s="1320"/>
      <c r="AR723" s="1320"/>
      <c r="AS723" s="1320"/>
      <c r="AT723" s="1320"/>
      <c r="AU723" s="1320"/>
      <c r="AV723" s="1320"/>
      <c r="AW723" s="1320"/>
      <c r="AX723" s="1320"/>
      <c r="AY723" s="1320"/>
      <c r="AZ723" s="1320"/>
      <c r="BA723" s="1320"/>
      <c r="BB723" s="1320"/>
      <c r="BC723" s="1320"/>
      <c r="BD723" s="1320"/>
      <c r="BE723" s="1320"/>
      <c r="BF723" s="1320"/>
      <c r="BG723" s="1320"/>
      <c r="BH723" s="495"/>
    </row>
    <row r="724" spans="1:60" ht="3.65" hidden="1" customHeight="1">
      <c r="A724" s="494"/>
      <c r="B724" s="673"/>
      <c r="C724" s="676"/>
      <c r="D724" s="676"/>
      <c r="E724" s="676"/>
      <c r="F724" s="676"/>
      <c r="G724" s="676"/>
      <c r="H724" s="676"/>
      <c r="I724" s="699"/>
      <c r="J724" s="1320"/>
      <c r="K724" s="1320"/>
      <c r="L724" s="1320"/>
      <c r="M724" s="1320"/>
      <c r="N724" s="1293"/>
      <c r="O724" s="1367"/>
      <c r="P724" s="1367"/>
      <c r="Q724" s="1367"/>
      <c r="R724" s="1367"/>
      <c r="S724" s="1367"/>
      <c r="T724" s="1367"/>
      <c r="U724" s="1367"/>
      <c r="V724" s="1367"/>
      <c r="W724" s="1367"/>
      <c r="X724" s="1367"/>
      <c r="Y724" s="1294"/>
      <c r="Z724" s="1320"/>
      <c r="AA724" s="1320"/>
      <c r="AB724" s="1280"/>
      <c r="AC724" s="1320"/>
      <c r="AD724" s="1320"/>
      <c r="AE724" s="1320"/>
      <c r="AF724" s="1320"/>
      <c r="AG724" s="1320"/>
      <c r="AH724" s="1320"/>
      <c r="AI724" s="1320"/>
      <c r="AJ724" s="1320"/>
      <c r="AK724" s="1320"/>
      <c r="AL724" s="1320"/>
      <c r="AM724" s="1320"/>
      <c r="AN724" s="1320"/>
      <c r="AO724" s="1320"/>
      <c r="AP724" s="1320"/>
      <c r="AQ724" s="1320"/>
      <c r="AR724" s="1320"/>
      <c r="AS724" s="1320"/>
      <c r="AT724" s="1320"/>
      <c r="AU724" s="1320"/>
      <c r="AV724" s="1320"/>
      <c r="AW724" s="1320"/>
      <c r="AX724" s="1320"/>
      <c r="AY724" s="1320"/>
      <c r="AZ724" s="1320"/>
      <c r="BA724" s="1320"/>
      <c r="BB724" s="1320"/>
      <c r="BC724" s="1320"/>
      <c r="BD724" s="1320"/>
      <c r="BE724" s="1320"/>
      <c r="BF724" s="1320"/>
      <c r="BG724" s="1320"/>
      <c r="BH724" s="495"/>
    </row>
    <row r="725" spans="1:60" ht="3.65" hidden="1" customHeight="1">
      <c r="A725" s="494"/>
      <c r="B725" s="673"/>
      <c r="C725" s="676"/>
      <c r="D725" s="676"/>
      <c r="E725" s="676"/>
      <c r="F725" s="676"/>
      <c r="G725" s="676"/>
      <c r="H725" s="676"/>
      <c r="I725" s="699"/>
      <c r="J725" s="1320"/>
      <c r="K725" s="1320"/>
      <c r="L725" s="1320"/>
      <c r="M725" s="1320"/>
      <c r="N725" s="1293"/>
      <c r="O725" s="1367"/>
      <c r="P725" s="1367"/>
      <c r="Q725" s="1367"/>
      <c r="R725" s="1367"/>
      <c r="S725" s="1367"/>
      <c r="T725" s="1367"/>
      <c r="U725" s="1367"/>
      <c r="V725" s="1367"/>
      <c r="W725" s="1367"/>
      <c r="X725" s="1367"/>
      <c r="Y725" s="1294"/>
      <c r="Z725" s="1320"/>
      <c r="AA725" s="1320"/>
      <c r="AB725" s="1280"/>
      <c r="AC725" s="1320"/>
      <c r="AD725" s="1320"/>
      <c r="AE725" s="1320"/>
      <c r="AF725" s="1320"/>
      <c r="AG725" s="1320"/>
      <c r="AH725" s="1320"/>
      <c r="AI725" s="1320"/>
      <c r="AJ725" s="1320"/>
      <c r="AK725" s="1320"/>
      <c r="AL725" s="1320"/>
      <c r="AM725" s="1320"/>
      <c r="AN725" s="1320"/>
      <c r="AO725" s="1320"/>
      <c r="AP725" s="1320"/>
      <c r="AQ725" s="1320"/>
      <c r="AR725" s="1320"/>
      <c r="AS725" s="1320"/>
      <c r="AT725" s="1320"/>
      <c r="AU725" s="1320"/>
      <c r="AV725" s="1320"/>
      <c r="AW725" s="1320"/>
      <c r="AX725" s="1320"/>
      <c r="AY725" s="1320"/>
      <c r="AZ725" s="1320"/>
      <c r="BA725" s="1320"/>
      <c r="BB725" s="1320"/>
      <c r="BC725" s="1320"/>
      <c r="BD725" s="1320"/>
      <c r="BE725" s="1320"/>
      <c r="BF725" s="1320"/>
      <c r="BG725" s="1320"/>
      <c r="BH725" s="495"/>
    </row>
    <row r="726" spans="1:60" ht="3.65" hidden="1" customHeight="1">
      <c r="A726" s="494"/>
      <c r="B726" s="673"/>
      <c r="C726" s="676"/>
      <c r="D726" s="676"/>
      <c r="E726" s="676"/>
      <c r="F726" s="676"/>
      <c r="G726" s="676"/>
      <c r="H726" s="676"/>
      <c r="I726" s="699"/>
      <c r="J726" s="1320"/>
      <c r="K726" s="1320"/>
      <c r="L726" s="1320"/>
      <c r="M726" s="1320"/>
      <c r="N726" s="1293"/>
      <c r="O726" s="1367"/>
      <c r="P726" s="1367"/>
      <c r="Q726" s="1367"/>
      <c r="R726" s="1367"/>
      <c r="S726" s="1367"/>
      <c r="T726" s="1367"/>
      <c r="U726" s="1367"/>
      <c r="V726" s="1367"/>
      <c r="W726" s="1367"/>
      <c r="X726" s="1367"/>
      <c r="Y726" s="1294"/>
      <c r="Z726" s="1320"/>
      <c r="AA726" s="1320"/>
      <c r="AB726" s="1280"/>
      <c r="AC726" s="1320"/>
      <c r="AD726" s="1320"/>
      <c r="AE726" s="1320"/>
      <c r="AF726" s="1320"/>
      <c r="AG726" s="1320"/>
      <c r="AH726" s="1320"/>
      <c r="AI726" s="1320"/>
      <c r="AJ726" s="1320"/>
      <c r="AK726" s="1320"/>
      <c r="AL726" s="1320"/>
      <c r="AM726" s="1320"/>
      <c r="AN726" s="1320"/>
      <c r="AO726" s="1320"/>
      <c r="AP726" s="1320"/>
      <c r="AQ726" s="1320"/>
      <c r="AR726" s="1320"/>
      <c r="AS726" s="1320"/>
      <c r="AT726" s="1320"/>
      <c r="AU726" s="1320"/>
      <c r="AV726" s="1320"/>
      <c r="AW726" s="1320"/>
      <c r="AX726" s="1320"/>
      <c r="AY726" s="1320"/>
      <c r="AZ726" s="1320"/>
      <c r="BA726" s="1320"/>
      <c r="BB726" s="1320"/>
      <c r="BC726" s="1320"/>
      <c r="BD726" s="1320"/>
      <c r="BE726" s="1320"/>
      <c r="BF726" s="1320"/>
      <c r="BG726" s="1320"/>
      <c r="BH726" s="495"/>
    </row>
    <row r="727" spans="1:60" ht="3.65" hidden="1" customHeight="1">
      <c r="A727" s="494"/>
      <c r="B727" s="673"/>
      <c r="C727" s="676"/>
      <c r="D727" s="676"/>
      <c r="E727" s="676"/>
      <c r="F727" s="676"/>
      <c r="G727" s="676"/>
      <c r="H727" s="676"/>
      <c r="I727" s="699"/>
      <c r="J727" s="1320"/>
      <c r="K727" s="1320"/>
      <c r="L727" s="1320"/>
      <c r="M727" s="1320"/>
      <c r="N727" s="1293"/>
      <c r="O727" s="1367"/>
      <c r="P727" s="1367"/>
      <c r="Q727" s="1367"/>
      <c r="R727" s="1367"/>
      <c r="S727" s="1367"/>
      <c r="T727" s="1367"/>
      <c r="U727" s="1367"/>
      <c r="V727" s="1367"/>
      <c r="W727" s="1367"/>
      <c r="X727" s="1367"/>
      <c r="Y727" s="1294"/>
      <c r="Z727" s="1320"/>
      <c r="AA727" s="1320"/>
      <c r="AB727" s="1280"/>
      <c r="AC727" s="1320"/>
      <c r="AD727" s="1320"/>
      <c r="AE727" s="1320"/>
      <c r="AF727" s="1320"/>
      <c r="AG727" s="1320"/>
      <c r="AH727" s="1320"/>
      <c r="AI727" s="1320"/>
      <c r="AJ727" s="1320"/>
      <c r="AK727" s="1320"/>
      <c r="AL727" s="1320"/>
      <c r="AM727" s="1320"/>
      <c r="AN727" s="1320"/>
      <c r="AO727" s="1320"/>
      <c r="AP727" s="1320"/>
      <c r="AQ727" s="1320"/>
      <c r="AR727" s="1320"/>
      <c r="AS727" s="1320"/>
      <c r="AT727" s="1320"/>
      <c r="AU727" s="1320"/>
      <c r="AV727" s="1320"/>
      <c r="AW727" s="1320"/>
      <c r="AX727" s="1320"/>
      <c r="AY727" s="1320"/>
      <c r="AZ727" s="1320"/>
      <c r="BA727" s="1320"/>
      <c r="BB727" s="1320"/>
      <c r="BC727" s="1320"/>
      <c r="BD727" s="1320"/>
      <c r="BE727" s="1320"/>
      <c r="BF727" s="1320"/>
      <c r="BG727" s="1320"/>
      <c r="BH727" s="495"/>
    </row>
    <row r="728" spans="1:60" ht="3.65" hidden="1" customHeight="1">
      <c r="A728" s="494"/>
      <c r="B728" s="673"/>
      <c r="C728" s="676"/>
      <c r="D728" s="676"/>
      <c r="E728" s="676"/>
      <c r="F728" s="676"/>
      <c r="G728" s="676"/>
      <c r="H728" s="676"/>
      <c r="I728" s="699"/>
      <c r="J728" s="1320"/>
      <c r="K728" s="1320"/>
      <c r="L728" s="1320"/>
      <c r="M728" s="1320"/>
      <c r="N728" s="1293"/>
      <c r="O728" s="1367"/>
      <c r="P728" s="1367"/>
      <c r="Q728" s="1367"/>
      <c r="R728" s="1367"/>
      <c r="S728" s="1367"/>
      <c r="T728" s="1367"/>
      <c r="U728" s="1367"/>
      <c r="V728" s="1367"/>
      <c r="W728" s="1367"/>
      <c r="X728" s="1367"/>
      <c r="Y728" s="1294"/>
      <c r="Z728" s="1320"/>
      <c r="AA728" s="1320"/>
      <c r="AB728" s="1280"/>
      <c r="AC728" s="1320"/>
      <c r="AD728" s="1320"/>
      <c r="AE728" s="1320"/>
      <c r="AF728" s="1320"/>
      <c r="AG728" s="1320"/>
      <c r="AH728" s="1320"/>
      <c r="AI728" s="1320"/>
      <c r="AJ728" s="1320"/>
      <c r="AK728" s="1320"/>
      <c r="AL728" s="1320"/>
      <c r="AM728" s="1320"/>
      <c r="AN728" s="1320"/>
      <c r="AO728" s="1320"/>
      <c r="AP728" s="1320"/>
      <c r="AQ728" s="1320"/>
      <c r="AR728" s="1320"/>
      <c r="AS728" s="1320"/>
      <c r="AT728" s="1320"/>
      <c r="AU728" s="1320"/>
      <c r="AV728" s="1320"/>
      <c r="AW728" s="1320"/>
      <c r="AX728" s="1320"/>
      <c r="AY728" s="1320"/>
      <c r="AZ728" s="1320"/>
      <c r="BA728" s="1320"/>
      <c r="BB728" s="1320"/>
      <c r="BC728" s="1320"/>
      <c r="BD728" s="1320"/>
      <c r="BE728" s="1320"/>
      <c r="BF728" s="1320"/>
      <c r="BG728" s="1320"/>
      <c r="BH728" s="495"/>
    </row>
    <row r="729" spans="1:60" ht="3.65" hidden="1" customHeight="1">
      <c r="A729" s="494"/>
      <c r="B729" s="673"/>
      <c r="C729" s="676"/>
      <c r="D729" s="676"/>
      <c r="E729" s="676"/>
      <c r="F729" s="676"/>
      <c r="G729" s="676"/>
      <c r="H729" s="676"/>
      <c r="I729" s="699"/>
      <c r="J729" s="1320"/>
      <c r="K729" s="1320"/>
      <c r="L729" s="1320"/>
      <c r="M729" s="1320"/>
      <c r="N729" s="1293"/>
      <c r="O729" s="1367"/>
      <c r="P729" s="1367"/>
      <c r="Q729" s="1367"/>
      <c r="R729" s="1367"/>
      <c r="S729" s="1367"/>
      <c r="T729" s="1367"/>
      <c r="U729" s="1367"/>
      <c r="V729" s="1367"/>
      <c r="W729" s="1367"/>
      <c r="X729" s="1367"/>
      <c r="Y729" s="1294"/>
      <c r="Z729" s="1320"/>
      <c r="AA729" s="1320"/>
      <c r="AB729" s="1280"/>
      <c r="AC729" s="1320"/>
      <c r="AD729" s="1320"/>
      <c r="AE729" s="1320"/>
      <c r="AF729" s="1320"/>
      <c r="AG729" s="1320"/>
      <c r="AH729" s="1320"/>
      <c r="AI729" s="1320"/>
      <c r="AJ729" s="1320"/>
      <c r="AK729" s="1320"/>
      <c r="AL729" s="1320"/>
      <c r="AM729" s="1320"/>
      <c r="AN729" s="1320"/>
      <c r="AO729" s="1320"/>
      <c r="AP729" s="1320"/>
      <c r="AQ729" s="1320"/>
      <c r="AR729" s="1320"/>
      <c r="AS729" s="1320"/>
      <c r="AT729" s="1320"/>
      <c r="AU729" s="1320"/>
      <c r="AV729" s="1320"/>
      <c r="AW729" s="1320"/>
      <c r="AX729" s="1320"/>
      <c r="AY729" s="1320"/>
      <c r="AZ729" s="1320"/>
      <c r="BA729" s="1320"/>
      <c r="BB729" s="1320"/>
      <c r="BC729" s="1320"/>
      <c r="BD729" s="1320"/>
      <c r="BE729" s="1320"/>
      <c r="BF729" s="1320"/>
      <c r="BG729" s="1320"/>
      <c r="BH729" s="495"/>
    </row>
    <row r="730" spans="1:60" ht="3.65" hidden="1" customHeight="1">
      <c r="A730" s="494"/>
      <c r="B730" s="673"/>
      <c r="C730" s="676"/>
      <c r="D730" s="676"/>
      <c r="E730" s="676"/>
      <c r="F730" s="676"/>
      <c r="G730" s="676"/>
      <c r="H730" s="676"/>
      <c r="I730" s="699"/>
      <c r="J730" s="1320"/>
      <c r="K730" s="1320"/>
      <c r="L730" s="1320"/>
      <c r="M730" s="1320"/>
      <c r="N730" s="1293"/>
      <c r="O730" s="1367"/>
      <c r="P730" s="1367"/>
      <c r="Q730" s="1367"/>
      <c r="R730" s="1367"/>
      <c r="S730" s="1367"/>
      <c r="T730" s="1367"/>
      <c r="U730" s="1367"/>
      <c r="V730" s="1367"/>
      <c r="W730" s="1367"/>
      <c r="X730" s="1367"/>
      <c r="Y730" s="1294"/>
      <c r="Z730" s="1320"/>
      <c r="AA730" s="1320"/>
      <c r="AB730" s="1280"/>
      <c r="AC730" s="1320"/>
      <c r="AD730" s="1320"/>
      <c r="AE730" s="1320"/>
      <c r="AF730" s="1320"/>
      <c r="AG730" s="1320"/>
      <c r="AH730" s="1320"/>
      <c r="AI730" s="1320"/>
      <c r="AJ730" s="1320"/>
      <c r="AK730" s="1320"/>
      <c r="AL730" s="1320"/>
      <c r="AM730" s="1320"/>
      <c r="AN730" s="1320"/>
      <c r="AO730" s="1320"/>
      <c r="AP730" s="1320"/>
      <c r="AQ730" s="1320"/>
      <c r="AR730" s="1320"/>
      <c r="AS730" s="1320"/>
      <c r="AT730" s="1320"/>
      <c r="AU730" s="1320"/>
      <c r="AV730" s="1320"/>
      <c r="AW730" s="1320"/>
      <c r="AX730" s="1320"/>
      <c r="AY730" s="1320"/>
      <c r="AZ730" s="1320"/>
      <c r="BA730" s="1320"/>
      <c r="BB730" s="1320"/>
      <c r="BC730" s="1320"/>
      <c r="BD730" s="1320"/>
      <c r="BE730" s="1320"/>
      <c r="BF730" s="1320"/>
      <c r="BG730" s="1320"/>
      <c r="BH730" s="495"/>
    </row>
    <row r="731" spans="1:60" ht="3.65" hidden="1" customHeight="1">
      <c r="A731" s="494"/>
      <c r="B731" s="673"/>
      <c r="C731" s="676"/>
      <c r="D731" s="676"/>
      <c r="E731" s="676"/>
      <c r="F731" s="676"/>
      <c r="G731" s="676"/>
      <c r="H731" s="676"/>
      <c r="I731" s="699"/>
      <c r="J731" s="1320"/>
      <c r="K731" s="1320"/>
      <c r="L731" s="1320"/>
      <c r="M731" s="1320"/>
      <c r="N731" s="1293"/>
      <c r="O731" s="1367"/>
      <c r="P731" s="1367"/>
      <c r="Q731" s="1367"/>
      <c r="R731" s="1367"/>
      <c r="S731" s="1367"/>
      <c r="T731" s="1367"/>
      <c r="U731" s="1367"/>
      <c r="V731" s="1367"/>
      <c r="W731" s="1367"/>
      <c r="X731" s="1367"/>
      <c r="Y731" s="1294"/>
      <c r="Z731" s="1320"/>
      <c r="AA731" s="1320"/>
      <c r="AB731" s="1280"/>
      <c r="AC731" s="1320"/>
      <c r="AD731" s="1320"/>
      <c r="AE731" s="1320"/>
      <c r="AF731" s="1320"/>
      <c r="AG731" s="1320"/>
      <c r="AH731" s="1320"/>
      <c r="AI731" s="1320"/>
      <c r="AJ731" s="1320"/>
      <c r="AK731" s="1320"/>
      <c r="AL731" s="1320"/>
      <c r="AM731" s="1320"/>
      <c r="AN731" s="1320"/>
      <c r="AO731" s="1320"/>
      <c r="AP731" s="1320"/>
      <c r="AQ731" s="1320"/>
      <c r="AR731" s="1320"/>
      <c r="AS731" s="1320"/>
      <c r="AT731" s="1320"/>
      <c r="AU731" s="1320"/>
      <c r="AV731" s="1320"/>
      <c r="AW731" s="1320"/>
      <c r="AX731" s="1320"/>
      <c r="AY731" s="1320"/>
      <c r="AZ731" s="1320"/>
      <c r="BA731" s="1320"/>
      <c r="BB731" s="1320"/>
      <c r="BC731" s="1320"/>
      <c r="BD731" s="1320"/>
      <c r="BE731" s="1320"/>
      <c r="BF731" s="1320"/>
      <c r="BG731" s="1320"/>
      <c r="BH731" s="495"/>
    </row>
    <row r="732" spans="1:60" ht="3.65" hidden="1" customHeight="1">
      <c r="A732" s="494"/>
      <c r="B732" s="673"/>
      <c r="C732" s="676"/>
      <c r="D732" s="676"/>
      <c r="E732" s="676"/>
      <c r="F732" s="676"/>
      <c r="G732" s="676"/>
      <c r="H732" s="676"/>
      <c r="I732" s="699"/>
      <c r="J732" s="1320"/>
      <c r="K732" s="1320"/>
      <c r="L732" s="1320"/>
      <c r="M732" s="1320"/>
      <c r="N732" s="1295"/>
      <c r="O732" s="1296"/>
      <c r="P732" s="1296"/>
      <c r="Q732" s="1296"/>
      <c r="R732" s="1296"/>
      <c r="S732" s="1296"/>
      <c r="T732" s="1296"/>
      <c r="U732" s="1296"/>
      <c r="V732" s="1296"/>
      <c r="W732" s="1296"/>
      <c r="X732" s="1296"/>
      <c r="Y732" s="1297"/>
      <c r="Z732" s="1320"/>
      <c r="AA732" s="1320"/>
      <c r="AB732" s="1279"/>
      <c r="AC732" s="1320"/>
      <c r="AD732" s="1320"/>
      <c r="AE732" s="1320"/>
      <c r="AF732" s="1320"/>
      <c r="AG732" s="1320"/>
      <c r="AH732" s="1320"/>
      <c r="AI732" s="1320"/>
      <c r="AJ732" s="1320"/>
      <c r="AK732" s="1320"/>
      <c r="AL732" s="1320"/>
      <c r="AM732" s="1320"/>
      <c r="AN732" s="1320"/>
      <c r="AO732" s="1320"/>
      <c r="AP732" s="1320"/>
      <c r="AQ732" s="1320"/>
      <c r="AR732" s="1320"/>
      <c r="AS732" s="1320"/>
      <c r="AT732" s="1320"/>
      <c r="AU732" s="1320"/>
      <c r="AV732" s="1320"/>
      <c r="AW732" s="1320"/>
      <c r="AX732" s="1320"/>
      <c r="AY732" s="1320"/>
      <c r="AZ732" s="1320"/>
      <c r="BA732" s="1320"/>
      <c r="BB732" s="1320"/>
      <c r="BC732" s="1320"/>
      <c r="BD732" s="1320"/>
      <c r="BE732" s="1320"/>
      <c r="BF732" s="1320"/>
      <c r="BG732" s="1320"/>
      <c r="BH732" s="495"/>
    </row>
    <row r="733" spans="1:60" ht="3.65" hidden="1" customHeight="1">
      <c r="A733" s="494"/>
      <c r="B733" s="673"/>
      <c r="C733" s="676"/>
      <c r="D733" s="676"/>
      <c r="E733" s="676"/>
      <c r="F733" s="676"/>
      <c r="G733" s="676"/>
      <c r="H733" s="676"/>
      <c r="I733" s="699"/>
      <c r="J733" s="1320"/>
      <c r="K733" s="1320"/>
      <c r="L733" s="1320"/>
      <c r="M733" s="1320"/>
      <c r="N733" s="1320"/>
      <c r="O733" s="1320"/>
      <c r="P733" s="1320"/>
      <c r="Q733" s="1320"/>
      <c r="R733" s="1320"/>
      <c r="S733" s="1320"/>
      <c r="T733" s="1320"/>
      <c r="U733" s="1320"/>
      <c r="V733" s="1320"/>
      <c r="W733" s="1320"/>
      <c r="X733" s="1320"/>
      <c r="Y733" s="1320"/>
      <c r="Z733" s="1320"/>
      <c r="AA733" s="1320"/>
      <c r="AB733" s="1320"/>
      <c r="AC733" s="1320"/>
      <c r="AD733" s="1320"/>
      <c r="AE733" s="1320"/>
      <c r="AF733" s="1320"/>
      <c r="AG733" s="1320"/>
      <c r="AH733" s="1320"/>
      <c r="AI733" s="1320"/>
      <c r="AJ733" s="1320"/>
      <c r="AK733" s="1320"/>
      <c r="AL733" s="1320"/>
      <c r="AM733" s="1320"/>
      <c r="AN733" s="1320"/>
      <c r="AO733" s="1320"/>
      <c r="AP733" s="1320"/>
      <c r="AQ733" s="1320"/>
      <c r="AR733" s="1320"/>
      <c r="AS733" s="1320"/>
      <c r="AT733" s="1320"/>
      <c r="AU733" s="1320"/>
      <c r="AV733" s="1320"/>
      <c r="AW733" s="1320"/>
      <c r="AX733" s="1320"/>
      <c r="AY733" s="1320"/>
      <c r="AZ733" s="1320"/>
      <c r="BA733" s="1320"/>
      <c r="BB733" s="1320"/>
      <c r="BC733" s="1320"/>
      <c r="BD733" s="1320"/>
      <c r="BE733" s="1320"/>
      <c r="BF733" s="1320"/>
      <c r="BG733" s="1320"/>
      <c r="BH733" s="495"/>
    </row>
    <row r="734" spans="1:60" ht="3.65" hidden="1" customHeight="1">
      <c r="A734" s="494"/>
      <c r="B734" s="673"/>
      <c r="C734" s="676"/>
      <c r="D734" s="676"/>
      <c r="E734" s="676"/>
      <c r="F734" s="676"/>
      <c r="G734" s="676"/>
      <c r="H734" s="676"/>
      <c r="I734" s="699"/>
      <c r="J734" s="1320"/>
      <c r="K734" s="1320"/>
      <c r="L734" s="1320"/>
      <c r="M734" s="1320"/>
      <c r="N734" s="1320"/>
      <c r="O734" s="1320"/>
      <c r="P734" s="1320"/>
      <c r="Q734" s="1320"/>
      <c r="R734" s="1320"/>
      <c r="S734" s="1320"/>
      <c r="T734" s="1320"/>
      <c r="U734" s="1320"/>
      <c r="V734" s="1320"/>
      <c r="W734" s="1320"/>
      <c r="X734" s="1320"/>
      <c r="Y734" s="1320"/>
      <c r="Z734" s="1320"/>
      <c r="AA734" s="1320"/>
      <c r="AB734" s="1320"/>
      <c r="AC734" s="1320"/>
      <c r="AD734" s="1320"/>
      <c r="AE734" s="1320"/>
      <c r="AF734" s="1320"/>
      <c r="AG734" s="1320"/>
      <c r="AH734" s="1320"/>
      <c r="AI734" s="1320"/>
      <c r="AJ734" s="1320"/>
      <c r="AK734" s="1320"/>
      <c r="AL734" s="1320"/>
      <c r="AM734" s="1320"/>
      <c r="AN734" s="1320"/>
      <c r="AO734" s="1320"/>
      <c r="AP734" s="1320"/>
      <c r="AQ734" s="1320"/>
      <c r="AR734" s="1320"/>
      <c r="AS734" s="1320"/>
      <c r="AT734" s="1320"/>
      <c r="AU734" s="1320"/>
      <c r="AV734" s="1320"/>
      <c r="AW734" s="1320"/>
      <c r="AX734" s="1320"/>
      <c r="AY734" s="1320"/>
      <c r="AZ734" s="1320"/>
      <c r="BA734" s="1320"/>
      <c r="BB734" s="1320"/>
      <c r="BC734" s="1320"/>
      <c r="BD734" s="1320"/>
      <c r="BE734" s="1320"/>
      <c r="BF734" s="1320"/>
      <c r="BG734" s="1320"/>
      <c r="BH734" s="495"/>
    </row>
    <row r="735" spans="1:60" ht="3.65" hidden="1" customHeight="1">
      <c r="A735" s="494"/>
      <c r="B735" s="673"/>
      <c r="C735" s="676"/>
      <c r="D735" s="676"/>
      <c r="E735" s="676"/>
      <c r="F735" s="676"/>
      <c r="G735" s="676"/>
      <c r="H735" s="676"/>
      <c r="I735" s="699"/>
      <c r="J735" s="1320"/>
      <c r="K735" s="1320"/>
      <c r="L735" s="1320"/>
      <c r="M735" s="1320"/>
      <c r="N735" s="1320"/>
      <c r="O735" s="1320"/>
      <c r="P735" s="1320"/>
      <c r="Q735" s="1320"/>
      <c r="R735" s="1320"/>
      <c r="S735" s="1320"/>
      <c r="T735" s="1320"/>
      <c r="U735" s="1320"/>
      <c r="V735" s="1320"/>
      <c r="W735" s="1320"/>
      <c r="X735" s="1320"/>
      <c r="Y735" s="1320"/>
      <c r="Z735" s="1320"/>
      <c r="AA735" s="1320"/>
      <c r="AB735" s="1320"/>
      <c r="AC735" s="1320"/>
      <c r="AD735" s="1320"/>
      <c r="AE735" s="1320"/>
      <c r="AF735" s="1320"/>
      <c r="AG735" s="1320"/>
      <c r="AH735" s="1320"/>
      <c r="AI735" s="1320"/>
      <c r="AJ735" s="1320"/>
      <c r="AK735" s="1320"/>
      <c r="AL735" s="1320"/>
      <c r="AM735" s="1320"/>
      <c r="AN735" s="1320"/>
      <c r="AO735" s="1320"/>
      <c r="AP735" s="1320"/>
      <c r="AQ735" s="1320"/>
      <c r="AR735" s="1320"/>
      <c r="AS735" s="1320"/>
      <c r="AT735" s="1320"/>
      <c r="AU735" s="1320"/>
      <c r="AV735" s="1320"/>
      <c r="AW735" s="1320"/>
      <c r="AX735" s="1320"/>
      <c r="AY735" s="1320"/>
      <c r="AZ735" s="1320"/>
      <c r="BA735" s="1320"/>
      <c r="BB735" s="1320"/>
      <c r="BC735" s="1320"/>
      <c r="BD735" s="1320"/>
      <c r="BE735" s="1320"/>
      <c r="BF735" s="1320"/>
      <c r="BG735" s="1320"/>
      <c r="BH735" s="495"/>
    </row>
    <row r="736" spans="1:60" ht="3.65" hidden="1" customHeight="1">
      <c r="A736" s="494"/>
      <c r="B736" s="673"/>
      <c r="C736" s="676"/>
      <c r="D736" s="676"/>
      <c r="E736" s="676"/>
      <c r="F736" s="676"/>
      <c r="G736" s="676"/>
      <c r="H736" s="676"/>
      <c r="I736" s="699"/>
      <c r="J736" s="1320"/>
      <c r="K736" s="1320"/>
      <c r="L736" s="1320"/>
      <c r="M736" s="1320"/>
      <c r="N736" s="1320"/>
      <c r="O736" s="1320"/>
      <c r="P736" s="1320"/>
      <c r="Q736" s="1320"/>
      <c r="R736" s="1320"/>
      <c r="S736" s="1320"/>
      <c r="T736" s="1320"/>
      <c r="U736" s="1320"/>
      <c r="V736" s="1320"/>
      <c r="W736" s="1320"/>
      <c r="X736" s="1320"/>
      <c r="Y736" s="1320"/>
      <c r="Z736" s="1320"/>
      <c r="AA736" s="1320"/>
      <c r="AB736" s="1320"/>
      <c r="AC736" s="1320"/>
      <c r="AD736" s="1320"/>
      <c r="AE736" s="1320"/>
      <c r="AF736" s="1320"/>
      <c r="AG736" s="1320"/>
      <c r="AH736" s="1320"/>
      <c r="AI736" s="1320"/>
      <c r="AJ736" s="1320"/>
      <c r="AK736" s="1320"/>
      <c r="AL736" s="1320"/>
      <c r="AM736" s="1320"/>
      <c r="AN736" s="1320"/>
      <c r="AO736" s="1320"/>
      <c r="AP736" s="1320"/>
      <c r="AQ736" s="1320"/>
      <c r="AR736" s="1320"/>
      <c r="AS736" s="1320"/>
      <c r="AT736" s="1320"/>
      <c r="AU736" s="1320"/>
      <c r="AV736" s="1320"/>
      <c r="AW736" s="1320"/>
      <c r="AX736" s="1320"/>
      <c r="AY736" s="1320"/>
      <c r="AZ736" s="1320"/>
      <c r="BA736" s="1320"/>
      <c r="BB736" s="1320"/>
      <c r="BC736" s="1320"/>
      <c r="BD736" s="1320"/>
      <c r="BE736" s="1320"/>
      <c r="BF736" s="1320"/>
      <c r="BG736" s="1320"/>
      <c r="BH736" s="495"/>
    </row>
    <row r="737" spans="1:61" ht="3.65" hidden="1" customHeight="1">
      <c r="A737" s="494"/>
      <c r="B737" s="673"/>
      <c r="C737" s="676"/>
      <c r="D737" s="676"/>
      <c r="E737" s="676"/>
      <c r="F737" s="676"/>
      <c r="G737" s="676"/>
      <c r="H737" s="676"/>
      <c r="I737" s="699"/>
      <c r="J737" s="1320"/>
      <c r="K737" s="1320"/>
      <c r="L737" s="1320"/>
      <c r="M737" s="1320"/>
      <c r="N737" s="1320"/>
      <c r="O737" s="1320"/>
      <c r="P737" s="1320"/>
      <c r="Q737" s="1320"/>
      <c r="R737" s="1320"/>
      <c r="S737" s="1320"/>
      <c r="T737" s="1320"/>
      <c r="U737" s="1320"/>
      <c r="V737" s="1320"/>
      <c r="W737" s="1320"/>
      <c r="X737" s="1320"/>
      <c r="Y737" s="1320"/>
      <c r="Z737" s="1320"/>
      <c r="AA737" s="1320"/>
      <c r="AB737" s="1320"/>
      <c r="AC737" s="1320"/>
      <c r="AD737" s="1320"/>
      <c r="AE737" s="1320"/>
      <c r="AF737" s="1320"/>
      <c r="AG737" s="1320"/>
      <c r="AH737" s="1320"/>
      <c r="AI737" s="1320"/>
      <c r="AJ737" s="1320"/>
      <c r="AK737" s="1320"/>
      <c r="AL737" s="1320"/>
      <c r="AM737" s="1320"/>
      <c r="AN737" s="1320"/>
      <c r="AO737" s="1320"/>
      <c r="AP737" s="1320"/>
      <c r="AQ737" s="1320"/>
      <c r="AR737" s="1320"/>
      <c r="AS737" s="1320"/>
      <c r="AT737" s="1320"/>
      <c r="AU737" s="1320"/>
      <c r="AV737" s="1320"/>
      <c r="AW737" s="1320"/>
      <c r="AX737" s="1320"/>
      <c r="AY737" s="1320"/>
      <c r="AZ737" s="1320"/>
      <c r="BA737" s="1320"/>
      <c r="BB737" s="1320"/>
      <c r="BC737" s="1320"/>
      <c r="BD737" s="1320"/>
      <c r="BE737" s="1320"/>
      <c r="BF737" s="1320"/>
      <c r="BG737" s="1320"/>
      <c r="BH737" s="495"/>
    </row>
    <row r="738" spans="1:61" ht="3.65" hidden="1" customHeight="1">
      <c r="A738" s="494"/>
      <c r="B738" s="673"/>
      <c r="C738" s="676"/>
      <c r="D738" s="676"/>
      <c r="E738" s="676"/>
      <c r="F738" s="676"/>
      <c r="G738" s="676"/>
      <c r="H738" s="676"/>
      <c r="I738" s="699"/>
      <c r="J738" s="1320"/>
      <c r="K738" s="1320"/>
      <c r="L738" s="1320"/>
      <c r="M738" s="1320"/>
      <c r="N738" s="1320"/>
      <c r="O738" s="1320"/>
      <c r="P738" s="1320"/>
      <c r="Q738" s="1320"/>
      <c r="R738" s="1320"/>
      <c r="S738" s="1320"/>
      <c r="T738" s="1320"/>
      <c r="U738" s="1320"/>
      <c r="V738" s="1320"/>
      <c r="W738" s="1320"/>
      <c r="X738" s="1320"/>
      <c r="Y738" s="1320"/>
      <c r="Z738" s="1320"/>
      <c r="AA738" s="1320"/>
      <c r="AB738" s="1320"/>
      <c r="AC738" s="1320"/>
      <c r="AD738" s="1320"/>
      <c r="AE738" s="1320"/>
      <c r="AF738" s="1320"/>
      <c r="AG738" s="1320"/>
      <c r="AH738" s="1320"/>
      <c r="AI738" s="1320"/>
      <c r="AJ738" s="1320"/>
      <c r="AK738" s="1320"/>
      <c r="AL738" s="1320"/>
      <c r="AM738" s="1320"/>
      <c r="AN738" s="1320"/>
      <c r="AO738" s="1320"/>
      <c r="AP738" s="1320"/>
      <c r="AQ738" s="1320"/>
      <c r="AR738" s="1320"/>
      <c r="AS738" s="1320"/>
      <c r="AT738" s="1320"/>
      <c r="AU738" s="1320"/>
      <c r="AV738" s="1320"/>
      <c r="AW738" s="1320"/>
      <c r="AX738" s="1320"/>
      <c r="AY738" s="1320"/>
      <c r="AZ738" s="1320"/>
      <c r="BA738" s="1320"/>
      <c r="BB738" s="1320"/>
      <c r="BC738" s="1320"/>
      <c r="BD738" s="1320"/>
      <c r="BE738" s="1320"/>
      <c r="BF738" s="1320"/>
      <c r="BG738" s="1320"/>
      <c r="BH738" s="495"/>
    </row>
    <row r="739" spans="1:61" ht="3.65" hidden="1" customHeight="1">
      <c r="A739" s="494"/>
      <c r="B739" s="1282"/>
      <c r="C739" s="1283"/>
      <c r="D739" s="1283"/>
      <c r="E739" s="1283"/>
      <c r="F739" s="1283"/>
      <c r="G739" s="1283"/>
      <c r="H739" s="1283"/>
      <c r="I739" s="1368"/>
      <c r="J739" s="1369"/>
      <c r="K739" s="1369"/>
      <c r="L739" s="1369"/>
      <c r="M739" s="1369"/>
      <c r="N739" s="1369"/>
      <c r="O739" s="1369"/>
      <c r="P739" s="1369"/>
      <c r="Q739" s="1369"/>
      <c r="R739" s="1369"/>
      <c r="S739" s="1369"/>
      <c r="T739" s="1369"/>
      <c r="U739" s="1369"/>
      <c r="V739" s="1369"/>
      <c r="W739" s="1369"/>
      <c r="X739" s="1369"/>
      <c r="Y739" s="1369"/>
      <c r="Z739" s="1369"/>
      <c r="AA739" s="1369"/>
      <c r="AB739" s="1369"/>
      <c r="AC739" s="1369"/>
      <c r="AD739" s="1369"/>
      <c r="AE739" s="1369"/>
      <c r="AF739" s="1369"/>
      <c r="AG739" s="1369"/>
      <c r="AH739" s="1369"/>
      <c r="AI739" s="1369"/>
      <c r="AJ739" s="1369"/>
      <c r="AK739" s="1369"/>
      <c r="AL739" s="1369"/>
      <c r="AM739" s="1369"/>
      <c r="AN739" s="1369"/>
      <c r="AO739" s="1369"/>
      <c r="AP739" s="1369"/>
      <c r="AQ739" s="1369"/>
      <c r="AR739" s="1369"/>
      <c r="AS739" s="1369"/>
      <c r="AT739" s="1369"/>
      <c r="AU739" s="1369"/>
      <c r="AV739" s="1369"/>
      <c r="AW739" s="1369"/>
      <c r="AX739" s="1369"/>
      <c r="AY739" s="1369"/>
      <c r="AZ739" s="1369"/>
      <c r="BA739" s="1369"/>
      <c r="BB739" s="1369"/>
      <c r="BC739" s="1369"/>
      <c r="BD739" s="1369"/>
      <c r="BE739" s="1369"/>
      <c r="BF739" s="1369"/>
      <c r="BG739" s="1369"/>
      <c r="BH739" s="471"/>
    </row>
    <row r="740" spans="1:61" ht="3.65" hidden="1" customHeight="1">
      <c r="A740" s="494"/>
      <c r="B740" s="1285"/>
      <c r="C740" s="1286"/>
      <c r="D740" s="1286"/>
      <c r="E740" s="1286"/>
      <c r="F740" s="1286"/>
      <c r="G740" s="1286"/>
      <c r="H740" s="1286"/>
      <c r="I740" s="1370"/>
      <c r="J740" s="466"/>
      <c r="K740" s="466"/>
      <c r="L740" s="466"/>
      <c r="M740" s="466"/>
      <c r="N740" s="466"/>
      <c r="O740" s="466"/>
      <c r="P740" s="466"/>
      <c r="Q740" s="466"/>
      <c r="R740" s="466"/>
      <c r="S740" s="466"/>
      <c r="T740" s="466"/>
      <c r="U740" s="466"/>
      <c r="V740" s="466"/>
      <c r="W740" s="466"/>
      <c r="X740" s="466"/>
      <c r="Y740" s="466"/>
      <c r="Z740" s="466"/>
      <c r="AA740" s="466"/>
      <c r="AB740" s="466"/>
      <c r="AC740" s="466"/>
      <c r="AD740" s="466"/>
      <c r="AE740" s="466"/>
      <c r="AF740" s="466"/>
      <c r="AG740" s="466"/>
      <c r="AH740" s="466"/>
      <c r="AI740" s="466"/>
      <c r="AJ740" s="466"/>
      <c r="AK740" s="466"/>
      <c r="AL740" s="466"/>
      <c r="AM740" s="466"/>
      <c r="AN740" s="466"/>
      <c r="AO740" s="466"/>
      <c r="AP740" s="466"/>
      <c r="AQ740" s="466"/>
      <c r="AR740" s="466"/>
      <c r="AS740" s="466"/>
      <c r="AT740" s="466"/>
      <c r="AU740" s="466"/>
      <c r="AV740" s="466"/>
      <c r="AW740" s="466"/>
      <c r="AX740" s="466"/>
      <c r="AY740" s="466"/>
      <c r="AZ740" s="466"/>
      <c r="BA740" s="466"/>
      <c r="BB740" s="466"/>
      <c r="BC740" s="466"/>
      <c r="BD740" s="466"/>
      <c r="BE740" s="466"/>
      <c r="BF740" s="466"/>
      <c r="BG740" s="466"/>
      <c r="BH740" s="465"/>
    </row>
    <row r="741" spans="1:61" ht="14.5" customHeight="1">
      <c r="A741" s="494"/>
      <c r="B741" s="379" t="s">
        <v>589</v>
      </c>
      <c r="C741" s="379" t="s">
        <v>585</v>
      </c>
      <c r="D741" s="379" t="s">
        <v>581</v>
      </c>
      <c r="E741" s="448" t="s">
        <v>650</v>
      </c>
      <c r="F741" s="379" t="s">
        <v>498</v>
      </c>
      <c r="G741" s="378"/>
      <c r="H741" s="1194" t="s">
        <v>590</v>
      </c>
      <c r="I741" s="700"/>
      <c r="J741" s="1329"/>
      <c r="K741" s="1329"/>
      <c r="L741" s="1329"/>
      <c r="M741" s="1329"/>
      <c r="N741" s="1329"/>
      <c r="O741" s="1329"/>
      <c r="P741" s="1329"/>
      <c r="Q741" s="1329"/>
      <c r="R741" s="1329"/>
      <c r="S741" s="1329"/>
      <c r="T741" s="1329"/>
      <c r="U741" s="1329"/>
      <c r="V741" s="1329"/>
      <c r="W741" s="1329"/>
      <c r="X741" s="1329"/>
      <c r="Y741" s="1329"/>
      <c r="Z741" s="1329"/>
      <c r="AA741" s="1329"/>
      <c r="AB741" s="1329"/>
      <c r="AC741" s="1329"/>
      <c r="AD741" s="1329"/>
      <c r="AE741" s="1329"/>
      <c r="AF741" s="1329"/>
      <c r="AG741" s="1329"/>
      <c r="AH741" s="1329"/>
      <c r="AI741" s="1329"/>
      <c r="AJ741" s="1330"/>
      <c r="AK741" s="1330"/>
      <c r="AL741" s="1330"/>
      <c r="AM741" s="1330"/>
      <c r="AN741" s="1330"/>
      <c r="AO741" s="1330"/>
      <c r="AP741" s="1330"/>
      <c r="AQ741" s="1330"/>
      <c r="AR741" s="1330"/>
      <c r="AS741" s="1330"/>
      <c r="AT741" s="1330"/>
      <c r="AU741" s="1330"/>
      <c r="AV741" s="1330"/>
      <c r="AW741" s="1330"/>
      <c r="AX741" s="1330"/>
      <c r="AY741" s="1330"/>
      <c r="AZ741" s="1330"/>
      <c r="BA741" s="1330"/>
      <c r="BB741" s="1330"/>
      <c r="BC741" s="1330"/>
      <c r="BD741" s="1330"/>
      <c r="BE741" s="1330"/>
      <c r="BF741" s="1330"/>
      <c r="BG741" s="1330"/>
      <c r="BH741" s="488"/>
      <c r="BI741" s="1317"/>
    </row>
    <row r="742" spans="1:61" ht="3.65" hidden="1" customHeight="1">
      <c r="A742" s="494"/>
      <c r="B742" s="487" t="str">
        <f>MID(D741,1,1)&amp;MID(D741,6,1)&amp;"_"&amp;MID(D741,14,3)&amp;"X"&amp;MID(F741,1,1)&amp;"_"&amp;MID(H741,1,3)&amp;MID(H741,5,3)&amp;"_"&amp;MID(C741,1,3)</f>
        <v>PC_GraXF_ATSBAS_Ext</v>
      </c>
      <c r="C742" s="676"/>
      <c r="D742" s="676"/>
      <c r="E742" s="676"/>
      <c r="F742" s="676"/>
      <c r="G742" s="676"/>
      <c r="H742" s="676"/>
      <c r="I742" s="699"/>
      <c r="J742" s="1320"/>
      <c r="K742" s="1320"/>
      <c r="L742" s="1320"/>
      <c r="M742" s="1320"/>
      <c r="N742" s="1320"/>
      <c r="O742" s="1320"/>
      <c r="P742" s="1320"/>
      <c r="Q742" s="1320"/>
      <c r="R742" s="1320"/>
      <c r="S742" s="1320"/>
      <c r="T742" s="1320"/>
      <c r="U742" s="1320"/>
      <c r="V742" s="1320"/>
      <c r="W742" s="1320"/>
      <c r="X742" s="1320"/>
      <c r="Y742" s="1320"/>
      <c r="Z742" s="1320"/>
      <c r="AA742" s="1320"/>
      <c r="AB742" s="1320"/>
      <c r="AC742" s="1320"/>
      <c r="AD742" s="1320"/>
      <c r="AE742" s="1320"/>
      <c r="AF742" s="1320"/>
      <c r="AG742" s="1320"/>
      <c r="AH742" s="1320"/>
      <c r="AI742" s="1320"/>
      <c r="AJ742" s="1320"/>
      <c r="AK742" s="1320"/>
      <c r="AL742" s="1320"/>
      <c r="AM742" s="1320"/>
      <c r="AN742" s="1320"/>
      <c r="AO742" s="1320"/>
      <c r="AP742" s="1320"/>
      <c r="AQ742" s="1320"/>
      <c r="AR742" s="1320"/>
      <c r="AS742" s="1320"/>
      <c r="AT742" s="1320"/>
      <c r="AU742" s="1320"/>
      <c r="AV742" s="1320"/>
      <c r="AW742" s="1320"/>
      <c r="AX742" s="1320"/>
      <c r="AY742" s="1320"/>
      <c r="AZ742" s="1320"/>
      <c r="BA742" s="1320"/>
      <c r="BB742" s="1320"/>
      <c r="BC742" s="1320"/>
      <c r="BD742" s="1320"/>
      <c r="BE742" s="1320"/>
      <c r="BF742" s="1320"/>
      <c r="BG742" s="1320"/>
      <c r="BH742" s="495"/>
    </row>
    <row r="743" spans="1:61" ht="3.65" hidden="1" customHeight="1">
      <c r="A743" s="494"/>
      <c r="B743" s="673"/>
      <c r="C743" s="676"/>
      <c r="D743" s="676"/>
      <c r="E743" s="676"/>
      <c r="F743" s="676"/>
      <c r="G743" s="676"/>
      <c r="H743" s="676"/>
      <c r="I743" s="699"/>
      <c r="J743" s="1320"/>
      <c r="K743" s="1320"/>
      <c r="L743" s="1320"/>
      <c r="M743" s="1320"/>
      <c r="N743" s="1320"/>
      <c r="O743" s="1320"/>
      <c r="P743" s="1320"/>
      <c r="Q743" s="1320"/>
      <c r="R743" s="1320"/>
      <c r="S743" s="1320"/>
      <c r="T743" s="1320"/>
      <c r="U743" s="1320"/>
      <c r="V743" s="1320"/>
      <c r="W743" s="1320"/>
      <c r="X743" s="1320"/>
      <c r="Y743" s="1320"/>
      <c r="Z743" s="1320"/>
      <c r="AA743" s="1320"/>
      <c r="AB743" s="1320"/>
      <c r="AC743" s="1320"/>
      <c r="AD743" s="1320"/>
      <c r="AE743" s="1320"/>
      <c r="AF743" s="1320"/>
      <c r="AG743" s="1320"/>
      <c r="AH743" s="1320"/>
      <c r="AI743" s="1320"/>
      <c r="AJ743" s="1320"/>
      <c r="AK743" s="1320"/>
      <c r="AL743" s="1320"/>
      <c r="AM743" s="1320"/>
      <c r="AN743" s="1320"/>
      <c r="AO743" s="1320"/>
      <c r="AP743" s="1320"/>
      <c r="AQ743" s="1320"/>
      <c r="AR743" s="1320"/>
      <c r="AS743" s="1320"/>
      <c r="AT743" s="1320"/>
      <c r="AU743" s="1320"/>
      <c r="AV743" s="1320"/>
      <c r="AW743" s="1320"/>
      <c r="AX743" s="1320"/>
      <c r="AY743" s="1320"/>
      <c r="AZ743" s="1320"/>
      <c r="BA743" s="1320"/>
      <c r="BB743" s="1320"/>
      <c r="BC743" s="1320"/>
      <c r="BD743" s="1320"/>
      <c r="BE743" s="1320"/>
      <c r="BF743" s="1320"/>
      <c r="BG743" s="1320"/>
      <c r="BH743" s="495"/>
    </row>
    <row r="744" spans="1:61" ht="3.65" hidden="1" customHeight="1">
      <c r="A744" s="494"/>
      <c r="B744" s="673"/>
      <c r="C744" s="676"/>
      <c r="D744" s="676"/>
      <c r="E744" s="676"/>
      <c r="F744" s="676"/>
      <c r="G744" s="676"/>
      <c r="H744" s="676"/>
      <c r="I744" s="699"/>
      <c r="J744" s="1320"/>
      <c r="K744" s="1320"/>
      <c r="L744" s="1320"/>
      <c r="M744" s="1320"/>
      <c r="N744" s="1320"/>
      <c r="O744" s="1320"/>
      <c r="P744" s="1320"/>
      <c r="Q744" s="1320"/>
      <c r="R744" s="1320"/>
      <c r="S744" s="1320"/>
      <c r="T744" s="1320"/>
      <c r="U744" s="1320"/>
      <c r="V744" s="1320"/>
      <c r="W744" s="1320"/>
      <c r="X744" s="1320"/>
      <c r="Y744" s="1320"/>
      <c r="Z744" s="1320"/>
      <c r="AA744" s="1320"/>
      <c r="AB744" s="1320"/>
      <c r="AC744" s="1320"/>
      <c r="AD744" s="1320"/>
      <c r="AE744" s="1320"/>
      <c r="AF744" s="1320"/>
      <c r="AG744" s="1320"/>
      <c r="AH744" s="1320"/>
      <c r="AI744" s="1320"/>
      <c r="AJ744" s="1320"/>
      <c r="AK744" s="1320"/>
      <c r="AL744" s="1320"/>
      <c r="AM744" s="1320"/>
      <c r="AN744" s="1320"/>
      <c r="AO744" s="1320"/>
      <c r="AP744" s="1320"/>
      <c r="AQ744" s="1320"/>
      <c r="AR744" s="1320"/>
      <c r="AS744" s="1320"/>
      <c r="AT744" s="1320"/>
      <c r="AU744" s="1320"/>
      <c r="AV744" s="1320"/>
      <c r="AW744" s="1320"/>
      <c r="AX744" s="1320"/>
      <c r="AY744" s="1320"/>
      <c r="AZ744" s="1320"/>
      <c r="BA744" s="1320"/>
      <c r="BB744" s="1320"/>
      <c r="BC744" s="1320"/>
      <c r="BD744" s="1320"/>
      <c r="BE744" s="1320"/>
      <c r="BF744" s="1320"/>
      <c r="BG744" s="1320"/>
      <c r="BH744" s="495"/>
    </row>
    <row r="745" spans="1:61" ht="3.65" hidden="1" customHeight="1">
      <c r="A745" s="494"/>
      <c r="B745" s="673"/>
      <c r="C745" s="676"/>
      <c r="D745" s="676"/>
      <c r="E745" s="676"/>
      <c r="F745" s="676"/>
      <c r="G745" s="676"/>
      <c r="H745" s="676"/>
      <c r="I745" s="699"/>
      <c r="J745" s="1320"/>
      <c r="K745" s="1320"/>
      <c r="L745" s="1320"/>
      <c r="M745" s="1320"/>
      <c r="N745" s="1320"/>
      <c r="O745" s="1320"/>
      <c r="P745" s="1320"/>
      <c r="Q745" s="1320"/>
      <c r="R745" s="1320"/>
      <c r="S745" s="1320"/>
      <c r="T745" s="1320"/>
      <c r="U745" s="1320"/>
      <c r="V745" s="1320"/>
      <c r="W745" s="1320"/>
      <c r="X745" s="1320"/>
      <c r="Y745" s="1320"/>
      <c r="Z745" s="1320"/>
      <c r="AA745" s="1320"/>
      <c r="AB745" s="1320"/>
      <c r="AC745" s="1320"/>
      <c r="AD745" s="1320"/>
      <c r="AE745" s="1320"/>
      <c r="AF745" s="1320"/>
      <c r="AG745" s="1320"/>
      <c r="AH745" s="1320"/>
      <c r="AI745" s="1320"/>
      <c r="AJ745" s="1320"/>
      <c r="AK745" s="1320"/>
      <c r="AL745" s="1320"/>
      <c r="AM745" s="1320"/>
      <c r="AN745" s="1320"/>
      <c r="AO745" s="1320"/>
      <c r="AP745" s="1320"/>
      <c r="AQ745" s="1320"/>
      <c r="AR745" s="1320"/>
      <c r="AS745" s="1320"/>
      <c r="AT745" s="1320"/>
      <c r="AU745" s="1320"/>
      <c r="AV745" s="1320"/>
      <c r="AW745" s="1320"/>
      <c r="AX745" s="1320"/>
      <c r="AY745" s="1320"/>
      <c r="AZ745" s="1320"/>
      <c r="BA745" s="1320"/>
      <c r="BB745" s="1320"/>
      <c r="BC745" s="1320"/>
      <c r="BD745" s="1320"/>
      <c r="BE745" s="1320"/>
      <c r="BF745" s="1320"/>
      <c r="BG745" s="1320"/>
      <c r="BH745" s="495"/>
    </row>
    <row r="746" spans="1:61" ht="3.65" hidden="1" customHeight="1">
      <c r="A746" s="494"/>
      <c r="B746" s="673"/>
      <c r="C746" s="676"/>
      <c r="D746" s="676"/>
      <c r="E746" s="676"/>
      <c r="F746" s="676"/>
      <c r="G746" s="676"/>
      <c r="H746" s="676"/>
      <c r="I746" s="699"/>
      <c r="J746" s="1320"/>
      <c r="K746" s="1320"/>
      <c r="L746" s="1320"/>
      <c r="M746" s="1320"/>
      <c r="N746" s="1320"/>
      <c r="O746" s="1320"/>
      <c r="P746" s="1320"/>
      <c r="Q746" s="1320"/>
      <c r="R746" s="1320"/>
      <c r="S746" s="1320"/>
      <c r="T746" s="1320"/>
      <c r="U746" s="1320"/>
      <c r="V746" s="1320"/>
      <c r="W746" s="1320"/>
      <c r="X746" s="1320"/>
      <c r="Y746" s="1320"/>
      <c r="Z746" s="1320"/>
      <c r="AA746" s="1320"/>
      <c r="AB746" s="1320"/>
      <c r="AC746" s="1320"/>
      <c r="AD746" s="1320"/>
      <c r="AE746" s="1320"/>
      <c r="AF746" s="1320"/>
      <c r="AG746" s="1320"/>
      <c r="AH746" s="1320"/>
      <c r="AI746" s="1320"/>
      <c r="AJ746" s="1320"/>
      <c r="AK746" s="1320"/>
      <c r="AL746" s="1320"/>
      <c r="AM746" s="1320"/>
      <c r="AN746" s="1320"/>
      <c r="AO746" s="1320"/>
      <c r="AP746" s="1320"/>
      <c r="AQ746" s="1320"/>
      <c r="AR746" s="1320"/>
      <c r="AS746" s="1320"/>
      <c r="AT746" s="1320"/>
      <c r="AU746" s="1320"/>
      <c r="AV746" s="1320"/>
      <c r="AW746" s="1320"/>
      <c r="AX746" s="1320"/>
      <c r="AY746" s="1320"/>
      <c r="AZ746" s="1320"/>
      <c r="BA746" s="1320"/>
      <c r="BB746" s="1320"/>
      <c r="BC746" s="1320"/>
      <c r="BD746" s="1320"/>
      <c r="BE746" s="1320"/>
      <c r="BF746" s="1320"/>
      <c r="BG746" s="1320"/>
      <c r="BH746" s="495"/>
    </row>
    <row r="747" spans="1:61" ht="3.65" hidden="1" customHeight="1">
      <c r="A747" s="494"/>
      <c r="B747" s="673"/>
      <c r="C747" s="676"/>
      <c r="D747" s="676"/>
      <c r="E747" s="676"/>
      <c r="F747" s="676"/>
      <c r="G747" s="676"/>
      <c r="H747" s="676"/>
      <c r="I747" s="699"/>
      <c r="J747" s="1320"/>
      <c r="K747" s="1320"/>
      <c r="L747" s="1320"/>
      <c r="M747" s="1320"/>
      <c r="N747" s="1269"/>
      <c r="O747" s="1270"/>
      <c r="P747" s="1270"/>
      <c r="Q747" s="1270"/>
      <c r="R747" s="1270"/>
      <c r="S747" s="1270"/>
      <c r="T747" s="1270"/>
      <c r="U747" s="1270"/>
      <c r="V747" s="1270"/>
      <c r="W747" s="1270"/>
      <c r="X747" s="1270"/>
      <c r="Y747" s="1271"/>
      <c r="Z747" s="1320"/>
      <c r="AA747" s="1320"/>
      <c r="AB747" s="1278" t="e" vm="119">
        <v>#VALUE!</v>
      </c>
      <c r="AC747" s="1320"/>
      <c r="AD747" s="1320"/>
      <c r="AE747" s="1320"/>
      <c r="AF747" s="1320"/>
      <c r="AG747" s="1320"/>
      <c r="AH747" s="1320"/>
      <c r="AI747" s="1320"/>
      <c r="AJ747" s="1320"/>
      <c r="AK747" s="1320"/>
      <c r="AL747" s="1320"/>
      <c r="AM747" s="1320"/>
      <c r="AN747" s="1320"/>
      <c r="AO747" s="1320"/>
      <c r="AP747" s="1320"/>
      <c r="AQ747" s="1320"/>
      <c r="AR747" s="1320"/>
      <c r="AS747" s="1320"/>
      <c r="AT747" s="1320"/>
      <c r="AU747" s="1320"/>
      <c r="AV747" s="1320"/>
      <c r="AW747" s="1320"/>
      <c r="AX747" s="1320"/>
      <c r="AY747" s="1320"/>
      <c r="AZ747" s="1320"/>
      <c r="BA747" s="1320"/>
      <c r="BB747" s="1320"/>
      <c r="BC747" s="1320"/>
      <c r="BD747" s="1320"/>
      <c r="BE747" s="1320"/>
      <c r="BF747" s="1320"/>
      <c r="BG747" s="1320"/>
      <c r="BH747" s="495"/>
    </row>
    <row r="748" spans="1:61" ht="3.65" hidden="1" customHeight="1">
      <c r="A748" s="494"/>
      <c r="B748" s="673"/>
      <c r="C748" s="676"/>
      <c r="D748" s="676"/>
      <c r="E748" s="676"/>
      <c r="F748" s="676"/>
      <c r="G748" s="676"/>
      <c r="H748" s="676"/>
      <c r="I748" s="699"/>
      <c r="J748" s="1320"/>
      <c r="K748" s="1320"/>
      <c r="L748" s="1320"/>
      <c r="M748" s="1320"/>
      <c r="N748" s="1272"/>
      <c r="O748" s="1273"/>
      <c r="P748" s="1273"/>
      <c r="Q748" s="1273"/>
      <c r="R748" s="1273"/>
      <c r="S748" s="1273"/>
      <c r="T748" s="1273"/>
      <c r="U748" s="1273"/>
      <c r="V748" s="1273"/>
      <c r="W748" s="1273"/>
      <c r="X748" s="1273"/>
      <c r="Y748" s="1274"/>
      <c r="Z748" s="1320"/>
      <c r="AA748" s="1320"/>
      <c r="AB748" s="1279"/>
      <c r="AC748" s="1320"/>
      <c r="AD748" s="1320"/>
      <c r="AE748" s="1320"/>
      <c r="AF748" s="1320"/>
      <c r="AG748" s="1320"/>
      <c r="AH748" s="1320"/>
      <c r="AI748" s="1320"/>
      <c r="AJ748" s="1320"/>
      <c r="AK748" s="1320"/>
      <c r="AL748" s="1320"/>
      <c r="AM748" s="1320"/>
      <c r="AN748" s="1320"/>
      <c r="AO748" s="1320"/>
      <c r="AP748" s="1320"/>
      <c r="AQ748" s="1320"/>
      <c r="AR748" s="1320"/>
      <c r="AS748" s="1320"/>
      <c r="AT748" s="1320"/>
      <c r="AU748" s="1320"/>
      <c r="AV748" s="1320"/>
      <c r="AW748" s="1320"/>
      <c r="AX748" s="1320"/>
      <c r="AY748" s="1320"/>
      <c r="AZ748" s="1320"/>
      <c r="BA748" s="1320"/>
      <c r="BB748" s="1320"/>
      <c r="BC748" s="1320"/>
      <c r="BD748" s="1320"/>
      <c r="BE748" s="1320"/>
      <c r="BF748" s="1320"/>
      <c r="BG748" s="1320"/>
      <c r="BH748" s="495"/>
    </row>
    <row r="749" spans="1:61" ht="3.65" hidden="1" customHeight="1">
      <c r="A749" s="494"/>
      <c r="B749" s="673"/>
      <c r="C749" s="676"/>
      <c r="D749" s="676"/>
      <c r="E749" s="676"/>
      <c r="F749" s="676"/>
      <c r="G749" s="676"/>
      <c r="H749" s="676"/>
      <c r="I749" s="699"/>
      <c r="J749" s="1320"/>
      <c r="K749" s="1320"/>
      <c r="L749" s="1320"/>
      <c r="M749" s="1320"/>
      <c r="N749" s="1300"/>
      <c r="O749" s="1301"/>
      <c r="P749" s="1301"/>
      <c r="Q749" s="1301"/>
      <c r="R749" s="1301"/>
      <c r="S749" s="1301"/>
      <c r="T749" s="1301"/>
      <c r="U749" s="1301"/>
      <c r="V749" s="1301"/>
      <c r="W749" s="1301"/>
      <c r="X749" s="1301"/>
      <c r="Y749" s="1302"/>
      <c r="Z749" s="1320"/>
      <c r="AA749" s="1320"/>
      <c r="AB749" s="1280"/>
      <c r="AC749" s="1320"/>
      <c r="AD749" s="1320"/>
      <c r="AE749" s="1320"/>
      <c r="AF749" s="1320"/>
      <c r="AG749" s="1320"/>
      <c r="AH749" s="1320"/>
      <c r="AI749" s="1320"/>
      <c r="AJ749" s="1320"/>
      <c r="AK749" s="1320"/>
      <c r="AL749" s="1320"/>
      <c r="AM749" s="1320"/>
      <c r="AN749" s="1320"/>
      <c r="AO749" s="1320"/>
      <c r="AP749" s="1320"/>
      <c r="AQ749" s="1320"/>
      <c r="AR749" s="1320"/>
      <c r="AS749" s="1320"/>
      <c r="AT749" s="1320"/>
      <c r="AU749" s="1320"/>
      <c r="AV749" s="1320"/>
      <c r="AW749" s="1320"/>
      <c r="AX749" s="1320"/>
      <c r="AY749" s="1320"/>
      <c r="AZ749" s="1320"/>
      <c r="BA749" s="1320"/>
      <c r="BB749" s="1320"/>
      <c r="BC749" s="1320"/>
      <c r="BD749" s="1320"/>
      <c r="BE749" s="1320"/>
      <c r="BF749" s="1320"/>
      <c r="BG749" s="1320"/>
      <c r="BH749" s="495"/>
    </row>
    <row r="750" spans="1:61" ht="3.65" hidden="1" customHeight="1">
      <c r="A750" s="494"/>
      <c r="B750" s="673"/>
      <c r="C750" s="676"/>
      <c r="D750" s="676"/>
      <c r="E750" s="676"/>
      <c r="F750" s="676"/>
      <c r="G750" s="676"/>
      <c r="H750" s="676"/>
      <c r="I750" s="699"/>
      <c r="J750" s="1320"/>
      <c r="K750" s="1320"/>
      <c r="L750" s="1320"/>
      <c r="M750" s="1320"/>
      <c r="N750" s="1298" t="e" vm="67">
        <v>#VALUE!</v>
      </c>
      <c r="O750" s="1373"/>
      <c r="P750" s="1367"/>
      <c r="Q750" s="1367"/>
      <c r="R750" s="1367"/>
      <c r="S750" s="1367"/>
      <c r="T750" s="1367"/>
      <c r="U750" s="1367"/>
      <c r="V750" s="1367"/>
      <c r="W750" s="1367"/>
      <c r="X750" s="1373" t="e" vm="67">
        <v>#VALUE!</v>
      </c>
      <c r="Y750" s="1299"/>
      <c r="Z750" s="1320"/>
      <c r="AA750" s="1320"/>
      <c r="AB750" s="1280"/>
      <c r="AC750" s="1320"/>
      <c r="AD750" s="1320"/>
      <c r="AE750" s="1320"/>
      <c r="AF750" s="1320"/>
      <c r="AG750" s="1320"/>
      <c r="AH750" s="1320"/>
      <c r="AI750" s="1320"/>
      <c r="AJ750" s="1320"/>
      <c r="AK750" s="1320"/>
      <c r="AL750" s="1320"/>
      <c r="AM750" s="1320"/>
      <c r="AN750" s="1320"/>
      <c r="AO750" s="1320"/>
      <c r="AP750" s="1320"/>
      <c r="AQ750" s="1320"/>
      <c r="AR750" s="1320"/>
      <c r="AS750" s="1320"/>
      <c r="AT750" s="1320"/>
      <c r="AU750" s="1320"/>
      <c r="AV750" s="1320"/>
      <c r="AW750" s="1320"/>
      <c r="AX750" s="1320"/>
      <c r="AY750" s="1320"/>
      <c r="AZ750" s="1320"/>
      <c r="BA750" s="1320"/>
      <c r="BB750" s="1320"/>
      <c r="BC750" s="1320"/>
      <c r="BD750" s="1320"/>
      <c r="BE750" s="1320"/>
      <c r="BF750" s="1320"/>
      <c r="BG750" s="1320"/>
      <c r="BH750" s="495"/>
    </row>
    <row r="751" spans="1:61" ht="3.65" hidden="1" customHeight="1">
      <c r="A751" s="494"/>
      <c r="B751" s="673"/>
      <c r="C751" s="676"/>
      <c r="D751" s="676"/>
      <c r="E751" s="676"/>
      <c r="F751" s="676"/>
      <c r="G751" s="676"/>
      <c r="H751" s="676"/>
      <c r="I751" s="699"/>
      <c r="J751" s="1320"/>
      <c r="K751" s="1320"/>
      <c r="L751" s="1320"/>
      <c r="M751" s="1320"/>
      <c r="N751" s="1298"/>
      <c r="O751" s="1373"/>
      <c r="P751" s="1371" t="e" vm="38">
        <v>#VALUE!</v>
      </c>
      <c r="Q751" s="1371"/>
      <c r="R751" s="1371"/>
      <c r="S751" s="1371"/>
      <c r="T751" s="1371"/>
      <c r="U751" s="1371"/>
      <c r="V751" s="1371"/>
      <c r="W751" s="1371"/>
      <c r="X751" s="1373"/>
      <c r="Y751" s="1299"/>
      <c r="Z751" s="1320"/>
      <c r="AA751" s="1320"/>
      <c r="AB751" s="1280"/>
      <c r="AC751" s="1320"/>
      <c r="AD751" s="1320"/>
      <c r="AE751" s="1320"/>
      <c r="AF751" s="1320"/>
      <c r="AG751" s="1320"/>
      <c r="AH751" s="1320"/>
      <c r="AI751" s="1320"/>
      <c r="AJ751" s="1320"/>
      <c r="AK751" s="1320"/>
      <c r="AL751" s="1320"/>
      <c r="AM751" s="1320"/>
      <c r="AN751" s="1320"/>
      <c r="AO751" s="1320"/>
      <c r="AP751" s="1320"/>
      <c r="AQ751" s="1320"/>
      <c r="AR751" s="1320"/>
      <c r="AS751" s="1320"/>
      <c r="AT751" s="1320"/>
      <c r="AU751" s="1320"/>
      <c r="AV751" s="1320"/>
      <c r="AW751" s="1320"/>
      <c r="AX751" s="1320"/>
      <c r="AY751" s="1320"/>
      <c r="AZ751" s="1320"/>
      <c r="BA751" s="1320"/>
      <c r="BB751" s="1320"/>
      <c r="BC751" s="1320"/>
      <c r="BD751" s="1320"/>
      <c r="BE751" s="1320"/>
      <c r="BF751" s="1320"/>
      <c r="BG751" s="1320"/>
      <c r="BH751" s="495"/>
    </row>
    <row r="752" spans="1:61" ht="3.65" hidden="1" customHeight="1">
      <c r="A752" s="494"/>
      <c r="B752" s="673"/>
      <c r="C752" s="676"/>
      <c r="D752" s="676"/>
      <c r="E752" s="676"/>
      <c r="F752" s="676"/>
      <c r="G752" s="676"/>
      <c r="H752" s="676"/>
      <c r="I752" s="699"/>
      <c r="J752" s="1320"/>
      <c r="K752" s="1320"/>
      <c r="L752" s="1320"/>
      <c r="M752" s="1320"/>
      <c r="N752" s="1298" t="e" vm="68">
        <v>#VALUE!</v>
      </c>
      <c r="O752" s="1373"/>
      <c r="P752" s="1371"/>
      <c r="Q752" s="1371"/>
      <c r="R752" s="1371"/>
      <c r="S752" s="1371"/>
      <c r="T752" s="1371"/>
      <c r="U752" s="1371"/>
      <c r="V752" s="1371"/>
      <c r="W752" s="1371"/>
      <c r="X752" s="1373" t="e" vm="68">
        <v>#VALUE!</v>
      </c>
      <c r="Y752" s="1299"/>
      <c r="Z752" s="1320"/>
      <c r="AA752" s="1320"/>
      <c r="AB752" s="1280"/>
      <c r="AC752" s="1320"/>
      <c r="AD752" s="1320"/>
      <c r="AE752" s="1317"/>
      <c r="AF752" s="1317"/>
      <c r="AG752" s="1317"/>
      <c r="AH752" s="1317"/>
      <c r="AI752" s="1317"/>
      <c r="AJ752" s="1317"/>
      <c r="AK752" s="1317"/>
      <c r="AL752" s="1317"/>
      <c r="AM752" s="1317"/>
      <c r="AN752" s="1317"/>
      <c r="AO752" s="1317"/>
      <c r="AP752" s="1317"/>
      <c r="AQ752" s="1320"/>
      <c r="AR752" s="1320"/>
      <c r="AS752" s="1320"/>
      <c r="AT752" s="1320"/>
      <c r="AU752" s="1320"/>
      <c r="AV752" s="1320"/>
      <c r="AW752" s="1320"/>
      <c r="AX752" s="1320"/>
      <c r="AY752" s="1320"/>
      <c r="AZ752" s="1320"/>
      <c r="BA752" s="1320"/>
      <c r="BB752" s="1320"/>
      <c r="BC752" s="1320"/>
      <c r="BD752" s="1320"/>
      <c r="BE752" s="1320"/>
      <c r="BF752" s="1320"/>
      <c r="BG752" s="1320"/>
      <c r="BH752" s="495"/>
    </row>
    <row r="753" spans="1:60" ht="3.65" hidden="1" customHeight="1">
      <c r="A753" s="494"/>
      <c r="B753" s="673"/>
      <c r="C753" s="676"/>
      <c r="D753" s="676"/>
      <c r="E753" s="676"/>
      <c r="F753" s="676"/>
      <c r="G753" s="676"/>
      <c r="H753" s="676"/>
      <c r="I753" s="699"/>
      <c r="J753" s="1320"/>
      <c r="K753" s="1320"/>
      <c r="L753" s="1320"/>
      <c r="M753" s="1320"/>
      <c r="N753" s="1298"/>
      <c r="O753" s="1373"/>
      <c r="P753" s="1371"/>
      <c r="Q753" s="1371"/>
      <c r="R753" s="1371"/>
      <c r="S753" s="1371"/>
      <c r="T753" s="1371"/>
      <c r="U753" s="1371"/>
      <c r="V753" s="1371"/>
      <c r="W753" s="1371"/>
      <c r="X753" s="1373"/>
      <c r="Y753" s="1299"/>
      <c r="Z753" s="1320"/>
      <c r="AA753" s="1320"/>
      <c r="AB753" s="1280"/>
      <c r="AC753" s="1320"/>
      <c r="AD753" s="1320"/>
      <c r="AE753" s="1317"/>
      <c r="AF753" s="1317"/>
      <c r="AG753" s="1317"/>
      <c r="AH753" s="1317"/>
      <c r="AI753" s="1317"/>
      <c r="AJ753" s="1317"/>
      <c r="AK753" s="1317"/>
      <c r="AL753" s="1317"/>
      <c r="AM753" s="1317"/>
      <c r="AN753" s="1317"/>
      <c r="AO753" s="1317"/>
      <c r="AP753" s="1317"/>
      <c r="AQ753" s="1320"/>
      <c r="AR753" s="1320"/>
      <c r="AS753" s="1320"/>
      <c r="AT753" s="1320"/>
      <c r="AU753" s="1320"/>
      <c r="AV753" s="1320"/>
      <c r="AW753" s="1320"/>
      <c r="AX753" s="1320"/>
      <c r="AY753" s="1320"/>
      <c r="AZ753" s="1320"/>
      <c r="BA753" s="1320"/>
      <c r="BB753" s="1320"/>
      <c r="BC753" s="1320"/>
      <c r="BD753" s="1320"/>
      <c r="BE753" s="1320"/>
      <c r="BF753" s="1320"/>
      <c r="BG753" s="1320"/>
      <c r="BH753" s="495"/>
    </row>
    <row r="754" spans="1:60" ht="3.65" hidden="1" customHeight="1">
      <c r="A754" s="494"/>
      <c r="B754" s="673"/>
      <c r="C754" s="676"/>
      <c r="D754" s="676"/>
      <c r="E754" s="676"/>
      <c r="F754" s="676"/>
      <c r="G754" s="676"/>
      <c r="H754" s="676"/>
      <c r="I754" s="699"/>
      <c r="J754" s="1320"/>
      <c r="K754" s="1320"/>
      <c r="L754" s="1320"/>
      <c r="M754" s="1320"/>
      <c r="N754" s="1298" t="e" vm="122">
        <v>#VALUE!</v>
      </c>
      <c r="O754" s="1373"/>
      <c r="P754" s="1371"/>
      <c r="Q754" s="1371"/>
      <c r="R754" s="1371"/>
      <c r="S754" s="1371"/>
      <c r="T754" s="1371"/>
      <c r="U754" s="1371"/>
      <c r="V754" s="1371"/>
      <c r="W754" s="1371"/>
      <c r="X754" s="1373" t="e" vm="122">
        <v>#VALUE!</v>
      </c>
      <c r="Y754" s="1299"/>
      <c r="Z754" s="1320"/>
      <c r="AA754" s="1320"/>
      <c r="AB754" s="1280"/>
      <c r="AC754" s="1320"/>
      <c r="AD754" s="1320"/>
      <c r="AE754" s="1317"/>
      <c r="AF754" s="1317"/>
      <c r="AG754" s="1317"/>
      <c r="AH754" s="1317"/>
      <c r="AI754" s="1317"/>
      <c r="AJ754" s="1317"/>
      <c r="AK754" s="1317"/>
      <c r="AL754" s="1317"/>
      <c r="AM754" s="1317"/>
      <c r="AN754" s="1317"/>
      <c r="AO754" s="1317"/>
      <c r="AP754" s="1317"/>
      <c r="AQ754" s="1320"/>
      <c r="AR754" s="1320"/>
      <c r="AS754" s="1320"/>
      <c r="AT754" s="1320"/>
      <c r="AU754" s="1320"/>
      <c r="AV754" s="1320"/>
      <c r="AW754" s="1320"/>
      <c r="AX754" s="1320"/>
      <c r="AY754" s="1320"/>
      <c r="AZ754" s="1320"/>
      <c r="BA754" s="1320"/>
      <c r="BB754" s="1320"/>
      <c r="BC754" s="1320"/>
      <c r="BD754" s="1320"/>
      <c r="BE754" s="1320"/>
      <c r="BF754" s="1320"/>
      <c r="BG754" s="1320"/>
      <c r="BH754" s="495"/>
    </row>
    <row r="755" spans="1:60" ht="3.65" hidden="1" customHeight="1">
      <c r="A755" s="494"/>
      <c r="B755" s="673"/>
      <c r="C755" s="676"/>
      <c r="D755" s="676"/>
      <c r="E755" s="676"/>
      <c r="F755" s="676"/>
      <c r="G755" s="676"/>
      <c r="H755" s="676"/>
      <c r="I755" s="699"/>
      <c r="J755" s="1320"/>
      <c r="K755" s="1320"/>
      <c r="L755" s="1320"/>
      <c r="M755" s="1320"/>
      <c r="N755" s="1298"/>
      <c r="O755" s="1373"/>
      <c r="P755" s="1371"/>
      <c r="Q755" s="1371"/>
      <c r="R755" s="1371"/>
      <c r="S755" s="1371"/>
      <c r="T755" s="1371"/>
      <c r="U755" s="1371"/>
      <c r="V755" s="1371"/>
      <c r="W755" s="1371"/>
      <c r="X755" s="1373"/>
      <c r="Y755" s="1299"/>
      <c r="Z755" s="1320"/>
      <c r="AA755" s="1320"/>
      <c r="AB755" s="1280"/>
      <c r="AC755" s="1320"/>
      <c r="AD755" s="1320"/>
      <c r="AE755" s="1317"/>
      <c r="AF755" s="1317"/>
      <c r="AG755" s="1317"/>
      <c r="AH755" s="1317"/>
      <c r="AI755" s="1317"/>
      <c r="AJ755" s="1317"/>
      <c r="AK755" s="1317"/>
      <c r="AL755" s="1317"/>
      <c r="AM755" s="1317"/>
      <c r="AN755" s="1317"/>
      <c r="AO755" s="1317"/>
      <c r="AP755" s="1317"/>
      <c r="AQ755" s="1320"/>
      <c r="AR755" s="1320"/>
      <c r="AS755" s="1320"/>
      <c r="AT755" s="1320"/>
      <c r="AU755" s="1320"/>
      <c r="AV755" s="1320"/>
      <c r="AW755" s="1320"/>
      <c r="AX755" s="1320"/>
      <c r="AY755" s="1320"/>
      <c r="AZ755" s="1320"/>
      <c r="BA755" s="1320"/>
      <c r="BB755" s="1320"/>
      <c r="BC755" s="1320"/>
      <c r="BD755" s="1320"/>
      <c r="BE755" s="1320"/>
      <c r="BF755" s="1320"/>
      <c r="BG755" s="1320"/>
      <c r="BH755" s="495"/>
    </row>
    <row r="756" spans="1:60" ht="3.65" hidden="1" customHeight="1">
      <c r="A756" s="494"/>
      <c r="B756" s="673"/>
      <c r="C756" s="676"/>
      <c r="D756" s="676"/>
      <c r="E756" s="676"/>
      <c r="F756" s="676"/>
      <c r="G756" s="676"/>
      <c r="H756" s="676"/>
      <c r="I756" s="699"/>
      <c r="J756" s="1320"/>
      <c r="K756" s="1320"/>
      <c r="L756" s="1320"/>
      <c r="M756" s="1320"/>
      <c r="N756" s="1298" t="e" vm="122">
        <v>#VALUE!</v>
      </c>
      <c r="O756" s="1373"/>
      <c r="P756" s="1374"/>
      <c r="Q756" s="1374"/>
      <c r="R756" s="1374"/>
      <c r="S756" s="1374"/>
      <c r="T756" s="1374"/>
      <c r="U756" s="1374"/>
      <c r="V756" s="1374"/>
      <c r="W756" s="1374"/>
      <c r="X756" s="1373" t="e" vm="122">
        <v>#VALUE!</v>
      </c>
      <c r="Y756" s="1299"/>
      <c r="Z756" s="1320"/>
      <c r="AA756" s="1320"/>
      <c r="AB756" s="1280"/>
      <c r="AC756" s="1320"/>
      <c r="AD756" s="1320"/>
      <c r="AE756" s="1317"/>
      <c r="AF756" s="1317"/>
      <c r="AG756" s="1317"/>
      <c r="AH756" s="1317"/>
      <c r="AI756" s="1317"/>
      <c r="AJ756" s="1317"/>
      <c r="AK756" s="1317"/>
      <c r="AL756" s="1317"/>
      <c r="AM756" s="1317"/>
      <c r="AN756" s="1317"/>
      <c r="AO756" s="1317"/>
      <c r="AP756" s="1317"/>
      <c r="AQ756" s="1320"/>
      <c r="AR756" s="1320"/>
      <c r="AS756" s="1320"/>
      <c r="AT756" s="1320"/>
      <c r="AU756" s="1320"/>
      <c r="AV756" s="1320"/>
      <c r="AW756" s="1320"/>
      <c r="AX756" s="1320"/>
      <c r="AY756" s="1320"/>
      <c r="AZ756" s="1320"/>
      <c r="BA756" s="1320"/>
      <c r="BB756" s="1320"/>
      <c r="BC756" s="1320"/>
      <c r="BD756" s="1320"/>
      <c r="BE756" s="1320"/>
      <c r="BF756" s="1320"/>
      <c r="BG756" s="1320"/>
      <c r="BH756" s="495"/>
    </row>
    <row r="757" spans="1:60" ht="3.65" hidden="1" customHeight="1">
      <c r="A757" s="494"/>
      <c r="B757" s="673"/>
      <c r="C757" s="676"/>
      <c r="D757" s="676"/>
      <c r="E757" s="676"/>
      <c r="F757" s="676"/>
      <c r="G757" s="676"/>
      <c r="H757" s="676"/>
      <c r="I757" s="699"/>
      <c r="J757" s="1320"/>
      <c r="K757" s="1320"/>
      <c r="L757" s="1320"/>
      <c r="M757" s="1320"/>
      <c r="N757" s="1298"/>
      <c r="O757" s="1373"/>
      <c r="P757" s="1367"/>
      <c r="Q757" s="1373" t="e" vm="63">
        <v>#VALUE!</v>
      </c>
      <c r="R757" s="1373"/>
      <c r="S757" s="1373" t="e" vm="63">
        <v>#VALUE!</v>
      </c>
      <c r="T757" s="1373"/>
      <c r="U757" s="1373" t="e" vm="68">
        <v>#VALUE!</v>
      </c>
      <c r="V757" s="1373"/>
      <c r="W757" s="1367"/>
      <c r="X757" s="1373"/>
      <c r="Y757" s="1299"/>
      <c r="Z757" s="1320"/>
      <c r="AA757" s="1320"/>
      <c r="AB757" s="1280"/>
      <c r="AC757" s="1320"/>
      <c r="AD757" s="1320"/>
      <c r="AE757" s="1317"/>
      <c r="AF757" s="1317"/>
      <c r="AG757" s="1317"/>
      <c r="AH757" s="1317"/>
      <c r="AI757" s="1317"/>
      <c r="AJ757" s="1317"/>
      <c r="AK757" s="1317"/>
      <c r="AL757" s="1317"/>
      <c r="AM757" s="1317"/>
      <c r="AN757" s="1317"/>
      <c r="AO757" s="1317"/>
      <c r="AP757" s="1317"/>
      <c r="AQ757" s="1320"/>
      <c r="AR757" s="1320"/>
      <c r="AS757" s="1320"/>
      <c r="AT757" s="1320"/>
      <c r="AU757" s="1320"/>
      <c r="AV757" s="1320"/>
      <c r="AW757" s="1320"/>
      <c r="AX757" s="1320"/>
      <c r="AY757" s="1320"/>
      <c r="AZ757" s="1320"/>
      <c r="BA757" s="1320"/>
      <c r="BB757" s="1320"/>
      <c r="BC757" s="1320"/>
      <c r="BD757" s="1320"/>
      <c r="BE757" s="1320"/>
      <c r="BF757" s="1320"/>
      <c r="BG757" s="1320"/>
      <c r="BH757" s="495"/>
    </row>
    <row r="758" spans="1:60" ht="3.65" hidden="1" customHeight="1">
      <c r="A758" s="494"/>
      <c r="B758" s="673"/>
      <c r="C758" s="676"/>
      <c r="D758" s="676"/>
      <c r="E758" s="676"/>
      <c r="F758" s="676"/>
      <c r="G758" s="676"/>
      <c r="H758" s="676"/>
      <c r="I758" s="699"/>
      <c r="J758" s="1320"/>
      <c r="K758" s="1320"/>
      <c r="L758" s="1320"/>
      <c r="M758" s="1320"/>
      <c r="N758" s="1293"/>
      <c r="O758" s="1367"/>
      <c r="P758" s="1367"/>
      <c r="Q758" s="1373"/>
      <c r="R758" s="1373"/>
      <c r="S758" s="1373"/>
      <c r="T758" s="1373"/>
      <c r="U758" s="1373"/>
      <c r="V758" s="1373"/>
      <c r="W758" s="1367"/>
      <c r="X758" s="1367"/>
      <c r="Y758" s="1294"/>
      <c r="Z758" s="1320"/>
      <c r="AA758" s="1320"/>
      <c r="AB758" s="1280"/>
      <c r="AC758" s="1320"/>
      <c r="AD758" s="1320"/>
      <c r="AE758" s="1317"/>
      <c r="AF758" s="1317"/>
      <c r="AG758" s="1317"/>
      <c r="AH758" s="1317"/>
      <c r="AI758" s="1317"/>
      <c r="AJ758" s="1317"/>
      <c r="AK758" s="1317"/>
      <c r="AL758" s="1317"/>
      <c r="AM758" s="1317"/>
      <c r="AN758" s="1317"/>
      <c r="AO758" s="1317"/>
      <c r="AP758" s="1317"/>
      <c r="AQ758" s="1320"/>
      <c r="AR758" s="1320"/>
      <c r="AS758" s="1320"/>
      <c r="AT758" s="1320"/>
      <c r="AU758" s="1320"/>
      <c r="AV758" s="1320"/>
      <c r="AW758" s="1320"/>
      <c r="AX758" s="1320"/>
      <c r="AY758" s="1320"/>
      <c r="AZ758" s="1320"/>
      <c r="BA758" s="1320"/>
      <c r="BB758" s="1320"/>
      <c r="BC758" s="1320"/>
      <c r="BD758" s="1320"/>
      <c r="BE758" s="1320"/>
      <c r="BF758" s="1320"/>
      <c r="BG758" s="1320"/>
      <c r="BH758" s="495"/>
    </row>
    <row r="759" spans="1:60" ht="3.65" hidden="1" customHeight="1">
      <c r="A759" s="494"/>
      <c r="B759" s="673"/>
      <c r="C759" s="676"/>
      <c r="D759" s="676"/>
      <c r="E759" s="676"/>
      <c r="F759" s="676"/>
      <c r="G759" s="676"/>
      <c r="H759" s="676"/>
      <c r="I759" s="699"/>
      <c r="J759" s="1320"/>
      <c r="K759" s="1320"/>
      <c r="L759" s="1320"/>
      <c r="M759" s="1320"/>
      <c r="N759" s="1293"/>
      <c r="O759" s="1367"/>
      <c r="P759" s="1367"/>
      <c r="Q759" s="1367"/>
      <c r="R759" s="1367"/>
      <c r="S759" s="1367"/>
      <c r="T759" s="1367"/>
      <c r="U759" s="1367"/>
      <c r="V759" s="1367"/>
      <c r="W759" s="1367" t="e" vm="123">
        <v>#VALUE!</v>
      </c>
      <c r="X759" s="1367" t="e" vm="123">
        <v>#VALUE!</v>
      </c>
      <c r="Y759" s="1294"/>
      <c r="Z759" s="1320"/>
      <c r="AA759" s="1320"/>
      <c r="AB759" s="1280"/>
      <c r="AC759" s="1320"/>
      <c r="AD759" s="1320"/>
      <c r="AE759" s="1317"/>
      <c r="AF759" s="1317"/>
      <c r="AG759" s="1317"/>
      <c r="AH759" s="1317"/>
      <c r="AI759" s="1317"/>
      <c r="AJ759" s="1317"/>
      <c r="AK759" s="1317"/>
      <c r="AL759" s="1317"/>
      <c r="AM759" s="1317"/>
      <c r="AN759" s="1317"/>
      <c r="AO759" s="1317"/>
      <c r="AP759" s="1317"/>
      <c r="AQ759" s="1320"/>
      <c r="AR759" s="1320"/>
      <c r="AS759" s="1320"/>
      <c r="AT759" s="1320"/>
      <c r="AU759" s="1320"/>
      <c r="AV759" s="1320"/>
      <c r="AW759" s="1320"/>
      <c r="AX759" s="1320"/>
      <c r="AY759" s="1320"/>
      <c r="AZ759" s="1320"/>
      <c r="BA759" s="1320"/>
      <c r="BB759" s="1320"/>
      <c r="BC759" s="1320"/>
      <c r="BD759" s="1320"/>
      <c r="BE759" s="1320"/>
      <c r="BF759" s="1320"/>
      <c r="BG759" s="1320"/>
      <c r="BH759" s="495"/>
    </row>
    <row r="760" spans="1:60" ht="3.65" hidden="1" customHeight="1">
      <c r="A760" s="494"/>
      <c r="B760" s="673"/>
      <c r="C760" s="676"/>
      <c r="D760" s="676"/>
      <c r="E760" s="676"/>
      <c r="F760" s="676"/>
      <c r="G760" s="676"/>
      <c r="H760" s="676"/>
      <c r="I760" s="699"/>
      <c r="J760" s="1320"/>
      <c r="K760" s="1320"/>
      <c r="L760" s="1320"/>
      <c r="M760" s="1320"/>
      <c r="N760" s="1293"/>
      <c r="O760" s="1367"/>
      <c r="P760" s="1367"/>
      <c r="Q760" s="1367"/>
      <c r="R760" s="1367"/>
      <c r="S760" s="1367"/>
      <c r="T760" s="1367"/>
      <c r="U760" s="1367"/>
      <c r="V760" s="1367"/>
      <c r="W760" s="1367"/>
      <c r="X760" s="1367"/>
      <c r="Y760" s="1294"/>
      <c r="Z760" s="1320"/>
      <c r="AA760" s="1320"/>
      <c r="AB760" s="1280"/>
      <c r="AC760" s="1320"/>
      <c r="AD760" s="1320"/>
      <c r="AE760" s="1317"/>
      <c r="AF760" s="1317"/>
      <c r="AG760" s="1317"/>
      <c r="AH760" s="1317"/>
      <c r="AI760" s="1317"/>
      <c r="AJ760" s="1317"/>
      <c r="AK760" s="1317"/>
      <c r="AL760" s="1317"/>
      <c r="AM760" s="1317"/>
      <c r="AN760" s="1317"/>
      <c r="AO760" s="1317"/>
      <c r="AP760" s="1317"/>
      <c r="AQ760" s="1320"/>
      <c r="AR760" s="1320"/>
      <c r="AS760" s="1320"/>
      <c r="AT760" s="1320"/>
      <c r="AU760" s="1320"/>
      <c r="AV760" s="1320"/>
      <c r="AW760" s="1320"/>
      <c r="AX760" s="1320"/>
      <c r="AY760" s="1320"/>
      <c r="AZ760" s="1320"/>
      <c r="BA760" s="1320"/>
      <c r="BB760" s="1320"/>
      <c r="BC760" s="1320"/>
      <c r="BD760" s="1320"/>
      <c r="BE760" s="1320"/>
      <c r="BF760" s="1320"/>
      <c r="BG760" s="1320"/>
      <c r="BH760" s="495"/>
    </row>
    <row r="761" spans="1:60" ht="3.65" hidden="1" customHeight="1">
      <c r="A761" s="494"/>
      <c r="B761" s="673"/>
      <c r="C761" s="676"/>
      <c r="D761" s="676"/>
      <c r="E761" s="676"/>
      <c r="F761" s="676"/>
      <c r="G761" s="676"/>
      <c r="H761" s="676"/>
      <c r="I761" s="699"/>
      <c r="J761" s="1320"/>
      <c r="K761" s="1320"/>
      <c r="L761" s="1320"/>
      <c r="M761" s="1320"/>
      <c r="N761" s="1293"/>
      <c r="O761" s="1367"/>
      <c r="P761" s="1367"/>
      <c r="Q761" s="1367"/>
      <c r="R761" s="1367"/>
      <c r="S761" s="1367"/>
      <c r="T761" s="1367"/>
      <c r="U761" s="1367"/>
      <c r="V761" s="1367"/>
      <c r="W761" s="1367"/>
      <c r="X761" s="1367"/>
      <c r="Y761" s="1294"/>
      <c r="Z761" s="1320"/>
      <c r="AA761" s="1320"/>
      <c r="AB761" s="1280"/>
      <c r="AC761" s="1320"/>
      <c r="AD761" s="1320"/>
      <c r="AE761" s="1317"/>
      <c r="AF761" s="1317"/>
      <c r="AG761" s="1317"/>
      <c r="AH761" s="1317"/>
      <c r="AI761" s="1317"/>
      <c r="AJ761" s="1317"/>
      <c r="AK761" s="1317"/>
      <c r="AL761" s="1317"/>
      <c r="AM761" s="1317"/>
      <c r="AN761" s="1317"/>
      <c r="AO761" s="1317"/>
      <c r="AP761" s="1317"/>
      <c r="AQ761" s="1320"/>
      <c r="AR761" s="1320"/>
      <c r="AS761" s="1320"/>
      <c r="AT761" s="1320"/>
      <c r="AU761" s="1320"/>
      <c r="AV761" s="1320"/>
      <c r="AW761" s="1320"/>
      <c r="AX761" s="1320"/>
      <c r="AY761" s="1320"/>
      <c r="AZ761" s="1320"/>
      <c r="BA761" s="1320"/>
      <c r="BB761" s="1320"/>
      <c r="BC761" s="1320"/>
      <c r="BD761" s="1320"/>
      <c r="BE761" s="1320"/>
      <c r="BF761" s="1320"/>
      <c r="BG761" s="1320"/>
      <c r="BH761" s="495"/>
    </row>
    <row r="762" spans="1:60" ht="3.65" hidden="1" customHeight="1">
      <c r="A762" s="494"/>
      <c r="B762" s="673"/>
      <c r="C762" s="676"/>
      <c r="D762" s="676"/>
      <c r="E762" s="676"/>
      <c r="F762" s="676"/>
      <c r="G762" s="676"/>
      <c r="H762" s="676"/>
      <c r="I762" s="699"/>
      <c r="J762" s="1320"/>
      <c r="K762" s="1320"/>
      <c r="L762" s="1320"/>
      <c r="M762" s="1320"/>
      <c r="N762" s="1293"/>
      <c r="O762" s="1367"/>
      <c r="P762" s="1367"/>
      <c r="Q762" s="1367"/>
      <c r="R762" s="1367"/>
      <c r="S762" s="1367"/>
      <c r="T762" s="1367"/>
      <c r="U762" s="1367"/>
      <c r="V762" s="1367"/>
      <c r="W762" s="1367"/>
      <c r="X762" s="1367"/>
      <c r="Y762" s="1294"/>
      <c r="Z762" s="1320"/>
      <c r="AA762" s="1320"/>
      <c r="AB762" s="1280"/>
      <c r="AC762" s="1320"/>
      <c r="AD762" s="1320"/>
      <c r="AE762" s="1317"/>
      <c r="AF762" s="1317"/>
      <c r="AG762" s="1317"/>
      <c r="AH762" s="1317"/>
      <c r="AI762" s="1317"/>
      <c r="AJ762" s="1317"/>
      <c r="AK762" s="1317"/>
      <c r="AL762" s="1317"/>
      <c r="AM762" s="1317"/>
      <c r="AN762" s="1317"/>
      <c r="AO762" s="1317"/>
      <c r="AP762" s="1317"/>
      <c r="AQ762" s="1320"/>
      <c r="AR762" s="1320"/>
      <c r="AS762" s="1320"/>
      <c r="AT762" s="1320"/>
      <c r="AU762" s="1320"/>
      <c r="AV762" s="1320"/>
      <c r="AW762" s="1320"/>
      <c r="AX762" s="1320"/>
      <c r="AY762" s="1320"/>
      <c r="AZ762" s="1320"/>
      <c r="BA762" s="1320"/>
      <c r="BB762" s="1320"/>
      <c r="BC762" s="1320"/>
      <c r="BD762" s="1320"/>
      <c r="BE762" s="1320"/>
      <c r="BF762" s="1320"/>
      <c r="BG762" s="1320"/>
      <c r="BH762" s="495"/>
    </row>
    <row r="763" spans="1:60" ht="3.65" hidden="1" customHeight="1">
      <c r="A763" s="494"/>
      <c r="B763" s="673"/>
      <c r="C763" s="676"/>
      <c r="D763" s="676"/>
      <c r="E763" s="676"/>
      <c r="F763" s="676"/>
      <c r="G763" s="676"/>
      <c r="H763" s="676"/>
      <c r="I763" s="699"/>
      <c r="J763" s="1320"/>
      <c r="K763" s="1320"/>
      <c r="L763" s="1320"/>
      <c r="M763" s="1320"/>
      <c r="N763" s="1293"/>
      <c r="O763" s="1367"/>
      <c r="P763" s="1367"/>
      <c r="Q763" s="1367"/>
      <c r="R763" s="1367"/>
      <c r="S763" s="1367"/>
      <c r="T763" s="1367"/>
      <c r="U763" s="1367"/>
      <c r="V763" s="1367"/>
      <c r="W763" s="1367"/>
      <c r="X763" s="1367"/>
      <c r="Y763" s="1294"/>
      <c r="Z763" s="1320"/>
      <c r="AA763" s="1320"/>
      <c r="AB763" s="1280"/>
      <c r="AC763" s="1320"/>
      <c r="AD763" s="1320"/>
      <c r="AE763" s="1320"/>
      <c r="AF763" s="1320"/>
      <c r="AG763" s="1320"/>
      <c r="AH763" s="1320"/>
      <c r="AI763" s="1320"/>
      <c r="AJ763" s="1320"/>
      <c r="AK763" s="1320"/>
      <c r="AL763" s="1320"/>
      <c r="AM763" s="1320"/>
      <c r="AN763" s="1320"/>
      <c r="AO763" s="1320"/>
      <c r="AP763" s="1320"/>
      <c r="AQ763" s="1320"/>
      <c r="AR763" s="1320"/>
      <c r="AS763" s="1320"/>
      <c r="AT763" s="1320"/>
      <c r="AU763" s="1320"/>
      <c r="AV763" s="1320"/>
      <c r="AW763" s="1320"/>
      <c r="AX763" s="1320"/>
      <c r="AY763" s="1320"/>
      <c r="AZ763" s="1320"/>
      <c r="BA763" s="1320"/>
      <c r="BB763" s="1320"/>
      <c r="BC763" s="1320"/>
      <c r="BD763" s="1320"/>
      <c r="BE763" s="1320"/>
      <c r="BF763" s="1320"/>
      <c r="BG763" s="1320"/>
      <c r="BH763" s="495"/>
    </row>
    <row r="764" spans="1:60" ht="3.65" hidden="1" customHeight="1">
      <c r="A764" s="494"/>
      <c r="B764" s="673"/>
      <c r="C764" s="676"/>
      <c r="D764" s="676"/>
      <c r="E764" s="676"/>
      <c r="F764" s="676"/>
      <c r="G764" s="676"/>
      <c r="H764" s="676"/>
      <c r="I764" s="699"/>
      <c r="J764" s="1320"/>
      <c r="K764" s="1320"/>
      <c r="L764" s="1320"/>
      <c r="M764" s="1320"/>
      <c r="N764" s="1293"/>
      <c r="O764" s="1367"/>
      <c r="P764" s="1367"/>
      <c r="Q764" s="1367"/>
      <c r="R764" s="1367"/>
      <c r="S764" s="1367"/>
      <c r="T764" s="1367"/>
      <c r="U764" s="1367"/>
      <c r="V764" s="1367"/>
      <c r="W764" s="1367"/>
      <c r="X764" s="1367"/>
      <c r="Y764" s="1294"/>
      <c r="Z764" s="1320"/>
      <c r="AA764" s="1320"/>
      <c r="AB764" s="1280"/>
      <c r="AC764" s="1320"/>
      <c r="AD764" s="1320"/>
      <c r="AE764" s="1320"/>
      <c r="AF764" s="1320"/>
      <c r="AG764" s="1320"/>
      <c r="AH764" s="1320"/>
      <c r="AI764" s="1320"/>
      <c r="AJ764" s="1320"/>
      <c r="AK764" s="1320"/>
      <c r="AL764" s="1320"/>
      <c r="AM764" s="1320"/>
      <c r="AN764" s="1320"/>
      <c r="AO764" s="1320"/>
      <c r="AP764" s="1320"/>
      <c r="AQ764" s="1320"/>
      <c r="AR764" s="1320"/>
      <c r="AS764" s="1320"/>
      <c r="AT764" s="1320"/>
      <c r="AU764" s="1320"/>
      <c r="AV764" s="1320"/>
      <c r="AW764" s="1320"/>
      <c r="AX764" s="1320"/>
      <c r="AY764" s="1320"/>
      <c r="AZ764" s="1320"/>
      <c r="BA764" s="1320"/>
      <c r="BB764" s="1320"/>
      <c r="BC764" s="1320"/>
      <c r="BD764" s="1320"/>
      <c r="BE764" s="1320"/>
      <c r="BF764" s="1320"/>
      <c r="BG764" s="1320"/>
      <c r="BH764" s="495"/>
    </row>
    <row r="765" spans="1:60" ht="3.65" hidden="1" customHeight="1">
      <c r="A765" s="494"/>
      <c r="B765" s="673"/>
      <c r="C765" s="676"/>
      <c r="D765" s="676"/>
      <c r="E765" s="676"/>
      <c r="F765" s="676"/>
      <c r="G765" s="676"/>
      <c r="H765" s="676"/>
      <c r="I765" s="699"/>
      <c r="J765" s="1320"/>
      <c r="K765" s="1320"/>
      <c r="L765" s="1320"/>
      <c r="M765" s="1320"/>
      <c r="N765" s="1275"/>
      <c r="O765" s="1367"/>
      <c r="P765" s="1367"/>
      <c r="Q765" s="1367"/>
      <c r="R765" s="1367"/>
      <c r="S765" s="1367"/>
      <c r="T765" s="1367"/>
      <c r="U765" s="1367"/>
      <c r="V765" s="1367"/>
      <c r="W765" s="1367"/>
      <c r="X765" s="1367"/>
      <c r="Y765" s="1276"/>
      <c r="Z765" s="1320"/>
      <c r="AA765" s="1320"/>
      <c r="AB765" s="1280"/>
      <c r="AC765" s="1320"/>
      <c r="AD765" s="1320"/>
      <c r="AE765" s="1320"/>
      <c r="AF765" s="1320"/>
      <c r="AG765" s="1320"/>
      <c r="AH765" s="1320"/>
      <c r="AI765" s="1320"/>
      <c r="AJ765" s="1320"/>
      <c r="AK765" s="1320"/>
      <c r="AL765" s="1320"/>
      <c r="AM765" s="1320"/>
      <c r="AN765" s="1320"/>
      <c r="AO765" s="1320"/>
      <c r="AP765" s="1320"/>
      <c r="AQ765" s="1320"/>
      <c r="AR765" s="1320"/>
      <c r="AS765" s="1320"/>
      <c r="AT765" s="1320"/>
      <c r="AU765" s="1320"/>
      <c r="AV765" s="1320"/>
      <c r="AW765" s="1320"/>
      <c r="AX765" s="1320"/>
      <c r="AY765" s="1320"/>
      <c r="AZ765" s="1320"/>
      <c r="BA765" s="1320"/>
      <c r="BB765" s="1320"/>
      <c r="BC765" s="1320"/>
      <c r="BD765" s="1320"/>
      <c r="BE765" s="1320"/>
      <c r="BF765" s="1320"/>
      <c r="BG765" s="1320"/>
      <c r="BH765" s="495"/>
    </row>
    <row r="766" spans="1:60" ht="3.65" hidden="1" customHeight="1">
      <c r="A766" s="494"/>
      <c r="B766" s="673"/>
      <c r="C766" s="676"/>
      <c r="D766" s="676"/>
      <c r="E766" s="676"/>
      <c r="F766" s="676"/>
      <c r="G766" s="676"/>
      <c r="H766" s="676"/>
      <c r="I766" s="699"/>
      <c r="J766" s="1320"/>
      <c r="K766" s="1320"/>
      <c r="L766" s="1320"/>
      <c r="M766" s="1320"/>
      <c r="N766" s="1275"/>
      <c r="O766" s="1367"/>
      <c r="P766" s="1367"/>
      <c r="Q766" s="1367"/>
      <c r="R766" s="1367"/>
      <c r="S766" s="1367"/>
      <c r="T766" s="1367"/>
      <c r="U766" s="1367"/>
      <c r="V766" s="1367"/>
      <c r="W766" s="1367"/>
      <c r="X766" s="1367"/>
      <c r="Y766" s="1276"/>
      <c r="Z766" s="1320"/>
      <c r="AA766" s="1320"/>
      <c r="AB766" s="1280"/>
      <c r="AC766" s="1320"/>
      <c r="AD766" s="1320"/>
      <c r="AE766" s="1320"/>
      <c r="AF766" s="1320"/>
      <c r="AG766" s="1320"/>
      <c r="AH766" s="1320"/>
      <c r="AI766" s="1320"/>
      <c r="AJ766" s="1320"/>
      <c r="AK766" s="1320"/>
      <c r="AL766" s="1320"/>
      <c r="AM766" s="1320"/>
      <c r="AN766" s="1320"/>
      <c r="AO766" s="1320"/>
      <c r="AP766" s="1320"/>
      <c r="AQ766" s="1320"/>
      <c r="AR766" s="1320"/>
      <c r="AS766" s="1320"/>
      <c r="AT766" s="1320"/>
      <c r="AU766" s="1320"/>
      <c r="AV766" s="1320"/>
      <c r="AW766" s="1320"/>
      <c r="AX766" s="1320"/>
      <c r="AY766" s="1320"/>
      <c r="AZ766" s="1320"/>
      <c r="BA766" s="1320"/>
      <c r="BB766" s="1320"/>
      <c r="BC766" s="1320"/>
      <c r="BD766" s="1320"/>
      <c r="BE766" s="1320"/>
      <c r="BF766" s="1320"/>
      <c r="BG766" s="1320"/>
      <c r="BH766" s="495"/>
    </row>
    <row r="767" spans="1:60" ht="3.65" hidden="1" customHeight="1">
      <c r="A767" s="494"/>
      <c r="B767" s="673"/>
      <c r="C767" s="676"/>
      <c r="D767" s="676"/>
      <c r="E767" s="676"/>
      <c r="F767" s="676"/>
      <c r="G767" s="676"/>
      <c r="H767" s="676"/>
      <c r="I767" s="699"/>
      <c r="J767" s="1320"/>
      <c r="K767" s="1320"/>
      <c r="L767" s="1320"/>
      <c r="M767" s="1320"/>
      <c r="N767" s="1275"/>
      <c r="O767" s="1367"/>
      <c r="P767" s="1367"/>
      <c r="Q767" s="1367"/>
      <c r="R767" s="1367"/>
      <c r="S767" s="1367"/>
      <c r="T767" s="1367"/>
      <c r="U767" s="1367"/>
      <c r="V767" s="1367"/>
      <c r="W767" s="1367"/>
      <c r="X767" s="1367"/>
      <c r="Y767" s="1276"/>
      <c r="Z767" s="1320"/>
      <c r="AA767" s="1320"/>
      <c r="AB767" s="1280"/>
      <c r="AC767" s="1320"/>
      <c r="AD767" s="1320"/>
      <c r="AE767" s="1320"/>
      <c r="AF767" s="1320"/>
      <c r="AG767" s="1320"/>
      <c r="AH767" s="1320"/>
      <c r="AI767" s="1320"/>
      <c r="AJ767" s="1320"/>
      <c r="AK767" s="1320"/>
      <c r="AL767" s="1320"/>
      <c r="AM767" s="1320"/>
      <c r="AN767" s="1320"/>
      <c r="AO767" s="1320"/>
      <c r="AP767" s="1320"/>
      <c r="AQ767" s="1320"/>
      <c r="AR767" s="1320"/>
      <c r="AS767" s="1320"/>
      <c r="AT767" s="1320"/>
      <c r="AU767" s="1320"/>
      <c r="AV767" s="1320"/>
      <c r="AW767" s="1320"/>
      <c r="AX767" s="1320"/>
      <c r="AY767" s="1320"/>
      <c r="AZ767" s="1320"/>
      <c r="BA767" s="1320"/>
      <c r="BB767" s="1320"/>
      <c r="BC767" s="1320"/>
      <c r="BD767" s="1320"/>
      <c r="BE767" s="1320"/>
      <c r="BF767" s="1320"/>
      <c r="BG767" s="1320"/>
      <c r="BH767" s="495"/>
    </row>
    <row r="768" spans="1:60" ht="3.65" hidden="1" customHeight="1">
      <c r="A768" s="494"/>
      <c r="B768" s="673"/>
      <c r="C768" s="676"/>
      <c r="D768" s="676"/>
      <c r="E768" s="676"/>
      <c r="F768" s="676"/>
      <c r="G768" s="676"/>
      <c r="H768" s="676"/>
      <c r="I768" s="699"/>
      <c r="J768" s="1320"/>
      <c r="K768" s="1320"/>
      <c r="L768" s="1320"/>
      <c r="M768" s="1320"/>
      <c r="N768" s="1275"/>
      <c r="O768" s="1367"/>
      <c r="P768" s="1367"/>
      <c r="Q768" s="1367"/>
      <c r="R768" s="1367"/>
      <c r="S768" s="1367"/>
      <c r="T768" s="1367"/>
      <c r="U768" s="1367"/>
      <c r="V768" s="1367"/>
      <c r="W768" s="1367"/>
      <c r="X768" s="1367"/>
      <c r="Y768" s="1276"/>
      <c r="Z768" s="1320"/>
      <c r="AA768" s="1320"/>
      <c r="AB768" s="1280"/>
      <c r="AC768" s="1320"/>
      <c r="AD768" s="1320"/>
      <c r="AE768" s="1320"/>
      <c r="AF768" s="1320"/>
      <c r="AG768" s="1320"/>
      <c r="AH768" s="1320"/>
      <c r="AI768" s="1320"/>
      <c r="AJ768" s="1320"/>
      <c r="AK768" s="1320"/>
      <c r="AL768" s="1320"/>
      <c r="AM768" s="1320"/>
      <c r="AN768" s="1320"/>
      <c r="AO768" s="1320"/>
      <c r="AP768" s="1320"/>
      <c r="AQ768" s="1320"/>
      <c r="AR768" s="1320"/>
      <c r="AS768" s="1320"/>
      <c r="AT768" s="1320"/>
      <c r="AU768" s="1320"/>
      <c r="AV768" s="1320"/>
      <c r="AW768" s="1320"/>
      <c r="AX768" s="1320"/>
      <c r="AY768" s="1320"/>
      <c r="AZ768" s="1320"/>
      <c r="BA768" s="1320"/>
      <c r="BB768" s="1320"/>
      <c r="BC768" s="1320"/>
      <c r="BD768" s="1320"/>
      <c r="BE768" s="1320"/>
      <c r="BF768" s="1320"/>
      <c r="BG768" s="1320"/>
      <c r="BH768" s="495"/>
    </row>
    <row r="769" spans="1:60" ht="3.65" hidden="1" customHeight="1">
      <c r="A769" s="494"/>
      <c r="B769" s="673"/>
      <c r="C769" s="676"/>
      <c r="D769" s="676"/>
      <c r="E769" s="676"/>
      <c r="F769" s="676"/>
      <c r="G769" s="676"/>
      <c r="H769" s="676"/>
      <c r="I769" s="699"/>
      <c r="J769" s="1320"/>
      <c r="K769" s="1320"/>
      <c r="L769" s="1320"/>
      <c r="M769" s="1320"/>
      <c r="N769" s="1275"/>
      <c r="O769" s="1367"/>
      <c r="P769" s="1367"/>
      <c r="Q769" s="1367"/>
      <c r="R769" s="1367"/>
      <c r="S769" s="1367"/>
      <c r="T769" s="1367"/>
      <c r="U769" s="1367"/>
      <c r="V769" s="1367"/>
      <c r="W769" s="1367"/>
      <c r="X769" s="1367"/>
      <c r="Y769" s="1276"/>
      <c r="Z769" s="1320"/>
      <c r="AA769" s="1320"/>
      <c r="AB769" s="1280"/>
      <c r="AC769" s="1320"/>
      <c r="AD769" s="1320"/>
      <c r="AE769" s="1320"/>
      <c r="AF769" s="1320"/>
      <c r="AG769" s="1320"/>
      <c r="AH769" s="1320"/>
      <c r="AI769" s="1320"/>
      <c r="AJ769" s="1320"/>
      <c r="AK769" s="1320"/>
      <c r="AL769" s="1320"/>
      <c r="AM769" s="1320"/>
      <c r="AN769" s="1320"/>
      <c r="AO769" s="1320"/>
      <c r="AP769" s="1320"/>
      <c r="AQ769" s="1320"/>
      <c r="AR769" s="1320"/>
      <c r="AS769" s="1320"/>
      <c r="AT769" s="1320"/>
      <c r="AU769" s="1320"/>
      <c r="AV769" s="1320"/>
      <c r="AW769" s="1320"/>
      <c r="AX769" s="1320"/>
      <c r="AY769" s="1320"/>
      <c r="AZ769" s="1320"/>
      <c r="BA769" s="1320"/>
      <c r="BB769" s="1320"/>
      <c r="BC769" s="1320"/>
      <c r="BD769" s="1320"/>
      <c r="BE769" s="1320"/>
      <c r="BF769" s="1320"/>
      <c r="BG769" s="1320"/>
      <c r="BH769" s="495"/>
    </row>
    <row r="770" spans="1:60" ht="3.65" hidden="1" customHeight="1">
      <c r="A770" s="494"/>
      <c r="B770" s="673"/>
      <c r="C770" s="676"/>
      <c r="D770" s="676"/>
      <c r="E770" s="676"/>
      <c r="F770" s="676"/>
      <c r="G770" s="676"/>
      <c r="H770" s="676"/>
      <c r="I770" s="699"/>
      <c r="J770" s="1320"/>
      <c r="K770" s="1320"/>
      <c r="L770" s="1320"/>
      <c r="M770" s="1320"/>
      <c r="N770" s="1275"/>
      <c r="O770" s="1367"/>
      <c r="P770" s="1367"/>
      <c r="Q770" s="1367"/>
      <c r="R770" s="1367"/>
      <c r="S770" s="1367"/>
      <c r="T770" s="1367"/>
      <c r="U770" s="1367"/>
      <c r="V770" s="1367"/>
      <c r="W770" s="1367"/>
      <c r="X770" s="1367"/>
      <c r="Y770" s="1276"/>
      <c r="Z770" s="1320"/>
      <c r="AA770" s="1320"/>
      <c r="AB770" s="1280"/>
      <c r="AC770" s="1320"/>
      <c r="AD770" s="1320"/>
      <c r="AE770" s="1320"/>
      <c r="AF770" s="1320"/>
      <c r="AG770" s="1320"/>
      <c r="AH770" s="1320"/>
      <c r="AI770" s="1320"/>
      <c r="AJ770" s="1320"/>
      <c r="AK770" s="1320"/>
      <c r="AL770" s="1320"/>
      <c r="AM770" s="1320"/>
      <c r="AN770" s="1320"/>
      <c r="AO770" s="1320"/>
      <c r="AP770" s="1320"/>
      <c r="AQ770" s="1320"/>
      <c r="AR770" s="1320"/>
      <c r="AS770" s="1320"/>
      <c r="AT770" s="1320"/>
      <c r="AU770" s="1320"/>
      <c r="AV770" s="1320"/>
      <c r="AW770" s="1320"/>
      <c r="AX770" s="1320"/>
      <c r="AY770" s="1320"/>
      <c r="AZ770" s="1320"/>
      <c r="BA770" s="1320"/>
      <c r="BB770" s="1320"/>
      <c r="BC770" s="1320"/>
      <c r="BD770" s="1320"/>
      <c r="BE770" s="1320"/>
      <c r="BF770" s="1320"/>
      <c r="BG770" s="1320"/>
      <c r="BH770" s="495"/>
    </row>
    <row r="771" spans="1:60" ht="3.65" hidden="1" customHeight="1">
      <c r="A771" s="494"/>
      <c r="B771" s="673"/>
      <c r="C771" s="676"/>
      <c r="D771" s="676"/>
      <c r="E771" s="676"/>
      <c r="F771" s="676"/>
      <c r="G771" s="676"/>
      <c r="H771" s="676"/>
      <c r="I771" s="699"/>
      <c r="J771" s="1320"/>
      <c r="K771" s="1320"/>
      <c r="L771" s="1320"/>
      <c r="M771" s="1320"/>
      <c r="N771" s="1275"/>
      <c r="O771" s="1367"/>
      <c r="P771" s="1367"/>
      <c r="Q771" s="1367"/>
      <c r="R771" s="1367"/>
      <c r="S771" s="1367"/>
      <c r="T771" s="1367"/>
      <c r="U771" s="1367"/>
      <c r="V771" s="1367"/>
      <c r="W771" s="1367"/>
      <c r="X771" s="1367"/>
      <c r="Y771" s="1276"/>
      <c r="Z771" s="1320"/>
      <c r="AA771" s="1320"/>
      <c r="AB771" s="1280"/>
      <c r="AC771" s="1320"/>
      <c r="AD771" s="1320"/>
      <c r="AE771" s="1320"/>
      <c r="AF771" s="1320"/>
      <c r="AG771" s="1320"/>
      <c r="AH771" s="1320"/>
      <c r="AI771" s="1320"/>
      <c r="AJ771" s="1320"/>
      <c r="AK771" s="1320"/>
      <c r="AL771" s="1320"/>
      <c r="AM771" s="1320"/>
      <c r="AN771" s="1320"/>
      <c r="AO771" s="1320"/>
      <c r="AP771" s="1320"/>
      <c r="AQ771" s="1320"/>
      <c r="AR771" s="1320"/>
      <c r="AS771" s="1320"/>
      <c r="AT771" s="1320"/>
      <c r="AU771" s="1320"/>
      <c r="AV771" s="1320"/>
      <c r="AW771" s="1320"/>
      <c r="AX771" s="1320"/>
      <c r="AY771" s="1320"/>
      <c r="AZ771" s="1320"/>
      <c r="BA771" s="1320"/>
      <c r="BB771" s="1320"/>
      <c r="BC771" s="1320"/>
      <c r="BD771" s="1320"/>
      <c r="BE771" s="1320"/>
      <c r="BF771" s="1320"/>
      <c r="BG771" s="1320"/>
      <c r="BH771" s="495"/>
    </row>
    <row r="772" spans="1:60" ht="3.65" hidden="1" customHeight="1">
      <c r="A772" s="494"/>
      <c r="B772" s="673"/>
      <c r="C772" s="676"/>
      <c r="D772" s="676"/>
      <c r="E772" s="676"/>
      <c r="F772" s="676"/>
      <c r="G772" s="676"/>
      <c r="H772" s="676"/>
      <c r="I772" s="699"/>
      <c r="J772" s="1320"/>
      <c r="K772" s="1320"/>
      <c r="L772" s="1320"/>
      <c r="M772" s="1320"/>
      <c r="N772" s="1275"/>
      <c r="O772" s="1367"/>
      <c r="P772" s="1367"/>
      <c r="Q772" s="1367"/>
      <c r="R772" s="1367"/>
      <c r="S772" s="1367"/>
      <c r="T772" s="1367"/>
      <c r="U772" s="1367"/>
      <c r="V772" s="1367"/>
      <c r="W772" s="1367"/>
      <c r="X772" s="1367"/>
      <c r="Y772" s="1276"/>
      <c r="Z772" s="1320"/>
      <c r="AA772" s="1320"/>
      <c r="AB772" s="1280"/>
      <c r="AC772" s="1320"/>
      <c r="AD772" s="1320"/>
      <c r="AE772" s="1320"/>
      <c r="AF772" s="1320"/>
      <c r="AG772" s="1320"/>
      <c r="AH772" s="1320"/>
      <c r="AI772" s="1320"/>
      <c r="AJ772" s="1320"/>
      <c r="AK772" s="1320"/>
      <c r="AL772" s="1320"/>
      <c r="AM772" s="1320"/>
      <c r="AN772" s="1320"/>
      <c r="AO772" s="1320"/>
      <c r="AP772" s="1320"/>
      <c r="AQ772" s="1320"/>
      <c r="AR772" s="1320"/>
      <c r="AS772" s="1320"/>
      <c r="AT772" s="1320"/>
      <c r="AU772" s="1320"/>
      <c r="AV772" s="1320"/>
      <c r="AW772" s="1320"/>
      <c r="AX772" s="1320"/>
      <c r="AY772" s="1320"/>
      <c r="AZ772" s="1320"/>
      <c r="BA772" s="1320"/>
      <c r="BB772" s="1320"/>
      <c r="BC772" s="1320"/>
      <c r="BD772" s="1320"/>
      <c r="BE772" s="1320"/>
      <c r="BF772" s="1320"/>
      <c r="BG772" s="1320"/>
      <c r="BH772" s="495"/>
    </row>
    <row r="773" spans="1:60" ht="3.65" hidden="1" customHeight="1">
      <c r="A773" s="494"/>
      <c r="B773" s="673"/>
      <c r="C773" s="676"/>
      <c r="D773" s="676"/>
      <c r="E773" s="676"/>
      <c r="F773" s="676"/>
      <c r="G773" s="676"/>
      <c r="H773" s="676"/>
      <c r="I773" s="699"/>
      <c r="J773" s="1320"/>
      <c r="K773" s="1320"/>
      <c r="L773" s="1320"/>
      <c r="M773" s="1320"/>
      <c r="N773" s="1275"/>
      <c r="O773" s="1367"/>
      <c r="P773" s="1367"/>
      <c r="Q773" s="1367"/>
      <c r="R773" s="1367"/>
      <c r="S773" s="1367"/>
      <c r="T773" s="1367"/>
      <c r="U773" s="1367"/>
      <c r="V773" s="1367"/>
      <c r="W773" s="1367"/>
      <c r="X773" s="1367"/>
      <c r="Y773" s="1276"/>
      <c r="Z773" s="1320"/>
      <c r="AA773" s="1320"/>
      <c r="AB773" s="1280"/>
      <c r="AC773" s="1320"/>
      <c r="AD773" s="1320"/>
      <c r="AE773" s="1320"/>
      <c r="AF773" s="1320"/>
      <c r="AG773" s="1320"/>
      <c r="AH773" s="1320"/>
      <c r="AI773" s="1320"/>
      <c r="AJ773" s="1320"/>
      <c r="AK773" s="1320"/>
      <c r="AL773" s="1320"/>
      <c r="AM773" s="1320"/>
      <c r="AN773" s="1320"/>
      <c r="AO773" s="1320"/>
      <c r="AP773" s="1320"/>
      <c r="AQ773" s="1320"/>
      <c r="AR773" s="1320"/>
      <c r="AS773" s="1320"/>
      <c r="AT773" s="1320"/>
      <c r="AU773" s="1320"/>
      <c r="AV773" s="1320"/>
      <c r="AW773" s="1320"/>
      <c r="AX773" s="1320"/>
      <c r="AY773" s="1320"/>
      <c r="AZ773" s="1320"/>
      <c r="BA773" s="1320"/>
      <c r="BB773" s="1320"/>
      <c r="BC773" s="1320"/>
      <c r="BD773" s="1320"/>
      <c r="BE773" s="1320"/>
      <c r="BF773" s="1320"/>
      <c r="BG773" s="1320"/>
      <c r="BH773" s="495"/>
    </row>
    <row r="774" spans="1:60" ht="3.65" hidden="1" customHeight="1">
      <c r="A774" s="494"/>
      <c r="B774" s="673"/>
      <c r="C774" s="676"/>
      <c r="D774" s="676"/>
      <c r="E774" s="676"/>
      <c r="F774" s="676"/>
      <c r="G774" s="676"/>
      <c r="H774" s="676"/>
      <c r="I774" s="699"/>
      <c r="J774" s="1320"/>
      <c r="K774" s="1320"/>
      <c r="L774" s="1320"/>
      <c r="M774" s="1320"/>
      <c r="N774" s="1275"/>
      <c r="O774" s="1367"/>
      <c r="P774" s="1367"/>
      <c r="Q774" s="1367"/>
      <c r="R774" s="1367"/>
      <c r="S774" s="1367"/>
      <c r="T774" s="1367"/>
      <c r="U774" s="1367"/>
      <c r="V774" s="1367"/>
      <c r="W774" s="1367"/>
      <c r="X774" s="1367"/>
      <c r="Y774" s="1276"/>
      <c r="Z774" s="1320"/>
      <c r="AA774" s="1320"/>
      <c r="AB774" s="1280"/>
      <c r="AC774" s="1320"/>
      <c r="AD774" s="1320"/>
      <c r="AE774" s="1320"/>
      <c r="AF774" s="1320"/>
      <c r="AG774" s="1320"/>
      <c r="AH774" s="1320"/>
      <c r="AI774" s="1320"/>
      <c r="AJ774" s="1320"/>
      <c r="AK774" s="1320"/>
      <c r="AL774" s="1320"/>
      <c r="AM774" s="1320"/>
      <c r="AN774" s="1320"/>
      <c r="AO774" s="1320"/>
      <c r="AP774" s="1320"/>
      <c r="AQ774" s="1320"/>
      <c r="AR774" s="1320"/>
      <c r="AS774" s="1320"/>
      <c r="AT774" s="1320"/>
      <c r="AU774" s="1320"/>
      <c r="AV774" s="1320"/>
      <c r="AW774" s="1320"/>
      <c r="AX774" s="1320"/>
      <c r="AY774" s="1320"/>
      <c r="AZ774" s="1320"/>
      <c r="BA774" s="1320"/>
      <c r="BB774" s="1320"/>
      <c r="BC774" s="1320"/>
      <c r="BD774" s="1320"/>
      <c r="BE774" s="1320"/>
      <c r="BF774" s="1320"/>
      <c r="BG774" s="1320"/>
      <c r="BH774" s="495"/>
    </row>
    <row r="775" spans="1:60" ht="3.65" hidden="1" customHeight="1">
      <c r="A775" s="494"/>
      <c r="B775" s="673"/>
      <c r="C775" s="676"/>
      <c r="D775" s="676"/>
      <c r="E775" s="676"/>
      <c r="F775" s="676"/>
      <c r="G775" s="676"/>
      <c r="H775" s="676"/>
      <c r="I775" s="699"/>
      <c r="J775" s="1320"/>
      <c r="K775" s="1320"/>
      <c r="L775" s="1320"/>
      <c r="M775" s="1320"/>
      <c r="N775" s="1275"/>
      <c r="O775" s="1367"/>
      <c r="P775" s="1367"/>
      <c r="Q775" s="1367"/>
      <c r="R775" s="1367"/>
      <c r="S775" s="1367"/>
      <c r="T775" s="1367"/>
      <c r="U775" s="1367"/>
      <c r="V775" s="1367"/>
      <c r="W775" s="1367"/>
      <c r="X775" s="1367"/>
      <c r="Y775" s="1276"/>
      <c r="Z775" s="1320"/>
      <c r="AA775" s="1320"/>
      <c r="AB775" s="1280"/>
      <c r="AC775" s="1320"/>
      <c r="AD775" s="1320"/>
      <c r="AE775" s="1320"/>
      <c r="AF775" s="1320"/>
      <c r="AG775" s="1320"/>
      <c r="AH775" s="1320"/>
      <c r="AI775" s="1320"/>
      <c r="AJ775" s="1320"/>
      <c r="AK775" s="1320"/>
      <c r="AL775" s="1320"/>
      <c r="AM775" s="1320"/>
      <c r="AN775" s="1320"/>
      <c r="AO775" s="1320"/>
      <c r="AP775" s="1320"/>
      <c r="AQ775" s="1320"/>
      <c r="AR775" s="1320"/>
      <c r="AS775" s="1320"/>
      <c r="AT775" s="1320"/>
      <c r="AU775" s="1320"/>
      <c r="AV775" s="1320"/>
      <c r="AW775" s="1320"/>
      <c r="AX775" s="1320"/>
      <c r="AY775" s="1320"/>
      <c r="AZ775" s="1320"/>
      <c r="BA775" s="1320"/>
      <c r="BB775" s="1320"/>
      <c r="BC775" s="1320"/>
      <c r="BD775" s="1320"/>
      <c r="BE775" s="1320"/>
      <c r="BF775" s="1320"/>
      <c r="BG775" s="1320"/>
      <c r="BH775" s="495"/>
    </row>
    <row r="776" spans="1:60" ht="3.65" hidden="1" customHeight="1">
      <c r="A776" s="494"/>
      <c r="B776" s="673"/>
      <c r="C776" s="676"/>
      <c r="D776" s="676"/>
      <c r="E776" s="676"/>
      <c r="F776" s="676"/>
      <c r="G776" s="676"/>
      <c r="H776" s="676"/>
      <c r="I776" s="699"/>
      <c r="J776" s="1320"/>
      <c r="K776" s="1320"/>
      <c r="L776" s="1320"/>
      <c r="M776" s="1320"/>
      <c r="N776" s="1275"/>
      <c r="O776" s="1367"/>
      <c r="P776" s="1367"/>
      <c r="Q776" s="1367"/>
      <c r="R776" s="1367"/>
      <c r="S776" s="1367"/>
      <c r="T776" s="1367"/>
      <c r="U776" s="1367"/>
      <c r="V776" s="1367"/>
      <c r="W776" s="1367"/>
      <c r="X776" s="1367"/>
      <c r="Y776" s="1276"/>
      <c r="Z776" s="1320"/>
      <c r="AA776" s="1320"/>
      <c r="AB776" s="1280"/>
      <c r="AC776" s="1320"/>
      <c r="AD776" s="1320"/>
      <c r="AE776" s="1320"/>
      <c r="AF776" s="1320"/>
      <c r="AG776" s="1320"/>
      <c r="AH776" s="1320"/>
      <c r="AI776" s="1320"/>
      <c r="AJ776" s="1320"/>
      <c r="AK776" s="1320"/>
      <c r="AL776" s="1320"/>
      <c r="AM776" s="1320"/>
      <c r="AN776" s="1320"/>
      <c r="AO776" s="1320"/>
      <c r="AP776" s="1320"/>
      <c r="AQ776" s="1320"/>
      <c r="AR776" s="1320"/>
      <c r="AS776" s="1320"/>
      <c r="AT776" s="1320"/>
      <c r="AU776" s="1320"/>
      <c r="AV776" s="1320"/>
      <c r="AW776" s="1320"/>
      <c r="AX776" s="1320"/>
      <c r="AY776" s="1320"/>
      <c r="AZ776" s="1320"/>
      <c r="BA776" s="1320"/>
      <c r="BB776" s="1320"/>
      <c r="BC776" s="1320"/>
      <c r="BD776" s="1320"/>
      <c r="BE776" s="1320"/>
      <c r="BF776" s="1320"/>
      <c r="BG776" s="1320"/>
      <c r="BH776" s="495"/>
    </row>
    <row r="777" spans="1:60" ht="3.65" hidden="1" customHeight="1">
      <c r="A777" s="494"/>
      <c r="B777" s="673"/>
      <c r="C777" s="676"/>
      <c r="D777" s="676"/>
      <c r="E777" s="676"/>
      <c r="F777" s="676"/>
      <c r="G777" s="676"/>
      <c r="H777" s="676"/>
      <c r="I777" s="699"/>
      <c r="J777" s="1320"/>
      <c r="K777" s="1320"/>
      <c r="L777" s="1320"/>
      <c r="M777" s="1320"/>
      <c r="N777" s="1272"/>
      <c r="O777" s="1273"/>
      <c r="P777" s="1273"/>
      <c r="Q777" s="1273"/>
      <c r="R777" s="1273"/>
      <c r="S777" s="1273"/>
      <c r="T777" s="1273"/>
      <c r="U777" s="1273"/>
      <c r="V777" s="1273"/>
      <c r="W777" s="1273"/>
      <c r="X777" s="1273"/>
      <c r="Y777" s="1274"/>
      <c r="Z777" s="1320"/>
      <c r="AA777" s="1320"/>
      <c r="AB777" s="1279"/>
      <c r="AC777" s="1320"/>
      <c r="AD777" s="1320"/>
      <c r="AE777" s="1320"/>
      <c r="AF777" s="1320"/>
      <c r="AG777" s="1320"/>
      <c r="AH777" s="1320"/>
      <c r="AI777" s="1320"/>
      <c r="AJ777" s="1320"/>
      <c r="AK777" s="1320"/>
      <c r="AL777" s="1320"/>
      <c r="AM777" s="1320"/>
      <c r="AN777" s="1320"/>
      <c r="AO777" s="1320"/>
      <c r="AP777" s="1320"/>
      <c r="AQ777" s="1320"/>
      <c r="AR777" s="1320"/>
      <c r="AS777" s="1320"/>
      <c r="AT777" s="1320"/>
      <c r="AU777" s="1320"/>
      <c r="AV777" s="1320"/>
      <c r="AW777" s="1320"/>
      <c r="AX777" s="1320"/>
      <c r="AY777" s="1320"/>
      <c r="AZ777" s="1320"/>
      <c r="BA777" s="1320"/>
      <c r="BB777" s="1320"/>
      <c r="BC777" s="1320"/>
      <c r="BD777" s="1320"/>
      <c r="BE777" s="1320"/>
      <c r="BF777" s="1320"/>
      <c r="BG777" s="1320"/>
      <c r="BH777" s="495"/>
    </row>
    <row r="778" spans="1:60" ht="3.65" hidden="1" customHeight="1">
      <c r="A778" s="494"/>
      <c r="B778" s="673"/>
      <c r="C778" s="676"/>
      <c r="D778" s="676"/>
      <c r="E778" s="676"/>
      <c r="F778" s="676"/>
      <c r="G778" s="676"/>
      <c r="H778" s="676"/>
      <c r="I778" s="699"/>
      <c r="J778" s="1320"/>
      <c r="K778" s="1320"/>
      <c r="L778" s="1320"/>
      <c r="M778" s="1320"/>
      <c r="N778" s="1320"/>
      <c r="O778" s="1320"/>
      <c r="P778" s="1320"/>
      <c r="Q778" s="1320"/>
      <c r="R778" s="1320"/>
      <c r="S778" s="1320"/>
      <c r="T778" s="1320"/>
      <c r="U778" s="1320"/>
      <c r="V778" s="1320"/>
      <c r="W778" s="1320"/>
      <c r="X778" s="1320"/>
      <c r="Y778" s="1320"/>
      <c r="Z778" s="1320"/>
      <c r="AA778" s="1320"/>
      <c r="AB778" s="1320"/>
      <c r="AC778" s="1320"/>
      <c r="AD778" s="1320"/>
      <c r="AE778" s="1320"/>
      <c r="AF778" s="1320"/>
      <c r="AG778" s="1320"/>
      <c r="AH778" s="1320"/>
      <c r="AI778" s="1320"/>
      <c r="AJ778" s="1320"/>
      <c r="AK778" s="1320"/>
      <c r="AL778" s="1320"/>
      <c r="AM778" s="1320"/>
      <c r="AN778" s="1320"/>
      <c r="AO778" s="1320"/>
      <c r="AP778" s="1320"/>
      <c r="AQ778" s="1320"/>
      <c r="AR778" s="1320"/>
      <c r="AS778" s="1320"/>
      <c r="AT778" s="1320"/>
      <c r="AU778" s="1320"/>
      <c r="AV778" s="1320"/>
      <c r="AW778" s="1320"/>
      <c r="AX778" s="1320"/>
      <c r="AY778" s="1320"/>
      <c r="AZ778" s="1320"/>
      <c r="BA778" s="1320"/>
      <c r="BB778" s="1320"/>
      <c r="BC778" s="1320"/>
      <c r="BD778" s="1320"/>
      <c r="BE778" s="1320"/>
      <c r="BF778" s="1320"/>
      <c r="BG778" s="1320"/>
      <c r="BH778" s="495"/>
    </row>
    <row r="779" spans="1:60" ht="3.65" hidden="1" customHeight="1">
      <c r="A779" s="494"/>
      <c r="B779" s="673"/>
      <c r="C779" s="676"/>
      <c r="D779" s="676"/>
      <c r="E779" s="676"/>
      <c r="F779" s="676"/>
      <c r="G779" s="676"/>
      <c r="H779" s="676"/>
      <c r="I779" s="699"/>
      <c r="J779" s="1320"/>
      <c r="K779" s="1320"/>
      <c r="L779" s="1320"/>
      <c r="M779" s="1320"/>
      <c r="N779" s="1320"/>
      <c r="O779" s="1320"/>
      <c r="P779" s="1320"/>
      <c r="Q779" s="1320"/>
      <c r="R779" s="1320"/>
      <c r="S779" s="1320"/>
      <c r="T779" s="1320"/>
      <c r="U779" s="1320"/>
      <c r="V779" s="1320"/>
      <c r="W779" s="1320"/>
      <c r="X779" s="1320"/>
      <c r="Y779" s="1320"/>
      <c r="Z779" s="1320"/>
      <c r="AA779" s="1320"/>
      <c r="AB779" s="1320"/>
      <c r="AC779" s="1320"/>
      <c r="AD779" s="1320"/>
      <c r="AE779" s="1320"/>
      <c r="AF779" s="1320"/>
      <c r="AG779" s="1320"/>
      <c r="AH779" s="1320"/>
      <c r="AI779" s="1320"/>
      <c r="AJ779" s="1320"/>
      <c r="AK779" s="1320"/>
      <c r="AL779" s="1320"/>
      <c r="AM779" s="1320"/>
      <c r="AN779" s="1320"/>
      <c r="AO779" s="1320"/>
      <c r="AP779" s="1320"/>
      <c r="AQ779" s="1320"/>
      <c r="AR779" s="1320"/>
      <c r="AS779" s="1320"/>
      <c r="AT779" s="1320"/>
      <c r="AU779" s="1320"/>
      <c r="AV779" s="1320"/>
      <c r="AW779" s="1320"/>
      <c r="AX779" s="1320"/>
      <c r="AY779" s="1320"/>
      <c r="AZ779" s="1320"/>
      <c r="BA779" s="1320"/>
      <c r="BB779" s="1320"/>
      <c r="BC779" s="1320"/>
      <c r="BD779" s="1320"/>
      <c r="BE779" s="1320"/>
      <c r="BF779" s="1320"/>
      <c r="BG779" s="1320"/>
      <c r="BH779" s="495"/>
    </row>
    <row r="780" spans="1:60" ht="3.65" hidden="1" customHeight="1">
      <c r="A780" s="494"/>
      <c r="B780" s="673"/>
      <c r="C780" s="676"/>
      <c r="D780" s="676"/>
      <c r="E780" s="676"/>
      <c r="F780" s="676"/>
      <c r="G780" s="676"/>
      <c r="H780" s="676"/>
      <c r="I780" s="699"/>
      <c r="J780" s="1320"/>
      <c r="K780" s="1320"/>
      <c r="L780" s="1320"/>
      <c r="M780" s="1320"/>
      <c r="N780" s="1320"/>
      <c r="O780" s="1320"/>
      <c r="P780" s="1320"/>
      <c r="Q780" s="1320"/>
      <c r="R780" s="1320"/>
      <c r="S780" s="1320"/>
      <c r="T780" s="1320"/>
      <c r="U780" s="1320"/>
      <c r="V780" s="1320"/>
      <c r="W780" s="1320"/>
      <c r="X780" s="1320"/>
      <c r="Y780" s="1320"/>
      <c r="Z780" s="1320"/>
      <c r="AA780" s="1320"/>
      <c r="AB780" s="1320"/>
      <c r="AC780" s="1320"/>
      <c r="AD780" s="1320"/>
      <c r="AE780" s="1320"/>
      <c r="AF780" s="1320"/>
      <c r="AG780" s="1320"/>
      <c r="AH780" s="1320"/>
      <c r="AI780" s="1320"/>
      <c r="AJ780" s="1320"/>
      <c r="AK780" s="1320"/>
      <c r="AL780" s="1320"/>
      <c r="AM780" s="1320"/>
      <c r="AN780" s="1320"/>
      <c r="AO780" s="1320"/>
      <c r="AP780" s="1320"/>
      <c r="AQ780" s="1320"/>
      <c r="AR780" s="1320"/>
      <c r="AS780" s="1320"/>
      <c r="AT780" s="1320"/>
      <c r="AU780" s="1320"/>
      <c r="AV780" s="1320"/>
      <c r="AW780" s="1320"/>
      <c r="AX780" s="1320"/>
      <c r="AY780" s="1320"/>
      <c r="AZ780" s="1320"/>
      <c r="BA780" s="1320"/>
      <c r="BB780" s="1320"/>
      <c r="BC780" s="1320"/>
      <c r="BD780" s="1320"/>
      <c r="BE780" s="1320"/>
      <c r="BF780" s="1320"/>
      <c r="BG780" s="1320"/>
      <c r="BH780" s="495"/>
    </row>
    <row r="781" spans="1:60" ht="3.65" hidden="1" customHeight="1">
      <c r="A781" s="494"/>
      <c r="B781" s="673"/>
      <c r="C781" s="676"/>
      <c r="D781" s="676"/>
      <c r="E781" s="676"/>
      <c r="F781" s="676"/>
      <c r="G781" s="676"/>
      <c r="H781" s="676"/>
      <c r="I781" s="699"/>
      <c r="J781" s="1320"/>
      <c r="K781" s="1320"/>
      <c r="L781" s="1320"/>
      <c r="M781" s="1320"/>
      <c r="N781" s="1320"/>
      <c r="O781" s="1320"/>
      <c r="P781" s="1320"/>
      <c r="Q781" s="1320"/>
      <c r="R781" s="1320"/>
      <c r="S781" s="1320"/>
      <c r="T781" s="1320"/>
      <c r="U781" s="1320"/>
      <c r="V781" s="1320"/>
      <c r="W781" s="1320"/>
      <c r="X781" s="1320"/>
      <c r="Y781" s="1320"/>
      <c r="Z781" s="1320"/>
      <c r="AA781" s="1320"/>
      <c r="AB781" s="1320"/>
      <c r="AC781" s="1320"/>
      <c r="AD781" s="1320"/>
      <c r="AE781" s="1320"/>
      <c r="AF781" s="1320"/>
      <c r="AG781" s="1320"/>
      <c r="AH781" s="1320"/>
      <c r="AI781" s="1320"/>
      <c r="AJ781" s="1320"/>
      <c r="AK781" s="1320"/>
      <c r="AL781" s="1320"/>
      <c r="AM781" s="1320"/>
      <c r="AN781" s="1320"/>
      <c r="AO781" s="1320"/>
      <c r="AP781" s="1320"/>
      <c r="AQ781" s="1320"/>
      <c r="AR781" s="1320"/>
      <c r="AS781" s="1320"/>
      <c r="AT781" s="1320"/>
      <c r="AU781" s="1320"/>
      <c r="AV781" s="1320"/>
      <c r="AW781" s="1320"/>
      <c r="AX781" s="1320"/>
      <c r="AY781" s="1320"/>
      <c r="AZ781" s="1320"/>
      <c r="BA781" s="1320"/>
      <c r="BB781" s="1320"/>
      <c r="BC781" s="1320"/>
      <c r="BD781" s="1320"/>
      <c r="BE781" s="1320"/>
      <c r="BF781" s="1320"/>
      <c r="BG781" s="1320"/>
      <c r="BH781" s="495"/>
    </row>
    <row r="782" spans="1:60" ht="3.65" hidden="1" customHeight="1">
      <c r="A782" s="494"/>
      <c r="B782" s="673"/>
      <c r="C782" s="676"/>
      <c r="D782" s="676"/>
      <c r="E782" s="676"/>
      <c r="F782" s="676"/>
      <c r="G782" s="676"/>
      <c r="H782" s="676"/>
      <c r="I782" s="699"/>
      <c r="J782" s="1320"/>
      <c r="K782" s="1320"/>
      <c r="L782" s="1320"/>
      <c r="M782" s="1320"/>
      <c r="N782" s="1320"/>
      <c r="O782" s="1320"/>
      <c r="P782" s="1320"/>
      <c r="Q782" s="1320"/>
      <c r="R782" s="1320"/>
      <c r="S782" s="1320"/>
      <c r="T782" s="1320"/>
      <c r="U782" s="1320"/>
      <c r="V782" s="1320"/>
      <c r="W782" s="1320"/>
      <c r="X782" s="1320"/>
      <c r="Y782" s="1320"/>
      <c r="Z782" s="1320"/>
      <c r="AA782" s="1320"/>
      <c r="AB782" s="1320"/>
      <c r="AC782" s="1320"/>
      <c r="AD782" s="1320"/>
      <c r="AE782" s="1320"/>
      <c r="AF782" s="1320"/>
      <c r="AG782" s="1320"/>
      <c r="AH782" s="1320"/>
      <c r="AI782" s="1320"/>
      <c r="AJ782" s="1320"/>
      <c r="AK782" s="1320"/>
      <c r="AL782" s="1320"/>
      <c r="AM782" s="1320"/>
      <c r="AN782" s="1320"/>
      <c r="AO782" s="1320"/>
      <c r="AP782" s="1320"/>
      <c r="AQ782" s="1320"/>
      <c r="AR782" s="1320"/>
      <c r="AS782" s="1320"/>
      <c r="AT782" s="1320"/>
      <c r="AU782" s="1320"/>
      <c r="AV782" s="1320"/>
      <c r="AW782" s="1320"/>
      <c r="AX782" s="1320"/>
      <c r="AY782" s="1320"/>
      <c r="AZ782" s="1320"/>
      <c r="BA782" s="1320"/>
      <c r="BB782" s="1320"/>
      <c r="BC782" s="1320"/>
      <c r="BD782" s="1320"/>
      <c r="BE782" s="1320"/>
      <c r="BF782" s="1320"/>
      <c r="BG782" s="1320"/>
      <c r="BH782" s="495"/>
    </row>
    <row r="783" spans="1:60" ht="3.65" hidden="1" customHeight="1">
      <c r="A783" s="494"/>
      <c r="B783" s="673"/>
      <c r="C783" s="676"/>
      <c r="D783" s="676"/>
      <c r="E783" s="676"/>
      <c r="F783" s="676"/>
      <c r="G783" s="676"/>
      <c r="H783" s="676"/>
      <c r="I783" s="699"/>
      <c r="J783" s="1320"/>
      <c r="K783" s="1320"/>
      <c r="L783" s="1320"/>
      <c r="M783" s="1320"/>
      <c r="N783" s="1320"/>
      <c r="O783" s="1320"/>
      <c r="P783" s="1320"/>
      <c r="Q783" s="1320"/>
      <c r="R783" s="1320"/>
      <c r="S783" s="1320"/>
      <c r="T783" s="1320"/>
      <c r="U783" s="1320"/>
      <c r="V783" s="1320"/>
      <c r="W783" s="1320"/>
      <c r="X783" s="1320"/>
      <c r="Y783" s="1320"/>
      <c r="Z783" s="1320"/>
      <c r="AA783" s="1320"/>
      <c r="AB783" s="1320"/>
      <c r="AC783" s="1320"/>
      <c r="AD783" s="1320"/>
      <c r="AE783" s="1320"/>
      <c r="AF783" s="1320"/>
      <c r="AG783" s="1320"/>
      <c r="AH783" s="1320"/>
      <c r="AI783" s="1320"/>
      <c r="AJ783" s="1320"/>
      <c r="AK783" s="1320"/>
      <c r="AL783" s="1320"/>
      <c r="AM783" s="1320"/>
      <c r="AN783" s="1320"/>
      <c r="AO783" s="1320"/>
      <c r="AP783" s="1320"/>
      <c r="AQ783" s="1320"/>
      <c r="AR783" s="1320"/>
      <c r="AS783" s="1320"/>
      <c r="AT783" s="1320"/>
      <c r="AU783" s="1320"/>
      <c r="AV783" s="1320"/>
      <c r="AW783" s="1320"/>
      <c r="AX783" s="1320"/>
      <c r="AY783" s="1320"/>
      <c r="AZ783" s="1320"/>
      <c r="BA783" s="1320"/>
      <c r="BB783" s="1320"/>
      <c r="BC783" s="1320"/>
      <c r="BD783" s="1320"/>
      <c r="BE783" s="1320"/>
      <c r="BF783" s="1320"/>
      <c r="BG783" s="1320"/>
      <c r="BH783" s="495"/>
    </row>
    <row r="784" spans="1:60" ht="3.65" hidden="1" customHeight="1">
      <c r="A784" s="494"/>
      <c r="B784" s="1282"/>
      <c r="C784" s="1283"/>
      <c r="D784" s="1283"/>
      <c r="E784" s="1283"/>
      <c r="F784" s="1283"/>
      <c r="G784" s="1283"/>
      <c r="H784" s="1283"/>
      <c r="I784" s="1368"/>
      <c r="J784" s="1369"/>
      <c r="K784" s="1369"/>
      <c r="L784" s="1369"/>
      <c r="M784" s="1369"/>
      <c r="N784" s="1369"/>
      <c r="O784" s="1369"/>
      <c r="P784" s="1369"/>
      <c r="Q784" s="1369"/>
      <c r="R784" s="1369"/>
      <c r="S784" s="1369"/>
      <c r="T784" s="1369"/>
      <c r="U784" s="1369"/>
      <c r="V784" s="1369"/>
      <c r="W784" s="1369"/>
      <c r="X784" s="1369"/>
      <c r="Y784" s="1369"/>
      <c r="Z784" s="1369"/>
      <c r="AA784" s="1369"/>
      <c r="AB784" s="1369"/>
      <c r="AC784" s="1369"/>
      <c r="AD784" s="1369"/>
      <c r="AE784" s="1369"/>
      <c r="AF784" s="1369"/>
      <c r="AG784" s="1369"/>
      <c r="AH784" s="1369"/>
      <c r="AI784" s="1369"/>
      <c r="AJ784" s="1369"/>
      <c r="AK784" s="1369"/>
      <c r="AL784" s="1369"/>
      <c r="AM784" s="1369"/>
      <c r="AN784" s="1369"/>
      <c r="AO784" s="1369"/>
      <c r="AP784" s="1369"/>
      <c r="AQ784" s="1369"/>
      <c r="AR784" s="1369"/>
      <c r="AS784" s="1369"/>
      <c r="AT784" s="1369"/>
      <c r="AU784" s="1369"/>
      <c r="AV784" s="1369"/>
      <c r="AW784" s="1369"/>
      <c r="AX784" s="1369"/>
      <c r="AY784" s="1369"/>
      <c r="AZ784" s="1369"/>
      <c r="BA784" s="1369"/>
      <c r="BB784" s="1369"/>
      <c r="BC784" s="1369"/>
      <c r="BD784" s="1369"/>
      <c r="BE784" s="1369"/>
      <c r="BF784" s="1369"/>
      <c r="BG784" s="1369"/>
      <c r="BH784" s="471"/>
    </row>
    <row r="785" spans="1:61" ht="3.65" hidden="1" customHeight="1">
      <c r="A785" s="494"/>
      <c r="B785" s="1285"/>
      <c r="C785" s="1286"/>
      <c r="D785" s="1286"/>
      <c r="E785" s="1286"/>
      <c r="F785" s="1303"/>
      <c r="G785" s="1303"/>
      <c r="H785" s="1286"/>
      <c r="I785" s="1370"/>
      <c r="J785" s="466"/>
      <c r="K785" s="466"/>
      <c r="L785" s="466"/>
      <c r="M785" s="466"/>
      <c r="N785" s="466"/>
      <c r="O785" s="466"/>
      <c r="P785" s="466"/>
      <c r="Q785" s="466"/>
      <c r="R785" s="466"/>
      <c r="S785" s="466"/>
      <c r="T785" s="466"/>
      <c r="U785" s="466"/>
      <c r="V785" s="466"/>
      <c r="W785" s="466"/>
      <c r="X785" s="466"/>
      <c r="Y785" s="466"/>
      <c r="Z785" s="466"/>
      <c r="AA785" s="466"/>
      <c r="AB785" s="466"/>
      <c r="AC785" s="466"/>
      <c r="AD785" s="466"/>
      <c r="AE785" s="466"/>
      <c r="AF785" s="466"/>
      <c r="AG785" s="466"/>
      <c r="AH785" s="466"/>
      <c r="AI785" s="466"/>
      <c r="AJ785" s="466"/>
      <c r="AK785" s="466"/>
      <c r="AL785" s="466"/>
      <c r="AM785" s="466"/>
      <c r="AN785" s="466"/>
      <c r="AO785" s="466"/>
      <c r="AP785" s="466"/>
      <c r="AQ785" s="466"/>
      <c r="AR785" s="466"/>
      <c r="AS785" s="466"/>
      <c r="AT785" s="466"/>
      <c r="AU785" s="466"/>
      <c r="AV785" s="466"/>
      <c r="AW785" s="466"/>
      <c r="AX785" s="466"/>
      <c r="AY785" s="466"/>
      <c r="AZ785" s="466"/>
      <c r="BA785" s="466"/>
      <c r="BB785" s="466"/>
      <c r="BC785" s="466"/>
      <c r="BD785" s="466"/>
      <c r="BE785" s="466"/>
      <c r="BF785" s="466"/>
      <c r="BG785" s="466"/>
      <c r="BH785" s="465"/>
    </row>
    <row r="786" spans="1:61" ht="14.5" customHeight="1">
      <c r="A786" s="494"/>
      <c r="B786" s="379" t="s">
        <v>591</v>
      </c>
      <c r="C786" s="379" t="s">
        <v>592</v>
      </c>
      <c r="D786" s="379" t="s">
        <v>574</v>
      </c>
      <c r="E786" s="448" t="s">
        <v>647</v>
      </c>
      <c r="F786" s="379" t="s">
        <v>498</v>
      </c>
      <c r="G786" s="378"/>
      <c r="H786" s="1194" t="s">
        <v>593</v>
      </c>
      <c r="I786" s="700"/>
      <c r="J786" s="1329"/>
      <c r="K786" s="1329"/>
      <c r="L786" s="1329"/>
      <c r="M786" s="1329"/>
      <c r="N786" s="1329"/>
      <c r="O786" s="1329"/>
      <c r="P786" s="1329"/>
      <c r="Q786" s="1329"/>
      <c r="R786" s="1329"/>
      <c r="S786" s="1329"/>
      <c r="T786" s="1329"/>
      <c r="U786" s="1329"/>
      <c r="V786" s="1329"/>
      <c r="W786" s="1329"/>
      <c r="X786" s="1329"/>
      <c r="Y786" s="1329"/>
      <c r="Z786" s="1329"/>
      <c r="AA786" s="1329"/>
      <c r="AB786" s="1329"/>
      <c r="AC786" s="1329"/>
      <c r="AD786" s="1329"/>
      <c r="AE786" s="1329"/>
      <c r="AF786" s="1329"/>
      <c r="AG786" s="1329"/>
      <c r="AH786" s="1329"/>
      <c r="AI786" s="1329"/>
      <c r="AJ786" s="1330"/>
      <c r="AK786" s="1330"/>
      <c r="AL786" s="1330"/>
      <c r="AM786" s="1330"/>
      <c r="AN786" s="1330"/>
      <c r="AO786" s="1330"/>
      <c r="AP786" s="1330"/>
      <c r="AQ786" s="1330"/>
      <c r="AR786" s="1330"/>
      <c r="AS786" s="1330"/>
      <c r="AT786" s="1330"/>
      <c r="AU786" s="1330"/>
      <c r="AV786" s="1330"/>
      <c r="AW786" s="1330"/>
      <c r="AX786" s="1330"/>
      <c r="AY786" s="1330"/>
      <c r="AZ786" s="1330"/>
      <c r="BA786" s="1330"/>
      <c r="BB786" s="1330"/>
      <c r="BC786" s="1330"/>
      <c r="BD786" s="1330"/>
      <c r="BE786" s="1330"/>
      <c r="BF786" s="1330"/>
      <c r="BG786" s="1330"/>
      <c r="BH786" s="488"/>
      <c r="BI786" s="1317"/>
    </row>
    <row r="787" spans="1:61" ht="3.65" hidden="1" customHeight="1">
      <c r="A787" s="494"/>
      <c r="B787" s="487"/>
      <c r="I787" s="699"/>
      <c r="J787" s="1320"/>
      <c r="K787" s="1320"/>
      <c r="L787" s="1320"/>
      <c r="M787" s="1320"/>
      <c r="N787" s="1320"/>
      <c r="O787" s="1320"/>
      <c r="P787" s="1320"/>
      <c r="Q787" s="1320"/>
      <c r="R787" s="1320"/>
      <c r="S787" s="1320"/>
      <c r="T787" s="1320"/>
      <c r="U787" s="1320"/>
      <c r="V787" s="1320"/>
      <c r="W787" s="1320"/>
      <c r="X787" s="1320"/>
      <c r="Y787" s="1320"/>
      <c r="Z787" s="1320"/>
      <c r="AA787" s="1320"/>
      <c r="AB787" s="1320"/>
      <c r="AC787" s="1320"/>
      <c r="AD787" s="1320"/>
      <c r="AE787" s="1320"/>
      <c r="AF787" s="1320"/>
      <c r="AG787" s="1320"/>
      <c r="AH787" s="1320"/>
      <c r="AI787" s="1320"/>
      <c r="AJ787" s="1317"/>
      <c r="AK787" s="1317"/>
      <c r="AL787" s="1317"/>
      <c r="AM787" s="1317"/>
      <c r="AN787" s="1317"/>
      <c r="AO787" s="1317"/>
      <c r="AP787" s="1317"/>
      <c r="AQ787" s="1317"/>
      <c r="AR787" s="1317"/>
      <c r="AS787" s="1317"/>
      <c r="AT787" s="1317"/>
      <c r="AU787" s="1317"/>
      <c r="AV787" s="1317"/>
      <c r="AW787" s="1317"/>
      <c r="AX787" s="1317"/>
      <c r="AY787" s="1317"/>
      <c r="AZ787" s="1317"/>
      <c r="BA787" s="1317"/>
      <c r="BB787" s="1317"/>
      <c r="BC787" s="1317"/>
      <c r="BD787" s="1317"/>
      <c r="BE787" s="1317"/>
      <c r="BF787" s="1317"/>
      <c r="BG787" s="1317"/>
      <c r="BH787" s="482"/>
      <c r="BI787" s="1317"/>
    </row>
    <row r="788" spans="1:61" ht="3.65" hidden="1" customHeight="1">
      <c r="A788" s="494"/>
      <c r="B788" s="484"/>
      <c r="I788" s="699"/>
      <c r="J788" s="1320"/>
      <c r="K788" s="1320"/>
      <c r="L788" s="1320"/>
      <c r="M788" s="1320"/>
      <c r="N788" s="1320"/>
      <c r="O788" s="1320"/>
      <c r="P788" s="1320"/>
      <c r="Q788" s="1320"/>
      <c r="R788" s="1320"/>
      <c r="S788" s="1320"/>
      <c r="T788" s="1320"/>
      <c r="U788" s="1320"/>
      <c r="V788" s="1320"/>
      <c r="W788" s="1320"/>
      <c r="X788" s="1320"/>
      <c r="Y788" s="1320"/>
      <c r="Z788" s="1320"/>
      <c r="AA788" s="1320"/>
      <c r="AB788" s="1320"/>
      <c r="AC788" s="1320"/>
      <c r="AD788" s="1320"/>
      <c r="AE788" s="1320"/>
      <c r="AF788" s="1320"/>
      <c r="AG788" s="1320"/>
      <c r="AH788" s="1320"/>
      <c r="AI788" s="1320"/>
      <c r="AJ788" s="1320"/>
      <c r="AK788" s="1320"/>
      <c r="AL788" s="1320"/>
      <c r="AM788" s="1320"/>
      <c r="AN788" s="1320"/>
      <c r="AO788" s="1320"/>
      <c r="AP788" s="1320"/>
      <c r="AQ788" s="1320"/>
      <c r="AR788" s="1320"/>
      <c r="AS788" s="1320"/>
      <c r="AT788" s="1317"/>
      <c r="AU788" s="1317"/>
      <c r="AV788" s="1317"/>
      <c r="AW788" s="1317"/>
      <c r="AX788" s="1317"/>
      <c r="AY788" s="1317"/>
      <c r="AZ788" s="1317"/>
      <c r="BA788" s="1317"/>
      <c r="BB788" s="1317"/>
      <c r="BC788" s="1317"/>
      <c r="BD788" s="1317"/>
      <c r="BE788" s="1317"/>
      <c r="BF788" s="1317"/>
      <c r="BG788" s="1317"/>
      <c r="BH788" s="482"/>
      <c r="BI788" s="1317"/>
    </row>
    <row r="789" spans="1:61" ht="3.65" hidden="1" customHeight="1">
      <c r="A789" s="494"/>
      <c r="B789" s="484"/>
      <c r="I789" s="699"/>
      <c r="J789" s="1320"/>
      <c r="K789" s="1320"/>
      <c r="L789" s="1320"/>
      <c r="M789" s="1320"/>
      <c r="N789" s="1320"/>
      <c r="O789" s="1320"/>
      <c r="P789" s="1320"/>
      <c r="Q789" s="1320"/>
      <c r="R789" s="1320"/>
      <c r="S789" s="1320"/>
      <c r="T789" s="1320"/>
      <c r="U789" s="1320"/>
      <c r="V789" s="1320"/>
      <c r="W789" s="1320"/>
      <c r="X789" s="1320"/>
      <c r="Y789" s="1320"/>
      <c r="Z789" s="1320"/>
      <c r="AA789" s="1320"/>
      <c r="AB789" s="1320"/>
      <c r="AC789" s="1320"/>
      <c r="AD789" s="1320"/>
      <c r="AE789" s="1320"/>
      <c r="AF789" s="1320"/>
      <c r="AG789" s="1320"/>
      <c r="AH789" s="1320"/>
      <c r="AI789" s="1320"/>
      <c r="AJ789" s="1320"/>
      <c r="AK789" s="1320"/>
      <c r="AL789" s="1320"/>
      <c r="AM789" s="1320"/>
      <c r="AN789" s="1320"/>
      <c r="AO789" s="1320"/>
      <c r="AP789" s="1320"/>
      <c r="AQ789" s="1320"/>
      <c r="AR789" s="1320"/>
      <c r="AS789" s="1317"/>
      <c r="AT789" s="1317"/>
      <c r="AU789" s="1317"/>
      <c r="AV789" s="1317"/>
      <c r="AW789" s="1317"/>
      <c r="AX789" s="1317"/>
      <c r="AY789" s="1317"/>
      <c r="AZ789" s="1317"/>
      <c r="BA789" s="1317"/>
      <c r="BB789" s="1317"/>
      <c r="BC789" s="1317"/>
      <c r="BD789" s="1317"/>
      <c r="BE789" s="1317"/>
      <c r="BF789" s="1317"/>
      <c r="BG789" s="1317"/>
      <c r="BH789" s="482"/>
      <c r="BI789" s="1317"/>
    </row>
    <row r="790" spans="1:61" ht="3.65" hidden="1" customHeight="1">
      <c r="A790" s="494"/>
      <c r="B790" s="484"/>
      <c r="I790" s="699"/>
      <c r="J790" s="1320"/>
      <c r="K790" s="1320"/>
      <c r="L790" s="1320"/>
      <c r="M790" s="1320"/>
      <c r="N790" s="1320"/>
      <c r="O790" s="1320"/>
      <c r="P790" s="1320"/>
      <c r="Q790" s="1320"/>
      <c r="R790" s="1320"/>
      <c r="S790" s="1320"/>
      <c r="T790" s="1320"/>
      <c r="U790" s="1320"/>
      <c r="V790" s="1320"/>
      <c r="W790" s="1320"/>
      <c r="X790" s="1320"/>
      <c r="Y790" s="1320"/>
      <c r="Z790" s="1320"/>
      <c r="AA790" s="1320"/>
      <c r="AB790" s="1320"/>
      <c r="AC790" s="1320"/>
      <c r="AD790" s="1320"/>
      <c r="AE790" s="1320"/>
      <c r="AF790" s="1320"/>
      <c r="AG790" s="1320"/>
      <c r="AH790" s="1320"/>
      <c r="AI790" s="1320"/>
      <c r="AJ790" s="1320"/>
      <c r="AK790" s="1320"/>
      <c r="AL790" s="1320"/>
      <c r="AM790" s="1320"/>
      <c r="AN790" s="1320"/>
      <c r="AO790" s="1320"/>
      <c r="AP790" s="1320"/>
      <c r="AQ790" s="1320"/>
      <c r="AR790" s="1320"/>
      <c r="AS790" s="1317"/>
      <c r="AT790" s="1317"/>
      <c r="AU790" s="1317"/>
      <c r="AV790" s="1317"/>
      <c r="AW790" s="1317"/>
      <c r="AX790" s="1317"/>
      <c r="AY790" s="1317"/>
      <c r="AZ790" s="1317"/>
      <c r="BA790" s="1317"/>
      <c r="BB790" s="1317"/>
      <c r="BC790" s="1317"/>
      <c r="BD790" s="1317"/>
      <c r="BE790" s="1317"/>
      <c r="BF790" s="1317"/>
      <c r="BG790" s="1317"/>
      <c r="BH790" s="482"/>
      <c r="BI790" s="1317"/>
    </row>
    <row r="791" spans="1:61" ht="3.65" hidden="1" customHeight="1">
      <c r="A791" s="494"/>
      <c r="B791" s="484"/>
      <c r="I791" s="699"/>
      <c r="J791" s="1320"/>
      <c r="K791" s="1320"/>
      <c r="L791" s="1320"/>
      <c r="M791" s="1320"/>
      <c r="N791" s="1320"/>
      <c r="O791" s="1320"/>
      <c r="P791" s="1320"/>
      <c r="Q791" s="1320"/>
      <c r="R791" s="1320"/>
      <c r="S791" s="1320"/>
      <c r="T791" s="1320"/>
      <c r="U791" s="1320"/>
      <c r="V791" s="1320"/>
      <c r="W791" s="1320"/>
      <c r="X791" s="1320"/>
      <c r="Y791" s="1320"/>
      <c r="Z791" s="1320"/>
      <c r="AA791" s="1320"/>
      <c r="AB791" s="1320"/>
      <c r="AC791" s="1320"/>
      <c r="AD791" s="1320"/>
      <c r="AE791" s="1320"/>
      <c r="AF791" s="1320"/>
      <c r="AG791" s="1320"/>
      <c r="AH791" s="1320"/>
      <c r="AI791" s="1320"/>
      <c r="AJ791" s="1320"/>
      <c r="AK791" s="1320"/>
      <c r="AL791" s="1320"/>
      <c r="AM791" s="1320"/>
      <c r="AN791" s="1320"/>
      <c r="AO791" s="1320"/>
      <c r="AP791" s="1320"/>
      <c r="AQ791" s="1320"/>
      <c r="AR791" s="1320"/>
      <c r="AS791" s="1317"/>
      <c r="AT791" s="1317"/>
      <c r="AU791" s="1317"/>
      <c r="AV791" s="1317"/>
      <c r="AW791" s="1317"/>
      <c r="AX791" s="1317"/>
      <c r="AY791" s="1317"/>
      <c r="AZ791" s="1317"/>
      <c r="BA791" s="1317"/>
      <c r="BB791" s="1317"/>
      <c r="BC791" s="1317"/>
      <c r="BD791" s="1317"/>
      <c r="BE791" s="1317"/>
      <c r="BF791" s="1317"/>
      <c r="BG791" s="1317"/>
      <c r="BH791" s="482"/>
      <c r="BI791" s="1317"/>
    </row>
    <row r="792" spans="1:61" ht="3.65" hidden="1" customHeight="1">
      <c r="A792" s="494"/>
      <c r="B792" s="484"/>
      <c r="I792" s="699"/>
      <c r="J792" s="1320"/>
      <c r="K792" s="1320"/>
      <c r="L792" s="1320"/>
      <c r="M792" s="1320"/>
      <c r="N792" s="1288"/>
      <c r="O792" s="1289"/>
      <c r="P792" s="1289"/>
      <c r="Q792" s="1289"/>
      <c r="R792" s="1289"/>
      <c r="S792" s="1289"/>
      <c r="T792" s="1289"/>
      <c r="U792" s="1289"/>
      <c r="V792" s="1289"/>
      <c r="W792" s="1289"/>
      <c r="X792" s="1289"/>
      <c r="Y792" s="1290"/>
      <c r="Z792" s="1320"/>
      <c r="AA792" s="1320"/>
      <c r="AB792" s="1320"/>
      <c r="AC792" s="1278" t="e" vm="119">
        <v>#VALUE!</v>
      </c>
      <c r="AD792" s="1320"/>
      <c r="AE792" s="1320"/>
      <c r="AF792" s="1320"/>
      <c r="AG792" s="1320"/>
      <c r="AH792" s="1320"/>
      <c r="AI792" s="1320"/>
      <c r="AJ792" s="1320"/>
      <c r="AK792" s="1320"/>
      <c r="AL792" s="1320"/>
      <c r="AM792" s="1320"/>
      <c r="AN792" s="1320"/>
      <c r="AO792" s="1320"/>
      <c r="AP792" s="1320"/>
      <c r="AQ792" s="1320"/>
      <c r="AR792" s="1320"/>
      <c r="AS792" s="1317"/>
      <c r="AT792" s="1317"/>
      <c r="AU792" s="1317"/>
      <c r="AV792" s="1317"/>
      <c r="AW792" s="1317"/>
      <c r="AX792" s="1317"/>
      <c r="AY792" s="1317"/>
      <c r="AZ792" s="1317"/>
      <c r="BA792" s="1317"/>
      <c r="BB792" s="1317"/>
      <c r="BC792" s="1317"/>
      <c r="BD792" s="1317"/>
      <c r="BE792" s="1317"/>
      <c r="BF792" s="1317"/>
      <c r="BG792" s="1317"/>
      <c r="BH792" s="482"/>
      <c r="BI792" s="1317"/>
    </row>
    <row r="793" spans="1:61" ht="3.65" hidden="1" customHeight="1">
      <c r="A793" s="494"/>
      <c r="B793" s="484"/>
      <c r="I793" s="699"/>
      <c r="J793" s="1320"/>
      <c r="K793" s="1320"/>
      <c r="L793" s="1317"/>
      <c r="M793" s="1317"/>
      <c r="N793" s="1291"/>
      <c r="O793" s="1273"/>
      <c r="P793" s="1273"/>
      <c r="Q793" s="1273"/>
      <c r="R793" s="1273"/>
      <c r="S793" s="1273"/>
      <c r="T793" s="1273"/>
      <c r="U793" s="1273"/>
      <c r="V793" s="1273"/>
      <c r="W793" s="1273"/>
      <c r="X793" s="1273"/>
      <c r="Y793" s="1292"/>
      <c r="Z793" s="1320"/>
      <c r="AA793" s="1320"/>
      <c r="AB793" s="1320"/>
      <c r="AC793" s="1279"/>
      <c r="AD793" s="1320"/>
      <c r="AE793" s="1320"/>
      <c r="AF793" s="1320"/>
      <c r="AG793" s="1320"/>
      <c r="AH793" s="1320"/>
      <c r="AI793" s="1320"/>
      <c r="AJ793" s="1320"/>
      <c r="AK793" s="1320"/>
      <c r="AL793" s="1320"/>
      <c r="AM793" s="1320"/>
      <c r="AN793" s="1320"/>
      <c r="AO793" s="1320"/>
      <c r="AP793" s="1320"/>
      <c r="AQ793" s="1320"/>
      <c r="AR793" s="1320"/>
      <c r="AS793" s="1317"/>
      <c r="AT793" s="1317"/>
      <c r="AU793" s="1317"/>
      <c r="AV793" s="1317"/>
      <c r="AW793" s="1317"/>
      <c r="AX793" s="1317"/>
      <c r="AY793" s="1317"/>
      <c r="AZ793" s="1317"/>
      <c r="BA793" s="1317"/>
      <c r="BB793" s="1317"/>
      <c r="BC793" s="1317"/>
      <c r="BD793" s="1317"/>
      <c r="BE793" s="1317"/>
      <c r="BF793" s="1317"/>
      <c r="BG793" s="1317"/>
      <c r="BH793" s="482"/>
      <c r="BI793" s="1317"/>
    </row>
    <row r="794" spans="1:61" ht="3.65" hidden="1" customHeight="1">
      <c r="A794" s="494"/>
      <c r="B794" s="484"/>
      <c r="I794" s="699"/>
      <c r="J794" s="1320"/>
      <c r="K794" s="1320"/>
      <c r="L794" s="1317"/>
      <c r="M794" s="1317"/>
      <c r="N794" s="1298" t="e" vm="67">
        <v>#VALUE!</v>
      </c>
      <c r="O794" s="1373"/>
      <c r="P794" s="1367"/>
      <c r="Q794" s="1367"/>
      <c r="R794" s="1367"/>
      <c r="S794" s="1367"/>
      <c r="T794" s="1367"/>
      <c r="U794" s="1367"/>
      <c r="V794" s="1367"/>
      <c r="W794" s="1367"/>
      <c r="X794" s="1373" t="e" vm="67">
        <v>#VALUE!</v>
      </c>
      <c r="Y794" s="1299"/>
      <c r="Z794" s="1320"/>
      <c r="AA794" s="1320"/>
      <c r="AB794" s="1320"/>
      <c r="AC794" s="1280"/>
      <c r="AD794" s="1320"/>
      <c r="AE794" s="1320"/>
      <c r="AF794" s="1320"/>
      <c r="AG794" s="1320"/>
      <c r="AH794" s="1320"/>
      <c r="AI794" s="1320"/>
      <c r="AJ794" s="1320"/>
      <c r="AK794" s="1320"/>
      <c r="AL794" s="1320"/>
      <c r="AM794" s="1320"/>
      <c r="AN794" s="1320"/>
      <c r="AO794" s="1320"/>
      <c r="AP794" s="1320"/>
      <c r="AQ794" s="1320"/>
      <c r="AR794" s="1320"/>
      <c r="AS794" s="1317"/>
      <c r="AT794" s="1317"/>
      <c r="AU794" s="1317"/>
      <c r="AV794" s="1317"/>
      <c r="AW794" s="1317"/>
      <c r="AX794" s="1317"/>
      <c r="AY794" s="1317"/>
      <c r="AZ794" s="1317"/>
      <c r="BA794" s="1317"/>
      <c r="BB794" s="1317"/>
      <c r="BC794" s="1317"/>
      <c r="BD794" s="1317"/>
      <c r="BE794" s="1317"/>
      <c r="BF794" s="1317"/>
      <c r="BG794" s="1317"/>
      <c r="BH794" s="482"/>
      <c r="BI794" s="1317"/>
    </row>
    <row r="795" spans="1:61" ht="3.65" hidden="1" customHeight="1">
      <c r="A795" s="494"/>
      <c r="B795" s="484"/>
      <c r="I795" s="699"/>
      <c r="J795" s="1320"/>
      <c r="K795" s="1320"/>
      <c r="L795" s="1317"/>
      <c r="M795" s="1317"/>
      <c r="N795" s="1298"/>
      <c r="O795" s="1373"/>
      <c r="P795" s="1371" t="e" vm="38">
        <v>#VALUE!</v>
      </c>
      <c r="Q795" s="1371"/>
      <c r="R795" s="1371"/>
      <c r="S795" s="1371"/>
      <c r="T795" s="1371"/>
      <c r="U795" s="1371"/>
      <c r="V795" s="1371"/>
      <c r="W795" s="1371"/>
      <c r="X795" s="1373"/>
      <c r="Y795" s="1299"/>
      <c r="Z795" s="1320"/>
      <c r="AA795" s="1320"/>
      <c r="AB795" s="1320"/>
      <c r="AC795" s="1280"/>
      <c r="AD795" s="1320"/>
      <c r="AE795" s="1320"/>
      <c r="AF795" s="1320"/>
      <c r="AG795" s="1320"/>
      <c r="AH795" s="1320"/>
      <c r="AI795" s="1320"/>
      <c r="AJ795" s="1320"/>
      <c r="AK795" s="1320"/>
      <c r="AL795" s="1320"/>
      <c r="AM795" s="1320"/>
      <c r="AN795" s="1320"/>
      <c r="AO795" s="1320"/>
      <c r="AP795" s="1320"/>
      <c r="AQ795" s="1320"/>
      <c r="AR795" s="1320"/>
      <c r="AS795" s="1317"/>
      <c r="AT795" s="1317"/>
      <c r="AU795" s="1317"/>
      <c r="AV795" s="1317"/>
      <c r="AW795" s="1317"/>
      <c r="AX795" s="1317"/>
      <c r="AY795" s="1317"/>
      <c r="AZ795" s="1317"/>
      <c r="BA795" s="1317"/>
      <c r="BB795" s="1317"/>
      <c r="BC795" s="1317"/>
      <c r="BD795" s="1317"/>
      <c r="BE795" s="1317"/>
      <c r="BF795" s="1317"/>
      <c r="BG795" s="1317"/>
      <c r="BH795" s="482"/>
      <c r="BI795" s="1317"/>
    </row>
    <row r="796" spans="1:61" ht="3.65" hidden="1" customHeight="1">
      <c r="A796" s="494"/>
      <c r="B796" s="484"/>
      <c r="I796" s="699"/>
      <c r="J796" s="1320"/>
      <c r="K796" s="1320"/>
      <c r="L796" s="1317"/>
      <c r="M796" s="1317"/>
      <c r="N796" s="1298" t="e" vm="68">
        <v>#VALUE!</v>
      </c>
      <c r="O796" s="1373"/>
      <c r="P796" s="1371"/>
      <c r="Q796" s="1371"/>
      <c r="R796" s="1371"/>
      <c r="S796" s="1371"/>
      <c r="T796" s="1371"/>
      <c r="U796" s="1371"/>
      <c r="V796" s="1371"/>
      <c r="W796" s="1371"/>
      <c r="X796" s="1373" t="e" vm="68">
        <v>#VALUE!</v>
      </c>
      <c r="Y796" s="1299"/>
      <c r="Z796" s="1320"/>
      <c r="AA796" s="1320"/>
      <c r="AB796" s="1320"/>
      <c r="AC796" s="1280"/>
      <c r="AD796" s="1320"/>
      <c r="AE796" s="1320"/>
      <c r="AF796" s="1320"/>
      <c r="AG796" s="1320"/>
      <c r="AH796" s="1320"/>
      <c r="AI796" s="1320"/>
      <c r="AJ796" s="1320"/>
      <c r="AK796" s="1320"/>
      <c r="AL796" s="1320"/>
      <c r="AM796" s="1320"/>
      <c r="AN796" s="1320"/>
      <c r="AO796" s="1320"/>
      <c r="AP796" s="1320"/>
      <c r="AQ796" s="1320"/>
      <c r="AR796" s="1320"/>
      <c r="AS796" s="1317"/>
      <c r="AT796" s="1317"/>
      <c r="AU796" s="1317"/>
      <c r="AV796" s="1317"/>
      <c r="AW796" s="1317"/>
      <c r="AX796" s="1317"/>
      <c r="AY796" s="1317"/>
      <c r="AZ796" s="1317"/>
      <c r="BA796" s="1317"/>
      <c r="BB796" s="1317"/>
      <c r="BC796" s="1317"/>
      <c r="BD796" s="1317"/>
      <c r="BE796" s="1317"/>
      <c r="BF796" s="1317"/>
      <c r="BG796" s="1317"/>
      <c r="BH796" s="482"/>
      <c r="BI796" s="1317"/>
    </row>
    <row r="797" spans="1:61" ht="3.65" hidden="1" customHeight="1">
      <c r="A797" s="494"/>
      <c r="B797" s="484"/>
      <c r="I797" s="699"/>
      <c r="J797" s="1320"/>
      <c r="K797" s="1320"/>
      <c r="L797" s="1317"/>
      <c r="M797" s="1317"/>
      <c r="N797" s="1298"/>
      <c r="O797" s="1373"/>
      <c r="P797" s="1371"/>
      <c r="Q797" s="1371"/>
      <c r="R797" s="1371"/>
      <c r="S797" s="1371"/>
      <c r="T797" s="1371"/>
      <c r="U797" s="1371"/>
      <c r="V797" s="1371"/>
      <c r="W797" s="1371"/>
      <c r="X797" s="1373"/>
      <c r="Y797" s="1299"/>
      <c r="Z797" s="1320"/>
      <c r="AA797" s="1320"/>
      <c r="AB797" s="1320"/>
      <c r="AC797" s="1280"/>
      <c r="AD797" s="1320"/>
      <c r="AE797" s="1320"/>
      <c r="AF797" s="1320"/>
      <c r="AG797" s="1320"/>
      <c r="AH797" s="1320"/>
      <c r="AI797" s="1320"/>
      <c r="AJ797" s="1320"/>
      <c r="AK797" s="1320"/>
      <c r="AL797" s="1320"/>
      <c r="AM797" s="1320"/>
      <c r="AN797" s="1320"/>
      <c r="AO797" s="1320"/>
      <c r="AP797" s="1320"/>
      <c r="AQ797" s="1320"/>
      <c r="AR797" s="1320"/>
      <c r="AS797" s="1317"/>
      <c r="AT797" s="1317"/>
      <c r="AU797" s="1317"/>
      <c r="AV797" s="1317"/>
      <c r="AW797" s="1317"/>
      <c r="AX797" s="1317"/>
      <c r="AY797" s="1317"/>
      <c r="AZ797" s="1317"/>
      <c r="BA797" s="1317"/>
      <c r="BB797" s="1317"/>
      <c r="BC797" s="1317"/>
      <c r="BD797" s="1317"/>
      <c r="BE797" s="1317"/>
      <c r="BF797" s="1317"/>
      <c r="BG797" s="1317"/>
      <c r="BH797" s="482"/>
      <c r="BI797" s="1317"/>
    </row>
    <row r="798" spans="1:61" ht="3.65" hidden="1" customHeight="1">
      <c r="A798" s="494"/>
      <c r="B798" s="484"/>
      <c r="I798" s="699"/>
      <c r="J798" s="1320"/>
      <c r="K798" s="1320"/>
      <c r="L798" s="1317"/>
      <c r="M798" s="1317"/>
      <c r="N798" s="1298" t="e" vm="67">
        <v>#VALUE!</v>
      </c>
      <c r="O798" s="1373"/>
      <c r="P798" s="1371"/>
      <c r="Q798" s="1371"/>
      <c r="R798" s="1371"/>
      <c r="S798" s="1371"/>
      <c r="T798" s="1371"/>
      <c r="U798" s="1371"/>
      <c r="V798" s="1371"/>
      <c r="W798" s="1371"/>
      <c r="X798" s="1373" t="e" vm="67">
        <v>#VALUE!</v>
      </c>
      <c r="Y798" s="1299"/>
      <c r="Z798" s="1320"/>
      <c r="AA798" s="1320"/>
      <c r="AB798" s="1320"/>
      <c r="AC798" s="1280"/>
      <c r="AD798" s="1320"/>
      <c r="AE798" s="1320"/>
      <c r="AF798" s="1320"/>
      <c r="AG798" s="1320"/>
      <c r="AH798" s="1320"/>
      <c r="AI798" s="1320"/>
      <c r="AJ798" s="1320"/>
      <c r="AK798" s="1320"/>
      <c r="AL798" s="1320"/>
      <c r="AM798" s="1320"/>
      <c r="AN798" s="1320"/>
      <c r="AO798" s="1320"/>
      <c r="AP798" s="1320"/>
      <c r="AQ798" s="1320"/>
      <c r="AR798" s="1320"/>
      <c r="AS798" s="1317"/>
      <c r="AT798" s="1317"/>
      <c r="AU798" s="1317"/>
      <c r="AV798" s="1317"/>
      <c r="AW798" s="1317"/>
      <c r="AX798" s="1317"/>
      <c r="AY798" s="1317"/>
      <c r="AZ798" s="1317"/>
      <c r="BA798" s="1317"/>
      <c r="BB798" s="1317"/>
      <c r="BC798" s="1317"/>
      <c r="BD798" s="1317"/>
      <c r="BE798" s="1317"/>
      <c r="BF798" s="1317"/>
      <c r="BG798" s="1317"/>
      <c r="BH798" s="482"/>
      <c r="BI798" s="1317"/>
    </row>
    <row r="799" spans="1:61" ht="3.65" hidden="1" customHeight="1">
      <c r="A799" s="494"/>
      <c r="B799" s="484"/>
      <c r="I799" s="699"/>
      <c r="J799" s="1320"/>
      <c r="K799" s="1320"/>
      <c r="L799" s="1317"/>
      <c r="M799" s="1317"/>
      <c r="N799" s="1298"/>
      <c r="O799" s="1373"/>
      <c r="P799" s="1371"/>
      <c r="Q799" s="1371"/>
      <c r="R799" s="1371"/>
      <c r="S799" s="1371"/>
      <c r="T799" s="1371"/>
      <c r="U799" s="1371"/>
      <c r="V799" s="1371"/>
      <c r="W799" s="1371"/>
      <c r="X799" s="1373"/>
      <c r="Y799" s="1299"/>
      <c r="Z799" s="1320"/>
      <c r="AA799" s="1320"/>
      <c r="AB799" s="1320"/>
      <c r="AC799" s="1280"/>
      <c r="AD799" s="1320"/>
      <c r="AE799" s="1320"/>
      <c r="AF799" s="1320"/>
      <c r="AG799" s="1320"/>
      <c r="AH799" s="1320"/>
      <c r="AI799" s="1320"/>
      <c r="AJ799" s="1320"/>
      <c r="AK799" s="1320"/>
      <c r="AL799" s="1320"/>
      <c r="AM799" s="1320"/>
      <c r="AN799" s="1320"/>
      <c r="AO799" s="1320"/>
      <c r="AP799" s="1320"/>
      <c r="AQ799" s="1320"/>
      <c r="AR799" s="1320"/>
      <c r="AS799" s="1317"/>
      <c r="AT799" s="1317"/>
      <c r="AU799" s="1317"/>
      <c r="AV799" s="1317"/>
      <c r="AW799" s="1317"/>
      <c r="AX799" s="1317"/>
      <c r="AY799" s="1317"/>
      <c r="AZ799" s="1317"/>
      <c r="BA799" s="1317"/>
      <c r="BB799" s="1317"/>
      <c r="BC799" s="1317"/>
      <c r="BD799" s="1317"/>
      <c r="BE799" s="1317"/>
      <c r="BF799" s="1317"/>
      <c r="BG799" s="1317"/>
      <c r="BH799" s="482"/>
      <c r="BI799" s="1317"/>
    </row>
    <row r="800" spans="1:61" ht="3.65" hidden="1" customHeight="1">
      <c r="A800" s="494"/>
      <c r="B800" s="484"/>
      <c r="H800" s="1268"/>
      <c r="I800" s="699"/>
      <c r="J800" s="1320"/>
      <c r="K800" s="1320"/>
      <c r="L800" s="1317"/>
      <c r="M800" s="1317"/>
      <c r="N800" s="1298" t="e" vm="67">
        <v>#VALUE!</v>
      </c>
      <c r="O800" s="1373"/>
      <c r="P800" s="1374"/>
      <c r="Q800" s="1374"/>
      <c r="R800" s="1374"/>
      <c r="S800" s="1374"/>
      <c r="T800" s="1374"/>
      <c r="U800" s="1374"/>
      <c r="V800" s="1374"/>
      <c r="W800" s="1374"/>
      <c r="X800" s="1373" t="e" vm="67">
        <v>#VALUE!</v>
      </c>
      <c r="Y800" s="1299"/>
      <c r="Z800" s="1320"/>
      <c r="AA800" s="1320"/>
      <c r="AB800" s="1320"/>
      <c r="AC800" s="1280"/>
      <c r="AD800" s="1320"/>
      <c r="AE800" s="1320"/>
      <c r="AF800" s="1320"/>
      <c r="AG800" s="1320"/>
      <c r="AH800" s="1320"/>
      <c r="AI800" s="1320"/>
      <c r="AJ800" s="1320"/>
      <c r="AK800" s="1320"/>
      <c r="AL800" s="1320"/>
      <c r="AM800" s="1320"/>
      <c r="AN800" s="1320"/>
      <c r="AO800" s="1320"/>
      <c r="AP800" s="1320"/>
      <c r="AQ800" s="1320"/>
      <c r="AR800" s="1320"/>
      <c r="AS800" s="1320"/>
      <c r="AT800" s="1317"/>
      <c r="AU800" s="1317"/>
      <c r="AV800" s="1317"/>
      <c r="AW800" s="1317"/>
      <c r="AX800" s="1317"/>
      <c r="AY800" s="1317"/>
      <c r="AZ800" s="1317"/>
      <c r="BA800" s="1317"/>
      <c r="BB800" s="1317"/>
      <c r="BC800" s="1317"/>
      <c r="BD800" s="1317"/>
      <c r="BE800" s="1317"/>
      <c r="BF800" s="1317"/>
      <c r="BG800" s="1317"/>
      <c r="BH800" s="482"/>
      <c r="BI800" s="1317"/>
    </row>
    <row r="801" spans="1:61" ht="3.65" hidden="1" customHeight="1">
      <c r="A801" s="494"/>
      <c r="B801" s="484"/>
      <c r="H801" s="1268"/>
      <c r="I801" s="699"/>
      <c r="J801" s="1320"/>
      <c r="K801" s="1320"/>
      <c r="L801" s="1317"/>
      <c r="M801" s="1317"/>
      <c r="N801" s="1298"/>
      <c r="O801" s="1373"/>
      <c r="P801" s="1367"/>
      <c r="Q801" s="1373" t="e" vm="63">
        <v>#VALUE!</v>
      </c>
      <c r="R801" s="1373"/>
      <c r="S801" s="1373" t="e" vm="63">
        <v>#VALUE!</v>
      </c>
      <c r="T801" s="1373"/>
      <c r="U801" s="1373" t="e" vm="68">
        <v>#VALUE!</v>
      </c>
      <c r="V801" s="1373"/>
      <c r="W801" s="1367"/>
      <c r="X801" s="1373"/>
      <c r="Y801" s="1299"/>
      <c r="Z801" s="1320"/>
      <c r="AA801" s="1320"/>
      <c r="AB801" s="1320"/>
      <c r="AC801" s="1280"/>
      <c r="AD801" s="1320"/>
      <c r="AE801" s="1320"/>
      <c r="AF801" s="1320"/>
      <c r="AG801" s="1320"/>
      <c r="AH801" s="1320"/>
      <c r="AI801" s="1320"/>
      <c r="AJ801" s="1320"/>
      <c r="AK801" s="1320"/>
      <c r="AL801" s="1320"/>
      <c r="AM801" s="1320"/>
      <c r="AN801" s="1320"/>
      <c r="AO801" s="1320"/>
      <c r="AP801" s="1320"/>
      <c r="AQ801" s="1320"/>
      <c r="AR801" s="1320"/>
      <c r="AS801" s="1320"/>
      <c r="AT801" s="1317"/>
      <c r="AU801" s="1317"/>
      <c r="AV801" s="1317"/>
      <c r="AW801" s="1317"/>
      <c r="AX801" s="1317"/>
      <c r="AY801" s="1317"/>
      <c r="AZ801" s="1317"/>
      <c r="BA801" s="1317"/>
      <c r="BB801" s="1317"/>
      <c r="BC801" s="1317"/>
      <c r="BD801" s="1317"/>
      <c r="BE801" s="1317"/>
      <c r="BF801" s="1317"/>
      <c r="BG801" s="1317"/>
      <c r="BH801" s="482"/>
      <c r="BI801" s="1317"/>
    </row>
    <row r="802" spans="1:61" ht="3.65" hidden="1" customHeight="1">
      <c r="A802" s="494"/>
      <c r="B802" s="484"/>
      <c r="H802" s="1268"/>
      <c r="I802" s="699"/>
      <c r="J802" s="1320"/>
      <c r="K802" s="1320"/>
      <c r="L802" s="1317"/>
      <c r="M802" s="1317"/>
      <c r="N802" s="1293"/>
      <c r="O802" s="1367"/>
      <c r="P802" s="1367"/>
      <c r="Q802" s="1373"/>
      <c r="R802" s="1373"/>
      <c r="S802" s="1373"/>
      <c r="T802" s="1373"/>
      <c r="U802" s="1373"/>
      <c r="V802" s="1373"/>
      <c r="W802" s="1367"/>
      <c r="X802" s="1367"/>
      <c r="Y802" s="1294"/>
      <c r="Z802" s="1320"/>
      <c r="AA802" s="1320"/>
      <c r="AB802" s="1320"/>
      <c r="AC802" s="1280"/>
      <c r="AD802" s="1320"/>
      <c r="AE802" s="1320"/>
      <c r="AF802" s="1320"/>
      <c r="AG802" s="1320"/>
      <c r="AH802" s="1320"/>
      <c r="AI802" s="1320"/>
      <c r="AJ802" s="1320"/>
      <c r="AK802" s="1320"/>
      <c r="AL802" s="1320"/>
      <c r="AM802" s="1320"/>
      <c r="AN802" s="1320"/>
      <c r="AO802" s="1320"/>
      <c r="AP802" s="1320"/>
      <c r="AQ802" s="1320"/>
      <c r="AR802" s="1320"/>
      <c r="AS802" s="1320"/>
      <c r="AT802" s="1317"/>
      <c r="AU802" s="1317"/>
      <c r="AV802" s="1317"/>
      <c r="AW802" s="1317"/>
      <c r="AX802" s="1317"/>
      <c r="AY802" s="1317"/>
      <c r="AZ802" s="1317"/>
      <c r="BA802" s="1317"/>
      <c r="BB802" s="1317"/>
      <c r="BC802" s="1317"/>
      <c r="BD802" s="1317"/>
      <c r="BE802" s="1317"/>
      <c r="BF802" s="1317"/>
      <c r="BG802" s="1317"/>
      <c r="BH802" s="482"/>
      <c r="BI802" s="1317"/>
    </row>
    <row r="803" spans="1:61" ht="3.65" hidden="1" customHeight="1">
      <c r="A803" s="494"/>
      <c r="B803" s="484"/>
      <c r="H803" s="1268"/>
      <c r="I803" s="699"/>
      <c r="J803" s="1320"/>
      <c r="K803" s="1320"/>
      <c r="L803" s="1317"/>
      <c r="M803" s="1317"/>
      <c r="N803" s="1295"/>
      <c r="O803" s="1296"/>
      <c r="P803" s="1296"/>
      <c r="Q803" s="1296"/>
      <c r="R803" s="1296"/>
      <c r="S803" s="1296"/>
      <c r="T803" s="1296"/>
      <c r="U803" s="1296"/>
      <c r="V803" s="1296"/>
      <c r="W803" s="1296" t="e" vm="120">
        <v>#VALUE!</v>
      </c>
      <c r="X803" s="1296" t="e" vm="121">
        <v>#VALUE!</v>
      </c>
      <c r="Y803" s="1297"/>
      <c r="Z803" s="1320"/>
      <c r="AA803" s="1320"/>
      <c r="AB803" s="1320"/>
      <c r="AC803" s="1279"/>
      <c r="AD803" s="1320"/>
      <c r="AE803" s="1320"/>
      <c r="AF803" s="1320"/>
      <c r="AG803" s="1320"/>
      <c r="AH803" s="1320"/>
      <c r="AI803" s="1320"/>
      <c r="AJ803" s="1320"/>
      <c r="AK803" s="1320"/>
      <c r="AL803" s="1320"/>
      <c r="AM803" s="1320"/>
      <c r="AN803" s="1320"/>
      <c r="AO803" s="1320"/>
      <c r="AP803" s="1320"/>
      <c r="AQ803" s="1320"/>
      <c r="AR803" s="1320"/>
      <c r="AS803" s="1320"/>
      <c r="AT803" s="1317"/>
      <c r="AU803" s="1317"/>
      <c r="AV803" s="1317"/>
      <c r="AW803" s="1317"/>
      <c r="AX803" s="1317"/>
      <c r="AY803" s="1317"/>
      <c r="AZ803" s="1317"/>
      <c r="BA803" s="1317"/>
      <c r="BB803" s="1317"/>
      <c r="BC803" s="1317"/>
      <c r="BD803" s="1317"/>
      <c r="BE803" s="1317"/>
      <c r="BF803" s="1317"/>
      <c r="BG803" s="1317"/>
      <c r="BH803" s="482"/>
      <c r="BI803" s="1317"/>
    </row>
    <row r="804" spans="1:61" ht="3.65" hidden="1" customHeight="1">
      <c r="A804" s="494"/>
      <c r="B804" s="484"/>
      <c r="H804" s="1268"/>
      <c r="I804" s="699"/>
      <c r="J804" s="1320"/>
      <c r="K804" s="1320"/>
      <c r="L804" s="1317"/>
      <c r="M804" s="1317"/>
      <c r="N804" s="1317"/>
      <c r="O804" s="1317"/>
      <c r="P804" s="1317"/>
      <c r="Q804" s="1317"/>
      <c r="R804" s="1317"/>
      <c r="S804" s="1317"/>
      <c r="T804" s="1317"/>
      <c r="U804" s="1317"/>
      <c r="V804" s="1317"/>
      <c r="W804" s="1317"/>
      <c r="X804" s="1320"/>
      <c r="Y804" s="1320"/>
      <c r="Z804" s="1320"/>
      <c r="AA804" s="1320"/>
      <c r="AB804" s="1320"/>
      <c r="AC804" s="1320"/>
      <c r="AD804" s="1320"/>
      <c r="AE804" s="1320"/>
      <c r="AF804" s="1320"/>
      <c r="AG804" s="1320"/>
      <c r="AH804" s="1320"/>
      <c r="AI804" s="1320"/>
      <c r="AJ804" s="1320"/>
      <c r="AK804" s="1320"/>
      <c r="AL804" s="1320"/>
      <c r="AM804" s="1320"/>
      <c r="AN804" s="1320"/>
      <c r="AO804" s="1320"/>
      <c r="AP804" s="1320"/>
      <c r="AQ804" s="1320"/>
      <c r="AR804" s="1320"/>
      <c r="AS804" s="1320"/>
      <c r="AT804" s="1317"/>
      <c r="AU804" s="1317"/>
      <c r="AV804" s="1317"/>
      <c r="AW804" s="1317"/>
      <c r="AX804" s="1317"/>
      <c r="AY804" s="1317"/>
      <c r="AZ804" s="1317"/>
      <c r="BA804" s="1317"/>
      <c r="BB804" s="1317"/>
      <c r="BC804" s="1317"/>
      <c r="BD804" s="1317"/>
      <c r="BE804" s="1317"/>
      <c r="BF804" s="1317"/>
      <c r="BG804" s="1317"/>
      <c r="BH804" s="482"/>
      <c r="BI804" s="1317"/>
    </row>
    <row r="805" spans="1:61" ht="3.65" hidden="1" customHeight="1">
      <c r="A805" s="494"/>
      <c r="B805" s="484"/>
      <c r="H805" s="1268"/>
      <c r="I805" s="699"/>
      <c r="J805" s="1320"/>
      <c r="K805" s="1320"/>
      <c r="L805" s="1320"/>
      <c r="M805" s="1320"/>
      <c r="N805" s="1320"/>
      <c r="O805" s="1320"/>
      <c r="P805" s="1320"/>
      <c r="Q805" s="1320"/>
      <c r="R805" s="1320"/>
      <c r="S805" s="1320"/>
      <c r="T805" s="1320"/>
      <c r="U805" s="1320"/>
      <c r="V805" s="1320"/>
      <c r="W805" s="1320"/>
      <c r="X805" s="1320"/>
      <c r="Y805" s="1320"/>
      <c r="Z805" s="1320"/>
      <c r="AA805" s="1320"/>
      <c r="AB805" s="1320"/>
      <c r="AC805" s="1320"/>
      <c r="AD805" s="1320"/>
      <c r="AE805" s="1320"/>
      <c r="AF805" s="1320"/>
      <c r="AG805" s="1320"/>
      <c r="AH805" s="1320"/>
      <c r="AI805" s="1320"/>
      <c r="AJ805" s="1320"/>
      <c r="AK805" s="1320"/>
      <c r="AL805" s="1320"/>
      <c r="AM805" s="1320"/>
      <c r="AN805" s="1320"/>
      <c r="AO805" s="1320"/>
      <c r="AP805" s="1320"/>
      <c r="AQ805" s="1320"/>
      <c r="AR805" s="1320"/>
      <c r="AS805" s="1320"/>
      <c r="AT805" s="1317"/>
      <c r="AU805" s="1317"/>
      <c r="AV805" s="1317"/>
      <c r="AW805" s="1317"/>
      <c r="AX805" s="1317"/>
      <c r="AY805" s="1317"/>
      <c r="AZ805" s="1317"/>
      <c r="BA805" s="1317"/>
      <c r="BB805" s="1317"/>
      <c r="BC805" s="1317"/>
      <c r="BD805" s="1317"/>
      <c r="BE805" s="1317"/>
      <c r="BF805" s="1317"/>
      <c r="BG805" s="1317"/>
      <c r="BH805" s="482"/>
      <c r="BI805" s="1317"/>
    </row>
    <row r="806" spans="1:61" ht="3.65" hidden="1" customHeight="1">
      <c r="A806" s="494"/>
      <c r="B806" s="484"/>
      <c r="H806" s="1268"/>
      <c r="I806" s="699"/>
      <c r="J806" s="1320"/>
      <c r="K806" s="1320"/>
      <c r="L806" s="1320"/>
      <c r="M806" s="1320"/>
      <c r="N806" s="1320"/>
      <c r="O806" s="1320"/>
      <c r="P806" s="1320"/>
      <c r="Q806" s="1320"/>
      <c r="R806" s="1320"/>
      <c r="S806" s="1320"/>
      <c r="T806" s="1320"/>
      <c r="U806" s="1320"/>
      <c r="V806" s="1320"/>
      <c r="W806" s="1320"/>
      <c r="X806" s="1320"/>
      <c r="Y806" s="1320"/>
      <c r="Z806" s="1320"/>
      <c r="AA806" s="1320"/>
      <c r="AB806" s="1320"/>
      <c r="AC806" s="1320"/>
      <c r="AD806" s="1320"/>
      <c r="AE806" s="1320"/>
      <c r="AF806" s="1320"/>
      <c r="AG806" s="1320"/>
      <c r="AH806" s="1320"/>
      <c r="AI806" s="1320"/>
      <c r="AJ806" s="1320"/>
      <c r="AK806" s="1320"/>
      <c r="AL806" s="1320"/>
      <c r="AM806" s="1320"/>
      <c r="AN806" s="1320"/>
      <c r="AO806" s="1320"/>
      <c r="AP806" s="1320"/>
      <c r="AQ806" s="1320"/>
      <c r="AR806" s="1320"/>
      <c r="AS806" s="1320"/>
      <c r="AT806" s="1317"/>
      <c r="AU806" s="1317"/>
      <c r="AV806" s="1317"/>
      <c r="AW806" s="1317"/>
      <c r="AX806" s="1317"/>
      <c r="AY806" s="1317"/>
      <c r="AZ806" s="1317"/>
      <c r="BA806" s="1317"/>
      <c r="BB806" s="1317"/>
      <c r="BC806" s="1317"/>
      <c r="BD806" s="1317"/>
      <c r="BE806" s="1317"/>
      <c r="BF806" s="1317"/>
      <c r="BG806" s="1317"/>
      <c r="BH806" s="482"/>
      <c r="BI806" s="1317"/>
    </row>
    <row r="807" spans="1:61" ht="3.65" hidden="1" customHeight="1">
      <c r="A807" s="494"/>
      <c r="B807" s="484"/>
      <c r="H807" s="1268"/>
      <c r="I807" s="699"/>
      <c r="J807" s="1320"/>
      <c r="K807" s="1320"/>
      <c r="L807" s="1320"/>
      <c r="M807" s="1320"/>
      <c r="N807" s="1320"/>
      <c r="O807" s="1320"/>
      <c r="P807" s="1320"/>
      <c r="Q807" s="1320"/>
      <c r="R807" s="1320"/>
      <c r="S807" s="1320"/>
      <c r="T807" s="1320"/>
      <c r="U807" s="1320"/>
      <c r="V807" s="1320"/>
      <c r="W807" s="1320"/>
      <c r="X807" s="1320"/>
      <c r="Y807" s="1320"/>
      <c r="Z807" s="1320"/>
      <c r="AA807" s="1320"/>
      <c r="AB807" s="1320"/>
      <c r="AC807" s="1320"/>
      <c r="AD807" s="1320"/>
      <c r="AE807" s="1320"/>
      <c r="AF807" s="1320"/>
      <c r="AG807" s="1320"/>
      <c r="AH807" s="1320"/>
      <c r="AI807" s="1320"/>
      <c r="AJ807" s="1320"/>
      <c r="AK807" s="1320"/>
      <c r="AL807" s="1320"/>
      <c r="AM807" s="1320"/>
      <c r="AN807" s="1320"/>
      <c r="AO807" s="1320"/>
      <c r="AP807" s="1320"/>
      <c r="AQ807" s="1320"/>
      <c r="AR807" s="1320"/>
      <c r="AS807" s="1320"/>
      <c r="AT807" s="1317"/>
      <c r="AU807" s="1317"/>
      <c r="AV807" s="1317"/>
      <c r="AW807" s="1317"/>
      <c r="AX807" s="1317"/>
      <c r="AY807" s="1317"/>
      <c r="AZ807" s="1317"/>
      <c r="BA807" s="1317"/>
      <c r="BB807" s="1317"/>
      <c r="BC807" s="1317"/>
      <c r="BD807" s="1317"/>
      <c r="BE807" s="1317"/>
      <c r="BF807" s="1317"/>
      <c r="BG807" s="1317"/>
      <c r="BH807" s="482"/>
      <c r="BI807" s="1317"/>
    </row>
    <row r="808" spans="1:61" ht="3.65" hidden="1" customHeight="1">
      <c r="A808" s="494"/>
      <c r="B808" s="484"/>
      <c r="H808" s="1268"/>
      <c r="I808" s="699"/>
      <c r="J808" s="1320"/>
      <c r="K808" s="1320"/>
      <c r="L808" s="1320"/>
      <c r="M808" s="1320"/>
      <c r="N808" s="1320"/>
      <c r="O808" s="1320"/>
      <c r="P808" s="1320"/>
      <c r="Q808" s="1320"/>
      <c r="R808" s="1320"/>
      <c r="S808" s="1320"/>
      <c r="T808" s="1320"/>
      <c r="U808" s="1320"/>
      <c r="V808" s="1320"/>
      <c r="W808" s="1320"/>
      <c r="X808" s="1320"/>
      <c r="Y808" s="1320"/>
      <c r="Z808" s="1320"/>
      <c r="AA808" s="1320"/>
      <c r="AB808" s="1320"/>
      <c r="AC808" s="1320"/>
      <c r="AD808" s="1320"/>
      <c r="AE808" s="1320"/>
      <c r="AF808" s="1320"/>
      <c r="AG808" s="1320"/>
      <c r="AH808" s="1320"/>
      <c r="AI808" s="1320"/>
      <c r="AJ808" s="1320"/>
      <c r="AK808" s="1320"/>
      <c r="AL808" s="1320"/>
      <c r="AM808" s="1320"/>
      <c r="AN808" s="1320"/>
      <c r="AO808" s="1320"/>
      <c r="AP808" s="1320"/>
      <c r="AQ808" s="1320"/>
      <c r="AR808" s="1320"/>
      <c r="AS808" s="1320"/>
      <c r="AT808" s="1317"/>
      <c r="AU808" s="1317"/>
      <c r="AV808" s="1317"/>
      <c r="AW808" s="1317"/>
      <c r="AX808" s="1317"/>
      <c r="AY808" s="1317"/>
      <c r="AZ808" s="1317"/>
      <c r="BA808" s="1317"/>
      <c r="BB808" s="1317"/>
      <c r="BC808" s="1317"/>
      <c r="BD808" s="1317"/>
      <c r="BE808" s="1317"/>
      <c r="BF808" s="1317"/>
      <c r="BG808" s="1317"/>
      <c r="BH808" s="482"/>
      <c r="BI808" s="1317"/>
    </row>
    <row r="809" spans="1:61" ht="3.5" hidden="1" customHeight="1">
      <c r="A809" s="494"/>
      <c r="B809" s="484"/>
      <c r="H809" s="1268"/>
      <c r="I809" s="699"/>
      <c r="J809" s="1320"/>
      <c r="K809" s="1320"/>
      <c r="L809" s="1320"/>
      <c r="M809" s="1320"/>
      <c r="N809" s="1320"/>
      <c r="O809" s="1320"/>
      <c r="P809" s="1320"/>
      <c r="Q809" s="1320"/>
      <c r="R809" s="1320"/>
      <c r="S809" s="1320"/>
      <c r="T809" s="1320"/>
      <c r="U809" s="1320"/>
      <c r="V809" s="1320"/>
      <c r="W809" s="1320"/>
      <c r="X809" s="1320"/>
      <c r="Y809" s="1320"/>
      <c r="Z809" s="1320"/>
      <c r="AA809" s="1320"/>
      <c r="AB809" s="1320"/>
      <c r="AC809" s="1320"/>
      <c r="AD809" s="1320"/>
      <c r="AE809" s="1320"/>
      <c r="AF809" s="1320"/>
      <c r="AG809" s="1320"/>
      <c r="AH809" s="1320"/>
      <c r="AI809" s="1320"/>
      <c r="AJ809" s="1320"/>
      <c r="AK809" s="1320"/>
      <c r="AL809" s="1320"/>
      <c r="AM809" s="1320"/>
      <c r="AN809" s="1320"/>
      <c r="AO809" s="1320"/>
      <c r="AP809" s="1320"/>
      <c r="AQ809" s="1320"/>
      <c r="AR809" s="1320"/>
      <c r="AS809" s="1320"/>
      <c r="AT809" s="1317"/>
      <c r="AU809" s="1317"/>
      <c r="AV809" s="1317"/>
      <c r="AW809" s="1317"/>
      <c r="AX809" s="1317"/>
      <c r="AY809" s="1317"/>
      <c r="AZ809" s="1317"/>
      <c r="BA809" s="1317"/>
      <c r="BB809" s="1317"/>
      <c r="BC809" s="1317"/>
      <c r="BD809" s="1317"/>
      <c r="BE809" s="1317"/>
      <c r="BF809" s="1317"/>
      <c r="BG809" s="1317"/>
      <c r="BH809" s="482"/>
      <c r="BI809" s="1317"/>
    </row>
    <row r="810" spans="1:61" ht="3.65" hidden="1" customHeight="1">
      <c r="A810" s="494"/>
      <c r="B810" s="671"/>
      <c r="C810" s="445"/>
      <c r="D810" s="445"/>
      <c r="E810" s="445"/>
      <c r="F810" s="445"/>
      <c r="G810" s="445"/>
      <c r="H810" s="445"/>
      <c r="I810" s="671"/>
      <c r="J810" s="1328"/>
      <c r="K810" s="1328"/>
      <c r="L810" s="1328"/>
      <c r="M810" s="1328"/>
      <c r="N810" s="1328"/>
      <c r="O810" s="1328"/>
      <c r="P810" s="1328"/>
      <c r="Q810" s="1328"/>
      <c r="R810" s="1328"/>
      <c r="S810" s="1328"/>
      <c r="T810" s="1328"/>
      <c r="U810" s="1328"/>
      <c r="V810" s="1328"/>
      <c r="W810" s="1328"/>
      <c r="X810" s="1328"/>
      <c r="Y810" s="1328"/>
      <c r="Z810" s="1328"/>
      <c r="AA810" s="1328"/>
      <c r="AB810" s="1328"/>
      <c r="AC810" s="1328"/>
      <c r="AD810" s="1328"/>
      <c r="AE810" s="1328"/>
      <c r="AF810" s="1328"/>
      <c r="AG810" s="1328"/>
      <c r="AH810" s="1328"/>
      <c r="AI810" s="1328"/>
      <c r="AJ810" s="1328"/>
      <c r="AK810" s="1328"/>
      <c r="AL810" s="1328"/>
      <c r="AM810" s="1328"/>
      <c r="AN810" s="1328"/>
      <c r="AO810" s="1328"/>
      <c r="AP810" s="1328"/>
      <c r="AQ810" s="1328"/>
      <c r="AR810" s="1328"/>
      <c r="AS810" s="1328"/>
      <c r="AT810" s="1328"/>
      <c r="AU810" s="1328"/>
      <c r="AV810" s="1328"/>
      <c r="AW810" s="1328"/>
      <c r="AX810" s="1328"/>
      <c r="AY810" s="1328"/>
      <c r="AZ810" s="1328"/>
      <c r="BA810" s="1328"/>
      <c r="BB810" s="1328"/>
      <c r="BC810" s="1328"/>
      <c r="BD810" s="1328"/>
      <c r="BE810" s="1328"/>
      <c r="BF810" s="1328"/>
      <c r="BG810" s="1328"/>
      <c r="BH810" s="444"/>
      <c r="BI810" s="1317"/>
    </row>
    <row r="811" spans="1:61" ht="3.65" hidden="1" customHeight="1">
      <c r="A811" s="494"/>
      <c r="B811" s="672"/>
      <c r="C811" s="479"/>
      <c r="D811" s="479"/>
      <c r="E811" s="479"/>
      <c r="F811" s="479"/>
      <c r="G811" s="479"/>
      <c r="H811" s="479"/>
      <c r="I811" s="672"/>
      <c r="J811" s="479"/>
      <c r="K811" s="479"/>
      <c r="L811" s="479"/>
      <c r="M811" s="479"/>
      <c r="N811" s="479"/>
      <c r="O811" s="479"/>
      <c r="P811" s="479"/>
      <c r="Q811" s="479"/>
      <c r="R811" s="479"/>
      <c r="S811" s="479"/>
      <c r="T811" s="479"/>
      <c r="U811" s="479"/>
      <c r="V811" s="479"/>
      <c r="W811" s="479"/>
      <c r="X811" s="479"/>
      <c r="Y811" s="479"/>
      <c r="Z811" s="479"/>
      <c r="AA811" s="479"/>
      <c r="AB811" s="479"/>
      <c r="AC811" s="479"/>
      <c r="AD811" s="479"/>
      <c r="AE811" s="479"/>
      <c r="AF811" s="479"/>
      <c r="AG811" s="479"/>
      <c r="AH811" s="479"/>
      <c r="AI811" s="479"/>
      <c r="AJ811" s="479"/>
      <c r="AK811" s="479"/>
      <c r="AL811" s="479"/>
      <c r="AM811" s="479"/>
      <c r="AN811" s="479"/>
      <c r="AO811" s="479"/>
      <c r="AP811" s="479"/>
      <c r="AQ811" s="479"/>
      <c r="AR811" s="479"/>
      <c r="AS811" s="479"/>
      <c r="AT811" s="479"/>
      <c r="AU811" s="479"/>
      <c r="AV811" s="479"/>
      <c r="AW811" s="479"/>
      <c r="AX811" s="479"/>
      <c r="AY811" s="479"/>
      <c r="AZ811" s="479"/>
      <c r="BA811" s="479"/>
      <c r="BB811" s="479"/>
      <c r="BC811" s="479"/>
      <c r="BD811" s="479"/>
      <c r="BE811" s="479"/>
      <c r="BF811" s="479"/>
      <c r="BG811" s="479"/>
      <c r="BH811" s="478"/>
      <c r="BI811" s="1317"/>
    </row>
    <row r="812" spans="1:61" ht="14.5" customHeight="1">
      <c r="A812" s="494"/>
      <c r="B812" s="379" t="s">
        <v>594</v>
      </c>
      <c r="C812" s="379" t="s">
        <v>592</v>
      </c>
      <c r="D812" s="379" t="s">
        <v>574</v>
      </c>
      <c r="E812" s="448" t="s">
        <v>647</v>
      </c>
      <c r="F812" s="379" t="s">
        <v>498</v>
      </c>
      <c r="G812" s="378"/>
      <c r="H812" s="1194" t="s">
        <v>595</v>
      </c>
      <c r="I812" s="700"/>
      <c r="J812" s="1329"/>
      <c r="K812" s="1329"/>
      <c r="L812" s="1329"/>
      <c r="M812" s="1329"/>
      <c r="N812" s="1329"/>
      <c r="O812" s="1329"/>
      <c r="P812" s="1329"/>
      <c r="Q812" s="1329"/>
      <c r="R812" s="1329"/>
      <c r="S812" s="1329"/>
      <c r="T812" s="1329"/>
      <c r="U812" s="1329"/>
      <c r="V812" s="1329"/>
      <c r="W812" s="1329"/>
      <c r="X812" s="1329"/>
      <c r="Y812" s="1329"/>
      <c r="Z812" s="1329"/>
      <c r="AA812" s="1329"/>
      <c r="AB812" s="1329"/>
      <c r="AC812" s="1329"/>
      <c r="AD812" s="1329"/>
      <c r="AE812" s="1329"/>
      <c r="AF812" s="1329"/>
      <c r="AG812" s="1329"/>
      <c r="AH812" s="1329"/>
      <c r="AI812" s="1329"/>
      <c r="AJ812" s="1330"/>
      <c r="AK812" s="1330"/>
      <c r="AL812" s="1330"/>
      <c r="AM812" s="1330"/>
      <c r="AN812" s="1330"/>
      <c r="AO812" s="1330"/>
      <c r="AP812" s="1330"/>
      <c r="AQ812" s="1330"/>
      <c r="AR812" s="1330"/>
      <c r="AS812" s="1330"/>
      <c r="AT812" s="1330"/>
      <c r="AU812" s="1330"/>
      <c r="AV812" s="1330"/>
      <c r="AW812" s="1330"/>
      <c r="AX812" s="1330"/>
      <c r="AY812" s="1330"/>
      <c r="AZ812" s="1330"/>
      <c r="BA812" s="1330"/>
      <c r="BB812" s="1330"/>
      <c r="BC812" s="1330"/>
      <c r="BD812" s="1330"/>
      <c r="BE812" s="1330"/>
      <c r="BF812" s="1330"/>
      <c r="BG812" s="1330"/>
      <c r="BH812" s="488"/>
      <c r="BI812" s="1317"/>
    </row>
    <row r="813" spans="1:61" ht="3.65" hidden="1" customHeight="1">
      <c r="A813" s="494"/>
      <c r="B813" s="487"/>
      <c r="I813" s="699"/>
      <c r="J813" s="1320"/>
      <c r="K813" s="1320"/>
      <c r="L813" s="1320"/>
      <c r="M813" s="1320"/>
      <c r="N813" s="1320"/>
      <c r="O813" s="1320"/>
      <c r="P813" s="1320"/>
      <c r="Q813" s="1320"/>
      <c r="R813" s="1320"/>
      <c r="S813" s="1320"/>
      <c r="T813" s="1320"/>
      <c r="U813" s="1320"/>
      <c r="V813" s="1320"/>
      <c r="W813" s="1320"/>
      <c r="X813" s="1320"/>
      <c r="Y813" s="1320"/>
      <c r="Z813" s="1320"/>
      <c r="AA813" s="1320"/>
      <c r="AB813" s="1320"/>
      <c r="AC813" s="1320"/>
      <c r="AD813" s="1320"/>
      <c r="AE813" s="1320"/>
      <c r="AF813" s="1320"/>
      <c r="AG813" s="1320"/>
      <c r="AH813" s="1320"/>
      <c r="AI813" s="1320"/>
      <c r="AJ813" s="1317"/>
      <c r="AK813" s="1317"/>
      <c r="AL813" s="1317"/>
      <c r="AM813" s="1317"/>
      <c r="AN813" s="1317"/>
      <c r="AO813" s="1317"/>
      <c r="AP813" s="1317"/>
      <c r="AQ813" s="1317"/>
      <c r="AR813" s="1317"/>
      <c r="AS813" s="1317"/>
      <c r="AT813" s="1317"/>
      <c r="AU813" s="1317"/>
      <c r="AV813" s="1317"/>
      <c r="AW813" s="1317"/>
      <c r="AX813" s="1317"/>
      <c r="AY813" s="1317"/>
      <c r="AZ813" s="1317"/>
      <c r="BA813" s="1317"/>
      <c r="BB813" s="1317"/>
      <c r="BC813" s="1317"/>
      <c r="BD813" s="1317"/>
      <c r="BE813" s="1317"/>
      <c r="BF813" s="1317"/>
      <c r="BG813" s="1317"/>
      <c r="BH813" s="482"/>
      <c r="BI813" s="1317"/>
    </row>
    <row r="814" spans="1:61" ht="3.65" hidden="1" customHeight="1">
      <c r="A814" s="494"/>
      <c r="B814" s="484"/>
      <c r="I814" s="699"/>
      <c r="J814" s="1320"/>
      <c r="K814" s="1320"/>
      <c r="L814" s="1320"/>
      <c r="M814" s="1320"/>
      <c r="N814" s="1320"/>
      <c r="O814" s="1320"/>
      <c r="P814" s="1320"/>
      <c r="Q814" s="1320"/>
      <c r="R814" s="1320"/>
      <c r="S814" s="1320"/>
      <c r="T814" s="1320"/>
      <c r="U814" s="1320"/>
      <c r="V814" s="1320"/>
      <c r="W814" s="1320"/>
      <c r="X814" s="1320"/>
      <c r="Y814" s="1320"/>
      <c r="Z814" s="1320"/>
      <c r="AA814" s="1320"/>
      <c r="AB814" s="1320"/>
      <c r="AC814" s="1320"/>
      <c r="AD814" s="1320"/>
      <c r="AE814" s="1320"/>
      <c r="AF814" s="1320"/>
      <c r="AG814" s="1320"/>
      <c r="AH814" s="1320"/>
      <c r="AI814" s="1320"/>
      <c r="AJ814" s="1320"/>
      <c r="AK814" s="1320"/>
      <c r="AL814" s="1320"/>
      <c r="AM814" s="1320"/>
      <c r="AN814" s="1320"/>
      <c r="AO814" s="1320"/>
      <c r="AP814" s="1320"/>
      <c r="AQ814" s="1320"/>
      <c r="AR814" s="1320"/>
      <c r="AS814" s="1320"/>
      <c r="AT814" s="1317"/>
      <c r="AU814" s="1317"/>
      <c r="AV814" s="1317"/>
      <c r="AW814" s="1317"/>
      <c r="AX814" s="1317"/>
      <c r="AY814" s="1317"/>
      <c r="AZ814" s="1317"/>
      <c r="BA814" s="1317"/>
      <c r="BB814" s="1317"/>
      <c r="BC814" s="1317"/>
      <c r="BD814" s="1317"/>
      <c r="BE814" s="1317"/>
      <c r="BF814" s="1317"/>
      <c r="BG814" s="1317"/>
      <c r="BH814" s="482"/>
      <c r="BI814" s="1317"/>
    </row>
    <row r="815" spans="1:61" ht="3.65" hidden="1" customHeight="1">
      <c r="A815" s="494"/>
      <c r="B815" s="484"/>
      <c r="I815" s="699"/>
      <c r="J815" s="1320"/>
      <c r="K815" s="1320"/>
      <c r="L815" s="1320"/>
      <c r="M815" s="1320"/>
      <c r="N815" s="1320"/>
      <c r="O815" s="1320"/>
      <c r="P815" s="1320"/>
      <c r="Q815" s="1320"/>
      <c r="R815" s="1320"/>
      <c r="S815" s="1320"/>
      <c r="T815" s="1320"/>
      <c r="U815" s="1320"/>
      <c r="V815" s="1320"/>
      <c r="W815" s="1320"/>
      <c r="X815" s="1320"/>
      <c r="Y815" s="1320"/>
      <c r="Z815" s="1320"/>
      <c r="AA815" s="1320"/>
      <c r="AB815" s="1320"/>
      <c r="AC815" s="1320"/>
      <c r="AD815" s="1320"/>
      <c r="AE815" s="1320"/>
      <c r="AF815" s="1320"/>
      <c r="AG815" s="1320"/>
      <c r="AH815" s="1320"/>
      <c r="AI815" s="1320"/>
      <c r="AJ815" s="1320"/>
      <c r="AK815" s="1320"/>
      <c r="AL815" s="1320"/>
      <c r="AM815" s="1320"/>
      <c r="AN815" s="1320"/>
      <c r="AO815" s="1320"/>
      <c r="AP815" s="1320"/>
      <c r="AQ815" s="1320"/>
      <c r="AR815" s="1320"/>
      <c r="AS815" s="1317"/>
      <c r="AT815" s="1317"/>
      <c r="AU815" s="1317"/>
      <c r="AV815" s="1317"/>
      <c r="AW815" s="1317"/>
      <c r="AX815" s="1317"/>
      <c r="AY815" s="1317"/>
      <c r="AZ815" s="1317"/>
      <c r="BA815" s="1317"/>
      <c r="BB815" s="1317"/>
      <c r="BC815" s="1317"/>
      <c r="BD815" s="1317"/>
      <c r="BE815" s="1317"/>
      <c r="BF815" s="1317"/>
      <c r="BG815" s="1317"/>
      <c r="BH815" s="482"/>
      <c r="BI815" s="1317"/>
    </row>
    <row r="816" spans="1:61" ht="3.65" hidden="1" customHeight="1">
      <c r="A816" s="494"/>
      <c r="B816" s="484"/>
      <c r="I816" s="699"/>
      <c r="J816" s="1320"/>
      <c r="K816" s="1320"/>
      <c r="L816" s="1320"/>
      <c r="M816" s="1320"/>
      <c r="N816" s="1320"/>
      <c r="O816" s="1320"/>
      <c r="P816" s="1320"/>
      <c r="Q816" s="1320"/>
      <c r="R816" s="1320"/>
      <c r="S816" s="1320"/>
      <c r="T816" s="1320"/>
      <c r="U816" s="1320"/>
      <c r="V816" s="1320"/>
      <c r="W816" s="1320"/>
      <c r="X816" s="1320"/>
      <c r="Y816" s="1320"/>
      <c r="Z816" s="1320"/>
      <c r="AA816" s="1320"/>
      <c r="AB816" s="1320"/>
      <c r="AC816" s="1320"/>
      <c r="AD816" s="1320"/>
      <c r="AE816" s="1320"/>
      <c r="AF816" s="1320"/>
      <c r="AG816" s="1320"/>
      <c r="AH816" s="1320"/>
      <c r="AI816" s="1320"/>
      <c r="AJ816" s="1320"/>
      <c r="AK816" s="1320"/>
      <c r="AL816" s="1320"/>
      <c r="AM816" s="1320"/>
      <c r="AN816" s="1320"/>
      <c r="AO816" s="1320"/>
      <c r="AP816" s="1320"/>
      <c r="AQ816" s="1320"/>
      <c r="AR816" s="1320"/>
      <c r="AS816" s="1317"/>
      <c r="AT816" s="1317"/>
      <c r="AU816" s="1317"/>
      <c r="AV816" s="1317"/>
      <c r="AW816" s="1317"/>
      <c r="AX816" s="1317"/>
      <c r="AY816" s="1317"/>
      <c r="AZ816" s="1317"/>
      <c r="BA816" s="1317"/>
      <c r="BB816" s="1317"/>
      <c r="BC816" s="1317"/>
      <c r="BD816" s="1317"/>
      <c r="BE816" s="1317"/>
      <c r="BF816" s="1317"/>
      <c r="BG816" s="1317"/>
      <c r="BH816" s="482"/>
      <c r="BI816" s="1317"/>
    </row>
    <row r="817" spans="1:61" ht="3.65" hidden="1" customHeight="1">
      <c r="A817" s="494"/>
      <c r="B817" s="484"/>
      <c r="I817" s="699"/>
      <c r="J817" s="1320"/>
      <c r="K817" s="1320"/>
      <c r="L817" s="1320"/>
      <c r="M817" s="1320"/>
      <c r="N817" s="1320"/>
      <c r="O817" s="1320"/>
      <c r="P817" s="1320"/>
      <c r="Q817" s="1320"/>
      <c r="R817" s="1320"/>
      <c r="S817" s="1320"/>
      <c r="T817" s="1320"/>
      <c r="U817" s="1320"/>
      <c r="V817" s="1320"/>
      <c r="W817" s="1320"/>
      <c r="X817" s="1320"/>
      <c r="Y817" s="1320"/>
      <c r="Z817" s="1320"/>
      <c r="AA817" s="1320"/>
      <c r="AB817" s="1320"/>
      <c r="AC817" s="1320"/>
      <c r="AD817" s="1320"/>
      <c r="AE817" s="1320"/>
      <c r="AF817" s="1320"/>
      <c r="AG817" s="1320"/>
      <c r="AH817" s="1320"/>
      <c r="AI817" s="1320"/>
      <c r="AJ817" s="1320"/>
      <c r="AK817" s="1320"/>
      <c r="AL817" s="1320"/>
      <c r="AM817" s="1320"/>
      <c r="AN817" s="1320"/>
      <c r="AO817" s="1320"/>
      <c r="AP817" s="1320"/>
      <c r="AQ817" s="1320"/>
      <c r="AR817" s="1320"/>
      <c r="AS817" s="1317"/>
      <c r="AT817" s="1317"/>
      <c r="AU817" s="1317"/>
      <c r="AV817" s="1317"/>
      <c r="AW817" s="1317"/>
      <c r="AX817" s="1317"/>
      <c r="AY817" s="1317"/>
      <c r="AZ817" s="1317"/>
      <c r="BA817" s="1317"/>
      <c r="BB817" s="1317"/>
      <c r="BC817" s="1317"/>
      <c r="BD817" s="1317"/>
      <c r="BE817" s="1317"/>
      <c r="BF817" s="1317"/>
      <c r="BG817" s="1317"/>
      <c r="BH817" s="482"/>
      <c r="BI817" s="1317"/>
    </row>
    <row r="818" spans="1:61" ht="3.65" hidden="1" customHeight="1">
      <c r="A818" s="494"/>
      <c r="B818" s="484"/>
      <c r="I818" s="699"/>
      <c r="J818" s="1320"/>
      <c r="K818" s="1320"/>
      <c r="L818" s="1320"/>
      <c r="M818" s="1320"/>
      <c r="N818" s="1288"/>
      <c r="O818" s="1289"/>
      <c r="P818" s="1289"/>
      <c r="Q818" s="1289"/>
      <c r="R818" s="1289"/>
      <c r="S818" s="1289"/>
      <c r="T818" s="1289"/>
      <c r="U818" s="1289"/>
      <c r="V818" s="1289"/>
      <c r="W818" s="1289"/>
      <c r="X818" s="1289"/>
      <c r="Y818" s="1290"/>
      <c r="Z818" s="1320"/>
      <c r="AA818" s="1320"/>
      <c r="AB818" s="1320"/>
      <c r="AC818" s="1278" t="e" vm="119">
        <v>#VALUE!</v>
      </c>
      <c r="AD818" s="1320"/>
      <c r="AE818" s="1320"/>
      <c r="AF818" s="1320"/>
      <c r="AG818" s="1320"/>
      <c r="AH818" s="1320"/>
      <c r="AI818" s="1320"/>
      <c r="AJ818" s="1320"/>
      <c r="AK818" s="1320"/>
      <c r="AL818" s="1320"/>
      <c r="AM818" s="1320"/>
      <c r="AN818" s="1320"/>
      <c r="AO818" s="1320"/>
      <c r="AP818" s="1320"/>
      <c r="AQ818" s="1320"/>
      <c r="AR818" s="1320"/>
      <c r="AS818" s="1317"/>
      <c r="AT818" s="1317"/>
      <c r="AU818" s="1317"/>
      <c r="AV818" s="1317"/>
      <c r="AW818" s="1317"/>
      <c r="AX818" s="1317"/>
      <c r="AY818" s="1317"/>
      <c r="AZ818" s="1317"/>
      <c r="BA818" s="1317"/>
      <c r="BB818" s="1317"/>
      <c r="BC818" s="1317"/>
      <c r="BD818" s="1317"/>
      <c r="BE818" s="1317"/>
      <c r="BF818" s="1317"/>
      <c r="BG818" s="1317"/>
      <c r="BH818" s="482"/>
      <c r="BI818" s="1317"/>
    </row>
    <row r="819" spans="1:61" ht="3.65" hidden="1" customHeight="1">
      <c r="A819" s="494"/>
      <c r="B819" s="484"/>
      <c r="I819" s="699"/>
      <c r="J819" s="1320"/>
      <c r="K819" s="1320"/>
      <c r="L819" s="1317"/>
      <c r="M819" s="1317"/>
      <c r="N819" s="1291"/>
      <c r="O819" s="1273"/>
      <c r="P819" s="1273"/>
      <c r="Q819" s="1273"/>
      <c r="R819" s="1273"/>
      <c r="S819" s="1273"/>
      <c r="T819" s="1273"/>
      <c r="U819" s="1273"/>
      <c r="V819" s="1273"/>
      <c r="W819" s="1273"/>
      <c r="X819" s="1273"/>
      <c r="Y819" s="1292"/>
      <c r="Z819" s="1320"/>
      <c r="AA819" s="1320"/>
      <c r="AB819" s="1320"/>
      <c r="AC819" s="1279"/>
      <c r="AD819" s="1320"/>
      <c r="AE819" s="1320"/>
      <c r="AF819" s="1320"/>
      <c r="AG819" s="1320"/>
      <c r="AH819" s="1320"/>
      <c r="AI819" s="1320"/>
      <c r="AJ819" s="1320"/>
      <c r="AK819" s="1320"/>
      <c r="AL819" s="1320"/>
      <c r="AM819" s="1320"/>
      <c r="AN819" s="1320"/>
      <c r="AO819" s="1320"/>
      <c r="AP819" s="1320"/>
      <c r="AQ819" s="1320"/>
      <c r="AR819" s="1320"/>
      <c r="AS819" s="1317"/>
      <c r="AT819" s="1317"/>
      <c r="AU819" s="1317"/>
      <c r="AV819" s="1317"/>
      <c r="AW819" s="1317"/>
      <c r="AX819" s="1317"/>
      <c r="AY819" s="1317"/>
      <c r="AZ819" s="1317"/>
      <c r="BA819" s="1317"/>
      <c r="BB819" s="1317"/>
      <c r="BC819" s="1317"/>
      <c r="BD819" s="1317"/>
      <c r="BE819" s="1317"/>
      <c r="BF819" s="1317"/>
      <c r="BG819" s="1317"/>
      <c r="BH819" s="482"/>
      <c r="BI819" s="1317"/>
    </row>
    <row r="820" spans="1:61" ht="3.65" hidden="1" customHeight="1">
      <c r="A820" s="494"/>
      <c r="B820" s="484"/>
      <c r="I820" s="699"/>
      <c r="J820" s="1320"/>
      <c r="K820" s="1320"/>
      <c r="L820" s="1317"/>
      <c r="M820" s="1317"/>
      <c r="N820" s="1298" t="e" vm="67">
        <v>#VALUE!</v>
      </c>
      <c r="O820" s="1373"/>
      <c r="P820" s="1367"/>
      <c r="Q820" s="1367"/>
      <c r="R820" s="1367"/>
      <c r="S820" s="1367"/>
      <c r="T820" s="1367"/>
      <c r="U820" s="1367"/>
      <c r="V820" s="1367"/>
      <c r="W820" s="1367"/>
      <c r="X820" s="1373" t="e" vm="67">
        <v>#VALUE!</v>
      </c>
      <c r="Y820" s="1299"/>
      <c r="Z820" s="1320"/>
      <c r="AA820" s="1320"/>
      <c r="AB820" s="1320"/>
      <c r="AC820" s="1280"/>
      <c r="AD820" s="1320"/>
      <c r="AE820" s="1320"/>
      <c r="AF820" s="1320"/>
      <c r="AG820" s="1320"/>
      <c r="AH820" s="1320"/>
      <c r="AI820" s="1320"/>
      <c r="AJ820" s="1320"/>
      <c r="AK820" s="1320"/>
      <c r="AL820" s="1320"/>
      <c r="AM820" s="1320"/>
      <c r="AN820" s="1320"/>
      <c r="AO820" s="1320"/>
      <c r="AP820" s="1320"/>
      <c r="AQ820" s="1320"/>
      <c r="AR820" s="1320"/>
      <c r="AS820" s="1317"/>
      <c r="AT820" s="1317"/>
      <c r="AU820" s="1317"/>
      <c r="AV820" s="1317"/>
      <c r="AW820" s="1317"/>
      <c r="AX820" s="1317"/>
      <c r="AY820" s="1317"/>
      <c r="AZ820" s="1317"/>
      <c r="BA820" s="1317"/>
      <c r="BB820" s="1317"/>
      <c r="BC820" s="1317"/>
      <c r="BD820" s="1317"/>
      <c r="BE820" s="1317"/>
      <c r="BF820" s="1317"/>
      <c r="BG820" s="1317"/>
      <c r="BH820" s="482"/>
      <c r="BI820" s="1317"/>
    </row>
    <row r="821" spans="1:61" ht="3.65" hidden="1" customHeight="1">
      <c r="A821" s="494"/>
      <c r="B821" s="484"/>
      <c r="I821" s="699"/>
      <c r="J821" s="1320"/>
      <c r="K821" s="1320"/>
      <c r="L821" s="1317"/>
      <c r="M821" s="1317"/>
      <c r="N821" s="1298"/>
      <c r="O821" s="1373"/>
      <c r="P821" s="1371" t="e" vm="38">
        <v>#VALUE!</v>
      </c>
      <c r="Q821" s="1371"/>
      <c r="R821" s="1371"/>
      <c r="S821" s="1371"/>
      <c r="T821" s="1371"/>
      <c r="U821" s="1371"/>
      <c r="V821" s="1371"/>
      <c r="W821" s="1371"/>
      <c r="X821" s="1373"/>
      <c r="Y821" s="1299"/>
      <c r="Z821" s="1320"/>
      <c r="AA821" s="1320"/>
      <c r="AB821" s="1320"/>
      <c r="AC821" s="1280"/>
      <c r="AD821" s="1320"/>
      <c r="AE821" s="1320"/>
      <c r="AF821" s="1320"/>
      <c r="AG821" s="1320"/>
      <c r="AH821" s="1320"/>
      <c r="AI821" s="1320"/>
      <c r="AJ821" s="1320"/>
      <c r="AK821" s="1320"/>
      <c r="AL821" s="1320"/>
      <c r="AM821" s="1320"/>
      <c r="AN821" s="1320"/>
      <c r="AO821" s="1320"/>
      <c r="AP821" s="1320"/>
      <c r="AQ821" s="1320"/>
      <c r="AR821" s="1320"/>
      <c r="AS821" s="1317"/>
      <c r="AT821" s="1317"/>
      <c r="AU821" s="1317"/>
      <c r="AV821" s="1317"/>
      <c r="AW821" s="1317"/>
      <c r="AX821" s="1317"/>
      <c r="AY821" s="1317"/>
      <c r="AZ821" s="1317"/>
      <c r="BA821" s="1317"/>
      <c r="BB821" s="1317"/>
      <c r="BC821" s="1317"/>
      <c r="BD821" s="1317"/>
      <c r="BE821" s="1317"/>
      <c r="BF821" s="1317"/>
      <c r="BG821" s="1317"/>
      <c r="BH821" s="482"/>
      <c r="BI821" s="1317"/>
    </row>
    <row r="822" spans="1:61" ht="3.65" hidden="1" customHeight="1">
      <c r="A822" s="494"/>
      <c r="B822" s="484"/>
      <c r="I822" s="699"/>
      <c r="J822" s="1320"/>
      <c r="K822" s="1320"/>
      <c r="L822" s="1317"/>
      <c r="M822" s="1317"/>
      <c r="N822" s="1298" t="e" vm="68">
        <v>#VALUE!</v>
      </c>
      <c r="O822" s="1373"/>
      <c r="P822" s="1371"/>
      <c r="Q822" s="1371"/>
      <c r="R822" s="1371"/>
      <c r="S822" s="1371"/>
      <c r="T822" s="1371"/>
      <c r="U822" s="1371"/>
      <c r="V822" s="1371"/>
      <c r="W822" s="1371"/>
      <c r="X822" s="1373" t="e" vm="68">
        <v>#VALUE!</v>
      </c>
      <c r="Y822" s="1299"/>
      <c r="Z822" s="1320"/>
      <c r="AA822" s="1320"/>
      <c r="AB822" s="1320"/>
      <c r="AC822" s="1280"/>
      <c r="AD822" s="1320"/>
      <c r="AE822" s="1320"/>
      <c r="AF822" s="1320"/>
      <c r="AG822" s="1320"/>
      <c r="AH822" s="1320"/>
      <c r="AI822" s="1320"/>
      <c r="AJ822" s="1320"/>
      <c r="AK822" s="1320"/>
      <c r="AL822" s="1320"/>
      <c r="AM822" s="1320"/>
      <c r="AN822" s="1320"/>
      <c r="AO822" s="1320"/>
      <c r="AP822" s="1320"/>
      <c r="AQ822" s="1320"/>
      <c r="AR822" s="1320"/>
      <c r="AS822" s="1317"/>
      <c r="AT822" s="1317"/>
      <c r="AU822" s="1317"/>
      <c r="AV822" s="1317"/>
      <c r="AW822" s="1317"/>
      <c r="AX822" s="1317"/>
      <c r="AY822" s="1317"/>
      <c r="AZ822" s="1317"/>
      <c r="BA822" s="1317"/>
      <c r="BB822" s="1317"/>
      <c r="BC822" s="1317"/>
      <c r="BD822" s="1317"/>
      <c r="BE822" s="1317"/>
      <c r="BF822" s="1317"/>
      <c r="BG822" s="1317"/>
      <c r="BH822" s="482"/>
      <c r="BI822" s="1317"/>
    </row>
    <row r="823" spans="1:61" ht="3.65" hidden="1" customHeight="1">
      <c r="A823" s="494"/>
      <c r="B823" s="484"/>
      <c r="I823" s="699"/>
      <c r="J823" s="1320"/>
      <c r="K823" s="1320"/>
      <c r="L823" s="1317"/>
      <c r="M823" s="1317"/>
      <c r="N823" s="1298"/>
      <c r="O823" s="1373"/>
      <c r="P823" s="1371"/>
      <c r="Q823" s="1371"/>
      <c r="R823" s="1371"/>
      <c r="S823" s="1371"/>
      <c r="T823" s="1371"/>
      <c r="U823" s="1371"/>
      <c r="V823" s="1371"/>
      <c r="W823" s="1371"/>
      <c r="X823" s="1373"/>
      <c r="Y823" s="1299"/>
      <c r="Z823" s="1320"/>
      <c r="AA823" s="1320"/>
      <c r="AB823" s="1320"/>
      <c r="AC823" s="1280"/>
      <c r="AD823" s="1320"/>
      <c r="AE823" s="1320"/>
      <c r="AF823" s="1320"/>
      <c r="AG823" s="1320"/>
      <c r="AH823" s="1320"/>
      <c r="AI823" s="1320"/>
      <c r="AJ823" s="1320"/>
      <c r="AK823" s="1320"/>
      <c r="AL823" s="1320"/>
      <c r="AM823" s="1320"/>
      <c r="AN823" s="1320"/>
      <c r="AO823" s="1320"/>
      <c r="AP823" s="1320"/>
      <c r="AQ823" s="1320"/>
      <c r="AR823" s="1320"/>
      <c r="AS823" s="1317"/>
      <c r="AT823" s="1317"/>
      <c r="AU823" s="1317"/>
      <c r="AV823" s="1317"/>
      <c r="AW823" s="1317"/>
      <c r="AX823" s="1317"/>
      <c r="AY823" s="1317"/>
      <c r="AZ823" s="1317"/>
      <c r="BA823" s="1317"/>
      <c r="BB823" s="1317"/>
      <c r="BC823" s="1317"/>
      <c r="BD823" s="1317"/>
      <c r="BE823" s="1317"/>
      <c r="BF823" s="1317"/>
      <c r="BG823" s="1317"/>
      <c r="BH823" s="482"/>
      <c r="BI823" s="1317"/>
    </row>
    <row r="824" spans="1:61" ht="3.65" hidden="1" customHeight="1">
      <c r="A824" s="494"/>
      <c r="B824" s="484"/>
      <c r="H824" s="1268"/>
      <c r="I824" s="699"/>
      <c r="J824" s="1320"/>
      <c r="K824" s="1320"/>
      <c r="L824" s="1317"/>
      <c r="M824" s="1317"/>
      <c r="N824" s="1298" t="e" vm="67">
        <v>#VALUE!</v>
      </c>
      <c r="O824" s="1373"/>
      <c r="P824" s="1371"/>
      <c r="Q824" s="1371"/>
      <c r="R824" s="1371"/>
      <c r="S824" s="1371"/>
      <c r="T824" s="1371"/>
      <c r="U824" s="1371"/>
      <c r="V824" s="1371"/>
      <c r="W824" s="1371"/>
      <c r="X824" s="1373" t="e" vm="67">
        <v>#VALUE!</v>
      </c>
      <c r="Y824" s="1299"/>
      <c r="Z824" s="1320"/>
      <c r="AA824" s="1320"/>
      <c r="AB824" s="1320"/>
      <c r="AC824" s="1280"/>
      <c r="AD824" s="1320"/>
      <c r="AE824" s="1320"/>
      <c r="AF824" s="1320"/>
      <c r="AG824" s="1320"/>
      <c r="AH824" s="1320"/>
      <c r="AI824" s="1320"/>
      <c r="AJ824" s="1320"/>
      <c r="AK824" s="1320"/>
      <c r="AL824" s="1320"/>
      <c r="AM824" s="1320"/>
      <c r="AN824" s="1320"/>
      <c r="AO824" s="1320"/>
      <c r="AP824" s="1320"/>
      <c r="AQ824" s="1320"/>
      <c r="AR824" s="1320"/>
      <c r="AS824" s="1317"/>
      <c r="AT824" s="1317"/>
      <c r="AU824" s="1317"/>
      <c r="AV824" s="1317"/>
      <c r="AW824" s="1317"/>
      <c r="AX824" s="1317"/>
      <c r="AY824" s="1317"/>
      <c r="AZ824" s="1317"/>
      <c r="BA824" s="1317"/>
      <c r="BB824" s="1317"/>
      <c r="BC824" s="1317"/>
      <c r="BD824" s="1317"/>
      <c r="BE824" s="1317"/>
      <c r="BF824" s="1317"/>
      <c r="BG824" s="1317"/>
      <c r="BH824" s="482"/>
      <c r="BI824" s="1317"/>
    </row>
    <row r="825" spans="1:61" ht="3.65" hidden="1" customHeight="1">
      <c r="A825" s="494"/>
      <c r="B825" s="484"/>
      <c r="H825" s="1268"/>
      <c r="I825" s="699"/>
      <c r="J825" s="1320"/>
      <c r="K825" s="1320"/>
      <c r="L825" s="1317"/>
      <c r="M825" s="1317"/>
      <c r="N825" s="1298"/>
      <c r="O825" s="1373"/>
      <c r="P825" s="1371"/>
      <c r="Q825" s="1371"/>
      <c r="R825" s="1371"/>
      <c r="S825" s="1371"/>
      <c r="T825" s="1371"/>
      <c r="U825" s="1371"/>
      <c r="V825" s="1371"/>
      <c r="W825" s="1371"/>
      <c r="X825" s="1373"/>
      <c r="Y825" s="1299"/>
      <c r="Z825" s="1320"/>
      <c r="AA825" s="1320"/>
      <c r="AB825" s="1320"/>
      <c r="AC825" s="1280"/>
      <c r="AD825" s="1320"/>
      <c r="AE825" s="1320"/>
      <c r="AF825" s="1320"/>
      <c r="AG825" s="1320"/>
      <c r="AH825" s="1320"/>
      <c r="AI825" s="1320"/>
      <c r="AJ825" s="1320"/>
      <c r="AK825" s="1320"/>
      <c r="AL825" s="1320"/>
      <c r="AM825" s="1320"/>
      <c r="AN825" s="1320"/>
      <c r="AO825" s="1320"/>
      <c r="AP825" s="1320"/>
      <c r="AQ825" s="1320"/>
      <c r="AR825" s="1320"/>
      <c r="AS825" s="1317"/>
      <c r="AT825" s="1317"/>
      <c r="AU825" s="1317"/>
      <c r="AV825" s="1317"/>
      <c r="AW825" s="1317"/>
      <c r="AX825" s="1317"/>
      <c r="AY825" s="1317"/>
      <c r="AZ825" s="1317"/>
      <c r="BA825" s="1317"/>
      <c r="BB825" s="1317"/>
      <c r="BC825" s="1317"/>
      <c r="BD825" s="1317"/>
      <c r="BE825" s="1317"/>
      <c r="BF825" s="1317"/>
      <c r="BG825" s="1317"/>
      <c r="BH825" s="482"/>
      <c r="BI825" s="1317"/>
    </row>
    <row r="826" spans="1:61" ht="3.65" hidden="1" customHeight="1">
      <c r="A826" s="494"/>
      <c r="B826" s="484"/>
      <c r="H826" s="1268"/>
      <c r="I826" s="699"/>
      <c r="J826" s="1320"/>
      <c r="K826" s="1320"/>
      <c r="L826" s="1317"/>
      <c r="M826" s="1317"/>
      <c r="N826" s="1298" t="e" vm="122">
        <v>#VALUE!</v>
      </c>
      <c r="O826" s="1373"/>
      <c r="P826" s="1374"/>
      <c r="Q826" s="1374"/>
      <c r="R826" s="1374"/>
      <c r="S826" s="1374"/>
      <c r="T826" s="1374"/>
      <c r="U826" s="1374"/>
      <c r="V826" s="1374"/>
      <c r="W826" s="1374"/>
      <c r="X826" s="1373" t="e" vm="122">
        <v>#VALUE!</v>
      </c>
      <c r="Y826" s="1299"/>
      <c r="Z826" s="1320"/>
      <c r="AA826" s="1320"/>
      <c r="AB826" s="1320"/>
      <c r="AC826" s="1280"/>
      <c r="AD826" s="1320"/>
      <c r="AE826" s="1320"/>
      <c r="AF826" s="1320"/>
      <c r="AG826" s="1320"/>
      <c r="AH826" s="1320"/>
      <c r="AI826" s="1320"/>
      <c r="AJ826" s="1320"/>
      <c r="AK826" s="1320"/>
      <c r="AL826" s="1320"/>
      <c r="AM826" s="1320"/>
      <c r="AN826" s="1320"/>
      <c r="AO826" s="1320"/>
      <c r="AP826" s="1320"/>
      <c r="AQ826" s="1320"/>
      <c r="AR826" s="1320"/>
      <c r="AS826" s="1320"/>
      <c r="AT826" s="1317"/>
      <c r="AU826" s="1317"/>
      <c r="AV826" s="1317"/>
      <c r="AW826" s="1317"/>
      <c r="AX826" s="1317"/>
      <c r="AY826" s="1317"/>
      <c r="AZ826" s="1317"/>
      <c r="BA826" s="1317"/>
      <c r="BB826" s="1317"/>
      <c r="BC826" s="1317"/>
      <c r="BD826" s="1317"/>
      <c r="BE826" s="1317"/>
      <c r="BF826" s="1317"/>
      <c r="BG826" s="1317"/>
      <c r="BH826" s="482"/>
      <c r="BI826" s="1317"/>
    </row>
    <row r="827" spans="1:61" ht="3.65" hidden="1" customHeight="1">
      <c r="A827" s="494"/>
      <c r="B827" s="484"/>
      <c r="H827" s="1268"/>
      <c r="I827" s="699"/>
      <c r="J827" s="1320"/>
      <c r="K827" s="1320"/>
      <c r="L827" s="1317"/>
      <c r="M827" s="1317"/>
      <c r="N827" s="1298"/>
      <c r="O827" s="1373"/>
      <c r="P827" s="1367"/>
      <c r="Q827" s="1373" t="e" vm="63">
        <v>#VALUE!</v>
      </c>
      <c r="R827" s="1373"/>
      <c r="S827" s="1373" t="e" vm="63">
        <v>#VALUE!</v>
      </c>
      <c r="T827" s="1373"/>
      <c r="U827" s="1373" t="e" vm="68">
        <v>#VALUE!</v>
      </c>
      <c r="V827" s="1373"/>
      <c r="W827" s="1367"/>
      <c r="X827" s="1373"/>
      <c r="Y827" s="1299"/>
      <c r="Z827" s="1320"/>
      <c r="AA827" s="1320"/>
      <c r="AB827" s="1320"/>
      <c r="AC827" s="1280"/>
      <c r="AD827" s="1320"/>
      <c r="AE827" s="1320"/>
      <c r="AF827" s="1320"/>
      <c r="AG827" s="1320"/>
      <c r="AH827" s="1320"/>
      <c r="AI827" s="1320"/>
      <c r="AJ827" s="1320"/>
      <c r="AK827" s="1320"/>
      <c r="AL827" s="1320"/>
      <c r="AM827" s="1320"/>
      <c r="AN827" s="1320"/>
      <c r="AO827" s="1320"/>
      <c r="AP827" s="1320"/>
      <c r="AQ827" s="1320"/>
      <c r="AR827" s="1320"/>
      <c r="AS827" s="1320"/>
      <c r="AT827" s="1317"/>
      <c r="AU827" s="1317"/>
      <c r="AV827" s="1317"/>
      <c r="AW827" s="1317"/>
      <c r="AX827" s="1317"/>
      <c r="AY827" s="1317"/>
      <c r="AZ827" s="1317"/>
      <c r="BA827" s="1317"/>
      <c r="BB827" s="1317"/>
      <c r="BC827" s="1317"/>
      <c r="BD827" s="1317"/>
      <c r="BE827" s="1317"/>
      <c r="BF827" s="1317"/>
      <c r="BG827" s="1317"/>
      <c r="BH827" s="482"/>
      <c r="BI827" s="1317"/>
    </row>
    <row r="828" spans="1:61" ht="3.65" hidden="1" customHeight="1">
      <c r="A828" s="494"/>
      <c r="B828" s="484"/>
      <c r="H828" s="1268"/>
      <c r="I828" s="699"/>
      <c r="J828" s="1320"/>
      <c r="K828" s="1320"/>
      <c r="L828" s="1317"/>
      <c r="M828" s="1317"/>
      <c r="N828" s="1293"/>
      <c r="O828" s="1367"/>
      <c r="P828" s="1367"/>
      <c r="Q828" s="1373"/>
      <c r="R828" s="1373"/>
      <c r="S828" s="1373"/>
      <c r="T828" s="1373"/>
      <c r="U828" s="1373"/>
      <c r="V828" s="1373"/>
      <c r="W828" s="1367"/>
      <c r="X828" s="1367"/>
      <c r="Y828" s="1294"/>
      <c r="Z828" s="1320"/>
      <c r="AA828" s="1320"/>
      <c r="AB828" s="1320"/>
      <c r="AC828" s="1280"/>
      <c r="AD828" s="1320"/>
      <c r="AE828" s="1320"/>
      <c r="AF828" s="1320"/>
      <c r="AG828" s="1320"/>
      <c r="AH828" s="1320"/>
      <c r="AI828" s="1320"/>
      <c r="AJ828" s="1320"/>
      <c r="AK828" s="1320"/>
      <c r="AL828" s="1320"/>
      <c r="AM828" s="1320"/>
      <c r="AN828" s="1320"/>
      <c r="AO828" s="1320"/>
      <c r="AP828" s="1320"/>
      <c r="AQ828" s="1320"/>
      <c r="AR828" s="1320"/>
      <c r="AS828" s="1320"/>
      <c r="AT828" s="1317"/>
      <c r="AU828" s="1317"/>
      <c r="AV828" s="1317"/>
      <c r="AW828" s="1317"/>
      <c r="AX828" s="1317"/>
      <c r="AY828" s="1317"/>
      <c r="AZ828" s="1317"/>
      <c r="BA828" s="1317"/>
      <c r="BB828" s="1317"/>
      <c r="BC828" s="1317"/>
      <c r="BD828" s="1317"/>
      <c r="BE828" s="1317"/>
      <c r="BF828" s="1317"/>
      <c r="BG828" s="1317"/>
      <c r="BH828" s="482"/>
      <c r="BI828" s="1317"/>
    </row>
    <row r="829" spans="1:61" ht="3.65" hidden="1" customHeight="1">
      <c r="A829" s="494"/>
      <c r="B829" s="484"/>
      <c r="H829" s="1268"/>
      <c r="I829" s="699"/>
      <c r="J829" s="1320"/>
      <c r="K829" s="1320"/>
      <c r="L829" s="1317"/>
      <c r="M829" s="1317"/>
      <c r="N829" s="1295"/>
      <c r="O829" s="1296"/>
      <c r="P829" s="1296"/>
      <c r="Q829" s="1296"/>
      <c r="R829" s="1296"/>
      <c r="S829" s="1296"/>
      <c r="T829" s="1296"/>
      <c r="U829" s="1296"/>
      <c r="V829" s="1296"/>
      <c r="W829" s="1296" t="e" vm="123">
        <v>#VALUE!</v>
      </c>
      <c r="X829" s="1296" t="e" vm="123">
        <v>#VALUE!</v>
      </c>
      <c r="Y829" s="1297"/>
      <c r="Z829" s="1320"/>
      <c r="AA829" s="1320"/>
      <c r="AB829" s="1320"/>
      <c r="AC829" s="1279"/>
      <c r="AD829" s="1320"/>
      <c r="AE829" s="1320"/>
      <c r="AF829" s="1320"/>
      <c r="AG829" s="1320"/>
      <c r="AH829" s="1320"/>
      <c r="AI829" s="1320"/>
      <c r="AJ829" s="1320"/>
      <c r="AK829" s="1320"/>
      <c r="AL829" s="1320"/>
      <c r="AM829" s="1320"/>
      <c r="AN829" s="1320"/>
      <c r="AO829" s="1320"/>
      <c r="AP829" s="1320"/>
      <c r="AQ829" s="1320"/>
      <c r="AR829" s="1320"/>
      <c r="AS829" s="1320"/>
      <c r="AT829" s="1317"/>
      <c r="AU829" s="1317"/>
      <c r="AV829" s="1317"/>
      <c r="AW829" s="1317"/>
      <c r="AX829" s="1317"/>
      <c r="AY829" s="1317"/>
      <c r="AZ829" s="1317"/>
      <c r="BA829" s="1317"/>
      <c r="BB829" s="1317"/>
      <c r="BC829" s="1317"/>
      <c r="BD829" s="1317"/>
      <c r="BE829" s="1317"/>
      <c r="BF829" s="1317"/>
      <c r="BG829" s="1317"/>
      <c r="BH829" s="482"/>
      <c r="BI829" s="1317"/>
    </row>
    <row r="830" spans="1:61" ht="3.65" hidden="1" customHeight="1">
      <c r="A830" s="494"/>
      <c r="B830" s="484"/>
      <c r="H830" s="1268"/>
      <c r="I830" s="699"/>
      <c r="J830" s="1320"/>
      <c r="K830" s="1320"/>
      <c r="L830" s="1317"/>
      <c r="M830" s="1317"/>
      <c r="N830" s="1317"/>
      <c r="O830" s="1317"/>
      <c r="P830" s="1317"/>
      <c r="Q830" s="1317"/>
      <c r="R830" s="1317"/>
      <c r="S830" s="1317"/>
      <c r="T830" s="1317"/>
      <c r="U830" s="1317"/>
      <c r="V830" s="1317"/>
      <c r="W830" s="1317"/>
      <c r="X830" s="1320"/>
      <c r="Y830" s="1320"/>
      <c r="Z830" s="1320"/>
      <c r="AA830" s="1320"/>
      <c r="AB830" s="1320"/>
      <c r="AC830" s="1320"/>
      <c r="AD830" s="1320"/>
      <c r="AE830" s="1320"/>
      <c r="AF830" s="1320"/>
      <c r="AG830" s="1320"/>
      <c r="AH830" s="1320"/>
      <c r="AI830" s="1320"/>
      <c r="AJ830" s="1320"/>
      <c r="AK830" s="1320"/>
      <c r="AL830" s="1320"/>
      <c r="AM830" s="1320"/>
      <c r="AN830" s="1320"/>
      <c r="AO830" s="1320"/>
      <c r="AP830" s="1320"/>
      <c r="AQ830" s="1320"/>
      <c r="AR830" s="1320"/>
      <c r="AS830" s="1320"/>
      <c r="AT830" s="1317"/>
      <c r="AU830" s="1317"/>
      <c r="AV830" s="1317"/>
      <c r="AW830" s="1317"/>
      <c r="AX830" s="1317"/>
      <c r="AY830" s="1317"/>
      <c r="AZ830" s="1317"/>
      <c r="BA830" s="1317"/>
      <c r="BB830" s="1317"/>
      <c r="BC830" s="1317"/>
      <c r="BD830" s="1317"/>
      <c r="BE830" s="1317"/>
      <c r="BF830" s="1317"/>
      <c r="BG830" s="1317"/>
      <c r="BH830" s="482"/>
      <c r="BI830" s="1317"/>
    </row>
    <row r="831" spans="1:61" ht="3.65" hidden="1" customHeight="1">
      <c r="A831" s="494"/>
      <c r="B831" s="484"/>
      <c r="H831" s="1268"/>
      <c r="I831" s="699"/>
      <c r="J831" s="1320"/>
      <c r="K831" s="1320"/>
      <c r="L831" s="1320"/>
      <c r="M831" s="1320"/>
      <c r="N831" s="1320"/>
      <c r="O831" s="1320"/>
      <c r="P831" s="1320"/>
      <c r="Q831" s="1320"/>
      <c r="R831" s="1320"/>
      <c r="S831" s="1320"/>
      <c r="T831" s="1320"/>
      <c r="U831" s="1320"/>
      <c r="V831" s="1320"/>
      <c r="W831" s="1320"/>
      <c r="X831" s="1320"/>
      <c r="Y831" s="1320"/>
      <c r="Z831" s="1320"/>
      <c r="AA831" s="1320"/>
      <c r="AB831" s="1320"/>
      <c r="AC831" s="1320"/>
      <c r="AD831" s="1320"/>
      <c r="AE831" s="1320"/>
      <c r="AF831" s="1320"/>
      <c r="AG831" s="1320"/>
      <c r="AH831" s="1320"/>
      <c r="AI831" s="1320"/>
      <c r="AJ831" s="1320"/>
      <c r="AK831" s="1320"/>
      <c r="AL831" s="1320"/>
      <c r="AM831" s="1320"/>
      <c r="AN831" s="1320"/>
      <c r="AO831" s="1320"/>
      <c r="AP831" s="1320"/>
      <c r="AQ831" s="1320"/>
      <c r="AR831" s="1320"/>
      <c r="AS831" s="1320"/>
      <c r="AT831" s="1317"/>
      <c r="AU831" s="1317"/>
      <c r="AV831" s="1317"/>
      <c r="AW831" s="1317"/>
      <c r="AX831" s="1317"/>
      <c r="AY831" s="1317"/>
      <c r="AZ831" s="1317"/>
      <c r="BA831" s="1317"/>
      <c r="BB831" s="1317"/>
      <c r="BC831" s="1317"/>
      <c r="BD831" s="1317"/>
      <c r="BE831" s="1317"/>
      <c r="BF831" s="1317"/>
      <c r="BG831" s="1317"/>
      <c r="BH831" s="482"/>
      <c r="BI831" s="1317"/>
    </row>
    <row r="832" spans="1:61" ht="3.65" hidden="1" customHeight="1">
      <c r="A832" s="494"/>
      <c r="B832" s="484"/>
      <c r="H832" s="1268"/>
      <c r="I832" s="699"/>
      <c r="J832" s="1320"/>
      <c r="K832" s="1320"/>
      <c r="L832" s="1320"/>
      <c r="M832" s="1320"/>
      <c r="N832" s="1320"/>
      <c r="O832" s="1320"/>
      <c r="P832" s="1320"/>
      <c r="Q832" s="1320"/>
      <c r="R832" s="1320"/>
      <c r="S832" s="1320"/>
      <c r="T832" s="1320"/>
      <c r="U832" s="1320"/>
      <c r="V832" s="1320"/>
      <c r="W832" s="1320"/>
      <c r="X832" s="1320"/>
      <c r="Y832" s="1320"/>
      <c r="Z832" s="1320"/>
      <c r="AA832" s="1320"/>
      <c r="AB832" s="1320"/>
      <c r="AC832" s="1320"/>
      <c r="AD832" s="1320"/>
      <c r="AE832" s="1320"/>
      <c r="AF832" s="1320"/>
      <c r="AG832" s="1320"/>
      <c r="AH832" s="1320"/>
      <c r="AI832" s="1320"/>
      <c r="AJ832" s="1320"/>
      <c r="AK832" s="1320"/>
      <c r="AL832" s="1320"/>
      <c r="AM832" s="1320"/>
      <c r="AN832" s="1320"/>
      <c r="AO832" s="1320"/>
      <c r="AP832" s="1320"/>
      <c r="AQ832" s="1320"/>
      <c r="AR832" s="1320"/>
      <c r="AS832" s="1320"/>
      <c r="AT832" s="1317"/>
      <c r="AU832" s="1317"/>
      <c r="AV832" s="1317"/>
      <c r="AW832" s="1317"/>
      <c r="AX832" s="1317"/>
      <c r="AY832" s="1317"/>
      <c r="AZ832" s="1317"/>
      <c r="BA832" s="1317"/>
      <c r="BB832" s="1317"/>
      <c r="BC832" s="1317"/>
      <c r="BD832" s="1317"/>
      <c r="BE832" s="1317"/>
      <c r="BF832" s="1317"/>
      <c r="BG832" s="1317"/>
      <c r="BH832" s="482"/>
      <c r="BI832" s="1317"/>
    </row>
    <row r="833" spans="1:61" ht="3.65" hidden="1" customHeight="1">
      <c r="A833" s="494"/>
      <c r="B833" s="484"/>
      <c r="H833" s="1268"/>
      <c r="I833" s="699"/>
      <c r="J833" s="1320"/>
      <c r="K833" s="1320"/>
      <c r="L833" s="1320"/>
      <c r="M833" s="1320"/>
      <c r="N833" s="1320"/>
      <c r="O833" s="1320"/>
      <c r="P833" s="1320"/>
      <c r="Q833" s="1320"/>
      <c r="R833" s="1320"/>
      <c r="S833" s="1320"/>
      <c r="T833" s="1320"/>
      <c r="U833" s="1320"/>
      <c r="V833" s="1320"/>
      <c r="W833" s="1320"/>
      <c r="X833" s="1320"/>
      <c r="Y833" s="1320"/>
      <c r="Z833" s="1320"/>
      <c r="AA833" s="1320"/>
      <c r="AB833" s="1320"/>
      <c r="AC833" s="1320"/>
      <c r="AD833" s="1320"/>
      <c r="AE833" s="1320"/>
      <c r="AF833" s="1320"/>
      <c r="AG833" s="1320"/>
      <c r="AH833" s="1320"/>
      <c r="AI833" s="1320"/>
      <c r="AJ833" s="1320"/>
      <c r="AK833" s="1320"/>
      <c r="AL833" s="1320"/>
      <c r="AM833" s="1320"/>
      <c r="AN833" s="1320"/>
      <c r="AO833" s="1320"/>
      <c r="AP833" s="1320"/>
      <c r="AQ833" s="1320"/>
      <c r="AR833" s="1320"/>
      <c r="AS833" s="1320"/>
      <c r="AT833" s="1317"/>
      <c r="AU833" s="1317"/>
      <c r="AV833" s="1317"/>
      <c r="AW833" s="1317"/>
      <c r="AX833" s="1317"/>
      <c r="AY833" s="1317"/>
      <c r="AZ833" s="1317"/>
      <c r="BA833" s="1317"/>
      <c r="BB833" s="1317"/>
      <c r="BC833" s="1317"/>
      <c r="BD833" s="1317"/>
      <c r="BE833" s="1317"/>
      <c r="BF833" s="1317"/>
      <c r="BG833" s="1317"/>
      <c r="BH833" s="482"/>
      <c r="BI833" s="1317"/>
    </row>
    <row r="834" spans="1:61" ht="3.65" hidden="1" customHeight="1">
      <c r="A834" s="494"/>
      <c r="B834" s="484"/>
      <c r="H834" s="1268"/>
      <c r="I834" s="699"/>
      <c r="J834" s="1320"/>
      <c r="K834" s="1320"/>
      <c r="L834" s="1320"/>
      <c r="M834" s="1320"/>
      <c r="N834" s="1320"/>
      <c r="O834" s="1320"/>
      <c r="P834" s="1320"/>
      <c r="Q834" s="1320"/>
      <c r="R834" s="1320"/>
      <c r="S834" s="1320"/>
      <c r="T834" s="1320"/>
      <c r="U834" s="1320"/>
      <c r="V834" s="1320"/>
      <c r="W834" s="1320"/>
      <c r="X834" s="1320"/>
      <c r="Y834" s="1320"/>
      <c r="Z834" s="1320"/>
      <c r="AA834" s="1320"/>
      <c r="AB834" s="1320"/>
      <c r="AC834" s="1320"/>
      <c r="AD834" s="1320"/>
      <c r="AE834" s="1320"/>
      <c r="AF834" s="1320"/>
      <c r="AG834" s="1320"/>
      <c r="AH834" s="1320"/>
      <c r="AI834" s="1320"/>
      <c r="AJ834" s="1320"/>
      <c r="AK834" s="1320"/>
      <c r="AL834" s="1320"/>
      <c r="AM834" s="1320"/>
      <c r="AN834" s="1320"/>
      <c r="AO834" s="1320"/>
      <c r="AP834" s="1320"/>
      <c r="AQ834" s="1320"/>
      <c r="AR834" s="1320"/>
      <c r="AS834" s="1320"/>
      <c r="AT834" s="1317"/>
      <c r="AU834" s="1317"/>
      <c r="AV834" s="1317"/>
      <c r="AW834" s="1317"/>
      <c r="AX834" s="1317"/>
      <c r="AY834" s="1317"/>
      <c r="AZ834" s="1317"/>
      <c r="BA834" s="1317"/>
      <c r="BB834" s="1317"/>
      <c r="BC834" s="1317"/>
      <c r="BD834" s="1317"/>
      <c r="BE834" s="1317"/>
      <c r="BF834" s="1317"/>
      <c r="BG834" s="1317"/>
      <c r="BH834" s="482"/>
      <c r="BI834" s="1317"/>
    </row>
    <row r="835" spans="1:61" ht="3.5" hidden="1" customHeight="1">
      <c r="A835" s="494"/>
      <c r="B835" s="484"/>
      <c r="H835" s="1268"/>
      <c r="I835" s="699"/>
      <c r="J835" s="1320"/>
      <c r="K835" s="1320"/>
      <c r="L835" s="1320"/>
      <c r="M835" s="1320"/>
      <c r="N835" s="1320"/>
      <c r="O835" s="1320"/>
      <c r="P835" s="1320"/>
      <c r="Q835" s="1320"/>
      <c r="R835" s="1320"/>
      <c r="S835" s="1320"/>
      <c r="T835" s="1320"/>
      <c r="U835" s="1320"/>
      <c r="V835" s="1320"/>
      <c r="W835" s="1320"/>
      <c r="X835" s="1320"/>
      <c r="Y835" s="1320"/>
      <c r="Z835" s="1320"/>
      <c r="AA835" s="1320"/>
      <c r="AB835" s="1320"/>
      <c r="AC835" s="1320"/>
      <c r="AD835" s="1320"/>
      <c r="AE835" s="1320"/>
      <c r="AF835" s="1320"/>
      <c r="AG835" s="1320"/>
      <c r="AH835" s="1320"/>
      <c r="AI835" s="1320"/>
      <c r="AJ835" s="1320"/>
      <c r="AK835" s="1320"/>
      <c r="AL835" s="1320"/>
      <c r="AM835" s="1320"/>
      <c r="AN835" s="1320"/>
      <c r="AO835" s="1320"/>
      <c r="AP835" s="1320"/>
      <c r="AQ835" s="1320"/>
      <c r="AR835" s="1320"/>
      <c r="AS835" s="1320"/>
      <c r="AT835" s="1317"/>
      <c r="AU835" s="1317"/>
      <c r="AV835" s="1317"/>
      <c r="AW835" s="1317"/>
      <c r="AX835" s="1317"/>
      <c r="AY835" s="1317"/>
      <c r="AZ835" s="1317"/>
      <c r="BA835" s="1317"/>
      <c r="BB835" s="1317"/>
      <c r="BC835" s="1317"/>
      <c r="BD835" s="1317"/>
      <c r="BE835" s="1317"/>
      <c r="BF835" s="1317"/>
      <c r="BG835" s="1317"/>
      <c r="BH835" s="482"/>
      <c r="BI835" s="1317"/>
    </row>
    <row r="836" spans="1:61" ht="3.65" hidden="1" customHeight="1">
      <c r="A836" s="494"/>
      <c r="B836" s="484"/>
      <c r="H836" s="1268"/>
      <c r="I836" s="699"/>
      <c r="J836" s="1320"/>
      <c r="K836" s="1320"/>
      <c r="L836" s="1320"/>
      <c r="M836" s="1320"/>
      <c r="N836" s="1320"/>
      <c r="O836" s="1320"/>
      <c r="P836" s="1320"/>
      <c r="Q836" s="1320"/>
      <c r="R836" s="1320"/>
      <c r="S836" s="1320"/>
      <c r="T836" s="1320"/>
      <c r="U836" s="1320"/>
      <c r="V836" s="1320"/>
      <c r="W836" s="1320"/>
      <c r="X836" s="1320"/>
      <c r="Y836" s="1320"/>
      <c r="Z836" s="1320"/>
      <c r="AA836" s="1320"/>
      <c r="AB836" s="1320"/>
      <c r="AC836" s="1320"/>
      <c r="AD836" s="1320"/>
      <c r="AE836" s="1320"/>
      <c r="AF836" s="1320"/>
      <c r="AG836" s="1320"/>
      <c r="AH836" s="1320"/>
      <c r="AI836" s="1320"/>
      <c r="AJ836" s="1317"/>
      <c r="AK836" s="1317"/>
      <c r="AL836" s="1317"/>
      <c r="AM836" s="1317"/>
      <c r="AN836" s="1317"/>
      <c r="AO836" s="1317"/>
      <c r="AP836" s="1317"/>
      <c r="AQ836" s="1317"/>
      <c r="AR836" s="1317"/>
      <c r="AS836" s="1317"/>
      <c r="AT836" s="1317"/>
      <c r="AU836" s="1317"/>
      <c r="AV836" s="1317"/>
      <c r="AW836" s="1317"/>
      <c r="AX836" s="1317"/>
      <c r="AY836" s="1317"/>
      <c r="AZ836" s="1317"/>
      <c r="BA836" s="1317"/>
      <c r="BB836" s="1317"/>
      <c r="BC836" s="1317"/>
      <c r="BD836" s="1317"/>
      <c r="BE836" s="1317"/>
      <c r="BF836" s="1317"/>
      <c r="BG836" s="1317"/>
      <c r="BH836" s="482"/>
      <c r="BI836" s="1317"/>
    </row>
    <row r="837" spans="1:61" ht="3.65" hidden="1" customHeight="1">
      <c r="A837" s="494"/>
      <c r="B837" s="671"/>
      <c r="C837" s="445"/>
      <c r="D837" s="445"/>
      <c r="E837" s="445"/>
      <c r="F837" s="445"/>
      <c r="G837" s="445"/>
      <c r="H837" s="445"/>
      <c r="I837" s="671"/>
      <c r="J837" s="1328"/>
      <c r="K837" s="1328"/>
      <c r="L837" s="1328"/>
      <c r="M837" s="1328"/>
      <c r="N837" s="1328"/>
      <c r="O837" s="1328"/>
      <c r="P837" s="1328"/>
      <c r="Q837" s="1328"/>
      <c r="R837" s="1328"/>
      <c r="S837" s="1328"/>
      <c r="T837" s="1328"/>
      <c r="U837" s="1328"/>
      <c r="V837" s="1328"/>
      <c r="W837" s="1328"/>
      <c r="X837" s="1328"/>
      <c r="Y837" s="1328"/>
      <c r="Z837" s="1328"/>
      <c r="AA837" s="1328"/>
      <c r="AB837" s="1328"/>
      <c r="AC837" s="1328"/>
      <c r="AD837" s="1328"/>
      <c r="AE837" s="1328"/>
      <c r="AF837" s="1328"/>
      <c r="AG837" s="1328"/>
      <c r="AH837" s="1328"/>
      <c r="AI837" s="1328"/>
      <c r="AJ837" s="1328"/>
      <c r="AK837" s="1328"/>
      <c r="AL837" s="1328"/>
      <c r="AM837" s="1328"/>
      <c r="AN837" s="1328"/>
      <c r="AO837" s="1328"/>
      <c r="AP837" s="1328"/>
      <c r="AQ837" s="1328"/>
      <c r="AR837" s="1328"/>
      <c r="AS837" s="1328"/>
      <c r="AT837" s="1328"/>
      <c r="AU837" s="1328"/>
      <c r="AV837" s="1328"/>
      <c r="AW837" s="1328"/>
      <c r="AX837" s="1328"/>
      <c r="AY837" s="1328"/>
      <c r="AZ837" s="1328"/>
      <c r="BA837" s="1328"/>
      <c r="BB837" s="1328"/>
      <c r="BC837" s="1328"/>
      <c r="BD837" s="1328"/>
      <c r="BE837" s="1328"/>
      <c r="BF837" s="1328"/>
      <c r="BG837" s="1328"/>
      <c r="BH837" s="444"/>
      <c r="BI837" s="1317"/>
    </row>
    <row r="838" spans="1:61" ht="3.65" hidden="1" customHeight="1">
      <c r="A838" s="494"/>
      <c r="B838" s="671"/>
      <c r="C838" s="445"/>
      <c r="D838" s="445"/>
      <c r="E838" s="445"/>
      <c r="F838" s="445"/>
      <c r="G838" s="445"/>
      <c r="H838" s="445"/>
      <c r="I838" s="671"/>
      <c r="J838" s="1328"/>
      <c r="K838" s="1328"/>
      <c r="L838" s="1328"/>
      <c r="M838" s="1328"/>
      <c r="N838" s="1328"/>
      <c r="O838" s="1328"/>
      <c r="P838" s="1328"/>
      <c r="Q838" s="1328"/>
      <c r="R838" s="1328"/>
      <c r="S838" s="1328"/>
      <c r="T838" s="1328"/>
      <c r="U838" s="1328"/>
      <c r="V838" s="1328"/>
      <c r="W838" s="1328"/>
      <c r="X838" s="1328"/>
      <c r="Y838" s="1328"/>
      <c r="Z838" s="1328"/>
      <c r="AA838" s="1328"/>
      <c r="AB838" s="1328"/>
      <c r="AC838" s="1328"/>
      <c r="AD838" s="1328"/>
      <c r="AE838" s="1328"/>
      <c r="AF838" s="1328"/>
      <c r="AG838" s="1328"/>
      <c r="AH838" s="1328"/>
      <c r="AI838" s="1328"/>
      <c r="AJ838" s="1328"/>
      <c r="AK838" s="1328"/>
      <c r="AL838" s="1328"/>
      <c r="AM838" s="1328"/>
      <c r="AN838" s="1328"/>
      <c r="AO838" s="1328"/>
      <c r="AP838" s="1328"/>
      <c r="AQ838" s="1328"/>
      <c r="AR838" s="1328"/>
      <c r="AS838" s="1328"/>
      <c r="AT838" s="1328"/>
      <c r="AU838" s="1328"/>
      <c r="AV838" s="1328"/>
      <c r="AW838" s="1328"/>
      <c r="AX838" s="1328"/>
      <c r="AY838" s="1328"/>
      <c r="AZ838" s="1328"/>
      <c r="BA838" s="1328"/>
      <c r="BB838" s="1328"/>
      <c r="BC838" s="1328"/>
      <c r="BD838" s="1328"/>
      <c r="BE838" s="1328"/>
      <c r="BF838" s="1328"/>
      <c r="BG838" s="1328"/>
      <c r="BH838" s="444"/>
      <c r="BI838" s="1317"/>
    </row>
    <row r="839" spans="1:61" ht="14.5" customHeight="1">
      <c r="A839" s="494"/>
      <c r="B839" s="379" t="s">
        <v>596</v>
      </c>
      <c r="C839" s="379" t="s">
        <v>592</v>
      </c>
      <c r="D839" s="379" t="s">
        <v>574</v>
      </c>
      <c r="E839" s="448" t="s">
        <v>647</v>
      </c>
      <c r="F839" s="379" t="s">
        <v>498</v>
      </c>
      <c r="G839" s="378"/>
      <c r="H839" s="1194" t="s">
        <v>597</v>
      </c>
      <c r="I839" s="700"/>
      <c r="J839" s="1329"/>
      <c r="K839" s="1329"/>
      <c r="L839" s="1329"/>
      <c r="M839" s="1329"/>
      <c r="N839" s="1329"/>
      <c r="O839" s="1329"/>
      <c r="P839" s="1329"/>
      <c r="Q839" s="1329"/>
      <c r="R839" s="1329"/>
      <c r="S839" s="1329"/>
      <c r="T839" s="1329"/>
      <c r="U839" s="1329"/>
      <c r="V839" s="1329"/>
      <c r="W839" s="1329"/>
      <c r="X839" s="1329"/>
      <c r="Y839" s="1329"/>
      <c r="Z839" s="1329"/>
      <c r="AA839" s="1329"/>
      <c r="AB839" s="1329"/>
      <c r="AC839" s="1329"/>
      <c r="AD839" s="1329"/>
      <c r="AE839" s="1329"/>
      <c r="AF839" s="1329"/>
      <c r="AG839" s="1329"/>
      <c r="AH839" s="1329"/>
      <c r="AI839" s="1329"/>
      <c r="AJ839" s="1330"/>
      <c r="AK839" s="1330"/>
      <c r="AL839" s="1330"/>
      <c r="AM839" s="1330"/>
      <c r="AN839" s="1330"/>
      <c r="AO839" s="1330"/>
      <c r="AP839" s="1330"/>
      <c r="AQ839" s="1330"/>
      <c r="AR839" s="1330"/>
      <c r="AS839" s="1330"/>
      <c r="AT839" s="1330"/>
      <c r="AU839" s="1330"/>
      <c r="AV839" s="1330"/>
      <c r="AW839" s="1330"/>
      <c r="AX839" s="1330"/>
      <c r="AY839" s="1330"/>
      <c r="AZ839" s="1330"/>
      <c r="BA839" s="1330"/>
      <c r="BB839" s="1330"/>
      <c r="BC839" s="1330"/>
      <c r="BD839" s="1330"/>
      <c r="BE839" s="1330"/>
      <c r="BF839" s="1330"/>
      <c r="BG839" s="1330"/>
      <c r="BH839" s="488"/>
      <c r="BI839" s="1317"/>
    </row>
    <row r="840" spans="1:61" ht="3.65" hidden="1" customHeight="1">
      <c r="A840" s="494"/>
      <c r="B840" s="487" t="str">
        <f>MID(D839,1,1)&amp;MID(D839,6,1)&amp;"_"&amp;MID(D839,14,3)&amp;"X"&amp;MID(F839,1,1)&amp;"_"&amp;MID(H839,1,3)&amp;MID(H839,5,3)&amp;"_"&amp;MID(C839,1,3)</f>
        <v>PC_PeqXF_ATSBAS_Int</v>
      </c>
      <c r="I840" s="699"/>
      <c r="J840" s="1320"/>
      <c r="K840" s="1320"/>
      <c r="L840" s="1320"/>
      <c r="M840" s="1320"/>
      <c r="N840" s="1320"/>
      <c r="O840" s="1320"/>
      <c r="P840" s="1320"/>
      <c r="Q840" s="1320"/>
      <c r="R840" s="1320"/>
      <c r="S840" s="1320"/>
      <c r="T840" s="1320"/>
      <c r="U840" s="1320"/>
      <c r="V840" s="1320"/>
      <c r="W840" s="1320"/>
      <c r="X840" s="1320"/>
      <c r="Y840" s="1320"/>
      <c r="Z840" s="1320"/>
      <c r="AA840" s="1320"/>
      <c r="AB840" s="1320"/>
      <c r="AC840" s="1320"/>
      <c r="AD840" s="1320"/>
      <c r="AE840" s="1320"/>
      <c r="AF840" s="1320"/>
      <c r="AG840" s="1320"/>
      <c r="AH840" s="1320"/>
      <c r="AI840" s="1320"/>
      <c r="AJ840" s="1317"/>
      <c r="AK840" s="1317"/>
      <c r="AL840" s="1317"/>
      <c r="AM840" s="1317"/>
      <c r="AN840" s="1317"/>
      <c r="AO840" s="1317"/>
      <c r="AP840" s="1317"/>
      <c r="AQ840" s="1317"/>
      <c r="AR840" s="1317"/>
      <c r="AS840" s="1317"/>
      <c r="AT840" s="1317"/>
      <c r="AU840" s="1317"/>
      <c r="AV840" s="1317"/>
      <c r="AW840" s="1317"/>
      <c r="AX840" s="1317"/>
      <c r="AY840" s="1317"/>
      <c r="AZ840" s="1317"/>
      <c r="BA840" s="1317"/>
      <c r="BB840" s="1317"/>
      <c r="BC840" s="1317"/>
      <c r="BD840" s="1317"/>
      <c r="BE840" s="1317"/>
      <c r="BF840" s="1317"/>
      <c r="BG840" s="1317"/>
      <c r="BH840" s="482"/>
      <c r="BI840" s="1317"/>
    </row>
    <row r="841" spans="1:61" ht="3.65" hidden="1" customHeight="1">
      <c r="A841" s="494"/>
      <c r="B841" s="484"/>
      <c r="I841" s="699"/>
      <c r="J841" s="1320"/>
      <c r="K841" s="1320"/>
      <c r="L841" s="1320"/>
      <c r="M841" s="1320"/>
      <c r="N841" s="1320"/>
      <c r="O841" s="1320"/>
      <c r="P841" s="1320"/>
      <c r="Q841" s="1320"/>
      <c r="R841" s="1320"/>
      <c r="S841" s="1320"/>
      <c r="T841" s="1320"/>
      <c r="U841" s="1320"/>
      <c r="V841" s="1320"/>
      <c r="W841" s="1320"/>
      <c r="X841" s="1320"/>
      <c r="Y841" s="1320"/>
      <c r="Z841" s="1320"/>
      <c r="AA841" s="1320"/>
      <c r="AB841" s="1320"/>
      <c r="AC841" s="1320"/>
      <c r="AD841" s="1320"/>
      <c r="AE841" s="1320"/>
      <c r="AF841" s="1320"/>
      <c r="AG841" s="1320"/>
      <c r="AH841" s="1320"/>
      <c r="AI841" s="1320"/>
      <c r="AJ841" s="1320"/>
      <c r="AK841" s="1320"/>
      <c r="AL841" s="1320"/>
      <c r="AM841" s="1320"/>
      <c r="AN841" s="1320"/>
      <c r="AO841" s="1320"/>
      <c r="AP841" s="1320"/>
      <c r="AQ841" s="1320"/>
      <c r="AR841" s="1320"/>
      <c r="AS841" s="1320"/>
      <c r="AT841" s="1317"/>
      <c r="AU841" s="1317"/>
      <c r="AV841" s="1317"/>
      <c r="AW841" s="1317"/>
      <c r="AX841" s="1317"/>
      <c r="AY841" s="1317"/>
      <c r="AZ841" s="1317"/>
      <c r="BA841" s="1317"/>
      <c r="BB841" s="1317"/>
      <c r="BC841" s="1317"/>
      <c r="BD841" s="1317"/>
      <c r="BE841" s="1317"/>
      <c r="BF841" s="1317"/>
      <c r="BG841" s="1317"/>
      <c r="BH841" s="482"/>
      <c r="BI841" s="1317"/>
    </row>
    <row r="842" spans="1:61" ht="3.65" hidden="1" customHeight="1">
      <c r="A842" s="494"/>
      <c r="B842" s="484"/>
      <c r="I842" s="699"/>
      <c r="J842" s="1320"/>
      <c r="K842" s="1320"/>
      <c r="L842" s="1320"/>
      <c r="M842" s="1320"/>
      <c r="N842" s="1320"/>
      <c r="O842" s="1320"/>
      <c r="P842" s="1320"/>
      <c r="Q842" s="1320"/>
      <c r="R842" s="1320"/>
      <c r="S842" s="1320"/>
      <c r="T842" s="1320"/>
      <c r="U842" s="1320"/>
      <c r="V842" s="1320"/>
      <c r="W842" s="1320"/>
      <c r="X842" s="1320"/>
      <c r="Y842" s="1320"/>
      <c r="Z842" s="1320"/>
      <c r="AA842" s="1320"/>
      <c r="AB842" s="1320"/>
      <c r="AC842" s="1320"/>
      <c r="AD842" s="1320"/>
      <c r="AE842" s="1320"/>
      <c r="AF842" s="1320"/>
      <c r="AG842" s="1320"/>
      <c r="AH842" s="1320"/>
      <c r="AI842" s="1320"/>
      <c r="AJ842" s="1320"/>
      <c r="AK842" s="1320"/>
      <c r="AL842" s="1320"/>
      <c r="AM842" s="1320"/>
      <c r="AN842" s="1320"/>
      <c r="AO842" s="1320"/>
      <c r="AP842" s="1320"/>
      <c r="AQ842" s="1320"/>
      <c r="AR842" s="1320"/>
      <c r="AS842" s="1317"/>
      <c r="AT842" s="1317"/>
      <c r="AU842" s="1317"/>
      <c r="AV842" s="1317"/>
      <c r="AW842" s="1317"/>
      <c r="AX842" s="1317"/>
      <c r="AY842" s="1317"/>
      <c r="AZ842" s="1317"/>
      <c r="BA842" s="1317"/>
      <c r="BB842" s="1317"/>
      <c r="BC842" s="1317"/>
      <c r="BD842" s="1317"/>
      <c r="BE842" s="1317"/>
      <c r="BF842" s="1317"/>
      <c r="BG842" s="1317"/>
      <c r="BH842" s="482"/>
      <c r="BI842" s="1317"/>
    </row>
    <row r="843" spans="1:61" ht="3.65" hidden="1" customHeight="1">
      <c r="A843" s="494"/>
      <c r="B843" s="484"/>
      <c r="I843" s="699"/>
      <c r="J843" s="1320"/>
      <c r="K843" s="1320"/>
      <c r="L843" s="1320"/>
      <c r="M843" s="1320"/>
      <c r="N843" s="1320"/>
      <c r="O843" s="1320"/>
      <c r="P843" s="1320"/>
      <c r="Q843" s="1320"/>
      <c r="R843" s="1320"/>
      <c r="S843" s="1320"/>
      <c r="T843" s="1320"/>
      <c r="U843" s="1320"/>
      <c r="V843" s="1320"/>
      <c r="W843" s="1320"/>
      <c r="X843" s="1320"/>
      <c r="Y843" s="1320"/>
      <c r="Z843" s="1320"/>
      <c r="AA843" s="1320"/>
      <c r="AB843" s="1320"/>
      <c r="AC843" s="1320"/>
      <c r="AD843" s="1320"/>
      <c r="AE843" s="1320"/>
      <c r="AF843" s="1320"/>
      <c r="AG843" s="1320"/>
      <c r="AH843" s="1320"/>
      <c r="AI843" s="1320"/>
      <c r="AJ843" s="1320"/>
      <c r="AK843" s="1320"/>
      <c r="AL843" s="1320"/>
      <c r="AM843" s="1320"/>
      <c r="AN843" s="1320"/>
      <c r="AO843" s="1320"/>
      <c r="AP843" s="1320"/>
      <c r="AQ843" s="1320"/>
      <c r="AR843" s="1320"/>
      <c r="AS843" s="1317"/>
      <c r="AT843" s="1317"/>
      <c r="AU843" s="1317"/>
      <c r="AV843" s="1317"/>
      <c r="AW843" s="1317"/>
      <c r="AX843" s="1317"/>
      <c r="AY843" s="1317"/>
      <c r="AZ843" s="1317"/>
      <c r="BA843" s="1317"/>
      <c r="BB843" s="1317"/>
      <c r="BC843" s="1317"/>
      <c r="BD843" s="1317"/>
      <c r="BE843" s="1317"/>
      <c r="BF843" s="1317"/>
      <c r="BG843" s="1317"/>
      <c r="BH843" s="482"/>
      <c r="BI843" s="1317"/>
    </row>
    <row r="844" spans="1:61" ht="3.65" hidden="1" customHeight="1">
      <c r="A844" s="494"/>
      <c r="B844" s="484"/>
      <c r="I844" s="699"/>
      <c r="J844" s="1320"/>
      <c r="K844" s="1320"/>
      <c r="L844" s="1320"/>
      <c r="M844" s="1320"/>
      <c r="N844" s="1320"/>
      <c r="O844" s="1320"/>
      <c r="P844" s="1320"/>
      <c r="Q844" s="1320"/>
      <c r="R844" s="1320"/>
      <c r="S844" s="1320"/>
      <c r="T844" s="1320"/>
      <c r="U844" s="1320"/>
      <c r="V844" s="1320"/>
      <c r="W844" s="1320"/>
      <c r="X844" s="1320"/>
      <c r="Y844" s="1320"/>
      <c r="Z844" s="1320"/>
      <c r="AA844" s="1320"/>
      <c r="AB844" s="1320"/>
      <c r="AC844" s="1320"/>
      <c r="AD844" s="1320"/>
      <c r="AE844" s="1320"/>
      <c r="AF844" s="1320"/>
      <c r="AG844" s="1320"/>
      <c r="AH844" s="1320"/>
      <c r="AI844" s="1320"/>
      <c r="AJ844" s="1320"/>
      <c r="AK844" s="1320"/>
      <c r="AL844" s="1320"/>
      <c r="AM844" s="1320"/>
      <c r="AN844" s="1320"/>
      <c r="AO844" s="1320"/>
      <c r="AP844" s="1320"/>
      <c r="AQ844" s="1320"/>
      <c r="AR844" s="1320"/>
      <c r="AS844" s="1317"/>
      <c r="AT844" s="1317"/>
      <c r="AU844" s="1317"/>
      <c r="AV844" s="1317"/>
      <c r="AW844" s="1317"/>
      <c r="AX844" s="1317"/>
      <c r="AY844" s="1317"/>
      <c r="AZ844" s="1317"/>
      <c r="BA844" s="1317"/>
      <c r="BB844" s="1317"/>
      <c r="BC844" s="1317"/>
      <c r="BD844" s="1317"/>
      <c r="BE844" s="1317"/>
      <c r="BF844" s="1317"/>
      <c r="BG844" s="1317"/>
      <c r="BH844" s="482"/>
      <c r="BI844" s="1317"/>
    </row>
    <row r="845" spans="1:61" ht="3.65" hidden="1" customHeight="1">
      <c r="A845" s="494"/>
      <c r="B845" s="484"/>
      <c r="I845" s="699"/>
      <c r="J845" s="1320"/>
      <c r="K845" s="1320"/>
      <c r="L845" s="1320"/>
      <c r="M845" s="1320"/>
      <c r="N845" s="1288"/>
      <c r="O845" s="1289"/>
      <c r="P845" s="1289"/>
      <c r="Q845" s="1289"/>
      <c r="R845" s="1289"/>
      <c r="S845" s="1289"/>
      <c r="T845" s="1289"/>
      <c r="U845" s="1289"/>
      <c r="V845" s="1289"/>
      <c r="W845" s="1289"/>
      <c r="X845" s="1289"/>
      <c r="Y845" s="1290"/>
      <c r="Z845" s="1320"/>
      <c r="AA845" s="1320"/>
      <c r="AB845" s="1320"/>
      <c r="AC845" s="1278" t="e" vm="119">
        <v>#VALUE!</v>
      </c>
      <c r="AD845" s="1320"/>
      <c r="AE845" s="1320"/>
      <c r="AF845" s="1320"/>
      <c r="AG845" s="1320"/>
      <c r="AH845" s="1320"/>
      <c r="AI845" s="1320"/>
      <c r="AJ845" s="1320"/>
      <c r="AK845" s="1320"/>
      <c r="AL845" s="1320"/>
      <c r="AM845" s="1320"/>
      <c r="AN845" s="1320"/>
      <c r="AO845" s="1320"/>
      <c r="AP845" s="1320"/>
      <c r="AQ845" s="1320"/>
      <c r="AR845" s="1320"/>
      <c r="AS845" s="1317"/>
      <c r="AT845" s="1317"/>
      <c r="AU845" s="1317"/>
      <c r="AV845" s="1317"/>
      <c r="AW845" s="1317"/>
      <c r="AX845" s="1317"/>
      <c r="AY845" s="1317"/>
      <c r="AZ845" s="1317"/>
      <c r="BA845" s="1317"/>
      <c r="BB845" s="1317"/>
      <c r="BC845" s="1317"/>
      <c r="BD845" s="1317"/>
      <c r="BE845" s="1317"/>
      <c r="BF845" s="1317"/>
      <c r="BG845" s="1317"/>
      <c r="BH845" s="482"/>
      <c r="BI845" s="1317"/>
    </row>
    <row r="846" spans="1:61" ht="3.65" hidden="1" customHeight="1">
      <c r="A846" s="494"/>
      <c r="B846" s="484"/>
      <c r="I846" s="699"/>
      <c r="J846" s="1320"/>
      <c r="K846" s="1320"/>
      <c r="L846" s="1317"/>
      <c r="M846" s="1317"/>
      <c r="N846" s="1291"/>
      <c r="O846" s="1273"/>
      <c r="P846" s="1273"/>
      <c r="Q846" s="1273"/>
      <c r="R846" s="1273"/>
      <c r="S846" s="1273"/>
      <c r="T846" s="1273"/>
      <c r="U846" s="1273"/>
      <c r="V846" s="1273"/>
      <c r="W846" s="1273"/>
      <c r="X846" s="1273"/>
      <c r="Y846" s="1292"/>
      <c r="Z846" s="1320"/>
      <c r="AA846" s="1320"/>
      <c r="AB846" s="1320"/>
      <c r="AC846" s="1279"/>
      <c r="AD846" s="1320"/>
      <c r="AE846" s="1320"/>
      <c r="AF846" s="1320"/>
      <c r="AG846" s="1320"/>
      <c r="AH846" s="1320"/>
      <c r="AI846" s="1320"/>
      <c r="AJ846" s="1320"/>
      <c r="AK846" s="1320"/>
      <c r="AL846" s="1320"/>
      <c r="AM846" s="1320"/>
      <c r="AN846" s="1320"/>
      <c r="AO846" s="1320"/>
      <c r="AP846" s="1320"/>
      <c r="AQ846" s="1320"/>
      <c r="AR846" s="1320"/>
      <c r="AS846" s="1317"/>
      <c r="AT846" s="1317"/>
      <c r="AU846" s="1317"/>
      <c r="AV846" s="1317"/>
      <c r="AW846" s="1317"/>
      <c r="AX846" s="1317"/>
      <c r="AY846" s="1317"/>
      <c r="AZ846" s="1317"/>
      <c r="BA846" s="1317"/>
      <c r="BB846" s="1317"/>
      <c r="BC846" s="1317"/>
      <c r="BD846" s="1317"/>
      <c r="BE846" s="1317"/>
      <c r="BF846" s="1317"/>
      <c r="BG846" s="1317"/>
      <c r="BH846" s="482"/>
      <c r="BI846" s="1317"/>
    </row>
    <row r="847" spans="1:61" ht="3.65" hidden="1" customHeight="1">
      <c r="A847" s="494"/>
      <c r="B847" s="484"/>
      <c r="I847" s="699"/>
      <c r="J847" s="1320"/>
      <c r="K847" s="1320"/>
      <c r="L847" s="1317"/>
      <c r="M847" s="1317"/>
      <c r="N847" s="1298" t="e" vm="67">
        <v>#VALUE!</v>
      </c>
      <c r="O847" s="1373"/>
      <c r="P847" s="1367"/>
      <c r="Q847" s="1367"/>
      <c r="R847" s="1367"/>
      <c r="S847" s="1367"/>
      <c r="T847" s="1367"/>
      <c r="U847" s="1367"/>
      <c r="V847" s="1367"/>
      <c r="W847" s="1367"/>
      <c r="X847" s="1373" t="e" vm="67">
        <v>#VALUE!</v>
      </c>
      <c r="Y847" s="1299"/>
      <c r="Z847" s="1320"/>
      <c r="AA847" s="1320"/>
      <c r="AB847" s="1320"/>
      <c r="AC847" s="1280"/>
      <c r="AD847" s="1320"/>
      <c r="AE847" s="1320"/>
      <c r="AF847" s="1320"/>
      <c r="AG847" s="1320"/>
      <c r="AH847" s="1320"/>
      <c r="AI847" s="1320"/>
      <c r="AJ847" s="1320"/>
      <c r="AK847" s="1320"/>
      <c r="AL847" s="1320"/>
      <c r="AM847" s="1320"/>
      <c r="AN847" s="1320"/>
      <c r="AO847" s="1320"/>
      <c r="AP847" s="1320"/>
      <c r="AQ847" s="1320"/>
      <c r="AR847" s="1320"/>
      <c r="AS847" s="1317"/>
      <c r="AT847" s="1317"/>
      <c r="AU847" s="1317"/>
      <c r="AV847" s="1317"/>
      <c r="AW847" s="1317"/>
      <c r="AX847" s="1317"/>
      <c r="AY847" s="1317"/>
      <c r="AZ847" s="1317"/>
      <c r="BA847" s="1317"/>
      <c r="BB847" s="1317"/>
      <c r="BC847" s="1317"/>
      <c r="BD847" s="1317"/>
      <c r="BE847" s="1317"/>
      <c r="BF847" s="1317"/>
      <c r="BG847" s="1317"/>
      <c r="BH847" s="482"/>
      <c r="BI847" s="1317"/>
    </row>
    <row r="848" spans="1:61" ht="3.65" hidden="1" customHeight="1">
      <c r="A848" s="494"/>
      <c r="B848" s="484"/>
      <c r="I848" s="699"/>
      <c r="J848" s="1320"/>
      <c r="K848" s="1320"/>
      <c r="L848" s="1317"/>
      <c r="M848" s="1317"/>
      <c r="N848" s="1298"/>
      <c r="O848" s="1373"/>
      <c r="P848" s="1371" t="e" vm="38">
        <v>#VALUE!</v>
      </c>
      <c r="Q848" s="1371"/>
      <c r="R848" s="1371"/>
      <c r="S848" s="1371"/>
      <c r="T848" s="1371"/>
      <c r="U848" s="1371"/>
      <c r="V848" s="1371"/>
      <c r="W848" s="1371"/>
      <c r="X848" s="1373"/>
      <c r="Y848" s="1299"/>
      <c r="Z848" s="1320"/>
      <c r="AA848" s="1320"/>
      <c r="AB848" s="1320"/>
      <c r="AC848" s="1280"/>
      <c r="AD848" s="1320"/>
      <c r="AE848" s="1320"/>
      <c r="AF848" s="1320"/>
      <c r="AG848" s="1320"/>
      <c r="AH848" s="1320"/>
      <c r="AI848" s="1320"/>
      <c r="AJ848" s="1320"/>
      <c r="AK848" s="1320"/>
      <c r="AL848" s="1320"/>
      <c r="AM848" s="1320"/>
      <c r="AN848" s="1320"/>
      <c r="AO848" s="1320"/>
      <c r="AP848" s="1320"/>
      <c r="AQ848" s="1320"/>
      <c r="AR848" s="1320"/>
      <c r="AS848" s="1317"/>
      <c r="AT848" s="1317"/>
      <c r="AU848" s="1317"/>
      <c r="AV848" s="1317"/>
      <c r="AW848" s="1317"/>
      <c r="AX848" s="1317"/>
      <c r="AY848" s="1317"/>
      <c r="AZ848" s="1317"/>
      <c r="BA848" s="1317"/>
      <c r="BB848" s="1317"/>
      <c r="BC848" s="1317"/>
      <c r="BD848" s="1317"/>
      <c r="BE848" s="1317"/>
      <c r="BF848" s="1317"/>
      <c r="BG848" s="1317"/>
      <c r="BH848" s="482"/>
      <c r="BI848" s="1317"/>
    </row>
    <row r="849" spans="1:61" ht="3.65" hidden="1" customHeight="1">
      <c r="A849" s="494"/>
      <c r="B849" s="484"/>
      <c r="I849" s="699"/>
      <c r="J849" s="1320"/>
      <c r="K849" s="1320"/>
      <c r="L849" s="1317"/>
      <c r="M849" s="1317"/>
      <c r="N849" s="1298" t="e" vm="68">
        <v>#VALUE!</v>
      </c>
      <c r="O849" s="1373"/>
      <c r="P849" s="1371"/>
      <c r="Q849" s="1371"/>
      <c r="R849" s="1371"/>
      <c r="S849" s="1371"/>
      <c r="T849" s="1371"/>
      <c r="U849" s="1371"/>
      <c r="V849" s="1371"/>
      <c r="W849" s="1371"/>
      <c r="X849" s="1373" t="e" vm="68">
        <v>#VALUE!</v>
      </c>
      <c r="Y849" s="1299"/>
      <c r="Z849" s="1320"/>
      <c r="AA849" s="1320"/>
      <c r="AB849" s="1320"/>
      <c r="AC849" s="1280"/>
      <c r="AD849" s="1320"/>
      <c r="AE849" s="1320"/>
      <c r="AF849" s="1320"/>
      <c r="AG849" s="1320"/>
      <c r="AH849" s="1320"/>
      <c r="AI849" s="1320"/>
      <c r="AJ849" s="1320"/>
      <c r="AK849" s="1320"/>
      <c r="AL849" s="1320"/>
      <c r="AM849" s="1320"/>
      <c r="AN849" s="1320"/>
      <c r="AO849" s="1320"/>
      <c r="AP849" s="1320"/>
      <c r="AQ849" s="1320"/>
      <c r="AR849" s="1320"/>
      <c r="AS849" s="1317"/>
      <c r="AT849" s="1317"/>
      <c r="AU849" s="1317"/>
      <c r="AV849" s="1317"/>
      <c r="AW849" s="1317"/>
      <c r="AX849" s="1317"/>
      <c r="AY849" s="1317"/>
      <c r="AZ849" s="1317"/>
      <c r="BA849" s="1317"/>
      <c r="BB849" s="1317"/>
      <c r="BC849" s="1317"/>
      <c r="BD849" s="1317"/>
      <c r="BE849" s="1317"/>
      <c r="BF849" s="1317"/>
      <c r="BG849" s="1317"/>
      <c r="BH849" s="482"/>
      <c r="BI849" s="1317"/>
    </row>
    <row r="850" spans="1:61" ht="3.65" hidden="1" customHeight="1">
      <c r="A850" s="494"/>
      <c r="B850" s="484"/>
      <c r="I850" s="699"/>
      <c r="J850" s="1320"/>
      <c r="K850" s="1320"/>
      <c r="L850" s="1317"/>
      <c r="M850" s="1317"/>
      <c r="N850" s="1298"/>
      <c r="O850" s="1373"/>
      <c r="P850" s="1371"/>
      <c r="Q850" s="1371"/>
      <c r="R850" s="1371"/>
      <c r="S850" s="1371"/>
      <c r="T850" s="1371"/>
      <c r="U850" s="1371"/>
      <c r="V850" s="1371"/>
      <c r="W850" s="1371"/>
      <c r="X850" s="1373"/>
      <c r="Y850" s="1299"/>
      <c r="Z850" s="1320"/>
      <c r="AA850" s="1320"/>
      <c r="AB850" s="1320"/>
      <c r="AC850" s="1280"/>
      <c r="AD850" s="1320"/>
      <c r="AE850" s="1320"/>
      <c r="AF850" s="1320"/>
      <c r="AG850" s="1320"/>
      <c r="AH850" s="1320"/>
      <c r="AI850" s="1320"/>
      <c r="AJ850" s="1320"/>
      <c r="AK850" s="1320"/>
      <c r="AL850" s="1320"/>
      <c r="AM850" s="1320"/>
      <c r="AN850" s="1320"/>
      <c r="AO850" s="1320"/>
      <c r="AP850" s="1320"/>
      <c r="AQ850" s="1320"/>
      <c r="AR850" s="1320"/>
      <c r="AS850" s="1317"/>
      <c r="AT850" s="1317"/>
      <c r="AU850" s="1317"/>
      <c r="AV850" s="1317"/>
      <c r="AW850" s="1317"/>
      <c r="AX850" s="1317"/>
      <c r="AY850" s="1317"/>
      <c r="AZ850" s="1317"/>
      <c r="BA850" s="1317"/>
      <c r="BB850" s="1317"/>
      <c r="BC850" s="1317"/>
      <c r="BD850" s="1317"/>
      <c r="BE850" s="1317"/>
      <c r="BF850" s="1317"/>
      <c r="BG850" s="1317"/>
      <c r="BH850" s="482"/>
      <c r="BI850" s="1317"/>
    </row>
    <row r="851" spans="1:61" ht="3.65" hidden="1" customHeight="1">
      <c r="A851" s="494"/>
      <c r="B851" s="484"/>
      <c r="H851" s="1268"/>
      <c r="I851" s="699"/>
      <c r="J851" s="1320"/>
      <c r="K851" s="1320"/>
      <c r="L851" s="1317"/>
      <c r="M851" s="1317"/>
      <c r="N851" s="1298" t="e" vm="122">
        <v>#VALUE!</v>
      </c>
      <c r="O851" s="1373"/>
      <c r="P851" s="1371"/>
      <c r="Q851" s="1371"/>
      <c r="R851" s="1371"/>
      <c r="S851" s="1371"/>
      <c r="T851" s="1371"/>
      <c r="U851" s="1371"/>
      <c r="V851" s="1371"/>
      <c r="W851" s="1371"/>
      <c r="X851" s="1373" t="e" vm="122">
        <v>#VALUE!</v>
      </c>
      <c r="Y851" s="1299"/>
      <c r="Z851" s="1320"/>
      <c r="AA851" s="1320"/>
      <c r="AB851" s="1320"/>
      <c r="AC851" s="1280"/>
      <c r="AD851" s="1320"/>
      <c r="AE851" s="1320"/>
      <c r="AF851" s="1320"/>
      <c r="AG851" s="1320"/>
      <c r="AH851" s="1320"/>
      <c r="AI851" s="1320"/>
      <c r="AJ851" s="1320"/>
      <c r="AK851" s="1320"/>
      <c r="AL851" s="1320"/>
      <c r="AM851" s="1320"/>
      <c r="AN851" s="1320"/>
      <c r="AO851" s="1320"/>
      <c r="AP851" s="1320"/>
      <c r="AQ851" s="1320"/>
      <c r="AR851" s="1320"/>
      <c r="AS851" s="1317"/>
      <c r="AT851" s="1317"/>
      <c r="AU851" s="1317"/>
      <c r="AV851" s="1317"/>
      <c r="AW851" s="1317"/>
      <c r="AX851" s="1317"/>
      <c r="AY851" s="1317"/>
      <c r="AZ851" s="1317"/>
      <c r="BA851" s="1317"/>
      <c r="BB851" s="1317"/>
      <c r="BC851" s="1317"/>
      <c r="BD851" s="1317"/>
      <c r="BE851" s="1317"/>
      <c r="BF851" s="1317"/>
      <c r="BG851" s="1317"/>
      <c r="BH851" s="482"/>
      <c r="BI851" s="1317"/>
    </row>
    <row r="852" spans="1:61" ht="3.65" hidden="1" customHeight="1">
      <c r="A852" s="494"/>
      <c r="B852" s="484"/>
      <c r="H852" s="1268"/>
      <c r="I852" s="699"/>
      <c r="J852" s="1320"/>
      <c r="K852" s="1320"/>
      <c r="L852" s="1317"/>
      <c r="M852" s="1317"/>
      <c r="N852" s="1298"/>
      <c r="O852" s="1373"/>
      <c r="P852" s="1371"/>
      <c r="Q852" s="1371"/>
      <c r="R852" s="1371"/>
      <c r="S852" s="1371"/>
      <c r="T852" s="1371"/>
      <c r="U852" s="1371"/>
      <c r="V852" s="1371"/>
      <c r="W852" s="1371"/>
      <c r="X852" s="1373"/>
      <c r="Y852" s="1299"/>
      <c r="Z852" s="1320"/>
      <c r="AA852" s="1320"/>
      <c r="AB852" s="1320"/>
      <c r="AC852" s="1280"/>
      <c r="AD852" s="1320"/>
      <c r="AE852" s="1320"/>
      <c r="AF852" s="1320"/>
      <c r="AG852" s="1320"/>
      <c r="AH852" s="1320"/>
      <c r="AI852" s="1320"/>
      <c r="AJ852" s="1320"/>
      <c r="AK852" s="1320"/>
      <c r="AL852" s="1320"/>
      <c r="AM852" s="1320"/>
      <c r="AN852" s="1320"/>
      <c r="AO852" s="1320"/>
      <c r="AP852" s="1320"/>
      <c r="AQ852" s="1320"/>
      <c r="AR852" s="1320"/>
      <c r="AS852" s="1317"/>
      <c r="AT852" s="1317"/>
      <c r="AU852" s="1317"/>
      <c r="AV852" s="1317"/>
      <c r="AW852" s="1317"/>
      <c r="AX852" s="1317"/>
      <c r="AY852" s="1317"/>
      <c r="AZ852" s="1317"/>
      <c r="BA852" s="1317"/>
      <c r="BB852" s="1317"/>
      <c r="BC852" s="1317"/>
      <c r="BD852" s="1317"/>
      <c r="BE852" s="1317"/>
      <c r="BF852" s="1317"/>
      <c r="BG852" s="1317"/>
      <c r="BH852" s="482"/>
      <c r="BI852" s="1317"/>
    </row>
    <row r="853" spans="1:61" ht="3.65" hidden="1" customHeight="1">
      <c r="A853" s="494"/>
      <c r="B853" s="484"/>
      <c r="H853" s="1268"/>
      <c r="I853" s="699"/>
      <c r="J853" s="1320"/>
      <c r="K853" s="1320"/>
      <c r="L853" s="1317"/>
      <c r="M853" s="1317"/>
      <c r="N853" s="1298" t="e" vm="122">
        <v>#VALUE!</v>
      </c>
      <c r="O853" s="1373"/>
      <c r="P853" s="1374"/>
      <c r="Q853" s="1374"/>
      <c r="R853" s="1374"/>
      <c r="S853" s="1374"/>
      <c r="T853" s="1374"/>
      <c r="U853" s="1374"/>
      <c r="V853" s="1374"/>
      <c r="W853" s="1374"/>
      <c r="X853" s="1373" t="e" vm="122">
        <v>#VALUE!</v>
      </c>
      <c r="Y853" s="1299"/>
      <c r="Z853" s="1320"/>
      <c r="AA853" s="1320"/>
      <c r="AB853" s="1320"/>
      <c r="AC853" s="1280"/>
      <c r="AD853" s="1320"/>
      <c r="AE853" s="1320"/>
      <c r="AF853" s="1320"/>
      <c r="AG853" s="1320"/>
      <c r="AH853" s="1320"/>
      <c r="AI853" s="1320"/>
      <c r="AJ853" s="1320"/>
      <c r="AK853" s="1320"/>
      <c r="AL853" s="1320"/>
      <c r="AM853" s="1320"/>
      <c r="AN853" s="1320"/>
      <c r="AO853" s="1320"/>
      <c r="AP853" s="1320"/>
      <c r="AQ853" s="1320"/>
      <c r="AR853" s="1320"/>
      <c r="AS853" s="1320"/>
      <c r="AT853" s="1317"/>
      <c r="AU853" s="1317"/>
      <c r="AV853" s="1317"/>
      <c r="AW853" s="1317"/>
      <c r="AX853" s="1317"/>
      <c r="AY853" s="1317"/>
      <c r="AZ853" s="1317"/>
      <c r="BA853" s="1317"/>
      <c r="BB853" s="1317"/>
      <c r="BC853" s="1317"/>
      <c r="BD853" s="1317"/>
      <c r="BE853" s="1317"/>
      <c r="BF853" s="1317"/>
      <c r="BG853" s="1317"/>
      <c r="BH853" s="482"/>
      <c r="BI853" s="1317"/>
    </row>
    <row r="854" spans="1:61" ht="3.65" hidden="1" customHeight="1">
      <c r="A854" s="494"/>
      <c r="B854" s="484"/>
      <c r="H854" s="1268"/>
      <c r="I854" s="699"/>
      <c r="J854" s="1320"/>
      <c r="K854" s="1320"/>
      <c r="L854" s="1317"/>
      <c r="M854" s="1317"/>
      <c r="N854" s="1298"/>
      <c r="O854" s="1373"/>
      <c r="P854" s="1367"/>
      <c r="Q854" s="1373" t="e" vm="63">
        <v>#VALUE!</v>
      </c>
      <c r="R854" s="1373"/>
      <c r="S854" s="1373" t="e" vm="63">
        <v>#VALUE!</v>
      </c>
      <c r="T854" s="1373"/>
      <c r="U854" s="1373" t="e" vm="68">
        <v>#VALUE!</v>
      </c>
      <c r="V854" s="1373"/>
      <c r="W854" s="1367"/>
      <c r="X854" s="1373"/>
      <c r="Y854" s="1299"/>
      <c r="Z854" s="1320"/>
      <c r="AA854" s="1320"/>
      <c r="AB854" s="1320"/>
      <c r="AC854" s="1280"/>
      <c r="AD854" s="1320"/>
      <c r="AE854" s="1320"/>
      <c r="AF854" s="1320"/>
      <c r="AG854" s="1320"/>
      <c r="AH854" s="1320"/>
      <c r="AI854" s="1320"/>
      <c r="AJ854" s="1320"/>
      <c r="AK854" s="1320"/>
      <c r="AL854" s="1320"/>
      <c r="AM854" s="1320"/>
      <c r="AN854" s="1320"/>
      <c r="AO854" s="1320"/>
      <c r="AP854" s="1320"/>
      <c r="AQ854" s="1320"/>
      <c r="AR854" s="1320"/>
      <c r="AS854" s="1320"/>
      <c r="AT854" s="1317"/>
      <c r="AU854" s="1317"/>
      <c r="AV854" s="1317"/>
      <c r="AW854" s="1317"/>
      <c r="AX854" s="1317"/>
      <c r="AY854" s="1317"/>
      <c r="AZ854" s="1317"/>
      <c r="BA854" s="1317"/>
      <c r="BB854" s="1317"/>
      <c r="BC854" s="1317"/>
      <c r="BD854" s="1317"/>
      <c r="BE854" s="1317"/>
      <c r="BF854" s="1317"/>
      <c r="BG854" s="1317"/>
      <c r="BH854" s="482"/>
      <c r="BI854" s="1317"/>
    </row>
    <row r="855" spans="1:61" ht="3.65" hidden="1" customHeight="1">
      <c r="A855" s="494"/>
      <c r="B855" s="484"/>
      <c r="H855" s="1268"/>
      <c r="I855" s="699"/>
      <c r="J855" s="1320"/>
      <c r="K855" s="1320"/>
      <c r="L855" s="1317"/>
      <c r="M855" s="1317"/>
      <c r="N855" s="1293"/>
      <c r="O855" s="1367"/>
      <c r="P855" s="1367"/>
      <c r="Q855" s="1373"/>
      <c r="R855" s="1373"/>
      <c r="S855" s="1373"/>
      <c r="T855" s="1373"/>
      <c r="U855" s="1373"/>
      <c r="V855" s="1373"/>
      <c r="W855" s="1367"/>
      <c r="X855" s="1367"/>
      <c r="Y855" s="1294"/>
      <c r="Z855" s="1320"/>
      <c r="AA855" s="1320"/>
      <c r="AB855" s="1320"/>
      <c r="AC855" s="1280"/>
      <c r="AD855" s="1320"/>
      <c r="AE855" s="1320"/>
      <c r="AF855" s="1320"/>
      <c r="AG855" s="1320"/>
      <c r="AH855" s="1320"/>
      <c r="AI855" s="1320"/>
      <c r="AJ855" s="1320"/>
      <c r="AK855" s="1320"/>
      <c r="AL855" s="1320"/>
      <c r="AM855" s="1320"/>
      <c r="AN855" s="1320"/>
      <c r="AO855" s="1320"/>
      <c r="AP855" s="1320"/>
      <c r="AQ855" s="1320"/>
      <c r="AR855" s="1320"/>
      <c r="AS855" s="1320"/>
      <c r="AT855" s="1317"/>
      <c r="AU855" s="1317"/>
      <c r="AV855" s="1317"/>
      <c r="AW855" s="1317"/>
      <c r="AX855" s="1317"/>
      <c r="AY855" s="1317"/>
      <c r="AZ855" s="1317"/>
      <c r="BA855" s="1317"/>
      <c r="BB855" s="1317"/>
      <c r="BC855" s="1317"/>
      <c r="BD855" s="1317"/>
      <c r="BE855" s="1317"/>
      <c r="BF855" s="1317"/>
      <c r="BG855" s="1317"/>
      <c r="BH855" s="482"/>
      <c r="BI855" s="1317"/>
    </row>
    <row r="856" spans="1:61" ht="3.65" hidden="1" customHeight="1">
      <c r="A856" s="494"/>
      <c r="B856" s="484"/>
      <c r="H856" s="1268"/>
      <c r="I856" s="699"/>
      <c r="J856" s="1320"/>
      <c r="K856" s="1320"/>
      <c r="L856" s="1317"/>
      <c r="M856" s="1317"/>
      <c r="N856" s="1295"/>
      <c r="O856" s="1296"/>
      <c r="P856" s="1296"/>
      <c r="Q856" s="1296"/>
      <c r="R856" s="1296"/>
      <c r="S856" s="1296"/>
      <c r="T856" s="1296"/>
      <c r="U856" s="1296"/>
      <c r="V856" s="1296"/>
      <c r="W856" s="1296" t="e" vm="123">
        <v>#VALUE!</v>
      </c>
      <c r="X856" s="1296" t="e" vm="123">
        <v>#VALUE!</v>
      </c>
      <c r="Y856" s="1297"/>
      <c r="Z856" s="1320"/>
      <c r="AA856" s="1320"/>
      <c r="AB856" s="1320"/>
      <c r="AC856" s="1279"/>
      <c r="AD856" s="1320"/>
      <c r="AE856" s="1320"/>
      <c r="AF856" s="1320"/>
      <c r="AG856" s="1320"/>
      <c r="AH856" s="1320"/>
      <c r="AI856" s="1320"/>
      <c r="AJ856" s="1320"/>
      <c r="AK856" s="1320"/>
      <c r="AL856" s="1320"/>
      <c r="AM856" s="1320"/>
      <c r="AN856" s="1320"/>
      <c r="AO856" s="1320"/>
      <c r="AP856" s="1320"/>
      <c r="AQ856" s="1320"/>
      <c r="AR856" s="1320"/>
      <c r="AS856" s="1320"/>
      <c r="AT856" s="1317"/>
      <c r="AU856" s="1317"/>
      <c r="AV856" s="1317"/>
      <c r="AW856" s="1317"/>
      <c r="AX856" s="1317"/>
      <c r="AY856" s="1317"/>
      <c r="AZ856" s="1317"/>
      <c r="BA856" s="1317"/>
      <c r="BB856" s="1317"/>
      <c r="BC856" s="1317"/>
      <c r="BD856" s="1317"/>
      <c r="BE856" s="1317"/>
      <c r="BF856" s="1317"/>
      <c r="BG856" s="1317"/>
      <c r="BH856" s="482"/>
      <c r="BI856" s="1317"/>
    </row>
    <row r="857" spans="1:61" ht="3.65" hidden="1" customHeight="1">
      <c r="A857" s="494"/>
      <c r="B857" s="484"/>
      <c r="H857" s="1268"/>
      <c r="I857" s="699"/>
      <c r="J857" s="1320"/>
      <c r="K857" s="1320"/>
      <c r="L857" s="1317"/>
      <c r="M857" s="1317"/>
      <c r="N857" s="1317"/>
      <c r="O857" s="1317"/>
      <c r="P857" s="1317"/>
      <c r="Q857" s="1317"/>
      <c r="R857" s="1317"/>
      <c r="S857" s="1317"/>
      <c r="T857" s="1317"/>
      <c r="U857" s="1317"/>
      <c r="V857" s="1317"/>
      <c r="W857" s="1317"/>
      <c r="X857" s="1320"/>
      <c r="Y857" s="1320"/>
      <c r="Z857" s="1320"/>
      <c r="AA857" s="1320"/>
      <c r="AB857" s="1320"/>
      <c r="AC857" s="1320"/>
      <c r="AD857" s="1320"/>
      <c r="AE857" s="1320"/>
      <c r="AF857" s="1320"/>
      <c r="AG857" s="1320"/>
      <c r="AH857" s="1320"/>
      <c r="AI857" s="1320"/>
      <c r="AJ857" s="1320"/>
      <c r="AK857" s="1320"/>
      <c r="AL857" s="1320"/>
      <c r="AM857" s="1320"/>
      <c r="AN857" s="1320"/>
      <c r="AO857" s="1320"/>
      <c r="AP857" s="1320"/>
      <c r="AQ857" s="1320"/>
      <c r="AR857" s="1320"/>
      <c r="AS857" s="1320"/>
      <c r="AT857" s="1317"/>
      <c r="AU857" s="1317"/>
      <c r="AV857" s="1317"/>
      <c r="AW857" s="1317"/>
      <c r="AX857" s="1317"/>
      <c r="AY857" s="1317"/>
      <c r="AZ857" s="1317"/>
      <c r="BA857" s="1317"/>
      <c r="BB857" s="1317"/>
      <c r="BC857" s="1317"/>
      <c r="BD857" s="1317"/>
      <c r="BE857" s="1317"/>
      <c r="BF857" s="1317"/>
      <c r="BG857" s="1317"/>
      <c r="BH857" s="482"/>
      <c r="BI857" s="1317"/>
    </row>
    <row r="858" spans="1:61" ht="3.65" hidden="1" customHeight="1">
      <c r="A858" s="494"/>
      <c r="B858" s="484"/>
      <c r="H858" s="1268"/>
      <c r="I858" s="699"/>
      <c r="J858" s="1320"/>
      <c r="K858" s="1320"/>
      <c r="L858" s="1320"/>
      <c r="M858" s="1320"/>
      <c r="N858" s="1320"/>
      <c r="O858" s="1320"/>
      <c r="P858" s="1320"/>
      <c r="Q858" s="1320"/>
      <c r="R858" s="1320"/>
      <c r="S858" s="1320"/>
      <c r="T858" s="1320"/>
      <c r="U858" s="1320"/>
      <c r="V858" s="1320"/>
      <c r="W858" s="1320"/>
      <c r="X858" s="1320"/>
      <c r="Y858" s="1320"/>
      <c r="Z858" s="1320"/>
      <c r="AA858" s="1320"/>
      <c r="AB858" s="1320"/>
      <c r="AC858" s="1320"/>
      <c r="AD858" s="1320"/>
      <c r="AE858" s="1320"/>
      <c r="AF858" s="1320"/>
      <c r="AG858" s="1320"/>
      <c r="AH858" s="1320"/>
      <c r="AI858" s="1320"/>
      <c r="AJ858" s="1320"/>
      <c r="AK858" s="1320"/>
      <c r="AL858" s="1320"/>
      <c r="AM858" s="1320"/>
      <c r="AN858" s="1320"/>
      <c r="AO858" s="1320"/>
      <c r="AP858" s="1320"/>
      <c r="AQ858" s="1320"/>
      <c r="AR858" s="1320"/>
      <c r="AS858" s="1320"/>
      <c r="AT858" s="1317"/>
      <c r="AU858" s="1317"/>
      <c r="AV858" s="1317"/>
      <c r="AW858" s="1317"/>
      <c r="AX858" s="1317"/>
      <c r="AY858" s="1317"/>
      <c r="AZ858" s="1317"/>
      <c r="BA858" s="1317"/>
      <c r="BB858" s="1317"/>
      <c r="BC858" s="1317"/>
      <c r="BD858" s="1317"/>
      <c r="BE858" s="1317"/>
      <c r="BF858" s="1317"/>
      <c r="BG858" s="1317"/>
      <c r="BH858" s="482"/>
      <c r="BI858" s="1317"/>
    </row>
    <row r="859" spans="1:61" ht="3.65" hidden="1" customHeight="1">
      <c r="A859" s="494"/>
      <c r="B859" s="484"/>
      <c r="H859" s="1268"/>
      <c r="I859" s="699"/>
      <c r="J859" s="1320"/>
      <c r="K859" s="1320"/>
      <c r="L859" s="1320"/>
      <c r="M859" s="1320"/>
      <c r="N859" s="1320"/>
      <c r="O859" s="1320"/>
      <c r="P859" s="1320"/>
      <c r="Q859" s="1320"/>
      <c r="R859" s="1320"/>
      <c r="S859" s="1320"/>
      <c r="T859" s="1320"/>
      <c r="U859" s="1320"/>
      <c r="V859" s="1320"/>
      <c r="W859" s="1320"/>
      <c r="X859" s="1320"/>
      <c r="Y859" s="1320"/>
      <c r="Z859" s="1320"/>
      <c r="AA859" s="1320"/>
      <c r="AB859" s="1320"/>
      <c r="AC859" s="1320"/>
      <c r="AD859" s="1320"/>
      <c r="AE859" s="1320"/>
      <c r="AF859" s="1320"/>
      <c r="AG859" s="1320"/>
      <c r="AH859" s="1320"/>
      <c r="AI859" s="1320"/>
      <c r="AJ859" s="1320"/>
      <c r="AK859" s="1320"/>
      <c r="AL859" s="1320"/>
      <c r="AM859" s="1320"/>
      <c r="AN859" s="1320"/>
      <c r="AO859" s="1320"/>
      <c r="AP859" s="1320"/>
      <c r="AQ859" s="1320"/>
      <c r="AR859" s="1320"/>
      <c r="AS859" s="1320"/>
      <c r="AT859" s="1317"/>
      <c r="AU859" s="1317"/>
      <c r="AV859" s="1317"/>
      <c r="AW859" s="1317"/>
      <c r="AX859" s="1317"/>
      <c r="AY859" s="1317"/>
      <c r="AZ859" s="1317"/>
      <c r="BA859" s="1317"/>
      <c r="BB859" s="1317"/>
      <c r="BC859" s="1317"/>
      <c r="BD859" s="1317"/>
      <c r="BE859" s="1317"/>
      <c r="BF859" s="1317"/>
      <c r="BG859" s="1317"/>
      <c r="BH859" s="482"/>
      <c r="BI859" s="1317"/>
    </row>
    <row r="860" spans="1:61" ht="3.65" hidden="1" customHeight="1">
      <c r="A860" s="494"/>
      <c r="B860" s="484"/>
      <c r="H860" s="1268"/>
      <c r="I860" s="699"/>
      <c r="J860" s="1320"/>
      <c r="K860" s="1320"/>
      <c r="L860" s="1320"/>
      <c r="M860" s="1320"/>
      <c r="N860" s="1320"/>
      <c r="O860" s="1320"/>
      <c r="P860" s="1320"/>
      <c r="Q860" s="1320"/>
      <c r="R860" s="1320"/>
      <c r="S860" s="1320"/>
      <c r="T860" s="1320"/>
      <c r="U860" s="1320"/>
      <c r="V860" s="1320"/>
      <c r="W860" s="1320"/>
      <c r="X860" s="1320"/>
      <c r="Y860" s="1320"/>
      <c r="Z860" s="1320"/>
      <c r="AA860" s="1320"/>
      <c r="AB860" s="1320"/>
      <c r="AC860" s="1320"/>
      <c r="AD860" s="1320"/>
      <c r="AE860" s="1320"/>
      <c r="AF860" s="1320"/>
      <c r="AG860" s="1320"/>
      <c r="AH860" s="1320"/>
      <c r="AI860" s="1320"/>
      <c r="AJ860" s="1320"/>
      <c r="AK860" s="1320"/>
      <c r="AL860" s="1320"/>
      <c r="AM860" s="1320"/>
      <c r="AN860" s="1320"/>
      <c r="AO860" s="1320"/>
      <c r="AP860" s="1320"/>
      <c r="AQ860" s="1320"/>
      <c r="AR860" s="1320"/>
      <c r="AS860" s="1320"/>
      <c r="AT860" s="1317"/>
      <c r="AU860" s="1317"/>
      <c r="AV860" s="1317"/>
      <c r="AW860" s="1317"/>
      <c r="AX860" s="1317"/>
      <c r="AY860" s="1317"/>
      <c r="AZ860" s="1317"/>
      <c r="BA860" s="1317"/>
      <c r="BB860" s="1317"/>
      <c r="BC860" s="1317"/>
      <c r="BD860" s="1317"/>
      <c r="BE860" s="1317"/>
      <c r="BF860" s="1317"/>
      <c r="BG860" s="1317"/>
      <c r="BH860" s="482"/>
      <c r="BI860" s="1317"/>
    </row>
    <row r="861" spans="1:61" ht="3.65" hidden="1" customHeight="1">
      <c r="A861" s="494"/>
      <c r="B861" s="484"/>
      <c r="H861" s="1268"/>
      <c r="I861" s="699"/>
      <c r="J861" s="1320"/>
      <c r="K861" s="1320"/>
      <c r="L861" s="1320"/>
      <c r="M861" s="1320"/>
      <c r="N861" s="1320"/>
      <c r="O861" s="1320"/>
      <c r="P861" s="1320"/>
      <c r="Q861" s="1320"/>
      <c r="R861" s="1320"/>
      <c r="S861" s="1320"/>
      <c r="T861" s="1320"/>
      <c r="U861" s="1320"/>
      <c r="V861" s="1320"/>
      <c r="W861" s="1320"/>
      <c r="X861" s="1320"/>
      <c r="Y861" s="1320"/>
      <c r="Z861" s="1320"/>
      <c r="AA861" s="1320"/>
      <c r="AB861" s="1320"/>
      <c r="AC861" s="1320"/>
      <c r="AD861" s="1320"/>
      <c r="AE861" s="1320"/>
      <c r="AF861" s="1320"/>
      <c r="AG861" s="1320"/>
      <c r="AH861" s="1320"/>
      <c r="AI861" s="1320"/>
      <c r="AJ861" s="1320"/>
      <c r="AK861" s="1320"/>
      <c r="AL861" s="1320"/>
      <c r="AM861" s="1320"/>
      <c r="AN861" s="1320"/>
      <c r="AO861" s="1320"/>
      <c r="AP861" s="1320"/>
      <c r="AQ861" s="1320"/>
      <c r="AR861" s="1320"/>
      <c r="AS861" s="1320"/>
      <c r="AT861" s="1317"/>
      <c r="AU861" s="1317"/>
      <c r="AV861" s="1317"/>
      <c r="AW861" s="1317"/>
      <c r="AX861" s="1317"/>
      <c r="AY861" s="1317"/>
      <c r="AZ861" s="1317"/>
      <c r="BA861" s="1317"/>
      <c r="BB861" s="1317"/>
      <c r="BC861" s="1317"/>
      <c r="BD861" s="1317"/>
      <c r="BE861" s="1317"/>
      <c r="BF861" s="1317"/>
      <c r="BG861" s="1317"/>
      <c r="BH861" s="482"/>
      <c r="BI861" s="1317"/>
    </row>
    <row r="862" spans="1:61" ht="3.5" hidden="1" customHeight="1">
      <c r="A862" s="494"/>
      <c r="B862" s="484"/>
      <c r="H862" s="1268"/>
      <c r="I862" s="699"/>
      <c r="J862" s="1320"/>
      <c r="K862" s="1320"/>
      <c r="L862" s="1320"/>
      <c r="M862" s="1320"/>
      <c r="N862" s="1320"/>
      <c r="O862" s="1320"/>
      <c r="P862" s="1320"/>
      <c r="Q862" s="1320"/>
      <c r="R862" s="1320"/>
      <c r="S862" s="1320"/>
      <c r="T862" s="1320"/>
      <c r="U862" s="1320"/>
      <c r="V862" s="1320"/>
      <c r="W862" s="1320"/>
      <c r="X862" s="1320"/>
      <c r="Y862" s="1320"/>
      <c r="Z862" s="1320"/>
      <c r="AA862" s="1320"/>
      <c r="AB862" s="1320"/>
      <c r="AC862" s="1320"/>
      <c r="AD862" s="1320"/>
      <c r="AE862" s="1320"/>
      <c r="AF862" s="1320"/>
      <c r="AG862" s="1320"/>
      <c r="AH862" s="1320"/>
      <c r="AI862" s="1320"/>
      <c r="AJ862" s="1320"/>
      <c r="AK862" s="1320"/>
      <c r="AL862" s="1320"/>
      <c r="AM862" s="1320"/>
      <c r="AN862" s="1320"/>
      <c r="AO862" s="1320"/>
      <c r="AP862" s="1320"/>
      <c r="AQ862" s="1320"/>
      <c r="AR862" s="1320"/>
      <c r="AS862" s="1320"/>
      <c r="AT862" s="1317"/>
      <c r="AU862" s="1317"/>
      <c r="AV862" s="1317"/>
      <c r="AW862" s="1317"/>
      <c r="AX862" s="1317"/>
      <c r="AY862" s="1317"/>
      <c r="AZ862" s="1317"/>
      <c r="BA862" s="1317"/>
      <c r="BB862" s="1317"/>
      <c r="BC862" s="1317"/>
      <c r="BD862" s="1317"/>
      <c r="BE862" s="1317"/>
      <c r="BF862" s="1317"/>
      <c r="BG862" s="1317"/>
      <c r="BH862" s="482"/>
      <c r="BI862" s="1317"/>
    </row>
    <row r="863" spans="1:61" ht="3.65" hidden="1" customHeight="1">
      <c r="A863" s="494"/>
      <c r="B863" s="484"/>
      <c r="H863" s="1268"/>
      <c r="I863" s="699"/>
      <c r="J863" s="1320"/>
      <c r="K863" s="1320"/>
      <c r="L863" s="1320"/>
      <c r="M863" s="1320"/>
      <c r="N863" s="1320"/>
      <c r="O863" s="1320"/>
      <c r="P863" s="1320"/>
      <c r="Q863" s="1320"/>
      <c r="R863" s="1320"/>
      <c r="S863" s="1320"/>
      <c r="T863" s="1320"/>
      <c r="U863" s="1320"/>
      <c r="V863" s="1320"/>
      <c r="W863" s="1320"/>
      <c r="X863" s="1320"/>
      <c r="Y863" s="1320"/>
      <c r="Z863" s="1320"/>
      <c r="AA863" s="1320"/>
      <c r="AB863" s="1320"/>
      <c r="AC863" s="1320"/>
      <c r="AD863" s="1320"/>
      <c r="AE863" s="1320"/>
      <c r="AF863" s="1320"/>
      <c r="AG863" s="1320"/>
      <c r="AH863" s="1320"/>
      <c r="AI863" s="1320"/>
      <c r="AJ863" s="1317"/>
      <c r="AK863" s="1317"/>
      <c r="AL863" s="1317"/>
      <c r="AM863" s="1317"/>
      <c r="AN863" s="1317"/>
      <c r="AO863" s="1317"/>
      <c r="AP863" s="1317"/>
      <c r="AQ863" s="1317"/>
      <c r="AR863" s="1317"/>
      <c r="AS863" s="1317"/>
      <c r="AT863" s="1317"/>
      <c r="AU863" s="1317"/>
      <c r="AV863" s="1317"/>
      <c r="AW863" s="1317"/>
      <c r="AX863" s="1317"/>
      <c r="AY863" s="1317"/>
      <c r="AZ863" s="1317"/>
      <c r="BA863" s="1317"/>
      <c r="BB863" s="1317"/>
      <c r="BC863" s="1317"/>
      <c r="BD863" s="1317"/>
      <c r="BE863" s="1317"/>
      <c r="BF863" s="1317"/>
      <c r="BG863" s="1317"/>
      <c r="BH863" s="482"/>
      <c r="BI863" s="1317"/>
    </row>
    <row r="864" spans="1:61" ht="3.5" hidden="1" customHeight="1">
      <c r="A864" s="494"/>
      <c r="B864" s="671"/>
      <c r="C864" s="445"/>
      <c r="D864" s="445"/>
      <c r="E864" s="445"/>
      <c r="F864" s="445"/>
      <c r="G864" s="445"/>
      <c r="H864" s="445"/>
      <c r="I864" s="671"/>
      <c r="J864" s="1328"/>
      <c r="K864" s="1328"/>
      <c r="L864" s="1328"/>
      <c r="M864" s="1328"/>
      <c r="N864" s="1328"/>
      <c r="O864" s="1328"/>
      <c r="P864" s="1328"/>
      <c r="Q864" s="1328"/>
      <c r="R864" s="1328"/>
      <c r="S864" s="1328"/>
      <c r="T864" s="1328"/>
      <c r="U864" s="1328"/>
      <c r="V864" s="1328"/>
      <c r="W864" s="1328"/>
      <c r="X864" s="1328"/>
      <c r="Y864" s="1328"/>
      <c r="Z864" s="1328"/>
      <c r="AA864" s="1328"/>
      <c r="AB864" s="1328"/>
      <c r="AC864" s="1328"/>
      <c r="AD864" s="1328"/>
      <c r="AE864" s="1328"/>
      <c r="AF864" s="1328"/>
      <c r="AG864" s="1328"/>
      <c r="AH864" s="1328"/>
      <c r="AI864" s="1328"/>
      <c r="AJ864" s="1328"/>
      <c r="AK864" s="1328"/>
      <c r="AL864" s="1328"/>
      <c r="AM864" s="1328"/>
      <c r="AN864" s="1328"/>
      <c r="AO864" s="1328"/>
      <c r="AP864" s="1328"/>
      <c r="AQ864" s="1328"/>
      <c r="AR864" s="1328"/>
      <c r="AS864" s="1328"/>
      <c r="AT864" s="1328"/>
      <c r="AU864" s="1328"/>
      <c r="AV864" s="1328"/>
      <c r="AW864" s="1328"/>
      <c r="AX864" s="1328"/>
      <c r="AY864" s="1328"/>
      <c r="AZ864" s="1328"/>
      <c r="BA864" s="1328"/>
      <c r="BB864" s="1328"/>
      <c r="BC864" s="1328"/>
      <c r="BD864" s="1328"/>
      <c r="BE864" s="1328"/>
      <c r="BF864" s="1328"/>
      <c r="BG864" s="1328"/>
      <c r="BH864" s="444"/>
      <c r="BI864" s="1317"/>
    </row>
    <row r="865" spans="1:60" ht="3.5" hidden="1" customHeight="1">
      <c r="A865" s="494"/>
      <c r="B865" s="445"/>
      <c r="C865" s="445"/>
      <c r="D865" s="445"/>
      <c r="E865" s="445"/>
      <c r="F865" s="445"/>
      <c r="G865" s="445"/>
      <c r="H865" s="445"/>
      <c r="I865" s="671"/>
      <c r="J865" s="1328"/>
      <c r="K865" s="1328"/>
      <c r="L865" s="1328"/>
      <c r="M865" s="1328"/>
      <c r="N865" s="1328"/>
      <c r="O865" s="1328"/>
      <c r="P865" s="1328"/>
      <c r="Q865" s="1328"/>
      <c r="R865" s="1328"/>
      <c r="S865" s="1328"/>
      <c r="T865" s="1328"/>
      <c r="U865" s="1328"/>
      <c r="V865" s="1328"/>
      <c r="W865" s="1328"/>
      <c r="X865" s="1328"/>
      <c r="Y865" s="1328"/>
      <c r="Z865" s="1328"/>
      <c r="AA865" s="1328"/>
      <c r="AB865" s="1328"/>
      <c r="AC865" s="1328"/>
      <c r="AD865" s="1328"/>
      <c r="AE865" s="1328"/>
      <c r="AF865" s="1328"/>
      <c r="AG865" s="1328"/>
      <c r="AH865" s="1328"/>
      <c r="AI865" s="1328"/>
      <c r="AJ865" s="1328"/>
      <c r="AK865" s="1328"/>
      <c r="AL865" s="1328"/>
      <c r="AM865" s="1328"/>
      <c r="AN865" s="1328"/>
      <c r="AO865" s="1328"/>
      <c r="AP865" s="1328"/>
      <c r="AQ865" s="1328"/>
      <c r="AR865" s="1328"/>
      <c r="AS865" s="1328"/>
      <c r="AT865" s="1328"/>
      <c r="AU865" s="1328"/>
      <c r="AV865" s="1328"/>
      <c r="AW865" s="1328"/>
      <c r="AX865" s="1328"/>
      <c r="AY865" s="1328"/>
      <c r="AZ865" s="1328"/>
      <c r="BA865" s="1328"/>
      <c r="BB865" s="1328"/>
      <c r="BC865" s="1328"/>
      <c r="BD865" s="1328"/>
      <c r="BE865" s="1328"/>
      <c r="BF865" s="1328"/>
      <c r="BG865" s="1328"/>
      <c r="BH865" s="444"/>
    </row>
    <row r="866" spans="1:60">
      <c r="A866" s="494"/>
      <c r="B866" s="379" t="s">
        <v>598</v>
      </c>
      <c r="C866" s="379" t="s">
        <v>599</v>
      </c>
      <c r="D866" s="379" t="s">
        <v>578</v>
      </c>
      <c r="E866" s="448" t="s">
        <v>651</v>
      </c>
      <c r="F866" s="379" t="s">
        <v>498</v>
      </c>
      <c r="G866" s="378"/>
      <c r="H866" s="1194" t="s">
        <v>600</v>
      </c>
      <c r="I866" s="700"/>
      <c r="J866" s="1329"/>
      <c r="K866" s="1329"/>
      <c r="L866" s="1329"/>
      <c r="M866" s="1329"/>
      <c r="N866" s="1329"/>
      <c r="O866" s="1329"/>
      <c r="P866" s="1329"/>
      <c r="Q866" s="1329"/>
      <c r="R866" s="1329"/>
      <c r="S866" s="1329"/>
      <c r="T866" s="1329"/>
      <c r="U866" s="1329"/>
      <c r="V866" s="1329"/>
      <c r="W866" s="1329"/>
      <c r="X866" s="1329"/>
      <c r="Y866" s="1329"/>
      <c r="Z866" s="1329"/>
      <c r="AA866" s="1329"/>
      <c r="AB866" s="1329"/>
      <c r="AC866" s="1329"/>
      <c r="AD866" s="1329"/>
      <c r="AE866" s="1329"/>
      <c r="AF866" s="1329"/>
      <c r="AG866" s="1329"/>
      <c r="AH866" s="1329"/>
      <c r="AI866" s="1329"/>
      <c r="AJ866" s="1329"/>
      <c r="AK866" s="1329"/>
      <c r="AL866" s="1329"/>
      <c r="AM866" s="1329"/>
      <c r="AN866" s="1329"/>
      <c r="AO866" s="1329"/>
      <c r="AP866" s="1329"/>
      <c r="AQ866" s="1329"/>
      <c r="AR866" s="1329"/>
      <c r="AS866" s="1329"/>
      <c r="AT866" s="1329"/>
      <c r="AU866" s="1329"/>
      <c r="AV866" s="1329"/>
      <c r="AW866" s="1329"/>
      <c r="AX866" s="1329"/>
      <c r="AY866" s="1329"/>
      <c r="AZ866" s="1329"/>
      <c r="BA866" s="1329"/>
      <c r="BB866" s="1329"/>
      <c r="BC866" s="1329"/>
      <c r="BD866" s="1329"/>
      <c r="BE866" s="1329"/>
      <c r="BF866" s="1329"/>
      <c r="BG866" s="1329"/>
      <c r="BH866" s="1134"/>
    </row>
    <row r="867" spans="1:60" ht="3.65" hidden="1" customHeight="1">
      <c r="A867" s="494"/>
      <c r="B867" s="487" t="str">
        <f>MID(D866,1,1)&amp;MID(D866,6,1)&amp;"_"&amp;MID(D866,14,3)&amp;"X"&amp;MID(F866,1,1)&amp;"_"&amp;MID(H866,1,4)&amp;MID(H866,5,3)&amp;"_"&amp;MID(C866,1,3)</f>
        <v>PC_MedXF_ATL600 _P5</v>
      </c>
      <c r="C867" s="676"/>
      <c r="D867" s="676"/>
      <c r="E867" s="676"/>
      <c r="F867" s="676"/>
      <c r="G867" s="676"/>
      <c r="H867" s="676"/>
      <c r="I867" s="699"/>
      <c r="J867" s="1320"/>
      <c r="K867" s="1320"/>
      <c r="L867" s="1320"/>
      <c r="M867" s="1320"/>
      <c r="N867" s="1320"/>
      <c r="O867" s="1320"/>
      <c r="P867" s="1320"/>
      <c r="Q867" s="1320"/>
      <c r="R867" s="1320"/>
      <c r="S867" s="1320"/>
      <c r="T867" s="1320"/>
      <c r="U867" s="1320"/>
      <c r="V867" s="1320"/>
      <c r="W867" s="1320"/>
      <c r="X867" s="1320"/>
      <c r="Y867" s="1320"/>
      <c r="Z867" s="1320"/>
      <c r="AA867" s="1320"/>
      <c r="AB867" s="1320"/>
      <c r="AC867" s="1320"/>
      <c r="AD867" s="1320"/>
      <c r="AE867" s="1320"/>
      <c r="AF867" s="1320"/>
      <c r="AG867" s="1320"/>
      <c r="AH867" s="1320"/>
      <c r="AI867" s="1320"/>
      <c r="AJ867" s="1320"/>
      <c r="AK867" s="1320"/>
      <c r="AL867" s="1320"/>
      <c r="AM867" s="1320"/>
      <c r="AN867" s="1320"/>
      <c r="AO867" s="1320"/>
      <c r="AP867" s="1320"/>
      <c r="AQ867" s="1320"/>
      <c r="AR867" s="1320"/>
      <c r="AS867" s="1320"/>
      <c r="AT867" s="1320"/>
      <c r="AU867" s="1320"/>
      <c r="AV867" s="1320"/>
      <c r="AW867" s="1320"/>
      <c r="AX867" s="1320"/>
      <c r="AY867" s="1320"/>
      <c r="AZ867" s="1320"/>
      <c r="BA867" s="1320"/>
      <c r="BB867" s="1320"/>
      <c r="BC867" s="1320"/>
      <c r="BD867" s="1320"/>
      <c r="BE867" s="1320"/>
      <c r="BF867" s="1320"/>
      <c r="BG867" s="1320"/>
      <c r="BH867" s="495"/>
    </row>
    <row r="868" spans="1:60" ht="3.65" hidden="1" customHeight="1">
      <c r="A868" s="494"/>
      <c r="B868" s="673"/>
      <c r="C868" s="676"/>
      <c r="D868" s="676"/>
      <c r="E868" s="676"/>
      <c r="F868" s="676"/>
      <c r="G868" s="676"/>
      <c r="H868" s="676"/>
      <c r="I868" s="699"/>
      <c r="J868" s="1320"/>
      <c r="K868" s="1320"/>
      <c r="L868" s="1320"/>
      <c r="M868" s="1320"/>
      <c r="N868" s="1320"/>
      <c r="O868" s="1320"/>
      <c r="P868" s="1320"/>
      <c r="Q868" s="1320"/>
      <c r="R868" s="1320"/>
      <c r="S868" s="1320"/>
      <c r="T868" s="1320"/>
      <c r="U868" s="1320"/>
      <c r="V868" s="1320"/>
      <c r="W868" s="1320"/>
      <c r="X868" s="1320"/>
      <c r="Y868" s="1320"/>
      <c r="Z868" s="1320"/>
      <c r="AA868" s="1320"/>
      <c r="AB868" s="1320"/>
      <c r="AC868" s="1320"/>
      <c r="AD868" s="1320"/>
      <c r="AE868" s="1320"/>
      <c r="AF868" s="1320"/>
      <c r="AG868" s="1320"/>
      <c r="AH868" s="1320"/>
      <c r="AI868" s="1320"/>
      <c r="AJ868" s="1320"/>
      <c r="AK868" s="1320"/>
      <c r="AL868" s="1320"/>
      <c r="AM868" s="1320"/>
      <c r="AN868" s="1320"/>
      <c r="AO868" s="1320"/>
      <c r="AP868" s="1320"/>
      <c r="AQ868" s="1320"/>
      <c r="AR868" s="1320"/>
      <c r="AS868" s="1320"/>
      <c r="AT868" s="1320"/>
      <c r="AU868" s="1320"/>
      <c r="AV868" s="1320"/>
      <c r="AW868" s="1320"/>
      <c r="AX868" s="1320"/>
      <c r="AY868" s="1320"/>
      <c r="AZ868" s="1320"/>
      <c r="BA868" s="1320"/>
      <c r="BB868" s="1320"/>
      <c r="BC868" s="1320"/>
      <c r="BD868" s="1320"/>
      <c r="BE868" s="1320"/>
      <c r="BF868" s="1320"/>
      <c r="BG868" s="1320"/>
      <c r="BH868" s="495"/>
    </row>
    <row r="869" spans="1:60" ht="3.65" hidden="1" customHeight="1">
      <c r="A869" s="494"/>
      <c r="B869" s="673"/>
      <c r="C869" s="676"/>
      <c r="D869" s="676"/>
      <c r="E869" s="676"/>
      <c r="F869" s="676"/>
      <c r="G869" s="676"/>
      <c r="H869" s="676"/>
      <c r="I869" s="699"/>
      <c r="J869" s="1320"/>
      <c r="K869" s="1320"/>
      <c r="L869" s="1320"/>
      <c r="M869" s="1320"/>
      <c r="N869" s="1320"/>
      <c r="O869" s="1320"/>
      <c r="P869" s="1320"/>
      <c r="Q869" s="1320"/>
      <c r="R869" s="1320"/>
      <c r="S869" s="1320"/>
      <c r="T869" s="1320"/>
      <c r="U869" s="1320"/>
      <c r="V869" s="1320"/>
      <c r="W869" s="1320"/>
      <c r="X869" s="1320"/>
      <c r="Y869" s="1320"/>
      <c r="Z869" s="1320"/>
      <c r="AA869" s="1320"/>
      <c r="AB869" s="1320"/>
      <c r="AC869" s="1320"/>
      <c r="AD869" s="1320"/>
      <c r="AE869" s="1320"/>
      <c r="AF869" s="1320"/>
      <c r="AG869" s="1320"/>
      <c r="AH869" s="1320"/>
      <c r="AI869" s="1320"/>
      <c r="AJ869" s="1320"/>
      <c r="AK869" s="1320"/>
      <c r="AL869" s="1320"/>
      <c r="AM869" s="1320"/>
      <c r="AN869" s="1320"/>
      <c r="AO869" s="1320"/>
      <c r="AP869" s="1320"/>
      <c r="AQ869" s="1320"/>
      <c r="AR869" s="1320"/>
      <c r="AS869" s="1320"/>
      <c r="AT869" s="1320"/>
      <c r="AU869" s="1320"/>
      <c r="AV869" s="1320"/>
      <c r="AW869" s="1320"/>
      <c r="AX869" s="1320"/>
      <c r="AY869" s="1320"/>
      <c r="AZ869" s="1320"/>
      <c r="BA869" s="1320"/>
      <c r="BB869" s="1320"/>
      <c r="BC869" s="1320"/>
      <c r="BD869" s="1320"/>
      <c r="BE869" s="1320"/>
      <c r="BF869" s="1320"/>
      <c r="BG869" s="1320"/>
      <c r="BH869" s="495"/>
    </row>
    <row r="870" spans="1:60" ht="3.65" hidden="1" customHeight="1">
      <c r="A870" s="494"/>
      <c r="B870" s="673"/>
      <c r="C870" s="676"/>
      <c r="D870" s="676"/>
      <c r="E870" s="676"/>
      <c r="F870" s="676"/>
      <c r="G870" s="676"/>
      <c r="H870" s="676"/>
      <c r="I870" s="699"/>
      <c r="J870" s="1320"/>
      <c r="K870" s="1320"/>
      <c r="L870" s="1320"/>
      <c r="M870" s="1320"/>
      <c r="N870" s="1288"/>
      <c r="O870" s="1289"/>
      <c r="P870" s="1289"/>
      <c r="Q870" s="1289"/>
      <c r="R870" s="1289"/>
      <c r="S870" s="1289"/>
      <c r="T870" s="1289"/>
      <c r="U870" s="1289"/>
      <c r="V870" s="1289"/>
      <c r="W870" s="1289"/>
      <c r="X870" s="1289"/>
      <c r="Y870" s="1290"/>
      <c r="Z870" s="1320"/>
      <c r="AA870" s="1320"/>
      <c r="AB870" s="1278" t="e" vm="119">
        <v>#VALUE!</v>
      </c>
      <c r="AC870" s="1320"/>
      <c r="AD870" s="1320"/>
      <c r="AE870" s="1320"/>
      <c r="AF870" s="1320"/>
      <c r="AG870" s="1320"/>
      <c r="AH870" s="1320"/>
      <c r="AI870" s="1320"/>
      <c r="AJ870" s="1320"/>
      <c r="AK870" s="1320"/>
      <c r="AL870" s="1320"/>
      <c r="AM870" s="1320"/>
      <c r="AN870" s="1320"/>
      <c r="AO870" s="1320"/>
      <c r="AP870" s="1320"/>
      <c r="AQ870" s="1320"/>
      <c r="AR870" s="1320"/>
      <c r="AS870" s="1320"/>
      <c r="AT870" s="1320"/>
      <c r="AU870" s="1320"/>
      <c r="AV870" s="1320"/>
      <c r="AW870" s="1320"/>
      <c r="AX870" s="1320"/>
      <c r="AY870" s="1320"/>
      <c r="AZ870" s="1320"/>
      <c r="BA870" s="1320"/>
      <c r="BB870" s="1320"/>
      <c r="BC870" s="1320"/>
      <c r="BD870" s="1320"/>
      <c r="BE870" s="1320"/>
      <c r="BF870" s="1320"/>
      <c r="BG870" s="1320"/>
      <c r="BH870" s="495"/>
    </row>
    <row r="871" spans="1:60" ht="3.65" hidden="1" customHeight="1">
      <c r="A871" s="494"/>
      <c r="B871" s="673"/>
      <c r="C871" s="676"/>
      <c r="D871" s="676"/>
      <c r="E871" s="676"/>
      <c r="F871" s="676"/>
      <c r="G871" s="676"/>
      <c r="H871" s="676"/>
      <c r="I871" s="699"/>
      <c r="J871" s="1320"/>
      <c r="K871" s="1320"/>
      <c r="L871" s="1320"/>
      <c r="M871" s="1320"/>
      <c r="N871" s="1293"/>
      <c r="O871" s="1367"/>
      <c r="P871" s="1367"/>
      <c r="Q871" s="1367"/>
      <c r="R871" s="1367"/>
      <c r="S871" s="1367"/>
      <c r="T871" s="1367"/>
      <c r="U871" s="1367"/>
      <c r="V871" s="1367"/>
      <c r="W871" s="1367"/>
      <c r="X871" s="1367"/>
      <c r="Y871" s="1294"/>
      <c r="Z871" s="1320"/>
      <c r="AA871" s="1320"/>
      <c r="AB871" s="1279"/>
      <c r="AC871" s="1320"/>
      <c r="AD871" s="1320"/>
      <c r="AE871" s="1320"/>
      <c r="AF871" s="1320"/>
      <c r="AG871" s="1320"/>
      <c r="AH871" s="1320"/>
      <c r="AI871" s="1320"/>
      <c r="AJ871" s="1320"/>
      <c r="AK871" s="1320"/>
      <c r="AL871" s="1320"/>
      <c r="AM871" s="1320"/>
      <c r="AN871" s="1320"/>
      <c r="AO871" s="1320"/>
      <c r="AP871" s="1320"/>
      <c r="AQ871" s="1320"/>
      <c r="AR871" s="1320"/>
      <c r="AS871" s="1320"/>
      <c r="AT871" s="1320"/>
      <c r="AU871" s="1320"/>
      <c r="AV871" s="1320"/>
      <c r="AW871" s="1320"/>
      <c r="AX871" s="1320"/>
      <c r="AY871" s="1320"/>
      <c r="AZ871" s="1320"/>
      <c r="BA871" s="1320"/>
      <c r="BB871" s="1320"/>
      <c r="BC871" s="1320"/>
      <c r="BD871" s="1320"/>
      <c r="BE871" s="1320"/>
      <c r="BF871" s="1320"/>
      <c r="BG871" s="1320"/>
      <c r="BH871" s="495"/>
    </row>
    <row r="872" spans="1:60" ht="3.65" hidden="1" customHeight="1">
      <c r="A872" s="494"/>
      <c r="B872" s="673"/>
      <c r="C872" s="676"/>
      <c r="D872" s="676"/>
      <c r="E872" s="676"/>
      <c r="F872" s="676"/>
      <c r="G872" s="676"/>
      <c r="H872" s="676"/>
      <c r="I872" s="699"/>
      <c r="J872" s="1320"/>
      <c r="K872" s="1320"/>
      <c r="L872" s="1320"/>
      <c r="M872" s="1320"/>
      <c r="N872" s="1304"/>
      <c r="O872" s="1305"/>
      <c r="P872" s="1305"/>
      <c r="Q872" s="1305"/>
      <c r="R872" s="1305"/>
      <c r="S872" s="1305"/>
      <c r="T872" s="1305"/>
      <c r="U872" s="1305"/>
      <c r="V872" s="1305"/>
      <c r="W872" s="1305"/>
      <c r="X872" s="1305"/>
      <c r="Y872" s="1306"/>
      <c r="Z872" s="1320"/>
      <c r="AA872" s="1320"/>
      <c r="AB872" s="1280"/>
      <c r="AC872" s="1320"/>
      <c r="AD872" s="1320"/>
      <c r="AE872" s="1320"/>
      <c r="AF872" s="1320"/>
      <c r="AG872" s="1320"/>
      <c r="AH872" s="1320"/>
      <c r="AI872" s="1320"/>
      <c r="AJ872" s="1320"/>
      <c r="AK872" s="1320"/>
      <c r="AL872" s="1320"/>
      <c r="AM872" s="1320"/>
      <c r="AN872" s="1320"/>
      <c r="AO872" s="1320"/>
      <c r="AP872" s="1320"/>
      <c r="AQ872" s="1320"/>
      <c r="AR872" s="1320"/>
      <c r="AS872" s="1320"/>
      <c r="AT872" s="1320"/>
      <c r="AU872" s="1320"/>
      <c r="AV872" s="1320"/>
      <c r="AW872" s="1320"/>
      <c r="AX872" s="1320"/>
      <c r="AY872" s="1320"/>
      <c r="AZ872" s="1320"/>
      <c r="BA872" s="1320"/>
      <c r="BB872" s="1320"/>
      <c r="BC872" s="1320"/>
      <c r="BD872" s="1320"/>
      <c r="BE872" s="1320"/>
      <c r="BF872" s="1320"/>
      <c r="BG872" s="1320"/>
      <c r="BH872" s="495"/>
    </row>
    <row r="873" spans="1:60" ht="3.65" hidden="1" customHeight="1">
      <c r="A873" s="494"/>
      <c r="B873" s="673"/>
      <c r="C873" s="676"/>
      <c r="D873" s="676"/>
      <c r="E873" s="676"/>
      <c r="F873" s="676"/>
      <c r="G873" s="676"/>
      <c r="H873" s="676"/>
      <c r="I873" s="699"/>
      <c r="J873" s="1320"/>
      <c r="K873" s="1320"/>
      <c r="L873" s="1320"/>
      <c r="M873" s="1320"/>
      <c r="N873" s="1307"/>
      <c r="O873" s="1375"/>
      <c r="P873" s="1375"/>
      <c r="Q873" s="1375"/>
      <c r="R873" s="1375"/>
      <c r="S873" s="1375"/>
      <c r="T873" s="1373" t="e" vm="124">
        <v>#VALUE!</v>
      </c>
      <c r="U873" s="1373"/>
      <c r="V873" s="1373" t="e" vm="124">
        <v>#VALUE!</v>
      </c>
      <c r="W873" s="1373"/>
      <c r="X873" s="1373" t="e" vm="124">
        <v>#VALUE!</v>
      </c>
      <c r="Y873" s="1299"/>
      <c r="Z873" s="1320"/>
      <c r="AA873" s="1320"/>
      <c r="AB873" s="1280"/>
      <c r="AC873" s="1320"/>
      <c r="AD873" s="1320"/>
      <c r="AE873" s="1320"/>
      <c r="AF873" s="1320"/>
      <c r="AG873" s="1320"/>
      <c r="AH873" s="1320"/>
      <c r="AI873" s="1320"/>
      <c r="AJ873" s="1320"/>
      <c r="AK873" s="1320"/>
      <c r="AL873" s="1320"/>
      <c r="AM873" s="1320"/>
      <c r="AN873" s="1320"/>
      <c r="AO873" s="1317"/>
      <c r="AP873" s="1317"/>
      <c r="AQ873" s="1317"/>
      <c r="AR873" s="1320"/>
      <c r="AS873" s="1320"/>
      <c r="AT873" s="1320"/>
      <c r="AU873" s="1320"/>
      <c r="AV873" s="1320"/>
      <c r="AW873" s="1320"/>
      <c r="AX873" s="1320"/>
      <c r="AY873" s="1320"/>
      <c r="AZ873" s="1320"/>
      <c r="BA873" s="1320"/>
      <c r="BB873" s="1320"/>
      <c r="BC873" s="1320"/>
      <c r="BD873" s="1320"/>
      <c r="BE873" s="1320"/>
      <c r="BF873" s="1320"/>
      <c r="BG873" s="1320"/>
      <c r="BH873" s="495"/>
    </row>
    <row r="874" spans="1:60" ht="3.65" hidden="1" customHeight="1">
      <c r="A874" s="494"/>
      <c r="B874" s="673"/>
      <c r="C874" s="676"/>
      <c r="D874" s="676"/>
      <c r="E874" s="676"/>
      <c r="F874" s="676"/>
      <c r="G874" s="676"/>
      <c r="H874" s="676"/>
      <c r="I874" s="699"/>
      <c r="J874" s="1320"/>
      <c r="K874" s="1320"/>
      <c r="L874" s="1320"/>
      <c r="M874" s="1320"/>
      <c r="N874" s="1307"/>
      <c r="O874" s="1371" t="e" vm="37">
        <v>#VALUE!</v>
      </c>
      <c r="P874" s="1371"/>
      <c r="Q874" s="1371"/>
      <c r="R874" s="1371"/>
      <c r="S874" s="1371"/>
      <c r="T874" s="1373"/>
      <c r="U874" s="1373"/>
      <c r="V874" s="1373"/>
      <c r="W874" s="1373"/>
      <c r="X874" s="1373"/>
      <c r="Y874" s="1299"/>
      <c r="Z874" s="1320"/>
      <c r="AA874" s="1320"/>
      <c r="AB874" s="1280"/>
      <c r="AC874" s="1320"/>
      <c r="AD874" s="1320"/>
      <c r="AE874" s="1320"/>
      <c r="AF874" s="1320"/>
      <c r="AG874" s="1320"/>
      <c r="AH874" s="1320"/>
      <c r="AI874" s="1320"/>
      <c r="AJ874" s="1320"/>
      <c r="AK874" s="1320"/>
      <c r="AL874" s="1320"/>
      <c r="AM874" s="1320"/>
      <c r="AN874" s="1320"/>
      <c r="AO874" s="1320"/>
      <c r="AP874" s="1320"/>
      <c r="AQ874" s="1320"/>
      <c r="AR874" s="1320"/>
      <c r="AS874" s="1320"/>
      <c r="AT874" s="1320"/>
      <c r="AU874" s="1320"/>
      <c r="AV874" s="1320"/>
      <c r="AW874" s="1320"/>
      <c r="AX874" s="1320"/>
      <c r="AY874" s="1320"/>
      <c r="AZ874" s="1320"/>
      <c r="BA874" s="1320"/>
      <c r="BB874" s="1320"/>
      <c r="BC874" s="1320"/>
      <c r="BD874" s="1320"/>
      <c r="BE874" s="1320"/>
      <c r="BF874" s="1320"/>
      <c r="BG874" s="1320"/>
      <c r="BH874" s="495"/>
    </row>
    <row r="875" spans="1:60" ht="3.65" hidden="1" customHeight="1">
      <c r="A875" s="494"/>
      <c r="B875" s="673"/>
      <c r="C875" s="676"/>
      <c r="D875" s="676"/>
      <c r="E875" s="676"/>
      <c r="F875" s="676"/>
      <c r="G875" s="676"/>
      <c r="H875" s="676"/>
      <c r="I875" s="699"/>
      <c r="J875" s="1320"/>
      <c r="K875" s="1320"/>
      <c r="L875" s="1320"/>
      <c r="M875" s="1320"/>
      <c r="N875" s="1307"/>
      <c r="O875" s="1371"/>
      <c r="P875" s="1371"/>
      <c r="Q875" s="1371"/>
      <c r="R875" s="1371"/>
      <c r="S875" s="1371"/>
      <c r="T875" s="1373" t="e" vm="124">
        <v>#VALUE!</v>
      </c>
      <c r="U875" s="1373"/>
      <c r="V875" s="1373" t="e" vm="124">
        <v>#VALUE!</v>
      </c>
      <c r="W875" s="1373"/>
      <c r="X875" s="1373"/>
      <c r="Y875" s="1299"/>
      <c r="Z875" s="1320"/>
      <c r="AA875" s="1320"/>
      <c r="AB875" s="1280"/>
      <c r="AC875" s="1320"/>
      <c r="AD875" s="1320"/>
      <c r="AE875" s="1320"/>
      <c r="AF875" s="1320"/>
      <c r="AG875" s="1320"/>
      <c r="AH875" s="1320"/>
      <c r="AI875" s="1320"/>
      <c r="AJ875" s="1320"/>
      <c r="AK875" s="1320"/>
      <c r="AL875" s="1320"/>
      <c r="AM875" s="1320"/>
      <c r="AN875" s="1320"/>
      <c r="AO875" s="1320"/>
      <c r="AP875" s="1320"/>
      <c r="AQ875" s="1320"/>
      <c r="AR875" s="1320"/>
      <c r="AS875" s="1320"/>
      <c r="AT875" s="1320"/>
      <c r="AU875" s="1320"/>
      <c r="AV875" s="1320"/>
      <c r="AW875" s="1320"/>
      <c r="AX875" s="1320"/>
      <c r="AY875" s="1320"/>
      <c r="AZ875" s="1320"/>
      <c r="BA875" s="1320"/>
      <c r="BB875" s="1320"/>
      <c r="BC875" s="1320"/>
      <c r="BD875" s="1320"/>
      <c r="BE875" s="1320"/>
      <c r="BF875" s="1320"/>
      <c r="BG875" s="1320"/>
      <c r="BH875" s="495"/>
    </row>
    <row r="876" spans="1:60" ht="3.65" hidden="1" customHeight="1">
      <c r="A876" s="494"/>
      <c r="B876" s="673"/>
      <c r="C876" s="676"/>
      <c r="D876" s="676"/>
      <c r="E876" s="676"/>
      <c r="F876" s="676"/>
      <c r="G876" s="676"/>
      <c r="H876" s="676"/>
      <c r="I876" s="699"/>
      <c r="J876" s="1320"/>
      <c r="K876" s="1320"/>
      <c r="L876" s="1320"/>
      <c r="M876" s="1320"/>
      <c r="N876" s="1307"/>
      <c r="O876" s="1371"/>
      <c r="P876" s="1371"/>
      <c r="Q876" s="1371"/>
      <c r="R876" s="1371"/>
      <c r="S876" s="1371"/>
      <c r="T876" s="1373"/>
      <c r="U876" s="1373"/>
      <c r="V876" s="1373"/>
      <c r="W876" s="1373"/>
      <c r="X876" s="1373"/>
      <c r="Y876" s="1299"/>
      <c r="Z876" s="1320"/>
      <c r="AA876" s="1320"/>
      <c r="AB876" s="1280"/>
      <c r="AC876" s="1320"/>
      <c r="AD876" s="1320"/>
      <c r="AE876" s="1320"/>
      <c r="AF876" s="1320"/>
      <c r="AG876" s="1320"/>
      <c r="AH876" s="1320"/>
      <c r="AI876" s="1320"/>
      <c r="AJ876" s="1317"/>
      <c r="AK876" s="1320"/>
      <c r="AL876" s="1320"/>
      <c r="AM876" s="1320"/>
      <c r="AN876" s="1320"/>
      <c r="AO876" s="1320"/>
      <c r="AP876" s="1320"/>
      <c r="AQ876" s="1320"/>
      <c r="AR876" s="1320"/>
      <c r="AS876" s="1320"/>
      <c r="AT876" s="1320"/>
      <c r="AU876" s="1320"/>
      <c r="AV876" s="1320"/>
      <c r="AW876" s="1320"/>
      <c r="AX876" s="1320"/>
      <c r="AY876" s="1320"/>
      <c r="AZ876" s="1320"/>
      <c r="BA876" s="1320"/>
      <c r="BB876" s="1320"/>
      <c r="BC876" s="1320"/>
      <c r="BD876" s="1320"/>
      <c r="BE876" s="1320"/>
      <c r="BF876" s="1320"/>
      <c r="BG876" s="1320"/>
      <c r="BH876" s="495"/>
    </row>
    <row r="877" spans="1:60" ht="3.65" hidden="1" customHeight="1">
      <c r="A877" s="494"/>
      <c r="B877" s="673"/>
      <c r="C877" s="676"/>
      <c r="D877" s="676"/>
      <c r="E877" s="676"/>
      <c r="F877" s="676"/>
      <c r="G877" s="676"/>
      <c r="H877" s="676"/>
      <c r="I877" s="699"/>
      <c r="J877" s="1320"/>
      <c r="K877" s="1320"/>
      <c r="L877" s="1320"/>
      <c r="M877" s="1320"/>
      <c r="N877" s="1307"/>
      <c r="O877" s="1371"/>
      <c r="P877" s="1371"/>
      <c r="Q877" s="1371"/>
      <c r="R877" s="1371"/>
      <c r="S877" s="1371"/>
      <c r="T877" s="1374"/>
      <c r="U877" s="1375"/>
      <c r="V877" s="1375"/>
      <c r="W877" s="1375"/>
      <c r="X877" s="1375"/>
      <c r="Y877" s="1308"/>
      <c r="Z877" s="1320"/>
      <c r="AA877" s="1320"/>
      <c r="AB877" s="1280"/>
      <c r="AC877" s="1320"/>
      <c r="AD877" s="1320"/>
      <c r="AE877" s="1320"/>
      <c r="AF877" s="1320"/>
      <c r="AG877" s="1320"/>
      <c r="AH877" s="1320"/>
      <c r="AI877" s="1320"/>
      <c r="AJ877" s="1317"/>
      <c r="AK877" s="1317"/>
      <c r="AL877" s="1320"/>
      <c r="AM877" s="1320"/>
      <c r="AN877" s="1320"/>
      <c r="AO877" s="1320"/>
      <c r="AP877" s="1320"/>
      <c r="AQ877" s="1317"/>
      <c r="AR877" s="1317"/>
      <c r="AS877" s="1317"/>
      <c r="AT877" s="1320"/>
      <c r="AU877" s="1320"/>
      <c r="AV877" s="1320"/>
      <c r="AW877" s="1320"/>
      <c r="AX877" s="1320"/>
      <c r="AY877" s="1320"/>
      <c r="AZ877" s="1320"/>
      <c r="BA877" s="1320"/>
      <c r="BB877" s="1320"/>
      <c r="BC877" s="1320"/>
      <c r="BD877" s="1320"/>
      <c r="BE877" s="1320"/>
      <c r="BF877" s="1320"/>
      <c r="BG877" s="1320"/>
      <c r="BH877" s="495"/>
    </row>
    <row r="878" spans="1:60" ht="3.65" hidden="1" customHeight="1">
      <c r="A878" s="494"/>
      <c r="B878" s="673"/>
      <c r="C878" s="676"/>
      <c r="D878" s="676"/>
      <c r="E878" s="676"/>
      <c r="F878" s="676"/>
      <c r="G878" s="676"/>
      <c r="H878" s="676"/>
      <c r="I878" s="699"/>
      <c r="J878" s="1320"/>
      <c r="K878" s="1320"/>
      <c r="L878" s="1320"/>
      <c r="M878" s="1320"/>
      <c r="N878" s="1307"/>
      <c r="O878" s="1371"/>
      <c r="P878" s="1371"/>
      <c r="Q878" s="1371"/>
      <c r="R878" s="1371"/>
      <c r="S878" s="1371"/>
      <c r="T878" s="1374"/>
      <c r="U878" s="1375"/>
      <c r="V878" s="1375"/>
      <c r="W878" s="1375"/>
      <c r="X878" s="1375"/>
      <c r="Y878" s="1308"/>
      <c r="Z878" s="1320"/>
      <c r="AA878" s="1320"/>
      <c r="AB878" s="1280"/>
      <c r="AC878" s="1320"/>
      <c r="AD878" s="1320"/>
      <c r="AE878" s="1320"/>
      <c r="AF878" s="1320"/>
      <c r="AG878" s="1320"/>
      <c r="AH878" s="1320"/>
      <c r="AI878" s="1320"/>
      <c r="AJ878" s="1317"/>
      <c r="AK878" s="1317"/>
      <c r="AL878" s="1320"/>
      <c r="AM878" s="1320"/>
      <c r="AN878" s="1320"/>
      <c r="AO878" s="1320"/>
      <c r="AP878" s="1320"/>
      <c r="AQ878" s="1317"/>
      <c r="AR878" s="1317"/>
      <c r="AS878" s="1317"/>
      <c r="AT878" s="1320"/>
      <c r="AU878" s="1320"/>
      <c r="AV878" s="1320"/>
      <c r="AW878" s="1320"/>
      <c r="AX878" s="1320"/>
      <c r="AY878" s="1320"/>
      <c r="AZ878" s="1320"/>
      <c r="BA878" s="1320"/>
      <c r="BB878" s="1320"/>
      <c r="BC878" s="1320"/>
      <c r="BD878" s="1320"/>
      <c r="BE878" s="1320"/>
      <c r="BF878" s="1320"/>
      <c r="BG878" s="1320"/>
      <c r="BH878" s="495"/>
    </row>
    <row r="879" spans="1:60" ht="3.65" hidden="1" customHeight="1">
      <c r="A879" s="494"/>
      <c r="B879" s="673"/>
      <c r="C879" s="676"/>
      <c r="D879" s="676"/>
      <c r="E879" s="676"/>
      <c r="F879" s="676"/>
      <c r="G879" s="676"/>
      <c r="H879" s="676"/>
      <c r="I879" s="699"/>
      <c r="J879" s="1320"/>
      <c r="K879" s="1320"/>
      <c r="L879" s="1320"/>
      <c r="M879" s="1320"/>
      <c r="N879" s="1307"/>
      <c r="O879" s="1371"/>
      <c r="P879" s="1371"/>
      <c r="Q879" s="1371"/>
      <c r="R879" s="1371"/>
      <c r="S879" s="1371"/>
      <c r="T879" s="1375"/>
      <c r="U879" s="1375"/>
      <c r="V879" s="1375"/>
      <c r="W879" s="1375"/>
      <c r="X879" s="1375"/>
      <c r="Y879" s="1308"/>
      <c r="Z879" s="1320"/>
      <c r="AA879" s="1320"/>
      <c r="AB879" s="1280"/>
      <c r="AC879" s="1320"/>
      <c r="AD879" s="1320"/>
      <c r="AE879" s="1320"/>
      <c r="AF879" s="1320"/>
      <c r="AG879" s="1320"/>
      <c r="AH879" s="1320"/>
      <c r="AI879" s="1320"/>
      <c r="AJ879" s="1317"/>
      <c r="AK879" s="1317"/>
      <c r="AL879" s="1320"/>
      <c r="AM879" s="1320"/>
      <c r="AN879" s="1320"/>
      <c r="AO879" s="1320"/>
      <c r="AP879" s="1320"/>
      <c r="AQ879" s="1320"/>
      <c r="AR879" s="1320"/>
      <c r="AS879" s="1320"/>
      <c r="AT879" s="1320"/>
      <c r="AU879" s="1320"/>
      <c r="AV879" s="1320"/>
      <c r="AW879" s="1320"/>
      <c r="AX879" s="1320"/>
      <c r="AY879" s="1320"/>
      <c r="AZ879" s="1320"/>
      <c r="BA879" s="1320"/>
      <c r="BB879" s="1320"/>
      <c r="BC879" s="1320"/>
      <c r="BD879" s="1320"/>
      <c r="BE879" s="1320"/>
      <c r="BF879" s="1320"/>
      <c r="BG879" s="1320"/>
      <c r="BH879" s="495"/>
    </row>
    <row r="880" spans="1:60" ht="3.65" hidden="1" customHeight="1">
      <c r="A880" s="494"/>
      <c r="B880" s="673"/>
      <c r="C880" s="676"/>
      <c r="D880" s="676"/>
      <c r="E880" s="676"/>
      <c r="F880" s="676"/>
      <c r="G880" s="676"/>
      <c r="H880" s="676"/>
      <c r="I880" s="699"/>
      <c r="J880" s="1320"/>
      <c r="K880" s="1320"/>
      <c r="L880" s="1320"/>
      <c r="M880" s="1320"/>
      <c r="N880" s="1307"/>
      <c r="O880" s="1374"/>
      <c r="P880" s="1373" t="e" vm="68">
        <v>#VALUE!</v>
      </c>
      <c r="Q880" s="1373"/>
      <c r="R880" s="1373"/>
      <c r="S880" s="1374"/>
      <c r="T880" s="1375"/>
      <c r="U880" s="1375"/>
      <c r="V880" s="1375"/>
      <c r="W880" s="1375"/>
      <c r="X880" s="1375"/>
      <c r="Y880" s="1308"/>
      <c r="Z880" s="1320"/>
      <c r="AA880" s="1320"/>
      <c r="AB880" s="1280"/>
      <c r="AC880" s="1320"/>
      <c r="AD880" s="1320"/>
      <c r="AE880" s="1320"/>
      <c r="AF880" s="1320"/>
      <c r="AG880" s="1320"/>
      <c r="AH880" s="1320"/>
      <c r="AI880" s="1320"/>
      <c r="AJ880" s="1317"/>
      <c r="AK880" s="1317"/>
      <c r="AL880" s="1320"/>
      <c r="AM880" s="1320"/>
      <c r="AN880" s="1320"/>
      <c r="AO880" s="1320"/>
      <c r="AP880" s="1320"/>
      <c r="AQ880" s="1320"/>
      <c r="AR880" s="1320"/>
      <c r="AS880" s="1320"/>
      <c r="AT880" s="1320"/>
      <c r="AU880" s="1320"/>
      <c r="AV880" s="1320"/>
      <c r="AW880" s="1320"/>
      <c r="AX880" s="1320"/>
      <c r="AY880" s="1320"/>
      <c r="AZ880" s="1320"/>
      <c r="BA880" s="1320"/>
      <c r="BB880" s="1320"/>
      <c r="BC880" s="1320"/>
      <c r="BD880" s="1320"/>
      <c r="BE880" s="1320"/>
      <c r="BF880" s="1320"/>
      <c r="BG880" s="1320"/>
      <c r="BH880" s="495"/>
    </row>
    <row r="881" spans="1:60" ht="3.65" hidden="1" customHeight="1">
      <c r="A881" s="494"/>
      <c r="B881" s="673"/>
      <c r="C881" s="676"/>
      <c r="D881" s="676"/>
      <c r="E881" s="676"/>
      <c r="F881" s="676"/>
      <c r="G881" s="676"/>
      <c r="H881" s="676"/>
      <c r="I881" s="699"/>
      <c r="J881" s="1320"/>
      <c r="K881" s="1320"/>
      <c r="L881" s="1320"/>
      <c r="M881" s="1320"/>
      <c r="N881" s="1307"/>
      <c r="O881" s="1375"/>
      <c r="P881" s="1373"/>
      <c r="Q881" s="1373"/>
      <c r="R881" s="1373"/>
      <c r="S881" s="1375"/>
      <c r="T881" s="1375"/>
      <c r="U881" s="1375"/>
      <c r="V881" s="1375"/>
      <c r="W881" s="1375"/>
      <c r="X881" s="1375"/>
      <c r="Y881" s="1308"/>
      <c r="Z881" s="1320"/>
      <c r="AA881" s="1320"/>
      <c r="AB881" s="1280"/>
      <c r="AC881" s="1320"/>
      <c r="AD881" s="1320"/>
      <c r="AE881" s="1320"/>
      <c r="AF881" s="1320"/>
      <c r="AG881" s="1320"/>
      <c r="AH881" s="1320"/>
      <c r="AI881" s="1320"/>
      <c r="AJ881" s="1317"/>
      <c r="AK881" s="1317"/>
      <c r="AL881" s="1320"/>
      <c r="AM881" s="1320"/>
      <c r="AN881" s="1320"/>
      <c r="AO881" s="1320"/>
      <c r="AP881" s="1320"/>
      <c r="AQ881" s="1320"/>
      <c r="AR881" s="1320"/>
      <c r="AS881" s="1320"/>
      <c r="AT881" s="1320"/>
      <c r="AU881" s="1320"/>
      <c r="AV881" s="1320"/>
      <c r="AW881" s="1320"/>
      <c r="AX881" s="1320"/>
      <c r="AY881" s="1320"/>
      <c r="AZ881" s="1320"/>
      <c r="BA881" s="1320"/>
      <c r="BB881" s="1320"/>
      <c r="BC881" s="1320"/>
      <c r="BD881" s="1320"/>
      <c r="BE881" s="1320"/>
      <c r="BF881" s="1320"/>
      <c r="BG881" s="1320"/>
      <c r="BH881" s="495"/>
    </row>
    <row r="882" spans="1:60" ht="3.65" hidden="1" customHeight="1">
      <c r="A882" s="494"/>
      <c r="B882" s="673"/>
      <c r="C882" s="676"/>
      <c r="D882" s="676"/>
      <c r="E882" s="676"/>
      <c r="F882" s="676"/>
      <c r="G882" s="676"/>
      <c r="H882" s="676"/>
      <c r="I882" s="699"/>
      <c r="J882" s="1320"/>
      <c r="K882" s="1320"/>
      <c r="L882" s="1320"/>
      <c r="M882" s="1320"/>
      <c r="N882" s="1307"/>
      <c r="O882" s="1375"/>
      <c r="P882" s="1375"/>
      <c r="Q882" s="1375"/>
      <c r="R882" s="1375"/>
      <c r="S882" s="1375"/>
      <c r="T882" s="1375"/>
      <c r="U882" s="1375"/>
      <c r="V882" s="1375"/>
      <c r="W882" s="1375"/>
      <c r="X882" s="1375"/>
      <c r="Y882" s="1308"/>
      <c r="Z882" s="1320"/>
      <c r="AA882" s="1320"/>
      <c r="AB882" s="1280"/>
      <c r="AC882" s="1320"/>
      <c r="AD882" s="1320"/>
      <c r="AE882" s="1320"/>
      <c r="AF882" s="1320"/>
      <c r="AG882" s="1320"/>
      <c r="AH882" s="1320"/>
      <c r="AI882" s="1320"/>
      <c r="AJ882" s="1317"/>
      <c r="AK882" s="1317"/>
      <c r="AL882" s="1320"/>
      <c r="AM882" s="1320"/>
      <c r="AN882" s="1320"/>
      <c r="AO882" s="1320"/>
      <c r="AP882" s="1320"/>
      <c r="AQ882" s="1320"/>
      <c r="AR882" s="1320"/>
      <c r="AS882" s="1320"/>
      <c r="AT882" s="1320"/>
      <c r="AU882" s="1320"/>
      <c r="AV882" s="1320"/>
      <c r="AW882" s="1320"/>
      <c r="AX882" s="1320"/>
      <c r="AY882" s="1320"/>
      <c r="AZ882" s="1320"/>
      <c r="BA882" s="1320"/>
      <c r="BB882" s="1320"/>
      <c r="BC882" s="1320"/>
      <c r="BD882" s="1320"/>
      <c r="BE882" s="1320"/>
      <c r="BF882" s="1320"/>
      <c r="BG882" s="1320"/>
      <c r="BH882" s="495"/>
    </row>
    <row r="883" spans="1:60" ht="3.65" hidden="1" customHeight="1">
      <c r="A883" s="494"/>
      <c r="B883" s="673"/>
      <c r="C883" s="676"/>
      <c r="D883" s="676"/>
      <c r="E883" s="676"/>
      <c r="F883" s="676"/>
      <c r="G883" s="676"/>
      <c r="H883" s="676"/>
      <c r="I883" s="699"/>
      <c r="J883" s="1320"/>
      <c r="K883" s="1320"/>
      <c r="L883" s="1320"/>
      <c r="M883" s="1320"/>
      <c r="N883" s="1307"/>
      <c r="O883" s="1375"/>
      <c r="P883" s="1375"/>
      <c r="Q883" s="1375"/>
      <c r="R883" s="1375"/>
      <c r="S883" s="1375"/>
      <c r="T883" s="1375"/>
      <c r="U883" s="1375"/>
      <c r="V883" s="1375"/>
      <c r="W883" s="1375"/>
      <c r="X883" s="1375"/>
      <c r="Y883" s="1308"/>
      <c r="Z883" s="1320"/>
      <c r="AA883" s="1320"/>
      <c r="AB883" s="1280"/>
      <c r="AC883" s="1320"/>
      <c r="AD883" s="1320"/>
      <c r="AE883" s="1320"/>
      <c r="AF883" s="1320"/>
      <c r="AG883" s="1320"/>
      <c r="AH883" s="1320"/>
      <c r="AI883" s="1320"/>
      <c r="AJ883" s="1317"/>
      <c r="AK883" s="1317"/>
      <c r="AL883" s="1320"/>
      <c r="AM883" s="1320"/>
      <c r="AN883" s="1320"/>
      <c r="AO883" s="1320"/>
      <c r="AP883" s="1320"/>
      <c r="AQ883" s="1320"/>
      <c r="AR883" s="1320"/>
      <c r="AS883" s="1320"/>
      <c r="AT883" s="1320"/>
      <c r="AU883" s="1320"/>
      <c r="AV883" s="1320"/>
      <c r="AW883" s="1320"/>
      <c r="AX883" s="1320"/>
      <c r="AY883" s="1320"/>
      <c r="AZ883" s="1320"/>
      <c r="BA883" s="1320"/>
      <c r="BB883" s="1320"/>
      <c r="BC883" s="1320"/>
      <c r="BD883" s="1320"/>
      <c r="BE883" s="1320"/>
      <c r="BF883" s="1320"/>
      <c r="BG883" s="1320"/>
      <c r="BH883" s="495"/>
    </row>
    <row r="884" spans="1:60" ht="3.65" hidden="1" customHeight="1">
      <c r="A884" s="494"/>
      <c r="B884" s="673"/>
      <c r="C884" s="676"/>
      <c r="D884" s="676"/>
      <c r="E884" s="676"/>
      <c r="F884" s="676"/>
      <c r="G884" s="676"/>
      <c r="H884" s="676"/>
      <c r="I884" s="699"/>
      <c r="J884" s="1320"/>
      <c r="K884" s="1320"/>
      <c r="L884" s="1320"/>
      <c r="M884" s="1320"/>
      <c r="N884" s="1307"/>
      <c r="O884" s="1375"/>
      <c r="P884" s="1375"/>
      <c r="Q884" s="1375"/>
      <c r="R884" s="1375"/>
      <c r="S884" s="1375"/>
      <c r="T884" s="1375"/>
      <c r="U884" s="1375"/>
      <c r="V884" s="1375"/>
      <c r="W884" s="1375"/>
      <c r="X884" s="1375"/>
      <c r="Y884" s="1308"/>
      <c r="Z884" s="1320"/>
      <c r="AA884" s="1320"/>
      <c r="AB884" s="1280"/>
      <c r="AC884" s="1320"/>
      <c r="AD884" s="1320"/>
      <c r="AE884" s="1320"/>
      <c r="AF884" s="1320"/>
      <c r="AG884" s="1320"/>
      <c r="AH884" s="1320"/>
      <c r="AI884" s="1320"/>
      <c r="AJ884" s="1317"/>
      <c r="AK884" s="1317"/>
      <c r="AL884" s="1320"/>
      <c r="AM884" s="1320"/>
      <c r="AN884" s="1320"/>
      <c r="AO884" s="1320"/>
      <c r="AP884" s="1320"/>
      <c r="AQ884" s="1320"/>
      <c r="AR884" s="1320"/>
      <c r="AS884" s="1320"/>
      <c r="AT884" s="1320"/>
      <c r="AU884" s="1320"/>
      <c r="AV884" s="1320"/>
      <c r="AW884" s="1320"/>
      <c r="AX884" s="1320"/>
      <c r="AY884" s="1320"/>
      <c r="AZ884" s="1320"/>
      <c r="BA884" s="1320"/>
      <c r="BB884" s="1320"/>
      <c r="BC884" s="1320"/>
      <c r="BD884" s="1320"/>
      <c r="BE884" s="1320"/>
      <c r="BF884" s="1320"/>
      <c r="BG884" s="1320"/>
      <c r="BH884" s="495"/>
    </row>
    <row r="885" spans="1:60" ht="3.65" hidden="1" customHeight="1">
      <c r="A885" s="494"/>
      <c r="B885" s="673"/>
      <c r="C885" s="676"/>
      <c r="D885" s="676"/>
      <c r="E885" s="676"/>
      <c r="F885" s="676"/>
      <c r="G885" s="676"/>
      <c r="H885" s="676"/>
      <c r="I885" s="699"/>
      <c r="J885" s="1320"/>
      <c r="K885" s="1320"/>
      <c r="L885" s="1320"/>
      <c r="M885" s="1320"/>
      <c r="N885" s="1307"/>
      <c r="O885" s="1375"/>
      <c r="P885" s="1375"/>
      <c r="Q885" s="1375"/>
      <c r="R885" s="1375"/>
      <c r="S885" s="1375"/>
      <c r="T885" s="1375"/>
      <c r="U885" s="1375"/>
      <c r="V885" s="1375"/>
      <c r="W885" s="1375"/>
      <c r="X885" s="1375"/>
      <c r="Y885" s="1308"/>
      <c r="Z885" s="1320"/>
      <c r="AA885" s="1320"/>
      <c r="AB885" s="1280"/>
      <c r="AC885" s="1320"/>
      <c r="AD885" s="1320"/>
      <c r="AE885" s="1320"/>
      <c r="AF885" s="1320"/>
      <c r="AG885" s="1320"/>
      <c r="AH885" s="1320"/>
      <c r="AI885" s="1320"/>
      <c r="AJ885" s="1317"/>
      <c r="AK885" s="1317"/>
      <c r="AL885" s="1320"/>
      <c r="AM885" s="1320"/>
      <c r="AN885" s="1320"/>
      <c r="AO885" s="1320"/>
      <c r="AP885" s="1320"/>
      <c r="AQ885" s="1320"/>
      <c r="AR885" s="1320"/>
      <c r="AS885" s="1320"/>
      <c r="AT885" s="1320"/>
      <c r="AU885" s="1320"/>
      <c r="AV885" s="1320"/>
      <c r="AW885" s="1320"/>
      <c r="AX885" s="1320"/>
      <c r="AY885" s="1320"/>
      <c r="AZ885" s="1320"/>
      <c r="BA885" s="1320"/>
      <c r="BB885" s="1320"/>
      <c r="BC885" s="1320"/>
      <c r="BD885" s="1320"/>
      <c r="BE885" s="1320"/>
      <c r="BF885" s="1320"/>
      <c r="BG885" s="1320"/>
      <c r="BH885" s="495"/>
    </row>
    <row r="886" spans="1:60" ht="3.65" hidden="1" customHeight="1">
      <c r="A886" s="494"/>
      <c r="B886" s="673"/>
      <c r="C886" s="676"/>
      <c r="D886" s="676"/>
      <c r="E886" s="676"/>
      <c r="F886" s="676"/>
      <c r="G886" s="676"/>
      <c r="H886" s="676"/>
      <c r="I886" s="699"/>
      <c r="J886" s="1320"/>
      <c r="K886" s="1320"/>
      <c r="L886" s="1320"/>
      <c r="M886" s="1320"/>
      <c r="N886" s="1307"/>
      <c r="O886" s="1375"/>
      <c r="P886" s="1375"/>
      <c r="Q886" s="1375"/>
      <c r="R886" s="1375"/>
      <c r="S886" s="1375"/>
      <c r="T886" s="1375"/>
      <c r="U886" s="1375"/>
      <c r="V886" s="1375"/>
      <c r="W886" s="1375"/>
      <c r="X886" s="1375"/>
      <c r="Y886" s="1308"/>
      <c r="Z886" s="1320"/>
      <c r="AA886" s="1320"/>
      <c r="AB886" s="1280"/>
      <c r="AC886" s="1320"/>
      <c r="AD886" s="1320"/>
      <c r="AE886" s="1320"/>
      <c r="AF886" s="1320"/>
      <c r="AG886" s="1320"/>
      <c r="AH886" s="1320"/>
      <c r="AI886" s="1320"/>
      <c r="AJ886" s="1320"/>
      <c r="AK886" s="1320"/>
      <c r="AL886" s="1320"/>
      <c r="AM886" s="1320"/>
      <c r="AN886" s="1320"/>
      <c r="AO886" s="1320"/>
      <c r="AP886" s="1320"/>
      <c r="AQ886" s="1320"/>
      <c r="AR886" s="1320"/>
      <c r="AS886" s="1320"/>
      <c r="AT886" s="1320"/>
      <c r="AU886" s="1320"/>
      <c r="AV886" s="1320"/>
      <c r="AW886" s="1320"/>
      <c r="AX886" s="1320"/>
      <c r="AY886" s="1320"/>
      <c r="AZ886" s="1320"/>
      <c r="BA886" s="1320"/>
      <c r="BB886" s="1320"/>
      <c r="BC886" s="1320"/>
      <c r="BD886" s="1320"/>
      <c r="BE886" s="1320"/>
      <c r="BF886" s="1320"/>
      <c r="BG886" s="1320"/>
      <c r="BH886" s="495"/>
    </row>
    <row r="887" spans="1:60" ht="3.65" hidden="1" customHeight="1">
      <c r="A887" s="494"/>
      <c r="B887" s="673"/>
      <c r="C887" s="676"/>
      <c r="D887" s="676"/>
      <c r="E887" s="676"/>
      <c r="F887" s="676"/>
      <c r="G887" s="676"/>
      <c r="H887" s="676"/>
      <c r="I887" s="699"/>
      <c r="J887" s="1320"/>
      <c r="K887" s="1320"/>
      <c r="L887" s="1320"/>
      <c r="M887" s="1320"/>
      <c r="N887" s="1307"/>
      <c r="O887" s="1375"/>
      <c r="P887" s="1375"/>
      <c r="Q887" s="1375"/>
      <c r="R887" s="1375"/>
      <c r="S887" s="1375"/>
      <c r="T887" s="1375"/>
      <c r="U887" s="1375"/>
      <c r="V887" s="1375"/>
      <c r="W887" s="1375"/>
      <c r="X887" s="1375"/>
      <c r="Y887" s="1308"/>
      <c r="Z887" s="1320"/>
      <c r="AA887" s="1320"/>
      <c r="AB887" s="1280"/>
      <c r="AC887" s="1320"/>
      <c r="AD887" s="1320"/>
      <c r="AE887" s="1320"/>
      <c r="AF887" s="1320"/>
      <c r="AG887" s="1320"/>
      <c r="AH887" s="1320"/>
      <c r="AI887" s="1320"/>
      <c r="AJ887" s="1320"/>
      <c r="AK887" s="1320"/>
      <c r="AL887" s="1320"/>
      <c r="AM887" s="1320"/>
      <c r="AN887" s="1320"/>
      <c r="AO887" s="1320"/>
      <c r="AP887" s="1320"/>
      <c r="AQ887" s="1320"/>
      <c r="AR887" s="1320"/>
      <c r="AS887" s="1320"/>
      <c r="AT887" s="1320"/>
      <c r="AU887" s="1320"/>
      <c r="AV887" s="1320"/>
      <c r="AW887" s="1320"/>
      <c r="AX887" s="1320"/>
      <c r="AY887" s="1320"/>
      <c r="AZ887" s="1320"/>
      <c r="BA887" s="1320"/>
      <c r="BB887" s="1320"/>
      <c r="BC887" s="1320"/>
      <c r="BD887" s="1320"/>
      <c r="BE887" s="1320"/>
      <c r="BF887" s="1320"/>
      <c r="BG887" s="1320"/>
      <c r="BH887" s="495"/>
    </row>
    <row r="888" spans="1:60" ht="3.65" hidden="1" customHeight="1">
      <c r="A888" s="494"/>
      <c r="B888" s="673"/>
      <c r="C888" s="676"/>
      <c r="D888" s="676"/>
      <c r="E888" s="676"/>
      <c r="F888" s="676"/>
      <c r="G888" s="676"/>
      <c r="H888" s="676"/>
      <c r="I888" s="699"/>
      <c r="J888" s="1320"/>
      <c r="K888" s="1320"/>
      <c r="L888" s="1320"/>
      <c r="M888" s="1320"/>
      <c r="N888" s="1293"/>
      <c r="O888" s="1367"/>
      <c r="P888" s="1367"/>
      <c r="Q888" s="1367"/>
      <c r="R888" s="1367"/>
      <c r="S888" s="1367"/>
      <c r="T888" s="1367"/>
      <c r="U888" s="1367"/>
      <c r="V888" s="1367"/>
      <c r="W888" s="1367"/>
      <c r="X888" s="1367"/>
      <c r="Y888" s="1294"/>
      <c r="Z888" s="1320"/>
      <c r="AA888" s="1320"/>
      <c r="AB888" s="1280"/>
      <c r="AC888" s="1320"/>
      <c r="AD888" s="1320"/>
      <c r="AE888" s="1320"/>
      <c r="AF888" s="1320"/>
      <c r="AG888" s="1320"/>
      <c r="AH888" s="1320"/>
      <c r="AI888" s="1320"/>
      <c r="AJ888" s="1320"/>
      <c r="AK888" s="1320"/>
      <c r="AL888" s="1320"/>
      <c r="AM888" s="1320"/>
      <c r="AN888" s="1320"/>
      <c r="AO888" s="1320"/>
      <c r="AP888" s="1320"/>
      <c r="AQ888" s="1320"/>
      <c r="AR888" s="1320"/>
      <c r="AS888" s="1320"/>
      <c r="AT888" s="1320"/>
      <c r="AU888" s="1320"/>
      <c r="AV888" s="1320"/>
      <c r="AW888" s="1320"/>
      <c r="AX888" s="1320"/>
      <c r="AY888" s="1320"/>
      <c r="AZ888" s="1320"/>
      <c r="BA888" s="1320"/>
      <c r="BB888" s="1320"/>
      <c r="BC888" s="1320"/>
      <c r="BD888" s="1320"/>
      <c r="BE888" s="1320"/>
      <c r="BF888" s="1320"/>
      <c r="BG888" s="1320"/>
      <c r="BH888" s="495"/>
    </row>
    <row r="889" spans="1:60" ht="3.65" hidden="1" customHeight="1">
      <c r="A889" s="494"/>
      <c r="B889" s="673"/>
      <c r="C889" s="676"/>
      <c r="D889" s="676"/>
      <c r="E889" s="676"/>
      <c r="F889" s="676"/>
      <c r="G889" s="676"/>
      <c r="H889" s="676"/>
      <c r="I889" s="699"/>
      <c r="J889" s="1320"/>
      <c r="K889" s="1320"/>
      <c r="L889" s="1320"/>
      <c r="M889" s="1320"/>
      <c r="N889" s="1293"/>
      <c r="O889" s="1367"/>
      <c r="P889" s="1367"/>
      <c r="Q889" s="1367"/>
      <c r="R889" s="1367"/>
      <c r="S889" s="1367"/>
      <c r="T889" s="1367"/>
      <c r="U889" s="1367"/>
      <c r="V889" s="1367"/>
      <c r="W889" s="1367"/>
      <c r="X889" s="1367"/>
      <c r="Y889" s="1294"/>
      <c r="Z889" s="1320"/>
      <c r="AA889" s="1320"/>
      <c r="AB889" s="1280"/>
      <c r="AC889" s="1320"/>
      <c r="AD889" s="1320"/>
      <c r="AE889" s="1320"/>
      <c r="AF889" s="1320"/>
      <c r="AG889" s="1320"/>
      <c r="AH889" s="1320"/>
      <c r="AI889" s="1320"/>
      <c r="AJ889" s="1320"/>
      <c r="AK889" s="1320"/>
      <c r="AL889" s="1320"/>
      <c r="AM889" s="1320"/>
      <c r="AN889" s="1320"/>
      <c r="AO889" s="1320"/>
      <c r="AP889" s="1320"/>
      <c r="AQ889" s="1320"/>
      <c r="AR889" s="1320"/>
      <c r="AS889" s="1320"/>
      <c r="AT889" s="1320"/>
      <c r="AU889" s="1320"/>
      <c r="AV889" s="1320"/>
      <c r="AW889" s="1320"/>
      <c r="AX889" s="1320"/>
      <c r="AY889" s="1320"/>
      <c r="AZ889" s="1320"/>
      <c r="BA889" s="1320"/>
      <c r="BB889" s="1320"/>
      <c r="BC889" s="1320"/>
      <c r="BD889" s="1320"/>
      <c r="BE889" s="1320"/>
      <c r="BF889" s="1320"/>
      <c r="BG889" s="1320"/>
      <c r="BH889" s="495"/>
    </row>
    <row r="890" spans="1:60" ht="3.65" hidden="1" customHeight="1">
      <c r="A890" s="494"/>
      <c r="B890" s="673"/>
      <c r="C890" s="676"/>
      <c r="D890" s="676"/>
      <c r="E890" s="676"/>
      <c r="F890" s="676"/>
      <c r="G890" s="676"/>
      <c r="H890" s="676"/>
      <c r="I890" s="699"/>
      <c r="J890" s="1320"/>
      <c r="K890" s="1320"/>
      <c r="L890" s="1320"/>
      <c r="M890" s="1320"/>
      <c r="N890" s="1293"/>
      <c r="O890" s="1367"/>
      <c r="P890" s="1367"/>
      <c r="Q890" s="1367"/>
      <c r="R890" s="1367"/>
      <c r="S890" s="1367"/>
      <c r="T890" s="1367"/>
      <c r="U890" s="1367"/>
      <c r="V890" s="1367"/>
      <c r="W890" s="1367"/>
      <c r="X890" s="1367"/>
      <c r="Y890" s="1294"/>
      <c r="Z890" s="1320"/>
      <c r="AA890" s="1320"/>
      <c r="AB890" s="1280"/>
      <c r="AC890" s="1320"/>
      <c r="AD890" s="1320"/>
      <c r="AE890" s="1320"/>
      <c r="AF890" s="1320"/>
      <c r="AG890" s="1320"/>
      <c r="AH890" s="1320"/>
      <c r="AI890" s="1320"/>
      <c r="AJ890" s="1320"/>
      <c r="AK890" s="1320"/>
      <c r="AL890" s="1320"/>
      <c r="AM890" s="1320"/>
      <c r="AN890" s="1320"/>
      <c r="AO890" s="1320"/>
      <c r="AP890" s="1320"/>
      <c r="AQ890" s="1320"/>
      <c r="AR890" s="1320"/>
      <c r="AS890" s="1320"/>
      <c r="AT890" s="1320"/>
      <c r="AU890" s="1320"/>
      <c r="AV890" s="1320"/>
      <c r="AW890" s="1320"/>
      <c r="AX890" s="1320"/>
      <c r="AY890" s="1320"/>
      <c r="AZ890" s="1320"/>
      <c r="BA890" s="1320"/>
      <c r="BB890" s="1320"/>
      <c r="BC890" s="1320"/>
      <c r="BD890" s="1320"/>
      <c r="BE890" s="1320"/>
      <c r="BF890" s="1320"/>
      <c r="BG890" s="1320"/>
      <c r="BH890" s="495"/>
    </row>
    <row r="891" spans="1:60" ht="3.65" hidden="1" customHeight="1">
      <c r="A891" s="494"/>
      <c r="B891" s="673"/>
      <c r="C891" s="676"/>
      <c r="D891" s="676"/>
      <c r="E891" s="676"/>
      <c r="F891" s="676"/>
      <c r="G891" s="676"/>
      <c r="H891" s="676"/>
      <c r="I891" s="699"/>
      <c r="J891" s="1320"/>
      <c r="K891" s="1320"/>
      <c r="L891" s="1320"/>
      <c r="M891" s="1320"/>
      <c r="N891" s="1293"/>
      <c r="O891" s="1367"/>
      <c r="P891" s="1367"/>
      <c r="Q891" s="1367"/>
      <c r="R891" s="1367"/>
      <c r="S891" s="1367"/>
      <c r="T891" s="1367"/>
      <c r="U891" s="1367"/>
      <c r="V891" s="1367"/>
      <c r="W891" s="1367"/>
      <c r="X891" s="1367"/>
      <c r="Y891" s="1294"/>
      <c r="Z891" s="1320"/>
      <c r="AA891" s="1320"/>
      <c r="AB891" s="1280"/>
      <c r="AC891" s="1320"/>
      <c r="AD891" s="1320"/>
      <c r="AE891" s="1320"/>
      <c r="AF891" s="1320"/>
      <c r="AG891" s="1320"/>
      <c r="AH891" s="1320"/>
      <c r="AI891" s="1320"/>
      <c r="AJ891" s="1320"/>
      <c r="AK891" s="1320"/>
      <c r="AL891" s="1320"/>
      <c r="AM891" s="1320"/>
      <c r="AN891" s="1320"/>
      <c r="AO891" s="1320"/>
      <c r="AP891" s="1320"/>
      <c r="AQ891" s="1320"/>
      <c r="AR891" s="1320"/>
      <c r="AS891" s="1320"/>
      <c r="AT891" s="1320"/>
      <c r="AU891" s="1320"/>
      <c r="AV891" s="1320"/>
      <c r="AW891" s="1320"/>
      <c r="AX891" s="1320"/>
      <c r="AY891" s="1320"/>
      <c r="AZ891" s="1320"/>
      <c r="BA891" s="1320"/>
      <c r="BB891" s="1320"/>
      <c r="BC891" s="1320"/>
      <c r="BD891" s="1320"/>
      <c r="BE891" s="1320"/>
      <c r="BF891" s="1320"/>
      <c r="BG891" s="1320"/>
      <c r="BH891" s="495"/>
    </row>
    <row r="892" spans="1:60" ht="3.65" hidden="1" customHeight="1">
      <c r="A892" s="494"/>
      <c r="B892" s="673"/>
      <c r="C892" s="676"/>
      <c r="D892" s="676"/>
      <c r="E892" s="676"/>
      <c r="F892" s="676"/>
      <c r="G892" s="676"/>
      <c r="H892" s="676"/>
      <c r="I892" s="699"/>
      <c r="J892" s="1320"/>
      <c r="K892" s="1320"/>
      <c r="L892" s="1320"/>
      <c r="M892" s="1320"/>
      <c r="N892" s="1295"/>
      <c r="O892" s="1296"/>
      <c r="P892" s="1296"/>
      <c r="Q892" s="1296"/>
      <c r="R892" s="1296"/>
      <c r="S892" s="1296"/>
      <c r="T892" s="1296"/>
      <c r="U892" s="1296"/>
      <c r="V892" s="1296"/>
      <c r="W892" s="1296"/>
      <c r="X892" s="1296"/>
      <c r="Y892" s="1297"/>
      <c r="Z892" s="1320"/>
      <c r="AA892" s="1320"/>
      <c r="AB892" s="1279"/>
      <c r="AC892" s="1320"/>
      <c r="AD892" s="1320"/>
      <c r="AE892" s="1320"/>
      <c r="AF892" s="1320"/>
      <c r="AG892" s="1320"/>
      <c r="AH892" s="1320"/>
      <c r="AI892" s="1320"/>
      <c r="AJ892" s="1320"/>
      <c r="AK892" s="1320"/>
      <c r="AL892" s="1320"/>
      <c r="AM892" s="1320"/>
      <c r="AN892" s="1320"/>
      <c r="AO892" s="1320"/>
      <c r="AP892" s="1320"/>
      <c r="AQ892" s="1320"/>
      <c r="AR892" s="1320"/>
      <c r="AS892" s="1320"/>
      <c r="AT892" s="1320"/>
      <c r="AU892" s="1320"/>
      <c r="AV892" s="1320"/>
      <c r="AW892" s="1320"/>
      <c r="AX892" s="1320"/>
      <c r="AY892" s="1320"/>
      <c r="AZ892" s="1320"/>
      <c r="BA892" s="1320"/>
      <c r="BB892" s="1320"/>
      <c r="BC892" s="1320"/>
      <c r="BD892" s="1320"/>
      <c r="BE892" s="1320"/>
      <c r="BF892" s="1320"/>
      <c r="BG892" s="1320"/>
      <c r="BH892" s="495"/>
    </row>
    <row r="893" spans="1:60" ht="3.65" hidden="1" customHeight="1">
      <c r="A893" s="494"/>
      <c r="B893" s="673"/>
      <c r="C893" s="676"/>
      <c r="D893" s="676"/>
      <c r="E893" s="676"/>
      <c r="F893" s="676"/>
      <c r="G893" s="676"/>
      <c r="H893" s="676"/>
      <c r="I893" s="699"/>
      <c r="J893" s="1320"/>
      <c r="K893" s="1320"/>
      <c r="L893" s="1320"/>
      <c r="M893" s="1320"/>
      <c r="N893" s="1320"/>
      <c r="O893" s="1320"/>
      <c r="P893" s="1320"/>
      <c r="Q893" s="1320"/>
      <c r="R893" s="1320"/>
      <c r="S893" s="1320"/>
      <c r="T893" s="1320"/>
      <c r="U893" s="1320"/>
      <c r="V893" s="1320"/>
      <c r="W893" s="1320"/>
      <c r="X893" s="1320"/>
      <c r="Y893" s="1320"/>
      <c r="Z893" s="1320"/>
      <c r="AA893" s="1320"/>
      <c r="AB893" s="1320"/>
      <c r="AC893" s="1320"/>
      <c r="AD893" s="1320"/>
      <c r="AE893" s="1320"/>
      <c r="AF893" s="1320"/>
      <c r="AG893" s="1320"/>
      <c r="AH893" s="1320"/>
      <c r="AI893" s="1320"/>
      <c r="AJ893" s="1320"/>
      <c r="AK893" s="1320"/>
      <c r="AL893" s="1320"/>
      <c r="AM893" s="1320"/>
      <c r="AN893" s="1320"/>
      <c r="AO893" s="1320"/>
      <c r="AP893" s="1320"/>
      <c r="AQ893" s="1320"/>
      <c r="AR893" s="1320"/>
      <c r="AS893" s="1320"/>
      <c r="AT893" s="1320"/>
      <c r="AU893" s="1320"/>
      <c r="AV893" s="1320"/>
      <c r="AW893" s="1320"/>
      <c r="AX893" s="1320"/>
      <c r="AY893" s="1320"/>
      <c r="AZ893" s="1320"/>
      <c r="BA893" s="1320"/>
      <c r="BB893" s="1320"/>
      <c r="BC893" s="1320"/>
      <c r="BD893" s="1320"/>
      <c r="BE893" s="1320"/>
      <c r="BF893" s="1320"/>
      <c r="BG893" s="1320"/>
      <c r="BH893" s="495"/>
    </row>
    <row r="894" spans="1:60" ht="3.65" hidden="1" customHeight="1">
      <c r="A894" s="494"/>
      <c r="B894" s="673"/>
      <c r="C894" s="676"/>
      <c r="D894" s="676"/>
      <c r="E894" s="676"/>
      <c r="F894" s="676"/>
      <c r="G894" s="676"/>
      <c r="H894" s="676"/>
      <c r="I894" s="699"/>
      <c r="J894" s="1320"/>
      <c r="K894" s="1320"/>
      <c r="L894" s="1320"/>
      <c r="M894" s="1320"/>
      <c r="N894" s="1320"/>
      <c r="O894" s="1320"/>
      <c r="P894" s="1320"/>
      <c r="Q894" s="1320"/>
      <c r="R894" s="1320"/>
      <c r="S894" s="1320"/>
      <c r="T894" s="1320"/>
      <c r="U894" s="1320"/>
      <c r="V894" s="1320"/>
      <c r="W894" s="1320"/>
      <c r="X894" s="1320"/>
      <c r="Y894" s="1320"/>
      <c r="Z894" s="1320"/>
      <c r="AA894" s="1320"/>
      <c r="AB894" s="1320"/>
      <c r="AC894" s="1320"/>
      <c r="AD894" s="1320"/>
      <c r="AE894" s="1320"/>
      <c r="AF894" s="1320"/>
      <c r="AG894" s="1320"/>
      <c r="AH894" s="1320"/>
      <c r="AI894" s="1320"/>
      <c r="AJ894" s="1320"/>
      <c r="AK894" s="1320"/>
      <c r="AL894" s="1320"/>
      <c r="AM894" s="1320"/>
      <c r="AN894" s="1320"/>
      <c r="AO894" s="1320"/>
      <c r="AP894" s="1320"/>
      <c r="AQ894" s="1320"/>
      <c r="AR894" s="1320"/>
      <c r="AS894" s="1320"/>
      <c r="AT894" s="1320"/>
      <c r="AU894" s="1320"/>
      <c r="AV894" s="1320"/>
      <c r="AW894" s="1320"/>
      <c r="AX894" s="1320"/>
      <c r="AY894" s="1320"/>
      <c r="AZ894" s="1320"/>
      <c r="BA894" s="1320"/>
      <c r="BB894" s="1320"/>
      <c r="BC894" s="1320"/>
      <c r="BD894" s="1320"/>
      <c r="BE894" s="1320"/>
      <c r="BF894" s="1320"/>
      <c r="BG894" s="1320"/>
      <c r="BH894" s="495"/>
    </row>
    <row r="895" spans="1:60" ht="3.65" hidden="1" customHeight="1">
      <c r="A895" s="494"/>
      <c r="B895" s="673"/>
      <c r="C895" s="676"/>
      <c r="D895" s="676"/>
      <c r="E895" s="676"/>
      <c r="F895" s="676"/>
      <c r="G895" s="676"/>
      <c r="H895" s="676"/>
      <c r="I895" s="699"/>
      <c r="J895" s="1320"/>
      <c r="K895" s="1320"/>
      <c r="L895" s="1320"/>
      <c r="M895" s="1320"/>
      <c r="N895" s="1320"/>
      <c r="O895" s="1320"/>
      <c r="P895" s="1320"/>
      <c r="Q895" s="1320"/>
      <c r="R895" s="1320"/>
      <c r="S895" s="1320"/>
      <c r="T895" s="1320"/>
      <c r="U895" s="1320"/>
      <c r="V895" s="1320"/>
      <c r="W895" s="1320"/>
      <c r="X895" s="1320"/>
      <c r="Y895" s="1320"/>
      <c r="Z895" s="1320"/>
      <c r="AA895" s="1320"/>
      <c r="AB895" s="1320"/>
      <c r="AC895" s="1320"/>
      <c r="AD895" s="1320"/>
      <c r="AE895" s="1320"/>
      <c r="AF895" s="1320"/>
      <c r="AG895" s="1320"/>
      <c r="AH895" s="1320"/>
      <c r="AI895" s="1320"/>
      <c r="AJ895" s="1320"/>
      <c r="AK895" s="1320"/>
      <c r="AL895" s="1320"/>
      <c r="AM895" s="1320"/>
      <c r="AN895" s="1320"/>
      <c r="AO895" s="1320"/>
      <c r="AP895" s="1320"/>
      <c r="AQ895" s="1320"/>
      <c r="AR895" s="1320"/>
      <c r="AS895" s="1320"/>
      <c r="AT895" s="1320"/>
      <c r="AU895" s="1320"/>
      <c r="AV895" s="1320"/>
      <c r="AW895" s="1320"/>
      <c r="AX895" s="1320"/>
      <c r="AY895" s="1320"/>
      <c r="AZ895" s="1320"/>
      <c r="BA895" s="1320"/>
      <c r="BB895" s="1320"/>
      <c r="BC895" s="1320"/>
      <c r="BD895" s="1320"/>
      <c r="BE895" s="1320"/>
      <c r="BF895" s="1320"/>
      <c r="BG895" s="1320"/>
      <c r="BH895" s="495"/>
    </row>
    <row r="896" spans="1:60" ht="3.65" hidden="1" customHeight="1">
      <c r="A896" s="494"/>
      <c r="B896" s="1282"/>
      <c r="C896" s="1283"/>
      <c r="D896" s="1283"/>
      <c r="E896" s="1283"/>
      <c r="F896" s="1283"/>
      <c r="G896" s="1283"/>
      <c r="H896" s="1283"/>
      <c r="I896" s="1368"/>
      <c r="J896" s="1369"/>
      <c r="K896" s="1369"/>
      <c r="L896" s="1369"/>
      <c r="M896" s="1369"/>
      <c r="N896" s="1369"/>
      <c r="O896" s="1369"/>
      <c r="P896" s="1369"/>
      <c r="Q896" s="1369"/>
      <c r="R896" s="1369"/>
      <c r="S896" s="1369"/>
      <c r="T896" s="1369"/>
      <c r="U896" s="1369"/>
      <c r="V896" s="1369"/>
      <c r="W896" s="1369"/>
      <c r="X896" s="1369"/>
      <c r="Y896" s="1369"/>
      <c r="Z896" s="1369"/>
      <c r="AA896" s="1369"/>
      <c r="AB896" s="1369"/>
      <c r="AC896" s="1369"/>
      <c r="AD896" s="1369"/>
      <c r="AE896" s="1369"/>
      <c r="AF896" s="1369"/>
      <c r="AG896" s="1369"/>
      <c r="AH896" s="1369"/>
      <c r="AI896" s="1369"/>
      <c r="AJ896" s="1369"/>
      <c r="AK896" s="1369"/>
      <c r="AL896" s="1369"/>
      <c r="AM896" s="1369"/>
      <c r="AN896" s="1369"/>
      <c r="AO896" s="1369"/>
      <c r="AP896" s="1369"/>
      <c r="AQ896" s="1369"/>
      <c r="AR896" s="1369"/>
      <c r="AS896" s="1369"/>
      <c r="AT896" s="1369"/>
      <c r="AU896" s="1369"/>
      <c r="AV896" s="1369"/>
      <c r="AW896" s="1369"/>
      <c r="AX896" s="1369"/>
      <c r="AY896" s="1369"/>
      <c r="AZ896" s="1369"/>
      <c r="BA896" s="1369"/>
      <c r="BB896" s="1369"/>
      <c r="BC896" s="1369"/>
      <c r="BD896" s="1369"/>
      <c r="BE896" s="1369"/>
      <c r="BF896" s="1369"/>
      <c r="BG896" s="1369"/>
      <c r="BH896" s="471"/>
    </row>
    <row r="897" spans="1:60" ht="3.65" hidden="1" customHeight="1">
      <c r="A897" s="494"/>
      <c r="B897" s="1285"/>
      <c r="C897" s="1286"/>
      <c r="D897" s="1286"/>
      <c r="E897" s="1286"/>
      <c r="F897" s="1286"/>
      <c r="G897" s="1286"/>
      <c r="H897" s="1286"/>
      <c r="I897" s="1370"/>
      <c r="J897" s="466"/>
      <c r="K897" s="466"/>
      <c r="L897" s="466"/>
      <c r="M897" s="466"/>
      <c r="N897" s="466"/>
      <c r="O897" s="466"/>
      <c r="P897" s="466"/>
      <c r="Q897" s="466"/>
      <c r="R897" s="466"/>
      <c r="S897" s="466"/>
      <c r="T897" s="466"/>
      <c r="U897" s="466"/>
      <c r="V897" s="466"/>
      <c r="W897" s="466"/>
      <c r="X897" s="466"/>
      <c r="Y897" s="466"/>
      <c r="Z897" s="466"/>
      <c r="AA897" s="466"/>
      <c r="AB897" s="466"/>
      <c r="AC897" s="466"/>
      <c r="AD897" s="466"/>
      <c r="AE897" s="466"/>
      <c r="AF897" s="466"/>
      <c r="AG897" s="466"/>
      <c r="AH897" s="466"/>
      <c r="AI897" s="466"/>
      <c r="AJ897" s="466"/>
      <c r="AK897" s="466"/>
      <c r="AL897" s="466"/>
      <c r="AM897" s="466"/>
      <c r="AN897" s="466"/>
      <c r="AO897" s="466"/>
      <c r="AP897" s="466"/>
      <c r="AQ897" s="466"/>
      <c r="AR897" s="466"/>
      <c r="AS897" s="466"/>
      <c r="AT897" s="466"/>
      <c r="AU897" s="466"/>
      <c r="AV897" s="466"/>
      <c r="AW897" s="466"/>
      <c r="AX897" s="466"/>
      <c r="AY897" s="466"/>
      <c r="AZ897" s="466"/>
      <c r="BA897" s="466"/>
      <c r="BB897" s="466"/>
      <c r="BC897" s="466"/>
      <c r="BD897" s="466"/>
      <c r="BE897" s="466"/>
      <c r="BF897" s="466"/>
      <c r="BG897" s="466"/>
      <c r="BH897" s="465"/>
    </row>
    <row r="898" spans="1:60">
      <c r="A898" s="494"/>
      <c r="B898" s="379" t="s">
        <v>601</v>
      </c>
      <c r="C898" s="379" t="s">
        <v>599</v>
      </c>
      <c r="D898" s="379" t="s">
        <v>578</v>
      </c>
      <c r="E898" s="448" t="s">
        <v>651</v>
      </c>
      <c r="F898" s="379" t="s">
        <v>498</v>
      </c>
      <c r="G898" s="378"/>
      <c r="H898" s="1194" t="s">
        <v>602</v>
      </c>
      <c r="I898" s="700"/>
      <c r="J898" s="1329"/>
      <c r="K898" s="1329"/>
      <c r="L898" s="1329"/>
      <c r="M898" s="1329"/>
      <c r="N898" s="1329"/>
      <c r="O898" s="1329"/>
      <c r="P898" s="1329"/>
      <c r="Q898" s="1329"/>
      <c r="R898" s="1329"/>
      <c r="S898" s="1329"/>
      <c r="T898" s="1329"/>
      <c r="U898" s="1329"/>
      <c r="V898" s="1329"/>
      <c r="W898" s="1329"/>
      <c r="X898" s="1329"/>
      <c r="Y898" s="1329"/>
      <c r="Z898" s="1329"/>
      <c r="AA898" s="1329"/>
      <c r="AB898" s="1329"/>
      <c r="AC898" s="1329"/>
      <c r="AD898" s="1329"/>
      <c r="AE898" s="1329"/>
      <c r="AF898" s="1329"/>
      <c r="AG898" s="1329"/>
      <c r="AH898" s="1329"/>
      <c r="AI898" s="1329"/>
      <c r="AJ898" s="1329"/>
      <c r="AK898" s="1329"/>
      <c r="AL898" s="1329"/>
      <c r="AM898" s="1329"/>
      <c r="AN898" s="1329"/>
      <c r="AO898" s="1329"/>
      <c r="AP898" s="1329"/>
      <c r="AQ898" s="1329"/>
      <c r="AR898" s="1329"/>
      <c r="AS898" s="1329"/>
      <c r="AT898" s="1329"/>
      <c r="AU898" s="1329"/>
      <c r="AV898" s="1329"/>
      <c r="AW898" s="1329"/>
      <c r="AX898" s="1329"/>
      <c r="AY898" s="1329"/>
      <c r="AZ898" s="1329"/>
      <c r="BA898" s="1329"/>
      <c r="BB898" s="1329"/>
      <c r="BC898" s="1329"/>
      <c r="BD898" s="1329"/>
      <c r="BE898" s="1329"/>
      <c r="BF898" s="1329"/>
      <c r="BG898" s="1329"/>
      <c r="BH898" s="1134"/>
    </row>
    <row r="899" spans="1:60" ht="3.65" hidden="1" customHeight="1">
      <c r="A899" s="494"/>
      <c r="B899" s="487" t="str">
        <f>MID(D898,1,1)&amp;MID(D898,6,1)&amp;"_"&amp;MID(D898,14,3)&amp;"X"&amp;MID(F898,1,1)&amp;"_"&amp;MID(H898,1,4)&amp;MID(H898,5,3)&amp;"_"&amp;MID(C898,1,3)</f>
        <v>PC_MedXF_DCRL5 -_P5</v>
      </c>
      <c r="C899" s="676"/>
      <c r="D899" s="676"/>
      <c r="E899" s="676"/>
      <c r="F899" s="676"/>
      <c r="G899" s="676"/>
      <c r="H899" s="676"/>
      <c r="I899" s="699"/>
      <c r="J899" s="1320"/>
      <c r="K899" s="1320"/>
      <c r="L899" s="1320"/>
      <c r="M899" s="1320"/>
      <c r="N899" s="1320"/>
      <c r="O899" s="1320"/>
      <c r="P899" s="1320"/>
      <c r="Q899" s="1320"/>
      <c r="R899" s="1320"/>
      <c r="S899" s="1320"/>
      <c r="T899" s="1320"/>
      <c r="U899" s="1320"/>
      <c r="V899" s="1320"/>
      <c r="W899" s="1320"/>
      <c r="X899" s="1320"/>
      <c r="Y899" s="1320"/>
      <c r="Z899" s="1320"/>
      <c r="AA899" s="1320"/>
      <c r="AB899" s="1320"/>
      <c r="AC899" s="1320"/>
      <c r="AD899" s="1320"/>
      <c r="AE899" s="1320"/>
      <c r="AF899" s="1320"/>
      <c r="AG899" s="1320"/>
      <c r="AH899" s="1320"/>
      <c r="AI899" s="1320"/>
      <c r="AJ899" s="1320"/>
      <c r="AK899" s="1320"/>
      <c r="AL899" s="1320"/>
      <c r="AM899" s="1320"/>
      <c r="AN899" s="1320"/>
      <c r="AO899" s="1320"/>
      <c r="AP899" s="1320"/>
      <c r="AQ899" s="1320"/>
      <c r="AR899" s="1320"/>
      <c r="AS899" s="1320"/>
      <c r="AT899" s="1320"/>
      <c r="AU899" s="1320"/>
      <c r="AV899" s="1320"/>
      <c r="AW899" s="1320"/>
      <c r="AX899" s="1320"/>
      <c r="AY899" s="1320"/>
      <c r="AZ899" s="1320"/>
      <c r="BA899" s="1320"/>
      <c r="BB899" s="1320"/>
      <c r="BC899" s="1320"/>
      <c r="BD899" s="1320"/>
      <c r="BE899" s="1320"/>
      <c r="BF899" s="1320"/>
      <c r="BG899" s="1320"/>
      <c r="BH899" s="495"/>
    </row>
    <row r="900" spans="1:60" ht="3.65" hidden="1" customHeight="1">
      <c r="A900" s="494"/>
      <c r="B900" s="673"/>
      <c r="C900" s="676"/>
      <c r="D900" s="676"/>
      <c r="E900" s="676"/>
      <c r="F900" s="676"/>
      <c r="G900" s="676"/>
      <c r="H900" s="676"/>
      <c r="I900" s="699"/>
      <c r="J900" s="1320"/>
      <c r="K900" s="1320"/>
      <c r="L900" s="1320"/>
      <c r="M900" s="1320"/>
      <c r="N900" s="1320"/>
      <c r="O900" s="1320"/>
      <c r="P900" s="1320"/>
      <c r="Q900" s="1320"/>
      <c r="R900" s="1320"/>
      <c r="S900" s="1320"/>
      <c r="T900" s="1320"/>
      <c r="U900" s="1320"/>
      <c r="V900" s="1320"/>
      <c r="W900" s="1320"/>
      <c r="X900" s="1320"/>
      <c r="Y900" s="1320"/>
      <c r="Z900" s="1320"/>
      <c r="AA900" s="1320"/>
      <c r="AB900" s="1320"/>
      <c r="AC900" s="1320"/>
      <c r="AD900" s="1320"/>
      <c r="AE900" s="1320"/>
      <c r="AF900" s="1320"/>
      <c r="AG900" s="1320"/>
      <c r="AH900" s="1320"/>
      <c r="AI900" s="1320"/>
      <c r="AJ900" s="1320"/>
      <c r="AK900" s="1320"/>
      <c r="AL900" s="1320"/>
      <c r="AM900" s="1320"/>
      <c r="AN900" s="1320"/>
      <c r="AO900" s="1320"/>
      <c r="AP900" s="1320"/>
      <c r="AQ900" s="1320"/>
      <c r="AR900" s="1320"/>
      <c r="AS900" s="1320"/>
      <c r="AT900" s="1320"/>
      <c r="AU900" s="1320"/>
      <c r="AV900" s="1320"/>
      <c r="AW900" s="1320"/>
      <c r="AX900" s="1320"/>
      <c r="AY900" s="1320"/>
      <c r="AZ900" s="1320"/>
      <c r="BA900" s="1320"/>
      <c r="BB900" s="1320"/>
      <c r="BC900" s="1320"/>
      <c r="BD900" s="1320"/>
      <c r="BE900" s="1320"/>
      <c r="BF900" s="1320"/>
      <c r="BG900" s="1320"/>
      <c r="BH900" s="495"/>
    </row>
    <row r="901" spans="1:60" ht="3.65" hidden="1" customHeight="1">
      <c r="A901" s="494"/>
      <c r="B901" s="673"/>
      <c r="C901" s="676"/>
      <c r="D901" s="676"/>
      <c r="E901" s="676"/>
      <c r="F901" s="676"/>
      <c r="G901" s="676"/>
      <c r="H901" s="676"/>
      <c r="I901" s="699"/>
      <c r="J901" s="1320"/>
      <c r="K901" s="1320"/>
      <c r="L901" s="1320"/>
      <c r="M901" s="1320"/>
      <c r="N901" s="1320"/>
      <c r="O901" s="1320"/>
      <c r="P901" s="1320"/>
      <c r="Q901" s="1320"/>
      <c r="R901" s="1320"/>
      <c r="S901" s="1320"/>
      <c r="T901" s="1320"/>
      <c r="U901" s="1320"/>
      <c r="V901" s="1320"/>
      <c r="W901" s="1320"/>
      <c r="X901" s="1320"/>
      <c r="Y901" s="1320"/>
      <c r="Z901" s="1320"/>
      <c r="AA901" s="1320"/>
      <c r="AB901" s="1320"/>
      <c r="AC901" s="1320"/>
      <c r="AD901" s="1320"/>
      <c r="AE901" s="1320"/>
      <c r="AF901" s="1320"/>
      <c r="AG901" s="1320"/>
      <c r="AH901" s="1320"/>
      <c r="AI901" s="1320"/>
      <c r="AJ901" s="1320"/>
      <c r="AK901" s="1320"/>
      <c r="AL901" s="1320"/>
      <c r="AM901" s="1320"/>
      <c r="AN901" s="1320"/>
      <c r="AO901" s="1320"/>
      <c r="AP901" s="1320"/>
      <c r="AQ901" s="1320"/>
      <c r="AR901" s="1320"/>
      <c r="AS901" s="1320"/>
      <c r="AT901" s="1320"/>
      <c r="AU901" s="1320"/>
      <c r="AV901" s="1320"/>
      <c r="AW901" s="1320"/>
      <c r="AX901" s="1320"/>
      <c r="AY901" s="1320"/>
      <c r="AZ901" s="1320"/>
      <c r="BA901" s="1320"/>
      <c r="BB901" s="1320"/>
      <c r="BC901" s="1320"/>
      <c r="BD901" s="1320"/>
      <c r="BE901" s="1320"/>
      <c r="BF901" s="1320"/>
      <c r="BG901" s="1320"/>
      <c r="BH901" s="495"/>
    </row>
    <row r="902" spans="1:60" ht="3.65" hidden="1" customHeight="1">
      <c r="A902" s="494"/>
      <c r="B902" s="673"/>
      <c r="C902" s="676"/>
      <c r="D902" s="676"/>
      <c r="E902" s="676"/>
      <c r="F902" s="676"/>
      <c r="G902" s="676"/>
      <c r="H902" s="676"/>
      <c r="I902" s="699"/>
      <c r="J902" s="1320"/>
      <c r="K902" s="1320"/>
      <c r="L902" s="1320"/>
      <c r="M902" s="1320"/>
      <c r="N902" s="1320"/>
      <c r="O902" s="1320"/>
      <c r="P902" s="1320"/>
      <c r="Q902" s="1320"/>
      <c r="R902" s="1320"/>
      <c r="S902" s="1320"/>
      <c r="T902" s="1320"/>
      <c r="U902" s="1320"/>
      <c r="V902" s="1320"/>
      <c r="W902" s="1320"/>
      <c r="X902" s="1320"/>
      <c r="Y902" s="1320"/>
      <c r="Z902" s="1320"/>
      <c r="AA902" s="1320"/>
      <c r="AB902" s="1320"/>
      <c r="AC902" s="1320"/>
      <c r="AD902" s="1320"/>
      <c r="AE902" s="1320"/>
      <c r="AF902" s="1320"/>
      <c r="AG902" s="1320"/>
      <c r="AH902" s="1320"/>
      <c r="AI902" s="1320"/>
      <c r="AJ902" s="1320"/>
      <c r="AK902" s="1320"/>
      <c r="AL902" s="1320"/>
      <c r="AM902" s="1320"/>
      <c r="AN902" s="1320"/>
      <c r="AO902" s="1320"/>
      <c r="AP902" s="1320"/>
      <c r="AQ902" s="1320"/>
      <c r="AR902" s="1320"/>
      <c r="AS902" s="1320"/>
      <c r="AT902" s="1320"/>
      <c r="AU902" s="1320"/>
      <c r="AV902" s="1320"/>
      <c r="AW902" s="1320"/>
      <c r="AX902" s="1320"/>
      <c r="AY902" s="1320"/>
      <c r="AZ902" s="1320"/>
      <c r="BA902" s="1320"/>
      <c r="BB902" s="1320"/>
      <c r="BC902" s="1320"/>
      <c r="BD902" s="1320"/>
      <c r="BE902" s="1320"/>
      <c r="BF902" s="1320"/>
      <c r="BG902" s="1320"/>
      <c r="BH902" s="495"/>
    </row>
    <row r="903" spans="1:60" ht="3.65" hidden="1" customHeight="1">
      <c r="A903" s="494"/>
      <c r="B903" s="673"/>
      <c r="C903" s="676"/>
      <c r="D903" s="676"/>
      <c r="E903" s="676"/>
      <c r="F903" s="676"/>
      <c r="G903" s="676"/>
      <c r="H903" s="676"/>
      <c r="I903" s="699"/>
      <c r="J903" s="1320"/>
      <c r="K903" s="1320"/>
      <c r="L903" s="1320"/>
      <c r="M903" s="1320"/>
      <c r="N903" s="1320"/>
      <c r="O903" s="1320"/>
      <c r="P903" s="1320"/>
      <c r="Q903" s="1320"/>
      <c r="R903" s="1320"/>
      <c r="S903" s="1320"/>
      <c r="T903" s="1320"/>
      <c r="U903" s="1320"/>
      <c r="V903" s="1320"/>
      <c r="W903" s="1320"/>
      <c r="X903" s="1320"/>
      <c r="Y903" s="1320"/>
      <c r="Z903" s="1320"/>
      <c r="AA903" s="1320"/>
      <c r="AB903" s="1320"/>
      <c r="AC903" s="1320"/>
      <c r="AD903" s="1320"/>
      <c r="AE903" s="1320"/>
      <c r="AF903" s="1320"/>
      <c r="AG903" s="1320"/>
      <c r="AH903" s="1320"/>
      <c r="AI903" s="1320"/>
      <c r="AJ903" s="1320"/>
      <c r="AK903" s="1320"/>
      <c r="AL903" s="1320"/>
      <c r="AM903" s="1320"/>
      <c r="AN903" s="1320"/>
      <c r="AO903" s="1320"/>
      <c r="AP903" s="1320"/>
      <c r="AQ903" s="1320"/>
      <c r="AR903" s="1320"/>
      <c r="AS903" s="1320"/>
      <c r="AT903" s="1320"/>
      <c r="AU903" s="1320"/>
      <c r="AV903" s="1320"/>
      <c r="AW903" s="1320"/>
      <c r="AX903" s="1320"/>
      <c r="AY903" s="1320"/>
      <c r="AZ903" s="1320"/>
      <c r="BA903" s="1320"/>
      <c r="BB903" s="1320"/>
      <c r="BC903" s="1320"/>
      <c r="BD903" s="1320"/>
      <c r="BE903" s="1320"/>
      <c r="BF903" s="1320"/>
      <c r="BG903" s="1320"/>
      <c r="BH903" s="495"/>
    </row>
    <row r="904" spans="1:60" ht="3.65" hidden="1" customHeight="1">
      <c r="A904" s="494"/>
      <c r="B904" s="673"/>
      <c r="C904" s="676"/>
      <c r="D904" s="676"/>
      <c r="E904" s="676"/>
      <c r="F904" s="676"/>
      <c r="G904" s="676"/>
      <c r="H904" s="676"/>
      <c r="I904" s="699"/>
      <c r="J904" s="1320"/>
      <c r="K904" s="1320"/>
      <c r="L904" s="1320"/>
      <c r="M904" s="1320"/>
      <c r="N904" s="1269"/>
      <c r="O904" s="1270"/>
      <c r="P904" s="1270"/>
      <c r="Q904" s="1270"/>
      <c r="R904" s="1270"/>
      <c r="S904" s="1270"/>
      <c r="T904" s="1270"/>
      <c r="U904" s="1270"/>
      <c r="V904" s="1270"/>
      <c r="W904" s="1270"/>
      <c r="X904" s="1270"/>
      <c r="Y904" s="1271"/>
      <c r="Z904" s="1320"/>
      <c r="AA904" s="1278" t="e" vm="119">
        <v>#VALUE!</v>
      </c>
      <c r="AB904" s="1320"/>
      <c r="AC904" s="1320"/>
      <c r="AD904" s="1320"/>
      <c r="AE904" s="1320"/>
      <c r="AF904" s="1320"/>
      <c r="AG904" s="1320"/>
      <c r="AH904" s="1320"/>
      <c r="AI904" s="1320"/>
      <c r="AJ904" s="1320"/>
      <c r="AK904" s="1320"/>
      <c r="AL904" s="1320"/>
      <c r="AM904" s="1320"/>
      <c r="AN904" s="1320"/>
      <c r="AO904" s="1320"/>
      <c r="AP904" s="1320"/>
      <c r="AQ904" s="1320"/>
      <c r="AR904" s="1320"/>
      <c r="AS904" s="1320"/>
      <c r="AT904" s="1320"/>
      <c r="AU904" s="1320"/>
      <c r="AV904" s="1320"/>
      <c r="AW904" s="1320"/>
      <c r="AX904" s="1320"/>
      <c r="AY904" s="1320"/>
      <c r="AZ904" s="1320"/>
      <c r="BA904" s="1320"/>
      <c r="BB904" s="1320"/>
      <c r="BC904" s="1320"/>
      <c r="BD904" s="1320"/>
      <c r="BE904" s="1320"/>
      <c r="BF904" s="1320"/>
      <c r="BG904" s="1320"/>
      <c r="BH904" s="495"/>
    </row>
    <row r="905" spans="1:60" ht="3.65" hidden="1" customHeight="1">
      <c r="A905" s="494"/>
      <c r="B905" s="673"/>
      <c r="C905" s="676"/>
      <c r="D905" s="676"/>
      <c r="E905" s="676"/>
      <c r="F905" s="676"/>
      <c r="G905" s="676"/>
      <c r="H905" s="676"/>
      <c r="I905" s="699"/>
      <c r="J905" s="1320"/>
      <c r="K905" s="1320"/>
      <c r="L905" s="1320"/>
      <c r="M905" s="1320"/>
      <c r="N905" s="1272"/>
      <c r="O905" s="1273"/>
      <c r="P905" s="1273"/>
      <c r="Q905" s="1273"/>
      <c r="R905" s="1273"/>
      <c r="S905" s="1273"/>
      <c r="T905" s="1273"/>
      <c r="U905" s="1273"/>
      <c r="V905" s="1273"/>
      <c r="W905" s="1273"/>
      <c r="X905" s="1273"/>
      <c r="Y905" s="1274"/>
      <c r="Z905" s="1320"/>
      <c r="AA905" s="1279"/>
      <c r="AB905" s="1320"/>
      <c r="AC905" s="1320"/>
      <c r="AD905" s="1320"/>
      <c r="AE905" s="1320"/>
      <c r="AF905" s="1320"/>
      <c r="AG905" s="1320"/>
      <c r="AH905" s="1320"/>
      <c r="AI905" s="1320"/>
      <c r="AJ905" s="1320"/>
      <c r="AK905" s="1320"/>
      <c r="AL905" s="1320"/>
      <c r="AM905" s="1320"/>
      <c r="AN905" s="1320"/>
      <c r="AO905" s="1320"/>
      <c r="AP905" s="1320"/>
      <c r="AQ905" s="1320"/>
      <c r="AR905" s="1320"/>
      <c r="AS905" s="1320"/>
      <c r="AT905" s="1320"/>
      <c r="AU905" s="1320"/>
      <c r="AV905" s="1320"/>
      <c r="AW905" s="1320"/>
      <c r="AX905" s="1320"/>
      <c r="AY905" s="1320"/>
      <c r="AZ905" s="1320"/>
      <c r="BA905" s="1320"/>
      <c r="BB905" s="1320"/>
      <c r="BC905" s="1320"/>
      <c r="BD905" s="1320"/>
      <c r="BE905" s="1320"/>
      <c r="BF905" s="1320"/>
      <c r="BG905" s="1320"/>
      <c r="BH905" s="495"/>
    </row>
    <row r="906" spans="1:60" ht="3.65" hidden="1" customHeight="1">
      <c r="A906" s="494"/>
      <c r="B906" s="673"/>
      <c r="C906" s="676"/>
      <c r="D906" s="676"/>
      <c r="E906" s="676"/>
      <c r="F906" s="676"/>
      <c r="G906" s="676"/>
      <c r="H906" s="676"/>
      <c r="I906" s="699"/>
      <c r="J906" s="1320"/>
      <c r="K906" s="1320"/>
      <c r="L906" s="1320"/>
      <c r="M906" s="1320"/>
      <c r="N906" s="1304"/>
      <c r="O906" s="1305"/>
      <c r="P906" s="1305"/>
      <c r="Q906" s="1305"/>
      <c r="R906" s="1305"/>
      <c r="S906" s="1305"/>
      <c r="T906" s="1305"/>
      <c r="U906" s="1305"/>
      <c r="V906" s="1305"/>
      <c r="W906" s="1305"/>
      <c r="X906" s="1305"/>
      <c r="Y906" s="1306"/>
      <c r="Z906" s="1320"/>
      <c r="AA906" s="1280"/>
      <c r="AB906" s="1320"/>
      <c r="AC906" s="1320"/>
      <c r="AD906" s="1320"/>
      <c r="AE906" s="1320"/>
      <c r="AF906" s="1320"/>
      <c r="AG906" s="1320"/>
      <c r="AH906" s="1320"/>
      <c r="AI906" s="1320"/>
      <c r="AJ906" s="1320"/>
      <c r="AK906" s="1320"/>
      <c r="AL906" s="1320"/>
      <c r="AM906" s="1320"/>
      <c r="AN906" s="1320"/>
      <c r="AO906" s="1320"/>
      <c r="AP906" s="1320"/>
      <c r="AQ906" s="1320"/>
      <c r="AR906" s="1320"/>
      <c r="AS906" s="1320"/>
      <c r="AT906" s="1320"/>
      <c r="AU906" s="1320"/>
      <c r="AV906" s="1320"/>
      <c r="AW906" s="1320"/>
      <c r="AX906" s="1320"/>
      <c r="AY906" s="1320"/>
      <c r="AZ906" s="1320"/>
      <c r="BA906" s="1320"/>
      <c r="BB906" s="1320"/>
      <c r="BC906" s="1320"/>
      <c r="BD906" s="1320"/>
      <c r="BE906" s="1320"/>
      <c r="BF906" s="1320"/>
      <c r="BG906" s="1320"/>
      <c r="BH906" s="495"/>
    </row>
    <row r="907" spans="1:60" ht="3.65" hidden="1" customHeight="1">
      <c r="A907" s="494"/>
      <c r="B907" s="673"/>
      <c r="C907" s="676"/>
      <c r="D907" s="676"/>
      <c r="E907" s="676"/>
      <c r="F907" s="676"/>
      <c r="G907" s="676"/>
      <c r="H907" s="676"/>
      <c r="I907" s="699"/>
      <c r="J907" s="1320"/>
      <c r="K907" s="1320"/>
      <c r="L907" s="1320"/>
      <c r="M907" s="1320"/>
      <c r="N907" s="1307"/>
      <c r="O907" s="1375"/>
      <c r="P907" s="1375"/>
      <c r="Q907" s="1375"/>
      <c r="R907" s="1375"/>
      <c r="S907" s="1375"/>
      <c r="T907" s="1373" t="e" vm="124">
        <v>#VALUE!</v>
      </c>
      <c r="U907" s="1373"/>
      <c r="V907" s="1373" t="e" vm="124">
        <v>#VALUE!</v>
      </c>
      <c r="W907" s="1373"/>
      <c r="X907" s="1373" t="e" vm="124">
        <v>#VALUE!</v>
      </c>
      <c r="Y907" s="1299"/>
      <c r="Z907" s="1320"/>
      <c r="AA907" s="1280"/>
      <c r="AB907" s="1320"/>
      <c r="AC907" s="1320"/>
      <c r="AD907" s="1320"/>
      <c r="AE907" s="1320"/>
      <c r="AF907" s="1320"/>
      <c r="AG907" s="1320"/>
      <c r="AH907" s="1320"/>
      <c r="AI907" s="1320"/>
      <c r="AJ907" s="1320"/>
      <c r="AK907" s="1317"/>
      <c r="AL907" s="1320"/>
      <c r="AM907" s="1320"/>
      <c r="AN907" s="1320"/>
      <c r="AO907" s="1320"/>
      <c r="AP907" s="1320"/>
      <c r="AQ907" s="1320"/>
      <c r="AR907" s="1320"/>
      <c r="AS907" s="1320"/>
      <c r="AT907" s="1320"/>
      <c r="AU907" s="1320"/>
      <c r="AV907" s="1320"/>
      <c r="AW907" s="1320"/>
      <c r="AX907" s="1320"/>
      <c r="AY907" s="1320"/>
      <c r="AZ907" s="1320"/>
      <c r="BA907" s="1320"/>
      <c r="BB907" s="1320"/>
      <c r="BC907" s="1320"/>
      <c r="BD907" s="1320"/>
      <c r="BE907" s="1320"/>
      <c r="BF907" s="1320"/>
      <c r="BG907" s="1320"/>
      <c r="BH907" s="495"/>
    </row>
    <row r="908" spans="1:60" ht="3.65" hidden="1" customHeight="1">
      <c r="A908" s="494"/>
      <c r="B908" s="673"/>
      <c r="C908" s="676"/>
      <c r="D908" s="676"/>
      <c r="E908" s="676"/>
      <c r="F908" s="676"/>
      <c r="G908" s="676"/>
      <c r="H908" s="676"/>
      <c r="I908" s="699"/>
      <c r="J908" s="1320"/>
      <c r="K908" s="1320"/>
      <c r="L908" s="1320"/>
      <c r="M908" s="1320"/>
      <c r="N908" s="1307"/>
      <c r="O908" s="1371" t="e" vm="125">
        <v>#VALUE!</v>
      </c>
      <c r="P908" s="1371"/>
      <c r="Q908" s="1371"/>
      <c r="R908" s="1371"/>
      <c r="S908" s="1371"/>
      <c r="T908" s="1373"/>
      <c r="U908" s="1373"/>
      <c r="V908" s="1373"/>
      <c r="W908" s="1373"/>
      <c r="X908" s="1373"/>
      <c r="Y908" s="1299"/>
      <c r="Z908" s="1320"/>
      <c r="AA908" s="1280"/>
      <c r="AB908" s="1320"/>
      <c r="AC908" s="1320"/>
      <c r="AD908" s="1320"/>
      <c r="AE908" s="1320"/>
      <c r="AF908" s="1320"/>
      <c r="AG908" s="1320"/>
      <c r="AH908" s="1320"/>
      <c r="AI908" s="1320"/>
      <c r="AJ908" s="1320"/>
      <c r="AK908" s="1320"/>
      <c r="AL908" s="1320"/>
      <c r="AM908" s="1320"/>
      <c r="AN908" s="1320"/>
      <c r="AO908" s="1320"/>
      <c r="AP908" s="1320"/>
      <c r="AQ908" s="1320"/>
      <c r="AR908" s="1320"/>
      <c r="AS908" s="1320"/>
      <c r="AT908" s="1320"/>
      <c r="AU908" s="1320"/>
      <c r="AV908" s="1320"/>
      <c r="AW908" s="1320"/>
      <c r="AX908" s="1320"/>
      <c r="AY908" s="1320"/>
      <c r="AZ908" s="1320"/>
      <c r="BA908" s="1320"/>
      <c r="BB908" s="1320"/>
      <c r="BC908" s="1320"/>
      <c r="BD908" s="1320"/>
      <c r="BE908" s="1320"/>
      <c r="BF908" s="1320"/>
      <c r="BG908" s="1320"/>
      <c r="BH908" s="495"/>
    </row>
    <row r="909" spans="1:60" ht="3.65" hidden="1" customHeight="1">
      <c r="A909" s="494"/>
      <c r="B909" s="673"/>
      <c r="C909" s="676"/>
      <c r="D909" s="676"/>
      <c r="E909" s="676"/>
      <c r="F909" s="676"/>
      <c r="G909" s="676"/>
      <c r="H909" s="676"/>
      <c r="I909" s="699"/>
      <c r="J909" s="1320"/>
      <c r="K909" s="1320"/>
      <c r="L909" s="1320"/>
      <c r="M909" s="1320"/>
      <c r="N909" s="1307"/>
      <c r="O909" s="1371"/>
      <c r="P909" s="1371"/>
      <c r="Q909" s="1371"/>
      <c r="R909" s="1371"/>
      <c r="S909" s="1371"/>
      <c r="T909" s="1373" t="e" vm="124">
        <v>#VALUE!</v>
      </c>
      <c r="U909" s="1373"/>
      <c r="V909" s="1373" t="e" vm="124">
        <v>#VALUE!</v>
      </c>
      <c r="W909" s="1373"/>
      <c r="X909" s="1373"/>
      <c r="Y909" s="1299"/>
      <c r="Z909" s="1320"/>
      <c r="AA909" s="1280"/>
      <c r="AB909" s="1320"/>
      <c r="AC909" s="1320"/>
      <c r="AD909" s="1320"/>
      <c r="AE909" s="1320"/>
      <c r="AF909" s="1320"/>
      <c r="AG909" s="1320"/>
      <c r="AH909" s="1320"/>
      <c r="AI909" s="1320"/>
      <c r="AJ909" s="1320"/>
      <c r="AK909" s="1320"/>
      <c r="AL909" s="1320"/>
      <c r="AM909" s="1320"/>
      <c r="AN909" s="1320"/>
      <c r="AO909" s="1320"/>
      <c r="AP909" s="1320"/>
      <c r="AQ909" s="1320"/>
      <c r="AR909" s="1320"/>
      <c r="AS909" s="1320"/>
      <c r="AT909" s="1320"/>
      <c r="AU909" s="1320"/>
      <c r="AV909" s="1320"/>
      <c r="AW909" s="1320"/>
      <c r="AX909" s="1320"/>
      <c r="AY909" s="1320"/>
      <c r="AZ909" s="1320"/>
      <c r="BA909" s="1320"/>
      <c r="BB909" s="1320"/>
      <c r="BC909" s="1320"/>
      <c r="BD909" s="1320"/>
      <c r="BE909" s="1320"/>
      <c r="BF909" s="1320"/>
      <c r="BG909" s="1320"/>
      <c r="BH909" s="495"/>
    </row>
    <row r="910" spans="1:60" ht="3.65" hidden="1" customHeight="1">
      <c r="A910" s="494"/>
      <c r="B910" s="673"/>
      <c r="C910" s="676"/>
      <c r="D910" s="676"/>
      <c r="E910" s="676"/>
      <c r="F910" s="676"/>
      <c r="G910" s="676"/>
      <c r="H910" s="676"/>
      <c r="I910" s="699"/>
      <c r="J910" s="1320"/>
      <c r="K910" s="1320"/>
      <c r="L910" s="1320"/>
      <c r="M910" s="1320"/>
      <c r="N910" s="1307"/>
      <c r="O910" s="1371"/>
      <c r="P910" s="1371"/>
      <c r="Q910" s="1371"/>
      <c r="R910" s="1371"/>
      <c r="S910" s="1371"/>
      <c r="T910" s="1373"/>
      <c r="U910" s="1373"/>
      <c r="V910" s="1373"/>
      <c r="W910" s="1373"/>
      <c r="X910" s="1373"/>
      <c r="Y910" s="1299"/>
      <c r="Z910" s="1320"/>
      <c r="AA910" s="1280"/>
      <c r="AB910" s="1320"/>
      <c r="AC910" s="1320"/>
      <c r="AD910" s="1320"/>
      <c r="AE910" s="1320"/>
      <c r="AF910" s="1320"/>
      <c r="AG910" s="1320"/>
      <c r="AH910" s="1320"/>
      <c r="AI910" s="1320"/>
      <c r="AJ910" s="1320"/>
      <c r="AK910" s="1320"/>
      <c r="AL910" s="1320"/>
      <c r="AM910" s="1320"/>
      <c r="AN910" s="1320"/>
      <c r="AO910" s="1320"/>
      <c r="AP910" s="1320"/>
      <c r="AQ910" s="1320"/>
      <c r="AR910" s="1320"/>
      <c r="AS910" s="1320"/>
      <c r="AT910" s="1320"/>
      <c r="AU910" s="1320"/>
      <c r="AV910" s="1320"/>
      <c r="AW910" s="1320"/>
      <c r="AX910" s="1320"/>
      <c r="AY910" s="1320"/>
      <c r="AZ910" s="1320"/>
      <c r="BA910" s="1320"/>
      <c r="BB910" s="1320"/>
      <c r="BC910" s="1320"/>
      <c r="BD910" s="1320"/>
      <c r="BE910" s="1320"/>
      <c r="BF910" s="1320"/>
      <c r="BG910" s="1320"/>
      <c r="BH910" s="495"/>
    </row>
    <row r="911" spans="1:60" ht="3.65" hidden="1" customHeight="1">
      <c r="A911" s="494"/>
      <c r="B911" s="673"/>
      <c r="C911" s="676"/>
      <c r="D911" s="676"/>
      <c r="E911" s="676"/>
      <c r="F911" s="676"/>
      <c r="G911" s="676"/>
      <c r="H911" s="676"/>
      <c r="I911" s="699"/>
      <c r="J911" s="1320"/>
      <c r="K911" s="1320"/>
      <c r="L911" s="1320"/>
      <c r="M911" s="1320"/>
      <c r="N911" s="1307"/>
      <c r="O911" s="1371"/>
      <c r="P911" s="1371"/>
      <c r="Q911" s="1371"/>
      <c r="R911" s="1371"/>
      <c r="S911" s="1371"/>
      <c r="T911" s="1374"/>
      <c r="U911" s="1375"/>
      <c r="V911" s="1375"/>
      <c r="W911" s="1375"/>
      <c r="X911" s="1375"/>
      <c r="Y911" s="1308"/>
      <c r="Z911" s="1320"/>
      <c r="AA911" s="1280"/>
      <c r="AB911" s="1320"/>
      <c r="AC911" s="1320"/>
      <c r="AD911" s="1320"/>
      <c r="AE911" s="1320"/>
      <c r="AF911" s="1320"/>
      <c r="AG911" s="1320"/>
      <c r="AH911" s="1320"/>
      <c r="AI911" s="1320"/>
      <c r="AJ911" s="1320"/>
      <c r="AK911" s="1320"/>
      <c r="AL911" s="1320"/>
      <c r="AM911" s="1320"/>
      <c r="AN911" s="1320"/>
      <c r="AO911" s="1320"/>
      <c r="AP911" s="1320"/>
      <c r="AQ911" s="1320"/>
      <c r="AR911" s="1320"/>
      <c r="AS911" s="1320"/>
      <c r="AT911" s="1320"/>
      <c r="AU911" s="1320"/>
      <c r="AV911" s="1320"/>
      <c r="AW911" s="1320"/>
      <c r="AX911" s="1320"/>
      <c r="AY911" s="1320"/>
      <c r="AZ911" s="1320"/>
      <c r="BA911" s="1320"/>
      <c r="BB911" s="1320"/>
      <c r="BC911" s="1320"/>
      <c r="BD911" s="1320"/>
      <c r="BE911" s="1320"/>
      <c r="BF911" s="1320"/>
      <c r="BG911" s="1320"/>
      <c r="BH911" s="495"/>
    </row>
    <row r="912" spans="1:60" ht="3.65" hidden="1" customHeight="1">
      <c r="A912" s="494"/>
      <c r="B912" s="673"/>
      <c r="C912" s="676"/>
      <c r="D912" s="676"/>
      <c r="E912" s="676"/>
      <c r="F912" s="676"/>
      <c r="G912" s="676"/>
      <c r="H912" s="676"/>
      <c r="I912" s="699"/>
      <c r="J912" s="1320"/>
      <c r="K912" s="1320"/>
      <c r="L912" s="1320"/>
      <c r="M912" s="1320"/>
      <c r="N912" s="1307"/>
      <c r="O912" s="1371"/>
      <c r="P912" s="1371"/>
      <c r="Q912" s="1371"/>
      <c r="R912" s="1371"/>
      <c r="S912" s="1371"/>
      <c r="T912" s="1374"/>
      <c r="U912" s="1375"/>
      <c r="V912" s="1375"/>
      <c r="W912" s="1375"/>
      <c r="X912" s="1375"/>
      <c r="Y912" s="1308"/>
      <c r="Z912" s="1320"/>
      <c r="AA912" s="1280"/>
      <c r="AB912" s="1320"/>
      <c r="AC912" s="1320"/>
      <c r="AD912" s="1320"/>
      <c r="AE912" s="1320"/>
      <c r="AF912" s="1320"/>
      <c r="AG912" s="1320"/>
      <c r="AH912" s="1320"/>
      <c r="AI912" s="1320"/>
      <c r="AJ912" s="1320"/>
      <c r="AK912" s="1320"/>
      <c r="AL912" s="1320"/>
      <c r="AM912" s="1320"/>
      <c r="AN912" s="1320"/>
      <c r="AO912" s="1320"/>
      <c r="AP912" s="1320"/>
      <c r="AQ912" s="1320"/>
      <c r="AR912" s="1320"/>
      <c r="AS912" s="1320"/>
      <c r="AT912" s="1320"/>
      <c r="AU912" s="1320"/>
      <c r="AV912" s="1320"/>
      <c r="AW912" s="1320"/>
      <c r="AX912" s="1320"/>
      <c r="AY912" s="1320"/>
      <c r="AZ912" s="1320"/>
      <c r="BA912" s="1320"/>
      <c r="BB912" s="1320"/>
      <c r="BC912" s="1320"/>
      <c r="BD912" s="1320"/>
      <c r="BE912" s="1320"/>
      <c r="BF912" s="1320"/>
      <c r="BG912" s="1320"/>
      <c r="BH912" s="495"/>
    </row>
    <row r="913" spans="1:60" ht="3.65" hidden="1" customHeight="1">
      <c r="A913" s="494"/>
      <c r="B913" s="673"/>
      <c r="C913" s="676"/>
      <c r="D913" s="676"/>
      <c r="E913" s="676"/>
      <c r="F913" s="676"/>
      <c r="G913" s="676"/>
      <c r="H913" s="676"/>
      <c r="I913" s="699"/>
      <c r="J913" s="1320"/>
      <c r="K913" s="1320"/>
      <c r="L913" s="1320"/>
      <c r="M913" s="1320"/>
      <c r="N913" s="1307"/>
      <c r="O913" s="1371"/>
      <c r="P913" s="1371"/>
      <c r="Q913" s="1371"/>
      <c r="R913" s="1371"/>
      <c r="S913" s="1371"/>
      <c r="T913" s="1375"/>
      <c r="U913" s="1375"/>
      <c r="V913" s="1375"/>
      <c r="W913" s="1375"/>
      <c r="X913" s="1375"/>
      <c r="Y913" s="1308"/>
      <c r="Z913" s="1320"/>
      <c r="AA913" s="1280"/>
      <c r="AB913" s="1320"/>
      <c r="AC913" s="1320"/>
      <c r="AD913" s="1320"/>
      <c r="AE913" s="1320"/>
      <c r="AF913" s="1320"/>
      <c r="AG913" s="1320"/>
      <c r="AH913" s="1320"/>
      <c r="AI913" s="1320"/>
      <c r="AJ913" s="1320"/>
      <c r="AK913" s="1320"/>
      <c r="AL913" s="1320"/>
      <c r="AM913" s="1320"/>
      <c r="AN913" s="1320"/>
      <c r="AO913" s="1320"/>
      <c r="AP913" s="1320"/>
      <c r="AQ913" s="1320"/>
      <c r="AR913" s="1320"/>
      <c r="AS913" s="1320"/>
      <c r="AT913" s="1320"/>
      <c r="AU913" s="1320"/>
      <c r="AV913" s="1320"/>
      <c r="AW913" s="1320"/>
      <c r="AX913" s="1320"/>
      <c r="AY913" s="1320"/>
      <c r="AZ913" s="1320"/>
      <c r="BA913" s="1320"/>
      <c r="BB913" s="1320"/>
      <c r="BC913" s="1320"/>
      <c r="BD913" s="1320"/>
      <c r="BE913" s="1320"/>
      <c r="BF913" s="1320"/>
      <c r="BG913" s="1320"/>
      <c r="BH913" s="495"/>
    </row>
    <row r="914" spans="1:60" ht="3.65" hidden="1" customHeight="1">
      <c r="A914" s="494"/>
      <c r="B914" s="673"/>
      <c r="C914" s="676"/>
      <c r="D914" s="676"/>
      <c r="E914" s="676"/>
      <c r="F914" s="676"/>
      <c r="G914" s="676"/>
      <c r="H914" s="676"/>
      <c r="I914" s="699"/>
      <c r="J914" s="1320"/>
      <c r="K914" s="1320"/>
      <c r="L914" s="1320"/>
      <c r="M914" s="1320"/>
      <c r="N914" s="1307"/>
      <c r="O914" s="1374"/>
      <c r="P914" s="1373" t="e" vm="68">
        <v>#VALUE!</v>
      </c>
      <c r="Q914" s="1373"/>
      <c r="R914" s="1373"/>
      <c r="S914" s="1374"/>
      <c r="T914" s="1375"/>
      <c r="U914" s="1375"/>
      <c r="V914" s="1375"/>
      <c r="W914" s="1375"/>
      <c r="X914" s="1375"/>
      <c r="Y914" s="1308"/>
      <c r="Z914" s="1320"/>
      <c r="AA914" s="1280"/>
      <c r="AB914" s="1320"/>
      <c r="AC914" s="1320"/>
      <c r="AD914" s="1320"/>
      <c r="AE914" s="1320"/>
      <c r="AF914" s="1320"/>
      <c r="AG914" s="1320"/>
      <c r="AH914" s="1320"/>
      <c r="AI914" s="1320"/>
      <c r="AJ914" s="1320"/>
      <c r="AK914" s="1320"/>
      <c r="AL914" s="1320"/>
      <c r="AM914" s="1320"/>
      <c r="AN914" s="1320"/>
      <c r="AO914" s="1320"/>
      <c r="AP914" s="1320"/>
      <c r="AQ914" s="1320"/>
      <c r="AR914" s="1320"/>
      <c r="AS914" s="1320"/>
      <c r="AT914" s="1320"/>
      <c r="AU914" s="1320"/>
      <c r="AV914" s="1320"/>
      <c r="AW914" s="1320"/>
      <c r="AX914" s="1320"/>
      <c r="AY914" s="1320"/>
      <c r="AZ914" s="1320"/>
      <c r="BA914" s="1320"/>
      <c r="BB914" s="1320"/>
      <c r="BC914" s="1320"/>
      <c r="BD914" s="1320"/>
      <c r="BE914" s="1320"/>
      <c r="BF914" s="1320"/>
      <c r="BG914" s="1320"/>
      <c r="BH914" s="495"/>
    </row>
    <row r="915" spans="1:60" ht="3.65" hidden="1" customHeight="1">
      <c r="A915" s="494"/>
      <c r="B915" s="673"/>
      <c r="C915" s="676"/>
      <c r="D915" s="676"/>
      <c r="E915" s="676"/>
      <c r="F915" s="676"/>
      <c r="G915" s="676"/>
      <c r="H915" s="676"/>
      <c r="I915" s="699"/>
      <c r="J915" s="1320"/>
      <c r="K915" s="1320"/>
      <c r="L915" s="1320"/>
      <c r="M915" s="1320"/>
      <c r="N915" s="1307"/>
      <c r="O915" s="1375"/>
      <c r="P915" s="1373"/>
      <c r="Q915" s="1373"/>
      <c r="R915" s="1373"/>
      <c r="S915" s="1375"/>
      <c r="T915" s="1375"/>
      <c r="U915" s="1375"/>
      <c r="V915" s="1375"/>
      <c r="W915" s="1375"/>
      <c r="X915" s="1375"/>
      <c r="Y915" s="1308"/>
      <c r="Z915" s="1320"/>
      <c r="AA915" s="1280"/>
      <c r="AB915" s="1320"/>
      <c r="AC915" s="1320"/>
      <c r="AD915" s="1320"/>
      <c r="AE915" s="1320"/>
      <c r="AF915" s="1320"/>
      <c r="AG915" s="1320"/>
      <c r="AH915" s="1320"/>
      <c r="AI915" s="1320"/>
      <c r="AJ915" s="1320"/>
      <c r="AK915" s="1320"/>
      <c r="AL915" s="1320"/>
      <c r="AM915" s="1320"/>
      <c r="AN915" s="1320"/>
      <c r="AO915" s="1320"/>
      <c r="AP915" s="1320"/>
      <c r="AQ915" s="1320"/>
      <c r="AR915" s="1320"/>
      <c r="AS915" s="1320"/>
      <c r="AT915" s="1320"/>
      <c r="AU915" s="1320"/>
      <c r="AV915" s="1320"/>
      <c r="AW915" s="1320"/>
      <c r="AX915" s="1320"/>
      <c r="AY915" s="1320"/>
      <c r="AZ915" s="1320"/>
      <c r="BA915" s="1320"/>
      <c r="BB915" s="1320"/>
      <c r="BC915" s="1320"/>
      <c r="BD915" s="1320"/>
      <c r="BE915" s="1320"/>
      <c r="BF915" s="1320"/>
      <c r="BG915" s="1320"/>
      <c r="BH915" s="495"/>
    </row>
    <row r="916" spans="1:60" ht="3.65" hidden="1" customHeight="1">
      <c r="A916" s="494"/>
      <c r="B916" s="673"/>
      <c r="C916" s="676"/>
      <c r="D916" s="676"/>
      <c r="E916" s="676"/>
      <c r="F916" s="676"/>
      <c r="G916" s="676"/>
      <c r="H916" s="676"/>
      <c r="I916" s="699"/>
      <c r="J916" s="1320"/>
      <c r="K916" s="1320"/>
      <c r="L916" s="1320"/>
      <c r="M916" s="1320"/>
      <c r="N916" s="1307"/>
      <c r="O916" s="1375"/>
      <c r="P916" s="1375"/>
      <c r="Q916" s="1375"/>
      <c r="R916" s="1375"/>
      <c r="S916" s="1375"/>
      <c r="T916" s="1375"/>
      <c r="U916" s="1375"/>
      <c r="V916" s="1375"/>
      <c r="W916" s="1375"/>
      <c r="X916" s="1375"/>
      <c r="Y916" s="1308"/>
      <c r="Z916" s="1320"/>
      <c r="AA916" s="1280"/>
      <c r="AB916" s="1320"/>
      <c r="AC916" s="1320"/>
      <c r="AD916" s="1320"/>
      <c r="AE916" s="1320"/>
      <c r="AF916" s="1320"/>
      <c r="AG916" s="1320"/>
      <c r="AH916" s="1320"/>
      <c r="AI916" s="1320"/>
      <c r="AJ916" s="1320"/>
      <c r="AK916" s="1320"/>
      <c r="AL916" s="1320"/>
      <c r="AM916" s="1320"/>
      <c r="AN916" s="1320"/>
      <c r="AO916" s="1320"/>
      <c r="AP916" s="1320"/>
      <c r="AQ916" s="1320"/>
      <c r="AR916" s="1320"/>
      <c r="AS916" s="1320"/>
      <c r="AT916" s="1320"/>
      <c r="AU916" s="1320"/>
      <c r="AV916" s="1320"/>
      <c r="AW916" s="1320"/>
      <c r="AX916" s="1320"/>
      <c r="AY916" s="1320"/>
      <c r="AZ916" s="1320"/>
      <c r="BA916" s="1320"/>
      <c r="BB916" s="1320"/>
      <c r="BC916" s="1320"/>
      <c r="BD916" s="1320"/>
      <c r="BE916" s="1320"/>
      <c r="BF916" s="1320"/>
      <c r="BG916" s="1320"/>
      <c r="BH916" s="495"/>
    </row>
    <row r="917" spans="1:60" ht="3.65" hidden="1" customHeight="1">
      <c r="A917" s="494"/>
      <c r="B917" s="673"/>
      <c r="C917" s="676"/>
      <c r="D917" s="676"/>
      <c r="E917" s="676"/>
      <c r="F917" s="676"/>
      <c r="G917" s="676"/>
      <c r="H917" s="676"/>
      <c r="I917" s="699"/>
      <c r="J917" s="1320"/>
      <c r="K917" s="1320"/>
      <c r="L917" s="1320"/>
      <c r="M917" s="1320"/>
      <c r="N917" s="1307"/>
      <c r="O917" s="1375"/>
      <c r="P917" s="1375"/>
      <c r="Q917" s="1375"/>
      <c r="R917" s="1375"/>
      <c r="S917" s="1375"/>
      <c r="T917" s="1375"/>
      <c r="U917" s="1375"/>
      <c r="V917" s="1375"/>
      <c r="W917" s="1375"/>
      <c r="X917" s="1375"/>
      <c r="Y917" s="1308"/>
      <c r="Z917" s="1320"/>
      <c r="AA917" s="1280"/>
      <c r="AB917" s="1320"/>
      <c r="AC917" s="1320"/>
      <c r="AD917" s="1320"/>
      <c r="AE917" s="1320"/>
      <c r="AF917" s="1320"/>
      <c r="AG917" s="1320"/>
      <c r="AH917" s="1320"/>
      <c r="AI917" s="1320"/>
      <c r="AJ917" s="1320"/>
      <c r="AK917" s="1320"/>
      <c r="AL917" s="1320"/>
      <c r="AM917" s="1320"/>
      <c r="AN917" s="1320"/>
      <c r="AO917" s="1320"/>
      <c r="AP917" s="1320"/>
      <c r="AQ917" s="1320"/>
      <c r="AR917" s="1320"/>
      <c r="AS917" s="1320"/>
      <c r="AT917" s="1320"/>
      <c r="AU917" s="1320"/>
      <c r="AV917" s="1320"/>
      <c r="AW917" s="1320"/>
      <c r="AX917" s="1320"/>
      <c r="AY917" s="1320"/>
      <c r="AZ917" s="1320"/>
      <c r="BA917" s="1320"/>
      <c r="BB917" s="1320"/>
      <c r="BC917" s="1320"/>
      <c r="BD917" s="1320"/>
      <c r="BE917" s="1320"/>
      <c r="BF917" s="1320"/>
      <c r="BG917" s="1320"/>
      <c r="BH917" s="495"/>
    </row>
    <row r="918" spans="1:60" ht="3.65" hidden="1" customHeight="1">
      <c r="A918" s="494"/>
      <c r="B918" s="673"/>
      <c r="C918" s="676"/>
      <c r="D918" s="676"/>
      <c r="E918" s="676"/>
      <c r="F918" s="676"/>
      <c r="G918" s="676"/>
      <c r="H918" s="676"/>
      <c r="I918" s="699"/>
      <c r="J918" s="1320"/>
      <c r="K918" s="1320"/>
      <c r="L918" s="1320"/>
      <c r="M918" s="1320"/>
      <c r="N918" s="1307"/>
      <c r="O918" s="1375"/>
      <c r="P918" s="1375"/>
      <c r="Q918" s="1375"/>
      <c r="R918" s="1375"/>
      <c r="S918" s="1375"/>
      <c r="T918" s="1375"/>
      <c r="U918" s="1375"/>
      <c r="V918" s="1375"/>
      <c r="W918" s="1375"/>
      <c r="X918" s="1375"/>
      <c r="Y918" s="1308"/>
      <c r="Z918" s="1320"/>
      <c r="AA918" s="1280"/>
      <c r="AB918" s="1320"/>
      <c r="AC918" s="1320"/>
      <c r="AD918" s="1320"/>
      <c r="AE918" s="1320"/>
      <c r="AF918" s="1320"/>
      <c r="AG918" s="1320"/>
      <c r="AH918" s="1320"/>
      <c r="AI918" s="1320"/>
      <c r="AJ918" s="1320"/>
      <c r="AK918" s="1320"/>
      <c r="AL918" s="1320"/>
      <c r="AM918" s="1320"/>
      <c r="AN918" s="1320"/>
      <c r="AO918" s="1320"/>
      <c r="AP918" s="1320"/>
      <c r="AQ918" s="1320"/>
      <c r="AR918" s="1320"/>
      <c r="AS918" s="1320"/>
      <c r="AT918" s="1320"/>
      <c r="AU918" s="1320"/>
      <c r="AV918" s="1320"/>
      <c r="AW918" s="1320"/>
      <c r="AX918" s="1320"/>
      <c r="AY918" s="1320"/>
      <c r="AZ918" s="1320"/>
      <c r="BA918" s="1320"/>
      <c r="BB918" s="1320"/>
      <c r="BC918" s="1320"/>
      <c r="BD918" s="1320"/>
      <c r="BE918" s="1320"/>
      <c r="BF918" s="1320"/>
      <c r="BG918" s="1320"/>
      <c r="BH918" s="495"/>
    </row>
    <row r="919" spans="1:60" ht="3.65" hidden="1" customHeight="1">
      <c r="A919" s="494"/>
      <c r="B919" s="673"/>
      <c r="C919" s="676"/>
      <c r="D919" s="676"/>
      <c r="E919" s="676"/>
      <c r="F919" s="676"/>
      <c r="G919" s="676"/>
      <c r="H919" s="676"/>
      <c r="I919" s="699"/>
      <c r="J919" s="1320"/>
      <c r="K919" s="1320"/>
      <c r="L919" s="1320"/>
      <c r="M919" s="1320"/>
      <c r="N919" s="1275"/>
      <c r="O919" s="1367"/>
      <c r="P919" s="1367"/>
      <c r="Q919" s="1367"/>
      <c r="R919" s="1367"/>
      <c r="S919" s="1367"/>
      <c r="T919" s="1367"/>
      <c r="U919" s="1367"/>
      <c r="V919" s="1367"/>
      <c r="W919" s="1367"/>
      <c r="X919" s="1367"/>
      <c r="Y919" s="1276"/>
      <c r="Z919" s="1320"/>
      <c r="AA919" s="1280"/>
      <c r="AB919" s="1320"/>
      <c r="AC919" s="1320"/>
      <c r="AD919" s="1320"/>
      <c r="AE919" s="1320"/>
      <c r="AF919" s="1320"/>
      <c r="AG919" s="1320"/>
      <c r="AH919" s="1320"/>
      <c r="AI919" s="1320"/>
      <c r="AJ919" s="1320"/>
      <c r="AK919" s="1320"/>
      <c r="AL919" s="1320"/>
      <c r="AM919" s="1320"/>
      <c r="AN919" s="1320"/>
      <c r="AO919" s="1320"/>
      <c r="AP919" s="1320"/>
      <c r="AQ919" s="1320"/>
      <c r="AR919" s="1320"/>
      <c r="AS919" s="1320"/>
      <c r="AT919" s="1320"/>
      <c r="AU919" s="1320"/>
      <c r="AV919" s="1320"/>
      <c r="AW919" s="1320"/>
      <c r="AX919" s="1320"/>
      <c r="AY919" s="1320"/>
      <c r="AZ919" s="1320"/>
      <c r="BA919" s="1320"/>
      <c r="BB919" s="1320"/>
      <c r="BC919" s="1320"/>
      <c r="BD919" s="1320"/>
      <c r="BE919" s="1320"/>
      <c r="BF919" s="1320"/>
      <c r="BG919" s="1320"/>
      <c r="BH919" s="495"/>
    </row>
    <row r="920" spans="1:60" ht="3.65" hidden="1" customHeight="1">
      <c r="A920" s="494"/>
      <c r="B920" s="673"/>
      <c r="C920" s="676"/>
      <c r="D920" s="676"/>
      <c r="E920" s="676"/>
      <c r="F920" s="676"/>
      <c r="G920" s="676"/>
      <c r="H920" s="676"/>
      <c r="I920" s="699"/>
      <c r="J920" s="1320"/>
      <c r="K920" s="1320"/>
      <c r="L920" s="1320"/>
      <c r="M920" s="1320"/>
      <c r="N920" s="1275"/>
      <c r="O920" s="1367"/>
      <c r="P920" s="1367"/>
      <c r="Q920" s="1367"/>
      <c r="R920" s="1367"/>
      <c r="S920" s="1367"/>
      <c r="T920" s="1367"/>
      <c r="U920" s="1367"/>
      <c r="V920" s="1367"/>
      <c r="W920" s="1367"/>
      <c r="X920" s="1367"/>
      <c r="Y920" s="1276"/>
      <c r="Z920" s="1320"/>
      <c r="AA920" s="1280"/>
      <c r="AB920" s="1320"/>
      <c r="AC920" s="1320"/>
      <c r="AD920" s="1320"/>
      <c r="AE920" s="1320"/>
      <c r="AF920" s="1320"/>
      <c r="AG920" s="1320"/>
      <c r="AH920" s="1320"/>
      <c r="AI920" s="1320"/>
      <c r="AJ920" s="1320"/>
      <c r="AK920" s="1320"/>
      <c r="AL920" s="1320"/>
      <c r="AM920" s="1320"/>
      <c r="AN920" s="1320"/>
      <c r="AO920" s="1320"/>
      <c r="AP920" s="1320"/>
      <c r="AQ920" s="1320"/>
      <c r="AR920" s="1320"/>
      <c r="AS920" s="1320"/>
      <c r="AT920" s="1320"/>
      <c r="AU920" s="1320"/>
      <c r="AV920" s="1320"/>
      <c r="AW920" s="1320"/>
      <c r="AX920" s="1320"/>
      <c r="AY920" s="1320"/>
      <c r="AZ920" s="1320"/>
      <c r="BA920" s="1320"/>
      <c r="BB920" s="1320"/>
      <c r="BC920" s="1320"/>
      <c r="BD920" s="1320"/>
      <c r="BE920" s="1320"/>
      <c r="BF920" s="1320"/>
      <c r="BG920" s="1320"/>
      <c r="BH920" s="495"/>
    </row>
    <row r="921" spans="1:60" ht="3.65" hidden="1" customHeight="1">
      <c r="A921" s="494"/>
      <c r="B921" s="673"/>
      <c r="C921" s="676"/>
      <c r="D921" s="676"/>
      <c r="E921" s="676"/>
      <c r="F921" s="676"/>
      <c r="G921" s="676"/>
      <c r="H921" s="676"/>
      <c r="I921" s="699"/>
      <c r="J921" s="1320"/>
      <c r="K921" s="1320"/>
      <c r="L921" s="1320"/>
      <c r="M921" s="1320"/>
      <c r="N921" s="1275"/>
      <c r="O921" s="1367"/>
      <c r="P921" s="1367"/>
      <c r="Q921" s="1367"/>
      <c r="R921" s="1367"/>
      <c r="S921" s="1367"/>
      <c r="T921" s="1367"/>
      <c r="U921" s="1367"/>
      <c r="V921" s="1367"/>
      <c r="W921" s="1367"/>
      <c r="X921" s="1367"/>
      <c r="Y921" s="1276"/>
      <c r="Z921" s="1320"/>
      <c r="AA921" s="1280"/>
      <c r="AB921" s="1320"/>
      <c r="AC921" s="1320"/>
      <c r="AD921" s="1320"/>
      <c r="AE921" s="1320"/>
      <c r="AF921" s="1320"/>
      <c r="AG921" s="1320"/>
      <c r="AH921" s="1320"/>
      <c r="AI921" s="1320"/>
      <c r="AJ921" s="1320"/>
      <c r="AK921" s="1320"/>
      <c r="AL921" s="1320"/>
      <c r="AM921" s="1320"/>
      <c r="AN921" s="1320"/>
      <c r="AO921" s="1320"/>
      <c r="AP921" s="1320"/>
      <c r="AQ921" s="1320"/>
      <c r="AR921" s="1320"/>
      <c r="AS921" s="1320"/>
      <c r="AT921" s="1320"/>
      <c r="AU921" s="1320"/>
      <c r="AV921" s="1320"/>
      <c r="AW921" s="1320"/>
      <c r="AX921" s="1320"/>
      <c r="AY921" s="1320"/>
      <c r="AZ921" s="1320"/>
      <c r="BA921" s="1320"/>
      <c r="BB921" s="1320"/>
      <c r="BC921" s="1320"/>
      <c r="BD921" s="1320"/>
      <c r="BE921" s="1320"/>
      <c r="BF921" s="1320"/>
      <c r="BG921" s="1320"/>
      <c r="BH921" s="495"/>
    </row>
    <row r="922" spans="1:60" ht="3.65" hidden="1" customHeight="1">
      <c r="A922" s="494"/>
      <c r="B922" s="673"/>
      <c r="C922" s="676"/>
      <c r="D922" s="676"/>
      <c r="E922" s="676"/>
      <c r="F922" s="676"/>
      <c r="G922" s="676"/>
      <c r="H922" s="676"/>
      <c r="I922" s="699"/>
      <c r="J922" s="1320"/>
      <c r="K922" s="1320"/>
      <c r="L922" s="1320"/>
      <c r="M922" s="1320"/>
      <c r="N922" s="1275"/>
      <c r="O922" s="1367"/>
      <c r="P922" s="1367"/>
      <c r="Q922" s="1367"/>
      <c r="R922" s="1367"/>
      <c r="S922" s="1367"/>
      <c r="T922" s="1367"/>
      <c r="U922" s="1367"/>
      <c r="V922" s="1367"/>
      <c r="W922" s="1367"/>
      <c r="X922" s="1367"/>
      <c r="Y922" s="1276"/>
      <c r="Z922" s="1320"/>
      <c r="AA922" s="1280"/>
      <c r="AB922" s="1320"/>
      <c r="AC922" s="1320"/>
      <c r="AD922" s="1320"/>
      <c r="AE922" s="1320"/>
      <c r="AF922" s="1320"/>
      <c r="AG922" s="1320"/>
      <c r="AH922" s="1320"/>
      <c r="AI922" s="1320"/>
      <c r="AJ922" s="1320"/>
      <c r="AK922" s="1320"/>
      <c r="AL922" s="1320"/>
      <c r="AM922" s="1320"/>
      <c r="AN922" s="1320"/>
      <c r="AO922" s="1320"/>
      <c r="AP922" s="1320"/>
      <c r="AQ922" s="1320"/>
      <c r="AR922" s="1320"/>
      <c r="AS922" s="1320"/>
      <c r="AT922" s="1320"/>
      <c r="AU922" s="1320"/>
      <c r="AV922" s="1320"/>
      <c r="AW922" s="1320"/>
      <c r="AX922" s="1320"/>
      <c r="AY922" s="1320"/>
      <c r="AZ922" s="1320"/>
      <c r="BA922" s="1320"/>
      <c r="BB922" s="1320"/>
      <c r="BC922" s="1320"/>
      <c r="BD922" s="1320"/>
      <c r="BE922" s="1320"/>
      <c r="BF922" s="1320"/>
      <c r="BG922" s="1320"/>
      <c r="BH922" s="495"/>
    </row>
    <row r="923" spans="1:60" ht="3.65" hidden="1" customHeight="1">
      <c r="A923" s="494"/>
      <c r="B923" s="673"/>
      <c r="C923" s="676"/>
      <c r="D923" s="676"/>
      <c r="E923" s="676"/>
      <c r="F923" s="676"/>
      <c r="G923" s="676"/>
      <c r="H923" s="676"/>
      <c r="I923" s="699"/>
      <c r="J923" s="1320"/>
      <c r="K923" s="1320"/>
      <c r="L923" s="1320"/>
      <c r="M923" s="1320"/>
      <c r="N923" s="1275"/>
      <c r="O923" s="1367"/>
      <c r="P923" s="1367"/>
      <c r="Q923" s="1367"/>
      <c r="R923" s="1367"/>
      <c r="S923" s="1367"/>
      <c r="T923" s="1367"/>
      <c r="U923" s="1367"/>
      <c r="V923" s="1367"/>
      <c r="W923" s="1367"/>
      <c r="X923" s="1367"/>
      <c r="Y923" s="1276"/>
      <c r="Z923" s="1320"/>
      <c r="AA923" s="1280"/>
      <c r="AB923" s="1320"/>
      <c r="AC923" s="1320"/>
      <c r="AD923" s="1320"/>
      <c r="AE923" s="1320"/>
      <c r="AF923" s="1320"/>
      <c r="AG923" s="1320"/>
      <c r="AH923" s="1320"/>
      <c r="AI923" s="1320"/>
      <c r="AJ923" s="1320"/>
      <c r="AK923" s="1320"/>
      <c r="AL923" s="1320"/>
      <c r="AM923" s="1320"/>
      <c r="AN923" s="1320"/>
      <c r="AO923" s="1320"/>
      <c r="AP923" s="1320"/>
      <c r="AQ923" s="1320"/>
      <c r="AR923" s="1320"/>
      <c r="AS923" s="1320"/>
      <c r="AT923" s="1320"/>
      <c r="AU923" s="1320"/>
      <c r="AV923" s="1320"/>
      <c r="AW923" s="1320"/>
      <c r="AX923" s="1320"/>
      <c r="AY923" s="1320"/>
      <c r="AZ923" s="1320"/>
      <c r="BA923" s="1320"/>
      <c r="BB923" s="1320"/>
      <c r="BC923" s="1320"/>
      <c r="BD923" s="1320"/>
      <c r="BE923" s="1320"/>
      <c r="BF923" s="1320"/>
      <c r="BG923" s="1320"/>
      <c r="BH923" s="495"/>
    </row>
    <row r="924" spans="1:60" ht="3.65" hidden="1" customHeight="1">
      <c r="A924" s="494"/>
      <c r="B924" s="673"/>
      <c r="C924" s="676"/>
      <c r="D924" s="676"/>
      <c r="E924" s="676"/>
      <c r="F924" s="676"/>
      <c r="G924" s="676"/>
      <c r="H924" s="676"/>
      <c r="I924" s="699"/>
      <c r="J924" s="1320"/>
      <c r="K924" s="1320"/>
      <c r="L924" s="1320"/>
      <c r="M924" s="1320"/>
      <c r="N924" s="1275"/>
      <c r="O924" s="1367"/>
      <c r="P924" s="1367"/>
      <c r="Q924" s="1367"/>
      <c r="R924" s="1367"/>
      <c r="S924" s="1367"/>
      <c r="T924" s="1367"/>
      <c r="U924" s="1367"/>
      <c r="V924" s="1367"/>
      <c r="W924" s="1367"/>
      <c r="X924" s="1367"/>
      <c r="Y924" s="1276"/>
      <c r="Z924" s="1320"/>
      <c r="AA924" s="1280"/>
      <c r="AB924" s="1320"/>
      <c r="AC924" s="1320"/>
      <c r="AD924" s="1320"/>
      <c r="AE924" s="1320"/>
      <c r="AF924" s="1320"/>
      <c r="AG924" s="1320"/>
      <c r="AH924" s="1320"/>
      <c r="AI924" s="1320"/>
      <c r="AJ924" s="1320"/>
      <c r="AK924" s="1320"/>
      <c r="AL924" s="1320"/>
      <c r="AM924" s="1320"/>
      <c r="AN924" s="1320"/>
      <c r="AO924" s="1320"/>
      <c r="AP924" s="1320"/>
      <c r="AQ924" s="1320"/>
      <c r="AR924" s="1320"/>
      <c r="AS924" s="1320"/>
      <c r="AT924" s="1320"/>
      <c r="AU924" s="1320"/>
      <c r="AV924" s="1320"/>
      <c r="AW924" s="1320"/>
      <c r="AX924" s="1320"/>
      <c r="AY924" s="1320"/>
      <c r="AZ924" s="1320"/>
      <c r="BA924" s="1320"/>
      <c r="BB924" s="1320"/>
      <c r="BC924" s="1320"/>
      <c r="BD924" s="1320"/>
      <c r="BE924" s="1320"/>
      <c r="BF924" s="1320"/>
      <c r="BG924" s="1320"/>
      <c r="BH924" s="495"/>
    </row>
    <row r="925" spans="1:60" ht="3.65" hidden="1" customHeight="1">
      <c r="A925" s="494"/>
      <c r="B925" s="673"/>
      <c r="C925" s="676"/>
      <c r="D925" s="676"/>
      <c r="E925" s="676"/>
      <c r="F925" s="676"/>
      <c r="G925" s="676"/>
      <c r="H925" s="676"/>
      <c r="I925" s="699"/>
      <c r="J925" s="1320"/>
      <c r="K925" s="1320"/>
      <c r="L925" s="1320"/>
      <c r="M925" s="1320"/>
      <c r="N925" s="1275"/>
      <c r="O925" s="1367"/>
      <c r="P925" s="1367"/>
      <c r="Q925" s="1367"/>
      <c r="R925" s="1367"/>
      <c r="S925" s="1367"/>
      <c r="T925" s="1367"/>
      <c r="U925" s="1367"/>
      <c r="V925" s="1367"/>
      <c r="W925" s="1367"/>
      <c r="X925" s="1367"/>
      <c r="Y925" s="1276"/>
      <c r="Z925" s="1320"/>
      <c r="AA925" s="1280"/>
      <c r="AB925" s="1320"/>
      <c r="AC925" s="1320"/>
      <c r="AD925" s="1320"/>
      <c r="AE925" s="1320"/>
      <c r="AF925" s="1320"/>
      <c r="AG925" s="1320"/>
      <c r="AH925" s="1320"/>
      <c r="AI925" s="1320"/>
      <c r="AJ925" s="1320"/>
      <c r="AK925" s="1320"/>
      <c r="AL925" s="1320"/>
      <c r="AM925" s="1320"/>
      <c r="AN925" s="1320"/>
      <c r="AO925" s="1320"/>
      <c r="AP925" s="1320"/>
      <c r="AQ925" s="1320"/>
      <c r="AR925" s="1320"/>
      <c r="AS925" s="1320"/>
      <c r="AT925" s="1320"/>
      <c r="AU925" s="1320"/>
      <c r="AV925" s="1320"/>
      <c r="AW925" s="1320"/>
      <c r="AX925" s="1320"/>
      <c r="AY925" s="1320"/>
      <c r="AZ925" s="1320"/>
      <c r="BA925" s="1320"/>
      <c r="BB925" s="1320"/>
      <c r="BC925" s="1320"/>
      <c r="BD925" s="1320"/>
      <c r="BE925" s="1320"/>
      <c r="BF925" s="1320"/>
      <c r="BG925" s="1320"/>
      <c r="BH925" s="495"/>
    </row>
    <row r="926" spans="1:60" ht="3.65" hidden="1" customHeight="1">
      <c r="A926" s="494"/>
      <c r="B926" s="673"/>
      <c r="C926" s="676"/>
      <c r="D926" s="676"/>
      <c r="E926" s="676"/>
      <c r="F926" s="676"/>
      <c r="G926" s="676"/>
      <c r="H926" s="676"/>
      <c r="I926" s="699"/>
      <c r="J926" s="1320"/>
      <c r="K926" s="1320"/>
      <c r="L926" s="1320"/>
      <c r="M926" s="1320"/>
      <c r="N926" s="1272"/>
      <c r="O926" s="1273"/>
      <c r="P926" s="1273"/>
      <c r="Q926" s="1273"/>
      <c r="R926" s="1273"/>
      <c r="S926" s="1273"/>
      <c r="T926" s="1273"/>
      <c r="U926" s="1273"/>
      <c r="V926" s="1273"/>
      <c r="W926" s="1273"/>
      <c r="X926" s="1273"/>
      <c r="Y926" s="1274"/>
      <c r="Z926" s="1320"/>
      <c r="AA926" s="1279"/>
      <c r="AB926" s="1320"/>
      <c r="AC926" s="1320"/>
      <c r="AD926" s="1320"/>
      <c r="AE926" s="1320"/>
      <c r="AF926" s="1320"/>
      <c r="AG926" s="1320"/>
      <c r="AH926" s="1320"/>
      <c r="AI926" s="1320"/>
      <c r="AJ926" s="1320"/>
      <c r="AK926" s="1320"/>
      <c r="AL926" s="1320"/>
      <c r="AM926" s="1320"/>
      <c r="AN926" s="1320"/>
      <c r="AO926" s="1320"/>
      <c r="AP926" s="1320"/>
      <c r="AQ926" s="1320"/>
      <c r="AR926" s="1320"/>
      <c r="AS926" s="1320"/>
      <c r="AT926" s="1320"/>
      <c r="AU926" s="1320"/>
      <c r="AV926" s="1320"/>
      <c r="AW926" s="1320"/>
      <c r="AX926" s="1320"/>
      <c r="AY926" s="1320"/>
      <c r="AZ926" s="1320"/>
      <c r="BA926" s="1320"/>
      <c r="BB926" s="1320"/>
      <c r="BC926" s="1320"/>
      <c r="BD926" s="1320"/>
      <c r="BE926" s="1320"/>
      <c r="BF926" s="1320"/>
      <c r="BG926" s="1320"/>
      <c r="BH926" s="495"/>
    </row>
    <row r="927" spans="1:60" ht="3.65" hidden="1" customHeight="1">
      <c r="A927" s="494"/>
      <c r="B927" s="673"/>
      <c r="C927" s="676"/>
      <c r="D927" s="676"/>
      <c r="E927" s="676"/>
      <c r="F927" s="676"/>
      <c r="G927" s="676"/>
      <c r="H927" s="676"/>
      <c r="I927" s="699"/>
      <c r="J927" s="1320"/>
      <c r="K927" s="1320"/>
      <c r="L927" s="1320"/>
      <c r="M927" s="1320"/>
      <c r="N927" s="1320"/>
      <c r="O927" s="1320"/>
      <c r="P927" s="1320"/>
      <c r="Q927" s="1320"/>
      <c r="R927" s="1320"/>
      <c r="S927" s="1320"/>
      <c r="T927" s="1320"/>
      <c r="U927" s="1320"/>
      <c r="V927" s="1320"/>
      <c r="W927" s="1320"/>
      <c r="X927" s="1320"/>
      <c r="Y927" s="1320"/>
      <c r="Z927" s="1320"/>
      <c r="AA927" s="1320"/>
      <c r="AB927" s="1320"/>
      <c r="AC927" s="1320"/>
      <c r="AD927" s="1320"/>
      <c r="AE927" s="1320"/>
      <c r="AF927" s="1320"/>
      <c r="AG927" s="1320"/>
      <c r="AH927" s="1320"/>
      <c r="AI927" s="1320"/>
      <c r="AJ927" s="1320"/>
      <c r="AK927" s="1320"/>
      <c r="AL927" s="1320"/>
      <c r="AM927" s="1320"/>
      <c r="AN927" s="1320"/>
      <c r="AO927" s="1320"/>
      <c r="AP927" s="1320"/>
      <c r="AQ927" s="1320"/>
      <c r="AR927" s="1320"/>
      <c r="AS927" s="1320"/>
      <c r="AT927" s="1320"/>
      <c r="AU927" s="1320"/>
      <c r="AV927" s="1320"/>
      <c r="AW927" s="1320"/>
      <c r="AX927" s="1320"/>
      <c r="AY927" s="1320"/>
      <c r="AZ927" s="1320"/>
      <c r="BA927" s="1320"/>
      <c r="BB927" s="1320"/>
      <c r="BC927" s="1320"/>
      <c r="BD927" s="1320"/>
      <c r="BE927" s="1320"/>
      <c r="BF927" s="1320"/>
      <c r="BG927" s="1320"/>
      <c r="BH927" s="495"/>
    </row>
    <row r="928" spans="1:60" ht="3.65" hidden="1" customHeight="1">
      <c r="A928" s="494"/>
      <c r="B928" s="673"/>
      <c r="C928" s="676"/>
      <c r="D928" s="676"/>
      <c r="E928" s="676"/>
      <c r="F928" s="676"/>
      <c r="G928" s="676"/>
      <c r="H928" s="676"/>
      <c r="I928" s="699"/>
      <c r="J928" s="1320"/>
      <c r="K928" s="1320"/>
      <c r="L928" s="1320"/>
      <c r="M928" s="1320"/>
      <c r="N928" s="1320"/>
      <c r="O928" s="1320"/>
      <c r="P928" s="1320"/>
      <c r="Q928" s="1320"/>
      <c r="R928" s="1320"/>
      <c r="S928" s="1320"/>
      <c r="T928" s="1320"/>
      <c r="U928" s="1320"/>
      <c r="V928" s="1320"/>
      <c r="W928" s="1320"/>
      <c r="X928" s="1320"/>
      <c r="Y928" s="1320"/>
      <c r="Z928" s="1320"/>
      <c r="AA928" s="1320"/>
      <c r="AB928" s="1320"/>
      <c r="AC928" s="1320"/>
      <c r="AD928" s="1320"/>
      <c r="AE928" s="1320"/>
      <c r="AF928" s="1320"/>
      <c r="AG928" s="1320"/>
      <c r="AH928" s="1320"/>
      <c r="AI928" s="1320"/>
      <c r="AJ928" s="1320"/>
      <c r="AK928" s="1320"/>
      <c r="AL928" s="1320"/>
      <c r="AM928" s="1320"/>
      <c r="AN928" s="1320"/>
      <c r="AO928" s="1320"/>
      <c r="AP928" s="1320"/>
      <c r="AQ928" s="1320"/>
      <c r="AR928" s="1320"/>
      <c r="AS928" s="1320"/>
      <c r="AT928" s="1320"/>
      <c r="AU928" s="1320"/>
      <c r="AV928" s="1320"/>
      <c r="AW928" s="1320"/>
      <c r="AX928" s="1320"/>
      <c r="AY928" s="1320"/>
      <c r="AZ928" s="1320"/>
      <c r="BA928" s="1320"/>
      <c r="BB928" s="1320"/>
      <c r="BC928" s="1320"/>
      <c r="BD928" s="1320"/>
      <c r="BE928" s="1320"/>
      <c r="BF928" s="1320"/>
      <c r="BG928" s="1320"/>
      <c r="BH928" s="495"/>
    </row>
    <row r="929" spans="1:60" ht="3.65" hidden="1" customHeight="1">
      <c r="A929" s="494"/>
      <c r="B929" s="673"/>
      <c r="C929" s="676"/>
      <c r="D929" s="676"/>
      <c r="E929" s="676"/>
      <c r="F929" s="676"/>
      <c r="G929" s="676"/>
      <c r="H929" s="676"/>
      <c r="I929" s="699"/>
      <c r="J929" s="1320"/>
      <c r="K929" s="1320"/>
      <c r="L929" s="1320"/>
      <c r="M929" s="1320"/>
      <c r="N929" s="1320"/>
      <c r="O929" s="1320"/>
      <c r="P929" s="1320"/>
      <c r="Q929" s="1320"/>
      <c r="R929" s="1320"/>
      <c r="S929" s="1320"/>
      <c r="T929" s="1320"/>
      <c r="U929" s="1320"/>
      <c r="V929" s="1320"/>
      <c r="W929" s="1320"/>
      <c r="X929" s="1320"/>
      <c r="Y929" s="1320"/>
      <c r="Z929" s="1320"/>
      <c r="AA929" s="1320"/>
      <c r="AB929" s="1320"/>
      <c r="AC929" s="1320"/>
      <c r="AD929" s="1320"/>
      <c r="AE929" s="1320"/>
      <c r="AF929" s="1320"/>
      <c r="AG929" s="1320"/>
      <c r="AH929" s="1320"/>
      <c r="AI929" s="1320"/>
      <c r="AJ929" s="1320"/>
      <c r="AK929" s="1320"/>
      <c r="AL929" s="1320"/>
      <c r="AM929" s="1320"/>
      <c r="AN929" s="1320"/>
      <c r="AO929" s="1320"/>
      <c r="AP929" s="1320"/>
      <c r="AQ929" s="1320"/>
      <c r="AR929" s="1320"/>
      <c r="AS929" s="1320"/>
      <c r="AT929" s="1320"/>
      <c r="AU929" s="1320"/>
      <c r="AV929" s="1320"/>
      <c r="AW929" s="1320"/>
      <c r="AX929" s="1320"/>
      <c r="AY929" s="1320"/>
      <c r="AZ929" s="1320"/>
      <c r="BA929" s="1320"/>
      <c r="BB929" s="1320"/>
      <c r="BC929" s="1320"/>
      <c r="BD929" s="1320"/>
      <c r="BE929" s="1320"/>
      <c r="BF929" s="1320"/>
      <c r="BG929" s="1320"/>
      <c r="BH929" s="495"/>
    </row>
    <row r="930" spans="1:60" ht="3.65" hidden="1" customHeight="1">
      <c r="A930" s="494"/>
      <c r="B930" s="673"/>
      <c r="C930" s="676"/>
      <c r="D930" s="676"/>
      <c r="E930" s="676"/>
      <c r="F930" s="676"/>
      <c r="G930" s="676"/>
      <c r="H930" s="676"/>
      <c r="I930" s="699"/>
      <c r="J930" s="1320"/>
      <c r="K930" s="1320"/>
      <c r="L930" s="1320"/>
      <c r="M930" s="1320"/>
      <c r="N930" s="1320"/>
      <c r="O930" s="1320"/>
      <c r="P930" s="1320"/>
      <c r="Q930" s="1320"/>
      <c r="R930" s="1320"/>
      <c r="S930" s="1320"/>
      <c r="T930" s="1320"/>
      <c r="U930" s="1320"/>
      <c r="V930" s="1320"/>
      <c r="W930" s="1320"/>
      <c r="X930" s="1320"/>
      <c r="Y930" s="1320"/>
      <c r="Z930" s="1320"/>
      <c r="AA930" s="1320"/>
      <c r="AB930" s="1320"/>
      <c r="AC930" s="1320"/>
      <c r="AD930" s="1320"/>
      <c r="AE930" s="1320"/>
      <c r="AF930" s="1320"/>
      <c r="AG930" s="1320"/>
      <c r="AH930" s="1320"/>
      <c r="AI930" s="1320"/>
      <c r="AJ930" s="1320"/>
      <c r="AK930" s="1320"/>
      <c r="AL930" s="1320"/>
      <c r="AM930" s="1320"/>
      <c r="AN930" s="1320"/>
      <c r="AO930" s="1320"/>
      <c r="AP930" s="1320"/>
      <c r="AQ930" s="1320"/>
      <c r="AR930" s="1320"/>
      <c r="AS930" s="1320"/>
      <c r="AT930" s="1320"/>
      <c r="AU930" s="1320"/>
      <c r="AV930" s="1320"/>
      <c r="AW930" s="1320"/>
      <c r="AX930" s="1320"/>
      <c r="AY930" s="1320"/>
      <c r="AZ930" s="1320"/>
      <c r="BA930" s="1320"/>
      <c r="BB930" s="1320"/>
      <c r="BC930" s="1320"/>
      <c r="BD930" s="1320"/>
      <c r="BE930" s="1320"/>
      <c r="BF930" s="1320"/>
      <c r="BG930" s="1320"/>
      <c r="BH930" s="495"/>
    </row>
    <row r="931" spans="1:60" ht="3.65" hidden="1" customHeight="1">
      <c r="A931" s="494"/>
      <c r="B931" s="673"/>
      <c r="C931" s="676"/>
      <c r="D931" s="676"/>
      <c r="E931" s="676"/>
      <c r="F931" s="676"/>
      <c r="G931" s="676"/>
      <c r="H931" s="676"/>
      <c r="I931" s="699"/>
      <c r="J931" s="1320"/>
      <c r="K931" s="1320"/>
      <c r="L931" s="1320"/>
      <c r="M931" s="1320"/>
      <c r="N931" s="1320"/>
      <c r="O931" s="1320"/>
      <c r="P931" s="1320"/>
      <c r="Q931" s="1320"/>
      <c r="R931" s="1320"/>
      <c r="S931" s="1320"/>
      <c r="T931" s="1320"/>
      <c r="U931" s="1320"/>
      <c r="V931" s="1320"/>
      <c r="W931" s="1320"/>
      <c r="X931" s="1320"/>
      <c r="Y931" s="1320"/>
      <c r="Z931" s="1320"/>
      <c r="AA931" s="1320"/>
      <c r="AB931" s="1320"/>
      <c r="AC931" s="1320"/>
      <c r="AD931" s="1320"/>
      <c r="AE931" s="1320"/>
      <c r="AF931" s="1320"/>
      <c r="AG931" s="1320"/>
      <c r="AH931" s="1320"/>
      <c r="AI931" s="1320"/>
      <c r="AJ931" s="1320"/>
      <c r="AK931" s="1320"/>
      <c r="AL931" s="1320"/>
      <c r="AM931" s="1320"/>
      <c r="AN931" s="1320"/>
      <c r="AO931" s="1320"/>
      <c r="AP931" s="1320"/>
      <c r="AQ931" s="1320"/>
      <c r="AR931" s="1320"/>
      <c r="AS931" s="1320"/>
      <c r="AT931" s="1320"/>
      <c r="AU931" s="1320"/>
      <c r="AV931" s="1320"/>
      <c r="AW931" s="1320"/>
      <c r="AX931" s="1320"/>
      <c r="AY931" s="1320"/>
      <c r="AZ931" s="1320"/>
      <c r="BA931" s="1320"/>
      <c r="BB931" s="1320"/>
      <c r="BC931" s="1320"/>
      <c r="BD931" s="1320"/>
      <c r="BE931" s="1320"/>
      <c r="BF931" s="1320"/>
      <c r="BG931" s="1320"/>
      <c r="BH931" s="495"/>
    </row>
    <row r="932" spans="1:60" ht="3.65" hidden="1" customHeight="1">
      <c r="A932" s="494"/>
      <c r="B932" s="673"/>
      <c r="C932" s="676"/>
      <c r="D932" s="676"/>
      <c r="E932" s="676"/>
      <c r="F932" s="676"/>
      <c r="G932" s="676"/>
      <c r="H932" s="676"/>
      <c r="I932" s="699"/>
      <c r="J932" s="1320"/>
      <c r="K932" s="1320"/>
      <c r="L932" s="1320"/>
      <c r="M932" s="1320"/>
      <c r="N932" s="1320"/>
      <c r="O932" s="1320"/>
      <c r="P932" s="1320"/>
      <c r="Q932" s="1320"/>
      <c r="R932" s="1320"/>
      <c r="S932" s="1320"/>
      <c r="T932" s="1320"/>
      <c r="U932" s="1320"/>
      <c r="V932" s="1320"/>
      <c r="W932" s="1320"/>
      <c r="X932" s="1320"/>
      <c r="Y932" s="1320"/>
      <c r="Z932" s="1320"/>
      <c r="AA932" s="1320"/>
      <c r="AB932" s="1320"/>
      <c r="AC932" s="1320"/>
      <c r="AD932" s="1320"/>
      <c r="AE932" s="1320"/>
      <c r="AF932" s="1320"/>
      <c r="AG932" s="1320"/>
      <c r="AH932" s="1320"/>
      <c r="AI932" s="1320"/>
      <c r="AJ932" s="1320"/>
      <c r="AK932" s="1320"/>
      <c r="AL932" s="1320"/>
      <c r="AM932" s="1320"/>
      <c r="AN932" s="1320"/>
      <c r="AO932" s="1320"/>
      <c r="AP932" s="1320"/>
      <c r="AQ932" s="1320"/>
      <c r="AR932" s="1320"/>
      <c r="AS932" s="1320"/>
      <c r="AT932" s="1320"/>
      <c r="AU932" s="1320"/>
      <c r="AV932" s="1320"/>
      <c r="AW932" s="1320"/>
      <c r="AX932" s="1320"/>
      <c r="AY932" s="1320"/>
      <c r="AZ932" s="1320"/>
      <c r="BA932" s="1320"/>
      <c r="BB932" s="1320"/>
      <c r="BC932" s="1320"/>
      <c r="BD932" s="1320"/>
      <c r="BE932" s="1320"/>
      <c r="BF932" s="1320"/>
      <c r="BG932" s="1320"/>
      <c r="BH932" s="495"/>
    </row>
    <row r="933" spans="1:60" ht="3.65" hidden="1" customHeight="1">
      <c r="A933" s="494"/>
      <c r="B933" s="1282"/>
      <c r="C933" s="1283"/>
      <c r="D933" s="1283"/>
      <c r="E933" s="1283"/>
      <c r="F933" s="1283"/>
      <c r="G933" s="1283"/>
      <c r="H933" s="1283"/>
      <c r="I933" s="1368"/>
      <c r="J933" s="1369"/>
      <c r="K933" s="1369"/>
      <c r="L933" s="1369"/>
      <c r="M933" s="1369"/>
      <c r="N933" s="1369"/>
      <c r="O933" s="1369"/>
      <c r="P933" s="1369"/>
      <c r="Q933" s="1369"/>
      <c r="R933" s="1369"/>
      <c r="S933" s="1369"/>
      <c r="T933" s="1369"/>
      <c r="U933" s="1369"/>
      <c r="V933" s="1369"/>
      <c r="W933" s="1369"/>
      <c r="X933" s="1369"/>
      <c r="Y933" s="1369"/>
      <c r="Z933" s="1369"/>
      <c r="AA933" s="1369"/>
      <c r="AB933" s="1369"/>
      <c r="AC933" s="1369"/>
      <c r="AD933" s="1369"/>
      <c r="AE933" s="1369"/>
      <c r="AF933" s="1369"/>
      <c r="AG933" s="1369"/>
      <c r="AH933" s="1369"/>
      <c r="AI933" s="1369"/>
      <c r="AJ933" s="1369"/>
      <c r="AK933" s="1369"/>
      <c r="AL933" s="1369"/>
      <c r="AM933" s="1369"/>
      <c r="AN933" s="1369"/>
      <c r="AO933" s="1369"/>
      <c r="AP933" s="1369"/>
      <c r="AQ933" s="1369"/>
      <c r="AR933" s="1369"/>
      <c r="AS933" s="1369"/>
      <c r="AT933" s="1369"/>
      <c r="AU933" s="1369"/>
      <c r="AV933" s="1369"/>
      <c r="AW933" s="1369"/>
      <c r="AX933" s="1369"/>
      <c r="AY933" s="1369"/>
      <c r="AZ933" s="1369"/>
      <c r="BA933" s="1369"/>
      <c r="BB933" s="1369"/>
      <c r="BC933" s="1369"/>
      <c r="BD933" s="1369"/>
      <c r="BE933" s="1369"/>
      <c r="BF933" s="1369"/>
      <c r="BG933" s="1369"/>
      <c r="BH933" s="471"/>
    </row>
    <row r="934" spans="1:60" ht="3.65" hidden="1" customHeight="1">
      <c r="A934" s="494"/>
      <c r="B934" s="1285"/>
      <c r="C934" s="1286"/>
      <c r="D934" s="1286"/>
      <c r="E934" s="1286"/>
      <c r="F934" s="1286"/>
      <c r="G934" s="1286"/>
      <c r="H934" s="1286"/>
      <c r="I934" s="1370"/>
      <c r="J934" s="466"/>
      <c r="K934" s="466"/>
      <c r="L934" s="466"/>
      <c r="M934" s="466"/>
      <c r="N934" s="466"/>
      <c r="O934" s="466"/>
      <c r="P934" s="466"/>
      <c r="Q934" s="466"/>
      <c r="R934" s="466"/>
      <c r="S934" s="466"/>
      <c r="T934" s="466"/>
      <c r="U934" s="466"/>
      <c r="V934" s="466"/>
      <c r="W934" s="466"/>
      <c r="X934" s="466"/>
      <c r="Y934" s="466"/>
      <c r="Z934" s="466"/>
      <c r="AA934" s="466"/>
      <c r="AB934" s="466"/>
      <c r="AC934" s="466"/>
      <c r="AD934" s="466"/>
      <c r="AE934" s="466"/>
      <c r="AF934" s="466"/>
      <c r="AG934" s="466"/>
      <c r="AH934" s="466"/>
      <c r="AI934" s="466"/>
      <c r="AJ934" s="466"/>
      <c r="AK934" s="466"/>
      <c r="AL934" s="466"/>
      <c r="AM934" s="466"/>
      <c r="AN934" s="466"/>
      <c r="AO934" s="466"/>
      <c r="AP934" s="466"/>
      <c r="AQ934" s="466"/>
      <c r="AR934" s="466"/>
      <c r="AS934" s="466"/>
      <c r="AT934" s="466"/>
      <c r="AU934" s="466"/>
      <c r="AV934" s="466"/>
      <c r="AW934" s="466"/>
      <c r="AX934" s="466"/>
      <c r="AY934" s="466"/>
      <c r="AZ934" s="466"/>
      <c r="BA934" s="466"/>
      <c r="BB934" s="466"/>
      <c r="BC934" s="466"/>
      <c r="BD934" s="466"/>
      <c r="BE934" s="466"/>
      <c r="BF934" s="466"/>
      <c r="BG934" s="466"/>
      <c r="BH934" s="465"/>
    </row>
    <row r="935" spans="1:60">
      <c r="A935" s="494"/>
      <c r="B935" s="379" t="s">
        <v>603</v>
      </c>
      <c r="C935" s="379" t="s">
        <v>599</v>
      </c>
      <c r="D935" s="379" t="s">
        <v>578</v>
      </c>
      <c r="E935" s="448" t="s">
        <v>651</v>
      </c>
      <c r="F935" s="379" t="s">
        <v>498</v>
      </c>
      <c r="G935" s="378"/>
      <c r="H935" s="1194" t="s">
        <v>604</v>
      </c>
      <c r="I935" s="700"/>
      <c r="J935" s="1329"/>
      <c r="K935" s="1329"/>
      <c r="L935" s="1329"/>
      <c r="M935" s="1329"/>
      <c r="N935" s="1329"/>
      <c r="O935" s="1329"/>
      <c r="P935" s="1329"/>
      <c r="Q935" s="1329"/>
      <c r="R935" s="1329"/>
      <c r="S935" s="1329"/>
      <c r="T935" s="1329"/>
      <c r="U935" s="1329"/>
      <c r="V935" s="1329"/>
      <c r="W935" s="1329"/>
      <c r="X935" s="1329"/>
      <c r="Y935" s="1329"/>
      <c r="Z935" s="1329"/>
      <c r="AA935" s="1329"/>
      <c r="AB935" s="1329"/>
      <c r="AC935" s="1329"/>
      <c r="AD935" s="1329"/>
      <c r="AE935" s="1329"/>
      <c r="AF935" s="1329"/>
      <c r="AG935" s="1329"/>
      <c r="AH935" s="1329"/>
      <c r="AI935" s="1329"/>
      <c r="AJ935" s="1329"/>
      <c r="AK935" s="1329"/>
      <c r="AL935" s="1329"/>
      <c r="AM935" s="1329"/>
      <c r="AN935" s="1329"/>
      <c r="AO935" s="1329"/>
      <c r="AP935" s="1329"/>
      <c r="AQ935" s="1329"/>
      <c r="AR935" s="1329"/>
      <c r="AS935" s="1329"/>
      <c r="AT935" s="1329"/>
      <c r="AU935" s="1329"/>
      <c r="AV935" s="1329"/>
      <c r="AW935" s="1329"/>
      <c r="AX935" s="1329"/>
      <c r="AY935" s="1329"/>
      <c r="AZ935" s="1329"/>
      <c r="BA935" s="1329"/>
      <c r="BB935" s="1329"/>
      <c r="BC935" s="1329"/>
      <c r="BD935" s="1329"/>
      <c r="BE935" s="1329"/>
      <c r="BF935" s="1329"/>
      <c r="BG935" s="1329"/>
      <c r="BH935" s="1134"/>
    </row>
    <row r="936" spans="1:60" ht="3.65" hidden="1" customHeight="1">
      <c r="A936" s="494"/>
      <c r="B936" s="487" t="str">
        <f>MID(D935,1,1)&amp;MID(D935,6,1)&amp;"_"&amp;MID(D935,14,3)&amp;"X"&amp;MID(F935,1,1)&amp;"_"&amp;MID(H935,1,4)&amp;MID(H935,5,3)&amp;"_"&amp;MID(C935,1,3)</f>
        <v>PC_MedXF_Rapidus_P5</v>
      </c>
      <c r="C936" s="676"/>
      <c r="D936" s="676"/>
      <c r="E936" s="676"/>
      <c r="F936" s="676"/>
      <c r="G936" s="676"/>
      <c r="H936" s="676"/>
      <c r="I936" s="699"/>
      <c r="J936" s="1320"/>
      <c r="K936" s="1320"/>
      <c r="L936" s="1320"/>
      <c r="M936" s="1320"/>
      <c r="N936" s="1320"/>
      <c r="O936" s="1320"/>
      <c r="P936" s="1320"/>
      <c r="Q936" s="1320"/>
      <c r="R936" s="1320"/>
      <c r="S936" s="1320"/>
      <c r="T936" s="1320"/>
      <c r="U936" s="1320"/>
      <c r="V936" s="1320"/>
      <c r="W936" s="1320"/>
      <c r="X936" s="1320"/>
      <c r="Y936" s="1320"/>
      <c r="Z936" s="1320"/>
      <c r="AA936" s="1320"/>
      <c r="AB936" s="1320"/>
      <c r="AC936" s="1320"/>
      <c r="AD936" s="1320"/>
      <c r="AE936" s="1320"/>
      <c r="AF936" s="1320"/>
      <c r="AG936" s="1320"/>
      <c r="AH936" s="1320"/>
      <c r="AI936" s="1320"/>
      <c r="AJ936" s="1320"/>
      <c r="AK936" s="1320"/>
      <c r="AL936" s="1320"/>
      <c r="AM936" s="1320"/>
      <c r="AN936" s="1320"/>
      <c r="AO936" s="1320"/>
      <c r="AP936" s="1320"/>
      <c r="AQ936" s="1320"/>
      <c r="AR936" s="1320"/>
      <c r="AS936" s="1320"/>
      <c r="AT936" s="1320"/>
      <c r="AU936" s="1320"/>
      <c r="AV936" s="1320"/>
      <c r="AW936" s="1320"/>
      <c r="AX936" s="1320"/>
      <c r="AY936" s="1320"/>
      <c r="AZ936" s="1320"/>
      <c r="BA936" s="1320"/>
      <c r="BB936" s="1320"/>
      <c r="BC936" s="1320"/>
      <c r="BD936" s="1320"/>
      <c r="BE936" s="1320"/>
      <c r="BF936" s="1320"/>
      <c r="BG936" s="1320"/>
      <c r="BH936" s="495"/>
    </row>
    <row r="937" spans="1:60" ht="3.65" hidden="1" customHeight="1">
      <c r="A937" s="494"/>
      <c r="B937" s="673"/>
      <c r="C937" s="676"/>
      <c r="D937" s="676"/>
      <c r="E937" s="676"/>
      <c r="F937" s="676"/>
      <c r="G937" s="676"/>
      <c r="H937" s="676"/>
      <c r="I937" s="699"/>
      <c r="J937" s="1320"/>
      <c r="K937" s="1320"/>
      <c r="L937" s="1320"/>
      <c r="M937" s="1320"/>
      <c r="N937" s="1320"/>
      <c r="O937" s="1320"/>
      <c r="P937" s="1320"/>
      <c r="Q937" s="1320"/>
      <c r="R937" s="1320"/>
      <c r="S937" s="1320"/>
      <c r="T937" s="1320"/>
      <c r="U937" s="1320"/>
      <c r="V937" s="1320"/>
      <c r="W937" s="1320"/>
      <c r="X937" s="1320"/>
      <c r="Y937" s="1320"/>
      <c r="Z937" s="1320"/>
      <c r="AA937" s="1320"/>
      <c r="AB937" s="1320"/>
      <c r="AC937" s="1320"/>
      <c r="AD937" s="1320"/>
      <c r="AE937" s="1320"/>
      <c r="AF937" s="1320"/>
      <c r="AG937" s="1320"/>
      <c r="AH937" s="1320"/>
      <c r="AI937" s="1320"/>
      <c r="AJ937" s="1320"/>
      <c r="AK937" s="1320"/>
      <c r="AL937" s="1320"/>
      <c r="AM937" s="1320"/>
      <c r="AN937" s="1320"/>
      <c r="AO937" s="1320"/>
      <c r="AP937" s="1320"/>
      <c r="AQ937" s="1320"/>
      <c r="AR937" s="1320"/>
      <c r="AS937" s="1320"/>
      <c r="AT937" s="1320"/>
      <c r="AU937" s="1320"/>
      <c r="AV937" s="1320"/>
      <c r="AW937" s="1320"/>
      <c r="AX937" s="1320"/>
      <c r="AY937" s="1320"/>
      <c r="AZ937" s="1320"/>
      <c r="BA937" s="1320"/>
      <c r="BB937" s="1320"/>
      <c r="BC937" s="1320"/>
      <c r="BD937" s="1320"/>
      <c r="BE937" s="1320"/>
      <c r="BF937" s="1320"/>
      <c r="BG937" s="1320"/>
      <c r="BH937" s="495"/>
    </row>
    <row r="938" spans="1:60" ht="3.65" hidden="1" customHeight="1">
      <c r="A938" s="494"/>
      <c r="B938" s="673"/>
      <c r="C938" s="676"/>
      <c r="D938" s="676"/>
      <c r="E938" s="676"/>
      <c r="F938" s="676"/>
      <c r="G938" s="676"/>
      <c r="H938" s="676"/>
      <c r="I938" s="699"/>
      <c r="J938" s="1320"/>
      <c r="K938" s="1320"/>
      <c r="L938" s="1320"/>
      <c r="M938" s="1320"/>
      <c r="N938" s="1320"/>
      <c r="O938" s="1320"/>
      <c r="P938" s="1320"/>
      <c r="Q938" s="1320"/>
      <c r="R938" s="1320"/>
      <c r="S938" s="1320"/>
      <c r="T938" s="1320"/>
      <c r="U938" s="1320"/>
      <c r="V938" s="1320"/>
      <c r="W938" s="1320"/>
      <c r="X938" s="1320"/>
      <c r="Y938" s="1320"/>
      <c r="Z938" s="1320"/>
      <c r="AA938" s="1320"/>
      <c r="AB938" s="1320"/>
      <c r="AC938" s="1320"/>
      <c r="AD938" s="1320"/>
      <c r="AE938" s="1320"/>
      <c r="AF938" s="1320"/>
      <c r="AG938" s="1320"/>
      <c r="AH938" s="1320"/>
      <c r="AI938" s="1320"/>
      <c r="AJ938" s="1320"/>
      <c r="AK938" s="1320"/>
      <c r="AL938" s="1320"/>
      <c r="AM938" s="1320"/>
      <c r="AN938" s="1320"/>
      <c r="AO938" s="1320"/>
      <c r="AP938" s="1320"/>
      <c r="AQ938" s="1320"/>
      <c r="AR938" s="1320"/>
      <c r="AS938" s="1320"/>
      <c r="AT938" s="1320"/>
      <c r="AU938" s="1320"/>
      <c r="AV938" s="1320"/>
      <c r="AW938" s="1320"/>
      <c r="AX938" s="1320"/>
      <c r="AY938" s="1320"/>
      <c r="AZ938" s="1320"/>
      <c r="BA938" s="1320"/>
      <c r="BB938" s="1320"/>
      <c r="BC938" s="1320"/>
      <c r="BD938" s="1320"/>
      <c r="BE938" s="1320"/>
      <c r="BF938" s="1320"/>
      <c r="BG938" s="1320"/>
      <c r="BH938" s="495"/>
    </row>
    <row r="939" spans="1:60" ht="3.65" hidden="1" customHeight="1">
      <c r="A939" s="494"/>
      <c r="B939" s="673"/>
      <c r="C939" s="676"/>
      <c r="D939" s="676"/>
      <c r="E939" s="676"/>
      <c r="F939" s="676"/>
      <c r="G939" s="676"/>
      <c r="H939" s="676"/>
      <c r="I939" s="699"/>
      <c r="J939" s="1320"/>
      <c r="K939" s="1320"/>
      <c r="L939" s="1320"/>
      <c r="M939" s="1320"/>
      <c r="N939" s="1288"/>
      <c r="O939" s="1289"/>
      <c r="P939" s="1289"/>
      <c r="Q939" s="1289"/>
      <c r="R939" s="1289"/>
      <c r="S939" s="1289"/>
      <c r="T939" s="1289"/>
      <c r="U939" s="1289"/>
      <c r="V939" s="1289"/>
      <c r="W939" s="1289"/>
      <c r="X939" s="1289"/>
      <c r="Y939" s="1290"/>
      <c r="Z939" s="1320"/>
      <c r="AA939" s="1278" t="e" vm="119">
        <v>#VALUE!</v>
      </c>
      <c r="AB939" s="1320"/>
      <c r="AC939" s="1320"/>
      <c r="AD939" s="1320"/>
      <c r="AE939" s="1320"/>
      <c r="AF939" s="1320"/>
      <c r="AG939" s="1320"/>
      <c r="AH939" s="1320"/>
      <c r="AI939" s="1320"/>
      <c r="AJ939" s="1320"/>
      <c r="AK939" s="1320"/>
      <c r="AL939" s="1320"/>
      <c r="AM939" s="1320"/>
      <c r="AN939" s="1320"/>
      <c r="AO939" s="1320"/>
      <c r="AP939" s="1320"/>
      <c r="AQ939" s="1320"/>
      <c r="AR939" s="1320"/>
      <c r="AS939" s="1320"/>
      <c r="AT939" s="1320"/>
      <c r="AU939" s="1320"/>
      <c r="AV939" s="1320"/>
      <c r="AW939" s="1320"/>
      <c r="AX939" s="1320"/>
      <c r="AY939" s="1320"/>
      <c r="AZ939" s="1320"/>
      <c r="BA939" s="1320"/>
      <c r="BB939" s="1320"/>
      <c r="BC939" s="1320"/>
      <c r="BD939" s="1320"/>
      <c r="BE939" s="1320"/>
      <c r="BF939" s="1320"/>
      <c r="BG939" s="1320"/>
      <c r="BH939" s="495"/>
    </row>
    <row r="940" spans="1:60" ht="3.65" hidden="1" customHeight="1">
      <c r="A940" s="494"/>
      <c r="B940" s="673"/>
      <c r="C940" s="676"/>
      <c r="D940" s="676"/>
      <c r="E940" s="676"/>
      <c r="F940" s="676"/>
      <c r="G940" s="676"/>
      <c r="H940" s="676"/>
      <c r="I940" s="699"/>
      <c r="J940" s="1320"/>
      <c r="K940" s="1320"/>
      <c r="L940" s="1320"/>
      <c r="M940" s="1320"/>
      <c r="N940" s="1291"/>
      <c r="O940" s="1273"/>
      <c r="P940" s="1273"/>
      <c r="Q940" s="1273"/>
      <c r="R940" s="1273"/>
      <c r="S940" s="1273"/>
      <c r="T940" s="1273"/>
      <c r="U940" s="1273"/>
      <c r="V940" s="1273"/>
      <c r="W940" s="1273"/>
      <c r="X940" s="1273"/>
      <c r="Y940" s="1292"/>
      <c r="Z940" s="1320"/>
      <c r="AA940" s="1279"/>
      <c r="AB940" s="1320"/>
      <c r="AC940" s="1320"/>
      <c r="AD940" s="1320"/>
      <c r="AE940" s="1320"/>
      <c r="AF940" s="1320"/>
      <c r="AG940" s="1320"/>
      <c r="AH940" s="1320"/>
      <c r="AI940" s="1320"/>
      <c r="AJ940" s="1320"/>
      <c r="AK940" s="1320"/>
      <c r="AL940" s="1320"/>
      <c r="AM940" s="1320"/>
      <c r="AN940" s="1320"/>
      <c r="AO940" s="1320"/>
      <c r="AP940" s="1320"/>
      <c r="AQ940" s="1320"/>
      <c r="AR940" s="1320"/>
      <c r="AS940" s="1320"/>
      <c r="AT940" s="1320"/>
      <c r="AU940" s="1320"/>
      <c r="AV940" s="1320"/>
      <c r="AW940" s="1320"/>
      <c r="AX940" s="1320"/>
      <c r="AY940" s="1320"/>
      <c r="AZ940" s="1320"/>
      <c r="BA940" s="1320"/>
      <c r="BB940" s="1320"/>
      <c r="BC940" s="1320"/>
      <c r="BD940" s="1320"/>
      <c r="BE940" s="1320"/>
      <c r="BF940" s="1320"/>
      <c r="BG940" s="1320"/>
      <c r="BH940" s="495"/>
    </row>
    <row r="941" spans="1:60" ht="3.65" hidden="1" customHeight="1">
      <c r="A941" s="494"/>
      <c r="B941" s="673"/>
      <c r="C941" s="676"/>
      <c r="D941" s="676"/>
      <c r="E941" s="676"/>
      <c r="F941" s="676"/>
      <c r="G941" s="676"/>
      <c r="H941" s="676"/>
      <c r="I941" s="699"/>
      <c r="J941" s="1320"/>
      <c r="K941" s="1320"/>
      <c r="L941" s="1320"/>
      <c r="M941" s="1320"/>
      <c r="N941" s="1304"/>
      <c r="O941" s="1305"/>
      <c r="P941" s="1305"/>
      <c r="Q941" s="1305"/>
      <c r="R941" s="1305"/>
      <c r="S941" s="1305"/>
      <c r="T941" s="1305"/>
      <c r="U941" s="1305"/>
      <c r="V941" s="1305"/>
      <c r="W941" s="1305"/>
      <c r="X941" s="1305"/>
      <c r="Y941" s="1306"/>
      <c r="Z941" s="1320"/>
      <c r="AA941" s="1280"/>
      <c r="AB941" s="1320"/>
      <c r="AC941" s="1320"/>
      <c r="AD941" s="1320"/>
      <c r="AE941" s="1320"/>
      <c r="AF941" s="1320"/>
      <c r="AG941" s="1320"/>
      <c r="AH941" s="1320"/>
      <c r="AI941" s="1320"/>
      <c r="AJ941" s="1320"/>
      <c r="AK941" s="1320"/>
      <c r="AL941" s="1320"/>
      <c r="AM941" s="1320"/>
      <c r="AN941" s="1320"/>
      <c r="AO941" s="1320"/>
      <c r="AP941" s="1320"/>
      <c r="AQ941" s="1320"/>
      <c r="AR941" s="1320"/>
      <c r="AS941" s="1320"/>
      <c r="AT941" s="1320"/>
      <c r="AU941" s="1320"/>
      <c r="AV941" s="1320"/>
      <c r="AW941" s="1320"/>
      <c r="AX941" s="1320"/>
      <c r="AY941" s="1320"/>
      <c r="AZ941" s="1320"/>
      <c r="BA941" s="1320"/>
      <c r="BB941" s="1320"/>
      <c r="BC941" s="1320"/>
      <c r="BD941" s="1320"/>
      <c r="BE941" s="1320"/>
      <c r="BF941" s="1320"/>
      <c r="BG941" s="1320"/>
      <c r="BH941" s="495"/>
    </row>
    <row r="942" spans="1:60" ht="3.65" hidden="1" customHeight="1">
      <c r="A942" s="494"/>
      <c r="B942" s="673"/>
      <c r="C942" s="676"/>
      <c r="D942" s="676"/>
      <c r="E942" s="676"/>
      <c r="F942" s="676"/>
      <c r="G942" s="676"/>
      <c r="H942" s="676"/>
      <c r="I942" s="699"/>
      <c r="J942" s="1320"/>
      <c r="K942" s="1320"/>
      <c r="L942" s="1320"/>
      <c r="M942" s="1320"/>
      <c r="N942" s="1307"/>
      <c r="O942" s="1375"/>
      <c r="P942" s="1375"/>
      <c r="Q942" s="1375"/>
      <c r="R942" s="1375"/>
      <c r="S942" s="1375"/>
      <c r="T942" s="1373" t="e" vm="124">
        <v>#VALUE!</v>
      </c>
      <c r="U942" s="1373"/>
      <c r="V942" s="1373" t="e" vm="124">
        <v>#VALUE!</v>
      </c>
      <c r="W942" s="1373"/>
      <c r="X942" s="1373" t="e" vm="124">
        <v>#VALUE!</v>
      </c>
      <c r="Y942" s="1299"/>
      <c r="Z942" s="1320"/>
      <c r="AA942" s="1280"/>
      <c r="AB942" s="1320"/>
      <c r="AC942" s="1320"/>
      <c r="AD942" s="1320"/>
      <c r="AE942" s="1320"/>
      <c r="AF942" s="1320"/>
      <c r="AG942" s="1320"/>
      <c r="AH942" s="1320"/>
      <c r="AI942" s="1320"/>
      <c r="AJ942" s="1320"/>
      <c r="AK942" s="1320"/>
      <c r="AL942" s="1320"/>
      <c r="AM942" s="1320"/>
      <c r="AN942" s="1320"/>
      <c r="AO942" s="1320"/>
      <c r="AP942" s="1320"/>
      <c r="AQ942" s="1320"/>
      <c r="AR942" s="1320"/>
      <c r="AS942" s="1320"/>
      <c r="AT942" s="1320"/>
      <c r="AU942" s="1320"/>
      <c r="AV942" s="1320"/>
      <c r="AW942" s="1320"/>
      <c r="AX942" s="1320"/>
      <c r="AY942" s="1320"/>
      <c r="AZ942" s="1320"/>
      <c r="BA942" s="1320"/>
      <c r="BB942" s="1320"/>
      <c r="BC942" s="1320"/>
      <c r="BD942" s="1320"/>
      <c r="BE942" s="1320"/>
      <c r="BF942" s="1320"/>
      <c r="BG942" s="1320"/>
      <c r="BH942" s="495"/>
    </row>
    <row r="943" spans="1:60" ht="3.65" hidden="1" customHeight="1">
      <c r="A943" s="494"/>
      <c r="B943" s="673"/>
      <c r="C943" s="676"/>
      <c r="D943" s="676"/>
      <c r="E943" s="676"/>
      <c r="F943" s="676"/>
      <c r="G943" s="676"/>
      <c r="H943" s="676"/>
      <c r="I943" s="699"/>
      <c r="J943" s="1320"/>
      <c r="K943" s="1320"/>
      <c r="L943" s="1320"/>
      <c r="M943" s="1320"/>
      <c r="N943" s="1307"/>
      <c r="O943" s="1371" t="e" vm="126">
        <v>#VALUE!</v>
      </c>
      <c r="P943" s="1371"/>
      <c r="Q943" s="1371"/>
      <c r="R943" s="1371"/>
      <c r="S943" s="1371"/>
      <c r="T943" s="1373"/>
      <c r="U943" s="1373"/>
      <c r="V943" s="1373"/>
      <c r="W943" s="1373"/>
      <c r="X943" s="1373"/>
      <c r="Y943" s="1299"/>
      <c r="Z943" s="1320"/>
      <c r="AA943" s="1280"/>
      <c r="AB943" s="1320"/>
      <c r="AC943" s="1320"/>
      <c r="AD943" s="1320"/>
      <c r="AE943" s="1320"/>
      <c r="AF943" s="1320"/>
      <c r="AG943" s="1320"/>
      <c r="AH943" s="1320"/>
      <c r="AI943" s="1320"/>
      <c r="AJ943" s="1320"/>
      <c r="AK943" s="1320"/>
      <c r="AL943" s="1320"/>
      <c r="AM943" s="1320"/>
      <c r="AN943" s="1320"/>
      <c r="AO943" s="1320"/>
      <c r="AP943" s="1320"/>
      <c r="AQ943" s="1320"/>
      <c r="AR943" s="1320"/>
      <c r="AS943" s="1320"/>
      <c r="AT943" s="1320"/>
      <c r="AU943" s="1320"/>
      <c r="AV943" s="1320"/>
      <c r="AW943" s="1320"/>
      <c r="AX943" s="1320"/>
      <c r="AY943" s="1320"/>
      <c r="AZ943" s="1320"/>
      <c r="BA943" s="1320"/>
      <c r="BB943" s="1320"/>
      <c r="BC943" s="1320"/>
      <c r="BD943" s="1320"/>
      <c r="BE943" s="1320"/>
      <c r="BF943" s="1320"/>
      <c r="BG943" s="1320"/>
      <c r="BH943" s="495"/>
    </row>
    <row r="944" spans="1:60" ht="3.65" hidden="1" customHeight="1">
      <c r="A944" s="494"/>
      <c r="B944" s="673"/>
      <c r="C944" s="676"/>
      <c r="D944" s="676"/>
      <c r="E944" s="676"/>
      <c r="F944" s="676"/>
      <c r="G944" s="676"/>
      <c r="H944" s="676"/>
      <c r="I944" s="699"/>
      <c r="J944" s="1320"/>
      <c r="K944" s="1320"/>
      <c r="L944" s="1320"/>
      <c r="M944" s="1320"/>
      <c r="N944" s="1307"/>
      <c r="O944" s="1371"/>
      <c r="P944" s="1371"/>
      <c r="Q944" s="1371"/>
      <c r="R944" s="1371"/>
      <c r="S944" s="1371"/>
      <c r="T944" s="1373" t="e" vm="124">
        <v>#VALUE!</v>
      </c>
      <c r="U944" s="1373"/>
      <c r="V944" s="1373" t="e" vm="124">
        <v>#VALUE!</v>
      </c>
      <c r="W944" s="1373"/>
      <c r="X944" s="1373"/>
      <c r="Y944" s="1299"/>
      <c r="Z944" s="1320"/>
      <c r="AA944" s="1280"/>
      <c r="AB944" s="1320"/>
      <c r="AC944" s="1320"/>
      <c r="AD944" s="1320"/>
      <c r="AE944" s="1320"/>
      <c r="AF944" s="1320"/>
      <c r="AG944" s="1320"/>
      <c r="AH944" s="1320"/>
      <c r="AI944" s="1320"/>
      <c r="AJ944" s="1320"/>
      <c r="AK944" s="1320"/>
      <c r="AL944" s="1320"/>
      <c r="AM944" s="1320"/>
      <c r="AN944" s="1320"/>
      <c r="AO944" s="1320"/>
      <c r="AP944" s="1320"/>
      <c r="AQ944" s="1320"/>
      <c r="AR944" s="1320"/>
      <c r="AS944" s="1320"/>
      <c r="AT944" s="1320"/>
      <c r="AU944" s="1320"/>
      <c r="AV944" s="1320"/>
      <c r="AW944" s="1320"/>
      <c r="AX944" s="1320"/>
      <c r="AY944" s="1320"/>
      <c r="AZ944" s="1320"/>
      <c r="BA944" s="1320"/>
      <c r="BB944" s="1320"/>
      <c r="BC944" s="1320"/>
      <c r="BD944" s="1320"/>
      <c r="BE944" s="1320"/>
      <c r="BF944" s="1320"/>
      <c r="BG944" s="1320"/>
      <c r="BH944" s="495"/>
    </row>
    <row r="945" spans="1:60" ht="3.65" hidden="1" customHeight="1">
      <c r="A945" s="494"/>
      <c r="B945" s="673"/>
      <c r="C945" s="676"/>
      <c r="D945" s="676"/>
      <c r="E945" s="676"/>
      <c r="F945" s="676"/>
      <c r="G945" s="676"/>
      <c r="H945" s="676"/>
      <c r="I945" s="699"/>
      <c r="J945" s="1320"/>
      <c r="K945" s="1320"/>
      <c r="L945" s="1320"/>
      <c r="M945" s="1320"/>
      <c r="N945" s="1307"/>
      <c r="O945" s="1371"/>
      <c r="P945" s="1371"/>
      <c r="Q945" s="1371"/>
      <c r="R945" s="1371"/>
      <c r="S945" s="1371"/>
      <c r="T945" s="1373"/>
      <c r="U945" s="1373"/>
      <c r="V945" s="1373"/>
      <c r="W945" s="1373"/>
      <c r="X945" s="1373"/>
      <c r="Y945" s="1299"/>
      <c r="Z945" s="1320"/>
      <c r="AA945" s="1280"/>
      <c r="AB945" s="1320"/>
      <c r="AC945" s="1320"/>
      <c r="AD945" s="1320"/>
      <c r="AE945" s="1320"/>
      <c r="AF945" s="1320"/>
      <c r="AG945" s="1320"/>
      <c r="AH945" s="1320"/>
      <c r="AI945" s="1320"/>
      <c r="AJ945" s="1320"/>
      <c r="AK945" s="1320"/>
      <c r="AL945" s="1320"/>
      <c r="AM945" s="1320"/>
      <c r="AN945" s="1320"/>
      <c r="AO945" s="1320"/>
      <c r="AP945" s="1320"/>
      <c r="AQ945" s="1320"/>
      <c r="AR945" s="1320"/>
      <c r="AS945" s="1320"/>
      <c r="AT945" s="1320"/>
      <c r="AU945" s="1320"/>
      <c r="AV945" s="1320"/>
      <c r="AW945" s="1320"/>
      <c r="AX945" s="1320"/>
      <c r="AY945" s="1320"/>
      <c r="AZ945" s="1320"/>
      <c r="BA945" s="1320"/>
      <c r="BB945" s="1320"/>
      <c r="BC945" s="1320"/>
      <c r="BD945" s="1320"/>
      <c r="BE945" s="1320"/>
      <c r="BF945" s="1320"/>
      <c r="BG945" s="1320"/>
      <c r="BH945" s="495"/>
    </row>
    <row r="946" spans="1:60" ht="3.65" hidden="1" customHeight="1">
      <c r="A946" s="494"/>
      <c r="B946" s="673"/>
      <c r="C946" s="676"/>
      <c r="D946" s="676"/>
      <c r="E946" s="676"/>
      <c r="F946" s="676"/>
      <c r="G946" s="676"/>
      <c r="H946" s="676"/>
      <c r="I946" s="699"/>
      <c r="J946" s="1320"/>
      <c r="K946" s="1320"/>
      <c r="L946" s="1320"/>
      <c r="M946" s="1320"/>
      <c r="N946" s="1307"/>
      <c r="O946" s="1371"/>
      <c r="P946" s="1371"/>
      <c r="Q946" s="1371"/>
      <c r="R946" s="1371"/>
      <c r="S946" s="1371"/>
      <c r="T946" s="1374"/>
      <c r="U946" s="1375"/>
      <c r="V946" s="1375"/>
      <c r="W946" s="1375"/>
      <c r="X946" s="1375"/>
      <c r="Y946" s="1308"/>
      <c r="Z946" s="1320"/>
      <c r="AA946" s="1280"/>
      <c r="AB946" s="1320"/>
      <c r="AC946" s="1320"/>
      <c r="AD946" s="1320"/>
      <c r="AE946" s="1320"/>
      <c r="AF946" s="1320"/>
      <c r="AG946" s="1320"/>
      <c r="AH946" s="1320"/>
      <c r="AI946" s="1320"/>
      <c r="AJ946" s="1320"/>
      <c r="AK946" s="1320"/>
      <c r="AL946" s="1320"/>
      <c r="AM946" s="1320"/>
      <c r="AN946" s="1320"/>
      <c r="AO946" s="1320"/>
      <c r="AP946" s="1320"/>
      <c r="AQ946" s="1320"/>
      <c r="AR946" s="1320"/>
      <c r="AS946" s="1320"/>
      <c r="AT946" s="1320"/>
      <c r="AU946" s="1320"/>
      <c r="AV946" s="1320"/>
      <c r="AW946" s="1320"/>
      <c r="AX946" s="1320"/>
      <c r="AY946" s="1320"/>
      <c r="AZ946" s="1320"/>
      <c r="BA946" s="1320"/>
      <c r="BB946" s="1320"/>
      <c r="BC946" s="1320"/>
      <c r="BD946" s="1320"/>
      <c r="BE946" s="1320"/>
      <c r="BF946" s="1320"/>
      <c r="BG946" s="1320"/>
      <c r="BH946" s="495"/>
    </row>
    <row r="947" spans="1:60" ht="3.65" hidden="1" customHeight="1">
      <c r="A947" s="494"/>
      <c r="B947" s="673"/>
      <c r="C947" s="676"/>
      <c r="D947" s="676"/>
      <c r="E947" s="676"/>
      <c r="F947" s="676"/>
      <c r="G947" s="676"/>
      <c r="H947" s="676"/>
      <c r="I947" s="699"/>
      <c r="J947" s="1320"/>
      <c r="K947" s="1320"/>
      <c r="L947" s="1320"/>
      <c r="M947" s="1320"/>
      <c r="N947" s="1307"/>
      <c r="O947" s="1371"/>
      <c r="P947" s="1371"/>
      <c r="Q947" s="1371"/>
      <c r="R947" s="1371"/>
      <c r="S947" s="1371"/>
      <c r="T947" s="1374"/>
      <c r="U947" s="1375"/>
      <c r="V947" s="1375"/>
      <c r="W947" s="1375"/>
      <c r="X947" s="1375"/>
      <c r="Y947" s="1308"/>
      <c r="Z947" s="1320"/>
      <c r="AA947" s="1280"/>
      <c r="AB947" s="1320"/>
      <c r="AC947" s="1320"/>
      <c r="AD947" s="1320"/>
      <c r="AE947" s="1320"/>
      <c r="AF947" s="1320"/>
      <c r="AG947" s="1320"/>
      <c r="AH947" s="1320"/>
      <c r="AI947" s="1320"/>
      <c r="AJ947" s="1320"/>
      <c r="AK947" s="1320"/>
      <c r="AL947" s="1320"/>
      <c r="AM947" s="1320"/>
      <c r="AN947" s="1320"/>
      <c r="AO947" s="1320"/>
      <c r="AP947" s="1320"/>
      <c r="AQ947" s="1320"/>
      <c r="AR947" s="1320"/>
      <c r="AS947" s="1320"/>
      <c r="AT947" s="1320"/>
      <c r="AU947" s="1320"/>
      <c r="AV947" s="1320"/>
      <c r="AW947" s="1320"/>
      <c r="AX947" s="1320"/>
      <c r="AY947" s="1320"/>
      <c r="AZ947" s="1320"/>
      <c r="BA947" s="1320"/>
      <c r="BB947" s="1320"/>
      <c r="BC947" s="1320"/>
      <c r="BD947" s="1320"/>
      <c r="BE947" s="1320"/>
      <c r="BF947" s="1320"/>
      <c r="BG947" s="1320"/>
      <c r="BH947" s="495"/>
    </row>
    <row r="948" spans="1:60" ht="3.65" hidden="1" customHeight="1">
      <c r="A948" s="494"/>
      <c r="B948" s="673"/>
      <c r="C948" s="676"/>
      <c r="D948" s="676"/>
      <c r="E948" s="676"/>
      <c r="F948" s="676"/>
      <c r="G948" s="676"/>
      <c r="H948" s="676"/>
      <c r="I948" s="699"/>
      <c r="J948" s="1320"/>
      <c r="K948" s="1320"/>
      <c r="L948" s="1320"/>
      <c r="M948" s="1320"/>
      <c r="N948" s="1307"/>
      <c r="O948" s="1371"/>
      <c r="P948" s="1371"/>
      <c r="Q948" s="1371"/>
      <c r="R948" s="1371"/>
      <c r="S948" s="1371"/>
      <c r="T948" s="1375"/>
      <c r="U948" s="1375"/>
      <c r="V948" s="1375"/>
      <c r="W948" s="1375"/>
      <c r="X948" s="1375"/>
      <c r="Y948" s="1308"/>
      <c r="Z948" s="1320"/>
      <c r="AA948" s="1280"/>
      <c r="AB948" s="1320"/>
      <c r="AC948" s="1320"/>
      <c r="AD948" s="1320"/>
      <c r="AE948" s="1320"/>
      <c r="AF948" s="1320"/>
      <c r="AG948" s="1320"/>
      <c r="AH948" s="1320"/>
      <c r="AI948" s="1320"/>
      <c r="AJ948" s="1320"/>
      <c r="AK948" s="1320"/>
      <c r="AL948" s="1320"/>
      <c r="AM948" s="1320"/>
      <c r="AN948" s="1320"/>
      <c r="AO948" s="1320"/>
      <c r="AP948" s="1320"/>
      <c r="AQ948" s="1320"/>
      <c r="AR948" s="1320"/>
      <c r="AS948" s="1320"/>
      <c r="AT948" s="1320"/>
      <c r="AU948" s="1320"/>
      <c r="AV948" s="1320"/>
      <c r="AW948" s="1320"/>
      <c r="AX948" s="1320"/>
      <c r="AY948" s="1320"/>
      <c r="AZ948" s="1320"/>
      <c r="BA948" s="1320"/>
      <c r="BB948" s="1320"/>
      <c r="BC948" s="1320"/>
      <c r="BD948" s="1320"/>
      <c r="BE948" s="1320"/>
      <c r="BF948" s="1320"/>
      <c r="BG948" s="1320"/>
      <c r="BH948" s="495"/>
    </row>
    <row r="949" spans="1:60" ht="3.65" hidden="1" customHeight="1">
      <c r="A949" s="494"/>
      <c r="B949" s="673"/>
      <c r="C949" s="676"/>
      <c r="D949" s="676"/>
      <c r="E949" s="676"/>
      <c r="F949" s="676"/>
      <c r="G949" s="676"/>
      <c r="H949" s="676"/>
      <c r="I949" s="699"/>
      <c r="J949" s="1320"/>
      <c r="K949" s="1320"/>
      <c r="L949" s="1320"/>
      <c r="M949" s="1320"/>
      <c r="N949" s="1307"/>
      <c r="O949" s="1374"/>
      <c r="P949" s="1373" t="e" vm="68">
        <v>#VALUE!</v>
      </c>
      <c r="Q949" s="1373"/>
      <c r="R949" s="1373"/>
      <c r="S949" s="1374"/>
      <c r="T949" s="1375"/>
      <c r="U949" s="1375"/>
      <c r="V949" s="1375"/>
      <c r="W949" s="1375"/>
      <c r="X949" s="1375"/>
      <c r="Y949" s="1308"/>
      <c r="Z949" s="1320"/>
      <c r="AA949" s="1280"/>
      <c r="AB949" s="1320"/>
      <c r="AC949" s="1320"/>
      <c r="AD949" s="1320"/>
      <c r="AE949" s="1320"/>
      <c r="AF949" s="1320"/>
      <c r="AG949" s="1320"/>
      <c r="AH949" s="1320"/>
      <c r="AI949" s="1320"/>
      <c r="AJ949" s="1320"/>
      <c r="AK949" s="1320"/>
      <c r="AL949" s="1320"/>
      <c r="AM949" s="1320"/>
      <c r="AN949" s="1320"/>
      <c r="AO949" s="1320"/>
      <c r="AP949" s="1320"/>
      <c r="AQ949" s="1320"/>
      <c r="AR949" s="1320"/>
      <c r="AS949" s="1320"/>
      <c r="AT949" s="1320"/>
      <c r="AU949" s="1320"/>
      <c r="AV949" s="1320"/>
      <c r="AW949" s="1320"/>
      <c r="AX949" s="1320"/>
      <c r="AY949" s="1320"/>
      <c r="AZ949" s="1320"/>
      <c r="BA949" s="1320"/>
      <c r="BB949" s="1320"/>
      <c r="BC949" s="1320"/>
      <c r="BD949" s="1320"/>
      <c r="BE949" s="1320"/>
      <c r="BF949" s="1320"/>
      <c r="BG949" s="1320"/>
      <c r="BH949" s="495"/>
    </row>
    <row r="950" spans="1:60" ht="3.65" hidden="1" customHeight="1">
      <c r="A950" s="494"/>
      <c r="B950" s="673"/>
      <c r="C950" s="676"/>
      <c r="D950" s="676"/>
      <c r="E950" s="676"/>
      <c r="F950" s="676"/>
      <c r="G950" s="676"/>
      <c r="H950" s="676"/>
      <c r="I950" s="699"/>
      <c r="J950" s="1320"/>
      <c r="K950" s="1320"/>
      <c r="L950" s="1320"/>
      <c r="M950" s="1320"/>
      <c r="N950" s="1307"/>
      <c r="O950" s="1375"/>
      <c r="P950" s="1373"/>
      <c r="Q950" s="1373"/>
      <c r="R950" s="1373"/>
      <c r="S950" s="1375"/>
      <c r="T950" s="1375"/>
      <c r="U950" s="1375"/>
      <c r="V950" s="1375"/>
      <c r="W950" s="1375"/>
      <c r="X950" s="1375"/>
      <c r="Y950" s="1308"/>
      <c r="Z950" s="1320"/>
      <c r="AA950" s="1280"/>
      <c r="AB950" s="1320"/>
      <c r="AC950" s="1320"/>
      <c r="AD950" s="1320"/>
      <c r="AE950" s="1320"/>
      <c r="AF950" s="1320"/>
      <c r="AG950" s="1320"/>
      <c r="AH950" s="1320"/>
      <c r="AI950" s="1320"/>
      <c r="AJ950" s="1320"/>
      <c r="AK950" s="1320"/>
      <c r="AL950" s="1320"/>
      <c r="AM950" s="1320"/>
      <c r="AN950" s="1320"/>
      <c r="AO950" s="1320"/>
      <c r="AP950" s="1320"/>
      <c r="AQ950" s="1320"/>
      <c r="AR950" s="1320"/>
      <c r="AS950" s="1320"/>
      <c r="AT950" s="1320"/>
      <c r="AU950" s="1320"/>
      <c r="AV950" s="1320"/>
      <c r="AW950" s="1320"/>
      <c r="AX950" s="1320"/>
      <c r="AY950" s="1320"/>
      <c r="AZ950" s="1320"/>
      <c r="BA950" s="1320"/>
      <c r="BB950" s="1320"/>
      <c r="BC950" s="1320"/>
      <c r="BD950" s="1320"/>
      <c r="BE950" s="1320"/>
      <c r="BF950" s="1320"/>
      <c r="BG950" s="1320"/>
      <c r="BH950" s="495"/>
    </row>
    <row r="951" spans="1:60" ht="3.65" hidden="1" customHeight="1">
      <c r="A951" s="494"/>
      <c r="B951" s="673"/>
      <c r="C951" s="676"/>
      <c r="D951" s="676"/>
      <c r="E951" s="676"/>
      <c r="F951" s="676"/>
      <c r="G951" s="676"/>
      <c r="H951" s="676"/>
      <c r="I951" s="699"/>
      <c r="J951" s="1320"/>
      <c r="K951" s="1320"/>
      <c r="L951" s="1320"/>
      <c r="M951" s="1320"/>
      <c r="N951" s="1307"/>
      <c r="O951" s="1375"/>
      <c r="P951" s="1375"/>
      <c r="Q951" s="1375"/>
      <c r="R951" s="1375"/>
      <c r="S951" s="1375"/>
      <c r="T951" s="1375"/>
      <c r="U951" s="1375"/>
      <c r="V951" s="1375"/>
      <c r="W951" s="1375"/>
      <c r="X951" s="1375"/>
      <c r="Y951" s="1308"/>
      <c r="Z951" s="1320"/>
      <c r="AA951" s="1280"/>
      <c r="AB951" s="1320"/>
      <c r="AC951" s="1320"/>
      <c r="AD951" s="1320"/>
      <c r="AE951" s="1320"/>
      <c r="AF951" s="1320"/>
      <c r="AG951" s="1320"/>
      <c r="AH951" s="1320"/>
      <c r="AI951" s="1320"/>
      <c r="AJ951" s="1320"/>
      <c r="AK951" s="1320"/>
      <c r="AL951" s="1320"/>
      <c r="AM951" s="1320"/>
      <c r="AN951" s="1320"/>
      <c r="AO951" s="1320"/>
      <c r="AP951" s="1320"/>
      <c r="AQ951" s="1320"/>
      <c r="AR951" s="1320"/>
      <c r="AS951" s="1320"/>
      <c r="AT951" s="1320"/>
      <c r="AU951" s="1320"/>
      <c r="AV951" s="1320"/>
      <c r="AW951" s="1320"/>
      <c r="AX951" s="1320"/>
      <c r="AY951" s="1320"/>
      <c r="AZ951" s="1320"/>
      <c r="BA951" s="1320"/>
      <c r="BB951" s="1320"/>
      <c r="BC951" s="1320"/>
      <c r="BD951" s="1320"/>
      <c r="BE951" s="1320"/>
      <c r="BF951" s="1320"/>
      <c r="BG951" s="1320"/>
      <c r="BH951" s="495"/>
    </row>
    <row r="952" spans="1:60" ht="3.65" hidden="1" customHeight="1">
      <c r="A952" s="494"/>
      <c r="B952" s="673"/>
      <c r="C952" s="676"/>
      <c r="D952" s="676"/>
      <c r="E952" s="676"/>
      <c r="F952" s="676"/>
      <c r="G952" s="676"/>
      <c r="H952" s="676"/>
      <c r="I952" s="699"/>
      <c r="J952" s="1320"/>
      <c r="K952" s="1320"/>
      <c r="L952" s="1320"/>
      <c r="M952" s="1320"/>
      <c r="N952" s="1307"/>
      <c r="O952" s="1375"/>
      <c r="P952" s="1375"/>
      <c r="Q952" s="1375"/>
      <c r="R952" s="1375"/>
      <c r="S952" s="1375"/>
      <c r="T952" s="1375"/>
      <c r="U952" s="1375"/>
      <c r="V952" s="1375"/>
      <c r="W952" s="1375"/>
      <c r="X952" s="1375"/>
      <c r="Y952" s="1308"/>
      <c r="Z952" s="1320"/>
      <c r="AA952" s="1280"/>
      <c r="AB952" s="1320"/>
      <c r="AC952" s="1320"/>
      <c r="AD952" s="1320"/>
      <c r="AE952" s="1320"/>
      <c r="AF952" s="1320"/>
      <c r="AG952" s="1320"/>
      <c r="AH952" s="1320"/>
      <c r="AI952" s="1320"/>
      <c r="AJ952" s="1320"/>
      <c r="AK952" s="1320"/>
      <c r="AL952" s="1320"/>
      <c r="AM952" s="1320"/>
      <c r="AN952" s="1320"/>
      <c r="AO952" s="1320"/>
      <c r="AP952" s="1320"/>
      <c r="AQ952" s="1320"/>
      <c r="AR952" s="1320"/>
      <c r="AS952" s="1320"/>
      <c r="AT952" s="1320"/>
      <c r="AU952" s="1320"/>
      <c r="AV952" s="1320"/>
      <c r="AW952" s="1320"/>
      <c r="AX952" s="1320"/>
      <c r="AY952" s="1320"/>
      <c r="AZ952" s="1320"/>
      <c r="BA952" s="1320"/>
      <c r="BB952" s="1320"/>
      <c r="BC952" s="1320"/>
      <c r="BD952" s="1320"/>
      <c r="BE952" s="1320"/>
      <c r="BF952" s="1320"/>
      <c r="BG952" s="1320"/>
      <c r="BH952" s="495"/>
    </row>
    <row r="953" spans="1:60" ht="3.65" hidden="1" customHeight="1">
      <c r="A953" s="494"/>
      <c r="B953" s="673"/>
      <c r="C953" s="676"/>
      <c r="D953" s="676"/>
      <c r="E953" s="676"/>
      <c r="F953" s="676"/>
      <c r="G953" s="676"/>
      <c r="H953" s="676"/>
      <c r="I953" s="699"/>
      <c r="J953" s="1320"/>
      <c r="K953" s="1320"/>
      <c r="L953" s="1320"/>
      <c r="M953" s="1320"/>
      <c r="N953" s="1307"/>
      <c r="O953" s="1375"/>
      <c r="P953" s="1375"/>
      <c r="Q953" s="1375"/>
      <c r="R953" s="1375"/>
      <c r="S953" s="1375"/>
      <c r="T953" s="1375"/>
      <c r="U953" s="1375"/>
      <c r="V953" s="1375"/>
      <c r="W953" s="1375"/>
      <c r="X953" s="1375"/>
      <c r="Y953" s="1308"/>
      <c r="Z953" s="1320"/>
      <c r="AA953" s="1280"/>
      <c r="AB953" s="1320"/>
      <c r="AC953" s="1320"/>
      <c r="AD953" s="1320"/>
      <c r="AE953" s="1320"/>
      <c r="AF953" s="1320"/>
      <c r="AG953" s="1320"/>
      <c r="AH953" s="1320"/>
      <c r="AI953" s="1320"/>
      <c r="AJ953" s="1320"/>
      <c r="AK953" s="1320"/>
      <c r="AL953" s="1320"/>
      <c r="AM953" s="1320"/>
      <c r="AN953" s="1320"/>
      <c r="AO953" s="1320"/>
      <c r="AP953" s="1320"/>
      <c r="AQ953" s="1320"/>
      <c r="AR953" s="1320"/>
      <c r="AS953" s="1320"/>
      <c r="AT953" s="1320"/>
      <c r="AU953" s="1320"/>
      <c r="AV953" s="1320"/>
      <c r="AW953" s="1320"/>
      <c r="AX953" s="1320"/>
      <c r="AY953" s="1320"/>
      <c r="AZ953" s="1320"/>
      <c r="BA953" s="1320"/>
      <c r="BB953" s="1320"/>
      <c r="BC953" s="1320"/>
      <c r="BD953" s="1320"/>
      <c r="BE953" s="1320"/>
      <c r="BF953" s="1320"/>
      <c r="BG953" s="1320"/>
      <c r="BH953" s="495"/>
    </row>
    <row r="954" spans="1:60" ht="3.65" hidden="1" customHeight="1">
      <c r="A954" s="494"/>
      <c r="B954" s="673"/>
      <c r="C954" s="676"/>
      <c r="D954" s="676"/>
      <c r="E954" s="676"/>
      <c r="F954" s="676"/>
      <c r="G954" s="676"/>
      <c r="H954" s="676"/>
      <c r="I954" s="699"/>
      <c r="J954" s="1320"/>
      <c r="K954" s="1320"/>
      <c r="L954" s="1320"/>
      <c r="M954" s="1320"/>
      <c r="N954" s="1307"/>
      <c r="O954" s="1375"/>
      <c r="P954" s="1375"/>
      <c r="Q954" s="1375"/>
      <c r="R954" s="1375"/>
      <c r="S954" s="1375"/>
      <c r="T954" s="1375"/>
      <c r="U954" s="1375"/>
      <c r="V954" s="1375"/>
      <c r="W954" s="1375"/>
      <c r="X954" s="1375"/>
      <c r="Y954" s="1308"/>
      <c r="Z954" s="1320"/>
      <c r="AA954" s="1280"/>
      <c r="AB954" s="1320"/>
      <c r="AC954" s="1320"/>
      <c r="AD954" s="1320"/>
      <c r="AE954" s="1320"/>
      <c r="AF954" s="1320"/>
      <c r="AG954" s="1320"/>
      <c r="AH954" s="1320"/>
      <c r="AI954" s="1320"/>
      <c r="AJ954" s="1320"/>
      <c r="AK954" s="1320"/>
      <c r="AL954" s="1320"/>
      <c r="AM954" s="1320"/>
      <c r="AN954" s="1320"/>
      <c r="AO954" s="1320"/>
      <c r="AP954" s="1320"/>
      <c r="AQ954" s="1320"/>
      <c r="AR954" s="1320"/>
      <c r="AS954" s="1320"/>
      <c r="AT954" s="1320"/>
      <c r="AU954" s="1320"/>
      <c r="AV954" s="1320"/>
      <c r="AW954" s="1320"/>
      <c r="AX954" s="1320"/>
      <c r="AY954" s="1320"/>
      <c r="AZ954" s="1320"/>
      <c r="BA954" s="1320"/>
      <c r="BB954" s="1320"/>
      <c r="BC954" s="1320"/>
      <c r="BD954" s="1320"/>
      <c r="BE954" s="1320"/>
      <c r="BF954" s="1320"/>
      <c r="BG954" s="1320"/>
      <c r="BH954" s="495"/>
    </row>
    <row r="955" spans="1:60" ht="3.65" hidden="1" customHeight="1">
      <c r="A955" s="494"/>
      <c r="B955" s="673"/>
      <c r="C955" s="676"/>
      <c r="D955" s="676"/>
      <c r="E955" s="676"/>
      <c r="F955" s="676"/>
      <c r="G955" s="676"/>
      <c r="H955" s="676"/>
      <c r="I955" s="699"/>
      <c r="J955" s="1320"/>
      <c r="K955" s="1320"/>
      <c r="L955" s="1320"/>
      <c r="M955" s="1320"/>
      <c r="N955" s="1307"/>
      <c r="O955" s="1375"/>
      <c r="P955" s="1375"/>
      <c r="Q955" s="1375"/>
      <c r="R955" s="1375"/>
      <c r="S955" s="1375"/>
      <c r="T955" s="1375"/>
      <c r="U955" s="1375"/>
      <c r="V955" s="1375"/>
      <c r="W955" s="1375"/>
      <c r="X955" s="1375"/>
      <c r="Y955" s="1308"/>
      <c r="Z955" s="1320"/>
      <c r="AA955" s="1280"/>
      <c r="AB955" s="1320"/>
      <c r="AC955" s="1320"/>
      <c r="AD955" s="1320"/>
      <c r="AE955" s="1320"/>
      <c r="AF955" s="1320"/>
      <c r="AG955" s="1320"/>
      <c r="AH955" s="1320"/>
      <c r="AI955" s="1320"/>
      <c r="AJ955" s="1317"/>
      <c r="AK955" s="1317"/>
      <c r="AL955" s="1317"/>
      <c r="AM955" s="1317"/>
      <c r="AN955" s="1317"/>
      <c r="AO955" s="1317"/>
      <c r="AP955" s="1317"/>
      <c r="AQ955" s="1317"/>
      <c r="AR955" s="1317"/>
      <c r="AS955" s="1317"/>
      <c r="AT955" s="1317"/>
      <c r="AU955" s="1317"/>
      <c r="AV955" s="1317"/>
      <c r="AW955" s="1320"/>
      <c r="AX955" s="1320"/>
      <c r="AY955" s="1320"/>
      <c r="AZ955" s="1320"/>
      <c r="BA955" s="1320"/>
      <c r="BB955" s="1320"/>
      <c r="BC955" s="1320"/>
      <c r="BD955" s="1320"/>
      <c r="BE955" s="1320"/>
      <c r="BF955" s="1320"/>
      <c r="BG955" s="1320"/>
      <c r="BH955" s="495"/>
    </row>
    <row r="956" spans="1:60" ht="3.65" hidden="1" customHeight="1">
      <c r="A956" s="494"/>
      <c r="B956" s="673"/>
      <c r="C956" s="676"/>
      <c r="D956" s="676"/>
      <c r="E956" s="676"/>
      <c r="F956" s="676"/>
      <c r="G956" s="676"/>
      <c r="H956" s="676"/>
      <c r="I956" s="699"/>
      <c r="J956" s="1320"/>
      <c r="K956" s="1320"/>
      <c r="L956" s="1320"/>
      <c r="M956" s="1320"/>
      <c r="N956" s="1307"/>
      <c r="O956" s="1375"/>
      <c r="P956" s="1375"/>
      <c r="Q956" s="1375"/>
      <c r="R956" s="1375"/>
      <c r="S956" s="1375"/>
      <c r="T956" s="1375"/>
      <c r="U956" s="1375"/>
      <c r="V956" s="1375"/>
      <c r="W956" s="1375"/>
      <c r="X956" s="1375"/>
      <c r="Y956" s="1308"/>
      <c r="Z956" s="1320"/>
      <c r="AA956" s="1280"/>
      <c r="AB956" s="1320"/>
      <c r="AC956" s="1320"/>
      <c r="AD956" s="1320"/>
      <c r="AE956" s="1320"/>
      <c r="AF956" s="1320"/>
      <c r="AG956" s="1320"/>
      <c r="AH956" s="1320"/>
      <c r="AI956" s="1320"/>
      <c r="AJ956" s="1320"/>
      <c r="AK956" s="1320"/>
      <c r="AL956" s="1320"/>
      <c r="AM956" s="1320"/>
      <c r="AN956" s="1320"/>
      <c r="AO956" s="1320"/>
      <c r="AP956" s="1320"/>
      <c r="AQ956" s="1320"/>
      <c r="AR956" s="1320"/>
      <c r="AS956" s="1320"/>
      <c r="AT956" s="1320"/>
      <c r="AU956" s="1320"/>
      <c r="AV956" s="1320"/>
      <c r="AW956" s="1320"/>
      <c r="AX956" s="1320"/>
      <c r="AY956" s="1320"/>
      <c r="AZ956" s="1320"/>
      <c r="BA956" s="1320"/>
      <c r="BB956" s="1320"/>
      <c r="BC956" s="1320"/>
      <c r="BD956" s="1320"/>
      <c r="BE956" s="1320"/>
      <c r="BF956" s="1320"/>
      <c r="BG956" s="1320"/>
      <c r="BH956" s="495"/>
    </row>
    <row r="957" spans="1:60" ht="3.65" hidden="1" customHeight="1">
      <c r="A957" s="494"/>
      <c r="B957" s="673"/>
      <c r="C957" s="676"/>
      <c r="D957" s="676"/>
      <c r="E957" s="676"/>
      <c r="F957" s="676"/>
      <c r="G957" s="676"/>
      <c r="H957" s="676"/>
      <c r="I957" s="699"/>
      <c r="J957" s="1320"/>
      <c r="K957" s="1320"/>
      <c r="L957" s="1320"/>
      <c r="M957" s="1320"/>
      <c r="N957" s="1293"/>
      <c r="O957" s="1367"/>
      <c r="P957" s="1367"/>
      <c r="Q957" s="1367"/>
      <c r="R957" s="1367"/>
      <c r="S957" s="1367"/>
      <c r="T957" s="1367"/>
      <c r="U957" s="1367"/>
      <c r="V957" s="1367"/>
      <c r="W957" s="1367"/>
      <c r="X957" s="1367"/>
      <c r="Y957" s="1294"/>
      <c r="Z957" s="1320"/>
      <c r="AA957" s="1280"/>
      <c r="AB957" s="1320"/>
      <c r="AC957" s="1320"/>
      <c r="AD957" s="1320"/>
      <c r="AE957" s="1320"/>
      <c r="AF957" s="1320"/>
      <c r="AG957" s="1320"/>
      <c r="AH957" s="1320"/>
      <c r="AI957" s="1320"/>
      <c r="AJ957" s="1320"/>
      <c r="AK957" s="1320"/>
      <c r="AL957" s="1320"/>
      <c r="AM957" s="1320"/>
      <c r="AN957" s="1320"/>
      <c r="AO957" s="1320"/>
      <c r="AP957" s="1320"/>
      <c r="AQ957" s="1320"/>
      <c r="AR957" s="1320"/>
      <c r="AS957" s="1320"/>
      <c r="AT957" s="1320"/>
      <c r="AU957" s="1320"/>
      <c r="AV957" s="1320"/>
      <c r="AW957" s="1320"/>
      <c r="AX957" s="1320"/>
      <c r="AY957" s="1320"/>
      <c r="AZ957" s="1320"/>
      <c r="BA957" s="1320"/>
      <c r="BB957" s="1320"/>
      <c r="BC957" s="1320"/>
      <c r="BD957" s="1320"/>
      <c r="BE957" s="1320"/>
      <c r="BF957" s="1320"/>
      <c r="BG957" s="1320"/>
      <c r="BH957" s="495"/>
    </row>
    <row r="958" spans="1:60" ht="3.65" hidden="1" customHeight="1">
      <c r="A958" s="494"/>
      <c r="B958" s="673"/>
      <c r="C958" s="676"/>
      <c r="D958" s="676"/>
      <c r="E958" s="676"/>
      <c r="F958" s="676"/>
      <c r="G958" s="676"/>
      <c r="H958" s="676"/>
      <c r="I958" s="699"/>
      <c r="J958" s="1320"/>
      <c r="K958" s="1320"/>
      <c r="L958" s="1320"/>
      <c r="M958" s="1320"/>
      <c r="N958" s="1293"/>
      <c r="O958" s="1367"/>
      <c r="P958" s="1367"/>
      <c r="Q958" s="1367"/>
      <c r="R958" s="1367"/>
      <c r="S958" s="1367"/>
      <c r="T958" s="1367"/>
      <c r="U958" s="1367"/>
      <c r="V958" s="1367"/>
      <c r="W958" s="1367"/>
      <c r="X958" s="1367"/>
      <c r="Y958" s="1294"/>
      <c r="Z958" s="1320"/>
      <c r="AA958" s="1280"/>
      <c r="AB958" s="1320"/>
      <c r="AC958" s="1320"/>
      <c r="AD958" s="1320"/>
      <c r="AE958" s="1320"/>
      <c r="AF958" s="1320"/>
      <c r="AG958" s="1320"/>
      <c r="AH958" s="1320"/>
      <c r="AI958" s="1320"/>
      <c r="AJ958" s="1320"/>
      <c r="AK958" s="1320"/>
      <c r="AL958" s="1320"/>
      <c r="AM958" s="1320"/>
      <c r="AN958" s="1320"/>
      <c r="AO958" s="1320"/>
      <c r="AP958" s="1320"/>
      <c r="AQ958" s="1320"/>
      <c r="AR958" s="1320"/>
      <c r="AS958" s="1320"/>
      <c r="AT958" s="1320"/>
      <c r="AU958" s="1320"/>
      <c r="AV958" s="1320"/>
      <c r="AW958" s="1320"/>
      <c r="AX958" s="1320"/>
      <c r="AY958" s="1320"/>
      <c r="AZ958" s="1320"/>
      <c r="BA958" s="1320"/>
      <c r="BB958" s="1320"/>
      <c r="BC958" s="1320"/>
      <c r="BD958" s="1320"/>
      <c r="BE958" s="1320"/>
      <c r="BF958" s="1320"/>
      <c r="BG958" s="1320"/>
      <c r="BH958" s="495"/>
    </row>
    <row r="959" spans="1:60" ht="3.65" hidden="1" customHeight="1">
      <c r="A959" s="494"/>
      <c r="B959" s="673"/>
      <c r="C959" s="676"/>
      <c r="D959" s="676"/>
      <c r="E959" s="676"/>
      <c r="F959" s="676"/>
      <c r="G959" s="676"/>
      <c r="H959" s="676"/>
      <c r="I959" s="699"/>
      <c r="J959" s="1320"/>
      <c r="K959" s="1320"/>
      <c r="L959" s="1320"/>
      <c r="M959" s="1320"/>
      <c r="N959" s="1293"/>
      <c r="O959" s="1367"/>
      <c r="P959" s="1367"/>
      <c r="Q959" s="1367"/>
      <c r="R959" s="1367"/>
      <c r="S959" s="1367"/>
      <c r="T959" s="1367"/>
      <c r="U959" s="1367"/>
      <c r="V959" s="1367"/>
      <c r="W959" s="1367"/>
      <c r="X959" s="1367"/>
      <c r="Y959" s="1294"/>
      <c r="Z959" s="1320"/>
      <c r="AA959" s="1280"/>
      <c r="AB959" s="1320"/>
      <c r="AC959" s="1320"/>
      <c r="AD959" s="1320"/>
      <c r="AE959" s="1320"/>
      <c r="AF959" s="1320"/>
      <c r="AG959" s="1320"/>
      <c r="AH959" s="1320"/>
      <c r="AI959" s="1320"/>
      <c r="AJ959" s="1320"/>
      <c r="AK959" s="1320"/>
      <c r="AL959" s="1320"/>
      <c r="AM959" s="1320"/>
      <c r="AN959" s="1320"/>
      <c r="AO959" s="1320"/>
      <c r="AP959" s="1320"/>
      <c r="AQ959" s="1320"/>
      <c r="AR959" s="1320"/>
      <c r="AS959" s="1320"/>
      <c r="AT959" s="1320"/>
      <c r="AU959" s="1320"/>
      <c r="AV959" s="1320"/>
      <c r="AW959" s="1320"/>
      <c r="AX959" s="1320"/>
      <c r="AY959" s="1320"/>
      <c r="AZ959" s="1320"/>
      <c r="BA959" s="1320"/>
      <c r="BB959" s="1320"/>
      <c r="BC959" s="1320"/>
      <c r="BD959" s="1320"/>
      <c r="BE959" s="1320"/>
      <c r="BF959" s="1320"/>
      <c r="BG959" s="1320"/>
      <c r="BH959" s="495"/>
    </row>
    <row r="960" spans="1:60" ht="3.65" hidden="1" customHeight="1">
      <c r="A960" s="494"/>
      <c r="B960" s="673"/>
      <c r="C960" s="676"/>
      <c r="D960" s="676"/>
      <c r="E960" s="676"/>
      <c r="F960" s="676"/>
      <c r="G960" s="676"/>
      <c r="H960" s="676"/>
      <c r="I960" s="699"/>
      <c r="J960" s="1320"/>
      <c r="K960" s="1320"/>
      <c r="L960" s="1320"/>
      <c r="M960" s="1320"/>
      <c r="N960" s="1293"/>
      <c r="O960" s="1367"/>
      <c r="P960" s="1367"/>
      <c r="Q960" s="1367"/>
      <c r="R960" s="1367"/>
      <c r="S960" s="1367"/>
      <c r="T960" s="1367"/>
      <c r="U960" s="1367"/>
      <c r="V960" s="1367"/>
      <c r="W960" s="1367"/>
      <c r="X960" s="1367"/>
      <c r="Y960" s="1294"/>
      <c r="Z960" s="1320"/>
      <c r="AA960" s="1280"/>
      <c r="AB960" s="1320"/>
      <c r="AC960" s="1320"/>
      <c r="AD960" s="1320"/>
      <c r="AE960" s="1320"/>
      <c r="AF960" s="1320"/>
      <c r="AG960" s="1320"/>
      <c r="AH960" s="1320"/>
      <c r="AI960" s="1320"/>
      <c r="AJ960" s="1320"/>
      <c r="AK960" s="1320"/>
      <c r="AL960" s="1320"/>
      <c r="AM960" s="1320"/>
      <c r="AN960" s="1320"/>
      <c r="AO960" s="1320"/>
      <c r="AP960" s="1320"/>
      <c r="AQ960" s="1320"/>
      <c r="AR960" s="1320"/>
      <c r="AS960" s="1320"/>
      <c r="AT960" s="1320"/>
      <c r="AU960" s="1320"/>
      <c r="AV960" s="1320"/>
      <c r="AW960" s="1320"/>
      <c r="AX960" s="1320"/>
      <c r="AY960" s="1320"/>
      <c r="AZ960" s="1320"/>
      <c r="BA960" s="1320"/>
      <c r="BB960" s="1320"/>
      <c r="BC960" s="1320"/>
      <c r="BD960" s="1320"/>
      <c r="BE960" s="1320"/>
      <c r="BF960" s="1320"/>
      <c r="BG960" s="1320"/>
      <c r="BH960" s="495"/>
    </row>
    <row r="961" spans="1:60" ht="3.65" hidden="1" customHeight="1">
      <c r="A961" s="494"/>
      <c r="B961" s="673"/>
      <c r="C961" s="676"/>
      <c r="D961" s="676"/>
      <c r="E961" s="676"/>
      <c r="F961" s="676"/>
      <c r="G961" s="676"/>
      <c r="H961" s="676"/>
      <c r="I961" s="699"/>
      <c r="J961" s="1320"/>
      <c r="K961" s="1320"/>
      <c r="L961" s="1320"/>
      <c r="M961" s="1320"/>
      <c r="N961" s="1295"/>
      <c r="O961" s="1296"/>
      <c r="P961" s="1296"/>
      <c r="Q961" s="1296"/>
      <c r="R961" s="1296"/>
      <c r="S961" s="1296"/>
      <c r="T961" s="1296"/>
      <c r="U961" s="1296"/>
      <c r="V961" s="1296"/>
      <c r="W961" s="1296"/>
      <c r="X961" s="1296"/>
      <c r="Y961" s="1297"/>
      <c r="Z961" s="1320"/>
      <c r="AA961" s="1279"/>
      <c r="AB961" s="1320"/>
      <c r="AC961" s="1320"/>
      <c r="AD961" s="1320"/>
      <c r="AE961" s="1320"/>
      <c r="AF961" s="1320"/>
      <c r="AG961" s="1320"/>
      <c r="AH961" s="1320"/>
      <c r="AI961" s="1320"/>
      <c r="AJ961" s="1320"/>
      <c r="AK961" s="1320"/>
      <c r="AL961" s="1320"/>
      <c r="AM961" s="1320"/>
      <c r="AN961" s="1320"/>
      <c r="AO961" s="1320"/>
      <c r="AP961" s="1320"/>
      <c r="AQ961" s="1320"/>
      <c r="AR961" s="1320"/>
      <c r="AS961" s="1320"/>
      <c r="AT961" s="1320"/>
      <c r="AU961" s="1320"/>
      <c r="AV961" s="1320"/>
      <c r="AW961" s="1320"/>
      <c r="AX961" s="1320"/>
      <c r="AY961" s="1320"/>
      <c r="AZ961" s="1320"/>
      <c r="BA961" s="1320"/>
      <c r="BB961" s="1320"/>
      <c r="BC961" s="1320"/>
      <c r="BD961" s="1320"/>
      <c r="BE961" s="1320"/>
      <c r="BF961" s="1320"/>
      <c r="BG961" s="1320"/>
      <c r="BH961" s="495"/>
    </row>
    <row r="962" spans="1:60" ht="3.65" hidden="1" customHeight="1">
      <c r="A962" s="494"/>
      <c r="B962" s="673"/>
      <c r="C962" s="676"/>
      <c r="D962" s="676"/>
      <c r="E962" s="676"/>
      <c r="F962" s="676"/>
      <c r="G962" s="676"/>
      <c r="H962" s="676"/>
      <c r="I962" s="699"/>
      <c r="J962" s="1320"/>
      <c r="K962" s="1320"/>
      <c r="L962" s="1320"/>
      <c r="M962" s="1320"/>
      <c r="N962" s="1320"/>
      <c r="O962" s="1320"/>
      <c r="P962" s="1320"/>
      <c r="Q962" s="1320"/>
      <c r="R962" s="1320"/>
      <c r="S962" s="1320"/>
      <c r="T962" s="1320"/>
      <c r="U962" s="1320"/>
      <c r="V962" s="1320"/>
      <c r="W962" s="1320"/>
      <c r="X962" s="1320"/>
      <c r="Y962" s="1320"/>
      <c r="Z962" s="1320"/>
      <c r="AA962" s="1320"/>
      <c r="AB962" s="1320"/>
      <c r="AC962" s="1320"/>
      <c r="AD962" s="1320"/>
      <c r="AE962" s="1320"/>
      <c r="AF962" s="1320"/>
      <c r="AG962" s="1320"/>
      <c r="AH962" s="1320"/>
      <c r="AI962" s="1320"/>
      <c r="AJ962" s="1320"/>
      <c r="AK962" s="1320"/>
      <c r="AL962" s="1320"/>
      <c r="AM962" s="1320"/>
      <c r="AN962" s="1320"/>
      <c r="AO962" s="1320"/>
      <c r="AP962" s="1320"/>
      <c r="AQ962" s="1320"/>
      <c r="AR962" s="1320"/>
      <c r="AS962" s="1320"/>
      <c r="AT962" s="1320"/>
      <c r="AU962" s="1320"/>
      <c r="AV962" s="1320"/>
      <c r="AW962" s="1320"/>
      <c r="AX962" s="1320"/>
      <c r="AY962" s="1320"/>
      <c r="AZ962" s="1320"/>
      <c r="BA962" s="1320"/>
      <c r="BB962" s="1320"/>
      <c r="BC962" s="1320"/>
      <c r="BD962" s="1320"/>
      <c r="BE962" s="1320"/>
      <c r="BF962" s="1320"/>
      <c r="BG962" s="1320"/>
      <c r="BH962" s="495"/>
    </row>
    <row r="963" spans="1:60" ht="3.65" hidden="1" customHeight="1">
      <c r="A963" s="494"/>
      <c r="B963" s="673"/>
      <c r="C963" s="676"/>
      <c r="D963" s="676"/>
      <c r="E963" s="676"/>
      <c r="F963" s="676"/>
      <c r="G963" s="676"/>
      <c r="H963" s="676"/>
      <c r="I963" s="699"/>
      <c r="J963" s="1320"/>
      <c r="K963" s="1320"/>
      <c r="L963" s="1320"/>
      <c r="M963" s="1320"/>
      <c r="N963" s="1320"/>
      <c r="O963" s="1320"/>
      <c r="P963" s="1320"/>
      <c r="Q963" s="1320"/>
      <c r="R963" s="1320"/>
      <c r="S963" s="1320"/>
      <c r="T963" s="1320"/>
      <c r="U963" s="1320"/>
      <c r="V963" s="1320"/>
      <c r="W963" s="1320"/>
      <c r="X963" s="1320"/>
      <c r="Y963" s="1320"/>
      <c r="Z963" s="1320"/>
      <c r="AA963" s="1320"/>
      <c r="AB963" s="1320"/>
      <c r="AC963" s="1320"/>
      <c r="AD963" s="1320"/>
      <c r="AE963" s="1320"/>
      <c r="AF963" s="1320"/>
      <c r="AG963" s="1320"/>
      <c r="AH963" s="1320"/>
      <c r="AI963" s="1320"/>
      <c r="AJ963" s="1320"/>
      <c r="AK963" s="1320"/>
      <c r="AL963" s="1320"/>
      <c r="AM963" s="1320"/>
      <c r="AN963" s="1320"/>
      <c r="AO963" s="1320"/>
      <c r="AP963" s="1320"/>
      <c r="AQ963" s="1320"/>
      <c r="AR963" s="1320"/>
      <c r="AS963" s="1320"/>
      <c r="AT963" s="1320"/>
      <c r="AU963" s="1320"/>
      <c r="AV963" s="1320"/>
      <c r="AW963" s="1320"/>
      <c r="AX963" s="1320"/>
      <c r="AY963" s="1320"/>
      <c r="AZ963" s="1320"/>
      <c r="BA963" s="1320"/>
      <c r="BB963" s="1320"/>
      <c r="BC963" s="1320"/>
      <c r="BD963" s="1320"/>
      <c r="BE963" s="1320"/>
      <c r="BF963" s="1320"/>
      <c r="BG963" s="1320"/>
      <c r="BH963" s="495"/>
    </row>
    <row r="964" spans="1:60" ht="3.65" hidden="1" customHeight="1">
      <c r="A964" s="494"/>
      <c r="B964" s="673"/>
      <c r="C964" s="676"/>
      <c r="D964" s="676"/>
      <c r="E964" s="676"/>
      <c r="F964" s="676"/>
      <c r="G964" s="676"/>
      <c r="H964" s="676"/>
      <c r="I964" s="699"/>
      <c r="J964" s="1320"/>
      <c r="K964" s="1320"/>
      <c r="L964" s="1320"/>
      <c r="M964" s="1320"/>
      <c r="N964" s="1320"/>
      <c r="O964" s="1320"/>
      <c r="P964" s="1320"/>
      <c r="Q964" s="1320"/>
      <c r="R964" s="1320"/>
      <c r="S964" s="1320"/>
      <c r="T964" s="1320"/>
      <c r="U964" s="1320"/>
      <c r="V964" s="1320"/>
      <c r="W964" s="1320"/>
      <c r="X964" s="1320"/>
      <c r="Y964" s="1320"/>
      <c r="Z964" s="1320"/>
      <c r="AA964" s="1320"/>
      <c r="AB964" s="1320"/>
      <c r="AC964" s="1320"/>
      <c r="AD964" s="1320"/>
      <c r="AE964" s="1320"/>
      <c r="AF964" s="1320"/>
      <c r="AG964" s="1320"/>
      <c r="AH964" s="1320"/>
      <c r="AI964" s="1320"/>
      <c r="AJ964" s="1320"/>
      <c r="AK964" s="1320"/>
      <c r="AL964" s="1320"/>
      <c r="AM964" s="1320"/>
      <c r="AN964" s="1320"/>
      <c r="AO964" s="1320"/>
      <c r="AP964" s="1320"/>
      <c r="AQ964" s="1320"/>
      <c r="AR964" s="1320"/>
      <c r="AS964" s="1320"/>
      <c r="AT964" s="1320"/>
      <c r="AU964" s="1320"/>
      <c r="AV964" s="1320"/>
      <c r="AW964" s="1320"/>
      <c r="AX964" s="1320"/>
      <c r="AY964" s="1320"/>
      <c r="AZ964" s="1320"/>
      <c r="BA964" s="1320"/>
      <c r="BB964" s="1320"/>
      <c r="BC964" s="1320"/>
      <c r="BD964" s="1320"/>
      <c r="BE964" s="1320"/>
      <c r="BF964" s="1320"/>
      <c r="BG964" s="1320"/>
      <c r="BH964" s="495"/>
    </row>
    <row r="965" spans="1:60" ht="3.65" hidden="1" customHeight="1">
      <c r="A965" s="494"/>
      <c r="B965" s="1282"/>
      <c r="C965" s="1283"/>
      <c r="D965" s="1283"/>
      <c r="E965" s="1283"/>
      <c r="F965" s="1283"/>
      <c r="G965" s="1283"/>
      <c r="H965" s="1283"/>
      <c r="I965" s="1368"/>
      <c r="J965" s="1369"/>
      <c r="K965" s="1369"/>
      <c r="L965" s="1369"/>
      <c r="M965" s="1369"/>
      <c r="N965" s="1369"/>
      <c r="O965" s="1369"/>
      <c r="P965" s="1369"/>
      <c r="Q965" s="1369"/>
      <c r="R965" s="1369"/>
      <c r="S965" s="1369"/>
      <c r="T965" s="1369"/>
      <c r="U965" s="1369"/>
      <c r="V965" s="1369"/>
      <c r="W965" s="1369"/>
      <c r="X965" s="1369"/>
      <c r="Y965" s="1369"/>
      <c r="Z965" s="1369"/>
      <c r="AA965" s="1369"/>
      <c r="AB965" s="1369"/>
      <c r="AC965" s="1369"/>
      <c r="AD965" s="1369"/>
      <c r="AE965" s="1369"/>
      <c r="AF965" s="1369"/>
      <c r="AG965" s="1369"/>
      <c r="AH965" s="1369"/>
      <c r="AI965" s="1369"/>
      <c r="AJ965" s="1369"/>
      <c r="AK965" s="1369"/>
      <c r="AL965" s="1369"/>
      <c r="AM965" s="1369"/>
      <c r="AN965" s="1369"/>
      <c r="AO965" s="1369"/>
      <c r="AP965" s="1369"/>
      <c r="AQ965" s="1369"/>
      <c r="AR965" s="1369"/>
      <c r="AS965" s="1369"/>
      <c r="AT965" s="1369"/>
      <c r="AU965" s="1369"/>
      <c r="AV965" s="1369"/>
      <c r="AW965" s="1369"/>
      <c r="AX965" s="1369"/>
      <c r="AY965" s="1369"/>
      <c r="AZ965" s="1369"/>
      <c r="BA965" s="1369"/>
      <c r="BB965" s="1369"/>
      <c r="BC965" s="1369"/>
      <c r="BD965" s="1369"/>
      <c r="BE965" s="1369"/>
      <c r="BF965" s="1369"/>
      <c r="BG965" s="1369"/>
      <c r="BH965" s="471"/>
    </row>
    <row r="966" spans="1:60" ht="3.65" hidden="1" customHeight="1">
      <c r="A966" s="494"/>
      <c r="B966" s="1285"/>
      <c r="C966" s="1286"/>
      <c r="D966" s="1286"/>
      <c r="E966" s="1286"/>
      <c r="F966" s="1286"/>
      <c r="G966" s="1286"/>
      <c r="H966" s="1286"/>
      <c r="I966" s="1370"/>
      <c r="J966" s="466"/>
      <c r="K966" s="466"/>
      <c r="L966" s="466"/>
      <c r="M966" s="466"/>
      <c r="N966" s="466"/>
      <c r="O966" s="466"/>
      <c r="P966" s="466"/>
      <c r="Q966" s="466"/>
      <c r="R966" s="466"/>
      <c r="S966" s="466"/>
      <c r="T966" s="466"/>
      <c r="U966" s="466"/>
      <c r="V966" s="466"/>
      <c r="W966" s="466"/>
      <c r="X966" s="466"/>
      <c r="Y966" s="466"/>
      <c r="Z966" s="466"/>
      <c r="AA966" s="466"/>
      <c r="AB966" s="466"/>
      <c r="AC966" s="466"/>
      <c r="AD966" s="466"/>
      <c r="AE966" s="466"/>
      <c r="AF966" s="466"/>
      <c r="AG966" s="466"/>
      <c r="AH966" s="466"/>
      <c r="AI966" s="466"/>
      <c r="AJ966" s="466"/>
      <c r="AK966" s="466"/>
      <c r="AL966" s="466"/>
      <c r="AM966" s="466"/>
      <c r="AN966" s="466"/>
      <c r="AO966" s="466"/>
      <c r="AP966" s="466"/>
      <c r="AQ966" s="466"/>
      <c r="AR966" s="466"/>
      <c r="AS966" s="466"/>
      <c r="AT966" s="466"/>
      <c r="AU966" s="466"/>
      <c r="AV966" s="466"/>
      <c r="AW966" s="466"/>
      <c r="AX966" s="466"/>
      <c r="AY966" s="466"/>
      <c r="AZ966" s="466"/>
      <c r="BA966" s="466"/>
      <c r="BB966" s="466"/>
      <c r="BC966" s="466"/>
      <c r="BD966" s="466"/>
      <c r="BE966" s="466"/>
      <c r="BF966" s="466"/>
      <c r="BG966" s="466"/>
      <c r="BH966" s="465"/>
    </row>
    <row r="967" spans="1:60">
      <c r="A967" s="494"/>
      <c r="B967" s="379" t="s">
        <v>605</v>
      </c>
      <c r="C967" s="379" t="s">
        <v>606</v>
      </c>
      <c r="D967" s="379" t="s">
        <v>578</v>
      </c>
      <c r="E967" s="448" t="s">
        <v>651</v>
      </c>
      <c r="F967" s="379" t="s">
        <v>498</v>
      </c>
      <c r="G967" s="378"/>
      <c r="H967" s="1194" t="s">
        <v>607</v>
      </c>
      <c r="I967" s="700"/>
      <c r="J967" s="1329"/>
      <c r="K967" s="1329"/>
      <c r="L967" s="1329"/>
      <c r="M967" s="1329"/>
      <c r="N967" s="1329"/>
      <c r="O967" s="1329"/>
      <c r="P967" s="1329"/>
      <c r="Q967" s="1329"/>
      <c r="R967" s="1329"/>
      <c r="S967" s="1329"/>
      <c r="T967" s="1329"/>
      <c r="U967" s="1329"/>
      <c r="V967" s="1329"/>
      <c r="W967" s="1329"/>
      <c r="X967" s="1329"/>
      <c r="Y967" s="1329"/>
      <c r="Z967" s="1329"/>
      <c r="AA967" s="1329"/>
      <c r="AB967" s="1329"/>
      <c r="AC967" s="1329"/>
      <c r="AD967" s="1329"/>
      <c r="AE967" s="1329"/>
      <c r="AF967" s="1329"/>
      <c r="AG967" s="1329"/>
      <c r="AH967" s="1329"/>
      <c r="AI967" s="1329"/>
      <c r="AJ967" s="1329"/>
      <c r="AK967" s="1329"/>
      <c r="AL967" s="1329"/>
      <c r="AM967" s="1329"/>
      <c r="AN967" s="1329"/>
      <c r="AO967" s="1329"/>
      <c r="AP967" s="1329"/>
      <c r="AQ967" s="1329"/>
      <c r="AR967" s="1329"/>
      <c r="AS967" s="1329"/>
      <c r="AT967" s="1329"/>
      <c r="AU967" s="1329"/>
      <c r="AV967" s="1329"/>
      <c r="AW967" s="1329"/>
      <c r="AX967" s="1329"/>
      <c r="AY967" s="1329"/>
      <c r="AZ967" s="1329"/>
      <c r="BA967" s="1329"/>
      <c r="BB967" s="1329"/>
      <c r="BC967" s="1329"/>
      <c r="BD967" s="1329"/>
      <c r="BE967" s="1329"/>
      <c r="BF967" s="1329"/>
      <c r="BG967" s="1329"/>
      <c r="BH967" s="1134"/>
    </row>
    <row r="968" spans="1:60" ht="3.65" hidden="1" customHeight="1">
      <c r="A968" s="494"/>
      <c r="B968" s="487" t="str">
        <f>MID(D967,1,1)&amp;MID(D967,6,1)&amp;"_"&amp;MID(D967,14,3)&amp;"X"&amp;MID(F967,1,1)&amp;"_"&amp;MID(H967,1,4)&amp;MID(H967,5,3)&amp;"_"&amp;MID(C967,1,3)</f>
        <v>PC_MedXF_ATL600 _P6</v>
      </c>
      <c r="C968" s="676"/>
      <c r="D968" s="676"/>
      <c r="E968" s="676"/>
      <c r="F968" s="676"/>
      <c r="G968" s="676"/>
      <c r="H968" s="676"/>
      <c r="I968" s="699"/>
      <c r="J968" s="1320"/>
      <c r="K968" s="1320"/>
      <c r="L968" s="1320"/>
      <c r="M968" s="1320"/>
      <c r="N968" s="1320"/>
      <c r="O968" s="1320"/>
      <c r="P968" s="1320"/>
      <c r="Q968" s="1320"/>
      <c r="R968" s="1320"/>
      <c r="S968" s="1320"/>
      <c r="T968" s="1320"/>
      <c r="U968" s="1320"/>
      <c r="V968" s="1320"/>
      <c r="W968" s="1320"/>
      <c r="X968" s="1320"/>
      <c r="Y968" s="1320"/>
      <c r="Z968" s="1320"/>
      <c r="AA968" s="1320"/>
      <c r="AB968" s="1320"/>
      <c r="AC968" s="1320"/>
      <c r="AD968" s="1320"/>
      <c r="AE968" s="1320"/>
      <c r="AF968" s="1320"/>
      <c r="AG968" s="1320"/>
      <c r="AH968" s="1320"/>
      <c r="AI968" s="1320"/>
      <c r="AJ968" s="1320"/>
      <c r="AK968" s="1320"/>
      <c r="AL968" s="1320"/>
      <c r="AM968" s="1320"/>
      <c r="AN968" s="1320"/>
      <c r="AO968" s="1320"/>
      <c r="AP968" s="1320"/>
      <c r="AQ968" s="1320"/>
      <c r="AR968" s="1320"/>
      <c r="AS968" s="1320"/>
      <c r="AT968" s="1320"/>
      <c r="AU968" s="1320"/>
      <c r="AV968" s="1320"/>
      <c r="AW968" s="1320"/>
      <c r="AX968" s="1320"/>
      <c r="AY968" s="1320"/>
      <c r="AZ968" s="1320"/>
      <c r="BA968" s="1320"/>
      <c r="BB968" s="1320"/>
      <c r="BC968" s="1320"/>
      <c r="BD968" s="1320"/>
      <c r="BE968" s="1320"/>
      <c r="BF968" s="1320"/>
      <c r="BG968" s="1320"/>
      <c r="BH968" s="495"/>
    </row>
    <row r="969" spans="1:60" ht="3.65" hidden="1" customHeight="1">
      <c r="A969" s="494"/>
      <c r="B969" s="673"/>
      <c r="C969" s="676"/>
      <c r="D969" s="676"/>
      <c r="E969" s="676"/>
      <c r="F969" s="676"/>
      <c r="G969" s="676"/>
      <c r="H969" s="676"/>
      <c r="I969" s="699"/>
      <c r="J969" s="1320"/>
      <c r="K969" s="1320"/>
      <c r="L969" s="1320"/>
      <c r="M969" s="1320"/>
      <c r="N969" s="1320"/>
      <c r="O969" s="1320"/>
      <c r="P969" s="1320"/>
      <c r="Q969" s="1320"/>
      <c r="R969" s="1320"/>
      <c r="S969" s="1320"/>
      <c r="T969" s="1320"/>
      <c r="U969" s="1320"/>
      <c r="V969" s="1320"/>
      <c r="W969" s="1320"/>
      <c r="X969" s="1320"/>
      <c r="Y969" s="1320"/>
      <c r="Z969" s="1320"/>
      <c r="AA969" s="1320"/>
      <c r="AB969" s="1320"/>
      <c r="AC969" s="1320"/>
      <c r="AD969" s="1320"/>
      <c r="AE969" s="1320"/>
      <c r="AF969" s="1320"/>
      <c r="AG969" s="1320"/>
      <c r="AH969" s="1320"/>
      <c r="AI969" s="1320"/>
      <c r="AJ969" s="1320"/>
      <c r="AK969" s="1320"/>
      <c r="AL969" s="1320"/>
      <c r="AM969" s="1320"/>
      <c r="AN969" s="1320"/>
      <c r="AO969" s="1320"/>
      <c r="AP969" s="1320"/>
      <c r="AQ969" s="1320"/>
      <c r="AR969" s="1320"/>
      <c r="AS969" s="1320"/>
      <c r="AT969" s="1320"/>
      <c r="AU969" s="1320"/>
      <c r="AV969" s="1320"/>
      <c r="AW969" s="1320"/>
      <c r="AX969" s="1320"/>
      <c r="AY969" s="1320"/>
      <c r="AZ969" s="1320"/>
      <c r="BA969" s="1320"/>
      <c r="BB969" s="1320"/>
      <c r="BC969" s="1320"/>
      <c r="BD969" s="1320"/>
      <c r="BE969" s="1320"/>
      <c r="BF969" s="1320"/>
      <c r="BG969" s="1320"/>
      <c r="BH969" s="495"/>
    </row>
    <row r="970" spans="1:60" ht="3.65" hidden="1" customHeight="1">
      <c r="A970" s="494"/>
      <c r="B970" s="673"/>
      <c r="C970" s="676"/>
      <c r="D970" s="676"/>
      <c r="E970" s="676"/>
      <c r="F970" s="676"/>
      <c r="G970" s="676"/>
      <c r="H970" s="676"/>
      <c r="I970" s="699"/>
      <c r="J970" s="1320"/>
      <c r="K970" s="1320"/>
      <c r="L970" s="1320"/>
      <c r="M970" s="1320"/>
      <c r="N970" s="1320"/>
      <c r="O970" s="1320"/>
      <c r="P970" s="1320"/>
      <c r="Q970" s="1320"/>
      <c r="R970" s="1320"/>
      <c r="S970" s="1320"/>
      <c r="T970" s="1320"/>
      <c r="U970" s="1320"/>
      <c r="V970" s="1320"/>
      <c r="W970" s="1320"/>
      <c r="X970" s="1320"/>
      <c r="Y970" s="1320"/>
      <c r="Z970" s="1320"/>
      <c r="AA970" s="1320"/>
      <c r="AB970" s="1320"/>
      <c r="AC970" s="1320"/>
      <c r="AD970" s="1320"/>
      <c r="AE970" s="1320"/>
      <c r="AF970" s="1320"/>
      <c r="AG970" s="1320"/>
      <c r="AH970" s="1320"/>
      <c r="AI970" s="1320"/>
      <c r="AJ970" s="1320"/>
      <c r="AK970" s="1320"/>
      <c r="AL970" s="1320"/>
      <c r="AM970" s="1320"/>
      <c r="AN970" s="1320"/>
      <c r="AO970" s="1320"/>
      <c r="AP970" s="1320"/>
      <c r="AQ970" s="1320"/>
      <c r="AR970" s="1320"/>
      <c r="AS970" s="1320"/>
      <c r="AT970" s="1320"/>
      <c r="AU970" s="1320"/>
      <c r="AV970" s="1320"/>
      <c r="AW970" s="1320"/>
      <c r="AX970" s="1320"/>
      <c r="AY970" s="1320"/>
      <c r="AZ970" s="1320"/>
      <c r="BA970" s="1320"/>
      <c r="BB970" s="1320"/>
      <c r="BC970" s="1320"/>
      <c r="BD970" s="1320"/>
      <c r="BE970" s="1320"/>
      <c r="BF970" s="1320"/>
      <c r="BG970" s="1320"/>
      <c r="BH970" s="495"/>
    </row>
    <row r="971" spans="1:60" ht="3.65" hidden="1" customHeight="1">
      <c r="A971" s="494"/>
      <c r="B971" s="673"/>
      <c r="C971" s="676"/>
      <c r="D971" s="676"/>
      <c r="E971" s="676"/>
      <c r="F971" s="676"/>
      <c r="G971" s="676"/>
      <c r="H971" s="676"/>
      <c r="I971" s="699"/>
      <c r="J971" s="1320"/>
      <c r="K971" s="1320"/>
      <c r="L971" s="1320"/>
      <c r="M971" s="1320"/>
      <c r="N971" s="1288"/>
      <c r="O971" s="1289"/>
      <c r="P971" s="1289"/>
      <c r="Q971" s="1289"/>
      <c r="R971" s="1289"/>
      <c r="S971" s="1289"/>
      <c r="T971" s="1289"/>
      <c r="U971" s="1289"/>
      <c r="V971" s="1289"/>
      <c r="W971" s="1289"/>
      <c r="X971" s="1289"/>
      <c r="Y971" s="1290"/>
      <c r="Z971" s="1320"/>
      <c r="AA971" s="1320"/>
      <c r="AB971" s="1278" t="e" vm="119">
        <v>#VALUE!</v>
      </c>
      <c r="AC971" s="1320"/>
      <c r="AD971" s="1320"/>
      <c r="AE971" s="1320"/>
      <c r="AF971" s="1320"/>
      <c r="AG971" s="1320"/>
      <c r="AH971" s="1320"/>
      <c r="AI971" s="1320"/>
      <c r="AJ971" s="1320"/>
      <c r="AK971" s="1320"/>
      <c r="AL971" s="1320"/>
      <c r="AM971" s="1320"/>
      <c r="AN971" s="1320"/>
      <c r="AO971" s="1320"/>
      <c r="AP971" s="1320"/>
      <c r="AQ971" s="1320"/>
      <c r="AR971" s="1320"/>
      <c r="AS971" s="1320"/>
      <c r="AT971" s="1320"/>
      <c r="AU971" s="1320"/>
      <c r="AV971" s="1320"/>
      <c r="AW971" s="1320"/>
      <c r="AX971" s="1320"/>
      <c r="AY971" s="1320"/>
      <c r="AZ971" s="1320"/>
      <c r="BA971" s="1320"/>
      <c r="BB971" s="1320"/>
      <c r="BC971" s="1320"/>
      <c r="BD971" s="1320"/>
      <c r="BE971" s="1320"/>
      <c r="BF971" s="1320"/>
      <c r="BG971" s="1320"/>
      <c r="BH971" s="495"/>
    </row>
    <row r="972" spans="1:60" ht="3.65" hidden="1" customHeight="1">
      <c r="A972" s="494"/>
      <c r="B972" s="673"/>
      <c r="C972" s="676"/>
      <c r="D972" s="676"/>
      <c r="E972" s="676"/>
      <c r="F972" s="676"/>
      <c r="G972" s="676"/>
      <c r="H972" s="676"/>
      <c r="I972" s="699"/>
      <c r="J972" s="1320"/>
      <c r="K972" s="1320"/>
      <c r="L972" s="1320"/>
      <c r="M972" s="1320"/>
      <c r="N972" s="1293"/>
      <c r="O972" s="1367"/>
      <c r="P972" s="1367"/>
      <c r="Q972" s="1367"/>
      <c r="R972" s="1367"/>
      <c r="S972" s="1367"/>
      <c r="T972" s="1367"/>
      <c r="U972" s="1367"/>
      <c r="V972" s="1367"/>
      <c r="W972" s="1367"/>
      <c r="X972" s="1367"/>
      <c r="Y972" s="1294"/>
      <c r="Z972" s="1320"/>
      <c r="AA972" s="1320"/>
      <c r="AB972" s="1279"/>
      <c r="AC972" s="1320"/>
      <c r="AD972" s="1320"/>
      <c r="AE972" s="1320"/>
      <c r="AF972" s="1320"/>
      <c r="AG972" s="1320"/>
      <c r="AH972" s="1320"/>
      <c r="AI972" s="1320"/>
      <c r="AJ972" s="1320"/>
      <c r="AK972" s="1320"/>
      <c r="AL972" s="1320"/>
      <c r="AM972" s="1320"/>
      <c r="AN972" s="1320"/>
      <c r="AO972" s="1320"/>
      <c r="AP972" s="1320"/>
      <c r="AQ972" s="1320"/>
      <c r="AR972" s="1320"/>
      <c r="AS972" s="1320"/>
      <c r="AT972" s="1320"/>
      <c r="AU972" s="1320"/>
      <c r="AV972" s="1320"/>
      <c r="AW972" s="1320"/>
      <c r="AX972" s="1320"/>
      <c r="AY972" s="1320"/>
      <c r="AZ972" s="1320"/>
      <c r="BA972" s="1320"/>
      <c r="BB972" s="1320"/>
      <c r="BC972" s="1320"/>
      <c r="BD972" s="1320"/>
      <c r="BE972" s="1320"/>
      <c r="BF972" s="1320"/>
      <c r="BG972" s="1320"/>
      <c r="BH972" s="495"/>
    </row>
    <row r="973" spans="1:60" ht="3.65" hidden="1" customHeight="1">
      <c r="A973" s="494"/>
      <c r="B973" s="673"/>
      <c r="C973" s="676"/>
      <c r="D973" s="676"/>
      <c r="E973" s="676"/>
      <c r="F973" s="676"/>
      <c r="G973" s="676"/>
      <c r="H973" s="676"/>
      <c r="I973" s="699"/>
      <c r="J973" s="1320"/>
      <c r="K973" s="1320"/>
      <c r="L973" s="1320"/>
      <c r="M973" s="1320"/>
      <c r="N973" s="1304"/>
      <c r="O973" s="1305"/>
      <c r="P973" s="1305"/>
      <c r="Q973" s="1305"/>
      <c r="R973" s="1305"/>
      <c r="S973" s="1305"/>
      <c r="T973" s="1305"/>
      <c r="U973" s="1305"/>
      <c r="V973" s="1305"/>
      <c r="W973" s="1305"/>
      <c r="X973" s="1305"/>
      <c r="Y973" s="1306"/>
      <c r="Z973" s="1320"/>
      <c r="AA973" s="1320"/>
      <c r="AB973" s="1280"/>
      <c r="AC973" s="1320"/>
      <c r="AD973" s="1320"/>
      <c r="AE973" s="1320"/>
      <c r="AF973" s="1320"/>
      <c r="AG973" s="1320"/>
      <c r="AH973" s="1320"/>
      <c r="AI973" s="1320"/>
      <c r="AJ973" s="1320"/>
      <c r="AK973" s="1320"/>
      <c r="AL973" s="1320"/>
      <c r="AM973" s="1320"/>
      <c r="AN973" s="1320"/>
      <c r="AO973" s="1320"/>
      <c r="AP973" s="1320"/>
      <c r="AQ973" s="1320"/>
      <c r="AR973" s="1320"/>
      <c r="AS973" s="1320"/>
      <c r="AT973" s="1320"/>
      <c r="AU973" s="1320"/>
      <c r="AV973" s="1320"/>
      <c r="AW973" s="1320"/>
      <c r="AX973" s="1320"/>
      <c r="AY973" s="1320"/>
      <c r="AZ973" s="1320"/>
      <c r="BA973" s="1320"/>
      <c r="BB973" s="1320"/>
      <c r="BC973" s="1320"/>
      <c r="BD973" s="1320"/>
      <c r="BE973" s="1320"/>
      <c r="BF973" s="1320"/>
      <c r="BG973" s="1320"/>
      <c r="BH973" s="495"/>
    </row>
    <row r="974" spans="1:60" ht="3.65" hidden="1" customHeight="1">
      <c r="A974" s="494"/>
      <c r="B974" s="673"/>
      <c r="C974" s="676"/>
      <c r="D974" s="676"/>
      <c r="E974" s="676"/>
      <c r="F974" s="676"/>
      <c r="G974" s="676"/>
      <c r="H974" s="676"/>
      <c r="I974" s="699"/>
      <c r="J974" s="1320"/>
      <c r="K974" s="1320"/>
      <c r="L974" s="1320"/>
      <c r="M974" s="1320"/>
      <c r="N974" s="1307"/>
      <c r="O974" s="1375"/>
      <c r="P974" s="1375"/>
      <c r="Q974" s="1375"/>
      <c r="R974" s="1375"/>
      <c r="S974" s="1375"/>
      <c r="T974" s="1373" t="e" vm="124">
        <v>#VALUE!</v>
      </c>
      <c r="U974" s="1373"/>
      <c r="V974" s="1373" t="e" vm="124">
        <v>#VALUE!</v>
      </c>
      <c r="W974" s="1373"/>
      <c r="X974" s="1373" t="e" vm="124">
        <v>#VALUE!</v>
      </c>
      <c r="Y974" s="1299"/>
      <c r="Z974" s="1320"/>
      <c r="AA974" s="1320"/>
      <c r="AB974" s="1280"/>
      <c r="AC974" s="1320"/>
      <c r="AD974" s="1320"/>
      <c r="AE974" s="1320"/>
      <c r="AF974" s="1320"/>
      <c r="AG974" s="1320"/>
      <c r="AH974" s="1320"/>
      <c r="AI974" s="1320"/>
      <c r="AJ974" s="1320"/>
      <c r="AK974" s="1320"/>
      <c r="AL974" s="1320"/>
      <c r="AM974" s="1320"/>
      <c r="AN974" s="1320"/>
      <c r="AO974" s="1317"/>
      <c r="AP974" s="1317"/>
      <c r="AQ974" s="1317"/>
      <c r="AR974" s="1320"/>
      <c r="AS974" s="1320"/>
      <c r="AT974" s="1320"/>
      <c r="AU974" s="1320"/>
      <c r="AV974" s="1320"/>
      <c r="AW974" s="1320"/>
      <c r="AX974" s="1320"/>
      <c r="AY974" s="1320"/>
      <c r="AZ974" s="1320"/>
      <c r="BA974" s="1320"/>
      <c r="BB974" s="1320"/>
      <c r="BC974" s="1320"/>
      <c r="BD974" s="1320"/>
      <c r="BE974" s="1320"/>
      <c r="BF974" s="1320"/>
      <c r="BG974" s="1320"/>
      <c r="BH974" s="495"/>
    </row>
    <row r="975" spans="1:60" ht="3.65" hidden="1" customHeight="1">
      <c r="A975" s="494"/>
      <c r="B975" s="673"/>
      <c r="C975" s="676"/>
      <c r="D975" s="676"/>
      <c r="E975" s="676"/>
      <c r="F975" s="676"/>
      <c r="G975" s="676"/>
      <c r="H975" s="676"/>
      <c r="I975" s="699"/>
      <c r="J975" s="1320"/>
      <c r="K975" s="1320"/>
      <c r="L975" s="1320"/>
      <c r="M975" s="1320"/>
      <c r="N975" s="1307"/>
      <c r="O975" s="1371" t="e" vm="37">
        <v>#VALUE!</v>
      </c>
      <c r="P975" s="1371"/>
      <c r="Q975" s="1371"/>
      <c r="R975" s="1371"/>
      <c r="S975" s="1371"/>
      <c r="T975" s="1373"/>
      <c r="U975" s="1373"/>
      <c r="V975" s="1373"/>
      <c r="W975" s="1373"/>
      <c r="X975" s="1373"/>
      <c r="Y975" s="1299"/>
      <c r="Z975" s="1320"/>
      <c r="AA975" s="1320"/>
      <c r="AB975" s="1280"/>
      <c r="AC975" s="1320"/>
      <c r="AD975" s="1320"/>
      <c r="AE975" s="1320"/>
      <c r="AF975" s="1320"/>
      <c r="AG975" s="1320"/>
      <c r="AH975" s="1320"/>
      <c r="AI975" s="1320"/>
      <c r="AJ975" s="1320"/>
      <c r="AK975" s="1320"/>
      <c r="AL975" s="1320"/>
      <c r="AM975" s="1320"/>
      <c r="AN975" s="1320"/>
      <c r="AO975" s="1320"/>
      <c r="AP975" s="1320"/>
      <c r="AQ975" s="1320"/>
      <c r="AR975" s="1320"/>
      <c r="AS975" s="1320"/>
      <c r="AT975" s="1320"/>
      <c r="AU975" s="1320"/>
      <c r="AV975" s="1320"/>
      <c r="AW975" s="1320"/>
      <c r="AX975" s="1320"/>
      <c r="AY975" s="1320"/>
      <c r="AZ975" s="1320"/>
      <c r="BA975" s="1320"/>
      <c r="BB975" s="1320"/>
      <c r="BC975" s="1320"/>
      <c r="BD975" s="1320"/>
      <c r="BE975" s="1320"/>
      <c r="BF975" s="1320"/>
      <c r="BG975" s="1320"/>
      <c r="BH975" s="495"/>
    </row>
    <row r="976" spans="1:60" ht="3.65" hidden="1" customHeight="1">
      <c r="A976" s="494"/>
      <c r="B976" s="673"/>
      <c r="C976" s="676"/>
      <c r="D976" s="676"/>
      <c r="E976" s="676"/>
      <c r="F976" s="676"/>
      <c r="G976" s="676"/>
      <c r="H976" s="676"/>
      <c r="I976" s="699"/>
      <c r="J976" s="1320"/>
      <c r="K976" s="1320"/>
      <c r="L976" s="1320"/>
      <c r="M976" s="1320"/>
      <c r="N976" s="1307"/>
      <c r="O976" s="1371"/>
      <c r="P976" s="1371"/>
      <c r="Q976" s="1371"/>
      <c r="R976" s="1371"/>
      <c r="S976" s="1371"/>
      <c r="T976" s="1373" t="e" vm="124">
        <v>#VALUE!</v>
      </c>
      <c r="U976" s="1373"/>
      <c r="V976" s="1373" t="e" vm="124">
        <v>#VALUE!</v>
      </c>
      <c r="W976" s="1373"/>
      <c r="X976" s="1373" t="e" vm="124">
        <v>#VALUE!</v>
      </c>
      <c r="Y976" s="1299"/>
      <c r="Z976" s="1320"/>
      <c r="AA976" s="1320"/>
      <c r="AB976" s="1280"/>
      <c r="AC976" s="1320"/>
      <c r="AD976" s="1320"/>
      <c r="AE976" s="1320"/>
      <c r="AF976" s="1320"/>
      <c r="AG976" s="1320"/>
      <c r="AH976" s="1320"/>
      <c r="AI976" s="1320"/>
      <c r="AJ976" s="1320"/>
      <c r="AK976" s="1320"/>
      <c r="AL976" s="1320"/>
      <c r="AM976" s="1320"/>
      <c r="AN976" s="1320"/>
      <c r="AO976" s="1320"/>
      <c r="AP976" s="1320"/>
      <c r="AQ976" s="1320"/>
      <c r="AR976" s="1320"/>
      <c r="AS976" s="1320"/>
      <c r="AT976" s="1320"/>
      <c r="AU976" s="1320"/>
      <c r="AV976" s="1320"/>
      <c r="AW976" s="1320"/>
      <c r="AX976" s="1320"/>
      <c r="AY976" s="1320"/>
      <c r="AZ976" s="1320"/>
      <c r="BA976" s="1320"/>
      <c r="BB976" s="1320"/>
      <c r="BC976" s="1320"/>
      <c r="BD976" s="1320"/>
      <c r="BE976" s="1320"/>
      <c r="BF976" s="1320"/>
      <c r="BG976" s="1320"/>
      <c r="BH976" s="495"/>
    </row>
    <row r="977" spans="1:60" ht="3.65" hidden="1" customHeight="1">
      <c r="A977" s="494"/>
      <c r="B977" s="673"/>
      <c r="C977" s="676"/>
      <c r="D977" s="676"/>
      <c r="E977" s="676"/>
      <c r="F977" s="676"/>
      <c r="G977" s="676"/>
      <c r="H977" s="676"/>
      <c r="I977" s="699"/>
      <c r="J977" s="1320"/>
      <c r="K977" s="1320"/>
      <c r="L977" s="1320"/>
      <c r="M977" s="1320"/>
      <c r="N977" s="1307"/>
      <c r="O977" s="1371"/>
      <c r="P977" s="1371"/>
      <c r="Q977" s="1371"/>
      <c r="R977" s="1371"/>
      <c r="S977" s="1371"/>
      <c r="T977" s="1373"/>
      <c r="U977" s="1373"/>
      <c r="V977" s="1373"/>
      <c r="W977" s="1373"/>
      <c r="X977" s="1373"/>
      <c r="Y977" s="1299"/>
      <c r="Z977" s="1320"/>
      <c r="AA977" s="1320"/>
      <c r="AB977" s="1280"/>
      <c r="AC977" s="1320"/>
      <c r="AD977" s="1320"/>
      <c r="AE977" s="1320"/>
      <c r="AF977" s="1320"/>
      <c r="AG977" s="1320"/>
      <c r="AH977" s="1320"/>
      <c r="AI977" s="1320"/>
      <c r="AJ977" s="1317"/>
      <c r="AK977" s="1320"/>
      <c r="AL977" s="1320"/>
      <c r="AM977" s="1320"/>
      <c r="AN977" s="1320"/>
      <c r="AO977" s="1320"/>
      <c r="AP977" s="1320"/>
      <c r="AQ977" s="1320"/>
      <c r="AR977" s="1320"/>
      <c r="AS977" s="1320"/>
      <c r="AT977" s="1320"/>
      <c r="AU977" s="1320"/>
      <c r="AV977" s="1320"/>
      <c r="AW977" s="1320"/>
      <c r="AX977" s="1320"/>
      <c r="AY977" s="1320"/>
      <c r="AZ977" s="1320"/>
      <c r="BA977" s="1320"/>
      <c r="BB977" s="1320"/>
      <c r="BC977" s="1320"/>
      <c r="BD977" s="1320"/>
      <c r="BE977" s="1320"/>
      <c r="BF977" s="1320"/>
      <c r="BG977" s="1320"/>
      <c r="BH977" s="495"/>
    </row>
    <row r="978" spans="1:60" ht="3.65" hidden="1" customHeight="1">
      <c r="A978" s="494"/>
      <c r="B978" s="673"/>
      <c r="C978" s="676"/>
      <c r="D978" s="676"/>
      <c r="E978" s="676"/>
      <c r="F978" s="676"/>
      <c r="G978" s="676"/>
      <c r="H978" s="676"/>
      <c r="I978" s="699"/>
      <c r="J978" s="1320"/>
      <c r="K978" s="1320"/>
      <c r="L978" s="1320"/>
      <c r="M978" s="1320"/>
      <c r="N978" s="1307"/>
      <c r="O978" s="1371"/>
      <c r="P978" s="1371"/>
      <c r="Q978" s="1371"/>
      <c r="R978" s="1371"/>
      <c r="S978" s="1371"/>
      <c r="T978" s="1374"/>
      <c r="U978" s="1375"/>
      <c r="V978" s="1375"/>
      <c r="W978" s="1375"/>
      <c r="X978" s="1375"/>
      <c r="Y978" s="1308"/>
      <c r="Z978" s="1320"/>
      <c r="AA978" s="1320"/>
      <c r="AB978" s="1280"/>
      <c r="AC978" s="1320"/>
      <c r="AD978" s="1320"/>
      <c r="AE978" s="1320"/>
      <c r="AF978" s="1320"/>
      <c r="AG978" s="1320"/>
      <c r="AH978" s="1320"/>
      <c r="AI978" s="1320"/>
      <c r="AJ978" s="1317"/>
      <c r="AK978" s="1317"/>
      <c r="AL978" s="1320"/>
      <c r="AM978" s="1320"/>
      <c r="AN978" s="1320"/>
      <c r="AO978" s="1320"/>
      <c r="AP978" s="1320"/>
      <c r="AQ978" s="1317"/>
      <c r="AR978" s="1317"/>
      <c r="AS978" s="1317"/>
      <c r="AT978" s="1320"/>
      <c r="AU978" s="1320"/>
      <c r="AV978" s="1320"/>
      <c r="AW978" s="1320"/>
      <c r="AX978" s="1320"/>
      <c r="AY978" s="1320"/>
      <c r="AZ978" s="1320"/>
      <c r="BA978" s="1320"/>
      <c r="BB978" s="1320"/>
      <c r="BC978" s="1320"/>
      <c r="BD978" s="1320"/>
      <c r="BE978" s="1320"/>
      <c r="BF978" s="1320"/>
      <c r="BG978" s="1320"/>
      <c r="BH978" s="495"/>
    </row>
    <row r="979" spans="1:60" ht="3.65" hidden="1" customHeight="1">
      <c r="A979" s="494"/>
      <c r="B979" s="673"/>
      <c r="C979" s="676"/>
      <c r="D979" s="676"/>
      <c r="E979" s="676"/>
      <c r="F979" s="676"/>
      <c r="G979" s="676"/>
      <c r="H979" s="676"/>
      <c r="I979" s="699"/>
      <c r="J979" s="1320"/>
      <c r="K979" s="1320"/>
      <c r="L979" s="1320"/>
      <c r="M979" s="1320"/>
      <c r="N979" s="1307"/>
      <c r="O979" s="1371"/>
      <c r="P979" s="1371"/>
      <c r="Q979" s="1371"/>
      <c r="R979" s="1371"/>
      <c r="S979" s="1371"/>
      <c r="T979" s="1374"/>
      <c r="U979" s="1375"/>
      <c r="V979" s="1375"/>
      <c r="W979" s="1375"/>
      <c r="X979" s="1375"/>
      <c r="Y979" s="1308"/>
      <c r="Z979" s="1320"/>
      <c r="AA979" s="1320"/>
      <c r="AB979" s="1280"/>
      <c r="AC979" s="1320"/>
      <c r="AD979" s="1320"/>
      <c r="AE979" s="1320"/>
      <c r="AF979" s="1320"/>
      <c r="AG979" s="1320"/>
      <c r="AH979" s="1320"/>
      <c r="AI979" s="1320"/>
      <c r="AJ979" s="1317"/>
      <c r="AK979" s="1317"/>
      <c r="AL979" s="1320"/>
      <c r="AM979" s="1320"/>
      <c r="AN979" s="1320"/>
      <c r="AO979" s="1320"/>
      <c r="AP979" s="1320"/>
      <c r="AQ979" s="1317"/>
      <c r="AR979" s="1317"/>
      <c r="AS979" s="1317"/>
      <c r="AT979" s="1320"/>
      <c r="AU979" s="1320"/>
      <c r="AV979" s="1320"/>
      <c r="AW979" s="1320"/>
      <c r="AX979" s="1320"/>
      <c r="AY979" s="1320"/>
      <c r="AZ979" s="1320"/>
      <c r="BA979" s="1320"/>
      <c r="BB979" s="1320"/>
      <c r="BC979" s="1320"/>
      <c r="BD979" s="1320"/>
      <c r="BE979" s="1320"/>
      <c r="BF979" s="1320"/>
      <c r="BG979" s="1320"/>
      <c r="BH979" s="495"/>
    </row>
    <row r="980" spans="1:60" ht="3.65" hidden="1" customHeight="1">
      <c r="A980" s="494"/>
      <c r="B980" s="673"/>
      <c r="C980" s="676"/>
      <c r="D980" s="676"/>
      <c r="E980" s="676"/>
      <c r="F980" s="676"/>
      <c r="G980" s="676"/>
      <c r="H980" s="676"/>
      <c r="I980" s="699"/>
      <c r="J980" s="1320"/>
      <c r="K980" s="1320"/>
      <c r="L980" s="1320"/>
      <c r="M980" s="1320"/>
      <c r="N980" s="1307"/>
      <c r="O980" s="1371"/>
      <c r="P980" s="1371"/>
      <c r="Q980" s="1371"/>
      <c r="R980" s="1371"/>
      <c r="S980" s="1371"/>
      <c r="T980" s="1375"/>
      <c r="U980" s="1375"/>
      <c r="V980" s="1375"/>
      <c r="W980" s="1375"/>
      <c r="X980" s="1375"/>
      <c r="Y980" s="1308"/>
      <c r="Z980" s="1320"/>
      <c r="AA980" s="1320"/>
      <c r="AB980" s="1280"/>
      <c r="AC980" s="1320"/>
      <c r="AD980" s="1320"/>
      <c r="AE980" s="1320"/>
      <c r="AF980" s="1320"/>
      <c r="AG980" s="1320"/>
      <c r="AH980" s="1320"/>
      <c r="AI980" s="1320"/>
      <c r="AJ980" s="1317"/>
      <c r="AK980" s="1317"/>
      <c r="AL980" s="1320"/>
      <c r="AM980" s="1320"/>
      <c r="AN980" s="1320"/>
      <c r="AO980" s="1320"/>
      <c r="AP980" s="1320"/>
      <c r="AQ980" s="1320"/>
      <c r="AR980" s="1320"/>
      <c r="AS980" s="1320"/>
      <c r="AT980" s="1320"/>
      <c r="AU980" s="1320"/>
      <c r="AV980" s="1320"/>
      <c r="AW980" s="1320"/>
      <c r="AX980" s="1320"/>
      <c r="AY980" s="1320"/>
      <c r="AZ980" s="1320"/>
      <c r="BA980" s="1320"/>
      <c r="BB980" s="1320"/>
      <c r="BC980" s="1320"/>
      <c r="BD980" s="1320"/>
      <c r="BE980" s="1320"/>
      <c r="BF980" s="1320"/>
      <c r="BG980" s="1320"/>
      <c r="BH980" s="495"/>
    </row>
    <row r="981" spans="1:60" ht="3.65" hidden="1" customHeight="1">
      <c r="A981" s="494"/>
      <c r="B981" s="673"/>
      <c r="C981" s="676"/>
      <c r="D981" s="676"/>
      <c r="E981" s="676"/>
      <c r="F981" s="676"/>
      <c r="G981" s="676"/>
      <c r="H981" s="676"/>
      <c r="I981" s="699"/>
      <c r="J981" s="1320"/>
      <c r="K981" s="1320"/>
      <c r="L981" s="1320"/>
      <c r="M981" s="1320"/>
      <c r="N981" s="1307"/>
      <c r="O981" s="1374"/>
      <c r="P981" s="1373" t="e" vm="68">
        <v>#VALUE!</v>
      </c>
      <c r="Q981" s="1373"/>
      <c r="R981" s="1373"/>
      <c r="S981" s="1374"/>
      <c r="T981" s="1375"/>
      <c r="U981" s="1375"/>
      <c r="V981" s="1375"/>
      <c r="W981" s="1375"/>
      <c r="X981" s="1375"/>
      <c r="Y981" s="1308"/>
      <c r="Z981" s="1320"/>
      <c r="AA981" s="1320"/>
      <c r="AB981" s="1280"/>
      <c r="AC981" s="1320"/>
      <c r="AD981" s="1320"/>
      <c r="AE981" s="1320"/>
      <c r="AF981" s="1320"/>
      <c r="AG981" s="1320"/>
      <c r="AH981" s="1320"/>
      <c r="AI981" s="1320"/>
      <c r="AJ981" s="1317"/>
      <c r="AK981" s="1317"/>
      <c r="AL981" s="1320"/>
      <c r="AM981" s="1320"/>
      <c r="AN981" s="1320"/>
      <c r="AO981" s="1320"/>
      <c r="AP981" s="1320"/>
      <c r="AQ981" s="1320"/>
      <c r="AR981" s="1320"/>
      <c r="AS981" s="1320"/>
      <c r="AT981" s="1320"/>
      <c r="AU981" s="1320"/>
      <c r="AV981" s="1320"/>
      <c r="AW981" s="1320"/>
      <c r="AX981" s="1320"/>
      <c r="AY981" s="1320"/>
      <c r="AZ981" s="1320"/>
      <c r="BA981" s="1320"/>
      <c r="BB981" s="1320"/>
      <c r="BC981" s="1320"/>
      <c r="BD981" s="1320"/>
      <c r="BE981" s="1320"/>
      <c r="BF981" s="1320"/>
      <c r="BG981" s="1320"/>
      <c r="BH981" s="495"/>
    </row>
    <row r="982" spans="1:60" ht="3.65" hidden="1" customHeight="1">
      <c r="A982" s="494"/>
      <c r="B982" s="673"/>
      <c r="C982" s="676"/>
      <c r="D982" s="676"/>
      <c r="E982" s="676"/>
      <c r="F982" s="676"/>
      <c r="G982" s="676"/>
      <c r="H982" s="676"/>
      <c r="I982" s="699"/>
      <c r="J982" s="1320"/>
      <c r="K982" s="1320"/>
      <c r="L982" s="1320"/>
      <c r="M982" s="1320"/>
      <c r="N982" s="1307"/>
      <c r="O982" s="1375"/>
      <c r="P982" s="1373"/>
      <c r="Q982" s="1373"/>
      <c r="R982" s="1373"/>
      <c r="S982" s="1375"/>
      <c r="T982" s="1375"/>
      <c r="U982" s="1375"/>
      <c r="V982" s="1375"/>
      <c r="W982" s="1375"/>
      <c r="X982" s="1375"/>
      <c r="Y982" s="1308"/>
      <c r="Z982" s="1320"/>
      <c r="AA982" s="1320"/>
      <c r="AB982" s="1280"/>
      <c r="AC982" s="1320"/>
      <c r="AD982" s="1320"/>
      <c r="AE982" s="1320"/>
      <c r="AF982" s="1320"/>
      <c r="AG982" s="1320"/>
      <c r="AH982" s="1320"/>
      <c r="AI982" s="1320"/>
      <c r="AJ982" s="1317"/>
      <c r="AK982" s="1317"/>
      <c r="AL982" s="1320"/>
      <c r="AM982" s="1320"/>
      <c r="AN982" s="1320"/>
      <c r="AO982" s="1320"/>
      <c r="AP982" s="1320"/>
      <c r="AQ982" s="1320"/>
      <c r="AR982" s="1320"/>
      <c r="AS982" s="1320"/>
      <c r="AT982" s="1320"/>
      <c r="AU982" s="1320"/>
      <c r="AV982" s="1320"/>
      <c r="AW982" s="1320"/>
      <c r="AX982" s="1320"/>
      <c r="AY982" s="1320"/>
      <c r="AZ982" s="1320"/>
      <c r="BA982" s="1320"/>
      <c r="BB982" s="1320"/>
      <c r="BC982" s="1320"/>
      <c r="BD982" s="1320"/>
      <c r="BE982" s="1320"/>
      <c r="BF982" s="1320"/>
      <c r="BG982" s="1320"/>
      <c r="BH982" s="495"/>
    </row>
    <row r="983" spans="1:60" ht="3.65" hidden="1" customHeight="1">
      <c r="A983" s="494"/>
      <c r="B983" s="673"/>
      <c r="C983" s="676"/>
      <c r="D983" s="676"/>
      <c r="E983" s="676"/>
      <c r="F983" s="676"/>
      <c r="G983" s="676"/>
      <c r="H983" s="676"/>
      <c r="I983" s="699"/>
      <c r="J983" s="1320"/>
      <c r="K983" s="1320"/>
      <c r="L983" s="1320"/>
      <c r="M983" s="1320"/>
      <c r="N983" s="1307"/>
      <c r="O983" s="1375"/>
      <c r="P983" s="1375"/>
      <c r="Q983" s="1375"/>
      <c r="R983" s="1375"/>
      <c r="S983" s="1375"/>
      <c r="T983" s="1375"/>
      <c r="U983" s="1375"/>
      <c r="V983" s="1375"/>
      <c r="W983" s="1375"/>
      <c r="X983" s="1375"/>
      <c r="Y983" s="1308"/>
      <c r="Z983" s="1320"/>
      <c r="AA983" s="1320"/>
      <c r="AB983" s="1280"/>
      <c r="AC983" s="1320"/>
      <c r="AD983" s="1320"/>
      <c r="AE983" s="1320"/>
      <c r="AF983" s="1320"/>
      <c r="AG983" s="1320"/>
      <c r="AH983" s="1320"/>
      <c r="AI983" s="1320"/>
      <c r="AJ983" s="1317"/>
      <c r="AK983" s="1317"/>
      <c r="AL983" s="1320"/>
      <c r="AM983" s="1320"/>
      <c r="AN983" s="1320"/>
      <c r="AO983" s="1320"/>
      <c r="AP983" s="1320"/>
      <c r="AQ983" s="1320"/>
      <c r="AR983" s="1320"/>
      <c r="AS983" s="1320"/>
      <c r="AT983" s="1320"/>
      <c r="AU983" s="1320"/>
      <c r="AV983" s="1320"/>
      <c r="AW983" s="1320"/>
      <c r="AX983" s="1320"/>
      <c r="AY983" s="1320"/>
      <c r="AZ983" s="1320"/>
      <c r="BA983" s="1320"/>
      <c r="BB983" s="1320"/>
      <c r="BC983" s="1320"/>
      <c r="BD983" s="1320"/>
      <c r="BE983" s="1320"/>
      <c r="BF983" s="1320"/>
      <c r="BG983" s="1320"/>
      <c r="BH983" s="495"/>
    </row>
    <row r="984" spans="1:60" ht="3.65" hidden="1" customHeight="1">
      <c r="A984" s="494"/>
      <c r="B984" s="673"/>
      <c r="C984" s="676"/>
      <c r="D984" s="676"/>
      <c r="E984" s="676"/>
      <c r="F984" s="676"/>
      <c r="G984" s="676"/>
      <c r="H984" s="676"/>
      <c r="I984" s="699"/>
      <c r="J984" s="1320"/>
      <c r="K984" s="1320"/>
      <c r="L984" s="1320"/>
      <c r="M984" s="1320"/>
      <c r="N984" s="1307"/>
      <c r="O984" s="1375"/>
      <c r="P984" s="1375"/>
      <c r="Q984" s="1375"/>
      <c r="R984" s="1375"/>
      <c r="S984" s="1375"/>
      <c r="T984" s="1375"/>
      <c r="U984" s="1375"/>
      <c r="V984" s="1375"/>
      <c r="W984" s="1375"/>
      <c r="X984" s="1375"/>
      <c r="Y984" s="1308"/>
      <c r="Z984" s="1320"/>
      <c r="AA984" s="1320"/>
      <c r="AB984" s="1280"/>
      <c r="AC984" s="1320"/>
      <c r="AD984" s="1320"/>
      <c r="AE984" s="1320"/>
      <c r="AF984" s="1320"/>
      <c r="AG984" s="1320"/>
      <c r="AH984" s="1320"/>
      <c r="AI984" s="1320"/>
      <c r="AJ984" s="1317"/>
      <c r="AK984" s="1317"/>
      <c r="AL984" s="1320"/>
      <c r="AM984" s="1320"/>
      <c r="AN984" s="1320"/>
      <c r="AO984" s="1320"/>
      <c r="AP984" s="1320"/>
      <c r="AQ984" s="1320"/>
      <c r="AR984" s="1320"/>
      <c r="AS984" s="1320"/>
      <c r="AT984" s="1320"/>
      <c r="AU984" s="1320"/>
      <c r="AV984" s="1320"/>
      <c r="AW984" s="1320"/>
      <c r="AX984" s="1320"/>
      <c r="AY984" s="1320"/>
      <c r="AZ984" s="1320"/>
      <c r="BA984" s="1320"/>
      <c r="BB984" s="1320"/>
      <c r="BC984" s="1320"/>
      <c r="BD984" s="1320"/>
      <c r="BE984" s="1320"/>
      <c r="BF984" s="1320"/>
      <c r="BG984" s="1320"/>
      <c r="BH984" s="495"/>
    </row>
    <row r="985" spans="1:60" ht="3.65" hidden="1" customHeight="1">
      <c r="A985" s="494"/>
      <c r="B985" s="673"/>
      <c r="C985" s="676"/>
      <c r="D985" s="676"/>
      <c r="E985" s="676"/>
      <c r="F985" s="676"/>
      <c r="G985" s="676"/>
      <c r="H985" s="676"/>
      <c r="I985" s="699"/>
      <c r="J985" s="1320"/>
      <c r="K985" s="1320"/>
      <c r="L985" s="1320"/>
      <c r="M985" s="1320"/>
      <c r="N985" s="1307"/>
      <c r="O985" s="1375"/>
      <c r="P985" s="1375"/>
      <c r="Q985" s="1375"/>
      <c r="R985" s="1375"/>
      <c r="S985" s="1375"/>
      <c r="T985" s="1375"/>
      <c r="U985" s="1375"/>
      <c r="V985" s="1375"/>
      <c r="W985" s="1375"/>
      <c r="X985" s="1375"/>
      <c r="Y985" s="1308"/>
      <c r="Z985" s="1320"/>
      <c r="AA985" s="1320"/>
      <c r="AB985" s="1280"/>
      <c r="AC985" s="1320"/>
      <c r="AD985" s="1320"/>
      <c r="AE985" s="1320"/>
      <c r="AF985" s="1320"/>
      <c r="AG985" s="1320"/>
      <c r="AH985" s="1320"/>
      <c r="AI985" s="1320"/>
      <c r="AJ985" s="1317"/>
      <c r="AK985" s="1317"/>
      <c r="AL985" s="1320"/>
      <c r="AM985" s="1320"/>
      <c r="AN985" s="1320"/>
      <c r="AO985" s="1320"/>
      <c r="AP985" s="1320"/>
      <c r="AQ985" s="1320"/>
      <c r="AR985" s="1320"/>
      <c r="AS985" s="1320"/>
      <c r="AT985" s="1320"/>
      <c r="AU985" s="1320"/>
      <c r="AV985" s="1320"/>
      <c r="AW985" s="1320"/>
      <c r="AX985" s="1320"/>
      <c r="AY985" s="1320"/>
      <c r="AZ985" s="1320"/>
      <c r="BA985" s="1320"/>
      <c r="BB985" s="1320"/>
      <c r="BC985" s="1320"/>
      <c r="BD985" s="1320"/>
      <c r="BE985" s="1320"/>
      <c r="BF985" s="1320"/>
      <c r="BG985" s="1320"/>
      <c r="BH985" s="495"/>
    </row>
    <row r="986" spans="1:60" ht="3.65" hidden="1" customHeight="1">
      <c r="A986" s="494"/>
      <c r="B986" s="673"/>
      <c r="C986" s="676"/>
      <c r="D986" s="676"/>
      <c r="E986" s="676"/>
      <c r="F986" s="676"/>
      <c r="G986" s="676"/>
      <c r="H986" s="676"/>
      <c r="I986" s="699"/>
      <c r="J986" s="1320"/>
      <c r="K986" s="1320"/>
      <c r="L986" s="1320"/>
      <c r="M986" s="1320"/>
      <c r="N986" s="1307"/>
      <c r="O986" s="1375"/>
      <c r="P986" s="1375"/>
      <c r="Q986" s="1375"/>
      <c r="R986" s="1375"/>
      <c r="S986" s="1375"/>
      <c r="T986" s="1375"/>
      <c r="U986" s="1375"/>
      <c r="V986" s="1375"/>
      <c r="W986" s="1375"/>
      <c r="X986" s="1375"/>
      <c r="Y986" s="1308"/>
      <c r="Z986" s="1320"/>
      <c r="AA986" s="1320"/>
      <c r="AB986" s="1280"/>
      <c r="AC986" s="1320"/>
      <c r="AD986" s="1320"/>
      <c r="AE986" s="1320"/>
      <c r="AF986" s="1320"/>
      <c r="AG986" s="1320"/>
      <c r="AH986" s="1320"/>
      <c r="AI986" s="1320"/>
      <c r="AJ986" s="1317"/>
      <c r="AK986" s="1317"/>
      <c r="AL986" s="1320"/>
      <c r="AM986" s="1320"/>
      <c r="AN986" s="1320"/>
      <c r="AO986" s="1320"/>
      <c r="AP986" s="1320"/>
      <c r="AQ986" s="1320"/>
      <c r="AR986" s="1320"/>
      <c r="AS986" s="1320"/>
      <c r="AT986" s="1320"/>
      <c r="AU986" s="1320"/>
      <c r="AV986" s="1320"/>
      <c r="AW986" s="1320"/>
      <c r="AX986" s="1320"/>
      <c r="AY986" s="1320"/>
      <c r="AZ986" s="1320"/>
      <c r="BA986" s="1320"/>
      <c r="BB986" s="1320"/>
      <c r="BC986" s="1320"/>
      <c r="BD986" s="1320"/>
      <c r="BE986" s="1320"/>
      <c r="BF986" s="1320"/>
      <c r="BG986" s="1320"/>
      <c r="BH986" s="495"/>
    </row>
    <row r="987" spans="1:60" ht="3.65" hidden="1" customHeight="1">
      <c r="A987" s="494"/>
      <c r="B987" s="673"/>
      <c r="C987" s="676"/>
      <c r="D987" s="676"/>
      <c r="E987" s="676"/>
      <c r="F987" s="676"/>
      <c r="G987" s="676"/>
      <c r="H987" s="676"/>
      <c r="I987" s="699"/>
      <c r="J987" s="1320"/>
      <c r="K987" s="1320"/>
      <c r="L987" s="1320"/>
      <c r="M987" s="1320"/>
      <c r="N987" s="1307"/>
      <c r="O987" s="1375"/>
      <c r="P987" s="1375"/>
      <c r="Q987" s="1375"/>
      <c r="R987" s="1375"/>
      <c r="S987" s="1375"/>
      <c r="T987" s="1375"/>
      <c r="U987" s="1375"/>
      <c r="V987" s="1375"/>
      <c r="W987" s="1375"/>
      <c r="X987" s="1375"/>
      <c r="Y987" s="1308"/>
      <c r="Z987" s="1320"/>
      <c r="AA987" s="1320"/>
      <c r="AB987" s="1280"/>
      <c r="AC987" s="1320"/>
      <c r="AD987" s="1320"/>
      <c r="AE987" s="1320"/>
      <c r="AF987" s="1320"/>
      <c r="AG987" s="1320"/>
      <c r="AH987" s="1320"/>
      <c r="AI987" s="1320"/>
      <c r="AJ987" s="1320"/>
      <c r="AK987" s="1320"/>
      <c r="AL987" s="1320"/>
      <c r="AM987" s="1320"/>
      <c r="AN987" s="1320"/>
      <c r="AO987" s="1320"/>
      <c r="AP987" s="1320"/>
      <c r="AQ987" s="1320"/>
      <c r="AR987" s="1320"/>
      <c r="AS987" s="1320"/>
      <c r="AT987" s="1320"/>
      <c r="AU987" s="1320"/>
      <c r="AV987" s="1320"/>
      <c r="AW987" s="1320"/>
      <c r="AX987" s="1320"/>
      <c r="AY987" s="1320"/>
      <c r="AZ987" s="1320"/>
      <c r="BA987" s="1320"/>
      <c r="BB987" s="1320"/>
      <c r="BC987" s="1320"/>
      <c r="BD987" s="1320"/>
      <c r="BE987" s="1320"/>
      <c r="BF987" s="1320"/>
      <c r="BG987" s="1320"/>
      <c r="BH987" s="495"/>
    </row>
    <row r="988" spans="1:60" ht="3.65" hidden="1" customHeight="1">
      <c r="A988" s="494"/>
      <c r="B988" s="673"/>
      <c r="C988" s="676"/>
      <c r="D988" s="676"/>
      <c r="E988" s="676"/>
      <c r="F988" s="676"/>
      <c r="G988" s="676"/>
      <c r="H988" s="676"/>
      <c r="I988" s="699"/>
      <c r="J988" s="1320"/>
      <c r="K988" s="1320"/>
      <c r="L988" s="1320"/>
      <c r="M988" s="1320"/>
      <c r="N988" s="1307"/>
      <c r="O988" s="1375"/>
      <c r="P988" s="1375"/>
      <c r="Q988" s="1375"/>
      <c r="R988" s="1375"/>
      <c r="S988" s="1375"/>
      <c r="T988" s="1375"/>
      <c r="U988" s="1375"/>
      <c r="V988" s="1375"/>
      <c r="W988" s="1375"/>
      <c r="X988" s="1375"/>
      <c r="Y988" s="1308"/>
      <c r="Z988" s="1320"/>
      <c r="AA988" s="1320"/>
      <c r="AB988" s="1280"/>
      <c r="AC988" s="1320"/>
      <c r="AD988" s="1320"/>
      <c r="AE988" s="1320"/>
      <c r="AF988" s="1320"/>
      <c r="AG988" s="1320"/>
      <c r="AH988" s="1320"/>
      <c r="AI988" s="1320"/>
      <c r="AJ988" s="1320"/>
      <c r="AK988" s="1320"/>
      <c r="AL988" s="1320"/>
      <c r="AM988" s="1320"/>
      <c r="AN988" s="1320"/>
      <c r="AO988" s="1320"/>
      <c r="AP988" s="1320"/>
      <c r="AQ988" s="1320"/>
      <c r="AR988" s="1320"/>
      <c r="AS988" s="1320"/>
      <c r="AT988" s="1320"/>
      <c r="AU988" s="1320"/>
      <c r="AV988" s="1320"/>
      <c r="AW988" s="1320"/>
      <c r="AX988" s="1320"/>
      <c r="AY988" s="1320"/>
      <c r="AZ988" s="1320"/>
      <c r="BA988" s="1320"/>
      <c r="BB988" s="1320"/>
      <c r="BC988" s="1320"/>
      <c r="BD988" s="1320"/>
      <c r="BE988" s="1320"/>
      <c r="BF988" s="1320"/>
      <c r="BG988" s="1320"/>
      <c r="BH988" s="495"/>
    </row>
    <row r="989" spans="1:60" ht="3.65" hidden="1" customHeight="1">
      <c r="A989" s="494"/>
      <c r="B989" s="673"/>
      <c r="C989" s="676"/>
      <c r="D989" s="676"/>
      <c r="E989" s="676"/>
      <c r="F989" s="676"/>
      <c r="G989" s="676"/>
      <c r="H989" s="676"/>
      <c r="I989" s="699"/>
      <c r="J989" s="1320"/>
      <c r="K989" s="1320"/>
      <c r="L989" s="1320"/>
      <c r="M989" s="1320"/>
      <c r="N989" s="1293"/>
      <c r="O989" s="1367"/>
      <c r="P989" s="1367"/>
      <c r="Q989" s="1367"/>
      <c r="R989" s="1367"/>
      <c r="S989" s="1367"/>
      <c r="T989" s="1367"/>
      <c r="U989" s="1367"/>
      <c r="V989" s="1367"/>
      <c r="W989" s="1367"/>
      <c r="X989" s="1367"/>
      <c r="Y989" s="1294"/>
      <c r="Z989" s="1320"/>
      <c r="AA989" s="1320"/>
      <c r="AB989" s="1280"/>
      <c r="AC989" s="1320"/>
      <c r="AD989" s="1320"/>
      <c r="AE989" s="1320"/>
      <c r="AF989" s="1320"/>
      <c r="AG989" s="1320"/>
      <c r="AH989" s="1320"/>
      <c r="AI989" s="1320"/>
      <c r="AJ989" s="1320"/>
      <c r="AK989" s="1320"/>
      <c r="AL989" s="1320"/>
      <c r="AM989" s="1320"/>
      <c r="AN989" s="1320"/>
      <c r="AO989" s="1320"/>
      <c r="AP989" s="1320"/>
      <c r="AQ989" s="1320"/>
      <c r="AR989" s="1320"/>
      <c r="AS989" s="1320"/>
      <c r="AT989" s="1320"/>
      <c r="AU989" s="1320"/>
      <c r="AV989" s="1320"/>
      <c r="AW989" s="1320"/>
      <c r="AX989" s="1320"/>
      <c r="AY989" s="1320"/>
      <c r="AZ989" s="1320"/>
      <c r="BA989" s="1320"/>
      <c r="BB989" s="1320"/>
      <c r="BC989" s="1320"/>
      <c r="BD989" s="1320"/>
      <c r="BE989" s="1320"/>
      <c r="BF989" s="1320"/>
      <c r="BG989" s="1320"/>
      <c r="BH989" s="495"/>
    </row>
    <row r="990" spans="1:60" ht="3.65" hidden="1" customHeight="1">
      <c r="A990" s="494"/>
      <c r="B990" s="673"/>
      <c r="C990" s="676"/>
      <c r="D990" s="676"/>
      <c r="E990" s="676"/>
      <c r="F990" s="676"/>
      <c r="G990" s="676"/>
      <c r="H990" s="676"/>
      <c r="I990" s="699"/>
      <c r="J990" s="1320"/>
      <c r="K990" s="1320"/>
      <c r="L990" s="1320"/>
      <c r="M990" s="1320"/>
      <c r="N990" s="1293"/>
      <c r="O990" s="1367"/>
      <c r="P990" s="1367"/>
      <c r="Q990" s="1367"/>
      <c r="R990" s="1367"/>
      <c r="S990" s="1367"/>
      <c r="T990" s="1367"/>
      <c r="U990" s="1367"/>
      <c r="V990" s="1367"/>
      <c r="W990" s="1367"/>
      <c r="X990" s="1367"/>
      <c r="Y990" s="1294"/>
      <c r="Z990" s="1320"/>
      <c r="AA990" s="1320"/>
      <c r="AB990" s="1280"/>
      <c r="AC990" s="1320"/>
      <c r="AD990" s="1320"/>
      <c r="AE990" s="1320"/>
      <c r="AF990" s="1320"/>
      <c r="AG990" s="1320"/>
      <c r="AH990" s="1320"/>
      <c r="AI990" s="1320"/>
      <c r="AJ990" s="1320"/>
      <c r="AK990" s="1320"/>
      <c r="AL990" s="1320"/>
      <c r="AM990" s="1320"/>
      <c r="AN990" s="1320"/>
      <c r="AO990" s="1320"/>
      <c r="AP990" s="1320"/>
      <c r="AQ990" s="1320"/>
      <c r="AR990" s="1320"/>
      <c r="AS990" s="1320"/>
      <c r="AT990" s="1320"/>
      <c r="AU990" s="1320"/>
      <c r="AV990" s="1320"/>
      <c r="AW990" s="1320"/>
      <c r="AX990" s="1320"/>
      <c r="AY990" s="1320"/>
      <c r="AZ990" s="1320"/>
      <c r="BA990" s="1320"/>
      <c r="BB990" s="1320"/>
      <c r="BC990" s="1320"/>
      <c r="BD990" s="1320"/>
      <c r="BE990" s="1320"/>
      <c r="BF990" s="1320"/>
      <c r="BG990" s="1320"/>
      <c r="BH990" s="495"/>
    </row>
    <row r="991" spans="1:60" ht="3.65" hidden="1" customHeight="1">
      <c r="A991" s="494"/>
      <c r="B991" s="673"/>
      <c r="C991" s="676"/>
      <c r="D991" s="676"/>
      <c r="E991" s="676"/>
      <c r="F991" s="676"/>
      <c r="G991" s="676"/>
      <c r="H991" s="676"/>
      <c r="I991" s="699"/>
      <c r="J991" s="1320"/>
      <c r="K991" s="1320"/>
      <c r="L991" s="1320"/>
      <c r="M991" s="1320"/>
      <c r="N991" s="1293"/>
      <c r="O991" s="1367"/>
      <c r="P991" s="1367"/>
      <c r="Q991" s="1367"/>
      <c r="R991" s="1367"/>
      <c r="S991" s="1367"/>
      <c r="T991" s="1367"/>
      <c r="U991" s="1367"/>
      <c r="V991" s="1367"/>
      <c r="W991" s="1367"/>
      <c r="X991" s="1367"/>
      <c r="Y991" s="1294"/>
      <c r="Z991" s="1320"/>
      <c r="AA991" s="1320"/>
      <c r="AB991" s="1280"/>
      <c r="AC991" s="1320"/>
      <c r="AD991" s="1320"/>
      <c r="AE991" s="1320"/>
      <c r="AF991" s="1320"/>
      <c r="AG991" s="1320"/>
      <c r="AH991" s="1320"/>
      <c r="AI991" s="1320"/>
      <c r="AJ991" s="1320"/>
      <c r="AK991" s="1320"/>
      <c r="AL991" s="1320"/>
      <c r="AM991" s="1320"/>
      <c r="AN991" s="1320"/>
      <c r="AO991" s="1320"/>
      <c r="AP991" s="1320"/>
      <c r="AQ991" s="1320"/>
      <c r="AR991" s="1320"/>
      <c r="AS991" s="1320"/>
      <c r="AT991" s="1320"/>
      <c r="AU991" s="1320"/>
      <c r="AV991" s="1320"/>
      <c r="AW991" s="1320"/>
      <c r="AX991" s="1320"/>
      <c r="AY991" s="1320"/>
      <c r="AZ991" s="1320"/>
      <c r="BA991" s="1320"/>
      <c r="BB991" s="1320"/>
      <c r="BC991" s="1320"/>
      <c r="BD991" s="1320"/>
      <c r="BE991" s="1320"/>
      <c r="BF991" s="1320"/>
      <c r="BG991" s="1320"/>
      <c r="BH991" s="495"/>
    </row>
    <row r="992" spans="1:60" ht="3.65" hidden="1" customHeight="1">
      <c r="A992" s="494"/>
      <c r="B992" s="673"/>
      <c r="C992" s="676"/>
      <c r="D992" s="676"/>
      <c r="E992" s="676"/>
      <c r="F992" s="676"/>
      <c r="G992" s="676"/>
      <c r="H992" s="676"/>
      <c r="I992" s="699"/>
      <c r="J992" s="1320"/>
      <c r="K992" s="1320"/>
      <c r="L992" s="1320"/>
      <c r="M992" s="1320"/>
      <c r="N992" s="1293"/>
      <c r="O992" s="1367"/>
      <c r="P992" s="1367"/>
      <c r="Q992" s="1367"/>
      <c r="R992" s="1367"/>
      <c r="S992" s="1367"/>
      <c r="T992" s="1367"/>
      <c r="U992" s="1367"/>
      <c r="V992" s="1367"/>
      <c r="W992" s="1367"/>
      <c r="X992" s="1367"/>
      <c r="Y992" s="1294"/>
      <c r="Z992" s="1320"/>
      <c r="AA992" s="1320"/>
      <c r="AB992" s="1280"/>
      <c r="AC992" s="1320"/>
      <c r="AD992" s="1320"/>
      <c r="AE992" s="1320"/>
      <c r="AF992" s="1320"/>
      <c r="AG992" s="1320"/>
      <c r="AH992" s="1320"/>
      <c r="AI992" s="1320"/>
      <c r="AJ992" s="1320"/>
      <c r="AK992" s="1320"/>
      <c r="AL992" s="1320"/>
      <c r="AM992" s="1320"/>
      <c r="AN992" s="1320"/>
      <c r="AO992" s="1320"/>
      <c r="AP992" s="1320"/>
      <c r="AQ992" s="1320"/>
      <c r="AR992" s="1320"/>
      <c r="AS992" s="1320"/>
      <c r="AT992" s="1320"/>
      <c r="AU992" s="1320"/>
      <c r="AV992" s="1320"/>
      <c r="AW992" s="1320"/>
      <c r="AX992" s="1320"/>
      <c r="AY992" s="1320"/>
      <c r="AZ992" s="1320"/>
      <c r="BA992" s="1320"/>
      <c r="BB992" s="1320"/>
      <c r="BC992" s="1320"/>
      <c r="BD992" s="1320"/>
      <c r="BE992" s="1320"/>
      <c r="BF992" s="1320"/>
      <c r="BG992" s="1320"/>
      <c r="BH992" s="495"/>
    </row>
    <row r="993" spans="1:60" ht="3.65" hidden="1" customHeight="1">
      <c r="A993" s="494"/>
      <c r="B993" s="673"/>
      <c r="C993" s="676"/>
      <c r="D993" s="676"/>
      <c r="E993" s="676"/>
      <c r="F993" s="676"/>
      <c r="G993" s="676"/>
      <c r="H993" s="676"/>
      <c r="I993" s="699"/>
      <c r="J993" s="1320"/>
      <c r="K993" s="1320"/>
      <c r="L993" s="1320"/>
      <c r="M993" s="1320"/>
      <c r="N993" s="1295"/>
      <c r="O993" s="1296"/>
      <c r="P993" s="1296"/>
      <c r="Q993" s="1296"/>
      <c r="R993" s="1296"/>
      <c r="S993" s="1296"/>
      <c r="T993" s="1296"/>
      <c r="U993" s="1296"/>
      <c r="V993" s="1296"/>
      <c r="W993" s="1296"/>
      <c r="X993" s="1296"/>
      <c r="Y993" s="1297"/>
      <c r="Z993" s="1320"/>
      <c r="AA993" s="1320"/>
      <c r="AB993" s="1279"/>
      <c r="AC993" s="1320"/>
      <c r="AD993" s="1320"/>
      <c r="AE993" s="1320"/>
      <c r="AF993" s="1320"/>
      <c r="AG993" s="1320"/>
      <c r="AH993" s="1320"/>
      <c r="AI993" s="1320"/>
      <c r="AJ993" s="1320"/>
      <c r="AK993" s="1320"/>
      <c r="AL993" s="1320"/>
      <c r="AM993" s="1320"/>
      <c r="AN993" s="1320"/>
      <c r="AO993" s="1320"/>
      <c r="AP993" s="1320"/>
      <c r="AQ993" s="1320"/>
      <c r="AR993" s="1320"/>
      <c r="AS993" s="1320"/>
      <c r="AT993" s="1320"/>
      <c r="AU993" s="1320"/>
      <c r="AV993" s="1320"/>
      <c r="AW993" s="1320"/>
      <c r="AX993" s="1320"/>
      <c r="AY993" s="1320"/>
      <c r="AZ993" s="1320"/>
      <c r="BA993" s="1320"/>
      <c r="BB993" s="1320"/>
      <c r="BC993" s="1320"/>
      <c r="BD993" s="1320"/>
      <c r="BE993" s="1320"/>
      <c r="BF993" s="1320"/>
      <c r="BG993" s="1320"/>
      <c r="BH993" s="495"/>
    </row>
    <row r="994" spans="1:60" ht="3.65" hidden="1" customHeight="1">
      <c r="A994" s="494"/>
      <c r="B994" s="673"/>
      <c r="C994" s="676"/>
      <c r="D994" s="676"/>
      <c r="E994" s="676"/>
      <c r="F994" s="676"/>
      <c r="G994" s="676"/>
      <c r="H994" s="676"/>
      <c r="I994" s="699"/>
      <c r="J994" s="1320"/>
      <c r="K994" s="1320"/>
      <c r="L994" s="1320"/>
      <c r="M994" s="1320"/>
      <c r="N994" s="1320"/>
      <c r="O994" s="1320"/>
      <c r="P994" s="1320"/>
      <c r="Q994" s="1320"/>
      <c r="R994" s="1320"/>
      <c r="S994" s="1320"/>
      <c r="T994" s="1320"/>
      <c r="U994" s="1320"/>
      <c r="V994" s="1320"/>
      <c r="W994" s="1320"/>
      <c r="X994" s="1320"/>
      <c r="Y994" s="1320"/>
      <c r="Z994" s="1320"/>
      <c r="AA994" s="1320"/>
      <c r="AB994" s="1320"/>
      <c r="AC994" s="1320"/>
      <c r="AD994" s="1320"/>
      <c r="AE994" s="1320"/>
      <c r="AF994" s="1320"/>
      <c r="AG994" s="1320"/>
      <c r="AH994" s="1320"/>
      <c r="AI994" s="1320"/>
      <c r="AJ994" s="1320"/>
      <c r="AK994" s="1320"/>
      <c r="AL994" s="1320"/>
      <c r="AM994" s="1320"/>
      <c r="AN994" s="1320"/>
      <c r="AO994" s="1320"/>
      <c r="AP994" s="1320"/>
      <c r="AQ994" s="1320"/>
      <c r="AR994" s="1320"/>
      <c r="AS994" s="1320"/>
      <c r="AT994" s="1320"/>
      <c r="AU994" s="1320"/>
      <c r="AV994" s="1320"/>
      <c r="AW994" s="1320"/>
      <c r="AX994" s="1320"/>
      <c r="AY994" s="1320"/>
      <c r="AZ994" s="1320"/>
      <c r="BA994" s="1320"/>
      <c r="BB994" s="1320"/>
      <c r="BC994" s="1320"/>
      <c r="BD994" s="1320"/>
      <c r="BE994" s="1320"/>
      <c r="BF994" s="1320"/>
      <c r="BG994" s="1320"/>
      <c r="BH994" s="495"/>
    </row>
    <row r="995" spans="1:60" ht="3.65" hidden="1" customHeight="1">
      <c r="A995" s="494"/>
      <c r="B995" s="673"/>
      <c r="C995" s="676"/>
      <c r="D995" s="676"/>
      <c r="E995" s="676"/>
      <c r="F995" s="676"/>
      <c r="G995" s="676"/>
      <c r="H995" s="676"/>
      <c r="I995" s="699"/>
      <c r="J995" s="1320"/>
      <c r="K995" s="1320"/>
      <c r="L995" s="1320"/>
      <c r="M995" s="1320"/>
      <c r="N995" s="1320"/>
      <c r="O995" s="1320"/>
      <c r="P995" s="1320"/>
      <c r="Q995" s="1320"/>
      <c r="R995" s="1320"/>
      <c r="S995" s="1320"/>
      <c r="T995" s="1320"/>
      <c r="U995" s="1320"/>
      <c r="V995" s="1320"/>
      <c r="W995" s="1320"/>
      <c r="X995" s="1320"/>
      <c r="Y995" s="1320"/>
      <c r="Z995" s="1320"/>
      <c r="AA995" s="1320"/>
      <c r="AB995" s="1320"/>
      <c r="AC995" s="1320"/>
      <c r="AD995" s="1320"/>
      <c r="AE995" s="1320"/>
      <c r="AF995" s="1320"/>
      <c r="AG995" s="1320"/>
      <c r="AH995" s="1320"/>
      <c r="AI995" s="1320"/>
      <c r="AJ995" s="1320"/>
      <c r="AK995" s="1320"/>
      <c r="AL995" s="1320"/>
      <c r="AM995" s="1320"/>
      <c r="AN995" s="1320"/>
      <c r="AO995" s="1320"/>
      <c r="AP995" s="1320"/>
      <c r="AQ995" s="1320"/>
      <c r="AR995" s="1320"/>
      <c r="AS995" s="1320"/>
      <c r="AT995" s="1320"/>
      <c r="AU995" s="1320"/>
      <c r="AV995" s="1320"/>
      <c r="AW995" s="1320"/>
      <c r="AX995" s="1320"/>
      <c r="AY995" s="1320"/>
      <c r="AZ995" s="1320"/>
      <c r="BA995" s="1320"/>
      <c r="BB995" s="1320"/>
      <c r="BC995" s="1320"/>
      <c r="BD995" s="1320"/>
      <c r="BE995" s="1320"/>
      <c r="BF995" s="1320"/>
      <c r="BG995" s="1320"/>
      <c r="BH995" s="495"/>
    </row>
    <row r="996" spans="1:60" ht="3.65" hidden="1" customHeight="1">
      <c r="A996" s="494"/>
      <c r="B996" s="673"/>
      <c r="C996" s="676"/>
      <c r="D996" s="676"/>
      <c r="E996" s="676"/>
      <c r="F996" s="676"/>
      <c r="G996" s="676"/>
      <c r="H996" s="676"/>
      <c r="I996" s="699"/>
      <c r="J996" s="1320"/>
      <c r="K996" s="1320"/>
      <c r="L996" s="1320"/>
      <c r="M996" s="1320"/>
      <c r="N996" s="1320"/>
      <c r="O996" s="1320"/>
      <c r="P996" s="1320"/>
      <c r="Q996" s="1320"/>
      <c r="R996" s="1320"/>
      <c r="S996" s="1320"/>
      <c r="T996" s="1320"/>
      <c r="U996" s="1320"/>
      <c r="V996" s="1320"/>
      <c r="W996" s="1320"/>
      <c r="X996" s="1320"/>
      <c r="Y996" s="1320"/>
      <c r="Z996" s="1320"/>
      <c r="AA996" s="1320"/>
      <c r="AB996" s="1320"/>
      <c r="AC996" s="1320"/>
      <c r="AD996" s="1320"/>
      <c r="AE996" s="1320"/>
      <c r="AF996" s="1320"/>
      <c r="AG996" s="1320"/>
      <c r="AH996" s="1320"/>
      <c r="AI996" s="1320"/>
      <c r="AJ996" s="1320"/>
      <c r="AK996" s="1320"/>
      <c r="AL996" s="1320"/>
      <c r="AM996" s="1320"/>
      <c r="AN996" s="1320"/>
      <c r="AO996" s="1320"/>
      <c r="AP996" s="1320"/>
      <c r="AQ996" s="1320"/>
      <c r="AR996" s="1320"/>
      <c r="AS996" s="1320"/>
      <c r="AT996" s="1320"/>
      <c r="AU996" s="1320"/>
      <c r="AV996" s="1320"/>
      <c r="AW996" s="1320"/>
      <c r="AX996" s="1320"/>
      <c r="AY996" s="1320"/>
      <c r="AZ996" s="1320"/>
      <c r="BA996" s="1320"/>
      <c r="BB996" s="1320"/>
      <c r="BC996" s="1320"/>
      <c r="BD996" s="1320"/>
      <c r="BE996" s="1320"/>
      <c r="BF996" s="1320"/>
      <c r="BG996" s="1320"/>
      <c r="BH996" s="495"/>
    </row>
    <row r="997" spans="1:60" ht="3.65" hidden="1" customHeight="1">
      <c r="A997" s="494"/>
      <c r="B997" s="1282"/>
      <c r="C997" s="1283"/>
      <c r="D997" s="1283"/>
      <c r="E997" s="1283"/>
      <c r="F997" s="1283"/>
      <c r="G997" s="1283"/>
      <c r="H997" s="1283"/>
      <c r="I997" s="1368"/>
      <c r="J997" s="1369"/>
      <c r="K997" s="1369"/>
      <c r="L997" s="1369"/>
      <c r="M997" s="1369"/>
      <c r="N997" s="1369"/>
      <c r="O997" s="1369"/>
      <c r="P997" s="1369"/>
      <c r="Q997" s="1369"/>
      <c r="R997" s="1369"/>
      <c r="S997" s="1369"/>
      <c r="T997" s="1369"/>
      <c r="U997" s="1369"/>
      <c r="V997" s="1369"/>
      <c r="W997" s="1369"/>
      <c r="X997" s="1369"/>
      <c r="Y997" s="1369"/>
      <c r="Z997" s="1369"/>
      <c r="AA997" s="1369"/>
      <c r="AB997" s="1369"/>
      <c r="AC997" s="1369"/>
      <c r="AD997" s="1369"/>
      <c r="AE997" s="1369"/>
      <c r="AF997" s="1369"/>
      <c r="AG997" s="1369"/>
      <c r="AH997" s="1369"/>
      <c r="AI997" s="1369"/>
      <c r="AJ997" s="1369"/>
      <c r="AK997" s="1369"/>
      <c r="AL997" s="1369"/>
      <c r="AM997" s="1369"/>
      <c r="AN997" s="1369"/>
      <c r="AO997" s="1369"/>
      <c r="AP997" s="1369"/>
      <c r="AQ997" s="1369"/>
      <c r="AR997" s="1369"/>
      <c r="AS997" s="1369"/>
      <c r="AT997" s="1369"/>
      <c r="AU997" s="1369"/>
      <c r="AV997" s="1369"/>
      <c r="AW997" s="1369"/>
      <c r="AX997" s="1369"/>
      <c r="AY997" s="1369"/>
      <c r="AZ997" s="1369"/>
      <c r="BA997" s="1369"/>
      <c r="BB997" s="1369"/>
      <c r="BC997" s="1369"/>
      <c r="BD997" s="1369"/>
      <c r="BE997" s="1369"/>
      <c r="BF997" s="1369"/>
      <c r="BG997" s="1369"/>
      <c r="BH997" s="471"/>
    </row>
    <row r="998" spans="1:60" ht="3.65" hidden="1" customHeight="1">
      <c r="A998" s="494"/>
      <c r="B998" s="1285"/>
      <c r="C998" s="1286"/>
      <c r="D998" s="1286"/>
      <c r="E998" s="1286"/>
      <c r="F998" s="1286"/>
      <c r="G998" s="1286"/>
      <c r="H998" s="1286"/>
      <c r="I998" s="1370"/>
      <c r="J998" s="466"/>
      <c r="K998" s="466"/>
      <c r="L998" s="466"/>
      <c r="M998" s="466"/>
      <c r="N998" s="466"/>
      <c r="O998" s="466"/>
      <c r="P998" s="466"/>
      <c r="Q998" s="466"/>
      <c r="R998" s="466"/>
      <c r="S998" s="466"/>
      <c r="T998" s="466"/>
      <c r="U998" s="466"/>
      <c r="V998" s="466"/>
      <c r="W998" s="466"/>
      <c r="X998" s="466"/>
      <c r="Y998" s="466"/>
      <c r="Z998" s="466"/>
      <c r="AA998" s="466"/>
      <c r="AB998" s="466"/>
      <c r="AC998" s="466"/>
      <c r="AD998" s="466"/>
      <c r="AE998" s="466"/>
      <c r="AF998" s="466"/>
      <c r="AG998" s="466"/>
      <c r="AH998" s="466"/>
      <c r="AI998" s="466"/>
      <c r="AJ998" s="466"/>
      <c r="AK998" s="466"/>
      <c r="AL998" s="466"/>
      <c r="AM998" s="466"/>
      <c r="AN998" s="466"/>
      <c r="AO998" s="466"/>
      <c r="AP998" s="466"/>
      <c r="AQ998" s="466"/>
      <c r="AR998" s="466"/>
      <c r="AS998" s="466"/>
      <c r="AT998" s="466"/>
      <c r="AU998" s="466"/>
      <c r="AV998" s="466"/>
      <c r="AW998" s="466"/>
      <c r="AX998" s="466"/>
      <c r="AY998" s="466"/>
      <c r="AZ998" s="466"/>
      <c r="BA998" s="466"/>
      <c r="BB998" s="466"/>
      <c r="BC998" s="466"/>
      <c r="BD998" s="466"/>
      <c r="BE998" s="466"/>
      <c r="BF998" s="466"/>
      <c r="BG998" s="466"/>
      <c r="BH998" s="465"/>
    </row>
    <row r="999" spans="1:60">
      <c r="A999" s="494"/>
      <c r="B999" s="379" t="s">
        <v>608</v>
      </c>
      <c r="C999" s="379" t="s">
        <v>606</v>
      </c>
      <c r="D999" s="379" t="s">
        <v>578</v>
      </c>
      <c r="E999" s="448" t="s">
        <v>651</v>
      </c>
      <c r="F999" s="379" t="s">
        <v>498</v>
      </c>
      <c r="G999" s="378"/>
      <c r="H999" s="1194" t="s">
        <v>609</v>
      </c>
      <c r="I999" s="700"/>
      <c r="J999" s="1329"/>
      <c r="K999" s="1329"/>
      <c r="L999" s="1329"/>
      <c r="M999" s="1329"/>
      <c r="N999" s="1329"/>
      <c r="O999" s="1329"/>
      <c r="P999" s="1329"/>
      <c r="Q999" s="1329"/>
      <c r="R999" s="1329"/>
      <c r="S999" s="1329"/>
      <c r="T999" s="1329"/>
      <c r="U999" s="1329"/>
      <c r="V999" s="1329"/>
      <c r="W999" s="1329"/>
      <c r="X999" s="1329"/>
      <c r="Y999" s="1329"/>
      <c r="Z999" s="1329"/>
      <c r="AA999" s="1329"/>
      <c r="AB999" s="1329"/>
      <c r="AC999" s="1329"/>
      <c r="AD999" s="1329"/>
      <c r="AE999" s="1329"/>
      <c r="AF999" s="1329"/>
      <c r="AG999" s="1329"/>
      <c r="AH999" s="1329"/>
      <c r="AI999" s="1329"/>
      <c r="AJ999" s="1329"/>
      <c r="AK999" s="1329"/>
      <c r="AL999" s="1329"/>
      <c r="AM999" s="1329"/>
      <c r="AN999" s="1329"/>
      <c r="AO999" s="1329"/>
      <c r="AP999" s="1329"/>
      <c r="AQ999" s="1329"/>
      <c r="AR999" s="1329"/>
      <c r="AS999" s="1329"/>
      <c r="AT999" s="1329"/>
      <c r="AU999" s="1329"/>
      <c r="AV999" s="1329"/>
      <c r="AW999" s="1329"/>
      <c r="AX999" s="1329"/>
      <c r="AY999" s="1329"/>
      <c r="AZ999" s="1329"/>
      <c r="BA999" s="1329"/>
      <c r="BB999" s="1329"/>
      <c r="BC999" s="1329"/>
      <c r="BD999" s="1329"/>
      <c r="BE999" s="1329"/>
      <c r="BF999" s="1329"/>
      <c r="BG999" s="1329"/>
      <c r="BH999" s="1134"/>
    </row>
    <row r="1000" spans="1:60" ht="3.65" hidden="1" customHeight="1">
      <c r="A1000" s="494"/>
      <c r="B1000" s="487" t="str">
        <f>MID(D999,1,1)&amp;MID(D999,6,1)&amp;"_"&amp;MID(D999,14,3)&amp;"X"&amp;MID(F999,1,1)&amp;"_"&amp;MID(H999,1,4)&amp;MID(H999,5,3)&amp;"_"&amp;MID(C999,1,3)</f>
        <v>PC_MedXF_Rapidus_P6</v>
      </c>
      <c r="C1000" s="676"/>
      <c r="D1000" s="676"/>
      <c r="E1000" s="676"/>
      <c r="F1000" s="676"/>
      <c r="G1000" s="676"/>
      <c r="H1000" s="676"/>
      <c r="I1000" s="699"/>
      <c r="J1000" s="1320"/>
      <c r="K1000" s="1320"/>
      <c r="L1000" s="1320"/>
      <c r="M1000" s="1320"/>
      <c r="N1000" s="1320"/>
      <c r="O1000" s="1320"/>
      <c r="P1000" s="1320"/>
      <c r="Q1000" s="1320"/>
      <c r="R1000" s="1320"/>
      <c r="S1000" s="1320"/>
      <c r="T1000" s="1320"/>
      <c r="U1000" s="1320"/>
      <c r="V1000" s="1320"/>
      <c r="W1000" s="1320"/>
      <c r="X1000" s="1320"/>
      <c r="Y1000" s="1320"/>
      <c r="Z1000" s="1320"/>
      <c r="AA1000" s="1320"/>
      <c r="AB1000" s="1320"/>
      <c r="AC1000" s="1320"/>
      <c r="AD1000" s="1320"/>
      <c r="AE1000" s="1320"/>
      <c r="AF1000" s="1320"/>
      <c r="AG1000" s="1320"/>
      <c r="AH1000" s="1320"/>
      <c r="AI1000" s="1320"/>
      <c r="AJ1000" s="1320"/>
      <c r="AK1000" s="1320"/>
      <c r="AL1000" s="1320"/>
      <c r="AM1000" s="1320"/>
      <c r="AN1000" s="1320"/>
      <c r="AO1000" s="1320"/>
      <c r="AP1000" s="1320"/>
      <c r="AQ1000" s="1320"/>
      <c r="AR1000" s="1320"/>
      <c r="AS1000" s="1320"/>
      <c r="AT1000" s="1320"/>
      <c r="AU1000" s="1320"/>
      <c r="AV1000" s="1320"/>
      <c r="AW1000" s="1320"/>
      <c r="AX1000" s="1320"/>
      <c r="AY1000" s="1320"/>
      <c r="AZ1000" s="1320"/>
      <c r="BA1000" s="1320"/>
      <c r="BB1000" s="1320"/>
      <c r="BC1000" s="1320"/>
      <c r="BD1000" s="1320"/>
      <c r="BE1000" s="1320"/>
      <c r="BF1000" s="1320"/>
      <c r="BG1000" s="1320"/>
      <c r="BH1000" s="495"/>
    </row>
    <row r="1001" spans="1:60" ht="3.65" hidden="1" customHeight="1">
      <c r="A1001" s="494"/>
      <c r="B1001" s="673"/>
      <c r="C1001" s="676"/>
      <c r="D1001" s="676"/>
      <c r="E1001" s="676"/>
      <c r="F1001" s="676"/>
      <c r="G1001" s="676"/>
      <c r="H1001" s="676"/>
      <c r="I1001" s="699"/>
      <c r="J1001" s="1320"/>
      <c r="K1001" s="1320"/>
      <c r="L1001" s="1320"/>
      <c r="M1001" s="1320"/>
      <c r="N1001" s="1320"/>
      <c r="O1001" s="1320"/>
      <c r="P1001" s="1320"/>
      <c r="Q1001" s="1320"/>
      <c r="R1001" s="1320"/>
      <c r="S1001" s="1320"/>
      <c r="T1001" s="1320"/>
      <c r="U1001" s="1320"/>
      <c r="V1001" s="1320"/>
      <c r="W1001" s="1320"/>
      <c r="X1001" s="1320"/>
      <c r="Y1001" s="1320"/>
      <c r="Z1001" s="1320"/>
      <c r="AA1001" s="1320"/>
      <c r="AB1001" s="1320"/>
      <c r="AC1001" s="1320"/>
      <c r="AD1001" s="1320"/>
      <c r="AE1001" s="1320"/>
      <c r="AF1001" s="1320"/>
      <c r="AG1001" s="1320"/>
      <c r="AH1001" s="1320"/>
      <c r="AI1001" s="1320"/>
      <c r="AJ1001" s="1320"/>
      <c r="AK1001" s="1320"/>
      <c r="AL1001" s="1320"/>
      <c r="AM1001" s="1320"/>
      <c r="AN1001" s="1320"/>
      <c r="AO1001" s="1320"/>
      <c r="AP1001" s="1320"/>
      <c r="AQ1001" s="1320"/>
      <c r="AR1001" s="1320"/>
      <c r="AS1001" s="1320"/>
      <c r="AT1001" s="1320"/>
      <c r="AU1001" s="1320"/>
      <c r="AV1001" s="1320"/>
      <c r="AW1001" s="1320"/>
      <c r="AX1001" s="1320"/>
      <c r="AY1001" s="1320"/>
      <c r="AZ1001" s="1320"/>
      <c r="BA1001" s="1320"/>
      <c r="BB1001" s="1320"/>
      <c r="BC1001" s="1320"/>
      <c r="BD1001" s="1320"/>
      <c r="BE1001" s="1320"/>
      <c r="BF1001" s="1320"/>
      <c r="BG1001" s="1320"/>
      <c r="BH1001" s="495"/>
    </row>
    <row r="1002" spans="1:60" ht="3.65" hidden="1" customHeight="1">
      <c r="A1002" s="494"/>
      <c r="B1002" s="673"/>
      <c r="C1002" s="676"/>
      <c r="D1002" s="676"/>
      <c r="E1002" s="676"/>
      <c r="F1002" s="676"/>
      <c r="G1002" s="676"/>
      <c r="H1002" s="676"/>
      <c r="I1002" s="699"/>
      <c r="J1002" s="1320"/>
      <c r="K1002" s="1320"/>
      <c r="L1002" s="1320"/>
      <c r="M1002" s="1320"/>
      <c r="N1002" s="1320"/>
      <c r="O1002" s="1320"/>
      <c r="P1002" s="1320"/>
      <c r="Q1002" s="1320"/>
      <c r="R1002" s="1320"/>
      <c r="S1002" s="1320"/>
      <c r="T1002" s="1320"/>
      <c r="U1002" s="1320"/>
      <c r="V1002" s="1320"/>
      <c r="W1002" s="1320"/>
      <c r="X1002" s="1320"/>
      <c r="Y1002" s="1320"/>
      <c r="Z1002" s="1320"/>
      <c r="AA1002" s="1320"/>
      <c r="AB1002" s="1320"/>
      <c r="AC1002" s="1320"/>
      <c r="AD1002" s="1320"/>
      <c r="AE1002" s="1320"/>
      <c r="AF1002" s="1320"/>
      <c r="AG1002" s="1320"/>
      <c r="AH1002" s="1320"/>
      <c r="AI1002" s="1320"/>
      <c r="AJ1002" s="1320"/>
      <c r="AK1002" s="1320"/>
      <c r="AL1002" s="1320"/>
      <c r="AM1002" s="1320"/>
      <c r="AN1002" s="1320"/>
      <c r="AO1002" s="1320"/>
      <c r="AP1002" s="1320"/>
      <c r="AQ1002" s="1320"/>
      <c r="AR1002" s="1320"/>
      <c r="AS1002" s="1320"/>
      <c r="AT1002" s="1320"/>
      <c r="AU1002" s="1320"/>
      <c r="AV1002" s="1320"/>
      <c r="AW1002" s="1320"/>
      <c r="AX1002" s="1320"/>
      <c r="AY1002" s="1320"/>
      <c r="AZ1002" s="1320"/>
      <c r="BA1002" s="1320"/>
      <c r="BB1002" s="1320"/>
      <c r="BC1002" s="1320"/>
      <c r="BD1002" s="1320"/>
      <c r="BE1002" s="1320"/>
      <c r="BF1002" s="1320"/>
      <c r="BG1002" s="1320"/>
      <c r="BH1002" s="495"/>
    </row>
    <row r="1003" spans="1:60" ht="3.65" hidden="1" customHeight="1">
      <c r="A1003" s="494"/>
      <c r="B1003" s="673"/>
      <c r="C1003" s="676"/>
      <c r="D1003" s="676"/>
      <c r="E1003" s="676"/>
      <c r="F1003" s="676"/>
      <c r="G1003" s="676"/>
      <c r="H1003" s="676"/>
      <c r="I1003" s="699"/>
      <c r="J1003" s="1320"/>
      <c r="K1003" s="1320"/>
      <c r="L1003" s="1320"/>
      <c r="M1003" s="1320"/>
      <c r="N1003" s="1288"/>
      <c r="O1003" s="1289"/>
      <c r="P1003" s="1289"/>
      <c r="Q1003" s="1289"/>
      <c r="R1003" s="1289"/>
      <c r="S1003" s="1289"/>
      <c r="T1003" s="1289"/>
      <c r="U1003" s="1289"/>
      <c r="V1003" s="1289"/>
      <c r="W1003" s="1289"/>
      <c r="X1003" s="1289"/>
      <c r="Y1003" s="1290"/>
      <c r="Z1003" s="1320"/>
      <c r="AA1003" s="1320"/>
      <c r="AB1003" s="1278" t="e" vm="119">
        <v>#VALUE!</v>
      </c>
      <c r="AC1003" s="1320"/>
      <c r="AD1003" s="1320"/>
      <c r="AE1003" s="1320"/>
      <c r="AF1003" s="1320"/>
      <c r="AG1003" s="1320"/>
      <c r="AH1003" s="1320"/>
      <c r="AI1003" s="1320"/>
      <c r="AJ1003" s="1320"/>
      <c r="AK1003" s="1320"/>
      <c r="AL1003" s="1320"/>
      <c r="AM1003" s="1320"/>
      <c r="AN1003" s="1320"/>
      <c r="AO1003" s="1320"/>
      <c r="AP1003" s="1320"/>
      <c r="AQ1003" s="1320"/>
      <c r="AR1003" s="1320"/>
      <c r="AS1003" s="1320"/>
      <c r="AT1003" s="1320"/>
      <c r="AU1003" s="1320"/>
      <c r="AV1003" s="1320"/>
      <c r="AW1003" s="1320"/>
      <c r="AX1003" s="1320"/>
      <c r="AY1003" s="1320"/>
      <c r="AZ1003" s="1320"/>
      <c r="BA1003" s="1320"/>
      <c r="BB1003" s="1320"/>
      <c r="BC1003" s="1320"/>
      <c r="BD1003" s="1320"/>
      <c r="BE1003" s="1320"/>
      <c r="BF1003" s="1320"/>
      <c r="BG1003" s="1320"/>
      <c r="BH1003" s="495"/>
    </row>
    <row r="1004" spans="1:60" ht="3.65" hidden="1" customHeight="1">
      <c r="A1004" s="494"/>
      <c r="B1004" s="673"/>
      <c r="C1004" s="676"/>
      <c r="D1004" s="676"/>
      <c r="E1004" s="676"/>
      <c r="F1004" s="676"/>
      <c r="G1004" s="676"/>
      <c r="H1004" s="676"/>
      <c r="I1004" s="699"/>
      <c r="J1004" s="1320"/>
      <c r="K1004" s="1320"/>
      <c r="L1004" s="1320"/>
      <c r="M1004" s="1320"/>
      <c r="N1004" s="1291"/>
      <c r="O1004" s="1273"/>
      <c r="P1004" s="1273"/>
      <c r="Q1004" s="1273"/>
      <c r="R1004" s="1273"/>
      <c r="S1004" s="1273"/>
      <c r="T1004" s="1273"/>
      <c r="U1004" s="1273"/>
      <c r="V1004" s="1273"/>
      <c r="W1004" s="1273"/>
      <c r="X1004" s="1273"/>
      <c r="Y1004" s="1292"/>
      <c r="Z1004" s="1320"/>
      <c r="AA1004" s="1320"/>
      <c r="AB1004" s="1279"/>
      <c r="AC1004" s="1320"/>
      <c r="AD1004" s="1320"/>
      <c r="AE1004" s="1320"/>
      <c r="AF1004" s="1320"/>
      <c r="AG1004" s="1320"/>
      <c r="AH1004" s="1320"/>
      <c r="AI1004" s="1320"/>
      <c r="AJ1004" s="1320"/>
      <c r="AK1004" s="1320"/>
      <c r="AL1004" s="1320"/>
      <c r="AM1004" s="1320"/>
      <c r="AN1004" s="1320"/>
      <c r="AO1004" s="1320"/>
      <c r="AP1004" s="1320"/>
      <c r="AQ1004" s="1320"/>
      <c r="AR1004" s="1320"/>
      <c r="AS1004" s="1320"/>
      <c r="AT1004" s="1320"/>
      <c r="AU1004" s="1320"/>
      <c r="AV1004" s="1320"/>
      <c r="AW1004" s="1320"/>
      <c r="AX1004" s="1320"/>
      <c r="AY1004" s="1320"/>
      <c r="AZ1004" s="1320"/>
      <c r="BA1004" s="1320"/>
      <c r="BB1004" s="1320"/>
      <c r="BC1004" s="1320"/>
      <c r="BD1004" s="1320"/>
      <c r="BE1004" s="1320"/>
      <c r="BF1004" s="1320"/>
      <c r="BG1004" s="1320"/>
      <c r="BH1004" s="495"/>
    </row>
    <row r="1005" spans="1:60" ht="3.65" hidden="1" customHeight="1">
      <c r="A1005" s="494"/>
      <c r="B1005" s="673"/>
      <c r="C1005" s="676"/>
      <c r="D1005" s="676"/>
      <c r="E1005" s="676"/>
      <c r="F1005" s="676"/>
      <c r="G1005" s="676"/>
      <c r="H1005" s="676"/>
      <c r="I1005" s="699"/>
      <c r="J1005" s="1320"/>
      <c r="K1005" s="1320"/>
      <c r="L1005" s="1320"/>
      <c r="M1005" s="1320"/>
      <c r="N1005" s="1304"/>
      <c r="O1005" s="1305"/>
      <c r="P1005" s="1305"/>
      <c r="Q1005" s="1305"/>
      <c r="R1005" s="1305"/>
      <c r="S1005" s="1305"/>
      <c r="T1005" s="1305"/>
      <c r="U1005" s="1305"/>
      <c r="V1005" s="1305"/>
      <c r="W1005" s="1305"/>
      <c r="X1005" s="1305"/>
      <c r="Y1005" s="1306"/>
      <c r="Z1005" s="1320"/>
      <c r="AA1005" s="1320"/>
      <c r="AB1005" s="1280"/>
      <c r="AC1005" s="1320"/>
      <c r="AD1005" s="1320"/>
      <c r="AE1005" s="1320"/>
      <c r="AF1005" s="1320"/>
      <c r="AG1005" s="1320"/>
      <c r="AH1005" s="1320"/>
      <c r="AI1005" s="1320"/>
      <c r="AJ1005" s="1320"/>
      <c r="AK1005" s="1320"/>
      <c r="AL1005" s="1320"/>
      <c r="AM1005" s="1320"/>
      <c r="AN1005" s="1320"/>
      <c r="AO1005" s="1320"/>
      <c r="AP1005" s="1320"/>
      <c r="AQ1005" s="1320"/>
      <c r="AR1005" s="1320"/>
      <c r="AS1005" s="1320"/>
      <c r="AT1005" s="1320"/>
      <c r="AU1005" s="1320"/>
      <c r="AV1005" s="1320"/>
      <c r="AW1005" s="1320"/>
      <c r="AX1005" s="1320"/>
      <c r="AY1005" s="1320"/>
      <c r="AZ1005" s="1320"/>
      <c r="BA1005" s="1320"/>
      <c r="BB1005" s="1320"/>
      <c r="BC1005" s="1320"/>
      <c r="BD1005" s="1320"/>
      <c r="BE1005" s="1320"/>
      <c r="BF1005" s="1320"/>
      <c r="BG1005" s="1320"/>
      <c r="BH1005" s="495"/>
    </row>
    <row r="1006" spans="1:60" ht="3.65" hidden="1" customHeight="1">
      <c r="A1006" s="494"/>
      <c r="B1006" s="673"/>
      <c r="C1006" s="676"/>
      <c r="D1006" s="676"/>
      <c r="E1006" s="676"/>
      <c r="F1006" s="676"/>
      <c r="G1006" s="676"/>
      <c r="H1006" s="676"/>
      <c r="I1006" s="699"/>
      <c r="J1006" s="1320"/>
      <c r="K1006" s="1320"/>
      <c r="L1006" s="1320"/>
      <c r="M1006" s="1320"/>
      <c r="N1006" s="1307"/>
      <c r="O1006" s="1375"/>
      <c r="P1006" s="1375"/>
      <c r="Q1006" s="1375"/>
      <c r="R1006" s="1375"/>
      <c r="S1006" s="1375"/>
      <c r="T1006" s="1373" t="e" vm="124">
        <v>#VALUE!</v>
      </c>
      <c r="U1006" s="1373"/>
      <c r="V1006" s="1373" t="e" vm="124">
        <v>#VALUE!</v>
      </c>
      <c r="W1006" s="1373"/>
      <c r="X1006" s="1373" t="e" vm="124">
        <v>#VALUE!</v>
      </c>
      <c r="Y1006" s="1299"/>
      <c r="Z1006" s="1320"/>
      <c r="AA1006" s="1320"/>
      <c r="AB1006" s="1280"/>
      <c r="AC1006" s="1320"/>
      <c r="AD1006" s="1320"/>
      <c r="AE1006" s="1320"/>
      <c r="AF1006" s="1320"/>
      <c r="AG1006" s="1320"/>
      <c r="AH1006" s="1320"/>
      <c r="AI1006" s="1320"/>
      <c r="AJ1006" s="1320"/>
      <c r="AK1006" s="1320"/>
      <c r="AL1006" s="1320"/>
      <c r="AM1006" s="1320"/>
      <c r="AN1006" s="1320"/>
      <c r="AO1006" s="1320"/>
      <c r="AP1006" s="1320"/>
      <c r="AQ1006" s="1320"/>
      <c r="AR1006" s="1320"/>
      <c r="AS1006" s="1320"/>
      <c r="AT1006" s="1320"/>
      <c r="AU1006" s="1320"/>
      <c r="AV1006" s="1320"/>
      <c r="AW1006" s="1320"/>
      <c r="AX1006" s="1320"/>
      <c r="AY1006" s="1320"/>
      <c r="AZ1006" s="1320"/>
      <c r="BA1006" s="1320"/>
      <c r="BB1006" s="1320"/>
      <c r="BC1006" s="1320"/>
      <c r="BD1006" s="1320"/>
      <c r="BE1006" s="1320"/>
      <c r="BF1006" s="1320"/>
      <c r="BG1006" s="1320"/>
      <c r="BH1006" s="495"/>
    </row>
    <row r="1007" spans="1:60" ht="3.65" hidden="1" customHeight="1">
      <c r="A1007" s="494"/>
      <c r="B1007" s="673"/>
      <c r="C1007" s="676"/>
      <c r="D1007" s="676"/>
      <c r="E1007" s="676"/>
      <c r="F1007" s="676"/>
      <c r="G1007" s="676"/>
      <c r="H1007" s="676"/>
      <c r="I1007" s="699"/>
      <c r="J1007" s="1320"/>
      <c r="K1007" s="1320"/>
      <c r="L1007" s="1320"/>
      <c r="M1007" s="1320"/>
      <c r="N1007" s="1307"/>
      <c r="O1007" s="1371" t="e" vm="126">
        <v>#VALUE!</v>
      </c>
      <c r="P1007" s="1371"/>
      <c r="Q1007" s="1371"/>
      <c r="R1007" s="1371"/>
      <c r="S1007" s="1371"/>
      <c r="T1007" s="1373"/>
      <c r="U1007" s="1373"/>
      <c r="V1007" s="1373"/>
      <c r="W1007" s="1373"/>
      <c r="X1007" s="1373"/>
      <c r="Y1007" s="1299"/>
      <c r="Z1007" s="1320"/>
      <c r="AA1007" s="1320"/>
      <c r="AB1007" s="1280"/>
      <c r="AC1007" s="1320"/>
      <c r="AD1007" s="1320"/>
      <c r="AE1007" s="1320"/>
      <c r="AF1007" s="1320"/>
      <c r="AG1007" s="1320"/>
      <c r="AH1007" s="1320"/>
      <c r="AI1007" s="1320"/>
      <c r="AJ1007" s="1320"/>
      <c r="AK1007" s="1320"/>
      <c r="AL1007" s="1320"/>
      <c r="AM1007" s="1320"/>
      <c r="AN1007" s="1320"/>
      <c r="AO1007" s="1320"/>
      <c r="AP1007" s="1320"/>
      <c r="AQ1007" s="1320"/>
      <c r="AR1007" s="1320"/>
      <c r="AS1007" s="1320"/>
      <c r="AT1007" s="1320"/>
      <c r="AU1007" s="1320"/>
      <c r="AV1007" s="1320"/>
      <c r="AW1007" s="1320"/>
      <c r="AX1007" s="1320"/>
      <c r="AY1007" s="1320"/>
      <c r="AZ1007" s="1320"/>
      <c r="BA1007" s="1320"/>
      <c r="BB1007" s="1320"/>
      <c r="BC1007" s="1320"/>
      <c r="BD1007" s="1320"/>
      <c r="BE1007" s="1320"/>
      <c r="BF1007" s="1320"/>
      <c r="BG1007" s="1320"/>
      <c r="BH1007" s="495"/>
    </row>
    <row r="1008" spans="1:60" ht="3.65" hidden="1" customHeight="1">
      <c r="A1008" s="494"/>
      <c r="B1008" s="673"/>
      <c r="C1008" s="676"/>
      <c r="D1008" s="676"/>
      <c r="E1008" s="676"/>
      <c r="F1008" s="676"/>
      <c r="G1008" s="676"/>
      <c r="H1008" s="676"/>
      <c r="I1008" s="699"/>
      <c r="J1008" s="1320"/>
      <c r="K1008" s="1320"/>
      <c r="L1008" s="1320"/>
      <c r="M1008" s="1320"/>
      <c r="N1008" s="1307"/>
      <c r="O1008" s="1371"/>
      <c r="P1008" s="1371"/>
      <c r="Q1008" s="1371"/>
      <c r="R1008" s="1371"/>
      <c r="S1008" s="1371"/>
      <c r="T1008" s="1373" t="e" vm="124">
        <v>#VALUE!</v>
      </c>
      <c r="U1008" s="1373"/>
      <c r="V1008" s="1373" t="e" vm="124">
        <v>#VALUE!</v>
      </c>
      <c r="W1008" s="1373"/>
      <c r="X1008" s="1373" t="e" vm="124">
        <v>#VALUE!</v>
      </c>
      <c r="Y1008" s="1299"/>
      <c r="Z1008" s="1320"/>
      <c r="AA1008" s="1320"/>
      <c r="AB1008" s="1280"/>
      <c r="AC1008" s="1320"/>
      <c r="AD1008" s="1320"/>
      <c r="AE1008" s="1320"/>
      <c r="AF1008" s="1320"/>
      <c r="AG1008" s="1320"/>
      <c r="AH1008" s="1320"/>
      <c r="AI1008" s="1320"/>
      <c r="AJ1008" s="1320"/>
      <c r="AK1008" s="1320"/>
      <c r="AL1008" s="1320"/>
      <c r="AM1008" s="1320"/>
      <c r="AN1008" s="1320"/>
      <c r="AO1008" s="1320"/>
      <c r="AP1008" s="1320"/>
      <c r="AQ1008" s="1320"/>
      <c r="AR1008" s="1320"/>
      <c r="AS1008" s="1320"/>
      <c r="AT1008" s="1320"/>
      <c r="AU1008" s="1320"/>
      <c r="AV1008" s="1320"/>
      <c r="AW1008" s="1320"/>
      <c r="AX1008" s="1320"/>
      <c r="AY1008" s="1320"/>
      <c r="AZ1008" s="1320"/>
      <c r="BA1008" s="1320"/>
      <c r="BB1008" s="1320"/>
      <c r="BC1008" s="1320"/>
      <c r="BD1008" s="1320"/>
      <c r="BE1008" s="1320"/>
      <c r="BF1008" s="1320"/>
      <c r="BG1008" s="1320"/>
      <c r="BH1008" s="495"/>
    </row>
    <row r="1009" spans="1:60" ht="3.65" hidden="1" customHeight="1">
      <c r="A1009" s="494"/>
      <c r="B1009" s="673"/>
      <c r="C1009" s="676"/>
      <c r="D1009" s="676"/>
      <c r="E1009" s="676"/>
      <c r="F1009" s="676"/>
      <c r="G1009" s="676"/>
      <c r="H1009" s="676"/>
      <c r="I1009" s="699"/>
      <c r="J1009" s="1320"/>
      <c r="K1009" s="1320"/>
      <c r="L1009" s="1320"/>
      <c r="M1009" s="1320"/>
      <c r="N1009" s="1307"/>
      <c r="O1009" s="1371"/>
      <c r="P1009" s="1371"/>
      <c r="Q1009" s="1371"/>
      <c r="R1009" s="1371"/>
      <c r="S1009" s="1371"/>
      <c r="T1009" s="1373"/>
      <c r="U1009" s="1373"/>
      <c r="V1009" s="1373"/>
      <c r="W1009" s="1373"/>
      <c r="X1009" s="1373"/>
      <c r="Y1009" s="1299"/>
      <c r="Z1009" s="1320"/>
      <c r="AA1009" s="1320"/>
      <c r="AB1009" s="1280"/>
      <c r="AC1009" s="1320"/>
      <c r="AD1009" s="1320"/>
      <c r="AE1009" s="1320"/>
      <c r="AF1009" s="1320"/>
      <c r="AG1009" s="1320"/>
      <c r="AH1009" s="1320"/>
      <c r="AI1009" s="1320"/>
      <c r="AJ1009" s="1320"/>
      <c r="AK1009" s="1320"/>
      <c r="AL1009" s="1320"/>
      <c r="AM1009" s="1320"/>
      <c r="AN1009" s="1320"/>
      <c r="AO1009" s="1320"/>
      <c r="AP1009" s="1320"/>
      <c r="AQ1009" s="1320"/>
      <c r="AR1009" s="1320"/>
      <c r="AS1009" s="1320"/>
      <c r="AT1009" s="1320"/>
      <c r="AU1009" s="1320"/>
      <c r="AV1009" s="1320"/>
      <c r="AW1009" s="1320"/>
      <c r="AX1009" s="1320"/>
      <c r="AY1009" s="1320"/>
      <c r="AZ1009" s="1320"/>
      <c r="BA1009" s="1320"/>
      <c r="BB1009" s="1320"/>
      <c r="BC1009" s="1320"/>
      <c r="BD1009" s="1320"/>
      <c r="BE1009" s="1320"/>
      <c r="BF1009" s="1320"/>
      <c r="BG1009" s="1320"/>
      <c r="BH1009" s="495"/>
    </row>
    <row r="1010" spans="1:60" ht="3.65" hidden="1" customHeight="1">
      <c r="A1010" s="494"/>
      <c r="B1010" s="673"/>
      <c r="C1010" s="676"/>
      <c r="D1010" s="676"/>
      <c r="E1010" s="676"/>
      <c r="F1010" s="676"/>
      <c r="G1010" s="676"/>
      <c r="H1010" s="676"/>
      <c r="I1010" s="699"/>
      <c r="J1010" s="1320"/>
      <c r="K1010" s="1320"/>
      <c r="L1010" s="1320"/>
      <c r="M1010" s="1320"/>
      <c r="N1010" s="1307"/>
      <c r="O1010" s="1371"/>
      <c r="P1010" s="1371"/>
      <c r="Q1010" s="1371"/>
      <c r="R1010" s="1371"/>
      <c r="S1010" s="1371"/>
      <c r="T1010" s="1374"/>
      <c r="U1010" s="1375"/>
      <c r="V1010" s="1375"/>
      <c r="W1010" s="1375"/>
      <c r="X1010" s="1375"/>
      <c r="Y1010" s="1308"/>
      <c r="Z1010" s="1320"/>
      <c r="AA1010" s="1320"/>
      <c r="AB1010" s="1280"/>
      <c r="AC1010" s="1320"/>
      <c r="AD1010" s="1320"/>
      <c r="AE1010" s="1320"/>
      <c r="AF1010" s="1320"/>
      <c r="AG1010" s="1320"/>
      <c r="AH1010" s="1320"/>
      <c r="AI1010" s="1320"/>
      <c r="AJ1010" s="1320"/>
      <c r="AK1010" s="1320"/>
      <c r="AL1010" s="1320"/>
      <c r="AM1010" s="1320"/>
      <c r="AN1010" s="1320"/>
      <c r="AO1010" s="1320"/>
      <c r="AP1010" s="1320"/>
      <c r="AQ1010" s="1320"/>
      <c r="AR1010" s="1320"/>
      <c r="AS1010" s="1320"/>
      <c r="AT1010" s="1320"/>
      <c r="AU1010" s="1320"/>
      <c r="AV1010" s="1320"/>
      <c r="AW1010" s="1320"/>
      <c r="AX1010" s="1320"/>
      <c r="AY1010" s="1320"/>
      <c r="AZ1010" s="1320"/>
      <c r="BA1010" s="1320"/>
      <c r="BB1010" s="1320"/>
      <c r="BC1010" s="1320"/>
      <c r="BD1010" s="1320"/>
      <c r="BE1010" s="1320"/>
      <c r="BF1010" s="1320"/>
      <c r="BG1010" s="1320"/>
      <c r="BH1010" s="495"/>
    </row>
    <row r="1011" spans="1:60" ht="3.65" hidden="1" customHeight="1">
      <c r="A1011" s="494"/>
      <c r="B1011" s="673"/>
      <c r="C1011" s="676"/>
      <c r="D1011" s="676"/>
      <c r="E1011" s="676"/>
      <c r="F1011" s="676"/>
      <c r="G1011" s="676"/>
      <c r="H1011" s="676"/>
      <c r="I1011" s="699"/>
      <c r="J1011" s="1320"/>
      <c r="K1011" s="1320"/>
      <c r="L1011" s="1320"/>
      <c r="M1011" s="1320"/>
      <c r="N1011" s="1307"/>
      <c r="O1011" s="1371"/>
      <c r="P1011" s="1371"/>
      <c r="Q1011" s="1371"/>
      <c r="R1011" s="1371"/>
      <c r="S1011" s="1371"/>
      <c r="T1011" s="1374"/>
      <c r="U1011" s="1375"/>
      <c r="V1011" s="1375"/>
      <c r="W1011" s="1375"/>
      <c r="X1011" s="1375"/>
      <c r="Y1011" s="1308"/>
      <c r="Z1011" s="1320"/>
      <c r="AA1011" s="1320"/>
      <c r="AB1011" s="1280"/>
      <c r="AC1011" s="1320"/>
      <c r="AD1011" s="1320"/>
      <c r="AE1011" s="1320"/>
      <c r="AF1011" s="1320"/>
      <c r="AG1011" s="1320"/>
      <c r="AH1011" s="1320"/>
      <c r="AI1011" s="1320"/>
      <c r="AJ1011" s="1320"/>
      <c r="AK1011" s="1320"/>
      <c r="AL1011" s="1320"/>
      <c r="AM1011" s="1320"/>
      <c r="AN1011" s="1320"/>
      <c r="AO1011" s="1320"/>
      <c r="AP1011" s="1320"/>
      <c r="AQ1011" s="1320"/>
      <c r="AR1011" s="1320"/>
      <c r="AS1011" s="1320"/>
      <c r="AT1011" s="1320"/>
      <c r="AU1011" s="1320"/>
      <c r="AV1011" s="1320"/>
      <c r="AW1011" s="1320"/>
      <c r="AX1011" s="1320"/>
      <c r="AY1011" s="1320"/>
      <c r="AZ1011" s="1320"/>
      <c r="BA1011" s="1320"/>
      <c r="BB1011" s="1320"/>
      <c r="BC1011" s="1320"/>
      <c r="BD1011" s="1320"/>
      <c r="BE1011" s="1320"/>
      <c r="BF1011" s="1320"/>
      <c r="BG1011" s="1320"/>
      <c r="BH1011" s="495"/>
    </row>
    <row r="1012" spans="1:60" ht="3.65" hidden="1" customHeight="1">
      <c r="A1012" s="494"/>
      <c r="B1012" s="673"/>
      <c r="C1012" s="676"/>
      <c r="D1012" s="676"/>
      <c r="E1012" s="676"/>
      <c r="F1012" s="676"/>
      <c r="G1012" s="676"/>
      <c r="H1012" s="676"/>
      <c r="I1012" s="699"/>
      <c r="J1012" s="1320"/>
      <c r="K1012" s="1320"/>
      <c r="L1012" s="1320"/>
      <c r="M1012" s="1320"/>
      <c r="N1012" s="1307"/>
      <c r="O1012" s="1371"/>
      <c r="P1012" s="1371"/>
      <c r="Q1012" s="1371"/>
      <c r="R1012" s="1371"/>
      <c r="S1012" s="1371"/>
      <c r="T1012" s="1375"/>
      <c r="U1012" s="1375"/>
      <c r="V1012" s="1375"/>
      <c r="W1012" s="1375"/>
      <c r="X1012" s="1375"/>
      <c r="Y1012" s="1308"/>
      <c r="Z1012" s="1320"/>
      <c r="AA1012" s="1320"/>
      <c r="AB1012" s="1280"/>
      <c r="AC1012" s="1320"/>
      <c r="AD1012" s="1320"/>
      <c r="AE1012" s="1320"/>
      <c r="AF1012" s="1320"/>
      <c r="AG1012" s="1320"/>
      <c r="AH1012" s="1320"/>
      <c r="AI1012" s="1320"/>
      <c r="AJ1012" s="1320"/>
      <c r="AK1012" s="1320"/>
      <c r="AL1012" s="1320"/>
      <c r="AM1012" s="1320"/>
      <c r="AN1012" s="1320"/>
      <c r="AO1012" s="1320"/>
      <c r="AP1012" s="1320"/>
      <c r="AQ1012" s="1320"/>
      <c r="AR1012" s="1320"/>
      <c r="AS1012" s="1320"/>
      <c r="AT1012" s="1320"/>
      <c r="AU1012" s="1320"/>
      <c r="AV1012" s="1320"/>
      <c r="AW1012" s="1320"/>
      <c r="AX1012" s="1320"/>
      <c r="AY1012" s="1320"/>
      <c r="AZ1012" s="1320"/>
      <c r="BA1012" s="1320"/>
      <c r="BB1012" s="1320"/>
      <c r="BC1012" s="1320"/>
      <c r="BD1012" s="1320"/>
      <c r="BE1012" s="1320"/>
      <c r="BF1012" s="1320"/>
      <c r="BG1012" s="1320"/>
      <c r="BH1012" s="495"/>
    </row>
    <row r="1013" spans="1:60" ht="3.65" hidden="1" customHeight="1">
      <c r="A1013" s="494"/>
      <c r="B1013" s="673"/>
      <c r="C1013" s="676"/>
      <c r="D1013" s="676"/>
      <c r="E1013" s="676"/>
      <c r="F1013" s="676"/>
      <c r="G1013" s="676"/>
      <c r="H1013" s="676"/>
      <c r="I1013" s="699"/>
      <c r="J1013" s="1320"/>
      <c r="K1013" s="1320"/>
      <c r="L1013" s="1320"/>
      <c r="M1013" s="1320"/>
      <c r="N1013" s="1307"/>
      <c r="O1013" s="1374"/>
      <c r="P1013" s="1373" t="e" vm="68">
        <v>#VALUE!</v>
      </c>
      <c r="Q1013" s="1373"/>
      <c r="R1013" s="1373"/>
      <c r="S1013" s="1374"/>
      <c r="T1013" s="1375"/>
      <c r="U1013" s="1375"/>
      <c r="V1013" s="1375"/>
      <c r="W1013" s="1375"/>
      <c r="X1013" s="1375"/>
      <c r="Y1013" s="1308"/>
      <c r="Z1013" s="1320"/>
      <c r="AA1013" s="1320"/>
      <c r="AB1013" s="1280"/>
      <c r="AC1013" s="1320"/>
      <c r="AD1013" s="1320"/>
      <c r="AE1013" s="1320"/>
      <c r="AF1013" s="1320"/>
      <c r="AG1013" s="1320"/>
      <c r="AH1013" s="1320"/>
      <c r="AI1013" s="1320"/>
      <c r="AJ1013" s="1320"/>
      <c r="AK1013" s="1320"/>
      <c r="AL1013" s="1320"/>
      <c r="AM1013" s="1320"/>
      <c r="AN1013" s="1320"/>
      <c r="AO1013" s="1320"/>
      <c r="AP1013" s="1320"/>
      <c r="AQ1013" s="1320"/>
      <c r="AR1013" s="1320"/>
      <c r="AS1013" s="1320"/>
      <c r="AT1013" s="1320"/>
      <c r="AU1013" s="1320"/>
      <c r="AV1013" s="1320"/>
      <c r="AW1013" s="1320"/>
      <c r="AX1013" s="1320"/>
      <c r="AY1013" s="1320"/>
      <c r="AZ1013" s="1320"/>
      <c r="BA1013" s="1320"/>
      <c r="BB1013" s="1320"/>
      <c r="BC1013" s="1320"/>
      <c r="BD1013" s="1320"/>
      <c r="BE1013" s="1320"/>
      <c r="BF1013" s="1320"/>
      <c r="BG1013" s="1320"/>
      <c r="BH1013" s="495"/>
    </row>
    <row r="1014" spans="1:60" ht="3.65" hidden="1" customHeight="1">
      <c r="A1014" s="494"/>
      <c r="B1014" s="673"/>
      <c r="C1014" s="676"/>
      <c r="D1014" s="676"/>
      <c r="E1014" s="676"/>
      <c r="F1014" s="676"/>
      <c r="G1014" s="676"/>
      <c r="H1014" s="676"/>
      <c r="I1014" s="699"/>
      <c r="J1014" s="1320"/>
      <c r="K1014" s="1320"/>
      <c r="L1014" s="1320"/>
      <c r="M1014" s="1320"/>
      <c r="N1014" s="1307"/>
      <c r="O1014" s="1375"/>
      <c r="P1014" s="1373"/>
      <c r="Q1014" s="1373"/>
      <c r="R1014" s="1373"/>
      <c r="S1014" s="1375"/>
      <c r="T1014" s="1375"/>
      <c r="U1014" s="1375"/>
      <c r="V1014" s="1375"/>
      <c r="W1014" s="1375"/>
      <c r="X1014" s="1375"/>
      <c r="Y1014" s="1308"/>
      <c r="Z1014" s="1320"/>
      <c r="AA1014" s="1320"/>
      <c r="AB1014" s="1280"/>
      <c r="AC1014" s="1320"/>
      <c r="AD1014" s="1320"/>
      <c r="AE1014" s="1320"/>
      <c r="AF1014" s="1320"/>
      <c r="AG1014" s="1320"/>
      <c r="AH1014" s="1320"/>
      <c r="AI1014" s="1320"/>
      <c r="AJ1014" s="1320"/>
      <c r="AK1014" s="1320"/>
      <c r="AL1014" s="1320"/>
      <c r="AM1014" s="1320"/>
      <c r="AN1014" s="1320"/>
      <c r="AO1014" s="1320"/>
      <c r="AP1014" s="1320"/>
      <c r="AQ1014" s="1320"/>
      <c r="AR1014" s="1320"/>
      <c r="AS1014" s="1320"/>
      <c r="AT1014" s="1320"/>
      <c r="AU1014" s="1320"/>
      <c r="AV1014" s="1320"/>
      <c r="AW1014" s="1320"/>
      <c r="AX1014" s="1320"/>
      <c r="AY1014" s="1320"/>
      <c r="AZ1014" s="1320"/>
      <c r="BA1014" s="1320"/>
      <c r="BB1014" s="1320"/>
      <c r="BC1014" s="1320"/>
      <c r="BD1014" s="1320"/>
      <c r="BE1014" s="1320"/>
      <c r="BF1014" s="1320"/>
      <c r="BG1014" s="1320"/>
      <c r="BH1014" s="495"/>
    </row>
    <row r="1015" spans="1:60" ht="3.65" hidden="1" customHeight="1">
      <c r="A1015" s="494"/>
      <c r="B1015" s="673"/>
      <c r="C1015" s="676"/>
      <c r="D1015" s="676"/>
      <c r="E1015" s="676"/>
      <c r="F1015" s="676"/>
      <c r="G1015" s="676"/>
      <c r="H1015" s="676"/>
      <c r="I1015" s="699"/>
      <c r="J1015" s="1320"/>
      <c r="K1015" s="1320"/>
      <c r="L1015" s="1320"/>
      <c r="M1015" s="1320"/>
      <c r="N1015" s="1307"/>
      <c r="O1015" s="1375"/>
      <c r="P1015" s="1375"/>
      <c r="Q1015" s="1375"/>
      <c r="R1015" s="1375"/>
      <c r="S1015" s="1375"/>
      <c r="T1015" s="1375"/>
      <c r="U1015" s="1375"/>
      <c r="V1015" s="1375"/>
      <c r="W1015" s="1375"/>
      <c r="X1015" s="1375"/>
      <c r="Y1015" s="1308"/>
      <c r="Z1015" s="1320"/>
      <c r="AA1015" s="1320"/>
      <c r="AB1015" s="1280"/>
      <c r="AC1015" s="1320"/>
      <c r="AD1015" s="1320"/>
      <c r="AE1015" s="1320"/>
      <c r="AF1015" s="1320"/>
      <c r="AG1015" s="1320"/>
      <c r="AH1015" s="1320"/>
      <c r="AI1015" s="1320"/>
      <c r="AJ1015" s="1320"/>
      <c r="AK1015" s="1320"/>
      <c r="AL1015" s="1320"/>
      <c r="AM1015" s="1320"/>
      <c r="AN1015" s="1320"/>
      <c r="AO1015" s="1320"/>
      <c r="AP1015" s="1320"/>
      <c r="AQ1015" s="1320"/>
      <c r="AR1015" s="1320"/>
      <c r="AS1015" s="1320"/>
      <c r="AT1015" s="1320"/>
      <c r="AU1015" s="1320"/>
      <c r="AV1015" s="1320"/>
      <c r="AW1015" s="1320"/>
      <c r="AX1015" s="1320"/>
      <c r="AY1015" s="1320"/>
      <c r="AZ1015" s="1320"/>
      <c r="BA1015" s="1320"/>
      <c r="BB1015" s="1320"/>
      <c r="BC1015" s="1320"/>
      <c r="BD1015" s="1320"/>
      <c r="BE1015" s="1320"/>
      <c r="BF1015" s="1320"/>
      <c r="BG1015" s="1320"/>
      <c r="BH1015" s="495"/>
    </row>
    <row r="1016" spans="1:60" ht="3.65" hidden="1" customHeight="1">
      <c r="A1016" s="494"/>
      <c r="B1016" s="673"/>
      <c r="C1016" s="676"/>
      <c r="D1016" s="676"/>
      <c r="E1016" s="676"/>
      <c r="F1016" s="676"/>
      <c r="G1016" s="676"/>
      <c r="H1016" s="676"/>
      <c r="I1016" s="699"/>
      <c r="J1016" s="1320"/>
      <c r="K1016" s="1320"/>
      <c r="L1016" s="1320"/>
      <c r="M1016" s="1320"/>
      <c r="N1016" s="1307"/>
      <c r="O1016" s="1375"/>
      <c r="P1016" s="1375"/>
      <c r="Q1016" s="1375"/>
      <c r="R1016" s="1375"/>
      <c r="S1016" s="1375"/>
      <c r="T1016" s="1375"/>
      <c r="U1016" s="1375"/>
      <c r="V1016" s="1375"/>
      <c r="W1016" s="1375"/>
      <c r="X1016" s="1375"/>
      <c r="Y1016" s="1308"/>
      <c r="Z1016" s="1320"/>
      <c r="AA1016" s="1320"/>
      <c r="AB1016" s="1280"/>
      <c r="AC1016" s="1320"/>
      <c r="AD1016" s="1320"/>
      <c r="AE1016" s="1320"/>
      <c r="AF1016" s="1320"/>
      <c r="AG1016" s="1320"/>
      <c r="AH1016" s="1320"/>
      <c r="AI1016" s="1320"/>
      <c r="AJ1016" s="1320"/>
      <c r="AK1016" s="1320"/>
      <c r="AL1016" s="1320"/>
      <c r="AM1016" s="1320"/>
      <c r="AN1016" s="1320"/>
      <c r="AO1016" s="1320"/>
      <c r="AP1016" s="1320"/>
      <c r="AQ1016" s="1320"/>
      <c r="AR1016" s="1320"/>
      <c r="AS1016" s="1320"/>
      <c r="AT1016" s="1320"/>
      <c r="AU1016" s="1320"/>
      <c r="AV1016" s="1320"/>
      <c r="AW1016" s="1320"/>
      <c r="AX1016" s="1320"/>
      <c r="AY1016" s="1320"/>
      <c r="AZ1016" s="1320"/>
      <c r="BA1016" s="1320"/>
      <c r="BB1016" s="1320"/>
      <c r="BC1016" s="1320"/>
      <c r="BD1016" s="1320"/>
      <c r="BE1016" s="1320"/>
      <c r="BF1016" s="1320"/>
      <c r="BG1016" s="1320"/>
      <c r="BH1016" s="495"/>
    </row>
    <row r="1017" spans="1:60" ht="3.65" hidden="1" customHeight="1">
      <c r="A1017" s="494"/>
      <c r="B1017" s="673"/>
      <c r="C1017" s="676"/>
      <c r="D1017" s="676"/>
      <c r="E1017" s="676"/>
      <c r="F1017" s="676"/>
      <c r="G1017" s="676"/>
      <c r="H1017" s="676"/>
      <c r="I1017" s="699"/>
      <c r="J1017" s="1320"/>
      <c r="K1017" s="1320"/>
      <c r="L1017" s="1320"/>
      <c r="M1017" s="1320"/>
      <c r="N1017" s="1307"/>
      <c r="O1017" s="1375"/>
      <c r="P1017" s="1375"/>
      <c r="Q1017" s="1375"/>
      <c r="R1017" s="1375"/>
      <c r="S1017" s="1375"/>
      <c r="T1017" s="1375"/>
      <c r="U1017" s="1375"/>
      <c r="V1017" s="1375"/>
      <c r="W1017" s="1375"/>
      <c r="X1017" s="1375"/>
      <c r="Y1017" s="1308"/>
      <c r="Z1017" s="1320"/>
      <c r="AA1017" s="1320"/>
      <c r="AB1017" s="1280"/>
      <c r="AC1017" s="1320"/>
      <c r="AD1017" s="1320"/>
      <c r="AE1017" s="1320"/>
      <c r="AF1017" s="1320"/>
      <c r="AG1017" s="1320"/>
      <c r="AH1017" s="1320"/>
      <c r="AI1017" s="1320"/>
      <c r="AJ1017" s="1320"/>
      <c r="AK1017" s="1320"/>
      <c r="AL1017" s="1320"/>
      <c r="AM1017" s="1320"/>
      <c r="AN1017" s="1320"/>
      <c r="AO1017" s="1320"/>
      <c r="AP1017" s="1320"/>
      <c r="AQ1017" s="1320"/>
      <c r="AR1017" s="1320"/>
      <c r="AS1017" s="1320"/>
      <c r="AT1017" s="1320"/>
      <c r="AU1017" s="1320"/>
      <c r="AV1017" s="1320"/>
      <c r="AW1017" s="1320"/>
      <c r="AX1017" s="1320"/>
      <c r="AY1017" s="1320"/>
      <c r="AZ1017" s="1320"/>
      <c r="BA1017" s="1320"/>
      <c r="BB1017" s="1320"/>
      <c r="BC1017" s="1320"/>
      <c r="BD1017" s="1320"/>
      <c r="BE1017" s="1320"/>
      <c r="BF1017" s="1320"/>
      <c r="BG1017" s="1320"/>
      <c r="BH1017" s="495"/>
    </row>
    <row r="1018" spans="1:60" ht="3.65" hidden="1" customHeight="1">
      <c r="A1018" s="494"/>
      <c r="B1018" s="673"/>
      <c r="C1018" s="676"/>
      <c r="D1018" s="676"/>
      <c r="E1018" s="676"/>
      <c r="F1018" s="676"/>
      <c r="G1018" s="676"/>
      <c r="H1018" s="676"/>
      <c r="I1018" s="699"/>
      <c r="J1018" s="1320"/>
      <c r="K1018" s="1320"/>
      <c r="L1018" s="1320"/>
      <c r="M1018" s="1320"/>
      <c r="N1018" s="1307"/>
      <c r="O1018" s="1375"/>
      <c r="P1018" s="1375"/>
      <c r="Q1018" s="1375"/>
      <c r="R1018" s="1375"/>
      <c r="S1018" s="1375"/>
      <c r="T1018" s="1375"/>
      <c r="U1018" s="1375"/>
      <c r="V1018" s="1375"/>
      <c r="W1018" s="1375"/>
      <c r="X1018" s="1375"/>
      <c r="Y1018" s="1308"/>
      <c r="Z1018" s="1320"/>
      <c r="AA1018" s="1320"/>
      <c r="AB1018" s="1280"/>
      <c r="AC1018" s="1320"/>
      <c r="AD1018" s="1320"/>
      <c r="AE1018" s="1320"/>
      <c r="AF1018" s="1320"/>
      <c r="AG1018" s="1320"/>
      <c r="AH1018" s="1320"/>
      <c r="AI1018" s="1320"/>
      <c r="AJ1018" s="1320"/>
      <c r="AK1018" s="1320"/>
      <c r="AL1018" s="1320"/>
      <c r="AM1018" s="1320"/>
      <c r="AN1018" s="1320"/>
      <c r="AO1018" s="1320"/>
      <c r="AP1018" s="1320"/>
      <c r="AQ1018" s="1320"/>
      <c r="AR1018" s="1320"/>
      <c r="AS1018" s="1320"/>
      <c r="AT1018" s="1320"/>
      <c r="AU1018" s="1320"/>
      <c r="AV1018" s="1320"/>
      <c r="AW1018" s="1320"/>
      <c r="AX1018" s="1320"/>
      <c r="AY1018" s="1320"/>
      <c r="AZ1018" s="1320"/>
      <c r="BA1018" s="1320"/>
      <c r="BB1018" s="1320"/>
      <c r="BC1018" s="1320"/>
      <c r="BD1018" s="1320"/>
      <c r="BE1018" s="1320"/>
      <c r="BF1018" s="1320"/>
      <c r="BG1018" s="1320"/>
      <c r="BH1018" s="495"/>
    </row>
    <row r="1019" spans="1:60" ht="3.65" hidden="1" customHeight="1">
      <c r="A1019" s="494"/>
      <c r="B1019" s="673"/>
      <c r="C1019" s="676"/>
      <c r="D1019" s="676"/>
      <c r="E1019" s="676"/>
      <c r="F1019" s="676"/>
      <c r="G1019" s="676"/>
      <c r="H1019" s="676"/>
      <c r="I1019" s="699"/>
      <c r="J1019" s="1320"/>
      <c r="K1019" s="1320"/>
      <c r="L1019" s="1320"/>
      <c r="M1019" s="1320"/>
      <c r="N1019" s="1307"/>
      <c r="O1019" s="1375"/>
      <c r="P1019" s="1375"/>
      <c r="Q1019" s="1375"/>
      <c r="R1019" s="1375"/>
      <c r="S1019" s="1375"/>
      <c r="T1019" s="1375"/>
      <c r="U1019" s="1375"/>
      <c r="V1019" s="1375"/>
      <c r="W1019" s="1375"/>
      <c r="X1019" s="1375"/>
      <c r="Y1019" s="1308"/>
      <c r="Z1019" s="1320"/>
      <c r="AA1019" s="1320"/>
      <c r="AB1019" s="1280"/>
      <c r="AC1019" s="1320"/>
      <c r="AD1019" s="1320"/>
      <c r="AE1019" s="1320"/>
      <c r="AF1019" s="1320"/>
      <c r="AG1019" s="1320"/>
      <c r="AH1019" s="1320"/>
      <c r="AI1019" s="1320"/>
      <c r="AJ1019" s="1317"/>
      <c r="AK1019" s="1317"/>
      <c r="AL1019" s="1317"/>
      <c r="AM1019" s="1317"/>
      <c r="AN1019" s="1317"/>
      <c r="AO1019" s="1317"/>
      <c r="AP1019" s="1317"/>
      <c r="AQ1019" s="1317"/>
      <c r="AR1019" s="1317"/>
      <c r="AS1019" s="1317"/>
      <c r="AT1019" s="1317"/>
      <c r="AU1019" s="1317"/>
      <c r="AV1019" s="1317"/>
      <c r="AW1019" s="1320"/>
      <c r="AX1019" s="1320"/>
      <c r="AY1019" s="1320"/>
      <c r="AZ1019" s="1320"/>
      <c r="BA1019" s="1320"/>
      <c r="BB1019" s="1320"/>
      <c r="BC1019" s="1320"/>
      <c r="BD1019" s="1320"/>
      <c r="BE1019" s="1320"/>
      <c r="BF1019" s="1320"/>
      <c r="BG1019" s="1320"/>
      <c r="BH1019" s="495"/>
    </row>
    <row r="1020" spans="1:60" ht="3.65" hidden="1" customHeight="1">
      <c r="A1020" s="494"/>
      <c r="B1020" s="673"/>
      <c r="C1020" s="676"/>
      <c r="D1020" s="676"/>
      <c r="E1020" s="676"/>
      <c r="F1020" s="676"/>
      <c r="G1020" s="676"/>
      <c r="H1020" s="676"/>
      <c r="I1020" s="699"/>
      <c r="J1020" s="1320"/>
      <c r="K1020" s="1320"/>
      <c r="L1020" s="1320"/>
      <c r="M1020" s="1320"/>
      <c r="N1020" s="1307"/>
      <c r="O1020" s="1375"/>
      <c r="P1020" s="1375"/>
      <c r="Q1020" s="1375"/>
      <c r="R1020" s="1375"/>
      <c r="S1020" s="1375"/>
      <c r="T1020" s="1375"/>
      <c r="U1020" s="1375"/>
      <c r="V1020" s="1375"/>
      <c r="W1020" s="1375"/>
      <c r="X1020" s="1375"/>
      <c r="Y1020" s="1308"/>
      <c r="Z1020" s="1320"/>
      <c r="AA1020" s="1320"/>
      <c r="AB1020" s="1280"/>
      <c r="AC1020" s="1320"/>
      <c r="AD1020" s="1320"/>
      <c r="AE1020" s="1320"/>
      <c r="AF1020" s="1320"/>
      <c r="AG1020" s="1320"/>
      <c r="AH1020" s="1320"/>
      <c r="AI1020" s="1320"/>
      <c r="AJ1020" s="1320"/>
      <c r="AK1020" s="1320"/>
      <c r="AL1020" s="1320"/>
      <c r="AM1020" s="1320"/>
      <c r="AN1020" s="1320"/>
      <c r="AO1020" s="1320"/>
      <c r="AP1020" s="1320"/>
      <c r="AQ1020" s="1320"/>
      <c r="AR1020" s="1320"/>
      <c r="AS1020" s="1320"/>
      <c r="AT1020" s="1320"/>
      <c r="AU1020" s="1320"/>
      <c r="AV1020" s="1320"/>
      <c r="AW1020" s="1320"/>
      <c r="AX1020" s="1320"/>
      <c r="AY1020" s="1320"/>
      <c r="AZ1020" s="1320"/>
      <c r="BA1020" s="1320"/>
      <c r="BB1020" s="1320"/>
      <c r="BC1020" s="1320"/>
      <c r="BD1020" s="1320"/>
      <c r="BE1020" s="1320"/>
      <c r="BF1020" s="1320"/>
      <c r="BG1020" s="1320"/>
      <c r="BH1020" s="495"/>
    </row>
    <row r="1021" spans="1:60" ht="3.65" hidden="1" customHeight="1">
      <c r="A1021" s="494"/>
      <c r="B1021" s="673"/>
      <c r="C1021" s="676"/>
      <c r="D1021" s="676"/>
      <c r="E1021" s="676"/>
      <c r="F1021" s="676"/>
      <c r="G1021" s="676"/>
      <c r="H1021" s="676"/>
      <c r="I1021" s="699"/>
      <c r="J1021" s="1320"/>
      <c r="K1021" s="1320"/>
      <c r="L1021" s="1320"/>
      <c r="M1021" s="1320"/>
      <c r="N1021" s="1293"/>
      <c r="O1021" s="1367"/>
      <c r="P1021" s="1367"/>
      <c r="Q1021" s="1367"/>
      <c r="R1021" s="1367"/>
      <c r="S1021" s="1367"/>
      <c r="T1021" s="1367"/>
      <c r="U1021" s="1367"/>
      <c r="V1021" s="1367"/>
      <c r="W1021" s="1367"/>
      <c r="X1021" s="1367"/>
      <c r="Y1021" s="1294"/>
      <c r="Z1021" s="1320"/>
      <c r="AA1021" s="1320"/>
      <c r="AB1021" s="1280"/>
      <c r="AC1021" s="1320"/>
      <c r="AD1021" s="1320"/>
      <c r="AE1021" s="1320"/>
      <c r="AF1021" s="1320"/>
      <c r="AG1021" s="1320"/>
      <c r="AH1021" s="1320"/>
      <c r="AI1021" s="1320"/>
      <c r="AJ1021" s="1320"/>
      <c r="AK1021" s="1320"/>
      <c r="AL1021" s="1320"/>
      <c r="AM1021" s="1320"/>
      <c r="AN1021" s="1320"/>
      <c r="AO1021" s="1320"/>
      <c r="AP1021" s="1320"/>
      <c r="AQ1021" s="1320"/>
      <c r="AR1021" s="1320"/>
      <c r="AS1021" s="1320"/>
      <c r="AT1021" s="1320"/>
      <c r="AU1021" s="1320"/>
      <c r="AV1021" s="1320"/>
      <c r="AW1021" s="1320"/>
      <c r="AX1021" s="1320"/>
      <c r="AY1021" s="1320"/>
      <c r="AZ1021" s="1320"/>
      <c r="BA1021" s="1320"/>
      <c r="BB1021" s="1320"/>
      <c r="BC1021" s="1320"/>
      <c r="BD1021" s="1320"/>
      <c r="BE1021" s="1320"/>
      <c r="BF1021" s="1320"/>
      <c r="BG1021" s="1320"/>
      <c r="BH1021" s="495"/>
    </row>
    <row r="1022" spans="1:60" ht="3.65" hidden="1" customHeight="1">
      <c r="A1022" s="494"/>
      <c r="B1022" s="673"/>
      <c r="C1022" s="676"/>
      <c r="D1022" s="676"/>
      <c r="E1022" s="676"/>
      <c r="F1022" s="676"/>
      <c r="G1022" s="676"/>
      <c r="H1022" s="676"/>
      <c r="I1022" s="699"/>
      <c r="J1022" s="1320"/>
      <c r="K1022" s="1320"/>
      <c r="L1022" s="1320"/>
      <c r="M1022" s="1320"/>
      <c r="N1022" s="1293"/>
      <c r="O1022" s="1367"/>
      <c r="P1022" s="1367"/>
      <c r="Q1022" s="1367"/>
      <c r="R1022" s="1367"/>
      <c r="S1022" s="1367"/>
      <c r="T1022" s="1367"/>
      <c r="U1022" s="1367"/>
      <c r="V1022" s="1367"/>
      <c r="W1022" s="1367"/>
      <c r="X1022" s="1367"/>
      <c r="Y1022" s="1294"/>
      <c r="Z1022" s="1320"/>
      <c r="AA1022" s="1320"/>
      <c r="AB1022" s="1280"/>
      <c r="AC1022" s="1320"/>
      <c r="AD1022" s="1320"/>
      <c r="AE1022" s="1320"/>
      <c r="AF1022" s="1320"/>
      <c r="AG1022" s="1320"/>
      <c r="AH1022" s="1320"/>
      <c r="AI1022" s="1320"/>
      <c r="AJ1022" s="1320"/>
      <c r="AK1022" s="1320"/>
      <c r="AL1022" s="1320"/>
      <c r="AM1022" s="1320"/>
      <c r="AN1022" s="1320"/>
      <c r="AO1022" s="1320"/>
      <c r="AP1022" s="1320"/>
      <c r="AQ1022" s="1320"/>
      <c r="AR1022" s="1320"/>
      <c r="AS1022" s="1320"/>
      <c r="AT1022" s="1320"/>
      <c r="AU1022" s="1320"/>
      <c r="AV1022" s="1320"/>
      <c r="AW1022" s="1320"/>
      <c r="AX1022" s="1320"/>
      <c r="AY1022" s="1320"/>
      <c r="AZ1022" s="1320"/>
      <c r="BA1022" s="1320"/>
      <c r="BB1022" s="1320"/>
      <c r="BC1022" s="1320"/>
      <c r="BD1022" s="1320"/>
      <c r="BE1022" s="1320"/>
      <c r="BF1022" s="1320"/>
      <c r="BG1022" s="1320"/>
      <c r="BH1022" s="495"/>
    </row>
    <row r="1023" spans="1:60" ht="3.65" hidden="1" customHeight="1">
      <c r="A1023" s="494"/>
      <c r="B1023" s="673"/>
      <c r="C1023" s="676"/>
      <c r="D1023" s="676"/>
      <c r="E1023" s="676"/>
      <c r="F1023" s="676"/>
      <c r="G1023" s="676"/>
      <c r="H1023" s="676"/>
      <c r="I1023" s="699"/>
      <c r="J1023" s="1320"/>
      <c r="K1023" s="1320"/>
      <c r="L1023" s="1320"/>
      <c r="M1023" s="1320"/>
      <c r="N1023" s="1293"/>
      <c r="O1023" s="1367"/>
      <c r="P1023" s="1367"/>
      <c r="Q1023" s="1367"/>
      <c r="R1023" s="1367"/>
      <c r="S1023" s="1367"/>
      <c r="T1023" s="1367"/>
      <c r="U1023" s="1367"/>
      <c r="V1023" s="1367"/>
      <c r="W1023" s="1367"/>
      <c r="X1023" s="1367"/>
      <c r="Y1023" s="1294"/>
      <c r="Z1023" s="1320"/>
      <c r="AA1023" s="1320"/>
      <c r="AB1023" s="1280"/>
      <c r="AC1023" s="1320"/>
      <c r="AD1023" s="1320"/>
      <c r="AE1023" s="1320"/>
      <c r="AF1023" s="1320"/>
      <c r="AG1023" s="1320"/>
      <c r="AH1023" s="1320"/>
      <c r="AI1023" s="1320"/>
      <c r="AJ1023" s="1320"/>
      <c r="AK1023" s="1320"/>
      <c r="AL1023" s="1320"/>
      <c r="AM1023" s="1320"/>
      <c r="AN1023" s="1320"/>
      <c r="AO1023" s="1320"/>
      <c r="AP1023" s="1320"/>
      <c r="AQ1023" s="1320"/>
      <c r="AR1023" s="1320"/>
      <c r="AS1023" s="1320"/>
      <c r="AT1023" s="1320"/>
      <c r="AU1023" s="1320"/>
      <c r="AV1023" s="1320"/>
      <c r="AW1023" s="1320"/>
      <c r="AX1023" s="1320"/>
      <c r="AY1023" s="1320"/>
      <c r="AZ1023" s="1320"/>
      <c r="BA1023" s="1320"/>
      <c r="BB1023" s="1320"/>
      <c r="BC1023" s="1320"/>
      <c r="BD1023" s="1320"/>
      <c r="BE1023" s="1320"/>
      <c r="BF1023" s="1320"/>
      <c r="BG1023" s="1320"/>
      <c r="BH1023" s="495"/>
    </row>
    <row r="1024" spans="1:60" ht="3.65" hidden="1" customHeight="1">
      <c r="A1024" s="494"/>
      <c r="B1024" s="673"/>
      <c r="C1024" s="676"/>
      <c r="D1024" s="676"/>
      <c r="E1024" s="676"/>
      <c r="F1024" s="676"/>
      <c r="G1024" s="676"/>
      <c r="H1024" s="676"/>
      <c r="I1024" s="699"/>
      <c r="J1024" s="1320"/>
      <c r="K1024" s="1320"/>
      <c r="L1024" s="1320"/>
      <c r="M1024" s="1320"/>
      <c r="N1024" s="1293"/>
      <c r="O1024" s="1367"/>
      <c r="P1024" s="1367"/>
      <c r="Q1024" s="1367"/>
      <c r="R1024" s="1367"/>
      <c r="S1024" s="1367"/>
      <c r="T1024" s="1367"/>
      <c r="U1024" s="1367"/>
      <c r="V1024" s="1367"/>
      <c r="W1024" s="1367"/>
      <c r="X1024" s="1367"/>
      <c r="Y1024" s="1294"/>
      <c r="Z1024" s="1320"/>
      <c r="AA1024" s="1320"/>
      <c r="AB1024" s="1280"/>
      <c r="AC1024" s="1320"/>
      <c r="AD1024" s="1320"/>
      <c r="AE1024" s="1320"/>
      <c r="AF1024" s="1320"/>
      <c r="AG1024" s="1320"/>
      <c r="AH1024" s="1320"/>
      <c r="AI1024" s="1320"/>
      <c r="AJ1024" s="1320"/>
      <c r="AK1024" s="1320"/>
      <c r="AL1024" s="1320"/>
      <c r="AM1024" s="1320"/>
      <c r="AN1024" s="1320"/>
      <c r="AO1024" s="1320"/>
      <c r="AP1024" s="1320"/>
      <c r="AQ1024" s="1320"/>
      <c r="AR1024" s="1320"/>
      <c r="AS1024" s="1320"/>
      <c r="AT1024" s="1320"/>
      <c r="AU1024" s="1320"/>
      <c r="AV1024" s="1320"/>
      <c r="AW1024" s="1320"/>
      <c r="AX1024" s="1320"/>
      <c r="AY1024" s="1320"/>
      <c r="AZ1024" s="1320"/>
      <c r="BA1024" s="1320"/>
      <c r="BB1024" s="1320"/>
      <c r="BC1024" s="1320"/>
      <c r="BD1024" s="1320"/>
      <c r="BE1024" s="1320"/>
      <c r="BF1024" s="1320"/>
      <c r="BG1024" s="1320"/>
      <c r="BH1024" s="495"/>
    </row>
    <row r="1025" spans="1:60" ht="3.65" hidden="1" customHeight="1">
      <c r="A1025" s="494"/>
      <c r="B1025" s="673"/>
      <c r="C1025" s="676"/>
      <c r="D1025" s="676"/>
      <c r="E1025" s="676"/>
      <c r="F1025" s="676"/>
      <c r="G1025" s="676"/>
      <c r="H1025" s="676"/>
      <c r="I1025" s="699"/>
      <c r="J1025" s="1320"/>
      <c r="K1025" s="1320"/>
      <c r="L1025" s="1320"/>
      <c r="M1025" s="1320"/>
      <c r="N1025" s="1295"/>
      <c r="O1025" s="1296"/>
      <c r="P1025" s="1296"/>
      <c r="Q1025" s="1296"/>
      <c r="R1025" s="1296"/>
      <c r="S1025" s="1296"/>
      <c r="T1025" s="1296"/>
      <c r="U1025" s="1296"/>
      <c r="V1025" s="1296"/>
      <c r="W1025" s="1296"/>
      <c r="X1025" s="1296"/>
      <c r="Y1025" s="1297"/>
      <c r="Z1025" s="1320"/>
      <c r="AA1025" s="1320"/>
      <c r="AB1025" s="1279"/>
      <c r="AC1025" s="1320"/>
      <c r="AD1025" s="1320"/>
      <c r="AE1025" s="1320"/>
      <c r="AF1025" s="1320"/>
      <c r="AG1025" s="1320"/>
      <c r="AH1025" s="1320"/>
      <c r="AI1025" s="1320"/>
      <c r="AJ1025" s="1320"/>
      <c r="AK1025" s="1320"/>
      <c r="AL1025" s="1320"/>
      <c r="AM1025" s="1320"/>
      <c r="AN1025" s="1320"/>
      <c r="AO1025" s="1320"/>
      <c r="AP1025" s="1320"/>
      <c r="AQ1025" s="1320"/>
      <c r="AR1025" s="1320"/>
      <c r="AS1025" s="1320"/>
      <c r="AT1025" s="1320"/>
      <c r="AU1025" s="1320"/>
      <c r="AV1025" s="1320"/>
      <c r="AW1025" s="1320"/>
      <c r="AX1025" s="1320"/>
      <c r="AY1025" s="1320"/>
      <c r="AZ1025" s="1320"/>
      <c r="BA1025" s="1320"/>
      <c r="BB1025" s="1320"/>
      <c r="BC1025" s="1320"/>
      <c r="BD1025" s="1320"/>
      <c r="BE1025" s="1320"/>
      <c r="BF1025" s="1320"/>
      <c r="BG1025" s="1320"/>
      <c r="BH1025" s="495"/>
    </row>
    <row r="1026" spans="1:60" ht="3.65" hidden="1" customHeight="1">
      <c r="A1026" s="494"/>
      <c r="B1026" s="673"/>
      <c r="C1026" s="676"/>
      <c r="D1026" s="676"/>
      <c r="E1026" s="676"/>
      <c r="F1026" s="676"/>
      <c r="G1026" s="676"/>
      <c r="H1026" s="676"/>
      <c r="I1026" s="699"/>
      <c r="J1026" s="1320"/>
      <c r="K1026" s="1320"/>
      <c r="L1026" s="1320"/>
      <c r="M1026" s="1320"/>
      <c r="N1026" s="1320"/>
      <c r="O1026" s="1320"/>
      <c r="P1026" s="1320"/>
      <c r="Q1026" s="1320"/>
      <c r="R1026" s="1320"/>
      <c r="S1026" s="1320"/>
      <c r="T1026" s="1320"/>
      <c r="U1026" s="1320"/>
      <c r="V1026" s="1320"/>
      <c r="W1026" s="1320"/>
      <c r="X1026" s="1320"/>
      <c r="Y1026" s="1320"/>
      <c r="Z1026" s="1320"/>
      <c r="AA1026" s="1320"/>
      <c r="AB1026" s="1320"/>
      <c r="AC1026" s="1320"/>
      <c r="AD1026" s="1320"/>
      <c r="AE1026" s="1320"/>
      <c r="AF1026" s="1320"/>
      <c r="AG1026" s="1320"/>
      <c r="AH1026" s="1320"/>
      <c r="AI1026" s="1320"/>
      <c r="AJ1026" s="1320"/>
      <c r="AK1026" s="1320"/>
      <c r="AL1026" s="1320"/>
      <c r="AM1026" s="1320"/>
      <c r="AN1026" s="1320"/>
      <c r="AO1026" s="1320"/>
      <c r="AP1026" s="1320"/>
      <c r="AQ1026" s="1320"/>
      <c r="AR1026" s="1320"/>
      <c r="AS1026" s="1320"/>
      <c r="AT1026" s="1320"/>
      <c r="AU1026" s="1320"/>
      <c r="AV1026" s="1320"/>
      <c r="AW1026" s="1320"/>
      <c r="AX1026" s="1320"/>
      <c r="AY1026" s="1320"/>
      <c r="AZ1026" s="1320"/>
      <c r="BA1026" s="1320"/>
      <c r="BB1026" s="1320"/>
      <c r="BC1026" s="1320"/>
      <c r="BD1026" s="1320"/>
      <c r="BE1026" s="1320"/>
      <c r="BF1026" s="1320"/>
      <c r="BG1026" s="1320"/>
      <c r="BH1026" s="495"/>
    </row>
    <row r="1027" spans="1:60" ht="3.65" hidden="1" customHeight="1">
      <c r="A1027" s="494"/>
      <c r="B1027" s="673"/>
      <c r="C1027" s="676"/>
      <c r="D1027" s="676"/>
      <c r="E1027" s="676"/>
      <c r="F1027" s="676"/>
      <c r="G1027" s="676"/>
      <c r="H1027" s="676"/>
      <c r="I1027" s="699"/>
      <c r="J1027" s="1320"/>
      <c r="K1027" s="1320"/>
      <c r="L1027" s="1320"/>
      <c r="M1027" s="1320"/>
      <c r="N1027" s="1320"/>
      <c r="O1027" s="1320"/>
      <c r="P1027" s="1320"/>
      <c r="Q1027" s="1320"/>
      <c r="R1027" s="1320"/>
      <c r="S1027" s="1320"/>
      <c r="T1027" s="1320"/>
      <c r="U1027" s="1320"/>
      <c r="V1027" s="1320"/>
      <c r="W1027" s="1320"/>
      <c r="X1027" s="1320"/>
      <c r="Y1027" s="1320"/>
      <c r="Z1027" s="1320"/>
      <c r="AA1027" s="1320"/>
      <c r="AB1027" s="1320"/>
      <c r="AC1027" s="1320"/>
      <c r="AD1027" s="1320"/>
      <c r="AE1027" s="1320"/>
      <c r="AF1027" s="1320"/>
      <c r="AG1027" s="1320"/>
      <c r="AH1027" s="1320"/>
      <c r="AI1027" s="1320"/>
      <c r="AJ1027" s="1320"/>
      <c r="AK1027" s="1320"/>
      <c r="AL1027" s="1320"/>
      <c r="AM1027" s="1320"/>
      <c r="AN1027" s="1320"/>
      <c r="AO1027" s="1320"/>
      <c r="AP1027" s="1320"/>
      <c r="AQ1027" s="1320"/>
      <c r="AR1027" s="1320"/>
      <c r="AS1027" s="1320"/>
      <c r="AT1027" s="1320"/>
      <c r="AU1027" s="1320"/>
      <c r="AV1027" s="1320"/>
      <c r="AW1027" s="1320"/>
      <c r="AX1027" s="1320"/>
      <c r="AY1027" s="1320"/>
      <c r="AZ1027" s="1320"/>
      <c r="BA1027" s="1320"/>
      <c r="BB1027" s="1320"/>
      <c r="BC1027" s="1320"/>
      <c r="BD1027" s="1320"/>
      <c r="BE1027" s="1320"/>
      <c r="BF1027" s="1320"/>
      <c r="BG1027" s="1320"/>
      <c r="BH1027" s="495"/>
    </row>
    <row r="1028" spans="1:60" ht="3.65" hidden="1" customHeight="1">
      <c r="A1028" s="494"/>
      <c r="B1028" s="673"/>
      <c r="C1028" s="676"/>
      <c r="D1028" s="676"/>
      <c r="E1028" s="676"/>
      <c r="F1028" s="676"/>
      <c r="G1028" s="676"/>
      <c r="H1028" s="676"/>
      <c r="I1028" s="699"/>
      <c r="J1028" s="1320"/>
      <c r="K1028" s="1320"/>
      <c r="L1028" s="1320"/>
      <c r="M1028" s="1320"/>
      <c r="N1028" s="1320"/>
      <c r="O1028" s="1320"/>
      <c r="P1028" s="1320"/>
      <c r="Q1028" s="1320"/>
      <c r="R1028" s="1320"/>
      <c r="S1028" s="1320"/>
      <c r="T1028" s="1320"/>
      <c r="U1028" s="1320"/>
      <c r="V1028" s="1320"/>
      <c r="W1028" s="1320"/>
      <c r="X1028" s="1320"/>
      <c r="Y1028" s="1320"/>
      <c r="Z1028" s="1320"/>
      <c r="AA1028" s="1320"/>
      <c r="AB1028" s="1320"/>
      <c r="AC1028" s="1320"/>
      <c r="AD1028" s="1320"/>
      <c r="AE1028" s="1320"/>
      <c r="AF1028" s="1320"/>
      <c r="AG1028" s="1320"/>
      <c r="AH1028" s="1320"/>
      <c r="AI1028" s="1320"/>
      <c r="AJ1028" s="1320"/>
      <c r="AK1028" s="1320"/>
      <c r="AL1028" s="1320"/>
      <c r="AM1028" s="1320"/>
      <c r="AN1028" s="1320"/>
      <c r="AO1028" s="1320"/>
      <c r="AP1028" s="1320"/>
      <c r="AQ1028" s="1320"/>
      <c r="AR1028" s="1320"/>
      <c r="AS1028" s="1320"/>
      <c r="AT1028" s="1320"/>
      <c r="AU1028" s="1320"/>
      <c r="AV1028" s="1320"/>
      <c r="AW1028" s="1320"/>
      <c r="AX1028" s="1320"/>
      <c r="AY1028" s="1320"/>
      <c r="AZ1028" s="1320"/>
      <c r="BA1028" s="1320"/>
      <c r="BB1028" s="1320"/>
      <c r="BC1028" s="1320"/>
      <c r="BD1028" s="1320"/>
      <c r="BE1028" s="1320"/>
      <c r="BF1028" s="1320"/>
      <c r="BG1028" s="1320"/>
      <c r="BH1028" s="495"/>
    </row>
    <row r="1029" spans="1:60" ht="3.65" hidden="1" customHeight="1">
      <c r="A1029" s="494"/>
      <c r="B1029" s="1282"/>
      <c r="C1029" s="1283"/>
      <c r="D1029" s="1283"/>
      <c r="E1029" s="1283"/>
      <c r="F1029" s="1283"/>
      <c r="G1029" s="1283"/>
      <c r="H1029" s="1283"/>
      <c r="I1029" s="1368"/>
      <c r="J1029" s="1369"/>
      <c r="K1029" s="1369"/>
      <c r="L1029" s="1369"/>
      <c r="M1029" s="1369"/>
      <c r="N1029" s="1369"/>
      <c r="O1029" s="1369"/>
      <c r="P1029" s="1369"/>
      <c r="Q1029" s="1369"/>
      <c r="R1029" s="1369"/>
      <c r="S1029" s="1369"/>
      <c r="T1029" s="1369"/>
      <c r="U1029" s="1369"/>
      <c r="V1029" s="1369"/>
      <c r="W1029" s="1369"/>
      <c r="X1029" s="1369"/>
      <c r="Y1029" s="1369"/>
      <c r="Z1029" s="1369"/>
      <c r="AA1029" s="1369"/>
      <c r="AB1029" s="1369"/>
      <c r="AC1029" s="1369"/>
      <c r="AD1029" s="1369"/>
      <c r="AE1029" s="1369"/>
      <c r="AF1029" s="1369"/>
      <c r="AG1029" s="1369"/>
      <c r="AH1029" s="1369"/>
      <c r="AI1029" s="1369"/>
      <c r="AJ1029" s="1369"/>
      <c r="AK1029" s="1369"/>
      <c r="AL1029" s="1369"/>
      <c r="AM1029" s="1369"/>
      <c r="AN1029" s="1369"/>
      <c r="AO1029" s="1369"/>
      <c r="AP1029" s="1369"/>
      <c r="AQ1029" s="1369"/>
      <c r="AR1029" s="1369"/>
      <c r="AS1029" s="1369"/>
      <c r="AT1029" s="1369"/>
      <c r="AU1029" s="1369"/>
      <c r="AV1029" s="1369"/>
      <c r="AW1029" s="1369"/>
      <c r="AX1029" s="1369"/>
      <c r="AY1029" s="1369"/>
      <c r="AZ1029" s="1369"/>
      <c r="BA1029" s="1369"/>
      <c r="BB1029" s="1369"/>
      <c r="BC1029" s="1369"/>
      <c r="BD1029" s="1369"/>
      <c r="BE1029" s="1369"/>
      <c r="BF1029" s="1369"/>
      <c r="BG1029" s="1369"/>
      <c r="BH1029" s="471"/>
    </row>
    <row r="1030" spans="1:60" ht="3.65" hidden="1" customHeight="1">
      <c r="A1030" s="494"/>
      <c r="B1030" s="1285"/>
      <c r="C1030" s="1286"/>
      <c r="D1030" s="1286"/>
      <c r="E1030" s="1286"/>
      <c r="F1030" s="1286"/>
      <c r="G1030" s="1286"/>
      <c r="H1030" s="1286"/>
      <c r="I1030" s="1370"/>
      <c r="J1030" s="466"/>
      <c r="K1030" s="466"/>
      <c r="L1030" s="466"/>
      <c r="M1030" s="466"/>
      <c r="N1030" s="466"/>
      <c r="O1030" s="466"/>
      <c r="P1030" s="466"/>
      <c r="Q1030" s="466"/>
      <c r="R1030" s="466"/>
      <c r="S1030" s="466"/>
      <c r="T1030" s="466"/>
      <c r="U1030" s="466"/>
      <c r="V1030" s="466"/>
      <c r="W1030" s="466"/>
      <c r="X1030" s="466"/>
      <c r="Y1030" s="466"/>
      <c r="Z1030" s="466"/>
      <c r="AA1030" s="466"/>
      <c r="AB1030" s="466"/>
      <c r="AC1030" s="466"/>
      <c r="AD1030" s="466"/>
      <c r="AE1030" s="466"/>
      <c r="AF1030" s="466"/>
      <c r="AG1030" s="466"/>
      <c r="AH1030" s="466"/>
      <c r="AI1030" s="466"/>
      <c r="AJ1030" s="466"/>
      <c r="AK1030" s="466"/>
      <c r="AL1030" s="466"/>
      <c r="AM1030" s="466"/>
      <c r="AN1030" s="466"/>
      <c r="AO1030" s="466"/>
      <c r="AP1030" s="466"/>
      <c r="AQ1030" s="466"/>
      <c r="AR1030" s="466"/>
      <c r="AS1030" s="466"/>
      <c r="AT1030" s="466"/>
      <c r="AU1030" s="466"/>
      <c r="AV1030" s="466"/>
      <c r="AW1030" s="466"/>
      <c r="AX1030" s="466"/>
      <c r="AY1030" s="466"/>
      <c r="AZ1030" s="466"/>
      <c r="BA1030" s="466"/>
      <c r="BB1030" s="466"/>
      <c r="BC1030" s="466"/>
      <c r="BD1030" s="466"/>
      <c r="BE1030" s="466"/>
      <c r="BF1030" s="466"/>
      <c r="BG1030" s="466"/>
      <c r="BH1030" s="465"/>
    </row>
    <row r="1031" spans="1:60">
      <c r="A1031" s="494"/>
      <c r="B1031" s="379" t="s">
        <v>610</v>
      </c>
      <c r="C1031" s="379" t="s">
        <v>611</v>
      </c>
      <c r="D1031" s="379" t="s">
        <v>578</v>
      </c>
      <c r="E1031" s="448" t="s">
        <v>651</v>
      </c>
      <c r="F1031" s="379" t="s">
        <v>498</v>
      </c>
      <c r="G1031" s="378"/>
      <c r="H1031" s="1194" t="s">
        <v>612</v>
      </c>
      <c r="I1031" s="700"/>
      <c r="J1031" s="1329"/>
      <c r="K1031" s="1329"/>
      <c r="L1031" s="1329"/>
      <c r="M1031" s="1329"/>
      <c r="N1031" s="1329"/>
      <c r="O1031" s="1329"/>
      <c r="P1031" s="1329"/>
      <c r="Q1031" s="1329"/>
      <c r="R1031" s="1329"/>
      <c r="S1031" s="1329"/>
      <c r="T1031" s="1329"/>
      <c r="U1031" s="1329"/>
      <c r="V1031" s="1329"/>
      <c r="W1031" s="1329"/>
      <c r="X1031" s="1329"/>
      <c r="Y1031" s="1329"/>
      <c r="Z1031" s="1329"/>
      <c r="AA1031" s="1329"/>
      <c r="AB1031" s="1329"/>
      <c r="AC1031" s="1329"/>
      <c r="AD1031" s="1329"/>
      <c r="AE1031" s="1329"/>
      <c r="AF1031" s="1329"/>
      <c r="AG1031" s="1329"/>
      <c r="AH1031" s="1329"/>
      <c r="AI1031" s="1329"/>
      <c r="AJ1031" s="1329"/>
      <c r="AK1031" s="1329"/>
      <c r="AL1031" s="1329"/>
      <c r="AM1031" s="1329"/>
      <c r="AN1031" s="1329"/>
      <c r="AO1031" s="1329"/>
      <c r="AP1031" s="1329"/>
      <c r="AQ1031" s="1329"/>
      <c r="AR1031" s="1329"/>
      <c r="AS1031" s="1329"/>
      <c r="AT1031" s="1329"/>
      <c r="AU1031" s="1329"/>
      <c r="AV1031" s="1329"/>
      <c r="AW1031" s="1329"/>
      <c r="AX1031" s="1329"/>
      <c r="AY1031" s="1329"/>
      <c r="AZ1031" s="1329"/>
      <c r="BA1031" s="1329"/>
      <c r="BB1031" s="1329"/>
      <c r="BC1031" s="1329"/>
      <c r="BD1031" s="1329"/>
      <c r="BE1031" s="1329"/>
      <c r="BF1031" s="1329"/>
      <c r="BG1031" s="1329"/>
      <c r="BH1031" s="1134"/>
    </row>
    <row r="1032" spans="1:60" ht="3.65" hidden="1" customHeight="1">
      <c r="A1032" s="494"/>
      <c r="B1032" s="487" t="str">
        <f>MID(D1031,1,1)&amp;MID(D1031,6,1)&amp;"_"&amp;MID(D1031,14,3)&amp;"X"&amp;MID(F1031,1,1)&amp;"_"&amp;MID(H1031,1,4)&amp;MID(H1031,5,3)&amp;"_"&amp;MID(C1031,1,3)</f>
        <v>PC_MedXF_ATL600 _P7</v>
      </c>
      <c r="C1032" s="676"/>
      <c r="D1032" s="676"/>
      <c r="E1032" s="676"/>
      <c r="F1032" s="676"/>
      <c r="G1032" s="676"/>
      <c r="H1032" s="676"/>
      <c r="I1032" s="699"/>
      <c r="J1032" s="1320"/>
      <c r="K1032" s="1320"/>
      <c r="L1032" s="1320"/>
      <c r="M1032" s="1320"/>
      <c r="N1032" s="1320"/>
      <c r="O1032" s="1320"/>
      <c r="P1032" s="1320"/>
      <c r="Q1032" s="1320"/>
      <c r="R1032" s="1320"/>
      <c r="S1032" s="1320"/>
      <c r="T1032" s="1320"/>
      <c r="U1032" s="1320"/>
      <c r="V1032" s="1320"/>
      <c r="W1032" s="1320"/>
      <c r="X1032" s="1320"/>
      <c r="Y1032" s="1320"/>
      <c r="Z1032" s="1320"/>
      <c r="AA1032" s="1320"/>
      <c r="AB1032" s="1320"/>
      <c r="AC1032" s="1320"/>
      <c r="AD1032" s="1320"/>
      <c r="AE1032" s="1320"/>
      <c r="AF1032" s="1320"/>
      <c r="AG1032" s="1320"/>
      <c r="AH1032" s="1320"/>
      <c r="AI1032" s="1320"/>
      <c r="AJ1032" s="1320"/>
      <c r="AK1032" s="1320"/>
      <c r="AL1032" s="1320"/>
      <c r="AM1032" s="1320"/>
      <c r="AN1032" s="1320"/>
      <c r="AO1032" s="1320"/>
      <c r="AP1032" s="1320"/>
      <c r="AQ1032" s="1320"/>
      <c r="AR1032" s="1320"/>
      <c r="AS1032" s="1320"/>
      <c r="AT1032" s="1320"/>
      <c r="AU1032" s="1320"/>
      <c r="AV1032" s="1320"/>
      <c r="AW1032" s="1320"/>
      <c r="AX1032" s="1320"/>
      <c r="AY1032" s="1320"/>
      <c r="AZ1032" s="1320"/>
      <c r="BA1032" s="1320"/>
      <c r="BB1032" s="1320"/>
      <c r="BC1032" s="1320"/>
      <c r="BD1032" s="1320"/>
      <c r="BE1032" s="1320"/>
      <c r="BF1032" s="1320"/>
      <c r="BG1032" s="1320"/>
      <c r="BH1032" s="495"/>
    </row>
    <row r="1033" spans="1:60" ht="3.65" hidden="1" customHeight="1">
      <c r="A1033" s="494"/>
      <c r="B1033" s="673"/>
      <c r="C1033" s="676"/>
      <c r="D1033" s="676"/>
      <c r="E1033" s="676"/>
      <c r="F1033" s="676"/>
      <c r="G1033" s="676"/>
      <c r="H1033" s="676"/>
      <c r="I1033" s="699"/>
      <c r="J1033" s="1320"/>
      <c r="K1033" s="1320"/>
      <c r="L1033" s="1320"/>
      <c r="M1033" s="1320"/>
      <c r="N1033" s="1320"/>
      <c r="O1033" s="1320"/>
      <c r="P1033" s="1320"/>
      <c r="Q1033" s="1320"/>
      <c r="R1033" s="1320"/>
      <c r="S1033" s="1320"/>
      <c r="T1033" s="1320"/>
      <c r="U1033" s="1320"/>
      <c r="V1033" s="1320"/>
      <c r="W1033" s="1320"/>
      <c r="X1033" s="1320"/>
      <c r="Y1033" s="1320"/>
      <c r="Z1033" s="1320"/>
      <c r="AA1033" s="1320"/>
      <c r="AB1033" s="1320"/>
      <c r="AC1033" s="1320"/>
      <c r="AD1033" s="1320"/>
      <c r="AE1033" s="1320"/>
      <c r="AF1033" s="1320"/>
      <c r="AG1033" s="1320"/>
      <c r="AH1033" s="1320"/>
      <c r="AI1033" s="1320"/>
      <c r="AJ1033" s="1320"/>
      <c r="AK1033" s="1320"/>
      <c r="AL1033" s="1320"/>
      <c r="AM1033" s="1320"/>
      <c r="AN1033" s="1320"/>
      <c r="AO1033" s="1320"/>
      <c r="AP1033" s="1320"/>
      <c r="AQ1033" s="1320"/>
      <c r="AR1033" s="1320"/>
      <c r="AS1033" s="1320"/>
      <c r="AT1033" s="1320"/>
      <c r="AU1033" s="1320"/>
      <c r="AV1033" s="1320"/>
      <c r="AW1033" s="1320"/>
      <c r="AX1033" s="1320"/>
      <c r="AY1033" s="1320"/>
      <c r="AZ1033" s="1320"/>
      <c r="BA1033" s="1320"/>
      <c r="BB1033" s="1320"/>
      <c r="BC1033" s="1320"/>
      <c r="BD1033" s="1320"/>
      <c r="BE1033" s="1320"/>
      <c r="BF1033" s="1320"/>
      <c r="BG1033" s="1320"/>
      <c r="BH1033" s="495"/>
    </row>
    <row r="1034" spans="1:60" ht="3.65" hidden="1" customHeight="1">
      <c r="A1034" s="494"/>
      <c r="B1034" s="673"/>
      <c r="C1034" s="676"/>
      <c r="D1034" s="676"/>
      <c r="E1034" s="676"/>
      <c r="F1034" s="676"/>
      <c r="G1034" s="676"/>
      <c r="H1034" s="676"/>
      <c r="I1034" s="699"/>
      <c r="J1034" s="1320"/>
      <c r="K1034" s="1320"/>
      <c r="L1034" s="1320"/>
      <c r="M1034" s="1320"/>
      <c r="N1034" s="1320"/>
      <c r="O1034" s="1320"/>
      <c r="P1034" s="1320"/>
      <c r="Q1034" s="1320"/>
      <c r="R1034" s="1320"/>
      <c r="S1034" s="1320"/>
      <c r="T1034" s="1320"/>
      <c r="U1034" s="1320"/>
      <c r="V1034" s="1320"/>
      <c r="W1034" s="1320"/>
      <c r="X1034" s="1320"/>
      <c r="Y1034" s="1320"/>
      <c r="Z1034" s="1320"/>
      <c r="AA1034" s="1320"/>
      <c r="AB1034" s="1320"/>
      <c r="AC1034" s="1320"/>
      <c r="AD1034" s="1320"/>
      <c r="AE1034" s="1320"/>
      <c r="AF1034" s="1320"/>
      <c r="AG1034" s="1320"/>
      <c r="AH1034" s="1320"/>
      <c r="AI1034" s="1320"/>
      <c r="AJ1034" s="1320"/>
      <c r="AK1034" s="1320"/>
      <c r="AL1034" s="1320"/>
      <c r="AM1034" s="1320"/>
      <c r="AN1034" s="1320"/>
      <c r="AO1034" s="1320"/>
      <c r="AP1034" s="1320"/>
      <c r="AQ1034" s="1320"/>
      <c r="AR1034" s="1320"/>
      <c r="AS1034" s="1320"/>
      <c r="AT1034" s="1320"/>
      <c r="AU1034" s="1320"/>
      <c r="AV1034" s="1320"/>
      <c r="AW1034" s="1320"/>
      <c r="AX1034" s="1320"/>
      <c r="AY1034" s="1320"/>
      <c r="AZ1034" s="1320"/>
      <c r="BA1034" s="1320"/>
      <c r="BB1034" s="1320"/>
      <c r="BC1034" s="1320"/>
      <c r="BD1034" s="1320"/>
      <c r="BE1034" s="1320"/>
      <c r="BF1034" s="1320"/>
      <c r="BG1034" s="1320"/>
      <c r="BH1034" s="495"/>
    </row>
    <row r="1035" spans="1:60" ht="3.65" hidden="1" customHeight="1">
      <c r="A1035" s="494"/>
      <c r="B1035" s="673"/>
      <c r="C1035" s="676"/>
      <c r="D1035" s="676"/>
      <c r="E1035" s="676"/>
      <c r="F1035" s="676"/>
      <c r="G1035" s="676"/>
      <c r="H1035" s="676"/>
      <c r="I1035" s="699"/>
      <c r="J1035" s="1320"/>
      <c r="K1035" s="1320"/>
      <c r="L1035" s="1320"/>
      <c r="M1035" s="1320"/>
      <c r="N1035" s="1288"/>
      <c r="O1035" s="1289"/>
      <c r="P1035" s="1289"/>
      <c r="Q1035" s="1289"/>
      <c r="R1035" s="1289"/>
      <c r="S1035" s="1289"/>
      <c r="T1035" s="1289"/>
      <c r="U1035" s="1289"/>
      <c r="V1035" s="1289"/>
      <c r="W1035" s="1289"/>
      <c r="X1035" s="1289"/>
      <c r="Y1035" s="1290"/>
      <c r="Z1035" s="1320"/>
      <c r="AA1035" s="1320"/>
      <c r="AB1035" s="1278" t="e" vm="119">
        <v>#VALUE!</v>
      </c>
      <c r="AC1035" s="1320"/>
      <c r="AD1035" s="1320"/>
      <c r="AE1035" s="1320"/>
      <c r="AF1035" s="1320"/>
      <c r="AG1035" s="1320"/>
      <c r="AH1035" s="1320"/>
      <c r="AI1035" s="1320"/>
      <c r="AJ1035" s="1320"/>
      <c r="AK1035" s="1320"/>
      <c r="AL1035" s="1320"/>
      <c r="AM1035" s="1320"/>
      <c r="AN1035" s="1320"/>
      <c r="AO1035" s="1320"/>
      <c r="AP1035" s="1320"/>
      <c r="AQ1035" s="1320"/>
      <c r="AR1035" s="1320"/>
      <c r="AS1035" s="1320"/>
      <c r="AT1035" s="1320"/>
      <c r="AU1035" s="1320"/>
      <c r="AV1035" s="1320"/>
      <c r="AW1035" s="1320"/>
      <c r="AX1035" s="1320"/>
      <c r="AY1035" s="1320"/>
      <c r="AZ1035" s="1320"/>
      <c r="BA1035" s="1320"/>
      <c r="BB1035" s="1320"/>
      <c r="BC1035" s="1320"/>
      <c r="BD1035" s="1320"/>
      <c r="BE1035" s="1320"/>
      <c r="BF1035" s="1320"/>
      <c r="BG1035" s="1320"/>
      <c r="BH1035" s="495"/>
    </row>
    <row r="1036" spans="1:60" ht="3.65" hidden="1" customHeight="1">
      <c r="A1036" s="494"/>
      <c r="B1036" s="673"/>
      <c r="C1036" s="676"/>
      <c r="D1036" s="676"/>
      <c r="E1036" s="676"/>
      <c r="F1036" s="676"/>
      <c r="G1036" s="676"/>
      <c r="H1036" s="676"/>
      <c r="I1036" s="699"/>
      <c r="J1036" s="1320"/>
      <c r="K1036" s="1320"/>
      <c r="L1036" s="1320"/>
      <c r="M1036" s="1320"/>
      <c r="N1036" s="1293"/>
      <c r="O1036" s="1367"/>
      <c r="P1036" s="1367"/>
      <c r="Q1036" s="1367"/>
      <c r="R1036" s="1367"/>
      <c r="S1036" s="1367"/>
      <c r="T1036" s="1367"/>
      <c r="U1036" s="1367"/>
      <c r="V1036" s="1367"/>
      <c r="W1036" s="1367"/>
      <c r="X1036" s="1367"/>
      <c r="Y1036" s="1294"/>
      <c r="Z1036" s="1320"/>
      <c r="AA1036" s="1320"/>
      <c r="AB1036" s="1279"/>
      <c r="AC1036" s="1320"/>
      <c r="AD1036" s="1320"/>
      <c r="AE1036" s="1320"/>
      <c r="AF1036" s="1320"/>
      <c r="AG1036" s="1320"/>
      <c r="AH1036" s="1320"/>
      <c r="AI1036" s="1320"/>
      <c r="AJ1036" s="1320"/>
      <c r="AK1036" s="1320"/>
      <c r="AL1036" s="1320"/>
      <c r="AM1036" s="1320"/>
      <c r="AN1036" s="1320"/>
      <c r="AO1036" s="1320"/>
      <c r="AP1036" s="1320"/>
      <c r="AQ1036" s="1320"/>
      <c r="AR1036" s="1320"/>
      <c r="AS1036" s="1320"/>
      <c r="AT1036" s="1320"/>
      <c r="AU1036" s="1320"/>
      <c r="AV1036" s="1320"/>
      <c r="AW1036" s="1320"/>
      <c r="AX1036" s="1320"/>
      <c r="AY1036" s="1320"/>
      <c r="AZ1036" s="1320"/>
      <c r="BA1036" s="1320"/>
      <c r="BB1036" s="1320"/>
      <c r="BC1036" s="1320"/>
      <c r="BD1036" s="1320"/>
      <c r="BE1036" s="1320"/>
      <c r="BF1036" s="1320"/>
      <c r="BG1036" s="1320"/>
      <c r="BH1036" s="495"/>
    </row>
    <row r="1037" spans="1:60" ht="3.65" hidden="1" customHeight="1">
      <c r="A1037" s="494"/>
      <c r="B1037" s="673"/>
      <c r="C1037" s="676"/>
      <c r="D1037" s="676"/>
      <c r="E1037" s="676"/>
      <c r="F1037" s="676"/>
      <c r="G1037" s="676"/>
      <c r="H1037" s="676"/>
      <c r="I1037" s="699"/>
      <c r="J1037" s="1320"/>
      <c r="K1037" s="1320"/>
      <c r="L1037" s="1320"/>
      <c r="M1037" s="1320"/>
      <c r="N1037" s="1304"/>
      <c r="O1037" s="1305"/>
      <c r="P1037" s="1305"/>
      <c r="Q1037" s="1305"/>
      <c r="R1037" s="1305"/>
      <c r="S1037" s="1305"/>
      <c r="T1037" s="1305"/>
      <c r="U1037" s="1305"/>
      <c r="V1037" s="1305"/>
      <c r="W1037" s="1305"/>
      <c r="X1037" s="1305"/>
      <c r="Y1037" s="1306"/>
      <c r="Z1037" s="1320"/>
      <c r="AA1037" s="1320"/>
      <c r="AB1037" s="1280"/>
      <c r="AC1037" s="1320"/>
      <c r="AD1037" s="1320"/>
      <c r="AE1037" s="1320"/>
      <c r="AF1037" s="1320"/>
      <c r="AG1037" s="1320"/>
      <c r="AH1037" s="1320"/>
      <c r="AI1037" s="1320"/>
      <c r="AJ1037" s="1320"/>
      <c r="AK1037" s="1320"/>
      <c r="AL1037" s="1320"/>
      <c r="AM1037" s="1320"/>
      <c r="AN1037" s="1320"/>
      <c r="AO1037" s="1320"/>
      <c r="AP1037" s="1320"/>
      <c r="AQ1037" s="1320"/>
      <c r="AR1037" s="1320"/>
      <c r="AS1037" s="1320"/>
      <c r="AT1037" s="1320"/>
      <c r="AU1037" s="1320"/>
      <c r="AV1037" s="1320"/>
      <c r="AW1037" s="1320"/>
      <c r="AX1037" s="1320"/>
      <c r="AY1037" s="1320"/>
      <c r="AZ1037" s="1320"/>
      <c r="BA1037" s="1320"/>
      <c r="BB1037" s="1320"/>
      <c r="BC1037" s="1320"/>
      <c r="BD1037" s="1320"/>
      <c r="BE1037" s="1320"/>
      <c r="BF1037" s="1320"/>
      <c r="BG1037" s="1320"/>
      <c r="BH1037" s="495"/>
    </row>
    <row r="1038" spans="1:60" ht="3.65" hidden="1" customHeight="1">
      <c r="A1038" s="494"/>
      <c r="B1038" s="673"/>
      <c r="C1038" s="676"/>
      <c r="D1038" s="676"/>
      <c r="E1038" s="676"/>
      <c r="F1038" s="676"/>
      <c r="G1038" s="676"/>
      <c r="H1038" s="676"/>
      <c r="I1038" s="699"/>
      <c r="J1038" s="1320"/>
      <c r="K1038" s="1320"/>
      <c r="L1038" s="1320"/>
      <c r="M1038" s="1320"/>
      <c r="N1038" s="1307"/>
      <c r="O1038" s="1375"/>
      <c r="P1038" s="1375"/>
      <c r="Q1038" s="1375"/>
      <c r="R1038" s="1375"/>
      <c r="S1038" s="1375"/>
      <c r="T1038" s="1373" t="e" vm="124">
        <v>#VALUE!</v>
      </c>
      <c r="U1038" s="1373"/>
      <c r="V1038" s="1373" t="e" vm="124">
        <v>#VALUE!</v>
      </c>
      <c r="W1038" s="1373"/>
      <c r="X1038" s="1373" t="e" vm="124">
        <v>#VALUE!</v>
      </c>
      <c r="Y1038" s="1299"/>
      <c r="Z1038" s="1320"/>
      <c r="AA1038" s="1320"/>
      <c r="AB1038" s="1280"/>
      <c r="AC1038" s="1320"/>
      <c r="AD1038" s="1320"/>
      <c r="AE1038" s="1320"/>
      <c r="AF1038" s="1320"/>
      <c r="AG1038" s="1320"/>
      <c r="AH1038" s="1320"/>
      <c r="AI1038" s="1320"/>
      <c r="AJ1038" s="1320"/>
      <c r="AK1038" s="1320"/>
      <c r="AL1038" s="1320"/>
      <c r="AM1038" s="1320"/>
      <c r="AN1038" s="1320"/>
      <c r="AO1038" s="1317"/>
      <c r="AP1038" s="1317"/>
      <c r="AQ1038" s="1317"/>
      <c r="AR1038" s="1320"/>
      <c r="AS1038" s="1320"/>
      <c r="AT1038" s="1320"/>
      <c r="AU1038" s="1320"/>
      <c r="AV1038" s="1320"/>
      <c r="AW1038" s="1320"/>
      <c r="AX1038" s="1320"/>
      <c r="AY1038" s="1320"/>
      <c r="AZ1038" s="1320"/>
      <c r="BA1038" s="1320"/>
      <c r="BB1038" s="1320"/>
      <c r="BC1038" s="1320"/>
      <c r="BD1038" s="1320"/>
      <c r="BE1038" s="1320"/>
      <c r="BF1038" s="1320"/>
      <c r="BG1038" s="1320"/>
      <c r="BH1038" s="495"/>
    </row>
    <row r="1039" spans="1:60" ht="3.65" hidden="1" customHeight="1">
      <c r="A1039" s="494"/>
      <c r="B1039" s="673"/>
      <c r="C1039" s="676"/>
      <c r="D1039" s="676"/>
      <c r="E1039" s="676"/>
      <c r="F1039" s="676"/>
      <c r="G1039" s="676"/>
      <c r="H1039" s="676"/>
      <c r="I1039" s="699"/>
      <c r="J1039" s="1320"/>
      <c r="K1039" s="1320"/>
      <c r="L1039" s="1320"/>
      <c r="M1039" s="1320"/>
      <c r="N1039" s="1307"/>
      <c r="O1039" s="1371" t="e" vm="37">
        <v>#VALUE!</v>
      </c>
      <c r="P1039" s="1371"/>
      <c r="Q1039" s="1371"/>
      <c r="R1039" s="1371"/>
      <c r="S1039" s="1371"/>
      <c r="T1039" s="1373"/>
      <c r="U1039" s="1373"/>
      <c r="V1039" s="1373"/>
      <c r="W1039" s="1373"/>
      <c r="X1039" s="1373"/>
      <c r="Y1039" s="1299"/>
      <c r="Z1039" s="1320"/>
      <c r="AA1039" s="1320"/>
      <c r="AB1039" s="1280"/>
      <c r="AC1039" s="1320"/>
      <c r="AD1039" s="1320"/>
      <c r="AE1039" s="1320"/>
      <c r="AF1039" s="1320"/>
      <c r="AG1039" s="1320"/>
      <c r="AH1039" s="1320"/>
      <c r="AI1039" s="1320"/>
      <c r="AJ1039" s="1320"/>
      <c r="AK1039" s="1320"/>
      <c r="AL1039" s="1320"/>
      <c r="AM1039" s="1320"/>
      <c r="AN1039" s="1320"/>
      <c r="AO1039" s="1320"/>
      <c r="AP1039" s="1320"/>
      <c r="AQ1039" s="1320"/>
      <c r="AR1039" s="1320"/>
      <c r="AS1039" s="1320"/>
      <c r="AT1039" s="1320"/>
      <c r="AU1039" s="1320"/>
      <c r="AV1039" s="1320"/>
      <c r="AW1039" s="1320"/>
      <c r="AX1039" s="1320"/>
      <c r="AY1039" s="1320"/>
      <c r="AZ1039" s="1320"/>
      <c r="BA1039" s="1320"/>
      <c r="BB1039" s="1320"/>
      <c r="BC1039" s="1320"/>
      <c r="BD1039" s="1320"/>
      <c r="BE1039" s="1320"/>
      <c r="BF1039" s="1320"/>
      <c r="BG1039" s="1320"/>
      <c r="BH1039" s="495"/>
    </row>
    <row r="1040" spans="1:60" ht="3.65" hidden="1" customHeight="1">
      <c r="A1040" s="494"/>
      <c r="B1040" s="673"/>
      <c r="C1040" s="676"/>
      <c r="D1040" s="676"/>
      <c r="E1040" s="676"/>
      <c r="F1040" s="676"/>
      <c r="G1040" s="676"/>
      <c r="H1040" s="676"/>
      <c r="I1040" s="699"/>
      <c r="J1040" s="1320"/>
      <c r="K1040" s="1320"/>
      <c r="L1040" s="1320"/>
      <c r="M1040" s="1320"/>
      <c r="N1040" s="1307"/>
      <c r="O1040" s="1371"/>
      <c r="P1040" s="1371"/>
      <c r="Q1040" s="1371"/>
      <c r="R1040" s="1371"/>
      <c r="S1040" s="1371"/>
      <c r="T1040" s="1373" t="e" vm="124">
        <v>#VALUE!</v>
      </c>
      <c r="U1040" s="1373"/>
      <c r="V1040" s="1373" t="e" vm="124">
        <v>#VALUE!</v>
      </c>
      <c r="W1040" s="1373"/>
      <c r="X1040" s="1373" t="e" vm="124">
        <v>#VALUE!</v>
      </c>
      <c r="Y1040" s="1299"/>
      <c r="Z1040" s="1320"/>
      <c r="AA1040" s="1320"/>
      <c r="AB1040" s="1280"/>
      <c r="AC1040" s="1320"/>
      <c r="AD1040" s="1320"/>
      <c r="AE1040" s="1320"/>
      <c r="AF1040" s="1320"/>
      <c r="AG1040" s="1320"/>
      <c r="AH1040" s="1320"/>
      <c r="AI1040" s="1320"/>
      <c r="AJ1040" s="1320"/>
      <c r="AK1040" s="1320"/>
      <c r="AL1040" s="1320"/>
      <c r="AM1040" s="1320"/>
      <c r="AN1040" s="1320"/>
      <c r="AO1040" s="1320"/>
      <c r="AP1040" s="1320"/>
      <c r="AQ1040" s="1320"/>
      <c r="AR1040" s="1320"/>
      <c r="AS1040" s="1320"/>
      <c r="AT1040" s="1320"/>
      <c r="AU1040" s="1320"/>
      <c r="AV1040" s="1320"/>
      <c r="AW1040" s="1320"/>
      <c r="AX1040" s="1320"/>
      <c r="AY1040" s="1320"/>
      <c r="AZ1040" s="1320"/>
      <c r="BA1040" s="1320"/>
      <c r="BB1040" s="1320"/>
      <c r="BC1040" s="1320"/>
      <c r="BD1040" s="1320"/>
      <c r="BE1040" s="1320"/>
      <c r="BF1040" s="1320"/>
      <c r="BG1040" s="1320"/>
      <c r="BH1040" s="495"/>
    </row>
    <row r="1041" spans="1:60" ht="3.65" hidden="1" customHeight="1">
      <c r="A1041" s="494"/>
      <c r="B1041" s="673"/>
      <c r="C1041" s="676"/>
      <c r="D1041" s="676"/>
      <c r="E1041" s="676"/>
      <c r="F1041" s="676"/>
      <c r="G1041" s="676"/>
      <c r="H1041" s="676"/>
      <c r="I1041" s="699"/>
      <c r="J1041" s="1320"/>
      <c r="K1041" s="1320"/>
      <c r="L1041" s="1320"/>
      <c r="M1041" s="1320"/>
      <c r="N1041" s="1307"/>
      <c r="O1041" s="1371"/>
      <c r="P1041" s="1371"/>
      <c r="Q1041" s="1371"/>
      <c r="R1041" s="1371"/>
      <c r="S1041" s="1371"/>
      <c r="T1041" s="1373"/>
      <c r="U1041" s="1373"/>
      <c r="V1041" s="1373"/>
      <c r="W1041" s="1373"/>
      <c r="X1041" s="1373"/>
      <c r="Y1041" s="1299"/>
      <c r="Z1041" s="1320"/>
      <c r="AA1041" s="1320"/>
      <c r="AB1041" s="1280"/>
      <c r="AC1041" s="1320"/>
      <c r="AD1041" s="1320"/>
      <c r="AE1041" s="1320"/>
      <c r="AF1041" s="1320"/>
      <c r="AG1041" s="1320"/>
      <c r="AH1041" s="1320"/>
      <c r="AI1041" s="1320"/>
      <c r="AJ1041" s="1317"/>
      <c r="AK1041" s="1320"/>
      <c r="AL1041" s="1320"/>
      <c r="AM1041" s="1320"/>
      <c r="AN1041" s="1320"/>
      <c r="AO1041" s="1320"/>
      <c r="AP1041" s="1320"/>
      <c r="AQ1041" s="1320"/>
      <c r="AR1041" s="1320"/>
      <c r="AS1041" s="1320"/>
      <c r="AT1041" s="1320"/>
      <c r="AU1041" s="1320"/>
      <c r="AV1041" s="1320"/>
      <c r="AW1041" s="1320"/>
      <c r="AX1041" s="1320"/>
      <c r="AY1041" s="1320"/>
      <c r="AZ1041" s="1320"/>
      <c r="BA1041" s="1320"/>
      <c r="BB1041" s="1320"/>
      <c r="BC1041" s="1320"/>
      <c r="BD1041" s="1320"/>
      <c r="BE1041" s="1320"/>
      <c r="BF1041" s="1320"/>
      <c r="BG1041" s="1320"/>
      <c r="BH1041" s="495"/>
    </row>
    <row r="1042" spans="1:60" ht="3.65" hidden="1" customHeight="1">
      <c r="A1042" s="494"/>
      <c r="B1042" s="673"/>
      <c r="C1042" s="676"/>
      <c r="D1042" s="676"/>
      <c r="E1042" s="676"/>
      <c r="F1042" s="676"/>
      <c r="G1042" s="676"/>
      <c r="H1042" s="676"/>
      <c r="I1042" s="699"/>
      <c r="J1042" s="1320"/>
      <c r="K1042" s="1320"/>
      <c r="L1042" s="1320"/>
      <c r="M1042" s="1320"/>
      <c r="N1042" s="1307"/>
      <c r="O1042" s="1371"/>
      <c r="P1042" s="1371"/>
      <c r="Q1042" s="1371"/>
      <c r="R1042" s="1371"/>
      <c r="S1042" s="1371"/>
      <c r="T1042" s="1373" t="e" vm="124">
        <v>#VALUE!</v>
      </c>
      <c r="U1042" s="1373"/>
      <c r="V1042" s="1375"/>
      <c r="W1042" s="1375"/>
      <c r="X1042" s="1375"/>
      <c r="Y1042" s="1308"/>
      <c r="Z1042" s="1320"/>
      <c r="AA1042" s="1320"/>
      <c r="AB1042" s="1280"/>
      <c r="AC1042" s="1320"/>
      <c r="AD1042" s="1320"/>
      <c r="AE1042" s="1320"/>
      <c r="AF1042" s="1320"/>
      <c r="AG1042" s="1320"/>
      <c r="AH1042" s="1320"/>
      <c r="AI1042" s="1320"/>
      <c r="AJ1042" s="1317"/>
      <c r="AK1042" s="1317"/>
      <c r="AL1042" s="1320"/>
      <c r="AM1042" s="1320"/>
      <c r="AN1042" s="1320"/>
      <c r="AO1042" s="1320"/>
      <c r="AP1042" s="1320"/>
      <c r="AQ1042" s="1317"/>
      <c r="AR1042" s="1317"/>
      <c r="AS1042" s="1317"/>
      <c r="AT1042" s="1320"/>
      <c r="AU1042" s="1320"/>
      <c r="AV1042" s="1320"/>
      <c r="AW1042" s="1320"/>
      <c r="AX1042" s="1320"/>
      <c r="AY1042" s="1320"/>
      <c r="AZ1042" s="1320"/>
      <c r="BA1042" s="1320"/>
      <c r="BB1042" s="1320"/>
      <c r="BC1042" s="1320"/>
      <c r="BD1042" s="1320"/>
      <c r="BE1042" s="1320"/>
      <c r="BF1042" s="1320"/>
      <c r="BG1042" s="1320"/>
      <c r="BH1042" s="495"/>
    </row>
    <row r="1043" spans="1:60" ht="3.65" hidden="1" customHeight="1">
      <c r="A1043" s="494"/>
      <c r="B1043" s="673"/>
      <c r="C1043" s="676"/>
      <c r="D1043" s="676"/>
      <c r="E1043" s="676"/>
      <c r="F1043" s="676"/>
      <c r="G1043" s="676"/>
      <c r="H1043" s="676"/>
      <c r="I1043" s="699"/>
      <c r="J1043" s="1320"/>
      <c r="K1043" s="1320"/>
      <c r="L1043" s="1320"/>
      <c r="M1043" s="1320"/>
      <c r="N1043" s="1307"/>
      <c r="O1043" s="1371"/>
      <c r="P1043" s="1371"/>
      <c r="Q1043" s="1371"/>
      <c r="R1043" s="1371"/>
      <c r="S1043" s="1371"/>
      <c r="T1043" s="1373"/>
      <c r="U1043" s="1373"/>
      <c r="V1043" s="1375"/>
      <c r="W1043" s="1375"/>
      <c r="X1043" s="1375"/>
      <c r="Y1043" s="1308"/>
      <c r="Z1043" s="1320"/>
      <c r="AA1043" s="1320"/>
      <c r="AB1043" s="1280"/>
      <c r="AC1043" s="1320"/>
      <c r="AD1043" s="1320"/>
      <c r="AE1043" s="1320"/>
      <c r="AF1043" s="1320"/>
      <c r="AG1043" s="1320"/>
      <c r="AH1043" s="1320"/>
      <c r="AI1043" s="1320"/>
      <c r="AJ1043" s="1317"/>
      <c r="AK1043" s="1317"/>
      <c r="AL1043" s="1320"/>
      <c r="AM1043" s="1320"/>
      <c r="AN1043" s="1320"/>
      <c r="AO1043" s="1320"/>
      <c r="AP1043" s="1320"/>
      <c r="AQ1043" s="1317"/>
      <c r="AR1043" s="1317"/>
      <c r="AS1043" s="1317"/>
      <c r="AT1043" s="1320"/>
      <c r="AU1043" s="1320"/>
      <c r="AV1043" s="1320"/>
      <c r="AW1043" s="1320"/>
      <c r="AX1043" s="1320"/>
      <c r="AY1043" s="1320"/>
      <c r="AZ1043" s="1320"/>
      <c r="BA1043" s="1320"/>
      <c r="BB1043" s="1320"/>
      <c r="BC1043" s="1320"/>
      <c r="BD1043" s="1320"/>
      <c r="BE1043" s="1320"/>
      <c r="BF1043" s="1320"/>
      <c r="BG1043" s="1320"/>
      <c r="BH1043" s="495"/>
    </row>
    <row r="1044" spans="1:60" ht="3.65" hidden="1" customHeight="1">
      <c r="A1044" s="494"/>
      <c r="B1044" s="673"/>
      <c r="C1044" s="676"/>
      <c r="D1044" s="676"/>
      <c r="E1044" s="676"/>
      <c r="F1044" s="676"/>
      <c r="G1044" s="676"/>
      <c r="H1044" s="676"/>
      <c r="I1044" s="699"/>
      <c r="J1044" s="1320"/>
      <c r="K1044" s="1320"/>
      <c r="L1044" s="1320"/>
      <c r="M1044" s="1320"/>
      <c r="N1044" s="1307"/>
      <c r="O1044" s="1371"/>
      <c r="P1044" s="1371"/>
      <c r="Q1044" s="1371"/>
      <c r="R1044" s="1371"/>
      <c r="S1044" s="1371"/>
      <c r="T1044" s="1375"/>
      <c r="U1044" s="1375"/>
      <c r="V1044" s="1375"/>
      <c r="W1044" s="1375"/>
      <c r="X1044" s="1375"/>
      <c r="Y1044" s="1308"/>
      <c r="Z1044" s="1320"/>
      <c r="AA1044" s="1320"/>
      <c r="AB1044" s="1280"/>
      <c r="AC1044" s="1320"/>
      <c r="AD1044" s="1320"/>
      <c r="AE1044" s="1320"/>
      <c r="AF1044" s="1320"/>
      <c r="AG1044" s="1320"/>
      <c r="AH1044" s="1320"/>
      <c r="AI1044" s="1320"/>
      <c r="AJ1044" s="1317"/>
      <c r="AK1044" s="1317"/>
      <c r="AL1044" s="1320"/>
      <c r="AM1044" s="1320"/>
      <c r="AN1044" s="1320"/>
      <c r="AO1044" s="1320"/>
      <c r="AP1044" s="1320"/>
      <c r="AQ1044" s="1320"/>
      <c r="AR1044" s="1320"/>
      <c r="AS1044" s="1320"/>
      <c r="AT1044" s="1320"/>
      <c r="AU1044" s="1320"/>
      <c r="AV1044" s="1320"/>
      <c r="AW1044" s="1320"/>
      <c r="AX1044" s="1320"/>
      <c r="AY1044" s="1320"/>
      <c r="AZ1044" s="1320"/>
      <c r="BA1044" s="1320"/>
      <c r="BB1044" s="1320"/>
      <c r="BC1044" s="1320"/>
      <c r="BD1044" s="1320"/>
      <c r="BE1044" s="1320"/>
      <c r="BF1044" s="1320"/>
      <c r="BG1044" s="1320"/>
      <c r="BH1044" s="495"/>
    </row>
    <row r="1045" spans="1:60" ht="3.65" hidden="1" customHeight="1">
      <c r="A1045" s="494"/>
      <c r="B1045" s="673"/>
      <c r="C1045" s="676"/>
      <c r="D1045" s="676"/>
      <c r="E1045" s="676"/>
      <c r="F1045" s="676"/>
      <c r="G1045" s="676"/>
      <c r="H1045" s="676"/>
      <c r="I1045" s="699"/>
      <c r="J1045" s="1320"/>
      <c r="K1045" s="1320"/>
      <c r="L1045" s="1320"/>
      <c r="M1045" s="1320"/>
      <c r="N1045" s="1307"/>
      <c r="O1045" s="1374"/>
      <c r="P1045" s="1373" t="e" vm="68">
        <v>#VALUE!</v>
      </c>
      <c r="Q1045" s="1373"/>
      <c r="R1045" s="1373"/>
      <c r="S1045" s="1374"/>
      <c r="T1045" s="1375"/>
      <c r="U1045" s="1375"/>
      <c r="V1045" s="1375"/>
      <c r="W1045" s="1375"/>
      <c r="X1045" s="1375"/>
      <c r="Y1045" s="1308"/>
      <c r="Z1045" s="1320"/>
      <c r="AA1045" s="1320"/>
      <c r="AB1045" s="1280"/>
      <c r="AC1045" s="1320"/>
      <c r="AD1045" s="1320"/>
      <c r="AE1045" s="1320"/>
      <c r="AF1045" s="1320"/>
      <c r="AG1045" s="1320"/>
      <c r="AH1045" s="1320"/>
      <c r="AI1045" s="1320"/>
      <c r="AJ1045" s="1317"/>
      <c r="AK1045" s="1317"/>
      <c r="AL1045" s="1320"/>
      <c r="AM1045" s="1320"/>
      <c r="AN1045" s="1320"/>
      <c r="AO1045" s="1320"/>
      <c r="AP1045" s="1320"/>
      <c r="AQ1045" s="1320"/>
      <c r="AR1045" s="1320"/>
      <c r="AS1045" s="1320"/>
      <c r="AT1045" s="1320"/>
      <c r="AU1045" s="1320"/>
      <c r="AV1045" s="1320"/>
      <c r="AW1045" s="1320"/>
      <c r="AX1045" s="1320"/>
      <c r="AY1045" s="1320"/>
      <c r="AZ1045" s="1320"/>
      <c r="BA1045" s="1320"/>
      <c r="BB1045" s="1320"/>
      <c r="BC1045" s="1320"/>
      <c r="BD1045" s="1320"/>
      <c r="BE1045" s="1320"/>
      <c r="BF1045" s="1320"/>
      <c r="BG1045" s="1320"/>
      <c r="BH1045" s="495"/>
    </row>
    <row r="1046" spans="1:60" ht="3.65" hidden="1" customHeight="1">
      <c r="A1046" s="494"/>
      <c r="B1046" s="673"/>
      <c r="C1046" s="676"/>
      <c r="D1046" s="676"/>
      <c r="E1046" s="676"/>
      <c r="F1046" s="676"/>
      <c r="G1046" s="676"/>
      <c r="H1046" s="676"/>
      <c r="I1046" s="699"/>
      <c r="J1046" s="1320"/>
      <c r="K1046" s="1320"/>
      <c r="L1046" s="1320"/>
      <c r="M1046" s="1320"/>
      <c r="N1046" s="1307"/>
      <c r="O1046" s="1375"/>
      <c r="P1046" s="1373"/>
      <c r="Q1046" s="1373"/>
      <c r="R1046" s="1373"/>
      <c r="S1046" s="1375"/>
      <c r="T1046" s="1375"/>
      <c r="U1046" s="1375"/>
      <c r="V1046" s="1375"/>
      <c r="W1046" s="1375"/>
      <c r="X1046" s="1375"/>
      <c r="Y1046" s="1308"/>
      <c r="Z1046" s="1320"/>
      <c r="AA1046" s="1320"/>
      <c r="AB1046" s="1280"/>
      <c r="AC1046" s="1320"/>
      <c r="AD1046" s="1320"/>
      <c r="AE1046" s="1320"/>
      <c r="AF1046" s="1320"/>
      <c r="AG1046" s="1320"/>
      <c r="AH1046" s="1320"/>
      <c r="AI1046" s="1320"/>
      <c r="AJ1046" s="1317"/>
      <c r="AK1046" s="1317"/>
      <c r="AL1046" s="1320"/>
      <c r="AM1046" s="1320"/>
      <c r="AN1046" s="1320"/>
      <c r="AO1046" s="1320"/>
      <c r="AP1046" s="1320"/>
      <c r="AQ1046" s="1320"/>
      <c r="AR1046" s="1320"/>
      <c r="AS1046" s="1320"/>
      <c r="AT1046" s="1320"/>
      <c r="AU1046" s="1320"/>
      <c r="AV1046" s="1320"/>
      <c r="AW1046" s="1320"/>
      <c r="AX1046" s="1320"/>
      <c r="AY1046" s="1320"/>
      <c r="AZ1046" s="1320"/>
      <c r="BA1046" s="1320"/>
      <c r="BB1046" s="1320"/>
      <c r="BC1046" s="1320"/>
      <c r="BD1046" s="1320"/>
      <c r="BE1046" s="1320"/>
      <c r="BF1046" s="1320"/>
      <c r="BG1046" s="1320"/>
      <c r="BH1046" s="495"/>
    </row>
    <row r="1047" spans="1:60" ht="3.65" hidden="1" customHeight="1">
      <c r="A1047" s="494"/>
      <c r="B1047" s="673"/>
      <c r="C1047" s="676"/>
      <c r="D1047" s="676"/>
      <c r="E1047" s="676"/>
      <c r="F1047" s="676"/>
      <c r="G1047" s="676"/>
      <c r="H1047" s="676"/>
      <c r="I1047" s="699"/>
      <c r="J1047" s="1320"/>
      <c r="K1047" s="1320"/>
      <c r="L1047" s="1320"/>
      <c r="M1047" s="1320"/>
      <c r="N1047" s="1307"/>
      <c r="O1047" s="1375"/>
      <c r="P1047" s="1375"/>
      <c r="Q1047" s="1375"/>
      <c r="R1047" s="1375"/>
      <c r="S1047" s="1375"/>
      <c r="T1047" s="1375"/>
      <c r="U1047" s="1375"/>
      <c r="V1047" s="1375"/>
      <c r="W1047" s="1375"/>
      <c r="X1047" s="1375"/>
      <c r="Y1047" s="1308"/>
      <c r="Z1047" s="1320"/>
      <c r="AA1047" s="1320"/>
      <c r="AB1047" s="1280"/>
      <c r="AC1047" s="1320"/>
      <c r="AD1047" s="1320"/>
      <c r="AE1047" s="1320"/>
      <c r="AF1047" s="1320"/>
      <c r="AG1047" s="1320"/>
      <c r="AH1047" s="1320"/>
      <c r="AI1047" s="1320"/>
      <c r="AJ1047" s="1317"/>
      <c r="AK1047" s="1317"/>
      <c r="AL1047" s="1320"/>
      <c r="AM1047" s="1320"/>
      <c r="AN1047" s="1320"/>
      <c r="AO1047" s="1320"/>
      <c r="AP1047" s="1320"/>
      <c r="AQ1047" s="1320"/>
      <c r="AR1047" s="1320"/>
      <c r="AS1047" s="1320"/>
      <c r="AT1047" s="1320"/>
      <c r="AU1047" s="1320"/>
      <c r="AV1047" s="1320"/>
      <c r="AW1047" s="1320"/>
      <c r="AX1047" s="1320"/>
      <c r="AY1047" s="1320"/>
      <c r="AZ1047" s="1320"/>
      <c r="BA1047" s="1320"/>
      <c r="BB1047" s="1320"/>
      <c r="BC1047" s="1320"/>
      <c r="BD1047" s="1320"/>
      <c r="BE1047" s="1320"/>
      <c r="BF1047" s="1320"/>
      <c r="BG1047" s="1320"/>
      <c r="BH1047" s="495"/>
    </row>
    <row r="1048" spans="1:60" ht="3.65" hidden="1" customHeight="1">
      <c r="A1048" s="494"/>
      <c r="B1048" s="673"/>
      <c r="C1048" s="676"/>
      <c r="D1048" s="676"/>
      <c r="E1048" s="676"/>
      <c r="F1048" s="676"/>
      <c r="G1048" s="676"/>
      <c r="H1048" s="676"/>
      <c r="I1048" s="699"/>
      <c r="J1048" s="1320"/>
      <c r="K1048" s="1320"/>
      <c r="L1048" s="1320"/>
      <c r="M1048" s="1320"/>
      <c r="N1048" s="1307"/>
      <c r="O1048" s="1375"/>
      <c r="P1048" s="1375"/>
      <c r="Q1048" s="1375"/>
      <c r="R1048" s="1375"/>
      <c r="S1048" s="1375"/>
      <c r="T1048" s="1375"/>
      <c r="U1048" s="1375"/>
      <c r="V1048" s="1375"/>
      <c r="W1048" s="1375"/>
      <c r="X1048" s="1375"/>
      <c r="Y1048" s="1308"/>
      <c r="Z1048" s="1320"/>
      <c r="AA1048" s="1320"/>
      <c r="AB1048" s="1280"/>
      <c r="AC1048" s="1320"/>
      <c r="AD1048" s="1320"/>
      <c r="AE1048" s="1320"/>
      <c r="AF1048" s="1320"/>
      <c r="AG1048" s="1320"/>
      <c r="AH1048" s="1320"/>
      <c r="AI1048" s="1320"/>
      <c r="AJ1048" s="1317"/>
      <c r="AK1048" s="1317"/>
      <c r="AL1048" s="1320"/>
      <c r="AM1048" s="1320"/>
      <c r="AN1048" s="1320"/>
      <c r="AO1048" s="1320"/>
      <c r="AP1048" s="1320"/>
      <c r="AQ1048" s="1320"/>
      <c r="AR1048" s="1320"/>
      <c r="AS1048" s="1320"/>
      <c r="AT1048" s="1320"/>
      <c r="AU1048" s="1320"/>
      <c r="AV1048" s="1320"/>
      <c r="AW1048" s="1320"/>
      <c r="AX1048" s="1320"/>
      <c r="AY1048" s="1320"/>
      <c r="AZ1048" s="1320"/>
      <c r="BA1048" s="1320"/>
      <c r="BB1048" s="1320"/>
      <c r="BC1048" s="1320"/>
      <c r="BD1048" s="1320"/>
      <c r="BE1048" s="1320"/>
      <c r="BF1048" s="1320"/>
      <c r="BG1048" s="1320"/>
      <c r="BH1048" s="495"/>
    </row>
    <row r="1049" spans="1:60" ht="3.65" hidden="1" customHeight="1">
      <c r="A1049" s="494"/>
      <c r="B1049" s="673"/>
      <c r="C1049" s="676"/>
      <c r="D1049" s="676"/>
      <c r="E1049" s="676"/>
      <c r="F1049" s="676"/>
      <c r="G1049" s="676"/>
      <c r="H1049" s="676"/>
      <c r="I1049" s="699"/>
      <c r="J1049" s="1320"/>
      <c r="K1049" s="1320"/>
      <c r="L1049" s="1320"/>
      <c r="M1049" s="1320"/>
      <c r="N1049" s="1307"/>
      <c r="O1049" s="1375"/>
      <c r="P1049" s="1375"/>
      <c r="Q1049" s="1375"/>
      <c r="R1049" s="1375"/>
      <c r="S1049" s="1375"/>
      <c r="T1049" s="1375"/>
      <c r="U1049" s="1375"/>
      <c r="V1049" s="1375"/>
      <c r="W1049" s="1375"/>
      <c r="X1049" s="1375"/>
      <c r="Y1049" s="1308"/>
      <c r="Z1049" s="1320"/>
      <c r="AA1049" s="1320"/>
      <c r="AB1049" s="1280"/>
      <c r="AC1049" s="1320"/>
      <c r="AD1049" s="1320"/>
      <c r="AE1049" s="1320"/>
      <c r="AF1049" s="1320"/>
      <c r="AG1049" s="1320"/>
      <c r="AH1049" s="1320"/>
      <c r="AI1049" s="1320"/>
      <c r="AJ1049" s="1317"/>
      <c r="AK1049" s="1317"/>
      <c r="AL1049" s="1320"/>
      <c r="AM1049" s="1320"/>
      <c r="AN1049" s="1320"/>
      <c r="AO1049" s="1320"/>
      <c r="AP1049" s="1320"/>
      <c r="AQ1049" s="1320"/>
      <c r="AR1049" s="1320"/>
      <c r="AS1049" s="1320"/>
      <c r="AT1049" s="1320"/>
      <c r="AU1049" s="1320"/>
      <c r="AV1049" s="1320"/>
      <c r="AW1049" s="1320"/>
      <c r="AX1049" s="1320"/>
      <c r="AY1049" s="1320"/>
      <c r="AZ1049" s="1320"/>
      <c r="BA1049" s="1320"/>
      <c r="BB1049" s="1320"/>
      <c r="BC1049" s="1320"/>
      <c r="BD1049" s="1320"/>
      <c r="BE1049" s="1320"/>
      <c r="BF1049" s="1320"/>
      <c r="BG1049" s="1320"/>
      <c r="BH1049" s="495"/>
    </row>
    <row r="1050" spans="1:60" ht="3.65" hidden="1" customHeight="1">
      <c r="A1050" s="494"/>
      <c r="B1050" s="673"/>
      <c r="C1050" s="676"/>
      <c r="D1050" s="676"/>
      <c r="E1050" s="676"/>
      <c r="F1050" s="676"/>
      <c r="G1050" s="676"/>
      <c r="H1050" s="676"/>
      <c r="I1050" s="699"/>
      <c r="J1050" s="1320"/>
      <c r="K1050" s="1320"/>
      <c r="L1050" s="1320"/>
      <c r="M1050" s="1320"/>
      <c r="N1050" s="1307"/>
      <c r="O1050" s="1375"/>
      <c r="P1050" s="1375"/>
      <c r="Q1050" s="1375"/>
      <c r="R1050" s="1375"/>
      <c r="S1050" s="1375"/>
      <c r="T1050" s="1375"/>
      <c r="U1050" s="1375"/>
      <c r="V1050" s="1375"/>
      <c r="W1050" s="1375"/>
      <c r="X1050" s="1375"/>
      <c r="Y1050" s="1308"/>
      <c r="Z1050" s="1320"/>
      <c r="AA1050" s="1320"/>
      <c r="AB1050" s="1280"/>
      <c r="AC1050" s="1320"/>
      <c r="AD1050" s="1320"/>
      <c r="AE1050" s="1320"/>
      <c r="AF1050" s="1320"/>
      <c r="AG1050" s="1320"/>
      <c r="AH1050" s="1320"/>
      <c r="AI1050" s="1320"/>
      <c r="AJ1050" s="1317"/>
      <c r="AK1050" s="1317"/>
      <c r="AL1050" s="1320"/>
      <c r="AM1050" s="1320"/>
      <c r="AN1050" s="1320"/>
      <c r="AO1050" s="1320"/>
      <c r="AP1050" s="1320"/>
      <c r="AQ1050" s="1320"/>
      <c r="AR1050" s="1320"/>
      <c r="AS1050" s="1320"/>
      <c r="AT1050" s="1320"/>
      <c r="AU1050" s="1320"/>
      <c r="AV1050" s="1320"/>
      <c r="AW1050" s="1320"/>
      <c r="AX1050" s="1320"/>
      <c r="AY1050" s="1320"/>
      <c r="AZ1050" s="1320"/>
      <c r="BA1050" s="1320"/>
      <c r="BB1050" s="1320"/>
      <c r="BC1050" s="1320"/>
      <c r="BD1050" s="1320"/>
      <c r="BE1050" s="1320"/>
      <c r="BF1050" s="1320"/>
      <c r="BG1050" s="1320"/>
      <c r="BH1050" s="495"/>
    </row>
    <row r="1051" spans="1:60" ht="3.65" hidden="1" customHeight="1">
      <c r="A1051" s="494"/>
      <c r="B1051" s="673"/>
      <c r="C1051" s="676"/>
      <c r="D1051" s="676"/>
      <c r="E1051" s="676"/>
      <c r="F1051" s="676"/>
      <c r="G1051" s="676"/>
      <c r="H1051" s="676"/>
      <c r="I1051" s="699"/>
      <c r="J1051" s="1320"/>
      <c r="K1051" s="1320"/>
      <c r="L1051" s="1320"/>
      <c r="M1051" s="1320"/>
      <c r="N1051" s="1307"/>
      <c r="O1051" s="1375"/>
      <c r="P1051" s="1375"/>
      <c r="Q1051" s="1375"/>
      <c r="R1051" s="1375"/>
      <c r="S1051" s="1375"/>
      <c r="T1051" s="1375"/>
      <c r="U1051" s="1375"/>
      <c r="V1051" s="1375"/>
      <c r="W1051" s="1375"/>
      <c r="X1051" s="1375"/>
      <c r="Y1051" s="1308"/>
      <c r="Z1051" s="1320"/>
      <c r="AA1051" s="1320"/>
      <c r="AB1051" s="1280"/>
      <c r="AC1051" s="1320"/>
      <c r="AD1051" s="1320"/>
      <c r="AE1051" s="1320"/>
      <c r="AF1051" s="1320"/>
      <c r="AG1051" s="1320"/>
      <c r="AH1051" s="1320"/>
      <c r="AI1051" s="1320"/>
      <c r="AJ1051" s="1320"/>
      <c r="AK1051" s="1320"/>
      <c r="AL1051" s="1320"/>
      <c r="AM1051" s="1320"/>
      <c r="AN1051" s="1320"/>
      <c r="AO1051" s="1320"/>
      <c r="AP1051" s="1320"/>
      <c r="AQ1051" s="1320"/>
      <c r="AR1051" s="1320"/>
      <c r="AS1051" s="1320"/>
      <c r="AT1051" s="1320"/>
      <c r="AU1051" s="1320"/>
      <c r="AV1051" s="1320"/>
      <c r="AW1051" s="1320"/>
      <c r="AX1051" s="1320"/>
      <c r="AY1051" s="1320"/>
      <c r="AZ1051" s="1320"/>
      <c r="BA1051" s="1320"/>
      <c r="BB1051" s="1320"/>
      <c r="BC1051" s="1320"/>
      <c r="BD1051" s="1320"/>
      <c r="BE1051" s="1320"/>
      <c r="BF1051" s="1320"/>
      <c r="BG1051" s="1320"/>
      <c r="BH1051" s="495"/>
    </row>
    <row r="1052" spans="1:60" ht="3.65" hidden="1" customHeight="1">
      <c r="A1052" s="494"/>
      <c r="B1052" s="673"/>
      <c r="C1052" s="676"/>
      <c r="D1052" s="676"/>
      <c r="E1052" s="676"/>
      <c r="F1052" s="676"/>
      <c r="G1052" s="676"/>
      <c r="H1052" s="676"/>
      <c r="I1052" s="699"/>
      <c r="J1052" s="1320"/>
      <c r="K1052" s="1320"/>
      <c r="L1052" s="1320"/>
      <c r="M1052" s="1320"/>
      <c r="N1052" s="1307"/>
      <c r="O1052" s="1375"/>
      <c r="P1052" s="1375"/>
      <c r="Q1052" s="1375"/>
      <c r="R1052" s="1375"/>
      <c r="S1052" s="1375"/>
      <c r="T1052" s="1375"/>
      <c r="U1052" s="1375"/>
      <c r="V1052" s="1375"/>
      <c r="W1052" s="1375"/>
      <c r="X1052" s="1375"/>
      <c r="Y1052" s="1308"/>
      <c r="Z1052" s="1320"/>
      <c r="AA1052" s="1320"/>
      <c r="AB1052" s="1280"/>
      <c r="AC1052" s="1320"/>
      <c r="AD1052" s="1320"/>
      <c r="AE1052" s="1320"/>
      <c r="AF1052" s="1320"/>
      <c r="AG1052" s="1320"/>
      <c r="AH1052" s="1320"/>
      <c r="AI1052" s="1320"/>
      <c r="AJ1052" s="1320"/>
      <c r="AK1052" s="1320"/>
      <c r="AL1052" s="1320"/>
      <c r="AM1052" s="1320"/>
      <c r="AN1052" s="1320"/>
      <c r="AO1052" s="1320"/>
      <c r="AP1052" s="1320"/>
      <c r="AQ1052" s="1320"/>
      <c r="AR1052" s="1320"/>
      <c r="AS1052" s="1320"/>
      <c r="AT1052" s="1320"/>
      <c r="AU1052" s="1320"/>
      <c r="AV1052" s="1320"/>
      <c r="AW1052" s="1320"/>
      <c r="AX1052" s="1320"/>
      <c r="AY1052" s="1320"/>
      <c r="AZ1052" s="1320"/>
      <c r="BA1052" s="1320"/>
      <c r="BB1052" s="1320"/>
      <c r="BC1052" s="1320"/>
      <c r="BD1052" s="1320"/>
      <c r="BE1052" s="1320"/>
      <c r="BF1052" s="1320"/>
      <c r="BG1052" s="1320"/>
      <c r="BH1052" s="495"/>
    </row>
    <row r="1053" spans="1:60" ht="3.65" hidden="1" customHeight="1">
      <c r="A1053" s="494"/>
      <c r="B1053" s="673"/>
      <c r="C1053" s="676"/>
      <c r="D1053" s="676"/>
      <c r="E1053" s="676"/>
      <c r="F1053" s="676"/>
      <c r="G1053" s="676"/>
      <c r="H1053" s="676"/>
      <c r="I1053" s="699"/>
      <c r="J1053" s="1320"/>
      <c r="K1053" s="1320"/>
      <c r="L1053" s="1320"/>
      <c r="M1053" s="1320"/>
      <c r="N1053" s="1293"/>
      <c r="O1053" s="1367"/>
      <c r="P1053" s="1367"/>
      <c r="Q1053" s="1367"/>
      <c r="R1053" s="1367"/>
      <c r="S1053" s="1367"/>
      <c r="T1053" s="1367"/>
      <c r="U1053" s="1367"/>
      <c r="V1053" s="1367"/>
      <c r="W1053" s="1367"/>
      <c r="X1053" s="1367"/>
      <c r="Y1053" s="1294"/>
      <c r="Z1053" s="1320"/>
      <c r="AA1053" s="1320"/>
      <c r="AB1053" s="1280"/>
      <c r="AC1053" s="1320"/>
      <c r="AD1053" s="1320"/>
      <c r="AE1053" s="1320"/>
      <c r="AF1053" s="1320"/>
      <c r="AG1053" s="1320"/>
      <c r="AH1053" s="1320"/>
      <c r="AI1053" s="1320"/>
      <c r="AJ1053" s="1320"/>
      <c r="AK1053" s="1320"/>
      <c r="AL1053" s="1320"/>
      <c r="AM1053" s="1320"/>
      <c r="AN1053" s="1320"/>
      <c r="AO1053" s="1320"/>
      <c r="AP1053" s="1320"/>
      <c r="AQ1053" s="1320"/>
      <c r="AR1053" s="1320"/>
      <c r="AS1053" s="1320"/>
      <c r="AT1053" s="1320"/>
      <c r="AU1053" s="1320"/>
      <c r="AV1053" s="1320"/>
      <c r="AW1053" s="1320"/>
      <c r="AX1053" s="1320"/>
      <c r="AY1053" s="1320"/>
      <c r="AZ1053" s="1320"/>
      <c r="BA1053" s="1320"/>
      <c r="BB1053" s="1320"/>
      <c r="BC1053" s="1320"/>
      <c r="BD1053" s="1320"/>
      <c r="BE1053" s="1320"/>
      <c r="BF1053" s="1320"/>
      <c r="BG1053" s="1320"/>
      <c r="BH1053" s="495"/>
    </row>
    <row r="1054" spans="1:60" ht="3.65" hidden="1" customHeight="1">
      <c r="A1054" s="494"/>
      <c r="B1054" s="673"/>
      <c r="C1054" s="676"/>
      <c r="D1054" s="676"/>
      <c r="E1054" s="676"/>
      <c r="F1054" s="676"/>
      <c r="G1054" s="676"/>
      <c r="H1054" s="676"/>
      <c r="I1054" s="699"/>
      <c r="J1054" s="1320"/>
      <c r="K1054" s="1320"/>
      <c r="L1054" s="1320"/>
      <c r="M1054" s="1320"/>
      <c r="N1054" s="1293"/>
      <c r="O1054" s="1367"/>
      <c r="P1054" s="1367"/>
      <c r="Q1054" s="1367"/>
      <c r="R1054" s="1367"/>
      <c r="S1054" s="1367"/>
      <c r="T1054" s="1367"/>
      <c r="U1054" s="1367"/>
      <c r="V1054" s="1367"/>
      <c r="W1054" s="1367"/>
      <c r="X1054" s="1367"/>
      <c r="Y1054" s="1294"/>
      <c r="Z1054" s="1320"/>
      <c r="AA1054" s="1320"/>
      <c r="AB1054" s="1280"/>
      <c r="AC1054" s="1320"/>
      <c r="AD1054" s="1320"/>
      <c r="AE1054" s="1320"/>
      <c r="AF1054" s="1320"/>
      <c r="AG1054" s="1320"/>
      <c r="AH1054" s="1320"/>
      <c r="AI1054" s="1320"/>
      <c r="AJ1054" s="1320"/>
      <c r="AK1054" s="1320"/>
      <c r="AL1054" s="1320"/>
      <c r="AM1054" s="1320"/>
      <c r="AN1054" s="1320"/>
      <c r="AO1054" s="1320"/>
      <c r="AP1054" s="1320"/>
      <c r="AQ1054" s="1320"/>
      <c r="AR1054" s="1320"/>
      <c r="AS1054" s="1320"/>
      <c r="AT1054" s="1320"/>
      <c r="AU1054" s="1320"/>
      <c r="AV1054" s="1320"/>
      <c r="AW1054" s="1320"/>
      <c r="AX1054" s="1320"/>
      <c r="AY1054" s="1320"/>
      <c r="AZ1054" s="1320"/>
      <c r="BA1054" s="1320"/>
      <c r="BB1054" s="1320"/>
      <c r="BC1054" s="1320"/>
      <c r="BD1054" s="1320"/>
      <c r="BE1054" s="1320"/>
      <c r="BF1054" s="1320"/>
      <c r="BG1054" s="1320"/>
      <c r="BH1054" s="495"/>
    </row>
    <row r="1055" spans="1:60" ht="3.65" hidden="1" customHeight="1">
      <c r="A1055" s="494"/>
      <c r="B1055" s="673"/>
      <c r="C1055" s="676"/>
      <c r="D1055" s="676"/>
      <c r="E1055" s="676"/>
      <c r="F1055" s="676"/>
      <c r="G1055" s="676"/>
      <c r="H1055" s="676"/>
      <c r="I1055" s="699"/>
      <c r="J1055" s="1320"/>
      <c r="K1055" s="1320"/>
      <c r="L1055" s="1320"/>
      <c r="M1055" s="1320"/>
      <c r="N1055" s="1293"/>
      <c r="O1055" s="1367"/>
      <c r="P1055" s="1367"/>
      <c r="Q1055" s="1367"/>
      <c r="R1055" s="1367"/>
      <c r="S1055" s="1367"/>
      <c r="T1055" s="1367"/>
      <c r="U1055" s="1367"/>
      <c r="V1055" s="1367"/>
      <c r="W1055" s="1367"/>
      <c r="X1055" s="1367"/>
      <c r="Y1055" s="1294"/>
      <c r="Z1055" s="1320"/>
      <c r="AA1055" s="1320"/>
      <c r="AB1055" s="1280"/>
      <c r="AC1055" s="1320"/>
      <c r="AD1055" s="1320"/>
      <c r="AE1055" s="1320"/>
      <c r="AF1055" s="1320"/>
      <c r="AG1055" s="1320"/>
      <c r="AH1055" s="1320"/>
      <c r="AI1055" s="1320"/>
      <c r="AJ1055" s="1320"/>
      <c r="AK1055" s="1320"/>
      <c r="AL1055" s="1320"/>
      <c r="AM1055" s="1320"/>
      <c r="AN1055" s="1320"/>
      <c r="AO1055" s="1320"/>
      <c r="AP1055" s="1320"/>
      <c r="AQ1055" s="1320"/>
      <c r="AR1055" s="1320"/>
      <c r="AS1055" s="1320"/>
      <c r="AT1055" s="1320"/>
      <c r="AU1055" s="1320"/>
      <c r="AV1055" s="1320"/>
      <c r="AW1055" s="1320"/>
      <c r="AX1055" s="1320"/>
      <c r="AY1055" s="1320"/>
      <c r="AZ1055" s="1320"/>
      <c r="BA1055" s="1320"/>
      <c r="BB1055" s="1320"/>
      <c r="BC1055" s="1320"/>
      <c r="BD1055" s="1320"/>
      <c r="BE1055" s="1320"/>
      <c r="BF1055" s="1320"/>
      <c r="BG1055" s="1320"/>
      <c r="BH1055" s="495"/>
    </row>
    <row r="1056" spans="1:60" ht="3.65" hidden="1" customHeight="1">
      <c r="A1056" s="494"/>
      <c r="B1056" s="673"/>
      <c r="C1056" s="676"/>
      <c r="D1056" s="676"/>
      <c r="E1056" s="676"/>
      <c r="F1056" s="676"/>
      <c r="G1056" s="676"/>
      <c r="H1056" s="676"/>
      <c r="I1056" s="699"/>
      <c r="J1056" s="1320"/>
      <c r="K1056" s="1320"/>
      <c r="L1056" s="1320"/>
      <c r="M1056" s="1320"/>
      <c r="N1056" s="1293"/>
      <c r="O1056" s="1367"/>
      <c r="P1056" s="1367"/>
      <c r="Q1056" s="1367"/>
      <c r="R1056" s="1367"/>
      <c r="S1056" s="1367"/>
      <c r="T1056" s="1367"/>
      <c r="U1056" s="1367"/>
      <c r="V1056" s="1367"/>
      <c r="W1056" s="1367"/>
      <c r="X1056" s="1367"/>
      <c r="Y1056" s="1294"/>
      <c r="Z1056" s="1320"/>
      <c r="AA1056" s="1320"/>
      <c r="AB1056" s="1280"/>
      <c r="AC1056" s="1320"/>
      <c r="AD1056" s="1320"/>
      <c r="AE1056" s="1320"/>
      <c r="AF1056" s="1320"/>
      <c r="AG1056" s="1320"/>
      <c r="AH1056" s="1320"/>
      <c r="AI1056" s="1320"/>
      <c r="AJ1056" s="1320"/>
      <c r="AK1056" s="1320"/>
      <c r="AL1056" s="1320"/>
      <c r="AM1056" s="1320"/>
      <c r="AN1056" s="1320"/>
      <c r="AO1056" s="1320"/>
      <c r="AP1056" s="1320"/>
      <c r="AQ1056" s="1320"/>
      <c r="AR1056" s="1320"/>
      <c r="AS1056" s="1320"/>
      <c r="AT1056" s="1320"/>
      <c r="AU1056" s="1320"/>
      <c r="AV1056" s="1320"/>
      <c r="AW1056" s="1320"/>
      <c r="AX1056" s="1320"/>
      <c r="AY1056" s="1320"/>
      <c r="AZ1056" s="1320"/>
      <c r="BA1056" s="1320"/>
      <c r="BB1056" s="1320"/>
      <c r="BC1056" s="1320"/>
      <c r="BD1056" s="1320"/>
      <c r="BE1056" s="1320"/>
      <c r="BF1056" s="1320"/>
      <c r="BG1056" s="1320"/>
      <c r="BH1056" s="495"/>
    </row>
    <row r="1057" spans="1:60" ht="3.65" hidden="1" customHeight="1">
      <c r="A1057" s="494"/>
      <c r="B1057" s="673"/>
      <c r="C1057" s="676"/>
      <c r="D1057" s="676"/>
      <c r="E1057" s="676"/>
      <c r="F1057" s="676"/>
      <c r="G1057" s="676"/>
      <c r="H1057" s="676"/>
      <c r="I1057" s="699"/>
      <c r="J1057" s="1320"/>
      <c r="K1057" s="1320"/>
      <c r="L1057" s="1320"/>
      <c r="M1057" s="1320"/>
      <c r="N1057" s="1295"/>
      <c r="O1057" s="1296"/>
      <c r="P1057" s="1296"/>
      <c r="Q1057" s="1296"/>
      <c r="R1057" s="1296"/>
      <c r="S1057" s="1296"/>
      <c r="T1057" s="1296"/>
      <c r="U1057" s="1296"/>
      <c r="V1057" s="1296"/>
      <c r="W1057" s="1296"/>
      <c r="X1057" s="1296"/>
      <c r="Y1057" s="1297"/>
      <c r="Z1057" s="1320"/>
      <c r="AA1057" s="1320"/>
      <c r="AB1057" s="1279"/>
      <c r="AC1057" s="1320"/>
      <c r="AD1057" s="1320"/>
      <c r="AE1057" s="1320"/>
      <c r="AF1057" s="1320"/>
      <c r="AG1057" s="1320"/>
      <c r="AH1057" s="1320"/>
      <c r="AI1057" s="1320"/>
      <c r="AJ1057" s="1320"/>
      <c r="AK1057" s="1320"/>
      <c r="AL1057" s="1320"/>
      <c r="AM1057" s="1320"/>
      <c r="AN1057" s="1320"/>
      <c r="AO1057" s="1320"/>
      <c r="AP1057" s="1320"/>
      <c r="AQ1057" s="1320"/>
      <c r="AR1057" s="1320"/>
      <c r="AS1057" s="1320"/>
      <c r="AT1057" s="1320"/>
      <c r="AU1057" s="1320"/>
      <c r="AV1057" s="1320"/>
      <c r="AW1057" s="1320"/>
      <c r="AX1057" s="1320"/>
      <c r="AY1057" s="1320"/>
      <c r="AZ1057" s="1320"/>
      <c r="BA1057" s="1320"/>
      <c r="BB1057" s="1320"/>
      <c r="BC1057" s="1320"/>
      <c r="BD1057" s="1320"/>
      <c r="BE1057" s="1320"/>
      <c r="BF1057" s="1320"/>
      <c r="BG1057" s="1320"/>
      <c r="BH1057" s="495"/>
    </row>
    <row r="1058" spans="1:60" ht="3.65" hidden="1" customHeight="1">
      <c r="A1058" s="494"/>
      <c r="B1058" s="673"/>
      <c r="C1058" s="676"/>
      <c r="D1058" s="676"/>
      <c r="E1058" s="676"/>
      <c r="F1058" s="676"/>
      <c r="G1058" s="676"/>
      <c r="H1058" s="676"/>
      <c r="I1058" s="699"/>
      <c r="J1058" s="1320"/>
      <c r="K1058" s="1320"/>
      <c r="L1058" s="1320"/>
      <c r="M1058" s="1320"/>
      <c r="N1058" s="1320"/>
      <c r="O1058" s="1320"/>
      <c r="P1058" s="1320"/>
      <c r="Q1058" s="1320"/>
      <c r="R1058" s="1320"/>
      <c r="S1058" s="1320"/>
      <c r="T1058" s="1320"/>
      <c r="U1058" s="1320"/>
      <c r="V1058" s="1320"/>
      <c r="W1058" s="1320"/>
      <c r="X1058" s="1320"/>
      <c r="Y1058" s="1320"/>
      <c r="Z1058" s="1320"/>
      <c r="AA1058" s="1320"/>
      <c r="AB1058" s="1320"/>
      <c r="AC1058" s="1320"/>
      <c r="AD1058" s="1320"/>
      <c r="AE1058" s="1320"/>
      <c r="AF1058" s="1320"/>
      <c r="AG1058" s="1320"/>
      <c r="AH1058" s="1320"/>
      <c r="AI1058" s="1320"/>
      <c r="AJ1058" s="1320"/>
      <c r="AK1058" s="1320"/>
      <c r="AL1058" s="1320"/>
      <c r="AM1058" s="1320"/>
      <c r="AN1058" s="1320"/>
      <c r="AO1058" s="1320"/>
      <c r="AP1058" s="1320"/>
      <c r="AQ1058" s="1320"/>
      <c r="AR1058" s="1320"/>
      <c r="AS1058" s="1320"/>
      <c r="AT1058" s="1320"/>
      <c r="AU1058" s="1320"/>
      <c r="AV1058" s="1320"/>
      <c r="AW1058" s="1320"/>
      <c r="AX1058" s="1320"/>
      <c r="AY1058" s="1320"/>
      <c r="AZ1058" s="1320"/>
      <c r="BA1058" s="1320"/>
      <c r="BB1058" s="1320"/>
      <c r="BC1058" s="1320"/>
      <c r="BD1058" s="1320"/>
      <c r="BE1058" s="1320"/>
      <c r="BF1058" s="1320"/>
      <c r="BG1058" s="1320"/>
      <c r="BH1058" s="495"/>
    </row>
    <row r="1059" spans="1:60" ht="3.65" hidden="1" customHeight="1">
      <c r="A1059" s="494"/>
      <c r="B1059" s="673"/>
      <c r="C1059" s="676"/>
      <c r="D1059" s="676"/>
      <c r="E1059" s="676"/>
      <c r="F1059" s="676"/>
      <c r="G1059" s="676"/>
      <c r="H1059" s="676"/>
      <c r="I1059" s="699"/>
      <c r="J1059" s="1320"/>
      <c r="K1059" s="1320"/>
      <c r="L1059" s="1320"/>
      <c r="M1059" s="1320"/>
      <c r="N1059" s="1320"/>
      <c r="O1059" s="1320"/>
      <c r="P1059" s="1320"/>
      <c r="Q1059" s="1320"/>
      <c r="R1059" s="1320"/>
      <c r="S1059" s="1320"/>
      <c r="T1059" s="1320"/>
      <c r="U1059" s="1320"/>
      <c r="V1059" s="1320"/>
      <c r="W1059" s="1320"/>
      <c r="X1059" s="1320"/>
      <c r="Y1059" s="1320"/>
      <c r="Z1059" s="1320"/>
      <c r="AA1059" s="1320"/>
      <c r="AB1059" s="1320"/>
      <c r="AC1059" s="1320"/>
      <c r="AD1059" s="1320"/>
      <c r="AE1059" s="1320"/>
      <c r="AF1059" s="1320"/>
      <c r="AG1059" s="1320"/>
      <c r="AH1059" s="1320"/>
      <c r="AI1059" s="1320"/>
      <c r="AJ1059" s="1320"/>
      <c r="AK1059" s="1320"/>
      <c r="AL1059" s="1320"/>
      <c r="AM1059" s="1320"/>
      <c r="AN1059" s="1320"/>
      <c r="AO1059" s="1320"/>
      <c r="AP1059" s="1320"/>
      <c r="AQ1059" s="1320"/>
      <c r="AR1059" s="1320"/>
      <c r="AS1059" s="1320"/>
      <c r="AT1059" s="1320"/>
      <c r="AU1059" s="1320"/>
      <c r="AV1059" s="1320"/>
      <c r="AW1059" s="1320"/>
      <c r="AX1059" s="1320"/>
      <c r="AY1059" s="1320"/>
      <c r="AZ1059" s="1320"/>
      <c r="BA1059" s="1320"/>
      <c r="BB1059" s="1320"/>
      <c r="BC1059" s="1320"/>
      <c r="BD1059" s="1320"/>
      <c r="BE1059" s="1320"/>
      <c r="BF1059" s="1320"/>
      <c r="BG1059" s="1320"/>
      <c r="BH1059" s="495"/>
    </row>
    <row r="1060" spans="1:60" ht="3.65" hidden="1" customHeight="1">
      <c r="A1060" s="494"/>
      <c r="B1060" s="673"/>
      <c r="C1060" s="676"/>
      <c r="D1060" s="676"/>
      <c r="E1060" s="676"/>
      <c r="F1060" s="676"/>
      <c r="G1060" s="676"/>
      <c r="H1060" s="676"/>
      <c r="I1060" s="699"/>
      <c r="J1060" s="1320"/>
      <c r="K1060" s="1320"/>
      <c r="L1060" s="1320"/>
      <c r="M1060" s="1320"/>
      <c r="N1060" s="1320"/>
      <c r="O1060" s="1320"/>
      <c r="P1060" s="1320"/>
      <c r="Q1060" s="1320"/>
      <c r="R1060" s="1320"/>
      <c r="S1060" s="1320"/>
      <c r="T1060" s="1320"/>
      <c r="U1060" s="1320"/>
      <c r="V1060" s="1320"/>
      <c r="W1060" s="1320"/>
      <c r="X1060" s="1320"/>
      <c r="Y1060" s="1320"/>
      <c r="Z1060" s="1320"/>
      <c r="AA1060" s="1320"/>
      <c r="AB1060" s="1320"/>
      <c r="AC1060" s="1320"/>
      <c r="AD1060" s="1320"/>
      <c r="AE1060" s="1320"/>
      <c r="AF1060" s="1320"/>
      <c r="AG1060" s="1320"/>
      <c r="AH1060" s="1320"/>
      <c r="AI1060" s="1320"/>
      <c r="AJ1060" s="1320"/>
      <c r="AK1060" s="1320"/>
      <c r="AL1060" s="1320"/>
      <c r="AM1060" s="1320"/>
      <c r="AN1060" s="1320"/>
      <c r="AO1060" s="1320"/>
      <c r="AP1060" s="1320"/>
      <c r="AQ1060" s="1320"/>
      <c r="AR1060" s="1320"/>
      <c r="AS1060" s="1320"/>
      <c r="AT1060" s="1320"/>
      <c r="AU1060" s="1320"/>
      <c r="AV1060" s="1320"/>
      <c r="AW1060" s="1320"/>
      <c r="AX1060" s="1320"/>
      <c r="AY1060" s="1320"/>
      <c r="AZ1060" s="1320"/>
      <c r="BA1060" s="1320"/>
      <c r="BB1060" s="1320"/>
      <c r="BC1060" s="1320"/>
      <c r="BD1060" s="1320"/>
      <c r="BE1060" s="1320"/>
      <c r="BF1060" s="1320"/>
      <c r="BG1060" s="1320"/>
      <c r="BH1060" s="495"/>
    </row>
    <row r="1061" spans="1:60" ht="3.65" hidden="1" customHeight="1">
      <c r="A1061" s="494"/>
      <c r="B1061" s="1282"/>
      <c r="C1061" s="1283"/>
      <c r="D1061" s="1283"/>
      <c r="E1061" s="1283"/>
      <c r="F1061" s="1283"/>
      <c r="G1061" s="1283"/>
      <c r="H1061" s="1283"/>
      <c r="I1061" s="1368"/>
      <c r="J1061" s="1369"/>
      <c r="K1061" s="1369"/>
      <c r="L1061" s="1369"/>
      <c r="M1061" s="1369"/>
      <c r="N1061" s="1369"/>
      <c r="O1061" s="1369"/>
      <c r="P1061" s="1369"/>
      <c r="Q1061" s="1369"/>
      <c r="R1061" s="1369"/>
      <c r="S1061" s="1369"/>
      <c r="T1061" s="1369"/>
      <c r="U1061" s="1369"/>
      <c r="V1061" s="1369"/>
      <c r="W1061" s="1369"/>
      <c r="X1061" s="1369"/>
      <c r="Y1061" s="1369"/>
      <c r="Z1061" s="1369"/>
      <c r="AA1061" s="1369"/>
      <c r="AB1061" s="1369"/>
      <c r="AC1061" s="1369"/>
      <c r="AD1061" s="1369"/>
      <c r="AE1061" s="1369"/>
      <c r="AF1061" s="1369"/>
      <c r="AG1061" s="1369"/>
      <c r="AH1061" s="1369"/>
      <c r="AI1061" s="1369"/>
      <c r="AJ1061" s="1369"/>
      <c r="AK1061" s="1369"/>
      <c r="AL1061" s="1369"/>
      <c r="AM1061" s="1369"/>
      <c r="AN1061" s="1369"/>
      <c r="AO1061" s="1369"/>
      <c r="AP1061" s="1369"/>
      <c r="AQ1061" s="1369"/>
      <c r="AR1061" s="1369"/>
      <c r="AS1061" s="1369"/>
      <c r="AT1061" s="1369"/>
      <c r="AU1061" s="1369"/>
      <c r="AV1061" s="1369"/>
      <c r="AW1061" s="1369"/>
      <c r="AX1061" s="1369"/>
      <c r="AY1061" s="1369"/>
      <c r="AZ1061" s="1369"/>
      <c r="BA1061" s="1369"/>
      <c r="BB1061" s="1369"/>
      <c r="BC1061" s="1369"/>
      <c r="BD1061" s="1369"/>
      <c r="BE1061" s="1369"/>
      <c r="BF1061" s="1369"/>
      <c r="BG1061" s="1369"/>
      <c r="BH1061" s="471"/>
    </row>
    <row r="1062" spans="1:60" ht="3.65" hidden="1" customHeight="1">
      <c r="A1062" s="494"/>
      <c r="B1062" s="1285"/>
      <c r="C1062" s="1286"/>
      <c r="D1062" s="1286"/>
      <c r="E1062" s="1286"/>
      <c r="F1062" s="1286"/>
      <c r="G1062" s="1286"/>
      <c r="H1062" s="1286"/>
      <c r="I1062" s="1370"/>
      <c r="J1062" s="466"/>
      <c r="K1062" s="466"/>
      <c r="L1062" s="466"/>
      <c r="M1062" s="466"/>
      <c r="N1062" s="466"/>
      <c r="O1062" s="466"/>
      <c r="P1062" s="466"/>
      <c r="Q1062" s="466"/>
      <c r="R1062" s="466"/>
      <c r="S1062" s="466"/>
      <c r="T1062" s="466"/>
      <c r="U1062" s="466"/>
      <c r="V1062" s="466"/>
      <c r="W1062" s="466"/>
      <c r="X1062" s="466"/>
      <c r="Y1062" s="466"/>
      <c r="Z1062" s="466"/>
      <c r="AA1062" s="466"/>
      <c r="AB1062" s="466"/>
      <c r="AC1062" s="466"/>
      <c r="AD1062" s="466"/>
      <c r="AE1062" s="466"/>
      <c r="AF1062" s="466"/>
      <c r="AG1062" s="466"/>
      <c r="AH1062" s="466"/>
      <c r="AI1062" s="466"/>
      <c r="AJ1062" s="466"/>
      <c r="AK1062" s="466"/>
      <c r="AL1062" s="466"/>
      <c r="AM1062" s="466"/>
      <c r="AN1062" s="466"/>
      <c r="AO1062" s="466"/>
      <c r="AP1062" s="466"/>
      <c r="AQ1062" s="466"/>
      <c r="AR1062" s="466"/>
      <c r="AS1062" s="466"/>
      <c r="AT1062" s="466"/>
      <c r="AU1062" s="466"/>
      <c r="AV1062" s="466"/>
      <c r="AW1062" s="466"/>
      <c r="AX1062" s="466"/>
      <c r="AY1062" s="466"/>
      <c r="AZ1062" s="466"/>
      <c r="BA1062" s="466"/>
      <c r="BB1062" s="466"/>
      <c r="BC1062" s="466"/>
      <c r="BD1062" s="466"/>
      <c r="BE1062" s="466"/>
      <c r="BF1062" s="466"/>
      <c r="BG1062" s="466"/>
      <c r="BH1062" s="465"/>
    </row>
    <row r="1063" spans="1:60">
      <c r="A1063" s="494"/>
      <c r="B1063" s="379" t="s">
        <v>613</v>
      </c>
      <c r="C1063" s="379" t="s">
        <v>611</v>
      </c>
      <c r="D1063" s="379" t="s">
        <v>578</v>
      </c>
      <c r="E1063" s="448" t="s">
        <v>651</v>
      </c>
      <c r="F1063" s="379" t="s">
        <v>498</v>
      </c>
      <c r="G1063" s="378"/>
      <c r="H1063" s="1194" t="s">
        <v>614</v>
      </c>
      <c r="I1063" s="700"/>
      <c r="J1063" s="1329"/>
      <c r="K1063" s="1329"/>
      <c r="L1063" s="1329"/>
      <c r="M1063" s="1329"/>
      <c r="N1063" s="1329"/>
      <c r="O1063" s="1329"/>
      <c r="P1063" s="1329"/>
      <c r="Q1063" s="1329"/>
      <c r="R1063" s="1329"/>
      <c r="S1063" s="1329"/>
      <c r="T1063" s="1329"/>
      <c r="U1063" s="1329"/>
      <c r="V1063" s="1329"/>
      <c r="W1063" s="1329"/>
      <c r="X1063" s="1329"/>
      <c r="Y1063" s="1329"/>
      <c r="Z1063" s="1329"/>
      <c r="AA1063" s="1329"/>
      <c r="AB1063" s="1329"/>
      <c r="AC1063" s="1329"/>
      <c r="AD1063" s="1329"/>
      <c r="AE1063" s="1329"/>
      <c r="AF1063" s="1329"/>
      <c r="AG1063" s="1329"/>
      <c r="AH1063" s="1329"/>
      <c r="AI1063" s="1329"/>
      <c r="AJ1063" s="1329"/>
      <c r="AK1063" s="1329"/>
      <c r="AL1063" s="1329"/>
      <c r="AM1063" s="1329"/>
      <c r="AN1063" s="1329"/>
      <c r="AO1063" s="1329"/>
      <c r="AP1063" s="1329"/>
      <c r="AQ1063" s="1329"/>
      <c r="AR1063" s="1329"/>
      <c r="AS1063" s="1329"/>
      <c r="AT1063" s="1329"/>
      <c r="AU1063" s="1329"/>
      <c r="AV1063" s="1329"/>
      <c r="AW1063" s="1329"/>
      <c r="AX1063" s="1329"/>
      <c r="AY1063" s="1329"/>
      <c r="AZ1063" s="1329"/>
      <c r="BA1063" s="1329"/>
      <c r="BB1063" s="1329"/>
      <c r="BC1063" s="1329"/>
      <c r="BD1063" s="1329"/>
      <c r="BE1063" s="1329"/>
      <c r="BF1063" s="1329"/>
      <c r="BG1063" s="1329"/>
      <c r="BH1063" s="1134"/>
    </row>
    <row r="1064" spans="1:60" ht="3.65" hidden="1" customHeight="1">
      <c r="A1064" s="494"/>
      <c r="B1064" s="487" t="str">
        <f>MID(D1063,1,1)&amp;MID(D1063,6,1)&amp;"_"&amp;MID(D1063,14,3)&amp;"X"&amp;MID(F1063,1,1)&amp;"_"&amp;MID(H1063,1,4)&amp;MID(H1063,5,3)&amp;"_"&amp;MID(C1063,1,3)</f>
        <v>PC_MedXF_Rapidus_P7</v>
      </c>
      <c r="C1064" s="676"/>
      <c r="D1064" s="676"/>
      <c r="E1064" s="676"/>
      <c r="F1064" s="676"/>
      <c r="G1064" s="676"/>
      <c r="H1064" s="676"/>
      <c r="I1064" s="699"/>
      <c r="J1064" s="1320"/>
      <c r="K1064" s="1320"/>
      <c r="L1064" s="1320"/>
      <c r="M1064" s="1320"/>
      <c r="N1064" s="1320"/>
      <c r="O1064" s="1320"/>
      <c r="P1064" s="1320"/>
      <c r="Q1064" s="1320"/>
      <c r="R1064" s="1320"/>
      <c r="S1064" s="1320"/>
      <c r="T1064" s="1320"/>
      <c r="U1064" s="1320"/>
      <c r="V1064" s="1320"/>
      <c r="W1064" s="1320"/>
      <c r="X1064" s="1320"/>
      <c r="Y1064" s="1320"/>
      <c r="Z1064" s="1320"/>
      <c r="AA1064" s="1320"/>
      <c r="AB1064" s="1320"/>
      <c r="AC1064" s="1320"/>
      <c r="AD1064" s="1320"/>
      <c r="AE1064" s="1320"/>
      <c r="AF1064" s="1320"/>
      <c r="AG1064" s="1320"/>
      <c r="AH1064" s="1320"/>
      <c r="AI1064" s="1320"/>
      <c r="AJ1064" s="1320"/>
      <c r="AK1064" s="1320"/>
      <c r="AL1064" s="1320"/>
      <c r="AM1064" s="1320"/>
      <c r="AN1064" s="1320"/>
      <c r="AO1064" s="1320"/>
      <c r="AP1064" s="1320"/>
      <c r="AQ1064" s="1320"/>
      <c r="AR1064" s="1320"/>
      <c r="AS1064" s="1320"/>
      <c r="AT1064" s="1320"/>
      <c r="AU1064" s="1320"/>
      <c r="AV1064" s="1320"/>
      <c r="AW1064" s="1320"/>
      <c r="AX1064" s="1320"/>
      <c r="AY1064" s="1320"/>
      <c r="AZ1064" s="1320"/>
      <c r="BA1064" s="1320"/>
      <c r="BB1064" s="1320"/>
      <c r="BC1064" s="1320"/>
      <c r="BD1064" s="1320"/>
      <c r="BE1064" s="1320"/>
      <c r="BF1064" s="1320"/>
      <c r="BG1064" s="1320"/>
      <c r="BH1064" s="495"/>
    </row>
    <row r="1065" spans="1:60" ht="3.65" hidden="1" customHeight="1">
      <c r="A1065" s="494"/>
      <c r="B1065" s="673"/>
      <c r="C1065" s="676"/>
      <c r="D1065" s="676"/>
      <c r="E1065" s="676"/>
      <c r="F1065" s="676"/>
      <c r="G1065" s="676"/>
      <c r="H1065" s="676"/>
      <c r="I1065" s="699"/>
      <c r="J1065" s="1320"/>
      <c r="K1065" s="1320"/>
      <c r="L1065" s="1320"/>
      <c r="M1065" s="1320"/>
      <c r="N1065" s="1320"/>
      <c r="O1065" s="1320"/>
      <c r="P1065" s="1320"/>
      <c r="Q1065" s="1320"/>
      <c r="R1065" s="1320"/>
      <c r="S1065" s="1320"/>
      <c r="T1065" s="1320"/>
      <c r="U1065" s="1320"/>
      <c r="V1065" s="1320"/>
      <c r="W1065" s="1320"/>
      <c r="X1065" s="1320"/>
      <c r="Y1065" s="1320"/>
      <c r="Z1065" s="1320"/>
      <c r="AA1065" s="1320"/>
      <c r="AB1065" s="1320"/>
      <c r="AC1065" s="1320"/>
      <c r="AD1065" s="1320"/>
      <c r="AE1065" s="1320"/>
      <c r="AF1065" s="1320"/>
      <c r="AG1065" s="1320"/>
      <c r="AH1065" s="1320"/>
      <c r="AI1065" s="1320"/>
      <c r="AJ1065" s="1320"/>
      <c r="AK1065" s="1320"/>
      <c r="AL1065" s="1320"/>
      <c r="AM1065" s="1320"/>
      <c r="AN1065" s="1320"/>
      <c r="AO1065" s="1320"/>
      <c r="AP1065" s="1320"/>
      <c r="AQ1065" s="1320"/>
      <c r="AR1065" s="1320"/>
      <c r="AS1065" s="1320"/>
      <c r="AT1065" s="1320"/>
      <c r="AU1065" s="1320"/>
      <c r="AV1065" s="1320"/>
      <c r="AW1065" s="1320"/>
      <c r="AX1065" s="1320"/>
      <c r="AY1065" s="1320"/>
      <c r="AZ1065" s="1320"/>
      <c r="BA1065" s="1320"/>
      <c r="BB1065" s="1320"/>
      <c r="BC1065" s="1320"/>
      <c r="BD1065" s="1320"/>
      <c r="BE1065" s="1320"/>
      <c r="BF1065" s="1320"/>
      <c r="BG1065" s="1320"/>
      <c r="BH1065" s="495"/>
    </row>
    <row r="1066" spans="1:60" ht="3.65" hidden="1" customHeight="1">
      <c r="A1066" s="494"/>
      <c r="B1066" s="673"/>
      <c r="C1066" s="676"/>
      <c r="D1066" s="676"/>
      <c r="E1066" s="676"/>
      <c r="F1066" s="676"/>
      <c r="G1066" s="676"/>
      <c r="H1066" s="676"/>
      <c r="I1066" s="699"/>
      <c r="J1066" s="1320"/>
      <c r="K1066" s="1320"/>
      <c r="L1066" s="1320"/>
      <c r="M1066" s="1320"/>
      <c r="N1066" s="1320"/>
      <c r="O1066" s="1320"/>
      <c r="P1066" s="1320"/>
      <c r="Q1066" s="1320"/>
      <c r="R1066" s="1320"/>
      <c r="S1066" s="1320"/>
      <c r="T1066" s="1320"/>
      <c r="U1066" s="1320"/>
      <c r="V1066" s="1320"/>
      <c r="W1066" s="1320"/>
      <c r="X1066" s="1320"/>
      <c r="Y1066" s="1320"/>
      <c r="Z1066" s="1320"/>
      <c r="AA1066" s="1320"/>
      <c r="AB1066" s="1320"/>
      <c r="AC1066" s="1320"/>
      <c r="AD1066" s="1320"/>
      <c r="AE1066" s="1320"/>
      <c r="AF1066" s="1320"/>
      <c r="AG1066" s="1320"/>
      <c r="AH1066" s="1320"/>
      <c r="AI1066" s="1320"/>
      <c r="AJ1066" s="1320"/>
      <c r="AK1066" s="1320"/>
      <c r="AL1066" s="1320"/>
      <c r="AM1066" s="1320"/>
      <c r="AN1066" s="1320"/>
      <c r="AO1066" s="1320"/>
      <c r="AP1066" s="1320"/>
      <c r="AQ1066" s="1320"/>
      <c r="AR1066" s="1320"/>
      <c r="AS1066" s="1320"/>
      <c r="AT1066" s="1320"/>
      <c r="AU1066" s="1320"/>
      <c r="AV1066" s="1320"/>
      <c r="AW1066" s="1320"/>
      <c r="AX1066" s="1320"/>
      <c r="AY1066" s="1320"/>
      <c r="AZ1066" s="1320"/>
      <c r="BA1066" s="1320"/>
      <c r="BB1066" s="1320"/>
      <c r="BC1066" s="1320"/>
      <c r="BD1066" s="1320"/>
      <c r="BE1066" s="1320"/>
      <c r="BF1066" s="1320"/>
      <c r="BG1066" s="1320"/>
      <c r="BH1066" s="495"/>
    </row>
    <row r="1067" spans="1:60" ht="3.65" hidden="1" customHeight="1">
      <c r="A1067" s="494"/>
      <c r="B1067" s="673"/>
      <c r="C1067" s="676"/>
      <c r="D1067" s="676"/>
      <c r="E1067" s="676"/>
      <c r="F1067" s="676"/>
      <c r="G1067" s="676"/>
      <c r="H1067" s="676"/>
      <c r="I1067" s="699"/>
      <c r="J1067" s="1320"/>
      <c r="K1067" s="1320"/>
      <c r="L1067" s="1320"/>
      <c r="M1067" s="1320"/>
      <c r="N1067" s="1288"/>
      <c r="O1067" s="1289"/>
      <c r="P1067" s="1289"/>
      <c r="Q1067" s="1289"/>
      <c r="R1067" s="1289"/>
      <c r="S1067" s="1289"/>
      <c r="T1067" s="1289"/>
      <c r="U1067" s="1289"/>
      <c r="V1067" s="1289"/>
      <c r="W1067" s="1289"/>
      <c r="X1067" s="1289"/>
      <c r="Y1067" s="1290"/>
      <c r="Z1067" s="1320"/>
      <c r="AA1067" s="1320"/>
      <c r="AB1067" s="1320"/>
      <c r="AC1067" s="1278" t="e" vm="119">
        <v>#VALUE!</v>
      </c>
      <c r="AD1067" s="1320"/>
      <c r="AE1067" s="1320"/>
      <c r="AF1067" s="1320"/>
      <c r="AG1067" s="1320"/>
      <c r="AH1067" s="1320"/>
      <c r="AI1067" s="1320"/>
      <c r="AJ1067" s="1320"/>
      <c r="AK1067" s="1320"/>
      <c r="AL1067" s="1320"/>
      <c r="AM1067" s="1320"/>
      <c r="AN1067" s="1320"/>
      <c r="AO1067" s="1320"/>
      <c r="AP1067" s="1320"/>
      <c r="AQ1067" s="1320"/>
      <c r="AR1067" s="1320"/>
      <c r="AS1067" s="1320"/>
      <c r="AT1067" s="1320"/>
      <c r="AU1067" s="1320"/>
      <c r="AV1067" s="1320"/>
      <c r="AW1067" s="1320"/>
      <c r="AX1067" s="1320"/>
      <c r="AY1067" s="1320"/>
      <c r="AZ1067" s="1320"/>
      <c r="BA1067" s="1320"/>
      <c r="BB1067" s="1320"/>
      <c r="BC1067" s="1320"/>
      <c r="BD1067" s="1320"/>
      <c r="BE1067" s="1320"/>
      <c r="BF1067" s="1320"/>
      <c r="BG1067" s="1320"/>
      <c r="BH1067" s="495"/>
    </row>
    <row r="1068" spans="1:60" ht="3.65" hidden="1" customHeight="1">
      <c r="A1068" s="494"/>
      <c r="B1068" s="673"/>
      <c r="C1068" s="676"/>
      <c r="D1068" s="676"/>
      <c r="E1068" s="676"/>
      <c r="F1068" s="676"/>
      <c r="G1068" s="676"/>
      <c r="H1068" s="676"/>
      <c r="I1068" s="699"/>
      <c r="J1068" s="1320"/>
      <c r="K1068" s="1320"/>
      <c r="L1068" s="1320"/>
      <c r="M1068" s="1320"/>
      <c r="N1068" s="1291"/>
      <c r="O1068" s="1273"/>
      <c r="P1068" s="1273"/>
      <c r="Q1068" s="1273"/>
      <c r="R1068" s="1273"/>
      <c r="S1068" s="1273"/>
      <c r="T1068" s="1273"/>
      <c r="U1068" s="1273"/>
      <c r="V1068" s="1273"/>
      <c r="W1068" s="1273"/>
      <c r="X1068" s="1273"/>
      <c r="Y1068" s="1292"/>
      <c r="Z1068" s="1320"/>
      <c r="AA1068" s="1320"/>
      <c r="AB1068" s="1320"/>
      <c r="AC1068" s="1279"/>
      <c r="AD1068" s="1320"/>
      <c r="AE1068" s="1320"/>
      <c r="AF1068" s="1320"/>
      <c r="AG1068" s="1320"/>
      <c r="AH1068" s="1320"/>
      <c r="AI1068" s="1320"/>
      <c r="AJ1068" s="1320"/>
      <c r="AK1068" s="1320"/>
      <c r="AL1068" s="1320"/>
      <c r="AM1068" s="1320"/>
      <c r="AN1068" s="1320"/>
      <c r="AO1068" s="1320"/>
      <c r="AP1068" s="1320"/>
      <c r="AQ1068" s="1320"/>
      <c r="AR1068" s="1320"/>
      <c r="AS1068" s="1320"/>
      <c r="AT1068" s="1320"/>
      <c r="AU1068" s="1320"/>
      <c r="AV1068" s="1320"/>
      <c r="AW1068" s="1320"/>
      <c r="AX1068" s="1320"/>
      <c r="AY1068" s="1320"/>
      <c r="AZ1068" s="1320"/>
      <c r="BA1068" s="1320"/>
      <c r="BB1068" s="1320"/>
      <c r="BC1068" s="1320"/>
      <c r="BD1068" s="1320"/>
      <c r="BE1068" s="1320"/>
      <c r="BF1068" s="1320"/>
      <c r="BG1068" s="1320"/>
      <c r="BH1068" s="495"/>
    </row>
    <row r="1069" spans="1:60" ht="3.65" hidden="1" customHeight="1">
      <c r="A1069" s="494"/>
      <c r="B1069" s="673"/>
      <c r="C1069" s="676"/>
      <c r="D1069" s="676"/>
      <c r="E1069" s="676"/>
      <c r="F1069" s="676"/>
      <c r="G1069" s="676"/>
      <c r="H1069" s="676"/>
      <c r="I1069" s="699"/>
      <c r="J1069" s="1320"/>
      <c r="K1069" s="1320"/>
      <c r="L1069" s="1320"/>
      <c r="M1069" s="1320"/>
      <c r="N1069" s="1304"/>
      <c r="O1069" s="1305"/>
      <c r="P1069" s="1305"/>
      <c r="Q1069" s="1305"/>
      <c r="R1069" s="1305"/>
      <c r="S1069" s="1305"/>
      <c r="T1069" s="1305"/>
      <c r="U1069" s="1305"/>
      <c r="V1069" s="1305"/>
      <c r="W1069" s="1305"/>
      <c r="X1069" s="1305"/>
      <c r="Y1069" s="1306"/>
      <c r="Z1069" s="1320"/>
      <c r="AA1069" s="1320"/>
      <c r="AB1069" s="1320"/>
      <c r="AC1069" s="1280"/>
      <c r="AD1069" s="1320"/>
      <c r="AE1069" s="1320"/>
      <c r="AF1069" s="1320"/>
      <c r="AG1069" s="1320"/>
      <c r="AH1069" s="1320"/>
      <c r="AI1069" s="1320"/>
      <c r="AJ1069" s="1320"/>
      <c r="AK1069" s="1320"/>
      <c r="AL1069" s="1320"/>
      <c r="AM1069" s="1320"/>
      <c r="AN1069" s="1320"/>
      <c r="AO1069" s="1320"/>
      <c r="AP1069" s="1320"/>
      <c r="AQ1069" s="1320"/>
      <c r="AR1069" s="1320"/>
      <c r="AS1069" s="1320"/>
      <c r="AT1069" s="1320"/>
      <c r="AU1069" s="1320"/>
      <c r="AV1069" s="1320"/>
      <c r="AW1069" s="1320"/>
      <c r="AX1069" s="1320"/>
      <c r="AY1069" s="1320"/>
      <c r="AZ1069" s="1320"/>
      <c r="BA1069" s="1320"/>
      <c r="BB1069" s="1320"/>
      <c r="BC1069" s="1320"/>
      <c r="BD1069" s="1320"/>
      <c r="BE1069" s="1320"/>
      <c r="BF1069" s="1320"/>
      <c r="BG1069" s="1320"/>
      <c r="BH1069" s="495"/>
    </row>
    <row r="1070" spans="1:60" ht="3.65" hidden="1" customHeight="1">
      <c r="A1070" s="494"/>
      <c r="B1070" s="673"/>
      <c r="C1070" s="676"/>
      <c r="D1070" s="676"/>
      <c r="E1070" s="676"/>
      <c r="F1070" s="676"/>
      <c r="G1070" s="676"/>
      <c r="H1070" s="676"/>
      <c r="I1070" s="699"/>
      <c r="J1070" s="1320"/>
      <c r="K1070" s="1320"/>
      <c r="L1070" s="1320"/>
      <c r="M1070" s="1320"/>
      <c r="N1070" s="1307"/>
      <c r="O1070" s="1375"/>
      <c r="P1070" s="1375"/>
      <c r="Q1070" s="1375"/>
      <c r="R1070" s="1375"/>
      <c r="S1070" s="1375"/>
      <c r="T1070" s="1373" t="e" vm="124">
        <v>#VALUE!</v>
      </c>
      <c r="U1070" s="1373"/>
      <c r="V1070" s="1373" t="e" vm="124">
        <v>#VALUE!</v>
      </c>
      <c r="W1070" s="1373"/>
      <c r="X1070" s="1373" t="e" vm="124">
        <v>#VALUE!</v>
      </c>
      <c r="Y1070" s="1299"/>
      <c r="Z1070" s="1320"/>
      <c r="AA1070" s="1320"/>
      <c r="AB1070" s="1320"/>
      <c r="AC1070" s="1280"/>
      <c r="AD1070" s="1320"/>
      <c r="AE1070" s="1320"/>
      <c r="AF1070" s="1320"/>
      <c r="AG1070" s="1320"/>
      <c r="AH1070" s="1320"/>
      <c r="AI1070" s="1320"/>
      <c r="AJ1070" s="1320"/>
      <c r="AK1070" s="1320"/>
      <c r="AL1070" s="1320"/>
      <c r="AM1070" s="1320"/>
      <c r="AN1070" s="1320"/>
      <c r="AO1070" s="1320"/>
      <c r="AP1070" s="1320"/>
      <c r="AQ1070" s="1320"/>
      <c r="AR1070" s="1320"/>
      <c r="AS1070" s="1320"/>
      <c r="AT1070" s="1320"/>
      <c r="AU1070" s="1320"/>
      <c r="AV1070" s="1320"/>
      <c r="AW1070" s="1320"/>
      <c r="AX1070" s="1320"/>
      <c r="AY1070" s="1320"/>
      <c r="AZ1070" s="1320"/>
      <c r="BA1070" s="1320"/>
      <c r="BB1070" s="1320"/>
      <c r="BC1070" s="1320"/>
      <c r="BD1070" s="1320"/>
      <c r="BE1070" s="1320"/>
      <c r="BF1070" s="1320"/>
      <c r="BG1070" s="1320"/>
      <c r="BH1070" s="495"/>
    </row>
    <row r="1071" spans="1:60" ht="3.65" hidden="1" customHeight="1">
      <c r="A1071" s="494"/>
      <c r="B1071" s="673"/>
      <c r="C1071" s="676"/>
      <c r="D1071" s="676"/>
      <c r="E1071" s="676"/>
      <c r="F1071" s="676"/>
      <c r="G1071" s="676"/>
      <c r="H1071" s="676"/>
      <c r="I1071" s="699"/>
      <c r="J1071" s="1320"/>
      <c r="K1071" s="1320"/>
      <c r="L1071" s="1320"/>
      <c r="M1071" s="1320"/>
      <c r="N1071" s="1307"/>
      <c r="O1071" s="1371" t="e" vm="126">
        <v>#VALUE!</v>
      </c>
      <c r="P1071" s="1371"/>
      <c r="Q1071" s="1371"/>
      <c r="R1071" s="1371"/>
      <c r="S1071" s="1371"/>
      <c r="T1071" s="1373"/>
      <c r="U1071" s="1373"/>
      <c r="V1071" s="1373"/>
      <c r="W1071" s="1373"/>
      <c r="X1071" s="1373"/>
      <c r="Y1071" s="1299"/>
      <c r="Z1071" s="1320"/>
      <c r="AA1071" s="1320"/>
      <c r="AB1071" s="1320"/>
      <c r="AC1071" s="1280"/>
      <c r="AD1071" s="1320"/>
      <c r="AE1071" s="1320"/>
      <c r="AF1071" s="1320"/>
      <c r="AG1071" s="1320"/>
      <c r="AH1071" s="1320"/>
      <c r="AI1071" s="1320"/>
      <c r="AJ1071" s="1320"/>
      <c r="AK1071" s="1320"/>
      <c r="AL1071" s="1320"/>
      <c r="AM1071" s="1320"/>
      <c r="AN1071" s="1320"/>
      <c r="AO1071" s="1320"/>
      <c r="AP1071" s="1320"/>
      <c r="AQ1071" s="1320"/>
      <c r="AR1071" s="1320"/>
      <c r="AS1071" s="1320"/>
      <c r="AT1071" s="1320"/>
      <c r="AU1071" s="1320"/>
      <c r="AV1071" s="1320"/>
      <c r="AW1071" s="1320"/>
      <c r="AX1071" s="1320"/>
      <c r="AY1071" s="1320"/>
      <c r="AZ1071" s="1320"/>
      <c r="BA1071" s="1320"/>
      <c r="BB1071" s="1320"/>
      <c r="BC1071" s="1320"/>
      <c r="BD1071" s="1320"/>
      <c r="BE1071" s="1320"/>
      <c r="BF1071" s="1320"/>
      <c r="BG1071" s="1320"/>
      <c r="BH1071" s="495"/>
    </row>
    <row r="1072" spans="1:60" ht="3.65" hidden="1" customHeight="1">
      <c r="A1072" s="494"/>
      <c r="B1072" s="673"/>
      <c r="C1072" s="676"/>
      <c r="D1072" s="676"/>
      <c r="E1072" s="676"/>
      <c r="F1072" s="676"/>
      <c r="G1072" s="676"/>
      <c r="H1072" s="676"/>
      <c r="I1072" s="699"/>
      <c r="J1072" s="1320"/>
      <c r="K1072" s="1320"/>
      <c r="L1072" s="1320"/>
      <c r="M1072" s="1320"/>
      <c r="N1072" s="1307"/>
      <c r="O1072" s="1371"/>
      <c r="P1072" s="1371"/>
      <c r="Q1072" s="1371"/>
      <c r="R1072" s="1371"/>
      <c r="S1072" s="1371"/>
      <c r="T1072" s="1373" t="e" vm="124">
        <v>#VALUE!</v>
      </c>
      <c r="U1072" s="1373"/>
      <c r="V1072" s="1373" t="e" vm="124">
        <v>#VALUE!</v>
      </c>
      <c r="W1072" s="1373"/>
      <c r="X1072" s="1373" t="e" vm="124">
        <v>#VALUE!</v>
      </c>
      <c r="Y1072" s="1299"/>
      <c r="Z1072" s="1320"/>
      <c r="AA1072" s="1320"/>
      <c r="AB1072" s="1320"/>
      <c r="AC1072" s="1280"/>
      <c r="AD1072" s="1320"/>
      <c r="AE1072" s="1320"/>
      <c r="AF1072" s="1320"/>
      <c r="AG1072" s="1320"/>
      <c r="AH1072" s="1320"/>
      <c r="AI1072" s="1320"/>
      <c r="AJ1072" s="1320"/>
      <c r="AK1072" s="1320"/>
      <c r="AL1072" s="1320"/>
      <c r="AM1072" s="1320"/>
      <c r="AN1072" s="1320"/>
      <c r="AO1072" s="1320"/>
      <c r="AP1072" s="1320"/>
      <c r="AQ1072" s="1320"/>
      <c r="AR1072" s="1320"/>
      <c r="AS1072" s="1320"/>
      <c r="AT1072" s="1320"/>
      <c r="AU1072" s="1320"/>
      <c r="AV1072" s="1320"/>
      <c r="AW1072" s="1320"/>
      <c r="AX1072" s="1320"/>
      <c r="AY1072" s="1320"/>
      <c r="AZ1072" s="1320"/>
      <c r="BA1072" s="1320"/>
      <c r="BB1072" s="1320"/>
      <c r="BC1072" s="1320"/>
      <c r="BD1072" s="1320"/>
      <c r="BE1072" s="1320"/>
      <c r="BF1072" s="1320"/>
      <c r="BG1072" s="1320"/>
      <c r="BH1072" s="495"/>
    </row>
    <row r="1073" spans="1:60" ht="3.65" hidden="1" customHeight="1">
      <c r="A1073" s="494"/>
      <c r="B1073" s="673"/>
      <c r="C1073" s="676"/>
      <c r="D1073" s="676"/>
      <c r="E1073" s="676"/>
      <c r="F1073" s="676"/>
      <c r="G1073" s="676"/>
      <c r="H1073" s="676"/>
      <c r="I1073" s="699"/>
      <c r="J1073" s="1320"/>
      <c r="K1073" s="1320"/>
      <c r="L1073" s="1320"/>
      <c r="M1073" s="1320"/>
      <c r="N1073" s="1307"/>
      <c r="O1073" s="1371"/>
      <c r="P1073" s="1371"/>
      <c r="Q1073" s="1371"/>
      <c r="R1073" s="1371"/>
      <c r="S1073" s="1371"/>
      <c r="T1073" s="1373"/>
      <c r="U1073" s="1373"/>
      <c r="V1073" s="1373"/>
      <c r="W1073" s="1373"/>
      <c r="X1073" s="1373"/>
      <c r="Y1073" s="1299"/>
      <c r="Z1073" s="1320"/>
      <c r="AA1073" s="1320"/>
      <c r="AB1073" s="1320"/>
      <c r="AC1073" s="1280"/>
      <c r="AD1073" s="1320"/>
      <c r="AE1073" s="1320"/>
      <c r="AF1073" s="1320"/>
      <c r="AG1073" s="1320"/>
      <c r="AH1073" s="1320"/>
      <c r="AI1073" s="1320"/>
      <c r="AJ1073" s="1320"/>
      <c r="AK1073" s="1320"/>
      <c r="AL1073" s="1320"/>
      <c r="AM1073" s="1320"/>
      <c r="AN1073" s="1320"/>
      <c r="AO1073" s="1320"/>
      <c r="AP1073" s="1320"/>
      <c r="AQ1073" s="1320"/>
      <c r="AR1073" s="1320"/>
      <c r="AS1073" s="1320"/>
      <c r="AT1073" s="1320"/>
      <c r="AU1073" s="1320"/>
      <c r="AV1073" s="1320"/>
      <c r="AW1073" s="1320"/>
      <c r="AX1073" s="1320"/>
      <c r="AY1073" s="1320"/>
      <c r="AZ1073" s="1320"/>
      <c r="BA1073" s="1320"/>
      <c r="BB1073" s="1320"/>
      <c r="BC1073" s="1320"/>
      <c r="BD1073" s="1320"/>
      <c r="BE1073" s="1320"/>
      <c r="BF1073" s="1320"/>
      <c r="BG1073" s="1320"/>
      <c r="BH1073" s="495"/>
    </row>
    <row r="1074" spans="1:60" ht="3.65" hidden="1" customHeight="1">
      <c r="A1074" s="494"/>
      <c r="B1074" s="673"/>
      <c r="C1074" s="676"/>
      <c r="D1074" s="676"/>
      <c r="E1074" s="676"/>
      <c r="F1074" s="676"/>
      <c r="G1074" s="676"/>
      <c r="H1074" s="676"/>
      <c r="I1074" s="699"/>
      <c r="J1074" s="1320"/>
      <c r="K1074" s="1320"/>
      <c r="L1074" s="1320"/>
      <c r="M1074" s="1320"/>
      <c r="N1074" s="1307"/>
      <c r="O1074" s="1371"/>
      <c r="P1074" s="1371"/>
      <c r="Q1074" s="1371"/>
      <c r="R1074" s="1371"/>
      <c r="S1074" s="1371"/>
      <c r="T1074" s="1373" t="e" vm="124">
        <v>#VALUE!</v>
      </c>
      <c r="U1074" s="1373"/>
      <c r="V1074" s="1375"/>
      <c r="W1074" s="1375"/>
      <c r="X1074" s="1375"/>
      <c r="Y1074" s="1308"/>
      <c r="Z1074" s="1320"/>
      <c r="AA1074" s="1320"/>
      <c r="AB1074" s="1320"/>
      <c r="AC1074" s="1280"/>
      <c r="AD1074" s="1320"/>
      <c r="AE1074" s="1320"/>
      <c r="AF1074" s="1320"/>
      <c r="AG1074" s="1320"/>
      <c r="AH1074" s="1320"/>
      <c r="AI1074" s="1320"/>
      <c r="AJ1074" s="1320"/>
      <c r="AK1074" s="1320"/>
      <c r="AL1074" s="1320"/>
      <c r="AM1074" s="1320"/>
      <c r="AN1074" s="1320"/>
      <c r="AO1074" s="1320"/>
      <c r="AP1074" s="1320"/>
      <c r="AQ1074" s="1320"/>
      <c r="AR1074" s="1320"/>
      <c r="AS1074" s="1320"/>
      <c r="AT1074" s="1320"/>
      <c r="AU1074" s="1320"/>
      <c r="AV1074" s="1320"/>
      <c r="AW1074" s="1320"/>
      <c r="AX1074" s="1320"/>
      <c r="AY1074" s="1320"/>
      <c r="AZ1074" s="1320"/>
      <c r="BA1074" s="1320"/>
      <c r="BB1074" s="1320"/>
      <c r="BC1074" s="1320"/>
      <c r="BD1074" s="1320"/>
      <c r="BE1074" s="1320"/>
      <c r="BF1074" s="1320"/>
      <c r="BG1074" s="1320"/>
      <c r="BH1074" s="495"/>
    </row>
    <row r="1075" spans="1:60" ht="3.65" hidden="1" customHeight="1">
      <c r="A1075" s="494"/>
      <c r="B1075" s="673"/>
      <c r="C1075" s="676"/>
      <c r="D1075" s="676"/>
      <c r="E1075" s="676"/>
      <c r="F1075" s="676"/>
      <c r="G1075" s="676"/>
      <c r="H1075" s="676"/>
      <c r="I1075" s="699"/>
      <c r="J1075" s="1320"/>
      <c r="K1075" s="1320"/>
      <c r="L1075" s="1320"/>
      <c r="M1075" s="1320"/>
      <c r="N1075" s="1307"/>
      <c r="O1075" s="1371"/>
      <c r="P1075" s="1371"/>
      <c r="Q1075" s="1371"/>
      <c r="R1075" s="1371"/>
      <c r="S1075" s="1371"/>
      <c r="T1075" s="1373"/>
      <c r="U1075" s="1373"/>
      <c r="V1075" s="1375"/>
      <c r="W1075" s="1375"/>
      <c r="X1075" s="1375"/>
      <c r="Y1075" s="1308"/>
      <c r="Z1075" s="1320"/>
      <c r="AA1075" s="1320"/>
      <c r="AB1075" s="1320"/>
      <c r="AC1075" s="1280"/>
      <c r="AD1075" s="1320"/>
      <c r="AE1075" s="1320"/>
      <c r="AF1075" s="1320"/>
      <c r="AG1075" s="1320"/>
      <c r="AH1075" s="1320"/>
      <c r="AI1075" s="1320"/>
      <c r="AJ1075" s="1320"/>
      <c r="AK1075" s="1320"/>
      <c r="AL1075" s="1320"/>
      <c r="AM1075" s="1320"/>
      <c r="AN1075" s="1320"/>
      <c r="AO1075" s="1320"/>
      <c r="AP1075" s="1320"/>
      <c r="AQ1075" s="1320"/>
      <c r="AR1075" s="1320"/>
      <c r="AS1075" s="1320"/>
      <c r="AT1075" s="1320"/>
      <c r="AU1075" s="1320"/>
      <c r="AV1075" s="1320"/>
      <c r="AW1075" s="1320"/>
      <c r="AX1075" s="1320"/>
      <c r="AY1075" s="1320"/>
      <c r="AZ1075" s="1320"/>
      <c r="BA1075" s="1320"/>
      <c r="BB1075" s="1320"/>
      <c r="BC1075" s="1320"/>
      <c r="BD1075" s="1320"/>
      <c r="BE1075" s="1320"/>
      <c r="BF1075" s="1320"/>
      <c r="BG1075" s="1320"/>
      <c r="BH1075" s="495"/>
    </row>
    <row r="1076" spans="1:60" ht="3.65" hidden="1" customHeight="1">
      <c r="A1076" s="494"/>
      <c r="B1076" s="673"/>
      <c r="C1076" s="676"/>
      <c r="D1076" s="676"/>
      <c r="E1076" s="676"/>
      <c r="F1076" s="676"/>
      <c r="G1076" s="676"/>
      <c r="H1076" s="676"/>
      <c r="I1076" s="699"/>
      <c r="J1076" s="1320"/>
      <c r="K1076" s="1320"/>
      <c r="L1076" s="1320"/>
      <c r="M1076" s="1320"/>
      <c r="N1076" s="1307"/>
      <c r="O1076" s="1371"/>
      <c r="P1076" s="1371"/>
      <c r="Q1076" s="1371"/>
      <c r="R1076" s="1371"/>
      <c r="S1076" s="1371"/>
      <c r="T1076" s="1375"/>
      <c r="U1076" s="1375"/>
      <c r="V1076" s="1375"/>
      <c r="W1076" s="1375"/>
      <c r="X1076" s="1375"/>
      <c r="Y1076" s="1308"/>
      <c r="Z1076" s="1320"/>
      <c r="AA1076" s="1320"/>
      <c r="AB1076" s="1320"/>
      <c r="AC1076" s="1280"/>
      <c r="AD1076" s="1320"/>
      <c r="AE1076" s="1320"/>
      <c r="AF1076" s="1320"/>
      <c r="AG1076" s="1320"/>
      <c r="AH1076" s="1320"/>
      <c r="AI1076" s="1320"/>
      <c r="AJ1076" s="1320"/>
      <c r="AK1076" s="1320"/>
      <c r="AL1076" s="1320"/>
      <c r="AM1076" s="1320"/>
      <c r="AN1076" s="1320"/>
      <c r="AO1076" s="1320"/>
      <c r="AP1076" s="1320"/>
      <c r="AQ1076" s="1320"/>
      <c r="AR1076" s="1320"/>
      <c r="AS1076" s="1320"/>
      <c r="AT1076" s="1320"/>
      <c r="AU1076" s="1320"/>
      <c r="AV1076" s="1320"/>
      <c r="AW1076" s="1320"/>
      <c r="AX1076" s="1320"/>
      <c r="AY1076" s="1320"/>
      <c r="AZ1076" s="1320"/>
      <c r="BA1076" s="1320"/>
      <c r="BB1076" s="1320"/>
      <c r="BC1076" s="1320"/>
      <c r="BD1076" s="1320"/>
      <c r="BE1076" s="1320"/>
      <c r="BF1076" s="1320"/>
      <c r="BG1076" s="1320"/>
      <c r="BH1076" s="495"/>
    </row>
    <row r="1077" spans="1:60" ht="3.65" hidden="1" customHeight="1">
      <c r="A1077" s="494"/>
      <c r="B1077" s="673"/>
      <c r="C1077" s="676"/>
      <c r="D1077" s="676"/>
      <c r="E1077" s="676"/>
      <c r="F1077" s="676"/>
      <c r="G1077" s="676"/>
      <c r="H1077" s="676"/>
      <c r="I1077" s="699"/>
      <c r="J1077" s="1320"/>
      <c r="K1077" s="1320"/>
      <c r="L1077" s="1320"/>
      <c r="M1077" s="1320"/>
      <c r="N1077" s="1307"/>
      <c r="O1077" s="1374"/>
      <c r="P1077" s="1373" t="e" vm="68">
        <v>#VALUE!</v>
      </c>
      <c r="Q1077" s="1373"/>
      <c r="R1077" s="1373"/>
      <c r="S1077" s="1374"/>
      <c r="T1077" s="1375"/>
      <c r="U1077" s="1375"/>
      <c r="V1077" s="1375"/>
      <c r="W1077" s="1375"/>
      <c r="X1077" s="1375"/>
      <c r="Y1077" s="1308"/>
      <c r="Z1077" s="1320"/>
      <c r="AA1077" s="1320"/>
      <c r="AB1077" s="1320"/>
      <c r="AC1077" s="1280"/>
      <c r="AD1077" s="1320"/>
      <c r="AE1077" s="1320"/>
      <c r="AF1077" s="1320"/>
      <c r="AG1077" s="1320"/>
      <c r="AH1077" s="1320"/>
      <c r="AI1077" s="1320"/>
      <c r="AJ1077" s="1320"/>
      <c r="AK1077" s="1320"/>
      <c r="AL1077" s="1320"/>
      <c r="AM1077" s="1320"/>
      <c r="AN1077" s="1320"/>
      <c r="AO1077" s="1320"/>
      <c r="AP1077" s="1320"/>
      <c r="AQ1077" s="1320"/>
      <c r="AR1077" s="1320"/>
      <c r="AS1077" s="1320"/>
      <c r="AT1077" s="1320"/>
      <c r="AU1077" s="1320"/>
      <c r="AV1077" s="1320"/>
      <c r="AW1077" s="1320"/>
      <c r="AX1077" s="1320"/>
      <c r="AY1077" s="1320"/>
      <c r="AZ1077" s="1320"/>
      <c r="BA1077" s="1320"/>
      <c r="BB1077" s="1320"/>
      <c r="BC1077" s="1320"/>
      <c r="BD1077" s="1320"/>
      <c r="BE1077" s="1320"/>
      <c r="BF1077" s="1320"/>
      <c r="BG1077" s="1320"/>
      <c r="BH1077" s="495"/>
    </row>
    <row r="1078" spans="1:60" ht="3.65" hidden="1" customHeight="1">
      <c r="A1078" s="494"/>
      <c r="B1078" s="673"/>
      <c r="C1078" s="676"/>
      <c r="D1078" s="676"/>
      <c r="E1078" s="676"/>
      <c r="F1078" s="676"/>
      <c r="G1078" s="676"/>
      <c r="H1078" s="676"/>
      <c r="I1078" s="699"/>
      <c r="J1078" s="1320"/>
      <c r="K1078" s="1320"/>
      <c r="L1078" s="1320"/>
      <c r="M1078" s="1320"/>
      <c r="N1078" s="1307"/>
      <c r="O1078" s="1375"/>
      <c r="P1078" s="1373"/>
      <c r="Q1078" s="1373"/>
      <c r="R1078" s="1373"/>
      <c r="S1078" s="1375"/>
      <c r="T1078" s="1375"/>
      <c r="U1078" s="1375"/>
      <c r="V1078" s="1375"/>
      <c r="W1078" s="1375"/>
      <c r="X1078" s="1375"/>
      <c r="Y1078" s="1308"/>
      <c r="Z1078" s="1320"/>
      <c r="AA1078" s="1320"/>
      <c r="AB1078" s="1320"/>
      <c r="AC1078" s="1280"/>
      <c r="AD1078" s="1320"/>
      <c r="AE1078" s="1320"/>
      <c r="AF1078" s="1320"/>
      <c r="AG1078" s="1320"/>
      <c r="AH1078" s="1320"/>
      <c r="AI1078" s="1320"/>
      <c r="AJ1078" s="1320"/>
      <c r="AK1078" s="1320"/>
      <c r="AL1078" s="1320"/>
      <c r="AM1078" s="1320"/>
      <c r="AN1078" s="1320"/>
      <c r="AO1078" s="1320"/>
      <c r="AP1078" s="1320"/>
      <c r="AQ1078" s="1320"/>
      <c r="AR1078" s="1320"/>
      <c r="AS1078" s="1320"/>
      <c r="AT1078" s="1320"/>
      <c r="AU1078" s="1320"/>
      <c r="AV1078" s="1320"/>
      <c r="AW1078" s="1320"/>
      <c r="AX1078" s="1320"/>
      <c r="AY1078" s="1320"/>
      <c r="AZ1078" s="1320"/>
      <c r="BA1078" s="1320"/>
      <c r="BB1078" s="1320"/>
      <c r="BC1078" s="1320"/>
      <c r="BD1078" s="1320"/>
      <c r="BE1078" s="1320"/>
      <c r="BF1078" s="1320"/>
      <c r="BG1078" s="1320"/>
      <c r="BH1078" s="495"/>
    </row>
    <row r="1079" spans="1:60" ht="3.65" hidden="1" customHeight="1">
      <c r="A1079" s="494"/>
      <c r="B1079" s="673"/>
      <c r="C1079" s="676"/>
      <c r="D1079" s="676"/>
      <c r="E1079" s="676"/>
      <c r="F1079" s="676"/>
      <c r="G1079" s="676"/>
      <c r="H1079" s="676"/>
      <c r="I1079" s="699"/>
      <c r="J1079" s="1320"/>
      <c r="K1079" s="1320"/>
      <c r="L1079" s="1320"/>
      <c r="M1079" s="1320"/>
      <c r="N1079" s="1307"/>
      <c r="O1079" s="1375"/>
      <c r="P1079" s="1375"/>
      <c r="Q1079" s="1375"/>
      <c r="R1079" s="1375"/>
      <c r="S1079" s="1375"/>
      <c r="T1079" s="1375"/>
      <c r="U1079" s="1375"/>
      <c r="V1079" s="1375"/>
      <c r="W1079" s="1375"/>
      <c r="X1079" s="1375"/>
      <c r="Y1079" s="1308"/>
      <c r="Z1079" s="1320"/>
      <c r="AA1079" s="1320"/>
      <c r="AB1079" s="1320"/>
      <c r="AC1079" s="1280"/>
      <c r="AD1079" s="1320"/>
      <c r="AE1079" s="1320"/>
      <c r="AF1079" s="1320"/>
      <c r="AG1079" s="1320"/>
      <c r="AH1079" s="1320"/>
      <c r="AI1079" s="1320"/>
      <c r="AJ1079" s="1320"/>
      <c r="AK1079" s="1320"/>
      <c r="AL1079" s="1320"/>
      <c r="AM1079" s="1320"/>
      <c r="AN1079" s="1320"/>
      <c r="AO1079" s="1320"/>
      <c r="AP1079" s="1320"/>
      <c r="AQ1079" s="1320"/>
      <c r="AR1079" s="1320"/>
      <c r="AS1079" s="1320"/>
      <c r="AT1079" s="1320"/>
      <c r="AU1079" s="1320"/>
      <c r="AV1079" s="1320"/>
      <c r="AW1079" s="1320"/>
      <c r="AX1079" s="1320"/>
      <c r="AY1079" s="1320"/>
      <c r="AZ1079" s="1320"/>
      <c r="BA1079" s="1320"/>
      <c r="BB1079" s="1320"/>
      <c r="BC1079" s="1320"/>
      <c r="BD1079" s="1320"/>
      <c r="BE1079" s="1320"/>
      <c r="BF1079" s="1320"/>
      <c r="BG1079" s="1320"/>
      <c r="BH1079" s="495"/>
    </row>
    <row r="1080" spans="1:60" ht="3.65" hidden="1" customHeight="1">
      <c r="A1080" s="494"/>
      <c r="B1080" s="673"/>
      <c r="C1080" s="676"/>
      <c r="D1080" s="676"/>
      <c r="E1080" s="676"/>
      <c r="F1080" s="676"/>
      <c r="G1080" s="676"/>
      <c r="H1080" s="676"/>
      <c r="I1080" s="699"/>
      <c r="J1080" s="1320"/>
      <c r="K1080" s="1320"/>
      <c r="L1080" s="1320"/>
      <c r="M1080" s="1320"/>
      <c r="N1080" s="1307"/>
      <c r="O1080" s="1375"/>
      <c r="P1080" s="1375"/>
      <c r="Q1080" s="1375"/>
      <c r="R1080" s="1375"/>
      <c r="S1080" s="1375"/>
      <c r="T1080" s="1375"/>
      <c r="U1080" s="1375"/>
      <c r="V1080" s="1375"/>
      <c r="W1080" s="1375"/>
      <c r="X1080" s="1375"/>
      <c r="Y1080" s="1308"/>
      <c r="Z1080" s="1320"/>
      <c r="AA1080" s="1320"/>
      <c r="AB1080" s="1320"/>
      <c r="AC1080" s="1280"/>
      <c r="AD1080" s="1320"/>
      <c r="AE1080" s="1320"/>
      <c r="AF1080" s="1320"/>
      <c r="AG1080" s="1320"/>
      <c r="AH1080" s="1320"/>
      <c r="AI1080" s="1320"/>
      <c r="AJ1080" s="1320"/>
      <c r="AK1080" s="1320"/>
      <c r="AL1080" s="1320"/>
      <c r="AM1080" s="1320"/>
      <c r="AN1080" s="1320"/>
      <c r="AO1080" s="1320"/>
      <c r="AP1080" s="1320"/>
      <c r="AQ1080" s="1320"/>
      <c r="AR1080" s="1320"/>
      <c r="AS1080" s="1320"/>
      <c r="AT1080" s="1320"/>
      <c r="AU1080" s="1320"/>
      <c r="AV1080" s="1320"/>
      <c r="AW1080" s="1320"/>
      <c r="AX1080" s="1320"/>
      <c r="AY1080" s="1320"/>
      <c r="AZ1080" s="1320"/>
      <c r="BA1080" s="1320"/>
      <c r="BB1080" s="1320"/>
      <c r="BC1080" s="1320"/>
      <c r="BD1080" s="1320"/>
      <c r="BE1080" s="1320"/>
      <c r="BF1080" s="1320"/>
      <c r="BG1080" s="1320"/>
      <c r="BH1080" s="495"/>
    </row>
    <row r="1081" spans="1:60" ht="3.65" hidden="1" customHeight="1">
      <c r="A1081" s="494"/>
      <c r="B1081" s="673"/>
      <c r="C1081" s="676"/>
      <c r="D1081" s="676"/>
      <c r="E1081" s="676"/>
      <c r="F1081" s="676"/>
      <c r="G1081" s="676"/>
      <c r="H1081" s="676"/>
      <c r="I1081" s="699"/>
      <c r="J1081" s="1320"/>
      <c r="K1081" s="1320"/>
      <c r="L1081" s="1320"/>
      <c r="M1081" s="1320"/>
      <c r="N1081" s="1307"/>
      <c r="O1081" s="1375"/>
      <c r="P1081" s="1375"/>
      <c r="Q1081" s="1375"/>
      <c r="R1081" s="1375"/>
      <c r="S1081" s="1375"/>
      <c r="T1081" s="1375"/>
      <c r="U1081" s="1375"/>
      <c r="V1081" s="1375"/>
      <c r="W1081" s="1375"/>
      <c r="X1081" s="1375"/>
      <c r="Y1081" s="1308"/>
      <c r="Z1081" s="1320"/>
      <c r="AA1081" s="1320"/>
      <c r="AB1081" s="1320"/>
      <c r="AC1081" s="1280"/>
      <c r="AD1081" s="1320"/>
      <c r="AE1081" s="1320"/>
      <c r="AF1081" s="1320"/>
      <c r="AG1081" s="1320"/>
      <c r="AH1081" s="1320"/>
      <c r="AI1081" s="1320"/>
      <c r="AJ1081" s="1320"/>
      <c r="AK1081" s="1320"/>
      <c r="AL1081" s="1320"/>
      <c r="AM1081" s="1320"/>
      <c r="AN1081" s="1320"/>
      <c r="AO1081" s="1320"/>
      <c r="AP1081" s="1320"/>
      <c r="AQ1081" s="1320"/>
      <c r="AR1081" s="1320"/>
      <c r="AS1081" s="1320"/>
      <c r="AT1081" s="1320"/>
      <c r="AU1081" s="1320"/>
      <c r="AV1081" s="1320"/>
      <c r="AW1081" s="1320"/>
      <c r="AX1081" s="1320"/>
      <c r="AY1081" s="1320"/>
      <c r="AZ1081" s="1320"/>
      <c r="BA1081" s="1320"/>
      <c r="BB1081" s="1320"/>
      <c r="BC1081" s="1320"/>
      <c r="BD1081" s="1320"/>
      <c r="BE1081" s="1320"/>
      <c r="BF1081" s="1320"/>
      <c r="BG1081" s="1320"/>
      <c r="BH1081" s="495"/>
    </row>
    <row r="1082" spans="1:60" ht="3.65" hidden="1" customHeight="1">
      <c r="A1082" s="494"/>
      <c r="B1082" s="673"/>
      <c r="C1082" s="676"/>
      <c r="D1082" s="676"/>
      <c r="E1082" s="676"/>
      <c r="F1082" s="676"/>
      <c r="G1082" s="676"/>
      <c r="H1082" s="676"/>
      <c r="I1082" s="699"/>
      <c r="J1082" s="1320"/>
      <c r="K1082" s="1320"/>
      <c r="L1082" s="1320"/>
      <c r="M1082" s="1320"/>
      <c r="N1082" s="1307"/>
      <c r="O1082" s="1375"/>
      <c r="P1082" s="1375"/>
      <c r="Q1082" s="1375"/>
      <c r="R1082" s="1375"/>
      <c r="S1082" s="1375"/>
      <c r="T1082" s="1375"/>
      <c r="U1082" s="1375"/>
      <c r="V1082" s="1375"/>
      <c r="W1082" s="1375"/>
      <c r="X1082" s="1375"/>
      <c r="Y1082" s="1308"/>
      <c r="Z1082" s="1320"/>
      <c r="AA1082" s="1320"/>
      <c r="AB1082" s="1320"/>
      <c r="AC1082" s="1280"/>
      <c r="AD1082" s="1320"/>
      <c r="AE1082" s="1320"/>
      <c r="AF1082" s="1320"/>
      <c r="AG1082" s="1320"/>
      <c r="AH1082" s="1320"/>
      <c r="AI1082" s="1320"/>
      <c r="AJ1082" s="1320"/>
      <c r="AK1082" s="1320"/>
      <c r="AL1082" s="1320"/>
      <c r="AM1082" s="1320"/>
      <c r="AN1082" s="1320"/>
      <c r="AO1082" s="1320"/>
      <c r="AP1082" s="1320"/>
      <c r="AQ1082" s="1320"/>
      <c r="AR1082" s="1320"/>
      <c r="AS1082" s="1320"/>
      <c r="AT1082" s="1320"/>
      <c r="AU1082" s="1320"/>
      <c r="AV1082" s="1320"/>
      <c r="AW1082" s="1320"/>
      <c r="AX1082" s="1320"/>
      <c r="AY1082" s="1320"/>
      <c r="AZ1082" s="1320"/>
      <c r="BA1082" s="1320"/>
      <c r="BB1082" s="1320"/>
      <c r="BC1082" s="1320"/>
      <c r="BD1082" s="1320"/>
      <c r="BE1082" s="1320"/>
      <c r="BF1082" s="1320"/>
      <c r="BG1082" s="1320"/>
      <c r="BH1082" s="495"/>
    </row>
    <row r="1083" spans="1:60" ht="3.65" hidden="1" customHeight="1">
      <c r="A1083" s="494"/>
      <c r="B1083" s="673"/>
      <c r="C1083" s="676"/>
      <c r="D1083" s="676"/>
      <c r="E1083" s="676"/>
      <c r="F1083" s="676"/>
      <c r="G1083" s="676"/>
      <c r="H1083" s="676"/>
      <c r="I1083" s="699"/>
      <c r="J1083" s="1320"/>
      <c r="K1083" s="1320"/>
      <c r="L1083" s="1320"/>
      <c r="M1083" s="1320"/>
      <c r="N1083" s="1307"/>
      <c r="O1083" s="1375"/>
      <c r="P1083" s="1375"/>
      <c r="Q1083" s="1375"/>
      <c r="R1083" s="1375"/>
      <c r="S1083" s="1375"/>
      <c r="T1083" s="1375"/>
      <c r="U1083" s="1375"/>
      <c r="V1083" s="1375"/>
      <c r="W1083" s="1375"/>
      <c r="X1083" s="1375"/>
      <c r="Y1083" s="1308"/>
      <c r="Z1083" s="1320"/>
      <c r="AA1083" s="1320"/>
      <c r="AB1083" s="1320"/>
      <c r="AC1083" s="1280"/>
      <c r="AD1083" s="1320"/>
      <c r="AE1083" s="1320"/>
      <c r="AF1083" s="1320"/>
      <c r="AG1083" s="1320"/>
      <c r="AH1083" s="1320"/>
      <c r="AI1083" s="1320"/>
      <c r="AJ1083" s="1317"/>
      <c r="AK1083" s="1317"/>
      <c r="AL1083" s="1317"/>
      <c r="AM1083" s="1317"/>
      <c r="AN1083" s="1317"/>
      <c r="AO1083" s="1317"/>
      <c r="AP1083" s="1317"/>
      <c r="AQ1083" s="1317"/>
      <c r="AR1083" s="1317"/>
      <c r="AS1083" s="1317"/>
      <c r="AT1083" s="1317"/>
      <c r="AU1083" s="1317"/>
      <c r="AV1083" s="1317"/>
      <c r="AW1083" s="1320"/>
      <c r="AX1083" s="1320"/>
      <c r="AY1083" s="1320"/>
      <c r="AZ1083" s="1320"/>
      <c r="BA1083" s="1320"/>
      <c r="BB1083" s="1320"/>
      <c r="BC1083" s="1320"/>
      <c r="BD1083" s="1320"/>
      <c r="BE1083" s="1320"/>
      <c r="BF1083" s="1320"/>
      <c r="BG1083" s="1320"/>
      <c r="BH1083" s="495"/>
    </row>
    <row r="1084" spans="1:60" ht="3.65" hidden="1" customHeight="1">
      <c r="A1084" s="494"/>
      <c r="B1084" s="673"/>
      <c r="C1084" s="676"/>
      <c r="D1084" s="676"/>
      <c r="E1084" s="676"/>
      <c r="F1084" s="676"/>
      <c r="G1084" s="676"/>
      <c r="H1084" s="676"/>
      <c r="I1084" s="699"/>
      <c r="J1084" s="1320"/>
      <c r="K1084" s="1320"/>
      <c r="L1084" s="1320"/>
      <c r="M1084" s="1320"/>
      <c r="N1084" s="1307"/>
      <c r="O1084" s="1375"/>
      <c r="P1084" s="1375"/>
      <c r="Q1084" s="1375"/>
      <c r="R1084" s="1375"/>
      <c r="S1084" s="1375"/>
      <c r="T1084" s="1375"/>
      <c r="U1084" s="1375"/>
      <c r="V1084" s="1375"/>
      <c r="W1084" s="1375"/>
      <c r="X1084" s="1375"/>
      <c r="Y1084" s="1308"/>
      <c r="Z1084" s="1320"/>
      <c r="AA1084" s="1320"/>
      <c r="AB1084" s="1320"/>
      <c r="AC1084" s="1280"/>
      <c r="AD1084" s="1320"/>
      <c r="AE1084" s="1320"/>
      <c r="AF1084" s="1320"/>
      <c r="AG1084" s="1320"/>
      <c r="AH1084" s="1320"/>
      <c r="AI1084" s="1320"/>
      <c r="AJ1084" s="1320"/>
      <c r="AK1084" s="1320"/>
      <c r="AL1084" s="1320"/>
      <c r="AM1084" s="1320"/>
      <c r="AN1084" s="1320"/>
      <c r="AO1084" s="1320"/>
      <c r="AP1084" s="1320"/>
      <c r="AQ1084" s="1320"/>
      <c r="AR1084" s="1320"/>
      <c r="AS1084" s="1320"/>
      <c r="AT1084" s="1320"/>
      <c r="AU1084" s="1320"/>
      <c r="AV1084" s="1320"/>
      <c r="AW1084" s="1320"/>
      <c r="AX1084" s="1320"/>
      <c r="AY1084" s="1320"/>
      <c r="AZ1084" s="1320"/>
      <c r="BA1084" s="1320"/>
      <c r="BB1084" s="1320"/>
      <c r="BC1084" s="1320"/>
      <c r="BD1084" s="1320"/>
      <c r="BE1084" s="1320"/>
      <c r="BF1084" s="1320"/>
      <c r="BG1084" s="1320"/>
      <c r="BH1084" s="495"/>
    </row>
    <row r="1085" spans="1:60" ht="3.65" hidden="1" customHeight="1">
      <c r="A1085" s="494"/>
      <c r="B1085" s="673"/>
      <c r="C1085" s="676"/>
      <c r="D1085" s="676"/>
      <c r="E1085" s="676"/>
      <c r="F1085" s="676"/>
      <c r="G1085" s="676"/>
      <c r="H1085" s="676"/>
      <c r="I1085" s="699"/>
      <c r="J1085" s="1320"/>
      <c r="K1085" s="1320"/>
      <c r="L1085" s="1320"/>
      <c r="M1085" s="1320"/>
      <c r="N1085" s="1293"/>
      <c r="O1085" s="1367"/>
      <c r="P1085" s="1367"/>
      <c r="Q1085" s="1367"/>
      <c r="R1085" s="1367"/>
      <c r="S1085" s="1367"/>
      <c r="T1085" s="1367"/>
      <c r="U1085" s="1367"/>
      <c r="V1085" s="1367"/>
      <c r="W1085" s="1367"/>
      <c r="X1085" s="1367"/>
      <c r="Y1085" s="1294"/>
      <c r="Z1085" s="1320"/>
      <c r="AA1085" s="1320"/>
      <c r="AB1085" s="1320"/>
      <c r="AC1085" s="1280"/>
      <c r="AD1085" s="1320"/>
      <c r="AE1085" s="1320"/>
      <c r="AF1085" s="1320"/>
      <c r="AG1085" s="1320"/>
      <c r="AH1085" s="1320"/>
      <c r="AI1085" s="1320"/>
      <c r="AJ1085" s="1320"/>
      <c r="AK1085" s="1320"/>
      <c r="AL1085" s="1320"/>
      <c r="AM1085" s="1320"/>
      <c r="AN1085" s="1320"/>
      <c r="AO1085" s="1320"/>
      <c r="AP1085" s="1320"/>
      <c r="AQ1085" s="1320"/>
      <c r="AR1085" s="1320"/>
      <c r="AS1085" s="1320"/>
      <c r="AT1085" s="1320"/>
      <c r="AU1085" s="1320"/>
      <c r="AV1085" s="1320"/>
      <c r="AW1085" s="1320"/>
      <c r="AX1085" s="1320"/>
      <c r="AY1085" s="1320"/>
      <c r="AZ1085" s="1320"/>
      <c r="BA1085" s="1320"/>
      <c r="BB1085" s="1320"/>
      <c r="BC1085" s="1320"/>
      <c r="BD1085" s="1320"/>
      <c r="BE1085" s="1320"/>
      <c r="BF1085" s="1320"/>
      <c r="BG1085" s="1320"/>
      <c r="BH1085" s="495"/>
    </row>
    <row r="1086" spans="1:60" ht="3.65" hidden="1" customHeight="1">
      <c r="A1086" s="494"/>
      <c r="B1086" s="673"/>
      <c r="C1086" s="676"/>
      <c r="D1086" s="676"/>
      <c r="E1086" s="676"/>
      <c r="F1086" s="676"/>
      <c r="G1086" s="676"/>
      <c r="H1086" s="676"/>
      <c r="I1086" s="699"/>
      <c r="J1086" s="1320"/>
      <c r="K1086" s="1320"/>
      <c r="L1086" s="1320"/>
      <c r="M1086" s="1320"/>
      <c r="N1086" s="1293"/>
      <c r="O1086" s="1367"/>
      <c r="P1086" s="1367"/>
      <c r="Q1086" s="1367"/>
      <c r="R1086" s="1367"/>
      <c r="S1086" s="1367"/>
      <c r="T1086" s="1367"/>
      <c r="U1086" s="1367"/>
      <c r="V1086" s="1367"/>
      <c r="W1086" s="1367"/>
      <c r="X1086" s="1367"/>
      <c r="Y1086" s="1294"/>
      <c r="Z1086" s="1320"/>
      <c r="AA1086" s="1320"/>
      <c r="AB1086" s="1320"/>
      <c r="AC1086" s="1280"/>
      <c r="AD1086" s="1320"/>
      <c r="AE1086" s="1320"/>
      <c r="AF1086" s="1320"/>
      <c r="AG1086" s="1320"/>
      <c r="AH1086" s="1320"/>
      <c r="AI1086" s="1320"/>
      <c r="AJ1086" s="1320"/>
      <c r="AK1086" s="1320"/>
      <c r="AL1086" s="1320"/>
      <c r="AM1086" s="1320"/>
      <c r="AN1086" s="1320"/>
      <c r="AO1086" s="1320"/>
      <c r="AP1086" s="1320"/>
      <c r="AQ1086" s="1320"/>
      <c r="AR1086" s="1320"/>
      <c r="AS1086" s="1320"/>
      <c r="AT1086" s="1320"/>
      <c r="AU1086" s="1320"/>
      <c r="AV1086" s="1320"/>
      <c r="AW1086" s="1320"/>
      <c r="AX1086" s="1320"/>
      <c r="AY1086" s="1320"/>
      <c r="AZ1086" s="1320"/>
      <c r="BA1086" s="1320"/>
      <c r="BB1086" s="1320"/>
      <c r="BC1086" s="1320"/>
      <c r="BD1086" s="1320"/>
      <c r="BE1086" s="1320"/>
      <c r="BF1086" s="1320"/>
      <c r="BG1086" s="1320"/>
      <c r="BH1086" s="495"/>
    </row>
    <row r="1087" spans="1:60" ht="3.65" hidden="1" customHeight="1">
      <c r="A1087" s="494"/>
      <c r="B1087" s="673"/>
      <c r="C1087" s="676"/>
      <c r="D1087" s="676"/>
      <c r="E1087" s="676"/>
      <c r="F1087" s="676"/>
      <c r="G1087" s="676"/>
      <c r="H1087" s="676"/>
      <c r="I1087" s="699"/>
      <c r="J1087" s="1320"/>
      <c r="K1087" s="1320"/>
      <c r="L1087" s="1320"/>
      <c r="M1087" s="1320"/>
      <c r="N1087" s="1293"/>
      <c r="O1087" s="1367"/>
      <c r="P1087" s="1367"/>
      <c r="Q1087" s="1367"/>
      <c r="R1087" s="1367"/>
      <c r="S1087" s="1367"/>
      <c r="T1087" s="1367"/>
      <c r="U1087" s="1367"/>
      <c r="V1087" s="1367"/>
      <c r="W1087" s="1367"/>
      <c r="X1087" s="1367"/>
      <c r="Y1087" s="1294"/>
      <c r="Z1087" s="1320"/>
      <c r="AA1087" s="1320"/>
      <c r="AB1087" s="1320"/>
      <c r="AC1087" s="1280"/>
      <c r="AD1087" s="1320"/>
      <c r="AE1087" s="1320"/>
      <c r="AF1087" s="1320"/>
      <c r="AG1087" s="1320"/>
      <c r="AH1087" s="1320"/>
      <c r="AI1087" s="1320"/>
      <c r="AJ1087" s="1320"/>
      <c r="AK1087" s="1320"/>
      <c r="AL1087" s="1320"/>
      <c r="AM1087" s="1320"/>
      <c r="AN1087" s="1320"/>
      <c r="AO1087" s="1320"/>
      <c r="AP1087" s="1320"/>
      <c r="AQ1087" s="1320"/>
      <c r="AR1087" s="1320"/>
      <c r="AS1087" s="1320"/>
      <c r="AT1087" s="1320"/>
      <c r="AU1087" s="1320"/>
      <c r="AV1087" s="1320"/>
      <c r="AW1087" s="1320"/>
      <c r="AX1087" s="1320"/>
      <c r="AY1087" s="1320"/>
      <c r="AZ1087" s="1320"/>
      <c r="BA1087" s="1320"/>
      <c r="BB1087" s="1320"/>
      <c r="BC1087" s="1320"/>
      <c r="BD1087" s="1320"/>
      <c r="BE1087" s="1320"/>
      <c r="BF1087" s="1320"/>
      <c r="BG1087" s="1320"/>
      <c r="BH1087" s="495"/>
    </row>
    <row r="1088" spans="1:60" ht="3.65" hidden="1" customHeight="1">
      <c r="A1088" s="494"/>
      <c r="B1088" s="673"/>
      <c r="C1088" s="676"/>
      <c r="D1088" s="676"/>
      <c r="E1088" s="676"/>
      <c r="F1088" s="676"/>
      <c r="G1088" s="676"/>
      <c r="H1088" s="676"/>
      <c r="I1088" s="699"/>
      <c r="J1088" s="1320"/>
      <c r="K1088" s="1320"/>
      <c r="L1088" s="1320"/>
      <c r="M1088" s="1320"/>
      <c r="N1088" s="1293"/>
      <c r="O1088" s="1367"/>
      <c r="P1088" s="1367"/>
      <c r="Q1088" s="1367"/>
      <c r="R1088" s="1367"/>
      <c r="S1088" s="1367"/>
      <c r="T1088" s="1367"/>
      <c r="U1088" s="1367"/>
      <c r="V1088" s="1367"/>
      <c r="W1088" s="1367"/>
      <c r="X1088" s="1367"/>
      <c r="Y1088" s="1294"/>
      <c r="Z1088" s="1320"/>
      <c r="AA1088" s="1320"/>
      <c r="AB1088" s="1320"/>
      <c r="AC1088" s="1280"/>
      <c r="AD1088" s="1320"/>
      <c r="AE1088" s="1320"/>
      <c r="AF1088" s="1320"/>
      <c r="AG1088" s="1320"/>
      <c r="AH1088" s="1320"/>
      <c r="AI1088" s="1320"/>
      <c r="AJ1088" s="1320"/>
      <c r="AK1088" s="1320"/>
      <c r="AL1088" s="1320"/>
      <c r="AM1088" s="1320"/>
      <c r="AN1088" s="1320"/>
      <c r="AO1088" s="1320"/>
      <c r="AP1088" s="1320"/>
      <c r="AQ1088" s="1320"/>
      <c r="AR1088" s="1320"/>
      <c r="AS1088" s="1320"/>
      <c r="AT1088" s="1320"/>
      <c r="AU1088" s="1320"/>
      <c r="AV1088" s="1320"/>
      <c r="AW1088" s="1320"/>
      <c r="AX1088" s="1320"/>
      <c r="AY1088" s="1320"/>
      <c r="AZ1088" s="1320"/>
      <c r="BA1088" s="1320"/>
      <c r="BB1088" s="1320"/>
      <c r="BC1088" s="1320"/>
      <c r="BD1088" s="1320"/>
      <c r="BE1088" s="1320"/>
      <c r="BF1088" s="1320"/>
      <c r="BG1088" s="1320"/>
      <c r="BH1088" s="495"/>
    </row>
    <row r="1089" spans="1:60" ht="3.65" hidden="1" customHeight="1">
      <c r="A1089" s="494"/>
      <c r="B1089" s="673"/>
      <c r="C1089" s="676"/>
      <c r="D1089" s="676"/>
      <c r="E1089" s="676"/>
      <c r="F1089" s="676"/>
      <c r="G1089" s="676"/>
      <c r="H1089" s="676"/>
      <c r="I1089" s="699"/>
      <c r="J1089" s="1320"/>
      <c r="K1089" s="1320"/>
      <c r="L1089" s="1320"/>
      <c r="M1089" s="1320"/>
      <c r="N1089" s="1295"/>
      <c r="O1089" s="1296"/>
      <c r="P1089" s="1296"/>
      <c r="Q1089" s="1296"/>
      <c r="R1089" s="1296"/>
      <c r="S1089" s="1296"/>
      <c r="T1089" s="1296"/>
      <c r="U1089" s="1296"/>
      <c r="V1089" s="1296"/>
      <c r="W1089" s="1296"/>
      <c r="X1089" s="1296"/>
      <c r="Y1089" s="1297"/>
      <c r="Z1089" s="1320"/>
      <c r="AA1089" s="1320"/>
      <c r="AB1089" s="1320"/>
      <c r="AC1089" s="1279"/>
      <c r="AD1089" s="1320"/>
      <c r="AE1089" s="1320"/>
      <c r="AF1089" s="1320"/>
      <c r="AG1089" s="1320"/>
      <c r="AH1089" s="1320"/>
      <c r="AI1089" s="1320"/>
      <c r="AJ1089" s="1320"/>
      <c r="AK1089" s="1320"/>
      <c r="AL1089" s="1320"/>
      <c r="AM1089" s="1320"/>
      <c r="AN1089" s="1320"/>
      <c r="AO1089" s="1320"/>
      <c r="AP1089" s="1320"/>
      <c r="AQ1089" s="1320"/>
      <c r="AR1089" s="1320"/>
      <c r="AS1089" s="1320"/>
      <c r="AT1089" s="1320"/>
      <c r="AU1089" s="1320"/>
      <c r="AV1089" s="1320"/>
      <c r="AW1089" s="1320"/>
      <c r="AX1089" s="1320"/>
      <c r="AY1089" s="1320"/>
      <c r="AZ1089" s="1320"/>
      <c r="BA1089" s="1320"/>
      <c r="BB1089" s="1320"/>
      <c r="BC1089" s="1320"/>
      <c r="BD1089" s="1320"/>
      <c r="BE1089" s="1320"/>
      <c r="BF1089" s="1320"/>
      <c r="BG1089" s="1320"/>
      <c r="BH1089" s="495"/>
    </row>
    <row r="1090" spans="1:60" ht="3.65" hidden="1" customHeight="1">
      <c r="A1090" s="494"/>
      <c r="B1090" s="673"/>
      <c r="C1090" s="676"/>
      <c r="D1090" s="676"/>
      <c r="E1090" s="676"/>
      <c r="F1090" s="676"/>
      <c r="G1090" s="676"/>
      <c r="H1090" s="676"/>
      <c r="I1090" s="699"/>
      <c r="J1090" s="1320"/>
      <c r="K1090" s="1320"/>
      <c r="L1090" s="1320"/>
      <c r="M1090" s="1320"/>
      <c r="N1090" s="1320"/>
      <c r="O1090" s="1320"/>
      <c r="P1090" s="1320"/>
      <c r="Q1090" s="1320"/>
      <c r="R1090" s="1320"/>
      <c r="S1090" s="1320"/>
      <c r="T1090" s="1320"/>
      <c r="U1090" s="1320"/>
      <c r="V1090" s="1320"/>
      <c r="W1090" s="1320"/>
      <c r="X1090" s="1320"/>
      <c r="Y1090" s="1320"/>
      <c r="Z1090" s="1320"/>
      <c r="AA1090" s="1320"/>
      <c r="AB1090" s="1320"/>
      <c r="AC1090" s="1320"/>
      <c r="AD1090" s="1320"/>
      <c r="AE1090" s="1320"/>
      <c r="AF1090" s="1320"/>
      <c r="AG1090" s="1320"/>
      <c r="AH1090" s="1320"/>
      <c r="AI1090" s="1320"/>
      <c r="AJ1090" s="1320"/>
      <c r="AK1090" s="1320"/>
      <c r="AL1090" s="1320"/>
      <c r="AM1090" s="1320"/>
      <c r="AN1090" s="1320"/>
      <c r="AO1090" s="1320"/>
      <c r="AP1090" s="1320"/>
      <c r="AQ1090" s="1320"/>
      <c r="AR1090" s="1320"/>
      <c r="AS1090" s="1320"/>
      <c r="AT1090" s="1320"/>
      <c r="AU1090" s="1320"/>
      <c r="AV1090" s="1320"/>
      <c r="AW1090" s="1320"/>
      <c r="AX1090" s="1320"/>
      <c r="AY1090" s="1320"/>
      <c r="AZ1090" s="1320"/>
      <c r="BA1090" s="1320"/>
      <c r="BB1090" s="1320"/>
      <c r="BC1090" s="1320"/>
      <c r="BD1090" s="1320"/>
      <c r="BE1090" s="1320"/>
      <c r="BF1090" s="1320"/>
      <c r="BG1090" s="1320"/>
      <c r="BH1090" s="495"/>
    </row>
    <row r="1091" spans="1:60" ht="3.65" hidden="1" customHeight="1">
      <c r="A1091" s="494"/>
      <c r="B1091" s="673"/>
      <c r="C1091" s="676"/>
      <c r="D1091" s="676"/>
      <c r="E1091" s="676"/>
      <c r="F1091" s="676"/>
      <c r="G1091" s="676"/>
      <c r="H1091" s="676"/>
      <c r="I1091" s="699"/>
      <c r="J1091" s="1320"/>
      <c r="K1091" s="1320"/>
      <c r="L1091" s="1320"/>
      <c r="M1091" s="1320"/>
      <c r="N1091" s="1320"/>
      <c r="O1091" s="1320"/>
      <c r="P1091" s="1320"/>
      <c r="Q1091" s="1320"/>
      <c r="R1091" s="1320"/>
      <c r="S1091" s="1320"/>
      <c r="T1091" s="1320"/>
      <c r="U1091" s="1320"/>
      <c r="V1091" s="1320"/>
      <c r="W1091" s="1320"/>
      <c r="X1091" s="1320"/>
      <c r="Y1091" s="1320"/>
      <c r="Z1091" s="1320"/>
      <c r="AA1091" s="1320"/>
      <c r="AB1091" s="1320"/>
      <c r="AC1091" s="1320"/>
      <c r="AD1091" s="1320"/>
      <c r="AE1091" s="1320"/>
      <c r="AF1091" s="1320"/>
      <c r="AG1091" s="1320"/>
      <c r="AH1091" s="1320"/>
      <c r="AI1091" s="1320"/>
      <c r="AJ1091" s="1320"/>
      <c r="AK1091" s="1320"/>
      <c r="AL1091" s="1320"/>
      <c r="AM1091" s="1320"/>
      <c r="AN1091" s="1320"/>
      <c r="AO1091" s="1320"/>
      <c r="AP1091" s="1320"/>
      <c r="AQ1091" s="1320"/>
      <c r="AR1091" s="1320"/>
      <c r="AS1091" s="1320"/>
      <c r="AT1091" s="1320"/>
      <c r="AU1091" s="1320"/>
      <c r="AV1091" s="1320"/>
      <c r="AW1091" s="1320"/>
      <c r="AX1091" s="1320"/>
      <c r="AY1091" s="1320"/>
      <c r="AZ1091" s="1320"/>
      <c r="BA1091" s="1320"/>
      <c r="BB1091" s="1320"/>
      <c r="BC1091" s="1320"/>
      <c r="BD1091" s="1320"/>
      <c r="BE1091" s="1320"/>
      <c r="BF1091" s="1320"/>
      <c r="BG1091" s="1320"/>
      <c r="BH1091" s="495"/>
    </row>
    <row r="1092" spans="1:60" ht="3.65" hidden="1" customHeight="1">
      <c r="A1092" s="494"/>
      <c r="B1092" s="673"/>
      <c r="C1092" s="676"/>
      <c r="D1092" s="676"/>
      <c r="E1092" s="676"/>
      <c r="F1092" s="676"/>
      <c r="G1092" s="676"/>
      <c r="H1092" s="676"/>
      <c r="I1092" s="699"/>
      <c r="J1092" s="1320"/>
      <c r="K1092" s="1320"/>
      <c r="L1092" s="1320"/>
      <c r="M1092" s="1320"/>
      <c r="N1092" s="1320"/>
      <c r="O1092" s="1320"/>
      <c r="P1092" s="1320"/>
      <c r="Q1092" s="1320"/>
      <c r="R1092" s="1320"/>
      <c r="S1092" s="1320"/>
      <c r="T1092" s="1320"/>
      <c r="U1092" s="1320"/>
      <c r="V1092" s="1320"/>
      <c r="W1092" s="1320"/>
      <c r="X1092" s="1320"/>
      <c r="Y1092" s="1320"/>
      <c r="Z1092" s="1320"/>
      <c r="AA1092" s="1320"/>
      <c r="AB1092" s="1320"/>
      <c r="AC1092" s="1320"/>
      <c r="AD1092" s="1320"/>
      <c r="AE1092" s="1320"/>
      <c r="AF1092" s="1320"/>
      <c r="AG1092" s="1320"/>
      <c r="AH1092" s="1320"/>
      <c r="AI1092" s="1320"/>
      <c r="AJ1092" s="1320"/>
      <c r="AK1092" s="1320"/>
      <c r="AL1092" s="1320"/>
      <c r="AM1092" s="1320"/>
      <c r="AN1092" s="1320"/>
      <c r="AO1092" s="1320"/>
      <c r="AP1092" s="1320"/>
      <c r="AQ1092" s="1320"/>
      <c r="AR1092" s="1320"/>
      <c r="AS1092" s="1320"/>
      <c r="AT1092" s="1320"/>
      <c r="AU1092" s="1320"/>
      <c r="AV1092" s="1320"/>
      <c r="AW1092" s="1320"/>
      <c r="AX1092" s="1320"/>
      <c r="AY1092" s="1320"/>
      <c r="AZ1092" s="1320"/>
      <c r="BA1092" s="1320"/>
      <c r="BB1092" s="1320"/>
      <c r="BC1092" s="1320"/>
      <c r="BD1092" s="1320"/>
      <c r="BE1092" s="1320"/>
      <c r="BF1092" s="1320"/>
      <c r="BG1092" s="1320"/>
      <c r="BH1092" s="495"/>
    </row>
    <row r="1093" spans="1:60" ht="3.65" hidden="1" customHeight="1">
      <c r="A1093" s="494"/>
      <c r="B1093" s="1282"/>
      <c r="C1093" s="1283"/>
      <c r="D1093" s="1283"/>
      <c r="E1093" s="1283"/>
      <c r="F1093" s="1283"/>
      <c r="G1093" s="1283"/>
      <c r="H1093" s="1283"/>
      <c r="I1093" s="1368"/>
      <c r="J1093" s="1369"/>
      <c r="K1093" s="1369"/>
      <c r="L1093" s="1369"/>
      <c r="M1093" s="1369"/>
      <c r="N1093" s="1369"/>
      <c r="O1093" s="1369"/>
      <c r="P1093" s="1369"/>
      <c r="Q1093" s="1369"/>
      <c r="R1093" s="1369"/>
      <c r="S1093" s="1369"/>
      <c r="T1093" s="1369"/>
      <c r="U1093" s="1369"/>
      <c r="V1093" s="1369"/>
      <c r="W1093" s="1369"/>
      <c r="X1093" s="1369"/>
      <c r="Y1093" s="1369"/>
      <c r="Z1093" s="1369"/>
      <c r="AA1093" s="1369"/>
      <c r="AB1093" s="1369"/>
      <c r="AC1093" s="1369"/>
      <c r="AD1093" s="1369"/>
      <c r="AE1093" s="1369"/>
      <c r="AF1093" s="1369"/>
      <c r="AG1093" s="1369"/>
      <c r="AH1093" s="1369"/>
      <c r="AI1093" s="1369"/>
      <c r="AJ1093" s="1369"/>
      <c r="AK1093" s="1369"/>
      <c r="AL1093" s="1369"/>
      <c r="AM1093" s="1369"/>
      <c r="AN1093" s="1369"/>
      <c r="AO1093" s="1369"/>
      <c r="AP1093" s="1369"/>
      <c r="AQ1093" s="1369"/>
      <c r="AR1093" s="1369"/>
      <c r="AS1093" s="1369"/>
      <c r="AT1093" s="1369"/>
      <c r="AU1093" s="1369"/>
      <c r="AV1093" s="1369"/>
      <c r="AW1093" s="1369"/>
      <c r="AX1093" s="1369"/>
      <c r="AY1093" s="1369"/>
      <c r="AZ1093" s="1369"/>
      <c r="BA1093" s="1369"/>
      <c r="BB1093" s="1369"/>
      <c r="BC1093" s="1369"/>
      <c r="BD1093" s="1369"/>
      <c r="BE1093" s="1369"/>
      <c r="BF1093" s="1369"/>
      <c r="BG1093" s="1369"/>
      <c r="BH1093" s="471"/>
    </row>
    <row r="1094" spans="1:60" ht="3.65" hidden="1" customHeight="1">
      <c r="A1094" s="494"/>
      <c r="B1094" s="1285"/>
      <c r="C1094" s="1286"/>
      <c r="D1094" s="1286"/>
      <c r="E1094" s="1286"/>
      <c r="F1094" s="1286"/>
      <c r="G1094" s="1286"/>
      <c r="H1094" s="1286"/>
      <c r="I1094" s="1370"/>
      <c r="J1094" s="466"/>
      <c r="K1094" s="466"/>
      <c r="L1094" s="466"/>
      <c r="M1094" s="466"/>
      <c r="N1094" s="466"/>
      <c r="O1094" s="466"/>
      <c r="P1094" s="466"/>
      <c r="Q1094" s="466"/>
      <c r="R1094" s="466"/>
      <c r="S1094" s="466"/>
      <c r="T1094" s="466"/>
      <c r="U1094" s="466"/>
      <c r="V1094" s="466"/>
      <c r="W1094" s="466"/>
      <c r="X1094" s="466"/>
      <c r="Y1094" s="466"/>
      <c r="Z1094" s="466"/>
      <c r="AA1094" s="466"/>
      <c r="AB1094" s="466"/>
      <c r="AC1094" s="466"/>
      <c r="AD1094" s="466"/>
      <c r="AE1094" s="466"/>
      <c r="AF1094" s="466"/>
      <c r="AG1094" s="466"/>
      <c r="AH1094" s="466"/>
      <c r="AI1094" s="466"/>
      <c r="AJ1094" s="466"/>
      <c r="AK1094" s="466"/>
      <c r="AL1094" s="466"/>
      <c r="AM1094" s="466"/>
      <c r="AN1094" s="466"/>
      <c r="AO1094" s="466"/>
      <c r="AP1094" s="466"/>
      <c r="AQ1094" s="466"/>
      <c r="AR1094" s="466"/>
      <c r="AS1094" s="466"/>
      <c r="AT1094" s="466"/>
      <c r="AU1094" s="466"/>
      <c r="AV1094" s="466"/>
      <c r="AW1094" s="466"/>
      <c r="AX1094" s="466"/>
      <c r="AY1094" s="466"/>
      <c r="AZ1094" s="466"/>
      <c r="BA1094" s="466"/>
      <c r="BB1094" s="466"/>
      <c r="BC1094" s="466"/>
      <c r="BD1094" s="466"/>
      <c r="BE1094" s="466"/>
      <c r="BF1094" s="466"/>
      <c r="BG1094" s="466"/>
      <c r="BH1094" s="465"/>
    </row>
    <row r="1095" spans="1:60">
      <c r="A1095" s="494"/>
      <c r="B1095" s="379" t="s">
        <v>615</v>
      </c>
      <c r="C1095" s="379" t="s">
        <v>616</v>
      </c>
      <c r="D1095" s="379" t="s">
        <v>578</v>
      </c>
      <c r="E1095" s="448" t="s">
        <v>651</v>
      </c>
      <c r="F1095" s="379" t="s">
        <v>498</v>
      </c>
      <c r="G1095" s="378"/>
      <c r="H1095" s="1194" t="s">
        <v>617</v>
      </c>
      <c r="I1095" s="700"/>
      <c r="J1095" s="1329"/>
      <c r="K1095" s="1329"/>
      <c r="L1095" s="1329"/>
      <c r="M1095" s="1329"/>
      <c r="N1095" s="1329"/>
      <c r="O1095" s="1329"/>
      <c r="P1095" s="1329"/>
      <c r="Q1095" s="1329"/>
      <c r="R1095" s="1329"/>
      <c r="S1095" s="1329"/>
      <c r="T1095" s="1329"/>
      <c r="U1095" s="1329"/>
      <c r="V1095" s="1329"/>
      <c r="W1095" s="1329"/>
      <c r="X1095" s="1329"/>
      <c r="Y1095" s="1329"/>
      <c r="Z1095" s="1329"/>
      <c r="AA1095" s="1329"/>
      <c r="AB1095" s="1329"/>
      <c r="AC1095" s="1329"/>
      <c r="AD1095" s="1329"/>
      <c r="AE1095" s="1329"/>
      <c r="AF1095" s="1329"/>
      <c r="AG1095" s="1329"/>
      <c r="AH1095" s="1329"/>
      <c r="AI1095" s="1329"/>
      <c r="AJ1095" s="1329"/>
      <c r="AK1095" s="1329"/>
      <c r="AL1095" s="1329"/>
      <c r="AM1095" s="1329"/>
      <c r="AN1095" s="1329"/>
      <c r="AO1095" s="1329"/>
      <c r="AP1095" s="1329"/>
      <c r="AQ1095" s="1329"/>
      <c r="AR1095" s="1329"/>
      <c r="AS1095" s="1329"/>
      <c r="AT1095" s="1329"/>
      <c r="AU1095" s="1329"/>
      <c r="AV1095" s="1329"/>
      <c r="AW1095" s="1329"/>
      <c r="AX1095" s="1329"/>
      <c r="AY1095" s="1329"/>
      <c r="AZ1095" s="1329"/>
      <c r="BA1095" s="1329"/>
      <c r="BB1095" s="1329"/>
      <c r="BC1095" s="1329"/>
      <c r="BD1095" s="1329"/>
      <c r="BE1095" s="1329"/>
      <c r="BF1095" s="1329"/>
      <c r="BG1095" s="1329"/>
      <c r="BH1095" s="1134"/>
    </row>
    <row r="1096" spans="1:60" ht="3.65" hidden="1" customHeight="1">
      <c r="A1096" s="494"/>
      <c r="B1096" s="487" t="str">
        <f>MID(D1095,1,1)&amp;MID(D1095,6,1)&amp;"_"&amp;MID(D1095,14,3)&amp;"X"&amp;MID(F1095,1,1)&amp;"_"&amp;MID(H1095,1,4)&amp;MID(H1095,5,3)&amp;"_"&amp;MID(C1095,1,3)</f>
        <v>PC_MedXF_ATL600 _P8</v>
      </c>
      <c r="C1096" s="676"/>
      <c r="D1096" s="676"/>
      <c r="E1096" s="676"/>
      <c r="F1096" s="676"/>
      <c r="G1096" s="676"/>
      <c r="H1096" s="676"/>
      <c r="I1096" s="699"/>
      <c r="J1096" s="1320"/>
      <c r="K1096" s="1320"/>
      <c r="L1096" s="1320"/>
      <c r="M1096" s="1320"/>
      <c r="N1096" s="1320"/>
      <c r="O1096" s="1320"/>
      <c r="P1096" s="1320"/>
      <c r="Q1096" s="1320"/>
      <c r="R1096" s="1320"/>
      <c r="S1096" s="1320"/>
      <c r="T1096" s="1320"/>
      <c r="U1096" s="1320"/>
      <c r="V1096" s="1320"/>
      <c r="W1096" s="1320"/>
      <c r="X1096" s="1320"/>
      <c r="Y1096" s="1320"/>
      <c r="Z1096" s="1320"/>
      <c r="AA1096" s="1320"/>
      <c r="AB1096" s="1320"/>
      <c r="AC1096" s="1320"/>
      <c r="AD1096" s="1320"/>
      <c r="AE1096" s="1320"/>
      <c r="AF1096" s="1320"/>
      <c r="AG1096" s="1320"/>
      <c r="AH1096" s="1320"/>
      <c r="AI1096" s="1320"/>
      <c r="AJ1096" s="1320"/>
      <c r="AK1096" s="1320"/>
      <c r="AL1096" s="1320"/>
      <c r="AM1096" s="1320"/>
      <c r="AN1096" s="1320"/>
      <c r="AO1096" s="1320"/>
      <c r="AP1096" s="1320"/>
      <c r="AQ1096" s="1320"/>
      <c r="AR1096" s="1320"/>
      <c r="AS1096" s="1320"/>
      <c r="AT1096" s="1320"/>
      <c r="AU1096" s="1320"/>
      <c r="AV1096" s="1320"/>
      <c r="AW1096" s="1320"/>
      <c r="AX1096" s="1320"/>
      <c r="AY1096" s="1320"/>
      <c r="AZ1096" s="1320"/>
      <c r="BA1096" s="1320"/>
      <c r="BB1096" s="1320"/>
      <c r="BC1096" s="1320"/>
      <c r="BD1096" s="1320"/>
      <c r="BE1096" s="1320"/>
      <c r="BF1096" s="1320"/>
      <c r="BG1096" s="1320"/>
      <c r="BH1096" s="495"/>
    </row>
    <row r="1097" spans="1:60" ht="3.65" hidden="1" customHeight="1">
      <c r="A1097" s="494"/>
      <c r="B1097" s="673"/>
      <c r="C1097" s="676"/>
      <c r="D1097" s="676"/>
      <c r="E1097" s="676"/>
      <c r="F1097" s="676"/>
      <c r="G1097" s="676"/>
      <c r="H1097" s="676"/>
      <c r="I1097" s="699"/>
      <c r="J1097" s="1320"/>
      <c r="K1097" s="1320"/>
      <c r="L1097" s="1320"/>
      <c r="M1097" s="1320"/>
      <c r="N1097" s="1320"/>
      <c r="O1097" s="1320"/>
      <c r="P1097" s="1320"/>
      <c r="Q1097" s="1320"/>
      <c r="R1097" s="1320"/>
      <c r="S1097" s="1320"/>
      <c r="T1097" s="1320"/>
      <c r="U1097" s="1320"/>
      <c r="V1097" s="1320"/>
      <c r="W1097" s="1320"/>
      <c r="X1097" s="1320"/>
      <c r="Y1097" s="1320"/>
      <c r="Z1097" s="1320"/>
      <c r="AA1097" s="1320"/>
      <c r="AB1097" s="1320"/>
      <c r="AC1097" s="1320"/>
      <c r="AD1097" s="1320"/>
      <c r="AE1097" s="1320"/>
      <c r="AF1097" s="1320"/>
      <c r="AG1097" s="1320"/>
      <c r="AH1097" s="1320"/>
      <c r="AI1097" s="1320"/>
      <c r="AJ1097" s="1320"/>
      <c r="AK1097" s="1320"/>
      <c r="AL1097" s="1320"/>
      <c r="AM1097" s="1320"/>
      <c r="AN1097" s="1320"/>
      <c r="AO1097" s="1320"/>
      <c r="AP1097" s="1320"/>
      <c r="AQ1097" s="1320"/>
      <c r="AR1097" s="1320"/>
      <c r="AS1097" s="1320"/>
      <c r="AT1097" s="1320"/>
      <c r="AU1097" s="1320"/>
      <c r="AV1097" s="1320"/>
      <c r="AW1097" s="1320"/>
      <c r="AX1097" s="1320"/>
      <c r="AY1097" s="1320"/>
      <c r="AZ1097" s="1320"/>
      <c r="BA1097" s="1320"/>
      <c r="BB1097" s="1320"/>
      <c r="BC1097" s="1320"/>
      <c r="BD1097" s="1320"/>
      <c r="BE1097" s="1320"/>
      <c r="BF1097" s="1320"/>
      <c r="BG1097" s="1320"/>
      <c r="BH1097" s="495"/>
    </row>
    <row r="1098" spans="1:60" ht="3.65" hidden="1" customHeight="1">
      <c r="A1098" s="494"/>
      <c r="B1098" s="673"/>
      <c r="C1098" s="676"/>
      <c r="D1098" s="676"/>
      <c r="E1098" s="676"/>
      <c r="F1098" s="676"/>
      <c r="G1098" s="676"/>
      <c r="H1098" s="676"/>
      <c r="I1098" s="699"/>
      <c r="J1098" s="1320"/>
      <c r="K1098" s="1320"/>
      <c r="L1098" s="1320"/>
      <c r="M1098" s="1320"/>
      <c r="N1098" s="1320"/>
      <c r="O1098" s="1320"/>
      <c r="P1098" s="1320"/>
      <c r="Q1098" s="1320"/>
      <c r="R1098" s="1320"/>
      <c r="S1098" s="1320"/>
      <c r="T1098" s="1320"/>
      <c r="U1098" s="1320"/>
      <c r="V1098" s="1320"/>
      <c r="W1098" s="1320"/>
      <c r="X1098" s="1320"/>
      <c r="Y1098" s="1320"/>
      <c r="Z1098" s="1320"/>
      <c r="AA1098" s="1320"/>
      <c r="AB1098" s="1320"/>
      <c r="AC1098" s="1320"/>
      <c r="AD1098" s="1320"/>
      <c r="AE1098" s="1320"/>
      <c r="AF1098" s="1320"/>
      <c r="AG1098" s="1320"/>
      <c r="AH1098" s="1320"/>
      <c r="AI1098" s="1320"/>
      <c r="AJ1098" s="1320"/>
      <c r="AK1098" s="1320"/>
      <c r="AL1098" s="1320"/>
      <c r="AM1098" s="1320"/>
      <c r="AN1098" s="1320"/>
      <c r="AO1098" s="1320"/>
      <c r="AP1098" s="1320"/>
      <c r="AQ1098" s="1320"/>
      <c r="AR1098" s="1320"/>
      <c r="AS1098" s="1320"/>
      <c r="AT1098" s="1320"/>
      <c r="AU1098" s="1320"/>
      <c r="AV1098" s="1320"/>
      <c r="AW1098" s="1320"/>
      <c r="AX1098" s="1320"/>
      <c r="AY1098" s="1320"/>
      <c r="AZ1098" s="1320"/>
      <c r="BA1098" s="1320"/>
      <c r="BB1098" s="1320"/>
      <c r="BC1098" s="1320"/>
      <c r="BD1098" s="1320"/>
      <c r="BE1098" s="1320"/>
      <c r="BF1098" s="1320"/>
      <c r="BG1098" s="1320"/>
      <c r="BH1098" s="495"/>
    </row>
    <row r="1099" spans="1:60" ht="3.65" hidden="1" customHeight="1">
      <c r="A1099" s="494"/>
      <c r="B1099" s="673"/>
      <c r="C1099" s="676"/>
      <c r="D1099" s="676"/>
      <c r="E1099" s="676"/>
      <c r="F1099" s="676"/>
      <c r="G1099" s="676"/>
      <c r="H1099" s="676"/>
      <c r="I1099" s="699"/>
      <c r="J1099" s="1320"/>
      <c r="K1099" s="1320"/>
      <c r="L1099" s="1320"/>
      <c r="M1099" s="1320"/>
      <c r="N1099" s="1288"/>
      <c r="O1099" s="1289"/>
      <c r="P1099" s="1289"/>
      <c r="Q1099" s="1289"/>
      <c r="R1099" s="1289"/>
      <c r="S1099" s="1289"/>
      <c r="T1099" s="1289"/>
      <c r="U1099" s="1289"/>
      <c r="V1099" s="1289"/>
      <c r="W1099" s="1289"/>
      <c r="X1099" s="1289"/>
      <c r="Y1099" s="1290"/>
      <c r="Z1099" s="1320"/>
      <c r="AA1099" s="1320"/>
      <c r="AB1099" s="1320"/>
      <c r="AC1099" s="1278" t="e" vm="119">
        <v>#VALUE!</v>
      </c>
      <c r="AD1099" s="1320"/>
      <c r="AE1099" s="1320"/>
      <c r="AF1099" s="1320"/>
      <c r="AG1099" s="1320"/>
      <c r="AH1099" s="1320"/>
      <c r="AI1099" s="1320"/>
      <c r="AJ1099" s="1320"/>
      <c r="AK1099" s="1320"/>
      <c r="AL1099" s="1320"/>
      <c r="AM1099" s="1320"/>
      <c r="AN1099" s="1320"/>
      <c r="AO1099" s="1320"/>
      <c r="AP1099" s="1320"/>
      <c r="AQ1099" s="1320"/>
      <c r="AR1099" s="1320"/>
      <c r="AS1099" s="1320"/>
      <c r="AT1099" s="1320"/>
      <c r="AU1099" s="1320"/>
      <c r="AV1099" s="1320"/>
      <c r="AW1099" s="1320"/>
      <c r="AX1099" s="1320"/>
      <c r="AY1099" s="1320"/>
      <c r="AZ1099" s="1320"/>
      <c r="BA1099" s="1320"/>
      <c r="BB1099" s="1320"/>
      <c r="BC1099" s="1320"/>
      <c r="BD1099" s="1320"/>
      <c r="BE1099" s="1320"/>
      <c r="BF1099" s="1320"/>
      <c r="BG1099" s="1320"/>
      <c r="BH1099" s="495"/>
    </row>
    <row r="1100" spans="1:60" ht="3.65" hidden="1" customHeight="1">
      <c r="A1100" s="494"/>
      <c r="B1100" s="673"/>
      <c r="C1100" s="676"/>
      <c r="D1100" s="676"/>
      <c r="E1100" s="676"/>
      <c r="F1100" s="676"/>
      <c r="G1100" s="676"/>
      <c r="H1100" s="676"/>
      <c r="I1100" s="699"/>
      <c r="J1100" s="1320"/>
      <c r="K1100" s="1320"/>
      <c r="L1100" s="1320"/>
      <c r="M1100" s="1320"/>
      <c r="N1100" s="1293"/>
      <c r="O1100" s="1367"/>
      <c r="P1100" s="1367"/>
      <c r="Q1100" s="1367"/>
      <c r="R1100" s="1367"/>
      <c r="S1100" s="1367"/>
      <c r="T1100" s="1367"/>
      <c r="U1100" s="1367"/>
      <c r="V1100" s="1367"/>
      <c r="W1100" s="1367"/>
      <c r="X1100" s="1367"/>
      <c r="Y1100" s="1294"/>
      <c r="Z1100" s="1320"/>
      <c r="AA1100" s="1320"/>
      <c r="AB1100" s="1320"/>
      <c r="AC1100" s="1279"/>
      <c r="AD1100" s="1320"/>
      <c r="AE1100" s="1320"/>
      <c r="AF1100" s="1320"/>
      <c r="AG1100" s="1320"/>
      <c r="AH1100" s="1320"/>
      <c r="AI1100" s="1320"/>
      <c r="AJ1100" s="1320"/>
      <c r="AK1100" s="1320"/>
      <c r="AL1100" s="1320"/>
      <c r="AM1100" s="1320"/>
      <c r="AN1100" s="1320"/>
      <c r="AO1100" s="1320"/>
      <c r="AP1100" s="1320"/>
      <c r="AQ1100" s="1320"/>
      <c r="AR1100" s="1320"/>
      <c r="AS1100" s="1320"/>
      <c r="AT1100" s="1320"/>
      <c r="AU1100" s="1320"/>
      <c r="AV1100" s="1320"/>
      <c r="AW1100" s="1320"/>
      <c r="AX1100" s="1320"/>
      <c r="AY1100" s="1320"/>
      <c r="AZ1100" s="1320"/>
      <c r="BA1100" s="1320"/>
      <c r="BB1100" s="1320"/>
      <c r="BC1100" s="1320"/>
      <c r="BD1100" s="1320"/>
      <c r="BE1100" s="1320"/>
      <c r="BF1100" s="1320"/>
      <c r="BG1100" s="1320"/>
      <c r="BH1100" s="495"/>
    </row>
    <row r="1101" spans="1:60" ht="3.65" hidden="1" customHeight="1">
      <c r="A1101" s="494"/>
      <c r="B1101" s="673"/>
      <c r="C1101" s="676"/>
      <c r="D1101" s="676"/>
      <c r="E1101" s="676"/>
      <c r="F1101" s="676"/>
      <c r="G1101" s="676"/>
      <c r="H1101" s="676"/>
      <c r="I1101" s="699"/>
      <c r="J1101" s="1320"/>
      <c r="K1101" s="1320"/>
      <c r="L1101" s="1320"/>
      <c r="M1101" s="1320"/>
      <c r="N1101" s="1304"/>
      <c r="O1101" s="1305"/>
      <c r="P1101" s="1305"/>
      <c r="Q1101" s="1305"/>
      <c r="R1101" s="1305"/>
      <c r="S1101" s="1305"/>
      <c r="T1101" s="1305"/>
      <c r="U1101" s="1305"/>
      <c r="V1101" s="1305"/>
      <c r="W1101" s="1305"/>
      <c r="X1101" s="1305"/>
      <c r="Y1101" s="1306"/>
      <c r="Z1101" s="1320"/>
      <c r="AA1101" s="1320"/>
      <c r="AB1101" s="1320"/>
      <c r="AC1101" s="1280"/>
      <c r="AD1101" s="1320"/>
      <c r="AE1101" s="1320"/>
      <c r="AF1101" s="1320"/>
      <c r="AG1101" s="1320"/>
      <c r="AH1101" s="1320"/>
      <c r="AI1101" s="1320"/>
      <c r="AJ1101" s="1320"/>
      <c r="AK1101" s="1320"/>
      <c r="AL1101" s="1320"/>
      <c r="AM1101" s="1320"/>
      <c r="AN1101" s="1320"/>
      <c r="AO1101" s="1320"/>
      <c r="AP1101" s="1320"/>
      <c r="AQ1101" s="1320"/>
      <c r="AR1101" s="1320"/>
      <c r="AS1101" s="1320"/>
      <c r="AT1101" s="1320"/>
      <c r="AU1101" s="1320"/>
      <c r="AV1101" s="1320"/>
      <c r="AW1101" s="1320"/>
      <c r="AX1101" s="1320"/>
      <c r="AY1101" s="1320"/>
      <c r="AZ1101" s="1320"/>
      <c r="BA1101" s="1320"/>
      <c r="BB1101" s="1320"/>
      <c r="BC1101" s="1320"/>
      <c r="BD1101" s="1320"/>
      <c r="BE1101" s="1320"/>
      <c r="BF1101" s="1320"/>
      <c r="BG1101" s="1320"/>
      <c r="BH1101" s="495"/>
    </row>
    <row r="1102" spans="1:60" ht="3.65" hidden="1" customHeight="1">
      <c r="A1102" s="494"/>
      <c r="B1102" s="673"/>
      <c r="C1102" s="676"/>
      <c r="D1102" s="676"/>
      <c r="E1102" s="676"/>
      <c r="F1102" s="676"/>
      <c r="G1102" s="676"/>
      <c r="H1102" s="676"/>
      <c r="I1102" s="699"/>
      <c r="J1102" s="1320"/>
      <c r="K1102" s="1320"/>
      <c r="L1102" s="1320"/>
      <c r="M1102" s="1320"/>
      <c r="N1102" s="1307"/>
      <c r="O1102" s="1375"/>
      <c r="P1102" s="1375"/>
      <c r="Q1102" s="1375"/>
      <c r="R1102" s="1375"/>
      <c r="S1102" s="1375"/>
      <c r="T1102" s="1373" t="e" vm="124">
        <v>#VALUE!</v>
      </c>
      <c r="U1102" s="1373"/>
      <c r="V1102" s="1373" t="e" vm="124">
        <v>#VALUE!</v>
      </c>
      <c r="W1102" s="1373"/>
      <c r="X1102" s="1373" t="e" vm="124">
        <v>#VALUE!</v>
      </c>
      <c r="Y1102" s="1299"/>
      <c r="Z1102" s="1320"/>
      <c r="AA1102" s="1320"/>
      <c r="AB1102" s="1320"/>
      <c r="AC1102" s="1280"/>
      <c r="AD1102" s="1320"/>
      <c r="AE1102" s="1320"/>
      <c r="AF1102" s="1320"/>
      <c r="AG1102" s="1320"/>
      <c r="AH1102" s="1320"/>
      <c r="AI1102" s="1320"/>
      <c r="AJ1102" s="1320"/>
      <c r="AK1102" s="1320"/>
      <c r="AL1102" s="1320"/>
      <c r="AM1102" s="1320"/>
      <c r="AN1102" s="1320"/>
      <c r="AO1102" s="1317"/>
      <c r="AP1102" s="1317"/>
      <c r="AQ1102" s="1317"/>
      <c r="AR1102" s="1320"/>
      <c r="AS1102" s="1320"/>
      <c r="AT1102" s="1320"/>
      <c r="AU1102" s="1320"/>
      <c r="AV1102" s="1320"/>
      <c r="AW1102" s="1320"/>
      <c r="AX1102" s="1320"/>
      <c r="AY1102" s="1320"/>
      <c r="AZ1102" s="1320"/>
      <c r="BA1102" s="1320"/>
      <c r="BB1102" s="1320"/>
      <c r="BC1102" s="1320"/>
      <c r="BD1102" s="1320"/>
      <c r="BE1102" s="1320"/>
      <c r="BF1102" s="1320"/>
      <c r="BG1102" s="1320"/>
      <c r="BH1102" s="495"/>
    </row>
    <row r="1103" spans="1:60" ht="3.65" hidden="1" customHeight="1">
      <c r="A1103" s="494"/>
      <c r="B1103" s="673"/>
      <c r="C1103" s="676"/>
      <c r="D1103" s="676"/>
      <c r="E1103" s="676"/>
      <c r="F1103" s="676"/>
      <c r="G1103" s="676"/>
      <c r="H1103" s="676"/>
      <c r="I1103" s="699"/>
      <c r="J1103" s="1320"/>
      <c r="K1103" s="1320"/>
      <c r="L1103" s="1320"/>
      <c r="M1103" s="1320"/>
      <c r="N1103" s="1307"/>
      <c r="O1103" s="1371" t="e" vm="37">
        <v>#VALUE!</v>
      </c>
      <c r="P1103" s="1371"/>
      <c r="Q1103" s="1371"/>
      <c r="R1103" s="1371"/>
      <c r="S1103" s="1371"/>
      <c r="T1103" s="1373"/>
      <c r="U1103" s="1373"/>
      <c r="V1103" s="1373"/>
      <c r="W1103" s="1373"/>
      <c r="X1103" s="1373"/>
      <c r="Y1103" s="1299"/>
      <c r="Z1103" s="1320"/>
      <c r="AA1103" s="1320"/>
      <c r="AB1103" s="1320"/>
      <c r="AC1103" s="1280"/>
      <c r="AD1103" s="1320"/>
      <c r="AE1103" s="1320"/>
      <c r="AF1103" s="1320"/>
      <c r="AG1103" s="1320"/>
      <c r="AH1103" s="1320"/>
      <c r="AI1103" s="1320"/>
      <c r="AJ1103" s="1320"/>
      <c r="AK1103" s="1320"/>
      <c r="AL1103" s="1320"/>
      <c r="AM1103" s="1320"/>
      <c r="AN1103" s="1320"/>
      <c r="AO1103" s="1320"/>
      <c r="AP1103" s="1320"/>
      <c r="AQ1103" s="1320"/>
      <c r="AR1103" s="1320"/>
      <c r="AS1103" s="1320"/>
      <c r="AT1103" s="1320"/>
      <c r="AU1103" s="1320"/>
      <c r="AV1103" s="1320"/>
      <c r="AW1103" s="1320"/>
      <c r="AX1103" s="1320"/>
      <c r="AY1103" s="1320"/>
      <c r="AZ1103" s="1320"/>
      <c r="BA1103" s="1320"/>
      <c r="BB1103" s="1320"/>
      <c r="BC1103" s="1320"/>
      <c r="BD1103" s="1320"/>
      <c r="BE1103" s="1320"/>
      <c r="BF1103" s="1320"/>
      <c r="BG1103" s="1320"/>
      <c r="BH1103" s="495"/>
    </row>
    <row r="1104" spans="1:60" ht="3.65" hidden="1" customHeight="1">
      <c r="A1104" s="494"/>
      <c r="B1104" s="673"/>
      <c r="C1104" s="676"/>
      <c r="D1104" s="676"/>
      <c r="E1104" s="676"/>
      <c r="F1104" s="676"/>
      <c r="G1104" s="676"/>
      <c r="H1104" s="676"/>
      <c r="I1104" s="699"/>
      <c r="J1104" s="1320"/>
      <c r="K1104" s="1320"/>
      <c r="L1104" s="1320"/>
      <c r="M1104" s="1320"/>
      <c r="N1104" s="1307"/>
      <c r="O1104" s="1371"/>
      <c r="P1104" s="1371"/>
      <c r="Q1104" s="1371"/>
      <c r="R1104" s="1371"/>
      <c r="S1104" s="1371"/>
      <c r="T1104" s="1373" t="e" vm="124">
        <v>#VALUE!</v>
      </c>
      <c r="U1104" s="1373"/>
      <c r="V1104" s="1373" t="e" vm="124">
        <v>#VALUE!</v>
      </c>
      <c r="W1104" s="1373"/>
      <c r="X1104" s="1373" t="e" vm="124">
        <v>#VALUE!</v>
      </c>
      <c r="Y1104" s="1299"/>
      <c r="Z1104" s="1320"/>
      <c r="AA1104" s="1320"/>
      <c r="AB1104" s="1320"/>
      <c r="AC1104" s="1280"/>
      <c r="AD1104" s="1320"/>
      <c r="AE1104" s="1320"/>
      <c r="AF1104" s="1320"/>
      <c r="AG1104" s="1320"/>
      <c r="AH1104" s="1320"/>
      <c r="AI1104" s="1320"/>
      <c r="AJ1104" s="1320"/>
      <c r="AK1104" s="1320"/>
      <c r="AL1104" s="1320"/>
      <c r="AM1104" s="1320"/>
      <c r="AN1104" s="1320"/>
      <c r="AO1104" s="1320"/>
      <c r="AP1104" s="1320"/>
      <c r="AQ1104" s="1320"/>
      <c r="AR1104" s="1320"/>
      <c r="AS1104" s="1320"/>
      <c r="AT1104" s="1320"/>
      <c r="AU1104" s="1320"/>
      <c r="AV1104" s="1320"/>
      <c r="AW1104" s="1320"/>
      <c r="AX1104" s="1320"/>
      <c r="AY1104" s="1320"/>
      <c r="AZ1104" s="1320"/>
      <c r="BA1104" s="1320"/>
      <c r="BB1104" s="1320"/>
      <c r="BC1104" s="1320"/>
      <c r="BD1104" s="1320"/>
      <c r="BE1104" s="1320"/>
      <c r="BF1104" s="1320"/>
      <c r="BG1104" s="1320"/>
      <c r="BH1104" s="495"/>
    </row>
    <row r="1105" spans="1:60" ht="3.65" hidden="1" customHeight="1">
      <c r="A1105" s="494"/>
      <c r="B1105" s="673"/>
      <c r="C1105" s="676"/>
      <c r="D1105" s="676"/>
      <c r="E1105" s="676"/>
      <c r="F1105" s="676"/>
      <c r="G1105" s="676"/>
      <c r="H1105" s="676"/>
      <c r="I1105" s="699"/>
      <c r="J1105" s="1320"/>
      <c r="K1105" s="1320"/>
      <c r="L1105" s="1320"/>
      <c r="M1105" s="1320"/>
      <c r="N1105" s="1307"/>
      <c r="O1105" s="1371"/>
      <c r="P1105" s="1371"/>
      <c r="Q1105" s="1371"/>
      <c r="R1105" s="1371"/>
      <c r="S1105" s="1371"/>
      <c r="T1105" s="1373"/>
      <c r="U1105" s="1373"/>
      <c r="V1105" s="1373"/>
      <c r="W1105" s="1373"/>
      <c r="X1105" s="1373"/>
      <c r="Y1105" s="1299"/>
      <c r="Z1105" s="1320"/>
      <c r="AA1105" s="1320"/>
      <c r="AB1105" s="1320"/>
      <c r="AC1105" s="1280"/>
      <c r="AD1105" s="1320"/>
      <c r="AE1105" s="1320"/>
      <c r="AF1105" s="1320"/>
      <c r="AG1105" s="1320"/>
      <c r="AH1105" s="1320"/>
      <c r="AI1105" s="1320"/>
      <c r="AJ1105" s="1317"/>
      <c r="AK1105" s="1320"/>
      <c r="AL1105" s="1320"/>
      <c r="AM1105" s="1320"/>
      <c r="AN1105" s="1320"/>
      <c r="AO1105" s="1320"/>
      <c r="AP1105" s="1320"/>
      <c r="AQ1105" s="1320"/>
      <c r="AR1105" s="1320"/>
      <c r="AS1105" s="1320"/>
      <c r="AT1105" s="1320"/>
      <c r="AU1105" s="1320"/>
      <c r="AV1105" s="1320"/>
      <c r="AW1105" s="1320"/>
      <c r="AX1105" s="1320"/>
      <c r="AY1105" s="1320"/>
      <c r="AZ1105" s="1320"/>
      <c r="BA1105" s="1320"/>
      <c r="BB1105" s="1320"/>
      <c r="BC1105" s="1320"/>
      <c r="BD1105" s="1320"/>
      <c r="BE1105" s="1320"/>
      <c r="BF1105" s="1320"/>
      <c r="BG1105" s="1320"/>
      <c r="BH1105" s="495"/>
    </row>
    <row r="1106" spans="1:60" ht="3.65" hidden="1" customHeight="1">
      <c r="A1106" s="494"/>
      <c r="B1106" s="673"/>
      <c r="C1106" s="676"/>
      <c r="D1106" s="676"/>
      <c r="E1106" s="676"/>
      <c r="F1106" s="676"/>
      <c r="G1106" s="676"/>
      <c r="H1106" s="676"/>
      <c r="I1106" s="699"/>
      <c r="J1106" s="1320"/>
      <c r="K1106" s="1320"/>
      <c r="L1106" s="1320"/>
      <c r="M1106" s="1320"/>
      <c r="N1106" s="1307"/>
      <c r="O1106" s="1371"/>
      <c r="P1106" s="1371"/>
      <c r="Q1106" s="1371"/>
      <c r="R1106" s="1371"/>
      <c r="S1106" s="1371"/>
      <c r="T1106" s="1373" t="e" vm="124">
        <v>#VALUE!</v>
      </c>
      <c r="U1106" s="1373"/>
      <c r="V1106" s="1373" t="e" vm="124">
        <v>#VALUE!</v>
      </c>
      <c r="W1106" s="1373"/>
      <c r="X1106" s="1375"/>
      <c r="Y1106" s="1308"/>
      <c r="Z1106" s="1320"/>
      <c r="AA1106" s="1320"/>
      <c r="AB1106" s="1320"/>
      <c r="AC1106" s="1280"/>
      <c r="AD1106" s="1320"/>
      <c r="AE1106" s="1320"/>
      <c r="AF1106" s="1320"/>
      <c r="AG1106" s="1320"/>
      <c r="AH1106" s="1320"/>
      <c r="AI1106" s="1320"/>
      <c r="AJ1106" s="1317"/>
      <c r="AK1106" s="1317"/>
      <c r="AL1106" s="1320"/>
      <c r="AM1106" s="1320"/>
      <c r="AN1106" s="1320"/>
      <c r="AO1106" s="1320"/>
      <c r="AP1106" s="1320"/>
      <c r="AQ1106" s="1317"/>
      <c r="AR1106" s="1317"/>
      <c r="AS1106" s="1317"/>
      <c r="AT1106" s="1320"/>
      <c r="AU1106" s="1320"/>
      <c r="AV1106" s="1320"/>
      <c r="AW1106" s="1320"/>
      <c r="AX1106" s="1320"/>
      <c r="AY1106" s="1320"/>
      <c r="AZ1106" s="1320"/>
      <c r="BA1106" s="1320"/>
      <c r="BB1106" s="1320"/>
      <c r="BC1106" s="1320"/>
      <c r="BD1106" s="1320"/>
      <c r="BE1106" s="1320"/>
      <c r="BF1106" s="1320"/>
      <c r="BG1106" s="1320"/>
      <c r="BH1106" s="495"/>
    </row>
    <row r="1107" spans="1:60" ht="3.65" hidden="1" customHeight="1">
      <c r="A1107" s="494"/>
      <c r="B1107" s="673"/>
      <c r="C1107" s="676"/>
      <c r="D1107" s="676"/>
      <c r="E1107" s="676"/>
      <c r="F1107" s="676"/>
      <c r="G1107" s="676"/>
      <c r="H1107" s="676"/>
      <c r="I1107" s="699"/>
      <c r="J1107" s="1320"/>
      <c r="K1107" s="1320"/>
      <c r="L1107" s="1320"/>
      <c r="M1107" s="1320"/>
      <c r="N1107" s="1307"/>
      <c r="O1107" s="1371"/>
      <c r="P1107" s="1371"/>
      <c r="Q1107" s="1371"/>
      <c r="R1107" s="1371"/>
      <c r="S1107" s="1371"/>
      <c r="T1107" s="1373"/>
      <c r="U1107" s="1373"/>
      <c r="V1107" s="1373"/>
      <c r="W1107" s="1373"/>
      <c r="X1107" s="1375"/>
      <c r="Y1107" s="1308"/>
      <c r="Z1107" s="1320"/>
      <c r="AA1107" s="1320"/>
      <c r="AB1107" s="1320"/>
      <c r="AC1107" s="1280"/>
      <c r="AD1107" s="1320"/>
      <c r="AE1107" s="1320"/>
      <c r="AF1107" s="1320"/>
      <c r="AG1107" s="1320"/>
      <c r="AH1107" s="1320"/>
      <c r="AI1107" s="1320"/>
      <c r="AJ1107" s="1317"/>
      <c r="AK1107" s="1317"/>
      <c r="AL1107" s="1320"/>
      <c r="AM1107" s="1320"/>
      <c r="AN1107" s="1320"/>
      <c r="AO1107" s="1320"/>
      <c r="AP1107" s="1320"/>
      <c r="AQ1107" s="1317"/>
      <c r="AR1107" s="1317"/>
      <c r="AS1107" s="1317"/>
      <c r="AT1107" s="1320"/>
      <c r="AU1107" s="1320"/>
      <c r="AV1107" s="1320"/>
      <c r="AW1107" s="1320"/>
      <c r="AX1107" s="1320"/>
      <c r="AY1107" s="1320"/>
      <c r="AZ1107" s="1320"/>
      <c r="BA1107" s="1320"/>
      <c r="BB1107" s="1320"/>
      <c r="BC1107" s="1320"/>
      <c r="BD1107" s="1320"/>
      <c r="BE1107" s="1320"/>
      <c r="BF1107" s="1320"/>
      <c r="BG1107" s="1320"/>
      <c r="BH1107" s="495"/>
    </row>
    <row r="1108" spans="1:60" ht="3.65" hidden="1" customHeight="1">
      <c r="A1108" s="494"/>
      <c r="B1108" s="673"/>
      <c r="C1108" s="676"/>
      <c r="D1108" s="676"/>
      <c r="E1108" s="676"/>
      <c r="F1108" s="676"/>
      <c r="G1108" s="676"/>
      <c r="H1108" s="676"/>
      <c r="I1108" s="699"/>
      <c r="J1108" s="1320"/>
      <c r="K1108" s="1320"/>
      <c r="L1108" s="1320"/>
      <c r="M1108" s="1320"/>
      <c r="N1108" s="1307"/>
      <c r="O1108" s="1371"/>
      <c r="P1108" s="1371"/>
      <c r="Q1108" s="1371"/>
      <c r="R1108" s="1371"/>
      <c r="S1108" s="1371"/>
      <c r="T1108" s="1375"/>
      <c r="U1108" s="1375"/>
      <c r="V1108" s="1375"/>
      <c r="W1108" s="1375"/>
      <c r="X1108" s="1375"/>
      <c r="Y1108" s="1308"/>
      <c r="Z1108" s="1320"/>
      <c r="AA1108" s="1320"/>
      <c r="AB1108" s="1320"/>
      <c r="AC1108" s="1280"/>
      <c r="AD1108" s="1320"/>
      <c r="AE1108" s="1320"/>
      <c r="AF1108" s="1320"/>
      <c r="AG1108" s="1320"/>
      <c r="AH1108" s="1320"/>
      <c r="AI1108" s="1320"/>
      <c r="AJ1108" s="1317"/>
      <c r="AK1108" s="1317"/>
      <c r="AL1108" s="1320"/>
      <c r="AM1108" s="1320"/>
      <c r="AN1108" s="1320"/>
      <c r="AO1108" s="1320"/>
      <c r="AP1108" s="1320"/>
      <c r="AQ1108" s="1320"/>
      <c r="AR1108" s="1320"/>
      <c r="AS1108" s="1320"/>
      <c r="AT1108" s="1320"/>
      <c r="AU1108" s="1320"/>
      <c r="AV1108" s="1320"/>
      <c r="AW1108" s="1320"/>
      <c r="AX1108" s="1320"/>
      <c r="AY1108" s="1320"/>
      <c r="AZ1108" s="1320"/>
      <c r="BA1108" s="1320"/>
      <c r="BB1108" s="1320"/>
      <c r="BC1108" s="1320"/>
      <c r="BD1108" s="1320"/>
      <c r="BE1108" s="1320"/>
      <c r="BF1108" s="1320"/>
      <c r="BG1108" s="1320"/>
      <c r="BH1108" s="495"/>
    </row>
    <row r="1109" spans="1:60" ht="3.65" hidden="1" customHeight="1">
      <c r="A1109" s="494"/>
      <c r="B1109" s="673"/>
      <c r="C1109" s="676"/>
      <c r="D1109" s="676"/>
      <c r="E1109" s="676"/>
      <c r="F1109" s="676"/>
      <c r="G1109" s="676"/>
      <c r="H1109" s="676"/>
      <c r="I1109" s="699"/>
      <c r="J1109" s="1320"/>
      <c r="K1109" s="1320"/>
      <c r="L1109" s="1320"/>
      <c r="M1109" s="1320"/>
      <c r="N1109" s="1307"/>
      <c r="O1109" s="1374"/>
      <c r="P1109" s="1373" t="e" vm="68">
        <v>#VALUE!</v>
      </c>
      <c r="Q1109" s="1373"/>
      <c r="R1109" s="1373"/>
      <c r="S1109" s="1374"/>
      <c r="T1109" s="1375"/>
      <c r="U1109" s="1375"/>
      <c r="V1109" s="1375"/>
      <c r="W1109" s="1375"/>
      <c r="X1109" s="1375"/>
      <c r="Y1109" s="1308"/>
      <c r="Z1109" s="1320"/>
      <c r="AA1109" s="1320"/>
      <c r="AB1109" s="1320"/>
      <c r="AC1109" s="1280"/>
      <c r="AD1109" s="1320"/>
      <c r="AE1109" s="1320"/>
      <c r="AF1109" s="1320"/>
      <c r="AG1109" s="1320"/>
      <c r="AH1109" s="1320"/>
      <c r="AI1109" s="1320"/>
      <c r="AJ1109" s="1317"/>
      <c r="AK1109" s="1317"/>
      <c r="AL1109" s="1320"/>
      <c r="AM1109" s="1320"/>
      <c r="AN1109" s="1320"/>
      <c r="AO1109" s="1320"/>
      <c r="AP1109" s="1320"/>
      <c r="AQ1109" s="1320"/>
      <c r="AR1109" s="1320"/>
      <c r="AS1109" s="1320"/>
      <c r="AT1109" s="1320"/>
      <c r="AU1109" s="1320"/>
      <c r="AV1109" s="1320"/>
      <c r="AW1109" s="1320"/>
      <c r="AX1109" s="1320"/>
      <c r="AY1109" s="1320"/>
      <c r="AZ1109" s="1320"/>
      <c r="BA1109" s="1320"/>
      <c r="BB1109" s="1320"/>
      <c r="BC1109" s="1320"/>
      <c r="BD1109" s="1320"/>
      <c r="BE1109" s="1320"/>
      <c r="BF1109" s="1320"/>
      <c r="BG1109" s="1320"/>
      <c r="BH1109" s="495"/>
    </row>
    <row r="1110" spans="1:60" ht="3.65" hidden="1" customHeight="1">
      <c r="A1110" s="494"/>
      <c r="B1110" s="673"/>
      <c r="C1110" s="676"/>
      <c r="D1110" s="676"/>
      <c r="E1110" s="676"/>
      <c r="F1110" s="676"/>
      <c r="G1110" s="676"/>
      <c r="H1110" s="676"/>
      <c r="I1110" s="699"/>
      <c r="J1110" s="1320"/>
      <c r="K1110" s="1320"/>
      <c r="L1110" s="1320"/>
      <c r="M1110" s="1320"/>
      <c r="N1110" s="1307"/>
      <c r="O1110" s="1375"/>
      <c r="P1110" s="1373"/>
      <c r="Q1110" s="1373"/>
      <c r="R1110" s="1373"/>
      <c r="S1110" s="1375"/>
      <c r="T1110" s="1375"/>
      <c r="U1110" s="1375"/>
      <c r="V1110" s="1375"/>
      <c r="W1110" s="1375"/>
      <c r="X1110" s="1375"/>
      <c r="Y1110" s="1308"/>
      <c r="Z1110" s="1320"/>
      <c r="AA1110" s="1320"/>
      <c r="AB1110" s="1320"/>
      <c r="AC1110" s="1280"/>
      <c r="AD1110" s="1320"/>
      <c r="AE1110" s="1320"/>
      <c r="AF1110" s="1320"/>
      <c r="AG1110" s="1320"/>
      <c r="AH1110" s="1320"/>
      <c r="AI1110" s="1320"/>
      <c r="AJ1110" s="1317"/>
      <c r="AK1110" s="1317"/>
      <c r="AL1110" s="1320"/>
      <c r="AM1110" s="1320"/>
      <c r="AN1110" s="1320"/>
      <c r="AO1110" s="1320"/>
      <c r="AP1110" s="1320"/>
      <c r="AQ1110" s="1320"/>
      <c r="AR1110" s="1320"/>
      <c r="AS1110" s="1320"/>
      <c r="AT1110" s="1320"/>
      <c r="AU1110" s="1320"/>
      <c r="AV1110" s="1320"/>
      <c r="AW1110" s="1320"/>
      <c r="AX1110" s="1320"/>
      <c r="AY1110" s="1320"/>
      <c r="AZ1110" s="1320"/>
      <c r="BA1110" s="1320"/>
      <c r="BB1110" s="1320"/>
      <c r="BC1110" s="1320"/>
      <c r="BD1110" s="1320"/>
      <c r="BE1110" s="1320"/>
      <c r="BF1110" s="1320"/>
      <c r="BG1110" s="1320"/>
      <c r="BH1110" s="495"/>
    </row>
    <row r="1111" spans="1:60" ht="3.65" hidden="1" customHeight="1">
      <c r="A1111" s="494"/>
      <c r="B1111" s="673"/>
      <c r="C1111" s="676"/>
      <c r="D1111" s="676"/>
      <c r="E1111" s="676"/>
      <c r="F1111" s="676"/>
      <c r="G1111" s="676"/>
      <c r="H1111" s="676"/>
      <c r="I1111" s="699"/>
      <c r="J1111" s="1320"/>
      <c r="K1111" s="1320"/>
      <c r="L1111" s="1320"/>
      <c r="M1111" s="1320"/>
      <c r="N1111" s="1307"/>
      <c r="O1111" s="1375"/>
      <c r="P1111" s="1375"/>
      <c r="Q1111" s="1375"/>
      <c r="R1111" s="1375"/>
      <c r="S1111" s="1375"/>
      <c r="T1111" s="1375"/>
      <c r="U1111" s="1375"/>
      <c r="V1111" s="1375"/>
      <c r="W1111" s="1375"/>
      <c r="X1111" s="1375"/>
      <c r="Y1111" s="1308"/>
      <c r="Z1111" s="1320"/>
      <c r="AA1111" s="1320"/>
      <c r="AB1111" s="1320"/>
      <c r="AC1111" s="1280"/>
      <c r="AD1111" s="1320"/>
      <c r="AE1111" s="1320"/>
      <c r="AF1111" s="1320"/>
      <c r="AG1111" s="1320"/>
      <c r="AH1111" s="1320"/>
      <c r="AI1111" s="1320"/>
      <c r="AJ1111" s="1317"/>
      <c r="AK1111" s="1317"/>
      <c r="AL1111" s="1320"/>
      <c r="AM1111" s="1320"/>
      <c r="AN1111" s="1320"/>
      <c r="AO1111" s="1320"/>
      <c r="AP1111" s="1320"/>
      <c r="AQ1111" s="1320"/>
      <c r="AR1111" s="1320"/>
      <c r="AS1111" s="1320"/>
      <c r="AT1111" s="1320"/>
      <c r="AU1111" s="1320"/>
      <c r="AV1111" s="1320"/>
      <c r="AW1111" s="1320"/>
      <c r="AX1111" s="1320"/>
      <c r="AY1111" s="1320"/>
      <c r="AZ1111" s="1320"/>
      <c r="BA1111" s="1320"/>
      <c r="BB1111" s="1320"/>
      <c r="BC1111" s="1320"/>
      <c r="BD1111" s="1320"/>
      <c r="BE1111" s="1320"/>
      <c r="BF1111" s="1320"/>
      <c r="BG1111" s="1320"/>
      <c r="BH1111" s="495"/>
    </row>
    <row r="1112" spans="1:60" ht="3.65" hidden="1" customHeight="1">
      <c r="A1112" s="494"/>
      <c r="B1112" s="673"/>
      <c r="C1112" s="676"/>
      <c r="D1112" s="676"/>
      <c r="E1112" s="676"/>
      <c r="F1112" s="676"/>
      <c r="G1112" s="676"/>
      <c r="H1112" s="676"/>
      <c r="I1112" s="699"/>
      <c r="J1112" s="1320"/>
      <c r="K1112" s="1320"/>
      <c r="L1112" s="1320"/>
      <c r="M1112" s="1320"/>
      <c r="N1112" s="1307"/>
      <c r="O1112" s="1375"/>
      <c r="P1112" s="1375"/>
      <c r="Q1112" s="1375"/>
      <c r="R1112" s="1375"/>
      <c r="S1112" s="1375"/>
      <c r="T1112" s="1375"/>
      <c r="U1112" s="1375"/>
      <c r="V1112" s="1375"/>
      <c r="W1112" s="1375"/>
      <c r="X1112" s="1375"/>
      <c r="Y1112" s="1308"/>
      <c r="Z1112" s="1320"/>
      <c r="AA1112" s="1320"/>
      <c r="AB1112" s="1320"/>
      <c r="AC1112" s="1280"/>
      <c r="AD1112" s="1320"/>
      <c r="AE1112" s="1320"/>
      <c r="AF1112" s="1320"/>
      <c r="AG1112" s="1320"/>
      <c r="AH1112" s="1320"/>
      <c r="AI1112" s="1320"/>
      <c r="AJ1112" s="1317"/>
      <c r="AK1112" s="1317"/>
      <c r="AL1112" s="1320"/>
      <c r="AM1112" s="1320"/>
      <c r="AN1112" s="1320"/>
      <c r="AO1112" s="1320"/>
      <c r="AP1112" s="1320"/>
      <c r="AQ1112" s="1320"/>
      <c r="AR1112" s="1320"/>
      <c r="AS1112" s="1320"/>
      <c r="AT1112" s="1320"/>
      <c r="AU1112" s="1320"/>
      <c r="AV1112" s="1320"/>
      <c r="AW1112" s="1320"/>
      <c r="AX1112" s="1320"/>
      <c r="AY1112" s="1320"/>
      <c r="AZ1112" s="1320"/>
      <c r="BA1112" s="1320"/>
      <c r="BB1112" s="1320"/>
      <c r="BC1112" s="1320"/>
      <c r="BD1112" s="1320"/>
      <c r="BE1112" s="1320"/>
      <c r="BF1112" s="1320"/>
      <c r="BG1112" s="1320"/>
      <c r="BH1112" s="495"/>
    </row>
    <row r="1113" spans="1:60" ht="3.65" hidden="1" customHeight="1">
      <c r="A1113" s="494"/>
      <c r="B1113" s="673"/>
      <c r="C1113" s="676"/>
      <c r="D1113" s="676"/>
      <c r="E1113" s="676"/>
      <c r="F1113" s="676"/>
      <c r="G1113" s="676"/>
      <c r="H1113" s="676"/>
      <c r="I1113" s="699"/>
      <c r="J1113" s="1320"/>
      <c r="K1113" s="1320"/>
      <c r="L1113" s="1320"/>
      <c r="M1113" s="1320"/>
      <c r="N1113" s="1307"/>
      <c r="O1113" s="1375"/>
      <c r="P1113" s="1375"/>
      <c r="Q1113" s="1375"/>
      <c r="R1113" s="1375"/>
      <c r="S1113" s="1375"/>
      <c r="T1113" s="1375"/>
      <c r="U1113" s="1375"/>
      <c r="V1113" s="1375"/>
      <c r="W1113" s="1375"/>
      <c r="X1113" s="1375"/>
      <c r="Y1113" s="1308"/>
      <c r="Z1113" s="1320"/>
      <c r="AA1113" s="1320"/>
      <c r="AB1113" s="1320"/>
      <c r="AC1113" s="1280"/>
      <c r="AD1113" s="1320"/>
      <c r="AE1113" s="1320"/>
      <c r="AF1113" s="1320"/>
      <c r="AG1113" s="1320"/>
      <c r="AH1113" s="1320"/>
      <c r="AI1113" s="1320"/>
      <c r="AJ1113" s="1317"/>
      <c r="AK1113" s="1317"/>
      <c r="AL1113" s="1320"/>
      <c r="AM1113" s="1320"/>
      <c r="AN1113" s="1320"/>
      <c r="AO1113" s="1320"/>
      <c r="AP1113" s="1320"/>
      <c r="AQ1113" s="1320"/>
      <c r="AR1113" s="1320"/>
      <c r="AS1113" s="1320"/>
      <c r="AT1113" s="1320"/>
      <c r="AU1113" s="1320"/>
      <c r="AV1113" s="1320"/>
      <c r="AW1113" s="1320"/>
      <c r="AX1113" s="1320"/>
      <c r="AY1113" s="1320"/>
      <c r="AZ1113" s="1320"/>
      <c r="BA1113" s="1320"/>
      <c r="BB1113" s="1320"/>
      <c r="BC1113" s="1320"/>
      <c r="BD1113" s="1320"/>
      <c r="BE1113" s="1320"/>
      <c r="BF1113" s="1320"/>
      <c r="BG1113" s="1320"/>
      <c r="BH1113" s="495"/>
    </row>
    <row r="1114" spans="1:60" ht="3.65" hidden="1" customHeight="1">
      <c r="A1114" s="494"/>
      <c r="B1114" s="673"/>
      <c r="C1114" s="676"/>
      <c r="D1114" s="676"/>
      <c r="E1114" s="676"/>
      <c r="F1114" s="676"/>
      <c r="G1114" s="676"/>
      <c r="H1114" s="676"/>
      <c r="I1114" s="699"/>
      <c r="J1114" s="1320"/>
      <c r="K1114" s="1320"/>
      <c r="L1114" s="1320"/>
      <c r="M1114" s="1320"/>
      <c r="N1114" s="1307"/>
      <c r="O1114" s="1375"/>
      <c r="P1114" s="1375"/>
      <c r="Q1114" s="1375"/>
      <c r="R1114" s="1375"/>
      <c r="S1114" s="1375"/>
      <c r="T1114" s="1375"/>
      <c r="U1114" s="1375"/>
      <c r="V1114" s="1375"/>
      <c r="W1114" s="1375"/>
      <c r="X1114" s="1375"/>
      <c r="Y1114" s="1308"/>
      <c r="Z1114" s="1320"/>
      <c r="AA1114" s="1320"/>
      <c r="AB1114" s="1320"/>
      <c r="AC1114" s="1280"/>
      <c r="AD1114" s="1320"/>
      <c r="AE1114" s="1320"/>
      <c r="AF1114" s="1320"/>
      <c r="AG1114" s="1320"/>
      <c r="AH1114" s="1320"/>
      <c r="AI1114" s="1320"/>
      <c r="AJ1114" s="1317"/>
      <c r="AK1114" s="1317"/>
      <c r="AL1114" s="1320"/>
      <c r="AM1114" s="1320"/>
      <c r="AN1114" s="1320"/>
      <c r="AO1114" s="1320"/>
      <c r="AP1114" s="1320"/>
      <c r="AQ1114" s="1320"/>
      <c r="AR1114" s="1320"/>
      <c r="AS1114" s="1320"/>
      <c r="AT1114" s="1320"/>
      <c r="AU1114" s="1320"/>
      <c r="AV1114" s="1320"/>
      <c r="AW1114" s="1320"/>
      <c r="AX1114" s="1320"/>
      <c r="AY1114" s="1320"/>
      <c r="AZ1114" s="1320"/>
      <c r="BA1114" s="1320"/>
      <c r="BB1114" s="1320"/>
      <c r="BC1114" s="1320"/>
      <c r="BD1114" s="1320"/>
      <c r="BE1114" s="1320"/>
      <c r="BF1114" s="1320"/>
      <c r="BG1114" s="1320"/>
      <c r="BH1114" s="495"/>
    </row>
    <row r="1115" spans="1:60" ht="3.65" hidden="1" customHeight="1">
      <c r="A1115" s="494"/>
      <c r="B1115" s="673"/>
      <c r="C1115" s="676"/>
      <c r="D1115" s="676"/>
      <c r="E1115" s="676"/>
      <c r="F1115" s="676"/>
      <c r="G1115" s="676"/>
      <c r="H1115" s="676"/>
      <c r="I1115" s="699"/>
      <c r="J1115" s="1320"/>
      <c r="K1115" s="1320"/>
      <c r="L1115" s="1320"/>
      <c r="M1115" s="1320"/>
      <c r="N1115" s="1307"/>
      <c r="O1115" s="1375"/>
      <c r="P1115" s="1375"/>
      <c r="Q1115" s="1375"/>
      <c r="R1115" s="1375"/>
      <c r="S1115" s="1375"/>
      <c r="T1115" s="1375"/>
      <c r="U1115" s="1375"/>
      <c r="V1115" s="1375"/>
      <c r="W1115" s="1375"/>
      <c r="X1115" s="1375"/>
      <c r="Y1115" s="1308"/>
      <c r="Z1115" s="1320"/>
      <c r="AA1115" s="1320"/>
      <c r="AB1115" s="1320"/>
      <c r="AC1115" s="1280"/>
      <c r="AD1115" s="1320"/>
      <c r="AE1115" s="1320"/>
      <c r="AF1115" s="1320"/>
      <c r="AG1115" s="1320"/>
      <c r="AH1115" s="1320"/>
      <c r="AI1115" s="1320"/>
      <c r="AJ1115" s="1320"/>
      <c r="AK1115" s="1320"/>
      <c r="AL1115" s="1320"/>
      <c r="AM1115" s="1320"/>
      <c r="AN1115" s="1320"/>
      <c r="AO1115" s="1320"/>
      <c r="AP1115" s="1320"/>
      <c r="AQ1115" s="1320"/>
      <c r="AR1115" s="1320"/>
      <c r="AS1115" s="1320"/>
      <c r="AT1115" s="1320"/>
      <c r="AU1115" s="1320"/>
      <c r="AV1115" s="1320"/>
      <c r="AW1115" s="1320"/>
      <c r="AX1115" s="1320"/>
      <c r="AY1115" s="1320"/>
      <c r="AZ1115" s="1320"/>
      <c r="BA1115" s="1320"/>
      <c r="BB1115" s="1320"/>
      <c r="BC1115" s="1320"/>
      <c r="BD1115" s="1320"/>
      <c r="BE1115" s="1320"/>
      <c r="BF1115" s="1320"/>
      <c r="BG1115" s="1320"/>
      <c r="BH1115" s="495"/>
    </row>
    <row r="1116" spans="1:60" ht="3.65" hidden="1" customHeight="1">
      <c r="A1116" s="494"/>
      <c r="B1116" s="673"/>
      <c r="C1116" s="676"/>
      <c r="D1116" s="676"/>
      <c r="E1116" s="676"/>
      <c r="F1116" s="676"/>
      <c r="G1116" s="676"/>
      <c r="H1116" s="676"/>
      <c r="I1116" s="699"/>
      <c r="J1116" s="1320"/>
      <c r="K1116" s="1320"/>
      <c r="L1116" s="1320"/>
      <c r="M1116" s="1320"/>
      <c r="N1116" s="1307"/>
      <c r="O1116" s="1375"/>
      <c r="P1116" s="1375"/>
      <c r="Q1116" s="1375"/>
      <c r="R1116" s="1375"/>
      <c r="S1116" s="1375"/>
      <c r="T1116" s="1375"/>
      <c r="U1116" s="1375"/>
      <c r="V1116" s="1375"/>
      <c r="W1116" s="1375"/>
      <c r="X1116" s="1375"/>
      <c r="Y1116" s="1308"/>
      <c r="Z1116" s="1320"/>
      <c r="AA1116" s="1320"/>
      <c r="AB1116" s="1320"/>
      <c r="AC1116" s="1280"/>
      <c r="AD1116" s="1320"/>
      <c r="AE1116" s="1320"/>
      <c r="AF1116" s="1320"/>
      <c r="AG1116" s="1320"/>
      <c r="AH1116" s="1320"/>
      <c r="AI1116" s="1320"/>
      <c r="AJ1116" s="1320"/>
      <c r="AK1116" s="1320"/>
      <c r="AL1116" s="1320"/>
      <c r="AM1116" s="1320"/>
      <c r="AN1116" s="1320"/>
      <c r="AO1116" s="1320"/>
      <c r="AP1116" s="1320"/>
      <c r="AQ1116" s="1320"/>
      <c r="AR1116" s="1320"/>
      <c r="AS1116" s="1320"/>
      <c r="AT1116" s="1320"/>
      <c r="AU1116" s="1320"/>
      <c r="AV1116" s="1320"/>
      <c r="AW1116" s="1320"/>
      <c r="AX1116" s="1320"/>
      <c r="AY1116" s="1320"/>
      <c r="AZ1116" s="1320"/>
      <c r="BA1116" s="1320"/>
      <c r="BB1116" s="1320"/>
      <c r="BC1116" s="1320"/>
      <c r="BD1116" s="1320"/>
      <c r="BE1116" s="1320"/>
      <c r="BF1116" s="1320"/>
      <c r="BG1116" s="1320"/>
      <c r="BH1116" s="495"/>
    </row>
    <row r="1117" spans="1:60" ht="3.65" hidden="1" customHeight="1">
      <c r="A1117" s="494"/>
      <c r="B1117" s="673"/>
      <c r="C1117" s="676"/>
      <c r="D1117" s="676"/>
      <c r="E1117" s="676"/>
      <c r="F1117" s="676"/>
      <c r="G1117" s="676"/>
      <c r="H1117" s="676"/>
      <c r="I1117" s="699"/>
      <c r="J1117" s="1320"/>
      <c r="K1117" s="1320"/>
      <c r="L1117" s="1320"/>
      <c r="M1117" s="1320"/>
      <c r="N1117" s="1293"/>
      <c r="O1117" s="1367"/>
      <c r="P1117" s="1367"/>
      <c r="Q1117" s="1367"/>
      <c r="R1117" s="1367"/>
      <c r="S1117" s="1367"/>
      <c r="T1117" s="1367"/>
      <c r="U1117" s="1367"/>
      <c r="V1117" s="1367"/>
      <c r="W1117" s="1367"/>
      <c r="X1117" s="1367"/>
      <c r="Y1117" s="1294"/>
      <c r="Z1117" s="1320"/>
      <c r="AA1117" s="1320"/>
      <c r="AB1117" s="1320"/>
      <c r="AC1117" s="1280"/>
      <c r="AD1117" s="1320"/>
      <c r="AE1117" s="1320"/>
      <c r="AF1117" s="1320"/>
      <c r="AG1117" s="1320"/>
      <c r="AH1117" s="1320"/>
      <c r="AI1117" s="1320"/>
      <c r="AJ1117" s="1320"/>
      <c r="AK1117" s="1320"/>
      <c r="AL1117" s="1320"/>
      <c r="AM1117" s="1320"/>
      <c r="AN1117" s="1320"/>
      <c r="AO1117" s="1320"/>
      <c r="AP1117" s="1320"/>
      <c r="AQ1117" s="1320"/>
      <c r="AR1117" s="1320"/>
      <c r="AS1117" s="1320"/>
      <c r="AT1117" s="1320"/>
      <c r="AU1117" s="1320"/>
      <c r="AV1117" s="1320"/>
      <c r="AW1117" s="1320"/>
      <c r="AX1117" s="1320"/>
      <c r="AY1117" s="1320"/>
      <c r="AZ1117" s="1320"/>
      <c r="BA1117" s="1320"/>
      <c r="BB1117" s="1320"/>
      <c r="BC1117" s="1320"/>
      <c r="BD1117" s="1320"/>
      <c r="BE1117" s="1320"/>
      <c r="BF1117" s="1320"/>
      <c r="BG1117" s="1320"/>
      <c r="BH1117" s="495"/>
    </row>
    <row r="1118" spans="1:60" ht="3.65" hidden="1" customHeight="1">
      <c r="A1118" s="494"/>
      <c r="B1118" s="673"/>
      <c r="C1118" s="676"/>
      <c r="D1118" s="676"/>
      <c r="E1118" s="676"/>
      <c r="F1118" s="676"/>
      <c r="G1118" s="676"/>
      <c r="H1118" s="676"/>
      <c r="I1118" s="699"/>
      <c r="J1118" s="1320"/>
      <c r="K1118" s="1320"/>
      <c r="L1118" s="1320"/>
      <c r="M1118" s="1320"/>
      <c r="N1118" s="1293"/>
      <c r="O1118" s="1367"/>
      <c r="P1118" s="1367"/>
      <c r="Q1118" s="1367"/>
      <c r="R1118" s="1367"/>
      <c r="S1118" s="1367"/>
      <c r="T1118" s="1367"/>
      <c r="U1118" s="1367"/>
      <c r="V1118" s="1367"/>
      <c r="W1118" s="1367"/>
      <c r="X1118" s="1367"/>
      <c r="Y1118" s="1294"/>
      <c r="Z1118" s="1320"/>
      <c r="AA1118" s="1320"/>
      <c r="AB1118" s="1320"/>
      <c r="AC1118" s="1280"/>
      <c r="AD1118" s="1320"/>
      <c r="AE1118" s="1320"/>
      <c r="AF1118" s="1320"/>
      <c r="AG1118" s="1320"/>
      <c r="AH1118" s="1320"/>
      <c r="AI1118" s="1320"/>
      <c r="AJ1118" s="1320"/>
      <c r="AK1118" s="1320"/>
      <c r="AL1118" s="1320"/>
      <c r="AM1118" s="1320"/>
      <c r="AN1118" s="1320"/>
      <c r="AO1118" s="1320"/>
      <c r="AP1118" s="1320"/>
      <c r="AQ1118" s="1320"/>
      <c r="AR1118" s="1320"/>
      <c r="AS1118" s="1320"/>
      <c r="AT1118" s="1320"/>
      <c r="AU1118" s="1320"/>
      <c r="AV1118" s="1320"/>
      <c r="AW1118" s="1320"/>
      <c r="AX1118" s="1320"/>
      <c r="AY1118" s="1320"/>
      <c r="AZ1118" s="1320"/>
      <c r="BA1118" s="1320"/>
      <c r="BB1118" s="1320"/>
      <c r="BC1118" s="1320"/>
      <c r="BD1118" s="1320"/>
      <c r="BE1118" s="1320"/>
      <c r="BF1118" s="1320"/>
      <c r="BG1118" s="1320"/>
      <c r="BH1118" s="495"/>
    </row>
    <row r="1119" spans="1:60" ht="3.65" hidden="1" customHeight="1">
      <c r="A1119" s="494"/>
      <c r="B1119" s="673"/>
      <c r="C1119" s="676"/>
      <c r="D1119" s="676"/>
      <c r="E1119" s="676"/>
      <c r="F1119" s="676"/>
      <c r="G1119" s="676"/>
      <c r="H1119" s="676"/>
      <c r="I1119" s="699"/>
      <c r="J1119" s="1320"/>
      <c r="K1119" s="1320"/>
      <c r="L1119" s="1320"/>
      <c r="M1119" s="1320"/>
      <c r="N1119" s="1293"/>
      <c r="O1119" s="1367"/>
      <c r="P1119" s="1367"/>
      <c r="Q1119" s="1367"/>
      <c r="R1119" s="1367"/>
      <c r="S1119" s="1367"/>
      <c r="T1119" s="1367"/>
      <c r="U1119" s="1367"/>
      <c r="V1119" s="1367"/>
      <c r="W1119" s="1367"/>
      <c r="X1119" s="1367"/>
      <c r="Y1119" s="1294"/>
      <c r="Z1119" s="1320"/>
      <c r="AA1119" s="1320"/>
      <c r="AB1119" s="1320"/>
      <c r="AC1119" s="1280"/>
      <c r="AD1119" s="1320"/>
      <c r="AE1119" s="1320"/>
      <c r="AF1119" s="1320"/>
      <c r="AG1119" s="1320"/>
      <c r="AH1119" s="1320"/>
      <c r="AI1119" s="1320"/>
      <c r="AJ1119" s="1320"/>
      <c r="AK1119" s="1320"/>
      <c r="AL1119" s="1320"/>
      <c r="AM1119" s="1320"/>
      <c r="AN1119" s="1320"/>
      <c r="AO1119" s="1320"/>
      <c r="AP1119" s="1320"/>
      <c r="AQ1119" s="1320"/>
      <c r="AR1119" s="1320"/>
      <c r="AS1119" s="1320"/>
      <c r="AT1119" s="1320"/>
      <c r="AU1119" s="1320"/>
      <c r="AV1119" s="1320"/>
      <c r="AW1119" s="1320"/>
      <c r="AX1119" s="1320"/>
      <c r="AY1119" s="1320"/>
      <c r="AZ1119" s="1320"/>
      <c r="BA1119" s="1320"/>
      <c r="BB1119" s="1320"/>
      <c r="BC1119" s="1320"/>
      <c r="BD1119" s="1320"/>
      <c r="BE1119" s="1320"/>
      <c r="BF1119" s="1320"/>
      <c r="BG1119" s="1320"/>
      <c r="BH1119" s="495"/>
    </row>
    <row r="1120" spans="1:60" ht="3.65" hidden="1" customHeight="1">
      <c r="A1120" s="494"/>
      <c r="B1120" s="673"/>
      <c r="C1120" s="676"/>
      <c r="D1120" s="676"/>
      <c r="E1120" s="676"/>
      <c r="F1120" s="676"/>
      <c r="G1120" s="676"/>
      <c r="H1120" s="676"/>
      <c r="I1120" s="699"/>
      <c r="J1120" s="1320"/>
      <c r="K1120" s="1320"/>
      <c r="L1120" s="1320"/>
      <c r="M1120" s="1320"/>
      <c r="N1120" s="1293"/>
      <c r="O1120" s="1367"/>
      <c r="P1120" s="1367"/>
      <c r="Q1120" s="1367"/>
      <c r="R1120" s="1367"/>
      <c r="S1120" s="1367"/>
      <c r="T1120" s="1367"/>
      <c r="U1120" s="1367"/>
      <c r="V1120" s="1367"/>
      <c r="W1120" s="1367"/>
      <c r="X1120" s="1367"/>
      <c r="Y1120" s="1294"/>
      <c r="Z1120" s="1320"/>
      <c r="AA1120" s="1320"/>
      <c r="AB1120" s="1320"/>
      <c r="AC1120" s="1280"/>
      <c r="AD1120" s="1320"/>
      <c r="AE1120" s="1320"/>
      <c r="AF1120" s="1320"/>
      <c r="AG1120" s="1320"/>
      <c r="AH1120" s="1320"/>
      <c r="AI1120" s="1320"/>
      <c r="AJ1120" s="1320"/>
      <c r="AK1120" s="1320"/>
      <c r="AL1120" s="1320"/>
      <c r="AM1120" s="1320"/>
      <c r="AN1120" s="1320"/>
      <c r="AO1120" s="1320"/>
      <c r="AP1120" s="1320"/>
      <c r="AQ1120" s="1320"/>
      <c r="AR1120" s="1320"/>
      <c r="AS1120" s="1320"/>
      <c r="AT1120" s="1320"/>
      <c r="AU1120" s="1320"/>
      <c r="AV1120" s="1320"/>
      <c r="AW1120" s="1320"/>
      <c r="AX1120" s="1320"/>
      <c r="AY1120" s="1320"/>
      <c r="AZ1120" s="1320"/>
      <c r="BA1120" s="1320"/>
      <c r="BB1120" s="1320"/>
      <c r="BC1120" s="1320"/>
      <c r="BD1120" s="1320"/>
      <c r="BE1120" s="1320"/>
      <c r="BF1120" s="1320"/>
      <c r="BG1120" s="1320"/>
      <c r="BH1120" s="495"/>
    </row>
    <row r="1121" spans="1:60" ht="3.65" hidden="1" customHeight="1">
      <c r="A1121" s="494"/>
      <c r="B1121" s="673"/>
      <c r="C1121" s="676"/>
      <c r="D1121" s="676"/>
      <c r="E1121" s="676"/>
      <c r="F1121" s="676"/>
      <c r="G1121" s="676"/>
      <c r="H1121" s="676"/>
      <c r="I1121" s="699"/>
      <c r="J1121" s="1320"/>
      <c r="K1121" s="1320"/>
      <c r="L1121" s="1320"/>
      <c r="M1121" s="1320"/>
      <c r="N1121" s="1295"/>
      <c r="O1121" s="1296"/>
      <c r="P1121" s="1296"/>
      <c r="Q1121" s="1296"/>
      <c r="R1121" s="1296"/>
      <c r="S1121" s="1296"/>
      <c r="T1121" s="1296"/>
      <c r="U1121" s="1296"/>
      <c r="V1121" s="1296"/>
      <c r="W1121" s="1296"/>
      <c r="X1121" s="1296"/>
      <c r="Y1121" s="1297"/>
      <c r="Z1121" s="1320"/>
      <c r="AA1121" s="1320"/>
      <c r="AB1121" s="1320"/>
      <c r="AC1121" s="1279"/>
      <c r="AD1121" s="1320"/>
      <c r="AE1121" s="1320"/>
      <c r="AF1121" s="1320"/>
      <c r="AG1121" s="1320"/>
      <c r="AH1121" s="1320"/>
      <c r="AI1121" s="1320"/>
      <c r="AJ1121" s="1320"/>
      <c r="AK1121" s="1320"/>
      <c r="AL1121" s="1320"/>
      <c r="AM1121" s="1320"/>
      <c r="AN1121" s="1320"/>
      <c r="AO1121" s="1320"/>
      <c r="AP1121" s="1320"/>
      <c r="AQ1121" s="1320"/>
      <c r="AR1121" s="1320"/>
      <c r="AS1121" s="1320"/>
      <c r="AT1121" s="1320"/>
      <c r="AU1121" s="1320"/>
      <c r="AV1121" s="1320"/>
      <c r="AW1121" s="1320"/>
      <c r="AX1121" s="1320"/>
      <c r="AY1121" s="1320"/>
      <c r="AZ1121" s="1320"/>
      <c r="BA1121" s="1320"/>
      <c r="BB1121" s="1320"/>
      <c r="BC1121" s="1320"/>
      <c r="BD1121" s="1320"/>
      <c r="BE1121" s="1320"/>
      <c r="BF1121" s="1320"/>
      <c r="BG1121" s="1320"/>
      <c r="BH1121" s="495"/>
    </row>
    <row r="1122" spans="1:60" ht="3.65" hidden="1" customHeight="1">
      <c r="A1122" s="494"/>
      <c r="B1122" s="673"/>
      <c r="C1122" s="676"/>
      <c r="D1122" s="676"/>
      <c r="E1122" s="676"/>
      <c r="F1122" s="676"/>
      <c r="G1122" s="676"/>
      <c r="H1122" s="676"/>
      <c r="I1122" s="699"/>
      <c r="J1122" s="1320"/>
      <c r="K1122" s="1320"/>
      <c r="L1122" s="1320"/>
      <c r="M1122" s="1320"/>
      <c r="N1122" s="1320"/>
      <c r="O1122" s="1320"/>
      <c r="P1122" s="1320"/>
      <c r="Q1122" s="1320"/>
      <c r="R1122" s="1320"/>
      <c r="S1122" s="1320"/>
      <c r="T1122" s="1320"/>
      <c r="U1122" s="1320"/>
      <c r="V1122" s="1320"/>
      <c r="W1122" s="1320"/>
      <c r="X1122" s="1320"/>
      <c r="Y1122" s="1320"/>
      <c r="Z1122" s="1320"/>
      <c r="AA1122" s="1320"/>
      <c r="AB1122" s="1320"/>
      <c r="AC1122" s="1320"/>
      <c r="AD1122" s="1320"/>
      <c r="AE1122" s="1320"/>
      <c r="AF1122" s="1320"/>
      <c r="AG1122" s="1320"/>
      <c r="AH1122" s="1320"/>
      <c r="AI1122" s="1320"/>
      <c r="AJ1122" s="1320"/>
      <c r="AK1122" s="1320"/>
      <c r="AL1122" s="1320"/>
      <c r="AM1122" s="1320"/>
      <c r="AN1122" s="1320"/>
      <c r="AO1122" s="1320"/>
      <c r="AP1122" s="1320"/>
      <c r="AQ1122" s="1320"/>
      <c r="AR1122" s="1320"/>
      <c r="AS1122" s="1320"/>
      <c r="AT1122" s="1320"/>
      <c r="AU1122" s="1320"/>
      <c r="AV1122" s="1320"/>
      <c r="AW1122" s="1320"/>
      <c r="AX1122" s="1320"/>
      <c r="AY1122" s="1320"/>
      <c r="AZ1122" s="1320"/>
      <c r="BA1122" s="1320"/>
      <c r="BB1122" s="1320"/>
      <c r="BC1122" s="1320"/>
      <c r="BD1122" s="1320"/>
      <c r="BE1122" s="1320"/>
      <c r="BF1122" s="1320"/>
      <c r="BG1122" s="1320"/>
      <c r="BH1122" s="495"/>
    </row>
    <row r="1123" spans="1:60" ht="3.65" hidden="1" customHeight="1">
      <c r="A1123" s="494"/>
      <c r="B1123" s="673"/>
      <c r="C1123" s="676"/>
      <c r="D1123" s="676"/>
      <c r="E1123" s="676"/>
      <c r="F1123" s="676"/>
      <c r="G1123" s="676"/>
      <c r="H1123" s="676"/>
      <c r="I1123" s="699"/>
      <c r="J1123" s="1320"/>
      <c r="K1123" s="1320"/>
      <c r="L1123" s="1320"/>
      <c r="M1123" s="1320"/>
      <c r="N1123" s="1320"/>
      <c r="O1123" s="1320"/>
      <c r="P1123" s="1320"/>
      <c r="Q1123" s="1320"/>
      <c r="R1123" s="1320"/>
      <c r="S1123" s="1320"/>
      <c r="T1123" s="1320"/>
      <c r="U1123" s="1320"/>
      <c r="V1123" s="1320"/>
      <c r="W1123" s="1320"/>
      <c r="X1123" s="1320"/>
      <c r="Y1123" s="1320"/>
      <c r="Z1123" s="1320"/>
      <c r="AA1123" s="1320"/>
      <c r="AB1123" s="1320"/>
      <c r="AC1123" s="1320"/>
      <c r="AD1123" s="1320"/>
      <c r="AE1123" s="1320"/>
      <c r="AF1123" s="1320"/>
      <c r="AG1123" s="1320"/>
      <c r="AH1123" s="1320"/>
      <c r="AI1123" s="1320"/>
      <c r="AJ1123" s="1320"/>
      <c r="AK1123" s="1320"/>
      <c r="AL1123" s="1320"/>
      <c r="AM1123" s="1320"/>
      <c r="AN1123" s="1320"/>
      <c r="AO1123" s="1320"/>
      <c r="AP1123" s="1320"/>
      <c r="AQ1123" s="1320"/>
      <c r="AR1123" s="1320"/>
      <c r="AS1123" s="1320"/>
      <c r="AT1123" s="1320"/>
      <c r="AU1123" s="1320"/>
      <c r="AV1123" s="1320"/>
      <c r="AW1123" s="1320"/>
      <c r="AX1123" s="1320"/>
      <c r="AY1123" s="1320"/>
      <c r="AZ1123" s="1320"/>
      <c r="BA1123" s="1320"/>
      <c r="BB1123" s="1320"/>
      <c r="BC1123" s="1320"/>
      <c r="BD1123" s="1320"/>
      <c r="BE1123" s="1320"/>
      <c r="BF1123" s="1320"/>
      <c r="BG1123" s="1320"/>
      <c r="BH1123" s="495"/>
    </row>
    <row r="1124" spans="1:60" ht="3.65" hidden="1" customHeight="1">
      <c r="A1124" s="494"/>
      <c r="B1124" s="673"/>
      <c r="C1124" s="676"/>
      <c r="D1124" s="676"/>
      <c r="E1124" s="676"/>
      <c r="F1124" s="676"/>
      <c r="G1124" s="676"/>
      <c r="H1124" s="676"/>
      <c r="I1124" s="699"/>
      <c r="J1124" s="1320"/>
      <c r="K1124" s="1320"/>
      <c r="L1124" s="1320"/>
      <c r="M1124" s="1320"/>
      <c r="N1124" s="1320"/>
      <c r="O1124" s="1320"/>
      <c r="P1124" s="1320"/>
      <c r="Q1124" s="1320"/>
      <c r="R1124" s="1320"/>
      <c r="S1124" s="1320"/>
      <c r="T1124" s="1320"/>
      <c r="U1124" s="1320"/>
      <c r="V1124" s="1320"/>
      <c r="W1124" s="1320"/>
      <c r="X1124" s="1320"/>
      <c r="Y1124" s="1320"/>
      <c r="Z1124" s="1320"/>
      <c r="AA1124" s="1320"/>
      <c r="AB1124" s="1320"/>
      <c r="AC1124" s="1320"/>
      <c r="AD1124" s="1320"/>
      <c r="AE1124" s="1320"/>
      <c r="AF1124" s="1320"/>
      <c r="AG1124" s="1320"/>
      <c r="AH1124" s="1320"/>
      <c r="AI1124" s="1320"/>
      <c r="AJ1124" s="1320"/>
      <c r="AK1124" s="1320"/>
      <c r="AL1124" s="1320"/>
      <c r="AM1124" s="1320"/>
      <c r="AN1124" s="1320"/>
      <c r="AO1124" s="1320"/>
      <c r="AP1124" s="1320"/>
      <c r="AQ1124" s="1320"/>
      <c r="AR1124" s="1320"/>
      <c r="AS1124" s="1320"/>
      <c r="AT1124" s="1320"/>
      <c r="AU1124" s="1320"/>
      <c r="AV1124" s="1320"/>
      <c r="AW1124" s="1320"/>
      <c r="AX1124" s="1320"/>
      <c r="AY1124" s="1320"/>
      <c r="AZ1124" s="1320"/>
      <c r="BA1124" s="1320"/>
      <c r="BB1124" s="1320"/>
      <c r="BC1124" s="1320"/>
      <c r="BD1124" s="1320"/>
      <c r="BE1124" s="1320"/>
      <c r="BF1124" s="1320"/>
      <c r="BG1124" s="1320"/>
      <c r="BH1124" s="495"/>
    </row>
    <row r="1125" spans="1:60" ht="3.65" hidden="1" customHeight="1">
      <c r="A1125" s="494"/>
      <c r="B1125" s="1282"/>
      <c r="C1125" s="1283"/>
      <c r="D1125" s="1283"/>
      <c r="E1125" s="1283"/>
      <c r="F1125" s="1283"/>
      <c r="G1125" s="1283"/>
      <c r="H1125" s="1283"/>
      <c r="I1125" s="1368"/>
      <c r="J1125" s="1369"/>
      <c r="K1125" s="1369"/>
      <c r="L1125" s="1369"/>
      <c r="M1125" s="1369"/>
      <c r="N1125" s="1369"/>
      <c r="O1125" s="1369"/>
      <c r="P1125" s="1369"/>
      <c r="Q1125" s="1369"/>
      <c r="R1125" s="1369"/>
      <c r="S1125" s="1369"/>
      <c r="T1125" s="1369"/>
      <c r="U1125" s="1369"/>
      <c r="V1125" s="1369"/>
      <c r="W1125" s="1369"/>
      <c r="X1125" s="1369"/>
      <c r="Y1125" s="1369"/>
      <c r="Z1125" s="1369"/>
      <c r="AA1125" s="1369"/>
      <c r="AB1125" s="1369"/>
      <c r="AC1125" s="1369"/>
      <c r="AD1125" s="1369"/>
      <c r="AE1125" s="1369"/>
      <c r="AF1125" s="1369"/>
      <c r="AG1125" s="1369"/>
      <c r="AH1125" s="1369"/>
      <c r="AI1125" s="1369"/>
      <c r="AJ1125" s="1369"/>
      <c r="AK1125" s="1369"/>
      <c r="AL1125" s="1369"/>
      <c r="AM1125" s="1369"/>
      <c r="AN1125" s="1369"/>
      <c r="AO1125" s="1369"/>
      <c r="AP1125" s="1369"/>
      <c r="AQ1125" s="1369"/>
      <c r="AR1125" s="1369"/>
      <c r="AS1125" s="1369"/>
      <c r="AT1125" s="1369"/>
      <c r="AU1125" s="1369"/>
      <c r="AV1125" s="1369"/>
      <c r="AW1125" s="1369"/>
      <c r="AX1125" s="1369"/>
      <c r="AY1125" s="1369"/>
      <c r="AZ1125" s="1369"/>
      <c r="BA1125" s="1369"/>
      <c r="BB1125" s="1369"/>
      <c r="BC1125" s="1369"/>
      <c r="BD1125" s="1369"/>
      <c r="BE1125" s="1369"/>
      <c r="BF1125" s="1369"/>
      <c r="BG1125" s="1369"/>
      <c r="BH1125" s="471"/>
    </row>
    <row r="1126" spans="1:60" ht="3.65" hidden="1" customHeight="1">
      <c r="A1126" s="494"/>
      <c r="B1126" s="1285"/>
      <c r="C1126" s="1286"/>
      <c r="D1126" s="1286"/>
      <c r="E1126" s="1286"/>
      <c r="F1126" s="1286"/>
      <c r="G1126" s="1286"/>
      <c r="H1126" s="1286"/>
      <c r="I1126" s="1370"/>
      <c r="J1126" s="466"/>
      <c r="K1126" s="466"/>
      <c r="L1126" s="466"/>
      <c r="M1126" s="466"/>
      <c r="N1126" s="466"/>
      <c r="O1126" s="466"/>
      <c r="P1126" s="466"/>
      <c r="Q1126" s="466"/>
      <c r="R1126" s="466"/>
      <c r="S1126" s="466"/>
      <c r="T1126" s="466"/>
      <c r="U1126" s="466"/>
      <c r="V1126" s="466"/>
      <c r="W1126" s="466"/>
      <c r="X1126" s="466"/>
      <c r="Y1126" s="466"/>
      <c r="Z1126" s="466"/>
      <c r="AA1126" s="466"/>
      <c r="AB1126" s="466"/>
      <c r="AC1126" s="466"/>
      <c r="AD1126" s="466"/>
      <c r="AE1126" s="466"/>
      <c r="AF1126" s="466"/>
      <c r="AG1126" s="466"/>
      <c r="AH1126" s="466"/>
      <c r="AI1126" s="466"/>
      <c r="AJ1126" s="466"/>
      <c r="AK1126" s="466"/>
      <c r="AL1126" s="466"/>
      <c r="AM1126" s="466"/>
      <c r="AN1126" s="466"/>
      <c r="AO1126" s="466"/>
      <c r="AP1126" s="466"/>
      <c r="AQ1126" s="466"/>
      <c r="AR1126" s="466"/>
      <c r="AS1126" s="466"/>
      <c r="AT1126" s="466"/>
      <c r="AU1126" s="466"/>
      <c r="AV1126" s="466"/>
      <c r="AW1126" s="466"/>
      <c r="AX1126" s="466"/>
      <c r="AY1126" s="466"/>
      <c r="AZ1126" s="466"/>
      <c r="BA1126" s="466"/>
      <c r="BB1126" s="466"/>
      <c r="BC1126" s="466"/>
      <c r="BD1126" s="466"/>
      <c r="BE1126" s="466"/>
      <c r="BF1126" s="466"/>
      <c r="BG1126" s="466"/>
      <c r="BH1126" s="465"/>
    </row>
    <row r="1127" spans="1:60">
      <c r="A1127" s="494"/>
      <c r="B1127" s="379" t="s">
        <v>618</v>
      </c>
      <c r="C1127" s="379" t="s">
        <v>616</v>
      </c>
      <c r="D1127" s="379" t="s">
        <v>578</v>
      </c>
      <c r="E1127" s="448" t="s">
        <v>651</v>
      </c>
      <c r="F1127" s="379" t="s">
        <v>498</v>
      </c>
      <c r="G1127" s="378"/>
      <c r="H1127" s="1194" t="s">
        <v>619</v>
      </c>
      <c r="I1127" s="700"/>
      <c r="J1127" s="1329"/>
      <c r="K1127" s="1329"/>
      <c r="L1127" s="1329"/>
      <c r="M1127" s="1329"/>
      <c r="N1127" s="1329"/>
      <c r="O1127" s="1329"/>
      <c r="P1127" s="1329"/>
      <c r="Q1127" s="1329"/>
      <c r="R1127" s="1329"/>
      <c r="S1127" s="1329"/>
      <c r="T1127" s="1329"/>
      <c r="U1127" s="1329"/>
      <c r="V1127" s="1329"/>
      <c r="W1127" s="1329"/>
      <c r="X1127" s="1329"/>
      <c r="Y1127" s="1329"/>
      <c r="Z1127" s="1329"/>
      <c r="AA1127" s="1329"/>
      <c r="AB1127" s="1329"/>
      <c r="AC1127" s="1329"/>
      <c r="AD1127" s="1329"/>
      <c r="AE1127" s="1329"/>
      <c r="AF1127" s="1329"/>
      <c r="AG1127" s="1329"/>
      <c r="AH1127" s="1329"/>
      <c r="AI1127" s="1329"/>
      <c r="AJ1127" s="1329"/>
      <c r="AK1127" s="1329"/>
      <c r="AL1127" s="1329"/>
      <c r="AM1127" s="1329"/>
      <c r="AN1127" s="1329"/>
      <c r="AO1127" s="1329"/>
      <c r="AP1127" s="1329"/>
      <c r="AQ1127" s="1329"/>
      <c r="AR1127" s="1329"/>
      <c r="AS1127" s="1329"/>
      <c r="AT1127" s="1329"/>
      <c r="AU1127" s="1329"/>
      <c r="AV1127" s="1329"/>
      <c r="AW1127" s="1329"/>
      <c r="AX1127" s="1329"/>
      <c r="AY1127" s="1329"/>
      <c r="AZ1127" s="1329"/>
      <c r="BA1127" s="1329"/>
      <c r="BB1127" s="1329"/>
      <c r="BC1127" s="1329"/>
      <c r="BD1127" s="1329"/>
      <c r="BE1127" s="1329"/>
      <c r="BF1127" s="1329"/>
      <c r="BG1127" s="1329"/>
      <c r="BH1127" s="1134"/>
    </row>
    <row r="1128" spans="1:60" ht="3.65" hidden="1" customHeight="1">
      <c r="A1128" s="494"/>
      <c r="B1128" s="487" t="str">
        <f>MID(D1127,1,1)&amp;MID(D1127,6,1)&amp;"_"&amp;MID(D1127,14,3)&amp;"X"&amp;MID(F1127,1,1)&amp;"_"&amp;MID(H1127,1,4)&amp;MID(H1127,5,3)&amp;"_"&amp;MID(C1127,1,3)</f>
        <v>PC_MedXF_Rapidus_P8</v>
      </c>
      <c r="C1128" s="676"/>
      <c r="D1128" s="676"/>
      <c r="E1128" s="676"/>
      <c r="F1128" s="676"/>
      <c r="G1128" s="676"/>
      <c r="H1128" s="676"/>
      <c r="I1128" s="699"/>
      <c r="J1128" s="1320"/>
      <c r="K1128" s="1320"/>
      <c r="L1128" s="1320"/>
      <c r="M1128" s="1320"/>
      <c r="N1128" s="1320"/>
      <c r="O1128" s="1320"/>
      <c r="P1128" s="1320"/>
      <c r="Q1128" s="1320"/>
      <c r="R1128" s="1320"/>
      <c r="S1128" s="1320"/>
      <c r="T1128" s="1320"/>
      <c r="U1128" s="1320"/>
      <c r="V1128" s="1320"/>
      <c r="W1128" s="1320"/>
      <c r="X1128" s="1320"/>
      <c r="Y1128" s="1320"/>
      <c r="Z1128" s="1320"/>
      <c r="AA1128" s="1320"/>
      <c r="AB1128" s="1320"/>
      <c r="AC1128" s="1320"/>
      <c r="AD1128" s="1320"/>
      <c r="AE1128" s="1320"/>
      <c r="AF1128" s="1320"/>
      <c r="AG1128" s="1320"/>
      <c r="AH1128" s="1320"/>
      <c r="AI1128" s="1320"/>
      <c r="AJ1128" s="1320"/>
      <c r="AK1128" s="1320"/>
      <c r="AL1128" s="1320"/>
      <c r="AM1128" s="1320"/>
      <c r="AN1128" s="1320"/>
      <c r="AO1128" s="1320"/>
      <c r="AP1128" s="1320"/>
      <c r="AQ1128" s="1320"/>
      <c r="AR1128" s="1320"/>
      <c r="AS1128" s="1320"/>
      <c r="AT1128" s="1320"/>
      <c r="AU1128" s="1320"/>
      <c r="AV1128" s="1320"/>
      <c r="AW1128" s="1320"/>
      <c r="AX1128" s="1320"/>
      <c r="AY1128" s="1320"/>
      <c r="AZ1128" s="1320"/>
      <c r="BA1128" s="1320"/>
      <c r="BB1128" s="1320"/>
      <c r="BC1128" s="1320"/>
      <c r="BD1128" s="1320"/>
      <c r="BE1128" s="1320"/>
      <c r="BF1128" s="1320"/>
      <c r="BG1128" s="1320"/>
      <c r="BH1128" s="495"/>
    </row>
    <row r="1129" spans="1:60" ht="3.65" hidden="1" customHeight="1">
      <c r="A1129" s="494"/>
      <c r="B1129" s="673"/>
      <c r="C1129" s="676"/>
      <c r="D1129" s="676"/>
      <c r="E1129" s="676"/>
      <c r="F1129" s="676"/>
      <c r="G1129" s="676"/>
      <c r="H1129" s="676"/>
      <c r="I1129" s="699"/>
      <c r="J1129" s="1320"/>
      <c r="K1129" s="1320"/>
      <c r="L1129" s="1320"/>
      <c r="M1129" s="1320"/>
      <c r="N1129" s="1320"/>
      <c r="O1129" s="1320"/>
      <c r="P1129" s="1320"/>
      <c r="Q1129" s="1320"/>
      <c r="R1129" s="1320"/>
      <c r="S1129" s="1320"/>
      <c r="T1129" s="1320"/>
      <c r="U1129" s="1320"/>
      <c r="V1129" s="1320"/>
      <c r="W1129" s="1320"/>
      <c r="X1129" s="1320"/>
      <c r="Y1129" s="1320"/>
      <c r="Z1129" s="1320"/>
      <c r="AA1129" s="1320"/>
      <c r="AB1129" s="1320"/>
      <c r="AC1129" s="1320"/>
      <c r="AD1129" s="1320"/>
      <c r="AE1129" s="1320"/>
      <c r="AF1129" s="1320"/>
      <c r="AG1129" s="1320"/>
      <c r="AH1129" s="1320"/>
      <c r="AI1129" s="1320"/>
      <c r="AJ1129" s="1320"/>
      <c r="AK1129" s="1320"/>
      <c r="AL1129" s="1320"/>
      <c r="AM1129" s="1320"/>
      <c r="AN1129" s="1320"/>
      <c r="AO1129" s="1320"/>
      <c r="AP1129" s="1320"/>
      <c r="AQ1129" s="1320"/>
      <c r="AR1129" s="1320"/>
      <c r="AS1129" s="1320"/>
      <c r="AT1129" s="1320"/>
      <c r="AU1129" s="1320"/>
      <c r="AV1129" s="1320"/>
      <c r="AW1129" s="1320"/>
      <c r="AX1129" s="1320"/>
      <c r="AY1129" s="1320"/>
      <c r="AZ1129" s="1320"/>
      <c r="BA1129" s="1320"/>
      <c r="BB1129" s="1320"/>
      <c r="BC1129" s="1320"/>
      <c r="BD1129" s="1320"/>
      <c r="BE1129" s="1320"/>
      <c r="BF1129" s="1320"/>
      <c r="BG1129" s="1320"/>
      <c r="BH1129" s="495"/>
    </row>
    <row r="1130" spans="1:60" ht="3.65" hidden="1" customHeight="1">
      <c r="A1130" s="494"/>
      <c r="B1130" s="673"/>
      <c r="C1130" s="676"/>
      <c r="D1130" s="676"/>
      <c r="E1130" s="676"/>
      <c r="F1130" s="676"/>
      <c r="G1130" s="676"/>
      <c r="H1130" s="676"/>
      <c r="I1130" s="699"/>
      <c r="J1130" s="1320"/>
      <c r="K1130" s="1320"/>
      <c r="L1130" s="1320"/>
      <c r="M1130" s="1320"/>
      <c r="N1130" s="1320"/>
      <c r="O1130" s="1320"/>
      <c r="P1130" s="1320"/>
      <c r="Q1130" s="1320"/>
      <c r="R1130" s="1320"/>
      <c r="S1130" s="1320"/>
      <c r="T1130" s="1320"/>
      <c r="U1130" s="1320"/>
      <c r="V1130" s="1320"/>
      <c r="W1130" s="1320"/>
      <c r="X1130" s="1320"/>
      <c r="Y1130" s="1320"/>
      <c r="Z1130" s="1320"/>
      <c r="AA1130" s="1320"/>
      <c r="AB1130" s="1320"/>
      <c r="AC1130" s="1320"/>
      <c r="AD1130" s="1320"/>
      <c r="AE1130" s="1320"/>
      <c r="AF1130" s="1320"/>
      <c r="AG1130" s="1320"/>
      <c r="AH1130" s="1320"/>
      <c r="AI1130" s="1320"/>
      <c r="AJ1130" s="1320"/>
      <c r="AK1130" s="1320"/>
      <c r="AL1130" s="1320"/>
      <c r="AM1130" s="1320"/>
      <c r="AN1130" s="1320"/>
      <c r="AO1130" s="1320"/>
      <c r="AP1130" s="1320"/>
      <c r="AQ1130" s="1320"/>
      <c r="AR1130" s="1320"/>
      <c r="AS1130" s="1320"/>
      <c r="AT1130" s="1320"/>
      <c r="AU1130" s="1320"/>
      <c r="AV1130" s="1320"/>
      <c r="AW1130" s="1320"/>
      <c r="AX1130" s="1320"/>
      <c r="AY1130" s="1320"/>
      <c r="AZ1130" s="1320"/>
      <c r="BA1130" s="1320"/>
      <c r="BB1130" s="1320"/>
      <c r="BC1130" s="1320"/>
      <c r="BD1130" s="1320"/>
      <c r="BE1130" s="1320"/>
      <c r="BF1130" s="1320"/>
      <c r="BG1130" s="1320"/>
      <c r="BH1130" s="495"/>
    </row>
    <row r="1131" spans="1:60" ht="3.65" hidden="1" customHeight="1">
      <c r="A1131" s="494"/>
      <c r="B1131" s="673"/>
      <c r="C1131" s="676"/>
      <c r="D1131" s="676"/>
      <c r="E1131" s="676"/>
      <c r="F1131" s="676"/>
      <c r="G1131" s="676"/>
      <c r="H1131" s="676"/>
      <c r="I1131" s="699"/>
      <c r="J1131" s="1320"/>
      <c r="K1131" s="1320"/>
      <c r="L1131" s="1320"/>
      <c r="M1131" s="1320"/>
      <c r="N1131" s="1288"/>
      <c r="O1131" s="1289"/>
      <c r="P1131" s="1289"/>
      <c r="Q1131" s="1289"/>
      <c r="R1131" s="1289"/>
      <c r="S1131" s="1289"/>
      <c r="T1131" s="1289"/>
      <c r="U1131" s="1289"/>
      <c r="V1131" s="1289"/>
      <c r="W1131" s="1289"/>
      <c r="X1131" s="1289"/>
      <c r="Y1131" s="1290"/>
      <c r="Z1131" s="1320"/>
      <c r="AA1131" s="1320"/>
      <c r="AB1131" s="1320"/>
      <c r="AC1131" s="1320"/>
      <c r="AD1131" s="1278" t="e" vm="119">
        <v>#VALUE!</v>
      </c>
      <c r="AE1131" s="1320"/>
      <c r="AF1131" s="1320"/>
      <c r="AG1131" s="1320"/>
      <c r="AH1131" s="1320"/>
      <c r="AI1131" s="1320"/>
      <c r="AJ1131" s="1320"/>
      <c r="AK1131" s="1320"/>
      <c r="AL1131" s="1320"/>
      <c r="AM1131" s="1320"/>
      <c r="AN1131" s="1320"/>
      <c r="AO1131" s="1320"/>
      <c r="AP1131" s="1320"/>
      <c r="AQ1131" s="1320"/>
      <c r="AR1131" s="1320"/>
      <c r="AS1131" s="1320"/>
      <c r="AT1131" s="1320"/>
      <c r="AU1131" s="1320"/>
      <c r="AV1131" s="1320"/>
      <c r="AW1131" s="1320"/>
      <c r="AX1131" s="1320"/>
      <c r="AY1131" s="1320"/>
      <c r="AZ1131" s="1320"/>
      <c r="BA1131" s="1320"/>
      <c r="BB1131" s="1320"/>
      <c r="BC1131" s="1320"/>
      <c r="BD1131" s="1320"/>
      <c r="BE1131" s="1320"/>
      <c r="BF1131" s="1320"/>
      <c r="BG1131" s="1320"/>
      <c r="BH1131" s="495"/>
    </row>
    <row r="1132" spans="1:60" ht="3.65" hidden="1" customHeight="1">
      <c r="A1132" s="494"/>
      <c r="B1132" s="673"/>
      <c r="C1132" s="676"/>
      <c r="D1132" s="676"/>
      <c r="E1132" s="676"/>
      <c r="F1132" s="676"/>
      <c r="G1132" s="676"/>
      <c r="H1132" s="676"/>
      <c r="I1132" s="699"/>
      <c r="J1132" s="1320"/>
      <c r="K1132" s="1320"/>
      <c r="L1132" s="1320"/>
      <c r="M1132" s="1320"/>
      <c r="N1132" s="1291"/>
      <c r="O1132" s="1273"/>
      <c r="P1132" s="1273"/>
      <c r="Q1132" s="1273"/>
      <c r="R1132" s="1273"/>
      <c r="S1132" s="1273"/>
      <c r="T1132" s="1273"/>
      <c r="U1132" s="1273"/>
      <c r="V1132" s="1273"/>
      <c r="W1132" s="1273"/>
      <c r="X1132" s="1273"/>
      <c r="Y1132" s="1292"/>
      <c r="Z1132" s="1320"/>
      <c r="AA1132" s="1320"/>
      <c r="AB1132" s="1320"/>
      <c r="AC1132" s="1320"/>
      <c r="AD1132" s="1279"/>
      <c r="AE1132" s="1320"/>
      <c r="AF1132" s="1320"/>
      <c r="AG1132" s="1320"/>
      <c r="AH1132" s="1320"/>
      <c r="AI1132" s="1320"/>
      <c r="AJ1132" s="1320"/>
      <c r="AK1132" s="1320"/>
      <c r="AL1132" s="1320"/>
      <c r="AM1132" s="1320"/>
      <c r="AN1132" s="1320"/>
      <c r="AO1132" s="1320"/>
      <c r="AP1132" s="1320"/>
      <c r="AQ1132" s="1320"/>
      <c r="AR1132" s="1320"/>
      <c r="AS1132" s="1320"/>
      <c r="AT1132" s="1320"/>
      <c r="AU1132" s="1320"/>
      <c r="AV1132" s="1320"/>
      <c r="AW1132" s="1320"/>
      <c r="AX1132" s="1320"/>
      <c r="AY1132" s="1320"/>
      <c r="AZ1132" s="1320"/>
      <c r="BA1132" s="1320"/>
      <c r="BB1132" s="1320"/>
      <c r="BC1132" s="1320"/>
      <c r="BD1132" s="1320"/>
      <c r="BE1132" s="1320"/>
      <c r="BF1132" s="1320"/>
      <c r="BG1132" s="1320"/>
      <c r="BH1132" s="495"/>
    </row>
    <row r="1133" spans="1:60" ht="3.65" hidden="1" customHeight="1">
      <c r="A1133" s="494"/>
      <c r="B1133" s="673"/>
      <c r="C1133" s="676"/>
      <c r="D1133" s="676"/>
      <c r="E1133" s="676"/>
      <c r="F1133" s="676"/>
      <c r="G1133" s="676"/>
      <c r="H1133" s="676"/>
      <c r="I1133" s="699"/>
      <c r="J1133" s="1320"/>
      <c r="K1133" s="1320"/>
      <c r="L1133" s="1320"/>
      <c r="M1133" s="1320"/>
      <c r="N1133" s="1304"/>
      <c r="O1133" s="1305"/>
      <c r="P1133" s="1305"/>
      <c r="Q1133" s="1305"/>
      <c r="R1133" s="1305"/>
      <c r="S1133" s="1305"/>
      <c r="T1133" s="1305"/>
      <c r="U1133" s="1305"/>
      <c r="V1133" s="1305"/>
      <c r="W1133" s="1305"/>
      <c r="X1133" s="1305"/>
      <c r="Y1133" s="1306"/>
      <c r="Z1133" s="1320"/>
      <c r="AA1133" s="1320"/>
      <c r="AB1133" s="1320"/>
      <c r="AC1133" s="1320"/>
      <c r="AD1133" s="1280"/>
      <c r="AE1133" s="1320"/>
      <c r="AF1133" s="1320"/>
      <c r="AG1133" s="1320"/>
      <c r="AH1133" s="1320"/>
      <c r="AI1133" s="1320"/>
      <c r="AJ1133" s="1320"/>
      <c r="AK1133" s="1320"/>
      <c r="AL1133" s="1320"/>
      <c r="AM1133" s="1320"/>
      <c r="AN1133" s="1320"/>
      <c r="AO1133" s="1320"/>
      <c r="AP1133" s="1320"/>
      <c r="AQ1133" s="1320"/>
      <c r="AR1133" s="1320"/>
      <c r="AS1133" s="1320"/>
      <c r="AT1133" s="1320"/>
      <c r="AU1133" s="1320"/>
      <c r="AV1133" s="1320"/>
      <c r="AW1133" s="1320"/>
      <c r="AX1133" s="1320"/>
      <c r="AY1133" s="1320"/>
      <c r="AZ1133" s="1320"/>
      <c r="BA1133" s="1320"/>
      <c r="BB1133" s="1320"/>
      <c r="BC1133" s="1320"/>
      <c r="BD1133" s="1320"/>
      <c r="BE1133" s="1320"/>
      <c r="BF1133" s="1320"/>
      <c r="BG1133" s="1320"/>
      <c r="BH1133" s="495"/>
    </row>
    <row r="1134" spans="1:60" ht="3.65" hidden="1" customHeight="1">
      <c r="A1134" s="494"/>
      <c r="B1134" s="673"/>
      <c r="C1134" s="676"/>
      <c r="D1134" s="676"/>
      <c r="E1134" s="676"/>
      <c r="F1134" s="676"/>
      <c r="G1134" s="676"/>
      <c r="H1134" s="676"/>
      <c r="I1134" s="699"/>
      <c r="J1134" s="1320"/>
      <c r="K1134" s="1320"/>
      <c r="L1134" s="1320"/>
      <c r="M1134" s="1320"/>
      <c r="N1134" s="1307"/>
      <c r="O1134" s="1375"/>
      <c r="P1134" s="1375"/>
      <c r="Q1134" s="1375"/>
      <c r="R1134" s="1375"/>
      <c r="S1134" s="1375"/>
      <c r="T1134" s="1373" t="e" vm="124">
        <v>#VALUE!</v>
      </c>
      <c r="U1134" s="1373"/>
      <c r="V1134" s="1373" t="e" vm="124">
        <v>#VALUE!</v>
      </c>
      <c r="W1134" s="1373"/>
      <c r="X1134" s="1373" t="e" vm="124">
        <v>#VALUE!</v>
      </c>
      <c r="Y1134" s="1299"/>
      <c r="Z1134" s="1320"/>
      <c r="AA1134" s="1320"/>
      <c r="AB1134" s="1320"/>
      <c r="AC1134" s="1320"/>
      <c r="AD1134" s="1280"/>
      <c r="AE1134" s="1320"/>
      <c r="AF1134" s="1320"/>
      <c r="AG1134" s="1320"/>
      <c r="AH1134" s="1320"/>
      <c r="AI1134" s="1320"/>
      <c r="AJ1134" s="1320"/>
      <c r="AK1134" s="1320"/>
      <c r="AL1134" s="1320"/>
      <c r="AM1134" s="1320"/>
      <c r="AN1134" s="1320"/>
      <c r="AO1134" s="1320"/>
      <c r="AP1134" s="1320"/>
      <c r="AQ1134" s="1320"/>
      <c r="AR1134" s="1320"/>
      <c r="AS1134" s="1320"/>
      <c r="AT1134" s="1320"/>
      <c r="AU1134" s="1320"/>
      <c r="AV1134" s="1320"/>
      <c r="AW1134" s="1320"/>
      <c r="AX1134" s="1320"/>
      <c r="AY1134" s="1320"/>
      <c r="AZ1134" s="1320"/>
      <c r="BA1134" s="1320"/>
      <c r="BB1134" s="1320"/>
      <c r="BC1134" s="1320"/>
      <c r="BD1134" s="1320"/>
      <c r="BE1134" s="1320"/>
      <c r="BF1134" s="1320"/>
      <c r="BG1134" s="1320"/>
      <c r="BH1134" s="495"/>
    </row>
    <row r="1135" spans="1:60" ht="3.65" hidden="1" customHeight="1">
      <c r="A1135" s="494"/>
      <c r="B1135" s="673"/>
      <c r="C1135" s="676"/>
      <c r="D1135" s="676"/>
      <c r="E1135" s="676"/>
      <c r="F1135" s="676"/>
      <c r="G1135" s="676"/>
      <c r="H1135" s="676"/>
      <c r="I1135" s="699"/>
      <c r="J1135" s="1320"/>
      <c r="K1135" s="1320"/>
      <c r="L1135" s="1320"/>
      <c r="M1135" s="1320"/>
      <c r="N1135" s="1307"/>
      <c r="O1135" s="1371" t="e" vm="126">
        <v>#VALUE!</v>
      </c>
      <c r="P1135" s="1371"/>
      <c r="Q1135" s="1371"/>
      <c r="R1135" s="1371"/>
      <c r="S1135" s="1371"/>
      <c r="T1135" s="1373"/>
      <c r="U1135" s="1373"/>
      <c r="V1135" s="1373"/>
      <c r="W1135" s="1373"/>
      <c r="X1135" s="1373"/>
      <c r="Y1135" s="1299"/>
      <c r="Z1135" s="1320"/>
      <c r="AA1135" s="1320"/>
      <c r="AB1135" s="1320"/>
      <c r="AC1135" s="1320"/>
      <c r="AD1135" s="1280"/>
      <c r="AE1135" s="1320"/>
      <c r="AF1135" s="1320"/>
      <c r="AG1135" s="1320"/>
      <c r="AH1135" s="1320"/>
      <c r="AI1135" s="1320"/>
      <c r="AJ1135" s="1320"/>
      <c r="AK1135" s="1320"/>
      <c r="AL1135" s="1320"/>
      <c r="AM1135" s="1320"/>
      <c r="AN1135" s="1320"/>
      <c r="AO1135" s="1320"/>
      <c r="AP1135" s="1320"/>
      <c r="AQ1135" s="1320"/>
      <c r="AR1135" s="1320"/>
      <c r="AS1135" s="1320"/>
      <c r="AT1135" s="1320"/>
      <c r="AU1135" s="1320"/>
      <c r="AV1135" s="1320"/>
      <c r="AW1135" s="1320"/>
      <c r="AX1135" s="1320"/>
      <c r="AY1135" s="1320"/>
      <c r="AZ1135" s="1320"/>
      <c r="BA1135" s="1320"/>
      <c r="BB1135" s="1320"/>
      <c r="BC1135" s="1320"/>
      <c r="BD1135" s="1320"/>
      <c r="BE1135" s="1320"/>
      <c r="BF1135" s="1320"/>
      <c r="BG1135" s="1320"/>
      <c r="BH1135" s="495"/>
    </row>
    <row r="1136" spans="1:60" ht="3.65" hidden="1" customHeight="1">
      <c r="A1136" s="494"/>
      <c r="B1136" s="673"/>
      <c r="C1136" s="676"/>
      <c r="D1136" s="676"/>
      <c r="E1136" s="676"/>
      <c r="F1136" s="676"/>
      <c r="G1136" s="676"/>
      <c r="H1136" s="676"/>
      <c r="I1136" s="699"/>
      <c r="J1136" s="1320"/>
      <c r="K1136" s="1320"/>
      <c r="L1136" s="1320"/>
      <c r="M1136" s="1320"/>
      <c r="N1136" s="1307"/>
      <c r="O1136" s="1371"/>
      <c r="P1136" s="1371"/>
      <c r="Q1136" s="1371"/>
      <c r="R1136" s="1371"/>
      <c r="S1136" s="1371"/>
      <c r="T1136" s="1373" t="e" vm="124">
        <v>#VALUE!</v>
      </c>
      <c r="U1136" s="1373"/>
      <c r="V1136" s="1373" t="e" vm="124">
        <v>#VALUE!</v>
      </c>
      <c r="W1136" s="1373"/>
      <c r="X1136" s="1373" t="e" vm="124">
        <v>#VALUE!</v>
      </c>
      <c r="Y1136" s="1299"/>
      <c r="Z1136" s="1320"/>
      <c r="AA1136" s="1320"/>
      <c r="AB1136" s="1320"/>
      <c r="AC1136" s="1320"/>
      <c r="AD1136" s="1280"/>
      <c r="AE1136" s="1320"/>
      <c r="AF1136" s="1320"/>
      <c r="AG1136" s="1320"/>
      <c r="AH1136" s="1320"/>
      <c r="AI1136" s="1320"/>
      <c r="AJ1136" s="1320"/>
      <c r="AK1136" s="1320"/>
      <c r="AL1136" s="1320"/>
      <c r="AM1136" s="1320"/>
      <c r="AN1136" s="1320"/>
      <c r="AO1136" s="1320"/>
      <c r="AP1136" s="1320"/>
      <c r="AQ1136" s="1320"/>
      <c r="AR1136" s="1320"/>
      <c r="AS1136" s="1320"/>
      <c r="AT1136" s="1320"/>
      <c r="AU1136" s="1320"/>
      <c r="AV1136" s="1320"/>
      <c r="AW1136" s="1320"/>
      <c r="AX1136" s="1320"/>
      <c r="AY1136" s="1320"/>
      <c r="AZ1136" s="1320"/>
      <c r="BA1136" s="1320"/>
      <c r="BB1136" s="1320"/>
      <c r="BC1136" s="1320"/>
      <c r="BD1136" s="1320"/>
      <c r="BE1136" s="1320"/>
      <c r="BF1136" s="1320"/>
      <c r="BG1136" s="1320"/>
      <c r="BH1136" s="495"/>
    </row>
    <row r="1137" spans="1:60" ht="3.65" hidden="1" customHeight="1">
      <c r="A1137" s="494"/>
      <c r="B1137" s="673"/>
      <c r="C1137" s="676"/>
      <c r="D1137" s="676"/>
      <c r="E1137" s="676"/>
      <c r="F1137" s="676"/>
      <c r="G1137" s="676"/>
      <c r="H1137" s="676"/>
      <c r="I1137" s="699"/>
      <c r="J1137" s="1320"/>
      <c r="K1137" s="1320"/>
      <c r="L1137" s="1320"/>
      <c r="M1137" s="1320"/>
      <c r="N1137" s="1307"/>
      <c r="O1137" s="1371"/>
      <c r="P1137" s="1371"/>
      <c r="Q1137" s="1371"/>
      <c r="R1137" s="1371"/>
      <c r="S1137" s="1371"/>
      <c r="T1137" s="1373"/>
      <c r="U1137" s="1373"/>
      <c r="V1137" s="1373"/>
      <c r="W1137" s="1373"/>
      <c r="X1137" s="1373"/>
      <c r="Y1137" s="1299"/>
      <c r="Z1137" s="1320"/>
      <c r="AA1137" s="1320"/>
      <c r="AB1137" s="1320"/>
      <c r="AC1137" s="1320"/>
      <c r="AD1137" s="1280"/>
      <c r="AE1137" s="1320"/>
      <c r="AF1137" s="1320"/>
      <c r="AG1137" s="1320"/>
      <c r="AH1137" s="1320"/>
      <c r="AI1137" s="1320"/>
      <c r="AJ1137" s="1320"/>
      <c r="AK1137" s="1320"/>
      <c r="AL1137" s="1320"/>
      <c r="AM1137" s="1320"/>
      <c r="AN1137" s="1320"/>
      <c r="AO1137" s="1320"/>
      <c r="AP1137" s="1320"/>
      <c r="AQ1137" s="1320"/>
      <c r="AR1137" s="1320"/>
      <c r="AS1137" s="1320"/>
      <c r="AT1137" s="1320"/>
      <c r="AU1137" s="1320"/>
      <c r="AV1137" s="1320"/>
      <c r="AW1137" s="1320"/>
      <c r="AX1137" s="1320"/>
      <c r="AY1137" s="1320"/>
      <c r="AZ1137" s="1320"/>
      <c r="BA1137" s="1320"/>
      <c r="BB1137" s="1320"/>
      <c r="BC1137" s="1320"/>
      <c r="BD1137" s="1320"/>
      <c r="BE1137" s="1320"/>
      <c r="BF1137" s="1320"/>
      <c r="BG1137" s="1320"/>
      <c r="BH1137" s="495"/>
    </row>
    <row r="1138" spans="1:60" ht="3.65" hidden="1" customHeight="1">
      <c r="A1138" s="494"/>
      <c r="B1138" s="673"/>
      <c r="C1138" s="676"/>
      <c r="D1138" s="676"/>
      <c r="E1138" s="676"/>
      <c r="F1138" s="676"/>
      <c r="G1138" s="676"/>
      <c r="H1138" s="676"/>
      <c r="I1138" s="699"/>
      <c r="J1138" s="1320"/>
      <c r="K1138" s="1320"/>
      <c r="L1138" s="1320"/>
      <c r="M1138" s="1320"/>
      <c r="N1138" s="1307"/>
      <c r="O1138" s="1371"/>
      <c r="P1138" s="1371"/>
      <c r="Q1138" s="1371"/>
      <c r="R1138" s="1371"/>
      <c r="S1138" s="1371"/>
      <c r="T1138" s="1373" t="e" vm="124">
        <v>#VALUE!</v>
      </c>
      <c r="U1138" s="1373"/>
      <c r="V1138" s="1373" t="e" vm="124">
        <v>#VALUE!</v>
      </c>
      <c r="W1138" s="1373"/>
      <c r="X1138" s="1375"/>
      <c r="Y1138" s="1308"/>
      <c r="Z1138" s="1320"/>
      <c r="AA1138" s="1320"/>
      <c r="AB1138" s="1320"/>
      <c r="AC1138" s="1320"/>
      <c r="AD1138" s="1280"/>
      <c r="AE1138" s="1320"/>
      <c r="AF1138" s="1320"/>
      <c r="AG1138" s="1320"/>
      <c r="AH1138" s="1320"/>
      <c r="AI1138" s="1320"/>
      <c r="AJ1138" s="1320"/>
      <c r="AK1138" s="1320"/>
      <c r="AL1138" s="1320"/>
      <c r="AM1138" s="1320"/>
      <c r="AN1138" s="1320"/>
      <c r="AO1138" s="1320"/>
      <c r="AP1138" s="1320"/>
      <c r="AQ1138" s="1320"/>
      <c r="AR1138" s="1320"/>
      <c r="AS1138" s="1320"/>
      <c r="AT1138" s="1320"/>
      <c r="AU1138" s="1320"/>
      <c r="AV1138" s="1320"/>
      <c r="AW1138" s="1320"/>
      <c r="AX1138" s="1320"/>
      <c r="AY1138" s="1320"/>
      <c r="AZ1138" s="1320"/>
      <c r="BA1138" s="1320"/>
      <c r="BB1138" s="1320"/>
      <c r="BC1138" s="1320"/>
      <c r="BD1138" s="1320"/>
      <c r="BE1138" s="1320"/>
      <c r="BF1138" s="1320"/>
      <c r="BG1138" s="1320"/>
      <c r="BH1138" s="495"/>
    </row>
    <row r="1139" spans="1:60" ht="3.65" hidden="1" customHeight="1">
      <c r="A1139" s="494"/>
      <c r="B1139" s="673"/>
      <c r="C1139" s="676"/>
      <c r="D1139" s="676"/>
      <c r="E1139" s="676"/>
      <c r="F1139" s="676"/>
      <c r="G1139" s="676"/>
      <c r="H1139" s="676"/>
      <c r="I1139" s="699"/>
      <c r="J1139" s="1320"/>
      <c r="K1139" s="1320"/>
      <c r="L1139" s="1320"/>
      <c r="M1139" s="1320"/>
      <c r="N1139" s="1307"/>
      <c r="O1139" s="1371"/>
      <c r="P1139" s="1371"/>
      <c r="Q1139" s="1371"/>
      <c r="R1139" s="1371"/>
      <c r="S1139" s="1371"/>
      <c r="T1139" s="1373"/>
      <c r="U1139" s="1373"/>
      <c r="V1139" s="1373"/>
      <c r="W1139" s="1373"/>
      <c r="X1139" s="1375"/>
      <c r="Y1139" s="1308"/>
      <c r="Z1139" s="1320"/>
      <c r="AA1139" s="1320"/>
      <c r="AB1139" s="1320"/>
      <c r="AC1139" s="1320"/>
      <c r="AD1139" s="1280"/>
      <c r="AE1139" s="1320"/>
      <c r="AF1139" s="1320"/>
      <c r="AG1139" s="1320"/>
      <c r="AH1139" s="1320"/>
      <c r="AI1139" s="1320"/>
      <c r="AJ1139" s="1320"/>
      <c r="AK1139" s="1320"/>
      <c r="AL1139" s="1320"/>
      <c r="AM1139" s="1320"/>
      <c r="AN1139" s="1320"/>
      <c r="AO1139" s="1320"/>
      <c r="AP1139" s="1320"/>
      <c r="AQ1139" s="1320"/>
      <c r="AR1139" s="1320"/>
      <c r="AS1139" s="1320"/>
      <c r="AT1139" s="1320"/>
      <c r="AU1139" s="1320"/>
      <c r="AV1139" s="1320"/>
      <c r="AW1139" s="1320"/>
      <c r="AX1139" s="1320"/>
      <c r="AY1139" s="1320"/>
      <c r="AZ1139" s="1320"/>
      <c r="BA1139" s="1320"/>
      <c r="BB1139" s="1320"/>
      <c r="BC1139" s="1320"/>
      <c r="BD1139" s="1320"/>
      <c r="BE1139" s="1320"/>
      <c r="BF1139" s="1320"/>
      <c r="BG1139" s="1320"/>
      <c r="BH1139" s="495"/>
    </row>
    <row r="1140" spans="1:60" ht="3.65" hidden="1" customHeight="1">
      <c r="A1140" s="494"/>
      <c r="B1140" s="673"/>
      <c r="C1140" s="676"/>
      <c r="D1140" s="676"/>
      <c r="E1140" s="676"/>
      <c r="F1140" s="676"/>
      <c r="G1140" s="676"/>
      <c r="H1140" s="676"/>
      <c r="I1140" s="699"/>
      <c r="J1140" s="1320"/>
      <c r="K1140" s="1320"/>
      <c r="L1140" s="1320"/>
      <c r="M1140" s="1320"/>
      <c r="N1140" s="1307"/>
      <c r="O1140" s="1371"/>
      <c r="P1140" s="1371"/>
      <c r="Q1140" s="1371"/>
      <c r="R1140" s="1371"/>
      <c r="S1140" s="1371"/>
      <c r="T1140" s="1375"/>
      <c r="U1140" s="1375"/>
      <c r="V1140" s="1375"/>
      <c r="W1140" s="1375"/>
      <c r="X1140" s="1375"/>
      <c r="Y1140" s="1308"/>
      <c r="Z1140" s="1320"/>
      <c r="AA1140" s="1320"/>
      <c r="AB1140" s="1320"/>
      <c r="AC1140" s="1320"/>
      <c r="AD1140" s="1280"/>
      <c r="AE1140" s="1320"/>
      <c r="AF1140" s="1320"/>
      <c r="AG1140" s="1320"/>
      <c r="AH1140" s="1320"/>
      <c r="AI1140" s="1320"/>
      <c r="AJ1140" s="1320"/>
      <c r="AK1140" s="1320"/>
      <c r="AL1140" s="1320"/>
      <c r="AM1140" s="1320"/>
      <c r="AN1140" s="1320"/>
      <c r="AO1140" s="1320"/>
      <c r="AP1140" s="1320"/>
      <c r="AQ1140" s="1320"/>
      <c r="AR1140" s="1320"/>
      <c r="AS1140" s="1320"/>
      <c r="AT1140" s="1320"/>
      <c r="AU1140" s="1320"/>
      <c r="AV1140" s="1320"/>
      <c r="AW1140" s="1320"/>
      <c r="AX1140" s="1320"/>
      <c r="AY1140" s="1320"/>
      <c r="AZ1140" s="1320"/>
      <c r="BA1140" s="1320"/>
      <c r="BB1140" s="1320"/>
      <c r="BC1140" s="1320"/>
      <c r="BD1140" s="1320"/>
      <c r="BE1140" s="1320"/>
      <c r="BF1140" s="1320"/>
      <c r="BG1140" s="1320"/>
      <c r="BH1140" s="495"/>
    </row>
    <row r="1141" spans="1:60" ht="3.65" hidden="1" customHeight="1">
      <c r="A1141" s="494"/>
      <c r="B1141" s="673"/>
      <c r="C1141" s="676"/>
      <c r="D1141" s="676"/>
      <c r="E1141" s="676"/>
      <c r="F1141" s="676"/>
      <c r="G1141" s="676"/>
      <c r="H1141" s="676"/>
      <c r="I1141" s="699"/>
      <c r="J1141" s="1320"/>
      <c r="K1141" s="1320"/>
      <c r="L1141" s="1320"/>
      <c r="M1141" s="1320"/>
      <c r="N1141" s="1307"/>
      <c r="O1141" s="1374"/>
      <c r="P1141" s="1373" t="e" vm="68">
        <v>#VALUE!</v>
      </c>
      <c r="Q1141" s="1373"/>
      <c r="R1141" s="1373"/>
      <c r="S1141" s="1374"/>
      <c r="T1141" s="1375"/>
      <c r="U1141" s="1375"/>
      <c r="V1141" s="1375"/>
      <c r="W1141" s="1375"/>
      <c r="X1141" s="1375"/>
      <c r="Y1141" s="1308"/>
      <c r="Z1141" s="1320"/>
      <c r="AA1141" s="1320"/>
      <c r="AB1141" s="1320"/>
      <c r="AC1141" s="1320"/>
      <c r="AD1141" s="1280"/>
      <c r="AE1141" s="1320"/>
      <c r="AF1141" s="1320"/>
      <c r="AG1141" s="1320"/>
      <c r="AH1141" s="1320"/>
      <c r="AI1141" s="1320"/>
      <c r="AJ1141" s="1320"/>
      <c r="AK1141" s="1320"/>
      <c r="AL1141" s="1320"/>
      <c r="AM1141" s="1320"/>
      <c r="AN1141" s="1320"/>
      <c r="AO1141" s="1320"/>
      <c r="AP1141" s="1320"/>
      <c r="AQ1141" s="1320"/>
      <c r="AR1141" s="1320"/>
      <c r="AS1141" s="1320"/>
      <c r="AT1141" s="1320"/>
      <c r="AU1141" s="1320"/>
      <c r="AV1141" s="1320"/>
      <c r="AW1141" s="1320"/>
      <c r="AX1141" s="1320"/>
      <c r="AY1141" s="1320"/>
      <c r="AZ1141" s="1320"/>
      <c r="BA1141" s="1320"/>
      <c r="BB1141" s="1320"/>
      <c r="BC1141" s="1320"/>
      <c r="BD1141" s="1320"/>
      <c r="BE1141" s="1320"/>
      <c r="BF1141" s="1320"/>
      <c r="BG1141" s="1320"/>
      <c r="BH1141" s="495"/>
    </row>
    <row r="1142" spans="1:60" ht="3.65" hidden="1" customHeight="1">
      <c r="A1142" s="494"/>
      <c r="B1142" s="673"/>
      <c r="C1142" s="676"/>
      <c r="D1142" s="676"/>
      <c r="E1142" s="676"/>
      <c r="F1142" s="676"/>
      <c r="G1142" s="676"/>
      <c r="H1142" s="676"/>
      <c r="I1142" s="699"/>
      <c r="J1142" s="1320"/>
      <c r="K1142" s="1320"/>
      <c r="L1142" s="1320"/>
      <c r="M1142" s="1320"/>
      <c r="N1142" s="1307"/>
      <c r="O1142" s="1375"/>
      <c r="P1142" s="1373"/>
      <c r="Q1142" s="1373"/>
      <c r="R1142" s="1373"/>
      <c r="S1142" s="1375"/>
      <c r="T1142" s="1375"/>
      <c r="U1142" s="1375"/>
      <c r="V1142" s="1375"/>
      <c r="W1142" s="1375"/>
      <c r="X1142" s="1375"/>
      <c r="Y1142" s="1308"/>
      <c r="Z1142" s="1320"/>
      <c r="AA1142" s="1320"/>
      <c r="AB1142" s="1320"/>
      <c r="AC1142" s="1320"/>
      <c r="AD1142" s="1280"/>
      <c r="AE1142" s="1320"/>
      <c r="AF1142" s="1320"/>
      <c r="AG1142" s="1320"/>
      <c r="AH1142" s="1320"/>
      <c r="AI1142" s="1320"/>
      <c r="AJ1142" s="1320"/>
      <c r="AK1142" s="1320"/>
      <c r="AL1142" s="1320"/>
      <c r="AM1142" s="1320"/>
      <c r="AN1142" s="1320"/>
      <c r="AO1142" s="1320"/>
      <c r="AP1142" s="1320"/>
      <c r="AQ1142" s="1320"/>
      <c r="AR1142" s="1320"/>
      <c r="AS1142" s="1320"/>
      <c r="AT1142" s="1320"/>
      <c r="AU1142" s="1320"/>
      <c r="AV1142" s="1320"/>
      <c r="AW1142" s="1320"/>
      <c r="AX1142" s="1320"/>
      <c r="AY1142" s="1320"/>
      <c r="AZ1142" s="1320"/>
      <c r="BA1142" s="1320"/>
      <c r="BB1142" s="1320"/>
      <c r="BC1142" s="1320"/>
      <c r="BD1142" s="1320"/>
      <c r="BE1142" s="1320"/>
      <c r="BF1142" s="1320"/>
      <c r="BG1142" s="1320"/>
      <c r="BH1142" s="495"/>
    </row>
    <row r="1143" spans="1:60" ht="3.65" hidden="1" customHeight="1">
      <c r="A1143" s="494"/>
      <c r="B1143" s="673"/>
      <c r="C1143" s="676"/>
      <c r="D1143" s="676"/>
      <c r="E1143" s="676"/>
      <c r="F1143" s="676"/>
      <c r="G1143" s="676"/>
      <c r="H1143" s="676"/>
      <c r="I1143" s="699"/>
      <c r="J1143" s="1320"/>
      <c r="K1143" s="1320"/>
      <c r="L1143" s="1320"/>
      <c r="M1143" s="1320"/>
      <c r="N1143" s="1307"/>
      <c r="O1143" s="1375"/>
      <c r="P1143" s="1375"/>
      <c r="Q1143" s="1375"/>
      <c r="R1143" s="1375"/>
      <c r="S1143" s="1375"/>
      <c r="T1143" s="1375"/>
      <c r="U1143" s="1375"/>
      <c r="V1143" s="1375"/>
      <c r="W1143" s="1375"/>
      <c r="X1143" s="1375"/>
      <c r="Y1143" s="1308"/>
      <c r="Z1143" s="1320"/>
      <c r="AA1143" s="1320"/>
      <c r="AB1143" s="1320"/>
      <c r="AC1143" s="1320"/>
      <c r="AD1143" s="1280"/>
      <c r="AE1143" s="1320"/>
      <c r="AF1143" s="1320"/>
      <c r="AG1143" s="1320"/>
      <c r="AH1143" s="1320"/>
      <c r="AI1143" s="1320"/>
      <c r="AJ1143" s="1320"/>
      <c r="AK1143" s="1320"/>
      <c r="AL1143" s="1320"/>
      <c r="AM1143" s="1320"/>
      <c r="AN1143" s="1320"/>
      <c r="AO1143" s="1320"/>
      <c r="AP1143" s="1320"/>
      <c r="AQ1143" s="1320"/>
      <c r="AR1143" s="1320"/>
      <c r="AS1143" s="1320"/>
      <c r="AT1143" s="1320"/>
      <c r="AU1143" s="1320"/>
      <c r="AV1143" s="1320"/>
      <c r="AW1143" s="1320"/>
      <c r="AX1143" s="1320"/>
      <c r="AY1143" s="1320"/>
      <c r="AZ1143" s="1320"/>
      <c r="BA1143" s="1320"/>
      <c r="BB1143" s="1320"/>
      <c r="BC1143" s="1320"/>
      <c r="BD1143" s="1320"/>
      <c r="BE1143" s="1320"/>
      <c r="BF1143" s="1320"/>
      <c r="BG1143" s="1320"/>
      <c r="BH1143" s="495"/>
    </row>
    <row r="1144" spans="1:60" ht="3.65" hidden="1" customHeight="1">
      <c r="A1144" s="494"/>
      <c r="B1144" s="673"/>
      <c r="C1144" s="676"/>
      <c r="D1144" s="676"/>
      <c r="E1144" s="676"/>
      <c r="F1144" s="676"/>
      <c r="G1144" s="676"/>
      <c r="H1144" s="676"/>
      <c r="I1144" s="699"/>
      <c r="J1144" s="1320"/>
      <c r="K1144" s="1320"/>
      <c r="L1144" s="1320"/>
      <c r="M1144" s="1320"/>
      <c r="N1144" s="1307"/>
      <c r="O1144" s="1375"/>
      <c r="P1144" s="1375"/>
      <c r="Q1144" s="1375"/>
      <c r="R1144" s="1375"/>
      <c r="S1144" s="1375"/>
      <c r="T1144" s="1375"/>
      <c r="U1144" s="1375"/>
      <c r="V1144" s="1375"/>
      <c r="W1144" s="1375"/>
      <c r="X1144" s="1375"/>
      <c r="Y1144" s="1308"/>
      <c r="Z1144" s="1320"/>
      <c r="AA1144" s="1320"/>
      <c r="AB1144" s="1320"/>
      <c r="AC1144" s="1320"/>
      <c r="AD1144" s="1280"/>
      <c r="AE1144" s="1320"/>
      <c r="AF1144" s="1320"/>
      <c r="AG1144" s="1320"/>
      <c r="AH1144" s="1320"/>
      <c r="AI1144" s="1320"/>
      <c r="AJ1144" s="1320"/>
      <c r="AK1144" s="1320"/>
      <c r="AL1144" s="1320"/>
      <c r="AM1144" s="1320"/>
      <c r="AN1144" s="1320"/>
      <c r="AO1144" s="1320"/>
      <c r="AP1144" s="1320"/>
      <c r="AQ1144" s="1320"/>
      <c r="AR1144" s="1320"/>
      <c r="AS1144" s="1320"/>
      <c r="AT1144" s="1320"/>
      <c r="AU1144" s="1320"/>
      <c r="AV1144" s="1320"/>
      <c r="AW1144" s="1320"/>
      <c r="AX1144" s="1320"/>
      <c r="AY1144" s="1320"/>
      <c r="AZ1144" s="1320"/>
      <c r="BA1144" s="1320"/>
      <c r="BB1144" s="1320"/>
      <c r="BC1144" s="1320"/>
      <c r="BD1144" s="1320"/>
      <c r="BE1144" s="1320"/>
      <c r="BF1144" s="1320"/>
      <c r="BG1144" s="1320"/>
      <c r="BH1144" s="495"/>
    </row>
    <row r="1145" spans="1:60" ht="3.65" hidden="1" customHeight="1">
      <c r="A1145" s="494"/>
      <c r="B1145" s="673"/>
      <c r="C1145" s="676"/>
      <c r="D1145" s="676"/>
      <c r="E1145" s="676"/>
      <c r="F1145" s="676"/>
      <c r="G1145" s="676"/>
      <c r="H1145" s="676"/>
      <c r="I1145" s="699"/>
      <c r="J1145" s="1320"/>
      <c r="K1145" s="1320"/>
      <c r="L1145" s="1320"/>
      <c r="M1145" s="1320"/>
      <c r="N1145" s="1307"/>
      <c r="O1145" s="1375"/>
      <c r="P1145" s="1375"/>
      <c r="Q1145" s="1375"/>
      <c r="R1145" s="1375"/>
      <c r="S1145" s="1375"/>
      <c r="T1145" s="1375"/>
      <c r="U1145" s="1375"/>
      <c r="V1145" s="1375"/>
      <c r="W1145" s="1375"/>
      <c r="X1145" s="1375"/>
      <c r="Y1145" s="1308"/>
      <c r="Z1145" s="1320"/>
      <c r="AA1145" s="1320"/>
      <c r="AB1145" s="1320"/>
      <c r="AC1145" s="1320"/>
      <c r="AD1145" s="1280"/>
      <c r="AE1145" s="1320"/>
      <c r="AF1145" s="1320"/>
      <c r="AG1145" s="1320"/>
      <c r="AH1145" s="1320"/>
      <c r="AI1145" s="1320"/>
      <c r="AJ1145" s="1320"/>
      <c r="AK1145" s="1320"/>
      <c r="AL1145" s="1320"/>
      <c r="AM1145" s="1320"/>
      <c r="AN1145" s="1320"/>
      <c r="AO1145" s="1320"/>
      <c r="AP1145" s="1320"/>
      <c r="AQ1145" s="1320"/>
      <c r="AR1145" s="1320"/>
      <c r="AS1145" s="1320"/>
      <c r="AT1145" s="1320"/>
      <c r="AU1145" s="1320"/>
      <c r="AV1145" s="1320"/>
      <c r="AW1145" s="1320"/>
      <c r="AX1145" s="1320"/>
      <c r="AY1145" s="1320"/>
      <c r="AZ1145" s="1320"/>
      <c r="BA1145" s="1320"/>
      <c r="BB1145" s="1320"/>
      <c r="BC1145" s="1320"/>
      <c r="BD1145" s="1320"/>
      <c r="BE1145" s="1320"/>
      <c r="BF1145" s="1320"/>
      <c r="BG1145" s="1320"/>
      <c r="BH1145" s="495"/>
    </row>
    <row r="1146" spans="1:60" ht="3.65" hidden="1" customHeight="1">
      <c r="A1146" s="494"/>
      <c r="B1146" s="673"/>
      <c r="C1146" s="676"/>
      <c r="D1146" s="676"/>
      <c r="E1146" s="676"/>
      <c r="F1146" s="676"/>
      <c r="G1146" s="676"/>
      <c r="H1146" s="676"/>
      <c r="I1146" s="699"/>
      <c r="J1146" s="1320"/>
      <c r="K1146" s="1320"/>
      <c r="L1146" s="1320"/>
      <c r="M1146" s="1320"/>
      <c r="N1146" s="1307"/>
      <c r="O1146" s="1375"/>
      <c r="P1146" s="1375"/>
      <c r="Q1146" s="1375"/>
      <c r="R1146" s="1375"/>
      <c r="S1146" s="1375"/>
      <c r="T1146" s="1375"/>
      <c r="U1146" s="1375"/>
      <c r="V1146" s="1375"/>
      <c r="W1146" s="1375"/>
      <c r="X1146" s="1375"/>
      <c r="Y1146" s="1308"/>
      <c r="Z1146" s="1320"/>
      <c r="AA1146" s="1320"/>
      <c r="AB1146" s="1320"/>
      <c r="AC1146" s="1320"/>
      <c r="AD1146" s="1280"/>
      <c r="AE1146" s="1320"/>
      <c r="AF1146" s="1320"/>
      <c r="AG1146" s="1320"/>
      <c r="AH1146" s="1320"/>
      <c r="AI1146" s="1320"/>
      <c r="AJ1146" s="1320"/>
      <c r="AK1146" s="1320"/>
      <c r="AL1146" s="1320"/>
      <c r="AM1146" s="1320"/>
      <c r="AN1146" s="1320"/>
      <c r="AO1146" s="1320"/>
      <c r="AP1146" s="1320"/>
      <c r="AQ1146" s="1320"/>
      <c r="AR1146" s="1320"/>
      <c r="AS1146" s="1320"/>
      <c r="AT1146" s="1320"/>
      <c r="AU1146" s="1320"/>
      <c r="AV1146" s="1320"/>
      <c r="AW1146" s="1320"/>
      <c r="AX1146" s="1320"/>
      <c r="AY1146" s="1320"/>
      <c r="AZ1146" s="1320"/>
      <c r="BA1146" s="1320"/>
      <c r="BB1146" s="1320"/>
      <c r="BC1146" s="1320"/>
      <c r="BD1146" s="1320"/>
      <c r="BE1146" s="1320"/>
      <c r="BF1146" s="1320"/>
      <c r="BG1146" s="1320"/>
      <c r="BH1146" s="495"/>
    </row>
    <row r="1147" spans="1:60" ht="3.65" hidden="1" customHeight="1">
      <c r="A1147" s="494"/>
      <c r="B1147" s="673"/>
      <c r="C1147" s="676"/>
      <c r="D1147" s="676"/>
      <c r="E1147" s="676"/>
      <c r="F1147" s="676"/>
      <c r="G1147" s="676"/>
      <c r="H1147" s="676"/>
      <c r="I1147" s="699"/>
      <c r="J1147" s="1320"/>
      <c r="K1147" s="1320"/>
      <c r="L1147" s="1320"/>
      <c r="M1147" s="1320"/>
      <c r="N1147" s="1307"/>
      <c r="O1147" s="1375"/>
      <c r="P1147" s="1375"/>
      <c r="Q1147" s="1375"/>
      <c r="R1147" s="1375"/>
      <c r="S1147" s="1375"/>
      <c r="T1147" s="1375"/>
      <c r="U1147" s="1375"/>
      <c r="V1147" s="1375"/>
      <c r="W1147" s="1375"/>
      <c r="X1147" s="1375"/>
      <c r="Y1147" s="1308"/>
      <c r="Z1147" s="1320"/>
      <c r="AA1147" s="1320"/>
      <c r="AB1147" s="1320"/>
      <c r="AC1147" s="1320"/>
      <c r="AD1147" s="1280"/>
      <c r="AE1147" s="1320"/>
      <c r="AF1147" s="1320"/>
      <c r="AG1147" s="1320"/>
      <c r="AH1147" s="1320"/>
      <c r="AI1147" s="1320"/>
      <c r="AJ1147" s="1317"/>
      <c r="AK1147" s="1317"/>
      <c r="AL1147" s="1317"/>
      <c r="AM1147" s="1317"/>
      <c r="AN1147" s="1317"/>
      <c r="AO1147" s="1317"/>
      <c r="AP1147" s="1317"/>
      <c r="AQ1147" s="1317"/>
      <c r="AR1147" s="1317"/>
      <c r="AS1147" s="1317"/>
      <c r="AT1147" s="1317"/>
      <c r="AU1147" s="1317"/>
      <c r="AV1147" s="1317"/>
      <c r="AW1147" s="1320"/>
      <c r="AX1147" s="1320"/>
      <c r="AY1147" s="1320"/>
      <c r="AZ1147" s="1320"/>
      <c r="BA1147" s="1320"/>
      <c r="BB1147" s="1320"/>
      <c r="BC1147" s="1320"/>
      <c r="BD1147" s="1320"/>
      <c r="BE1147" s="1320"/>
      <c r="BF1147" s="1320"/>
      <c r="BG1147" s="1320"/>
      <c r="BH1147" s="495"/>
    </row>
    <row r="1148" spans="1:60" ht="3.65" hidden="1" customHeight="1">
      <c r="A1148" s="494"/>
      <c r="B1148" s="673"/>
      <c r="C1148" s="676"/>
      <c r="D1148" s="676"/>
      <c r="E1148" s="676"/>
      <c r="F1148" s="676"/>
      <c r="G1148" s="676"/>
      <c r="H1148" s="676"/>
      <c r="I1148" s="699"/>
      <c r="J1148" s="1320"/>
      <c r="K1148" s="1320"/>
      <c r="L1148" s="1320"/>
      <c r="M1148" s="1320"/>
      <c r="N1148" s="1307"/>
      <c r="O1148" s="1375"/>
      <c r="P1148" s="1375"/>
      <c r="Q1148" s="1375"/>
      <c r="R1148" s="1375"/>
      <c r="S1148" s="1375"/>
      <c r="T1148" s="1375"/>
      <c r="U1148" s="1375"/>
      <c r="V1148" s="1375"/>
      <c r="W1148" s="1375"/>
      <c r="X1148" s="1375"/>
      <c r="Y1148" s="1308"/>
      <c r="Z1148" s="1320"/>
      <c r="AA1148" s="1320"/>
      <c r="AB1148" s="1320"/>
      <c r="AC1148" s="1320"/>
      <c r="AD1148" s="1280"/>
      <c r="AE1148" s="1320"/>
      <c r="AF1148" s="1320"/>
      <c r="AG1148" s="1320"/>
      <c r="AH1148" s="1320"/>
      <c r="AI1148" s="1320"/>
      <c r="AJ1148" s="1320"/>
      <c r="AK1148" s="1320"/>
      <c r="AL1148" s="1320"/>
      <c r="AM1148" s="1320"/>
      <c r="AN1148" s="1320"/>
      <c r="AO1148" s="1320"/>
      <c r="AP1148" s="1320"/>
      <c r="AQ1148" s="1320"/>
      <c r="AR1148" s="1320"/>
      <c r="AS1148" s="1320"/>
      <c r="AT1148" s="1320"/>
      <c r="AU1148" s="1320"/>
      <c r="AV1148" s="1320"/>
      <c r="AW1148" s="1320"/>
      <c r="AX1148" s="1320"/>
      <c r="AY1148" s="1320"/>
      <c r="AZ1148" s="1320"/>
      <c r="BA1148" s="1320"/>
      <c r="BB1148" s="1320"/>
      <c r="BC1148" s="1320"/>
      <c r="BD1148" s="1320"/>
      <c r="BE1148" s="1320"/>
      <c r="BF1148" s="1320"/>
      <c r="BG1148" s="1320"/>
      <c r="BH1148" s="495"/>
    </row>
    <row r="1149" spans="1:60" ht="3.65" hidden="1" customHeight="1">
      <c r="A1149" s="494"/>
      <c r="B1149" s="673"/>
      <c r="C1149" s="676"/>
      <c r="D1149" s="676"/>
      <c r="E1149" s="676"/>
      <c r="F1149" s="676"/>
      <c r="G1149" s="676"/>
      <c r="H1149" s="676"/>
      <c r="I1149" s="699"/>
      <c r="J1149" s="1320"/>
      <c r="K1149" s="1320"/>
      <c r="L1149" s="1320"/>
      <c r="M1149" s="1320"/>
      <c r="N1149" s="1293"/>
      <c r="O1149" s="1367"/>
      <c r="P1149" s="1367"/>
      <c r="Q1149" s="1367"/>
      <c r="R1149" s="1367"/>
      <c r="S1149" s="1367"/>
      <c r="T1149" s="1367"/>
      <c r="U1149" s="1367"/>
      <c r="V1149" s="1367"/>
      <c r="W1149" s="1367"/>
      <c r="X1149" s="1367"/>
      <c r="Y1149" s="1294"/>
      <c r="Z1149" s="1320"/>
      <c r="AA1149" s="1320"/>
      <c r="AB1149" s="1320"/>
      <c r="AC1149" s="1320"/>
      <c r="AD1149" s="1280"/>
      <c r="AE1149" s="1320"/>
      <c r="AF1149" s="1320"/>
      <c r="AG1149" s="1320"/>
      <c r="AH1149" s="1320"/>
      <c r="AI1149" s="1320"/>
      <c r="AJ1149" s="1320"/>
      <c r="AK1149" s="1320"/>
      <c r="AL1149" s="1320"/>
      <c r="AM1149" s="1320"/>
      <c r="AN1149" s="1320"/>
      <c r="AO1149" s="1320"/>
      <c r="AP1149" s="1320"/>
      <c r="AQ1149" s="1320"/>
      <c r="AR1149" s="1320"/>
      <c r="AS1149" s="1320"/>
      <c r="AT1149" s="1320"/>
      <c r="AU1149" s="1320"/>
      <c r="AV1149" s="1320"/>
      <c r="AW1149" s="1320"/>
      <c r="AX1149" s="1320"/>
      <c r="AY1149" s="1320"/>
      <c r="AZ1149" s="1320"/>
      <c r="BA1149" s="1320"/>
      <c r="BB1149" s="1320"/>
      <c r="BC1149" s="1320"/>
      <c r="BD1149" s="1320"/>
      <c r="BE1149" s="1320"/>
      <c r="BF1149" s="1320"/>
      <c r="BG1149" s="1320"/>
      <c r="BH1149" s="495"/>
    </row>
    <row r="1150" spans="1:60" ht="3.65" hidden="1" customHeight="1">
      <c r="A1150" s="494"/>
      <c r="B1150" s="673"/>
      <c r="C1150" s="676"/>
      <c r="D1150" s="676"/>
      <c r="E1150" s="676"/>
      <c r="F1150" s="676"/>
      <c r="G1150" s="676"/>
      <c r="H1150" s="676"/>
      <c r="I1150" s="699"/>
      <c r="J1150" s="1320"/>
      <c r="K1150" s="1320"/>
      <c r="L1150" s="1320"/>
      <c r="M1150" s="1320"/>
      <c r="N1150" s="1293"/>
      <c r="O1150" s="1367"/>
      <c r="P1150" s="1367"/>
      <c r="Q1150" s="1367"/>
      <c r="R1150" s="1367"/>
      <c r="S1150" s="1367"/>
      <c r="T1150" s="1367"/>
      <c r="U1150" s="1367"/>
      <c r="V1150" s="1367"/>
      <c r="W1150" s="1367"/>
      <c r="X1150" s="1367"/>
      <c r="Y1150" s="1294"/>
      <c r="Z1150" s="1320"/>
      <c r="AA1150" s="1320"/>
      <c r="AB1150" s="1320"/>
      <c r="AC1150" s="1320"/>
      <c r="AD1150" s="1280"/>
      <c r="AE1150" s="1320"/>
      <c r="AF1150" s="1320"/>
      <c r="AG1150" s="1320"/>
      <c r="AH1150" s="1320"/>
      <c r="AI1150" s="1320"/>
      <c r="AJ1150" s="1320"/>
      <c r="AK1150" s="1320"/>
      <c r="AL1150" s="1320"/>
      <c r="AM1150" s="1320"/>
      <c r="AN1150" s="1320"/>
      <c r="AO1150" s="1320"/>
      <c r="AP1150" s="1320"/>
      <c r="AQ1150" s="1320"/>
      <c r="AR1150" s="1320"/>
      <c r="AS1150" s="1320"/>
      <c r="AT1150" s="1320"/>
      <c r="AU1150" s="1320"/>
      <c r="AV1150" s="1320"/>
      <c r="AW1150" s="1320"/>
      <c r="AX1150" s="1320"/>
      <c r="AY1150" s="1320"/>
      <c r="AZ1150" s="1320"/>
      <c r="BA1150" s="1320"/>
      <c r="BB1150" s="1320"/>
      <c r="BC1150" s="1320"/>
      <c r="BD1150" s="1320"/>
      <c r="BE1150" s="1320"/>
      <c r="BF1150" s="1320"/>
      <c r="BG1150" s="1320"/>
      <c r="BH1150" s="495"/>
    </row>
    <row r="1151" spans="1:60" ht="3.65" hidden="1" customHeight="1">
      <c r="A1151" s="494"/>
      <c r="B1151" s="673"/>
      <c r="C1151" s="676"/>
      <c r="D1151" s="676"/>
      <c r="E1151" s="676"/>
      <c r="F1151" s="676"/>
      <c r="G1151" s="676"/>
      <c r="H1151" s="676"/>
      <c r="I1151" s="699"/>
      <c r="J1151" s="1320"/>
      <c r="K1151" s="1320"/>
      <c r="L1151" s="1320"/>
      <c r="M1151" s="1320"/>
      <c r="N1151" s="1293"/>
      <c r="O1151" s="1367"/>
      <c r="P1151" s="1367"/>
      <c r="Q1151" s="1367"/>
      <c r="R1151" s="1367"/>
      <c r="S1151" s="1367"/>
      <c r="T1151" s="1367"/>
      <c r="U1151" s="1367"/>
      <c r="V1151" s="1367"/>
      <c r="W1151" s="1367"/>
      <c r="X1151" s="1367"/>
      <c r="Y1151" s="1294"/>
      <c r="Z1151" s="1320"/>
      <c r="AA1151" s="1320"/>
      <c r="AB1151" s="1320"/>
      <c r="AC1151" s="1320"/>
      <c r="AD1151" s="1280"/>
      <c r="AE1151" s="1320"/>
      <c r="AF1151" s="1320"/>
      <c r="AG1151" s="1320"/>
      <c r="AH1151" s="1320"/>
      <c r="AI1151" s="1320"/>
      <c r="AJ1151" s="1320"/>
      <c r="AK1151" s="1320"/>
      <c r="AL1151" s="1320"/>
      <c r="AM1151" s="1320"/>
      <c r="AN1151" s="1320"/>
      <c r="AO1151" s="1320"/>
      <c r="AP1151" s="1320"/>
      <c r="AQ1151" s="1320"/>
      <c r="AR1151" s="1320"/>
      <c r="AS1151" s="1320"/>
      <c r="AT1151" s="1320"/>
      <c r="AU1151" s="1320"/>
      <c r="AV1151" s="1320"/>
      <c r="AW1151" s="1320"/>
      <c r="AX1151" s="1320"/>
      <c r="AY1151" s="1320"/>
      <c r="AZ1151" s="1320"/>
      <c r="BA1151" s="1320"/>
      <c r="BB1151" s="1320"/>
      <c r="BC1151" s="1320"/>
      <c r="BD1151" s="1320"/>
      <c r="BE1151" s="1320"/>
      <c r="BF1151" s="1320"/>
      <c r="BG1151" s="1320"/>
      <c r="BH1151" s="495"/>
    </row>
    <row r="1152" spans="1:60" ht="3.65" hidden="1" customHeight="1">
      <c r="A1152" s="494"/>
      <c r="B1152" s="673"/>
      <c r="C1152" s="676"/>
      <c r="D1152" s="676"/>
      <c r="E1152" s="676"/>
      <c r="F1152" s="676"/>
      <c r="G1152" s="676"/>
      <c r="H1152" s="676"/>
      <c r="I1152" s="699"/>
      <c r="J1152" s="1320"/>
      <c r="K1152" s="1320"/>
      <c r="L1152" s="1320"/>
      <c r="M1152" s="1320"/>
      <c r="N1152" s="1293"/>
      <c r="O1152" s="1367"/>
      <c r="P1152" s="1367"/>
      <c r="Q1152" s="1367"/>
      <c r="R1152" s="1367"/>
      <c r="S1152" s="1367"/>
      <c r="T1152" s="1367"/>
      <c r="U1152" s="1367"/>
      <c r="V1152" s="1367"/>
      <c r="W1152" s="1367"/>
      <c r="X1152" s="1367"/>
      <c r="Y1152" s="1294"/>
      <c r="Z1152" s="1320"/>
      <c r="AA1152" s="1320"/>
      <c r="AB1152" s="1320"/>
      <c r="AC1152" s="1320"/>
      <c r="AD1152" s="1280"/>
      <c r="AE1152" s="1320"/>
      <c r="AF1152" s="1320"/>
      <c r="AG1152" s="1320"/>
      <c r="AH1152" s="1320"/>
      <c r="AI1152" s="1320"/>
      <c r="AJ1152" s="1320"/>
      <c r="AK1152" s="1320"/>
      <c r="AL1152" s="1320"/>
      <c r="AM1152" s="1320"/>
      <c r="AN1152" s="1320"/>
      <c r="AO1152" s="1320"/>
      <c r="AP1152" s="1320"/>
      <c r="AQ1152" s="1320"/>
      <c r="AR1152" s="1320"/>
      <c r="AS1152" s="1320"/>
      <c r="AT1152" s="1320"/>
      <c r="AU1152" s="1320"/>
      <c r="AV1152" s="1320"/>
      <c r="AW1152" s="1320"/>
      <c r="AX1152" s="1320"/>
      <c r="AY1152" s="1320"/>
      <c r="AZ1152" s="1320"/>
      <c r="BA1152" s="1320"/>
      <c r="BB1152" s="1320"/>
      <c r="BC1152" s="1320"/>
      <c r="BD1152" s="1320"/>
      <c r="BE1152" s="1320"/>
      <c r="BF1152" s="1320"/>
      <c r="BG1152" s="1320"/>
      <c r="BH1152" s="495"/>
    </row>
    <row r="1153" spans="1:60" ht="3.65" hidden="1" customHeight="1">
      <c r="A1153" s="494"/>
      <c r="B1153" s="673"/>
      <c r="C1153" s="676"/>
      <c r="D1153" s="676"/>
      <c r="E1153" s="676"/>
      <c r="F1153" s="676"/>
      <c r="G1153" s="676"/>
      <c r="H1153" s="676"/>
      <c r="I1153" s="699"/>
      <c r="J1153" s="1320"/>
      <c r="K1153" s="1320"/>
      <c r="L1153" s="1320"/>
      <c r="M1153" s="1320"/>
      <c r="N1153" s="1295"/>
      <c r="O1153" s="1296"/>
      <c r="P1153" s="1296"/>
      <c r="Q1153" s="1296"/>
      <c r="R1153" s="1296"/>
      <c r="S1153" s="1296"/>
      <c r="T1153" s="1296"/>
      <c r="U1153" s="1296"/>
      <c r="V1153" s="1296"/>
      <c r="W1153" s="1296"/>
      <c r="X1153" s="1296"/>
      <c r="Y1153" s="1297"/>
      <c r="Z1153" s="1320"/>
      <c r="AA1153" s="1320"/>
      <c r="AB1153" s="1320"/>
      <c r="AC1153" s="1320"/>
      <c r="AD1153" s="1279"/>
      <c r="AE1153" s="1320"/>
      <c r="AF1153" s="1320"/>
      <c r="AG1153" s="1320"/>
      <c r="AH1153" s="1320"/>
      <c r="AI1153" s="1320"/>
      <c r="AJ1153" s="1320"/>
      <c r="AK1153" s="1320"/>
      <c r="AL1153" s="1320"/>
      <c r="AM1153" s="1320"/>
      <c r="AN1153" s="1320"/>
      <c r="AO1153" s="1320"/>
      <c r="AP1153" s="1320"/>
      <c r="AQ1153" s="1320"/>
      <c r="AR1153" s="1320"/>
      <c r="AS1153" s="1320"/>
      <c r="AT1153" s="1320"/>
      <c r="AU1153" s="1320"/>
      <c r="AV1153" s="1320"/>
      <c r="AW1153" s="1320"/>
      <c r="AX1153" s="1320"/>
      <c r="AY1153" s="1320"/>
      <c r="AZ1153" s="1320"/>
      <c r="BA1153" s="1320"/>
      <c r="BB1153" s="1320"/>
      <c r="BC1153" s="1320"/>
      <c r="BD1153" s="1320"/>
      <c r="BE1153" s="1320"/>
      <c r="BF1153" s="1320"/>
      <c r="BG1153" s="1320"/>
      <c r="BH1153" s="495"/>
    </row>
    <row r="1154" spans="1:60" ht="3.65" hidden="1" customHeight="1">
      <c r="A1154" s="494"/>
      <c r="B1154" s="673"/>
      <c r="C1154" s="676"/>
      <c r="D1154" s="676"/>
      <c r="E1154" s="676"/>
      <c r="F1154" s="676"/>
      <c r="G1154" s="676"/>
      <c r="H1154" s="676"/>
      <c r="I1154" s="699"/>
      <c r="J1154" s="1320"/>
      <c r="K1154" s="1320"/>
      <c r="L1154" s="1320"/>
      <c r="M1154" s="1320"/>
      <c r="N1154" s="1320"/>
      <c r="O1154" s="1320"/>
      <c r="P1154" s="1320"/>
      <c r="Q1154" s="1320"/>
      <c r="R1154" s="1320"/>
      <c r="S1154" s="1320"/>
      <c r="T1154" s="1320"/>
      <c r="U1154" s="1320"/>
      <c r="V1154" s="1320"/>
      <c r="W1154" s="1320"/>
      <c r="X1154" s="1320"/>
      <c r="Y1154" s="1320"/>
      <c r="Z1154" s="1320"/>
      <c r="AA1154" s="1320"/>
      <c r="AB1154" s="1320"/>
      <c r="AC1154" s="1320"/>
      <c r="AD1154" s="1320"/>
      <c r="AE1154" s="1320"/>
      <c r="AF1154" s="1320"/>
      <c r="AG1154" s="1320"/>
      <c r="AH1154" s="1320"/>
      <c r="AI1154" s="1320"/>
      <c r="AJ1154" s="1320"/>
      <c r="AK1154" s="1320"/>
      <c r="AL1154" s="1320"/>
      <c r="AM1154" s="1320"/>
      <c r="AN1154" s="1320"/>
      <c r="AO1154" s="1320"/>
      <c r="AP1154" s="1320"/>
      <c r="AQ1154" s="1320"/>
      <c r="AR1154" s="1320"/>
      <c r="AS1154" s="1320"/>
      <c r="AT1154" s="1320"/>
      <c r="AU1154" s="1320"/>
      <c r="AV1154" s="1320"/>
      <c r="AW1154" s="1320"/>
      <c r="AX1154" s="1320"/>
      <c r="AY1154" s="1320"/>
      <c r="AZ1154" s="1320"/>
      <c r="BA1154" s="1320"/>
      <c r="BB1154" s="1320"/>
      <c r="BC1154" s="1320"/>
      <c r="BD1154" s="1320"/>
      <c r="BE1154" s="1320"/>
      <c r="BF1154" s="1320"/>
      <c r="BG1154" s="1320"/>
      <c r="BH1154" s="495"/>
    </row>
    <row r="1155" spans="1:60" ht="3.65" hidden="1" customHeight="1">
      <c r="A1155" s="494"/>
      <c r="B1155" s="673"/>
      <c r="C1155" s="676"/>
      <c r="D1155" s="676"/>
      <c r="E1155" s="676"/>
      <c r="F1155" s="676"/>
      <c r="G1155" s="676"/>
      <c r="H1155" s="676"/>
      <c r="I1155" s="699"/>
      <c r="J1155" s="1320"/>
      <c r="K1155" s="1320"/>
      <c r="L1155" s="1320"/>
      <c r="M1155" s="1320"/>
      <c r="N1155" s="1320"/>
      <c r="O1155" s="1320"/>
      <c r="P1155" s="1320"/>
      <c r="Q1155" s="1320"/>
      <c r="R1155" s="1320"/>
      <c r="S1155" s="1320"/>
      <c r="T1155" s="1320"/>
      <c r="U1155" s="1320"/>
      <c r="V1155" s="1320"/>
      <c r="W1155" s="1320"/>
      <c r="X1155" s="1320"/>
      <c r="Y1155" s="1320"/>
      <c r="Z1155" s="1320"/>
      <c r="AA1155" s="1320"/>
      <c r="AB1155" s="1320"/>
      <c r="AC1155" s="1320"/>
      <c r="AD1155" s="1320"/>
      <c r="AE1155" s="1320"/>
      <c r="AF1155" s="1320"/>
      <c r="AG1155" s="1320"/>
      <c r="AH1155" s="1320"/>
      <c r="AI1155" s="1320"/>
      <c r="AJ1155" s="1320"/>
      <c r="AK1155" s="1320"/>
      <c r="AL1155" s="1320"/>
      <c r="AM1155" s="1320"/>
      <c r="AN1155" s="1320"/>
      <c r="AO1155" s="1320"/>
      <c r="AP1155" s="1320"/>
      <c r="AQ1155" s="1320"/>
      <c r="AR1155" s="1320"/>
      <c r="AS1155" s="1320"/>
      <c r="AT1155" s="1320"/>
      <c r="AU1155" s="1320"/>
      <c r="AV1155" s="1320"/>
      <c r="AW1155" s="1320"/>
      <c r="AX1155" s="1320"/>
      <c r="AY1155" s="1320"/>
      <c r="AZ1155" s="1320"/>
      <c r="BA1155" s="1320"/>
      <c r="BB1155" s="1320"/>
      <c r="BC1155" s="1320"/>
      <c r="BD1155" s="1320"/>
      <c r="BE1155" s="1320"/>
      <c r="BF1155" s="1320"/>
      <c r="BG1155" s="1320"/>
      <c r="BH1155" s="495"/>
    </row>
    <row r="1156" spans="1:60" ht="3.65" hidden="1" customHeight="1">
      <c r="A1156" s="494"/>
      <c r="B1156" s="673"/>
      <c r="C1156" s="676"/>
      <c r="D1156" s="676"/>
      <c r="E1156" s="676"/>
      <c r="F1156" s="676"/>
      <c r="G1156" s="676"/>
      <c r="H1156" s="676"/>
      <c r="I1156" s="699"/>
      <c r="J1156" s="1320"/>
      <c r="K1156" s="1320"/>
      <c r="L1156" s="1320"/>
      <c r="M1156" s="1320"/>
      <c r="N1156" s="1320"/>
      <c r="O1156" s="1320"/>
      <c r="P1156" s="1320"/>
      <c r="Q1156" s="1320"/>
      <c r="R1156" s="1320"/>
      <c r="S1156" s="1320"/>
      <c r="T1156" s="1320"/>
      <c r="U1156" s="1320"/>
      <c r="V1156" s="1320"/>
      <c r="W1156" s="1320"/>
      <c r="X1156" s="1320"/>
      <c r="Y1156" s="1320"/>
      <c r="Z1156" s="1320"/>
      <c r="AA1156" s="1320"/>
      <c r="AB1156" s="1320"/>
      <c r="AC1156" s="1320"/>
      <c r="AD1156" s="1320"/>
      <c r="AE1156" s="1320"/>
      <c r="AF1156" s="1320"/>
      <c r="AG1156" s="1320"/>
      <c r="AH1156" s="1320"/>
      <c r="AI1156" s="1320"/>
      <c r="AJ1156" s="1320"/>
      <c r="AK1156" s="1320"/>
      <c r="AL1156" s="1320"/>
      <c r="AM1156" s="1320"/>
      <c r="AN1156" s="1320"/>
      <c r="AO1156" s="1320"/>
      <c r="AP1156" s="1320"/>
      <c r="AQ1156" s="1320"/>
      <c r="AR1156" s="1320"/>
      <c r="AS1156" s="1320"/>
      <c r="AT1156" s="1320"/>
      <c r="AU1156" s="1320"/>
      <c r="AV1156" s="1320"/>
      <c r="AW1156" s="1320"/>
      <c r="AX1156" s="1320"/>
      <c r="AY1156" s="1320"/>
      <c r="AZ1156" s="1320"/>
      <c r="BA1156" s="1320"/>
      <c r="BB1156" s="1320"/>
      <c r="BC1156" s="1320"/>
      <c r="BD1156" s="1320"/>
      <c r="BE1156" s="1320"/>
      <c r="BF1156" s="1320"/>
      <c r="BG1156" s="1320"/>
      <c r="BH1156" s="495"/>
    </row>
    <row r="1157" spans="1:60" ht="3.65" hidden="1" customHeight="1">
      <c r="A1157" s="494"/>
      <c r="B1157" s="1282"/>
      <c r="C1157" s="1283"/>
      <c r="D1157" s="1283"/>
      <c r="E1157" s="1283"/>
      <c r="F1157" s="1283"/>
      <c r="G1157" s="1283"/>
      <c r="H1157" s="1283"/>
      <c r="I1157" s="1368"/>
      <c r="J1157" s="1369"/>
      <c r="K1157" s="1369"/>
      <c r="L1157" s="1369"/>
      <c r="M1157" s="1369"/>
      <c r="N1157" s="1369"/>
      <c r="O1157" s="1369"/>
      <c r="P1157" s="1369"/>
      <c r="Q1157" s="1369"/>
      <c r="R1157" s="1369"/>
      <c r="S1157" s="1369"/>
      <c r="T1157" s="1369"/>
      <c r="U1157" s="1369"/>
      <c r="V1157" s="1369"/>
      <c r="W1157" s="1369"/>
      <c r="X1157" s="1369"/>
      <c r="Y1157" s="1369"/>
      <c r="Z1157" s="1369"/>
      <c r="AA1157" s="1369"/>
      <c r="AB1157" s="1369"/>
      <c r="AC1157" s="1369"/>
      <c r="AD1157" s="1369"/>
      <c r="AE1157" s="1369"/>
      <c r="AF1157" s="1369"/>
      <c r="AG1157" s="1369"/>
      <c r="AH1157" s="1369"/>
      <c r="AI1157" s="1369"/>
      <c r="AJ1157" s="1369"/>
      <c r="AK1157" s="1369"/>
      <c r="AL1157" s="1369"/>
      <c r="AM1157" s="1369"/>
      <c r="AN1157" s="1369"/>
      <c r="AO1157" s="1369"/>
      <c r="AP1157" s="1369"/>
      <c r="AQ1157" s="1369"/>
      <c r="AR1157" s="1369"/>
      <c r="AS1157" s="1369"/>
      <c r="AT1157" s="1369"/>
      <c r="AU1157" s="1369"/>
      <c r="AV1157" s="1369"/>
      <c r="AW1157" s="1369"/>
      <c r="AX1157" s="1369"/>
      <c r="AY1157" s="1369"/>
      <c r="AZ1157" s="1369"/>
      <c r="BA1157" s="1369"/>
      <c r="BB1157" s="1369"/>
      <c r="BC1157" s="1369"/>
      <c r="BD1157" s="1369"/>
      <c r="BE1157" s="1369"/>
      <c r="BF1157" s="1369"/>
      <c r="BG1157" s="1369"/>
      <c r="BH1157" s="471"/>
    </row>
    <row r="1158" spans="1:60" ht="3.65" hidden="1" customHeight="1">
      <c r="A1158" s="494"/>
      <c r="B1158" s="1285"/>
      <c r="C1158" s="1286"/>
      <c r="D1158" s="1286"/>
      <c r="E1158" s="1286"/>
      <c r="F1158" s="1286"/>
      <c r="G1158" s="1286"/>
      <c r="H1158" s="1286"/>
      <c r="I1158" s="1370"/>
      <c r="J1158" s="466"/>
      <c r="K1158" s="466"/>
      <c r="L1158" s="466"/>
      <c r="M1158" s="466"/>
      <c r="N1158" s="466"/>
      <c r="O1158" s="466"/>
      <c r="P1158" s="466"/>
      <c r="Q1158" s="466"/>
      <c r="R1158" s="466"/>
      <c r="S1158" s="466"/>
      <c r="T1158" s="466"/>
      <c r="U1158" s="466"/>
      <c r="V1158" s="466"/>
      <c r="W1158" s="466"/>
      <c r="X1158" s="466"/>
      <c r="Y1158" s="466"/>
      <c r="Z1158" s="466"/>
      <c r="AA1158" s="466"/>
      <c r="AB1158" s="466"/>
      <c r="AC1158" s="466"/>
      <c r="AD1158" s="466"/>
      <c r="AE1158" s="466"/>
      <c r="AF1158" s="466"/>
      <c r="AG1158" s="466"/>
      <c r="AH1158" s="466"/>
      <c r="AI1158" s="466"/>
      <c r="AJ1158" s="466"/>
      <c r="AK1158" s="466"/>
      <c r="AL1158" s="466"/>
      <c r="AM1158" s="466"/>
      <c r="AN1158" s="466"/>
      <c r="AO1158" s="466"/>
      <c r="AP1158" s="466"/>
      <c r="AQ1158" s="466"/>
      <c r="AR1158" s="466"/>
      <c r="AS1158" s="466"/>
      <c r="AT1158" s="466"/>
      <c r="AU1158" s="466"/>
      <c r="AV1158" s="466"/>
      <c r="AW1158" s="466"/>
      <c r="AX1158" s="466"/>
      <c r="AY1158" s="466"/>
      <c r="AZ1158" s="466"/>
      <c r="BA1158" s="466"/>
      <c r="BB1158" s="466"/>
      <c r="BC1158" s="466"/>
      <c r="BD1158" s="466"/>
      <c r="BE1158" s="466"/>
      <c r="BF1158" s="466"/>
      <c r="BG1158" s="466"/>
      <c r="BH1158" s="465"/>
    </row>
    <row r="1159" spans="1:60">
      <c r="A1159" s="494"/>
      <c r="B1159" s="379" t="s">
        <v>620</v>
      </c>
      <c r="C1159" s="379" t="s">
        <v>621</v>
      </c>
      <c r="D1159" s="379" t="s">
        <v>578</v>
      </c>
      <c r="E1159" s="448" t="s">
        <v>651</v>
      </c>
      <c r="F1159" s="379" t="s">
        <v>498</v>
      </c>
      <c r="G1159" s="378"/>
      <c r="H1159" s="1194" t="s">
        <v>622</v>
      </c>
      <c r="I1159" s="700"/>
      <c r="J1159" s="1329"/>
      <c r="K1159" s="1329"/>
      <c r="L1159" s="1329"/>
      <c r="M1159" s="1329"/>
      <c r="N1159" s="1329"/>
      <c r="O1159" s="1329"/>
      <c r="P1159" s="1329"/>
      <c r="Q1159" s="1329"/>
      <c r="R1159" s="1329"/>
      <c r="S1159" s="1329"/>
      <c r="T1159" s="1329"/>
      <c r="U1159" s="1329"/>
      <c r="V1159" s="1329"/>
      <c r="W1159" s="1329"/>
      <c r="X1159" s="1329"/>
      <c r="Y1159" s="1329"/>
      <c r="Z1159" s="1329"/>
      <c r="AA1159" s="1329"/>
      <c r="AB1159" s="1329"/>
      <c r="AC1159" s="1329"/>
      <c r="AD1159" s="1329"/>
      <c r="AE1159" s="1329"/>
      <c r="AF1159" s="1329"/>
      <c r="AG1159" s="1329"/>
      <c r="AH1159" s="1329"/>
      <c r="AI1159" s="1329"/>
      <c r="AJ1159" s="1329"/>
      <c r="AK1159" s="1329"/>
      <c r="AL1159" s="1329"/>
      <c r="AM1159" s="1329"/>
      <c r="AN1159" s="1329"/>
      <c r="AO1159" s="1329"/>
      <c r="AP1159" s="1329"/>
      <c r="AQ1159" s="1329"/>
      <c r="AR1159" s="1329"/>
      <c r="AS1159" s="1329"/>
      <c r="AT1159" s="1329"/>
      <c r="AU1159" s="1329"/>
      <c r="AV1159" s="1329"/>
      <c r="AW1159" s="1329"/>
      <c r="AX1159" s="1329"/>
      <c r="AY1159" s="1329"/>
      <c r="AZ1159" s="1329"/>
      <c r="BA1159" s="1329"/>
      <c r="BB1159" s="1329"/>
      <c r="BC1159" s="1329"/>
      <c r="BD1159" s="1329"/>
      <c r="BE1159" s="1329"/>
      <c r="BF1159" s="1329"/>
      <c r="BG1159" s="1329"/>
      <c r="BH1159" s="1134"/>
    </row>
    <row r="1160" spans="1:60" ht="3.65" hidden="1" customHeight="1">
      <c r="A1160" s="494"/>
      <c r="B1160" s="487" t="str">
        <f>MID(D1159,1,1)&amp;MID(D1159,6,1)&amp;"_"&amp;MID(D1159,14,3)&amp;"X"&amp;MID(F1159,1,1)&amp;"_"&amp;MID(H1159,1,4)&amp;MID(H1159,5,3)&amp;"_"&amp;MID(C1159,1,3)</f>
        <v>PC_MedXF_ATL600 _P9</v>
      </c>
      <c r="C1160" s="676"/>
      <c r="D1160" s="676"/>
      <c r="E1160" s="676"/>
      <c r="F1160" s="676"/>
      <c r="G1160" s="676"/>
      <c r="H1160" s="676"/>
      <c r="I1160" s="699"/>
      <c r="J1160" s="1320"/>
      <c r="K1160" s="1320"/>
      <c r="L1160" s="1320"/>
      <c r="M1160" s="1320"/>
      <c r="N1160" s="1320"/>
      <c r="O1160" s="1320"/>
      <c r="P1160" s="1320"/>
      <c r="Q1160" s="1320"/>
      <c r="R1160" s="1320"/>
      <c r="S1160" s="1320"/>
      <c r="T1160" s="1320"/>
      <c r="U1160" s="1320"/>
      <c r="V1160" s="1320"/>
      <c r="W1160" s="1320"/>
      <c r="X1160" s="1320"/>
      <c r="Y1160" s="1320"/>
      <c r="Z1160" s="1320"/>
      <c r="AA1160" s="1320"/>
      <c r="AB1160" s="1320"/>
      <c r="AC1160" s="1320"/>
      <c r="AD1160" s="1320"/>
      <c r="AE1160" s="1320"/>
      <c r="AF1160" s="1320"/>
      <c r="AG1160" s="1320"/>
      <c r="AH1160" s="1320"/>
      <c r="AI1160" s="1320"/>
      <c r="AJ1160" s="1320"/>
      <c r="AK1160" s="1320"/>
      <c r="AL1160" s="1320"/>
      <c r="AM1160" s="1320"/>
      <c r="AN1160" s="1320"/>
      <c r="AO1160" s="1320"/>
      <c r="AP1160" s="1320"/>
      <c r="AQ1160" s="1320"/>
      <c r="AR1160" s="1320"/>
      <c r="AS1160" s="1320"/>
      <c r="AT1160" s="1320"/>
      <c r="AU1160" s="1320"/>
      <c r="AV1160" s="1320"/>
      <c r="AW1160" s="1320"/>
      <c r="AX1160" s="1320"/>
      <c r="AY1160" s="1320"/>
      <c r="AZ1160" s="1320"/>
      <c r="BA1160" s="1320"/>
      <c r="BB1160" s="1320"/>
      <c r="BC1160" s="1320"/>
      <c r="BD1160" s="1320"/>
      <c r="BE1160" s="1320"/>
      <c r="BF1160" s="1320"/>
      <c r="BG1160" s="1320"/>
      <c r="BH1160" s="495"/>
    </row>
    <row r="1161" spans="1:60" ht="3.65" hidden="1" customHeight="1">
      <c r="A1161" s="494"/>
      <c r="B1161" s="673"/>
      <c r="C1161" s="676"/>
      <c r="D1161" s="676"/>
      <c r="E1161" s="676"/>
      <c r="F1161" s="676"/>
      <c r="G1161" s="676"/>
      <c r="H1161" s="676"/>
      <c r="I1161" s="699"/>
      <c r="J1161" s="1320"/>
      <c r="K1161" s="1320"/>
      <c r="L1161" s="1320"/>
      <c r="M1161" s="1320"/>
      <c r="N1161" s="1320"/>
      <c r="O1161" s="1320"/>
      <c r="P1161" s="1320"/>
      <c r="Q1161" s="1320"/>
      <c r="R1161" s="1320"/>
      <c r="S1161" s="1320"/>
      <c r="T1161" s="1320"/>
      <c r="U1161" s="1320"/>
      <c r="V1161" s="1320"/>
      <c r="W1161" s="1320"/>
      <c r="X1161" s="1320"/>
      <c r="Y1161" s="1320"/>
      <c r="Z1161" s="1320"/>
      <c r="AA1161" s="1320"/>
      <c r="AB1161" s="1320"/>
      <c r="AC1161" s="1320"/>
      <c r="AD1161" s="1320"/>
      <c r="AE1161" s="1320"/>
      <c r="AF1161" s="1320"/>
      <c r="AG1161" s="1320"/>
      <c r="AH1161" s="1320"/>
      <c r="AI1161" s="1320"/>
      <c r="AJ1161" s="1320"/>
      <c r="AK1161" s="1320"/>
      <c r="AL1161" s="1320"/>
      <c r="AM1161" s="1320"/>
      <c r="AN1161" s="1320"/>
      <c r="AO1161" s="1320"/>
      <c r="AP1161" s="1320"/>
      <c r="AQ1161" s="1320"/>
      <c r="AR1161" s="1320"/>
      <c r="AS1161" s="1320"/>
      <c r="AT1161" s="1320"/>
      <c r="AU1161" s="1320"/>
      <c r="AV1161" s="1320"/>
      <c r="AW1161" s="1320"/>
      <c r="AX1161" s="1320"/>
      <c r="AY1161" s="1320"/>
      <c r="AZ1161" s="1320"/>
      <c r="BA1161" s="1320"/>
      <c r="BB1161" s="1320"/>
      <c r="BC1161" s="1320"/>
      <c r="BD1161" s="1320"/>
      <c r="BE1161" s="1320"/>
      <c r="BF1161" s="1320"/>
      <c r="BG1161" s="1320"/>
      <c r="BH1161" s="495"/>
    </row>
    <row r="1162" spans="1:60" ht="3.65" hidden="1" customHeight="1">
      <c r="A1162" s="494"/>
      <c r="B1162" s="673"/>
      <c r="C1162" s="676"/>
      <c r="D1162" s="676"/>
      <c r="E1162" s="676"/>
      <c r="F1162" s="676"/>
      <c r="G1162" s="676"/>
      <c r="H1162" s="676"/>
      <c r="I1162" s="699"/>
      <c r="J1162" s="1320"/>
      <c r="K1162" s="1320"/>
      <c r="L1162" s="1320"/>
      <c r="M1162" s="1320"/>
      <c r="N1162" s="1320"/>
      <c r="O1162" s="1320"/>
      <c r="P1162" s="1320"/>
      <c r="Q1162" s="1320"/>
      <c r="R1162" s="1320"/>
      <c r="S1162" s="1320"/>
      <c r="T1162" s="1320"/>
      <c r="U1162" s="1320"/>
      <c r="V1162" s="1320"/>
      <c r="W1162" s="1320"/>
      <c r="X1162" s="1320"/>
      <c r="Y1162" s="1320"/>
      <c r="Z1162" s="1320"/>
      <c r="AA1162" s="1320"/>
      <c r="AB1162" s="1320"/>
      <c r="AC1162" s="1320"/>
      <c r="AD1162" s="1320"/>
      <c r="AE1162" s="1320"/>
      <c r="AF1162" s="1320"/>
      <c r="AG1162" s="1320"/>
      <c r="AH1162" s="1320"/>
      <c r="AI1162" s="1320"/>
      <c r="AJ1162" s="1320"/>
      <c r="AK1162" s="1320"/>
      <c r="AL1162" s="1320"/>
      <c r="AM1162" s="1320"/>
      <c r="AN1162" s="1320"/>
      <c r="AO1162" s="1320"/>
      <c r="AP1162" s="1320"/>
      <c r="AQ1162" s="1320"/>
      <c r="AR1162" s="1320"/>
      <c r="AS1162" s="1320"/>
      <c r="AT1162" s="1320"/>
      <c r="AU1162" s="1320"/>
      <c r="AV1162" s="1320"/>
      <c r="AW1162" s="1320"/>
      <c r="AX1162" s="1320"/>
      <c r="AY1162" s="1320"/>
      <c r="AZ1162" s="1320"/>
      <c r="BA1162" s="1320"/>
      <c r="BB1162" s="1320"/>
      <c r="BC1162" s="1320"/>
      <c r="BD1162" s="1320"/>
      <c r="BE1162" s="1320"/>
      <c r="BF1162" s="1320"/>
      <c r="BG1162" s="1320"/>
      <c r="BH1162" s="495"/>
    </row>
    <row r="1163" spans="1:60" ht="3.65" hidden="1" customHeight="1">
      <c r="A1163" s="494"/>
      <c r="B1163" s="673"/>
      <c r="C1163" s="676"/>
      <c r="D1163" s="676"/>
      <c r="E1163" s="676"/>
      <c r="F1163" s="676"/>
      <c r="G1163" s="676"/>
      <c r="H1163" s="676"/>
      <c r="I1163" s="699"/>
      <c r="J1163" s="1320"/>
      <c r="K1163" s="1320"/>
      <c r="L1163" s="1320"/>
      <c r="M1163" s="1320"/>
      <c r="N1163" s="1288"/>
      <c r="O1163" s="1289"/>
      <c r="P1163" s="1289"/>
      <c r="Q1163" s="1289"/>
      <c r="R1163" s="1289"/>
      <c r="S1163" s="1289"/>
      <c r="T1163" s="1289"/>
      <c r="U1163" s="1289"/>
      <c r="V1163" s="1289"/>
      <c r="W1163" s="1289"/>
      <c r="X1163" s="1289"/>
      <c r="Y1163" s="1290"/>
      <c r="Z1163" s="1320"/>
      <c r="AA1163" s="1320"/>
      <c r="AB1163" s="1320"/>
      <c r="AC1163" s="1320"/>
      <c r="AD1163" s="1278" t="e" vm="119">
        <v>#VALUE!</v>
      </c>
      <c r="AE1163" s="1320"/>
      <c r="AF1163" s="1320"/>
      <c r="AG1163" s="1320"/>
      <c r="AH1163" s="1320"/>
      <c r="AI1163" s="1320"/>
      <c r="AJ1163" s="1320"/>
      <c r="AK1163" s="1320"/>
      <c r="AL1163" s="1320"/>
      <c r="AM1163" s="1320"/>
      <c r="AN1163" s="1320"/>
      <c r="AO1163" s="1320"/>
      <c r="AP1163" s="1320"/>
      <c r="AQ1163" s="1320"/>
      <c r="AR1163" s="1320"/>
      <c r="AS1163" s="1320"/>
      <c r="AT1163" s="1320"/>
      <c r="AU1163" s="1320"/>
      <c r="AV1163" s="1320"/>
      <c r="AW1163" s="1320"/>
      <c r="AX1163" s="1320"/>
      <c r="AY1163" s="1320"/>
      <c r="AZ1163" s="1320"/>
      <c r="BA1163" s="1320"/>
      <c r="BB1163" s="1320"/>
      <c r="BC1163" s="1320"/>
      <c r="BD1163" s="1320"/>
      <c r="BE1163" s="1320"/>
      <c r="BF1163" s="1320"/>
      <c r="BG1163" s="1320"/>
      <c r="BH1163" s="495"/>
    </row>
    <row r="1164" spans="1:60" ht="3.65" hidden="1" customHeight="1">
      <c r="A1164" s="494"/>
      <c r="B1164" s="673"/>
      <c r="C1164" s="676"/>
      <c r="D1164" s="676"/>
      <c r="E1164" s="676"/>
      <c r="F1164" s="676"/>
      <c r="G1164" s="676"/>
      <c r="H1164" s="676"/>
      <c r="I1164" s="699"/>
      <c r="J1164" s="1320"/>
      <c r="K1164" s="1320"/>
      <c r="L1164" s="1320"/>
      <c r="M1164" s="1320"/>
      <c r="N1164" s="1293"/>
      <c r="O1164" s="1367"/>
      <c r="P1164" s="1367"/>
      <c r="Q1164" s="1367"/>
      <c r="R1164" s="1367"/>
      <c r="S1164" s="1367"/>
      <c r="T1164" s="1367"/>
      <c r="U1164" s="1367"/>
      <c r="V1164" s="1367"/>
      <c r="W1164" s="1367"/>
      <c r="X1164" s="1367"/>
      <c r="Y1164" s="1294"/>
      <c r="Z1164" s="1320"/>
      <c r="AA1164" s="1320"/>
      <c r="AB1164" s="1320"/>
      <c r="AC1164" s="1320"/>
      <c r="AD1164" s="1279"/>
      <c r="AE1164" s="1320"/>
      <c r="AF1164" s="1320"/>
      <c r="AG1164" s="1320"/>
      <c r="AH1164" s="1320"/>
      <c r="AI1164" s="1320"/>
      <c r="AJ1164" s="1320"/>
      <c r="AK1164" s="1320"/>
      <c r="AL1164" s="1320"/>
      <c r="AM1164" s="1320"/>
      <c r="AN1164" s="1320"/>
      <c r="AO1164" s="1320"/>
      <c r="AP1164" s="1320"/>
      <c r="AQ1164" s="1320"/>
      <c r="AR1164" s="1320"/>
      <c r="AS1164" s="1320"/>
      <c r="AT1164" s="1320"/>
      <c r="AU1164" s="1320"/>
      <c r="AV1164" s="1320"/>
      <c r="AW1164" s="1320"/>
      <c r="AX1164" s="1320"/>
      <c r="AY1164" s="1320"/>
      <c r="AZ1164" s="1320"/>
      <c r="BA1164" s="1320"/>
      <c r="BB1164" s="1320"/>
      <c r="BC1164" s="1320"/>
      <c r="BD1164" s="1320"/>
      <c r="BE1164" s="1320"/>
      <c r="BF1164" s="1320"/>
      <c r="BG1164" s="1320"/>
      <c r="BH1164" s="495"/>
    </row>
    <row r="1165" spans="1:60" ht="3.65" hidden="1" customHeight="1">
      <c r="A1165" s="494"/>
      <c r="B1165" s="673"/>
      <c r="C1165" s="676"/>
      <c r="D1165" s="676"/>
      <c r="E1165" s="676"/>
      <c r="F1165" s="676"/>
      <c r="G1165" s="676"/>
      <c r="H1165" s="676"/>
      <c r="I1165" s="699"/>
      <c r="J1165" s="1320"/>
      <c r="K1165" s="1320"/>
      <c r="L1165" s="1320"/>
      <c r="M1165" s="1320"/>
      <c r="N1165" s="1304"/>
      <c r="O1165" s="1305"/>
      <c r="P1165" s="1305"/>
      <c r="Q1165" s="1305"/>
      <c r="R1165" s="1305"/>
      <c r="S1165" s="1305"/>
      <c r="T1165" s="1305"/>
      <c r="U1165" s="1305"/>
      <c r="V1165" s="1305"/>
      <c r="W1165" s="1305"/>
      <c r="X1165" s="1305"/>
      <c r="Y1165" s="1306"/>
      <c r="Z1165" s="1320"/>
      <c r="AA1165" s="1320"/>
      <c r="AB1165" s="1320"/>
      <c r="AC1165" s="1320"/>
      <c r="AD1165" s="1280"/>
      <c r="AE1165" s="1320"/>
      <c r="AF1165" s="1320"/>
      <c r="AG1165" s="1320"/>
      <c r="AH1165" s="1320"/>
      <c r="AI1165" s="1320"/>
      <c r="AJ1165" s="1320"/>
      <c r="AK1165" s="1320"/>
      <c r="AL1165" s="1320"/>
      <c r="AM1165" s="1320"/>
      <c r="AN1165" s="1320"/>
      <c r="AO1165" s="1320"/>
      <c r="AP1165" s="1320"/>
      <c r="AQ1165" s="1320"/>
      <c r="AR1165" s="1320"/>
      <c r="AS1165" s="1320"/>
      <c r="AT1165" s="1320"/>
      <c r="AU1165" s="1320"/>
      <c r="AV1165" s="1320"/>
      <c r="AW1165" s="1320"/>
      <c r="AX1165" s="1320"/>
      <c r="AY1165" s="1320"/>
      <c r="AZ1165" s="1320"/>
      <c r="BA1165" s="1320"/>
      <c r="BB1165" s="1320"/>
      <c r="BC1165" s="1320"/>
      <c r="BD1165" s="1320"/>
      <c r="BE1165" s="1320"/>
      <c r="BF1165" s="1320"/>
      <c r="BG1165" s="1320"/>
      <c r="BH1165" s="495"/>
    </row>
    <row r="1166" spans="1:60" ht="3.65" hidden="1" customHeight="1">
      <c r="A1166" s="494"/>
      <c r="B1166" s="673"/>
      <c r="C1166" s="676"/>
      <c r="D1166" s="676"/>
      <c r="E1166" s="676"/>
      <c r="F1166" s="676"/>
      <c r="G1166" s="676"/>
      <c r="H1166" s="676"/>
      <c r="I1166" s="699"/>
      <c r="J1166" s="1320"/>
      <c r="K1166" s="1320"/>
      <c r="L1166" s="1320"/>
      <c r="M1166" s="1320"/>
      <c r="N1166" s="1307"/>
      <c r="O1166" s="1375"/>
      <c r="P1166" s="1375"/>
      <c r="Q1166" s="1375"/>
      <c r="R1166" s="1375"/>
      <c r="S1166" s="1375"/>
      <c r="T1166" s="1373" t="e" vm="124">
        <v>#VALUE!</v>
      </c>
      <c r="U1166" s="1373"/>
      <c r="V1166" s="1373" t="e" vm="124">
        <v>#VALUE!</v>
      </c>
      <c r="W1166" s="1373"/>
      <c r="X1166" s="1373" t="e" vm="124">
        <v>#VALUE!</v>
      </c>
      <c r="Y1166" s="1299"/>
      <c r="Z1166" s="1320"/>
      <c r="AA1166" s="1320"/>
      <c r="AB1166" s="1320"/>
      <c r="AC1166" s="1320"/>
      <c r="AD1166" s="1280"/>
      <c r="AE1166" s="1320"/>
      <c r="AF1166" s="1320"/>
      <c r="AG1166" s="1320"/>
      <c r="AH1166" s="1320"/>
      <c r="AI1166" s="1320"/>
      <c r="AJ1166" s="1320"/>
      <c r="AK1166" s="1320"/>
      <c r="AL1166" s="1320"/>
      <c r="AM1166" s="1320"/>
      <c r="AN1166" s="1320"/>
      <c r="AO1166" s="1317"/>
      <c r="AP1166" s="1317"/>
      <c r="AQ1166" s="1317"/>
      <c r="AR1166" s="1320"/>
      <c r="AS1166" s="1320"/>
      <c r="AT1166" s="1320"/>
      <c r="AU1166" s="1320"/>
      <c r="AV1166" s="1320"/>
      <c r="AW1166" s="1320"/>
      <c r="AX1166" s="1320"/>
      <c r="AY1166" s="1320"/>
      <c r="AZ1166" s="1320"/>
      <c r="BA1166" s="1320"/>
      <c r="BB1166" s="1320"/>
      <c r="BC1166" s="1320"/>
      <c r="BD1166" s="1320"/>
      <c r="BE1166" s="1320"/>
      <c r="BF1166" s="1320"/>
      <c r="BG1166" s="1320"/>
      <c r="BH1166" s="495"/>
    </row>
    <row r="1167" spans="1:60" ht="3.65" hidden="1" customHeight="1">
      <c r="A1167" s="494"/>
      <c r="B1167" s="673"/>
      <c r="C1167" s="676"/>
      <c r="D1167" s="676"/>
      <c r="E1167" s="676"/>
      <c r="F1167" s="676"/>
      <c r="G1167" s="676"/>
      <c r="H1167" s="676"/>
      <c r="I1167" s="699"/>
      <c r="J1167" s="1320"/>
      <c r="K1167" s="1320"/>
      <c r="L1167" s="1320"/>
      <c r="M1167" s="1320"/>
      <c r="N1167" s="1307"/>
      <c r="O1167" s="1371" t="e" vm="37">
        <v>#VALUE!</v>
      </c>
      <c r="P1167" s="1371"/>
      <c r="Q1167" s="1371"/>
      <c r="R1167" s="1371"/>
      <c r="S1167" s="1371"/>
      <c r="T1167" s="1373"/>
      <c r="U1167" s="1373"/>
      <c r="V1167" s="1373"/>
      <c r="W1167" s="1373"/>
      <c r="X1167" s="1373"/>
      <c r="Y1167" s="1299"/>
      <c r="Z1167" s="1320"/>
      <c r="AA1167" s="1320"/>
      <c r="AB1167" s="1320"/>
      <c r="AC1167" s="1320"/>
      <c r="AD1167" s="1280"/>
      <c r="AE1167" s="1320"/>
      <c r="AF1167" s="1320"/>
      <c r="AG1167" s="1320"/>
      <c r="AH1167" s="1320"/>
      <c r="AI1167" s="1320"/>
      <c r="AJ1167" s="1320"/>
      <c r="AK1167" s="1320"/>
      <c r="AL1167" s="1320"/>
      <c r="AM1167" s="1320"/>
      <c r="AN1167" s="1320"/>
      <c r="AO1167" s="1320"/>
      <c r="AP1167" s="1320"/>
      <c r="AQ1167" s="1320"/>
      <c r="AR1167" s="1320"/>
      <c r="AS1167" s="1320"/>
      <c r="AT1167" s="1320"/>
      <c r="AU1167" s="1320"/>
      <c r="AV1167" s="1320"/>
      <c r="AW1167" s="1320"/>
      <c r="AX1167" s="1320"/>
      <c r="AY1167" s="1320"/>
      <c r="AZ1167" s="1320"/>
      <c r="BA1167" s="1320"/>
      <c r="BB1167" s="1320"/>
      <c r="BC1167" s="1320"/>
      <c r="BD1167" s="1320"/>
      <c r="BE1167" s="1320"/>
      <c r="BF1167" s="1320"/>
      <c r="BG1167" s="1320"/>
      <c r="BH1167" s="495"/>
    </row>
    <row r="1168" spans="1:60" ht="3.65" hidden="1" customHeight="1">
      <c r="A1168" s="494"/>
      <c r="B1168" s="673"/>
      <c r="C1168" s="676"/>
      <c r="D1168" s="676"/>
      <c r="E1168" s="676"/>
      <c r="F1168" s="676"/>
      <c r="G1168" s="676"/>
      <c r="H1168" s="676"/>
      <c r="I1168" s="699"/>
      <c r="J1168" s="1320"/>
      <c r="K1168" s="1320"/>
      <c r="L1168" s="1320"/>
      <c r="M1168" s="1320"/>
      <c r="N1168" s="1307"/>
      <c r="O1168" s="1371"/>
      <c r="P1168" s="1371"/>
      <c r="Q1168" s="1371"/>
      <c r="R1168" s="1371"/>
      <c r="S1168" s="1371"/>
      <c r="T1168" s="1373" t="e" vm="124">
        <v>#VALUE!</v>
      </c>
      <c r="U1168" s="1373"/>
      <c r="V1168" s="1373" t="e" vm="124">
        <v>#VALUE!</v>
      </c>
      <c r="W1168" s="1373"/>
      <c r="X1168" s="1373" t="e" vm="124">
        <v>#VALUE!</v>
      </c>
      <c r="Y1168" s="1299"/>
      <c r="Z1168" s="1320"/>
      <c r="AA1168" s="1320"/>
      <c r="AB1168" s="1320"/>
      <c r="AC1168" s="1320"/>
      <c r="AD1168" s="1280"/>
      <c r="AE1168" s="1320"/>
      <c r="AF1168" s="1320"/>
      <c r="AG1168" s="1320"/>
      <c r="AH1168" s="1320"/>
      <c r="AI1168" s="1320"/>
      <c r="AJ1168" s="1320"/>
      <c r="AK1168" s="1320"/>
      <c r="AL1168" s="1320"/>
      <c r="AM1168" s="1320"/>
      <c r="AN1168" s="1320"/>
      <c r="AO1168" s="1320"/>
      <c r="AP1168" s="1320"/>
      <c r="AQ1168" s="1320"/>
      <c r="AR1168" s="1320"/>
      <c r="AS1168" s="1320"/>
      <c r="AT1168" s="1320"/>
      <c r="AU1168" s="1320"/>
      <c r="AV1168" s="1320"/>
      <c r="AW1168" s="1320"/>
      <c r="AX1168" s="1320"/>
      <c r="AY1168" s="1320"/>
      <c r="AZ1168" s="1320"/>
      <c r="BA1168" s="1320"/>
      <c r="BB1168" s="1320"/>
      <c r="BC1168" s="1320"/>
      <c r="BD1168" s="1320"/>
      <c r="BE1168" s="1320"/>
      <c r="BF1168" s="1320"/>
      <c r="BG1168" s="1320"/>
      <c r="BH1168" s="495"/>
    </row>
    <row r="1169" spans="1:60" ht="3.65" hidden="1" customHeight="1">
      <c r="A1169" s="494"/>
      <c r="B1169" s="673"/>
      <c r="C1169" s="676"/>
      <c r="D1169" s="676"/>
      <c r="E1169" s="676"/>
      <c r="F1169" s="676"/>
      <c r="G1169" s="676"/>
      <c r="H1169" s="676"/>
      <c r="I1169" s="699"/>
      <c r="J1169" s="1320"/>
      <c r="K1169" s="1320"/>
      <c r="L1169" s="1320"/>
      <c r="M1169" s="1320"/>
      <c r="N1169" s="1307"/>
      <c r="O1169" s="1371"/>
      <c r="P1169" s="1371"/>
      <c r="Q1169" s="1371"/>
      <c r="R1169" s="1371"/>
      <c r="S1169" s="1371"/>
      <c r="T1169" s="1373"/>
      <c r="U1169" s="1373"/>
      <c r="V1169" s="1373"/>
      <c r="W1169" s="1373"/>
      <c r="X1169" s="1373"/>
      <c r="Y1169" s="1299"/>
      <c r="Z1169" s="1320"/>
      <c r="AA1169" s="1320"/>
      <c r="AB1169" s="1320"/>
      <c r="AC1169" s="1320"/>
      <c r="AD1169" s="1280"/>
      <c r="AE1169" s="1320"/>
      <c r="AF1169" s="1320"/>
      <c r="AG1169" s="1320"/>
      <c r="AH1169" s="1320"/>
      <c r="AI1169" s="1320"/>
      <c r="AJ1169" s="1317"/>
      <c r="AK1169" s="1320"/>
      <c r="AL1169" s="1320"/>
      <c r="AM1169" s="1320"/>
      <c r="AN1169" s="1320"/>
      <c r="AO1169" s="1320"/>
      <c r="AP1169" s="1320"/>
      <c r="AQ1169" s="1320"/>
      <c r="AR1169" s="1320"/>
      <c r="AS1169" s="1320"/>
      <c r="AT1169" s="1320"/>
      <c r="AU1169" s="1320"/>
      <c r="AV1169" s="1320"/>
      <c r="AW1169" s="1320"/>
      <c r="AX1169" s="1320"/>
      <c r="AY1169" s="1320"/>
      <c r="AZ1169" s="1320"/>
      <c r="BA1169" s="1320"/>
      <c r="BB1169" s="1320"/>
      <c r="BC1169" s="1320"/>
      <c r="BD1169" s="1320"/>
      <c r="BE1169" s="1320"/>
      <c r="BF1169" s="1320"/>
      <c r="BG1169" s="1320"/>
      <c r="BH1169" s="495"/>
    </row>
    <row r="1170" spans="1:60" ht="3.65" hidden="1" customHeight="1">
      <c r="A1170" s="494"/>
      <c r="B1170" s="673"/>
      <c r="C1170" s="676"/>
      <c r="D1170" s="676"/>
      <c r="E1170" s="676"/>
      <c r="F1170" s="676"/>
      <c r="G1170" s="676"/>
      <c r="H1170" s="676"/>
      <c r="I1170" s="699"/>
      <c r="J1170" s="1320"/>
      <c r="K1170" s="1320"/>
      <c r="L1170" s="1320"/>
      <c r="M1170" s="1320"/>
      <c r="N1170" s="1307"/>
      <c r="O1170" s="1371"/>
      <c r="P1170" s="1371"/>
      <c r="Q1170" s="1371"/>
      <c r="R1170" s="1371"/>
      <c r="S1170" s="1371"/>
      <c r="T1170" s="1373" t="e" vm="124">
        <v>#VALUE!</v>
      </c>
      <c r="U1170" s="1373"/>
      <c r="V1170" s="1373" t="e" vm="124">
        <v>#VALUE!</v>
      </c>
      <c r="W1170" s="1373"/>
      <c r="X1170" s="1373" t="e" vm="124">
        <v>#VALUE!</v>
      </c>
      <c r="Y1170" s="1299"/>
      <c r="Z1170" s="1320"/>
      <c r="AA1170" s="1320"/>
      <c r="AB1170" s="1320"/>
      <c r="AC1170" s="1320"/>
      <c r="AD1170" s="1280"/>
      <c r="AE1170" s="1320"/>
      <c r="AF1170" s="1320"/>
      <c r="AG1170" s="1320"/>
      <c r="AH1170" s="1320"/>
      <c r="AI1170" s="1320"/>
      <c r="AJ1170" s="1317"/>
      <c r="AK1170" s="1317"/>
      <c r="AL1170" s="1320"/>
      <c r="AM1170" s="1320"/>
      <c r="AN1170" s="1320"/>
      <c r="AO1170" s="1320"/>
      <c r="AP1170" s="1320"/>
      <c r="AQ1170" s="1317"/>
      <c r="AR1170" s="1317"/>
      <c r="AS1170" s="1317"/>
      <c r="AT1170" s="1320"/>
      <c r="AU1170" s="1320"/>
      <c r="AV1170" s="1320"/>
      <c r="AW1170" s="1320"/>
      <c r="AX1170" s="1320"/>
      <c r="AY1170" s="1320"/>
      <c r="AZ1170" s="1320"/>
      <c r="BA1170" s="1320"/>
      <c r="BB1170" s="1320"/>
      <c r="BC1170" s="1320"/>
      <c r="BD1170" s="1320"/>
      <c r="BE1170" s="1320"/>
      <c r="BF1170" s="1320"/>
      <c r="BG1170" s="1320"/>
      <c r="BH1170" s="495"/>
    </row>
    <row r="1171" spans="1:60" ht="3.65" hidden="1" customHeight="1">
      <c r="A1171" s="494"/>
      <c r="B1171" s="673"/>
      <c r="C1171" s="676"/>
      <c r="D1171" s="676"/>
      <c r="E1171" s="676"/>
      <c r="F1171" s="676"/>
      <c r="G1171" s="676"/>
      <c r="H1171" s="676"/>
      <c r="I1171" s="699"/>
      <c r="J1171" s="1320"/>
      <c r="K1171" s="1320"/>
      <c r="L1171" s="1320"/>
      <c r="M1171" s="1320"/>
      <c r="N1171" s="1307"/>
      <c r="O1171" s="1371"/>
      <c r="P1171" s="1371"/>
      <c r="Q1171" s="1371"/>
      <c r="R1171" s="1371"/>
      <c r="S1171" s="1371"/>
      <c r="T1171" s="1373"/>
      <c r="U1171" s="1373"/>
      <c r="V1171" s="1373"/>
      <c r="W1171" s="1373"/>
      <c r="X1171" s="1373"/>
      <c r="Y1171" s="1299"/>
      <c r="Z1171" s="1320"/>
      <c r="AA1171" s="1320"/>
      <c r="AB1171" s="1320"/>
      <c r="AC1171" s="1320"/>
      <c r="AD1171" s="1280"/>
      <c r="AE1171" s="1320"/>
      <c r="AF1171" s="1320"/>
      <c r="AG1171" s="1320"/>
      <c r="AH1171" s="1320"/>
      <c r="AI1171" s="1320"/>
      <c r="AJ1171" s="1317"/>
      <c r="AK1171" s="1317"/>
      <c r="AL1171" s="1320"/>
      <c r="AM1171" s="1320"/>
      <c r="AN1171" s="1320"/>
      <c r="AO1171" s="1320"/>
      <c r="AP1171" s="1320"/>
      <c r="AQ1171" s="1317"/>
      <c r="AR1171" s="1317"/>
      <c r="AS1171" s="1317"/>
      <c r="AT1171" s="1320"/>
      <c r="AU1171" s="1320"/>
      <c r="AV1171" s="1320"/>
      <c r="AW1171" s="1320"/>
      <c r="AX1171" s="1320"/>
      <c r="AY1171" s="1320"/>
      <c r="AZ1171" s="1320"/>
      <c r="BA1171" s="1320"/>
      <c r="BB1171" s="1320"/>
      <c r="BC1171" s="1320"/>
      <c r="BD1171" s="1320"/>
      <c r="BE1171" s="1320"/>
      <c r="BF1171" s="1320"/>
      <c r="BG1171" s="1320"/>
      <c r="BH1171" s="495"/>
    </row>
    <row r="1172" spans="1:60" ht="3.65" hidden="1" customHeight="1">
      <c r="A1172" s="494"/>
      <c r="B1172" s="673"/>
      <c r="C1172" s="676"/>
      <c r="D1172" s="676"/>
      <c r="E1172" s="676"/>
      <c r="F1172" s="676"/>
      <c r="G1172" s="676"/>
      <c r="H1172" s="676"/>
      <c r="I1172" s="699"/>
      <c r="J1172" s="1320"/>
      <c r="K1172" s="1320"/>
      <c r="L1172" s="1320"/>
      <c r="M1172" s="1320"/>
      <c r="N1172" s="1307"/>
      <c r="O1172" s="1371"/>
      <c r="P1172" s="1371"/>
      <c r="Q1172" s="1371"/>
      <c r="R1172" s="1371"/>
      <c r="S1172" s="1371"/>
      <c r="T1172" s="1375"/>
      <c r="U1172" s="1375"/>
      <c r="V1172" s="1375"/>
      <c r="W1172" s="1375"/>
      <c r="X1172" s="1375"/>
      <c r="Y1172" s="1308"/>
      <c r="Z1172" s="1320"/>
      <c r="AA1172" s="1320"/>
      <c r="AB1172" s="1320"/>
      <c r="AC1172" s="1320"/>
      <c r="AD1172" s="1280"/>
      <c r="AE1172" s="1320"/>
      <c r="AF1172" s="1320"/>
      <c r="AG1172" s="1320"/>
      <c r="AH1172" s="1320"/>
      <c r="AI1172" s="1320"/>
      <c r="AJ1172" s="1317"/>
      <c r="AK1172" s="1317"/>
      <c r="AL1172" s="1320"/>
      <c r="AM1172" s="1320"/>
      <c r="AN1172" s="1320"/>
      <c r="AO1172" s="1320"/>
      <c r="AP1172" s="1320"/>
      <c r="AQ1172" s="1320"/>
      <c r="AR1172" s="1320"/>
      <c r="AS1172" s="1320"/>
      <c r="AT1172" s="1320"/>
      <c r="AU1172" s="1320"/>
      <c r="AV1172" s="1320"/>
      <c r="AW1172" s="1320"/>
      <c r="AX1172" s="1320"/>
      <c r="AY1172" s="1320"/>
      <c r="AZ1172" s="1320"/>
      <c r="BA1172" s="1320"/>
      <c r="BB1172" s="1320"/>
      <c r="BC1172" s="1320"/>
      <c r="BD1172" s="1320"/>
      <c r="BE1172" s="1320"/>
      <c r="BF1172" s="1320"/>
      <c r="BG1172" s="1320"/>
      <c r="BH1172" s="495"/>
    </row>
    <row r="1173" spans="1:60" ht="3.65" hidden="1" customHeight="1">
      <c r="A1173" s="494"/>
      <c r="B1173" s="673"/>
      <c r="C1173" s="676"/>
      <c r="D1173" s="676"/>
      <c r="E1173" s="676"/>
      <c r="F1173" s="676"/>
      <c r="G1173" s="676"/>
      <c r="H1173" s="676"/>
      <c r="I1173" s="699"/>
      <c r="J1173" s="1320"/>
      <c r="K1173" s="1320"/>
      <c r="L1173" s="1320"/>
      <c r="M1173" s="1320"/>
      <c r="N1173" s="1307"/>
      <c r="O1173" s="1374"/>
      <c r="P1173" s="1373" t="e" vm="68">
        <v>#VALUE!</v>
      </c>
      <c r="Q1173" s="1373"/>
      <c r="R1173" s="1373"/>
      <c r="S1173" s="1374"/>
      <c r="T1173" s="1375"/>
      <c r="U1173" s="1375"/>
      <c r="V1173" s="1375"/>
      <c r="W1173" s="1375"/>
      <c r="X1173" s="1375"/>
      <c r="Y1173" s="1308"/>
      <c r="Z1173" s="1320"/>
      <c r="AA1173" s="1320"/>
      <c r="AB1173" s="1320"/>
      <c r="AC1173" s="1320"/>
      <c r="AD1173" s="1280"/>
      <c r="AE1173" s="1320"/>
      <c r="AF1173" s="1320"/>
      <c r="AG1173" s="1320"/>
      <c r="AH1173" s="1320"/>
      <c r="AI1173" s="1320"/>
      <c r="AJ1173" s="1317"/>
      <c r="AK1173" s="1317"/>
      <c r="AL1173" s="1320"/>
      <c r="AM1173" s="1320"/>
      <c r="AN1173" s="1320"/>
      <c r="AO1173" s="1320"/>
      <c r="AP1173" s="1320"/>
      <c r="AQ1173" s="1320"/>
      <c r="AR1173" s="1320"/>
      <c r="AS1173" s="1320"/>
      <c r="AT1173" s="1320"/>
      <c r="AU1173" s="1320"/>
      <c r="AV1173" s="1320"/>
      <c r="AW1173" s="1320"/>
      <c r="AX1173" s="1320"/>
      <c r="AY1173" s="1320"/>
      <c r="AZ1173" s="1320"/>
      <c r="BA1173" s="1320"/>
      <c r="BB1173" s="1320"/>
      <c r="BC1173" s="1320"/>
      <c r="BD1173" s="1320"/>
      <c r="BE1173" s="1320"/>
      <c r="BF1173" s="1320"/>
      <c r="BG1173" s="1320"/>
      <c r="BH1173" s="495"/>
    </row>
    <row r="1174" spans="1:60" ht="3.65" hidden="1" customHeight="1">
      <c r="A1174" s="494"/>
      <c r="B1174" s="673"/>
      <c r="C1174" s="676"/>
      <c r="D1174" s="676"/>
      <c r="E1174" s="676"/>
      <c r="F1174" s="676"/>
      <c r="G1174" s="676"/>
      <c r="H1174" s="676"/>
      <c r="I1174" s="699"/>
      <c r="J1174" s="1320"/>
      <c r="K1174" s="1320"/>
      <c r="L1174" s="1320"/>
      <c r="M1174" s="1320"/>
      <c r="N1174" s="1307"/>
      <c r="O1174" s="1375"/>
      <c r="P1174" s="1373"/>
      <c r="Q1174" s="1373"/>
      <c r="R1174" s="1373"/>
      <c r="S1174" s="1375"/>
      <c r="T1174" s="1375"/>
      <c r="U1174" s="1375"/>
      <c r="V1174" s="1375"/>
      <c r="W1174" s="1375"/>
      <c r="X1174" s="1375"/>
      <c r="Y1174" s="1308"/>
      <c r="Z1174" s="1320"/>
      <c r="AA1174" s="1320"/>
      <c r="AB1174" s="1320"/>
      <c r="AC1174" s="1320"/>
      <c r="AD1174" s="1280"/>
      <c r="AE1174" s="1320"/>
      <c r="AF1174" s="1320"/>
      <c r="AG1174" s="1320"/>
      <c r="AH1174" s="1320"/>
      <c r="AI1174" s="1320"/>
      <c r="AJ1174" s="1317"/>
      <c r="AK1174" s="1317"/>
      <c r="AL1174" s="1320"/>
      <c r="AM1174" s="1320"/>
      <c r="AN1174" s="1320"/>
      <c r="AO1174" s="1320"/>
      <c r="AP1174" s="1320"/>
      <c r="AQ1174" s="1320"/>
      <c r="AR1174" s="1320"/>
      <c r="AS1174" s="1320"/>
      <c r="AT1174" s="1320"/>
      <c r="AU1174" s="1320"/>
      <c r="AV1174" s="1320"/>
      <c r="AW1174" s="1320"/>
      <c r="AX1174" s="1320"/>
      <c r="AY1174" s="1320"/>
      <c r="AZ1174" s="1320"/>
      <c r="BA1174" s="1320"/>
      <c r="BB1174" s="1320"/>
      <c r="BC1174" s="1320"/>
      <c r="BD1174" s="1320"/>
      <c r="BE1174" s="1320"/>
      <c r="BF1174" s="1320"/>
      <c r="BG1174" s="1320"/>
      <c r="BH1174" s="495"/>
    </row>
    <row r="1175" spans="1:60" ht="3.65" hidden="1" customHeight="1">
      <c r="A1175" s="494"/>
      <c r="B1175" s="673"/>
      <c r="C1175" s="676"/>
      <c r="D1175" s="676"/>
      <c r="E1175" s="676"/>
      <c r="F1175" s="676"/>
      <c r="G1175" s="676"/>
      <c r="H1175" s="676"/>
      <c r="I1175" s="699"/>
      <c r="J1175" s="1320"/>
      <c r="K1175" s="1320"/>
      <c r="L1175" s="1320"/>
      <c r="M1175" s="1320"/>
      <c r="N1175" s="1307"/>
      <c r="O1175" s="1375"/>
      <c r="P1175" s="1375"/>
      <c r="Q1175" s="1375"/>
      <c r="R1175" s="1375"/>
      <c r="S1175" s="1375"/>
      <c r="T1175" s="1375"/>
      <c r="U1175" s="1375"/>
      <c r="V1175" s="1375"/>
      <c r="W1175" s="1375"/>
      <c r="X1175" s="1375"/>
      <c r="Y1175" s="1308"/>
      <c r="Z1175" s="1320"/>
      <c r="AA1175" s="1320"/>
      <c r="AB1175" s="1320"/>
      <c r="AC1175" s="1320"/>
      <c r="AD1175" s="1280"/>
      <c r="AE1175" s="1320"/>
      <c r="AF1175" s="1320"/>
      <c r="AG1175" s="1320"/>
      <c r="AH1175" s="1320"/>
      <c r="AI1175" s="1320"/>
      <c r="AJ1175" s="1317"/>
      <c r="AK1175" s="1317"/>
      <c r="AL1175" s="1320"/>
      <c r="AM1175" s="1320"/>
      <c r="AN1175" s="1320"/>
      <c r="AO1175" s="1320"/>
      <c r="AP1175" s="1320"/>
      <c r="AQ1175" s="1320"/>
      <c r="AR1175" s="1320"/>
      <c r="AS1175" s="1320"/>
      <c r="AT1175" s="1320"/>
      <c r="AU1175" s="1320"/>
      <c r="AV1175" s="1320"/>
      <c r="AW1175" s="1320"/>
      <c r="AX1175" s="1320"/>
      <c r="AY1175" s="1320"/>
      <c r="AZ1175" s="1320"/>
      <c r="BA1175" s="1320"/>
      <c r="BB1175" s="1320"/>
      <c r="BC1175" s="1320"/>
      <c r="BD1175" s="1320"/>
      <c r="BE1175" s="1320"/>
      <c r="BF1175" s="1320"/>
      <c r="BG1175" s="1320"/>
      <c r="BH1175" s="495"/>
    </row>
    <row r="1176" spans="1:60" ht="3.65" hidden="1" customHeight="1">
      <c r="A1176" s="494"/>
      <c r="B1176" s="673"/>
      <c r="C1176" s="676"/>
      <c r="D1176" s="676"/>
      <c r="E1176" s="676"/>
      <c r="F1176" s="676"/>
      <c r="G1176" s="676"/>
      <c r="H1176" s="676"/>
      <c r="I1176" s="699"/>
      <c r="J1176" s="1320"/>
      <c r="K1176" s="1320"/>
      <c r="L1176" s="1320"/>
      <c r="M1176" s="1320"/>
      <c r="N1176" s="1307"/>
      <c r="O1176" s="1375"/>
      <c r="P1176" s="1375"/>
      <c r="Q1176" s="1375"/>
      <c r="R1176" s="1375"/>
      <c r="S1176" s="1375"/>
      <c r="T1176" s="1375"/>
      <c r="U1176" s="1375"/>
      <c r="V1176" s="1375"/>
      <c r="W1176" s="1375"/>
      <c r="X1176" s="1375"/>
      <c r="Y1176" s="1308"/>
      <c r="Z1176" s="1320"/>
      <c r="AA1176" s="1320"/>
      <c r="AB1176" s="1320"/>
      <c r="AC1176" s="1320"/>
      <c r="AD1176" s="1280"/>
      <c r="AE1176" s="1320"/>
      <c r="AF1176" s="1320"/>
      <c r="AG1176" s="1320"/>
      <c r="AH1176" s="1320"/>
      <c r="AI1176" s="1320"/>
      <c r="AJ1176" s="1317"/>
      <c r="AK1176" s="1317"/>
      <c r="AL1176" s="1320"/>
      <c r="AM1176" s="1320"/>
      <c r="AN1176" s="1320"/>
      <c r="AO1176" s="1320"/>
      <c r="AP1176" s="1320"/>
      <c r="AQ1176" s="1320"/>
      <c r="AR1176" s="1320"/>
      <c r="AS1176" s="1320"/>
      <c r="AT1176" s="1320"/>
      <c r="AU1176" s="1320"/>
      <c r="AV1176" s="1320"/>
      <c r="AW1176" s="1320"/>
      <c r="AX1176" s="1320"/>
      <c r="AY1176" s="1320"/>
      <c r="AZ1176" s="1320"/>
      <c r="BA1176" s="1320"/>
      <c r="BB1176" s="1320"/>
      <c r="BC1176" s="1320"/>
      <c r="BD1176" s="1320"/>
      <c r="BE1176" s="1320"/>
      <c r="BF1176" s="1320"/>
      <c r="BG1176" s="1320"/>
      <c r="BH1176" s="495"/>
    </row>
    <row r="1177" spans="1:60" ht="3.65" hidden="1" customHeight="1">
      <c r="A1177" s="494"/>
      <c r="B1177" s="673"/>
      <c r="C1177" s="676"/>
      <c r="D1177" s="676"/>
      <c r="E1177" s="676"/>
      <c r="F1177" s="676"/>
      <c r="G1177" s="676"/>
      <c r="H1177" s="676"/>
      <c r="I1177" s="699"/>
      <c r="J1177" s="1320"/>
      <c r="K1177" s="1320"/>
      <c r="L1177" s="1320"/>
      <c r="M1177" s="1320"/>
      <c r="N1177" s="1307"/>
      <c r="O1177" s="1375"/>
      <c r="P1177" s="1375"/>
      <c r="Q1177" s="1375"/>
      <c r="R1177" s="1375"/>
      <c r="S1177" s="1375"/>
      <c r="T1177" s="1375"/>
      <c r="U1177" s="1375"/>
      <c r="V1177" s="1375"/>
      <c r="W1177" s="1375"/>
      <c r="X1177" s="1375"/>
      <c r="Y1177" s="1308"/>
      <c r="Z1177" s="1320"/>
      <c r="AA1177" s="1320"/>
      <c r="AB1177" s="1320"/>
      <c r="AC1177" s="1320"/>
      <c r="AD1177" s="1280"/>
      <c r="AE1177" s="1320"/>
      <c r="AF1177" s="1320"/>
      <c r="AG1177" s="1320"/>
      <c r="AH1177" s="1320"/>
      <c r="AI1177" s="1320"/>
      <c r="AJ1177" s="1317"/>
      <c r="AK1177" s="1317"/>
      <c r="AL1177" s="1320"/>
      <c r="AM1177" s="1320"/>
      <c r="AN1177" s="1320"/>
      <c r="AO1177" s="1320"/>
      <c r="AP1177" s="1320"/>
      <c r="AQ1177" s="1320"/>
      <c r="AR1177" s="1320"/>
      <c r="AS1177" s="1320"/>
      <c r="AT1177" s="1320"/>
      <c r="AU1177" s="1320"/>
      <c r="AV1177" s="1320"/>
      <c r="AW1177" s="1320"/>
      <c r="AX1177" s="1320"/>
      <c r="AY1177" s="1320"/>
      <c r="AZ1177" s="1320"/>
      <c r="BA1177" s="1320"/>
      <c r="BB1177" s="1320"/>
      <c r="BC1177" s="1320"/>
      <c r="BD1177" s="1320"/>
      <c r="BE1177" s="1320"/>
      <c r="BF1177" s="1320"/>
      <c r="BG1177" s="1320"/>
      <c r="BH1177" s="495"/>
    </row>
    <row r="1178" spans="1:60" ht="3.65" hidden="1" customHeight="1">
      <c r="A1178" s="494"/>
      <c r="B1178" s="673"/>
      <c r="C1178" s="676"/>
      <c r="D1178" s="676"/>
      <c r="E1178" s="676"/>
      <c r="F1178" s="676"/>
      <c r="G1178" s="676"/>
      <c r="H1178" s="676"/>
      <c r="I1178" s="699"/>
      <c r="J1178" s="1320"/>
      <c r="K1178" s="1320"/>
      <c r="L1178" s="1320"/>
      <c r="M1178" s="1320"/>
      <c r="N1178" s="1307"/>
      <c r="O1178" s="1375"/>
      <c r="P1178" s="1375"/>
      <c r="Q1178" s="1375"/>
      <c r="R1178" s="1375"/>
      <c r="S1178" s="1375"/>
      <c r="T1178" s="1375"/>
      <c r="U1178" s="1375"/>
      <c r="V1178" s="1375"/>
      <c r="W1178" s="1375"/>
      <c r="X1178" s="1375"/>
      <c r="Y1178" s="1308"/>
      <c r="Z1178" s="1320"/>
      <c r="AA1178" s="1320"/>
      <c r="AB1178" s="1320"/>
      <c r="AC1178" s="1320"/>
      <c r="AD1178" s="1280"/>
      <c r="AE1178" s="1320"/>
      <c r="AF1178" s="1320"/>
      <c r="AG1178" s="1320"/>
      <c r="AH1178" s="1320"/>
      <c r="AI1178" s="1320"/>
      <c r="AJ1178" s="1317"/>
      <c r="AK1178" s="1317"/>
      <c r="AL1178" s="1320"/>
      <c r="AM1178" s="1320"/>
      <c r="AN1178" s="1320"/>
      <c r="AO1178" s="1320"/>
      <c r="AP1178" s="1320"/>
      <c r="AQ1178" s="1320"/>
      <c r="AR1178" s="1320"/>
      <c r="AS1178" s="1320"/>
      <c r="AT1178" s="1320"/>
      <c r="AU1178" s="1320"/>
      <c r="AV1178" s="1320"/>
      <c r="AW1178" s="1320"/>
      <c r="AX1178" s="1320"/>
      <c r="AY1178" s="1320"/>
      <c r="AZ1178" s="1320"/>
      <c r="BA1178" s="1320"/>
      <c r="BB1178" s="1320"/>
      <c r="BC1178" s="1320"/>
      <c r="BD1178" s="1320"/>
      <c r="BE1178" s="1320"/>
      <c r="BF1178" s="1320"/>
      <c r="BG1178" s="1320"/>
      <c r="BH1178" s="495"/>
    </row>
    <row r="1179" spans="1:60" ht="3.65" hidden="1" customHeight="1">
      <c r="A1179" s="494"/>
      <c r="B1179" s="673"/>
      <c r="C1179" s="676"/>
      <c r="D1179" s="676"/>
      <c r="E1179" s="676"/>
      <c r="F1179" s="676"/>
      <c r="G1179" s="676"/>
      <c r="H1179" s="676"/>
      <c r="I1179" s="699"/>
      <c r="J1179" s="1320"/>
      <c r="K1179" s="1320"/>
      <c r="L1179" s="1320"/>
      <c r="M1179" s="1320"/>
      <c r="N1179" s="1307"/>
      <c r="O1179" s="1375"/>
      <c r="P1179" s="1375"/>
      <c r="Q1179" s="1375"/>
      <c r="R1179" s="1375"/>
      <c r="S1179" s="1375"/>
      <c r="T1179" s="1375"/>
      <c r="U1179" s="1375"/>
      <c r="V1179" s="1375"/>
      <c r="W1179" s="1375"/>
      <c r="X1179" s="1375"/>
      <c r="Y1179" s="1308"/>
      <c r="Z1179" s="1320"/>
      <c r="AA1179" s="1320"/>
      <c r="AB1179" s="1320"/>
      <c r="AC1179" s="1320"/>
      <c r="AD1179" s="1280"/>
      <c r="AE1179" s="1320"/>
      <c r="AF1179" s="1320"/>
      <c r="AG1179" s="1320"/>
      <c r="AH1179" s="1320"/>
      <c r="AI1179" s="1320"/>
      <c r="AJ1179" s="1320"/>
      <c r="AK1179" s="1320"/>
      <c r="AL1179" s="1320"/>
      <c r="AM1179" s="1320"/>
      <c r="AN1179" s="1320"/>
      <c r="AO1179" s="1320"/>
      <c r="AP1179" s="1320"/>
      <c r="AQ1179" s="1320"/>
      <c r="AR1179" s="1320"/>
      <c r="AS1179" s="1320"/>
      <c r="AT1179" s="1320"/>
      <c r="AU1179" s="1320"/>
      <c r="AV1179" s="1320"/>
      <c r="AW1179" s="1320"/>
      <c r="AX1179" s="1320"/>
      <c r="AY1179" s="1320"/>
      <c r="AZ1179" s="1320"/>
      <c r="BA1179" s="1320"/>
      <c r="BB1179" s="1320"/>
      <c r="BC1179" s="1320"/>
      <c r="BD1179" s="1320"/>
      <c r="BE1179" s="1320"/>
      <c r="BF1179" s="1320"/>
      <c r="BG1179" s="1320"/>
      <c r="BH1179" s="495"/>
    </row>
    <row r="1180" spans="1:60" ht="3.65" hidden="1" customHeight="1">
      <c r="A1180" s="494"/>
      <c r="B1180" s="673"/>
      <c r="C1180" s="676"/>
      <c r="D1180" s="676"/>
      <c r="E1180" s="676"/>
      <c r="F1180" s="676"/>
      <c r="G1180" s="676"/>
      <c r="H1180" s="676"/>
      <c r="I1180" s="699"/>
      <c r="J1180" s="1320"/>
      <c r="K1180" s="1320"/>
      <c r="L1180" s="1320"/>
      <c r="M1180" s="1320"/>
      <c r="N1180" s="1307"/>
      <c r="O1180" s="1375"/>
      <c r="P1180" s="1375"/>
      <c r="Q1180" s="1375"/>
      <c r="R1180" s="1375"/>
      <c r="S1180" s="1375"/>
      <c r="T1180" s="1375"/>
      <c r="U1180" s="1375"/>
      <c r="V1180" s="1375"/>
      <c r="W1180" s="1375"/>
      <c r="X1180" s="1375"/>
      <c r="Y1180" s="1308"/>
      <c r="Z1180" s="1320"/>
      <c r="AA1180" s="1320"/>
      <c r="AB1180" s="1320"/>
      <c r="AC1180" s="1320"/>
      <c r="AD1180" s="1280"/>
      <c r="AE1180" s="1320"/>
      <c r="AF1180" s="1320"/>
      <c r="AG1180" s="1320"/>
      <c r="AH1180" s="1320"/>
      <c r="AI1180" s="1320"/>
      <c r="AJ1180" s="1320"/>
      <c r="AK1180" s="1320"/>
      <c r="AL1180" s="1320"/>
      <c r="AM1180" s="1320"/>
      <c r="AN1180" s="1320"/>
      <c r="AO1180" s="1320"/>
      <c r="AP1180" s="1320"/>
      <c r="AQ1180" s="1320"/>
      <c r="AR1180" s="1320"/>
      <c r="AS1180" s="1320"/>
      <c r="AT1180" s="1320"/>
      <c r="AU1180" s="1320"/>
      <c r="AV1180" s="1320"/>
      <c r="AW1180" s="1320"/>
      <c r="AX1180" s="1320"/>
      <c r="AY1180" s="1320"/>
      <c r="AZ1180" s="1320"/>
      <c r="BA1180" s="1320"/>
      <c r="BB1180" s="1320"/>
      <c r="BC1180" s="1320"/>
      <c r="BD1180" s="1320"/>
      <c r="BE1180" s="1320"/>
      <c r="BF1180" s="1320"/>
      <c r="BG1180" s="1320"/>
      <c r="BH1180" s="495"/>
    </row>
    <row r="1181" spans="1:60" ht="3.65" hidden="1" customHeight="1">
      <c r="A1181" s="494"/>
      <c r="B1181" s="673"/>
      <c r="C1181" s="676"/>
      <c r="D1181" s="676"/>
      <c r="E1181" s="676"/>
      <c r="F1181" s="676"/>
      <c r="G1181" s="676"/>
      <c r="H1181" s="676"/>
      <c r="I1181" s="699"/>
      <c r="J1181" s="1320"/>
      <c r="K1181" s="1320"/>
      <c r="L1181" s="1320"/>
      <c r="M1181" s="1320"/>
      <c r="N1181" s="1293"/>
      <c r="O1181" s="1367"/>
      <c r="P1181" s="1367"/>
      <c r="Q1181" s="1367"/>
      <c r="R1181" s="1367"/>
      <c r="S1181" s="1367"/>
      <c r="T1181" s="1367"/>
      <c r="U1181" s="1367"/>
      <c r="V1181" s="1367"/>
      <c r="W1181" s="1367"/>
      <c r="X1181" s="1367"/>
      <c r="Y1181" s="1294"/>
      <c r="Z1181" s="1320"/>
      <c r="AA1181" s="1320"/>
      <c r="AB1181" s="1320"/>
      <c r="AC1181" s="1320"/>
      <c r="AD1181" s="1280"/>
      <c r="AE1181" s="1320"/>
      <c r="AF1181" s="1320"/>
      <c r="AG1181" s="1320"/>
      <c r="AH1181" s="1320"/>
      <c r="AI1181" s="1320"/>
      <c r="AJ1181" s="1320"/>
      <c r="AK1181" s="1320"/>
      <c r="AL1181" s="1320"/>
      <c r="AM1181" s="1320"/>
      <c r="AN1181" s="1320"/>
      <c r="AO1181" s="1320"/>
      <c r="AP1181" s="1320"/>
      <c r="AQ1181" s="1320"/>
      <c r="AR1181" s="1320"/>
      <c r="AS1181" s="1320"/>
      <c r="AT1181" s="1320"/>
      <c r="AU1181" s="1320"/>
      <c r="AV1181" s="1320"/>
      <c r="AW1181" s="1320"/>
      <c r="AX1181" s="1320"/>
      <c r="AY1181" s="1320"/>
      <c r="AZ1181" s="1320"/>
      <c r="BA1181" s="1320"/>
      <c r="BB1181" s="1320"/>
      <c r="BC1181" s="1320"/>
      <c r="BD1181" s="1320"/>
      <c r="BE1181" s="1320"/>
      <c r="BF1181" s="1320"/>
      <c r="BG1181" s="1320"/>
      <c r="BH1181" s="495"/>
    </row>
    <row r="1182" spans="1:60" ht="3.65" hidden="1" customHeight="1">
      <c r="A1182" s="494"/>
      <c r="B1182" s="673"/>
      <c r="C1182" s="676"/>
      <c r="D1182" s="676"/>
      <c r="E1182" s="676"/>
      <c r="F1182" s="676"/>
      <c r="G1182" s="676"/>
      <c r="H1182" s="676"/>
      <c r="I1182" s="699"/>
      <c r="J1182" s="1320"/>
      <c r="K1182" s="1320"/>
      <c r="L1182" s="1320"/>
      <c r="M1182" s="1320"/>
      <c r="N1182" s="1293"/>
      <c r="O1182" s="1367"/>
      <c r="P1182" s="1367"/>
      <c r="Q1182" s="1367"/>
      <c r="R1182" s="1367"/>
      <c r="S1182" s="1367"/>
      <c r="T1182" s="1367"/>
      <c r="U1182" s="1367"/>
      <c r="V1182" s="1367"/>
      <c r="W1182" s="1367"/>
      <c r="X1182" s="1367"/>
      <c r="Y1182" s="1294"/>
      <c r="Z1182" s="1320"/>
      <c r="AA1182" s="1320"/>
      <c r="AB1182" s="1320"/>
      <c r="AC1182" s="1320"/>
      <c r="AD1182" s="1280"/>
      <c r="AE1182" s="1320"/>
      <c r="AF1182" s="1320"/>
      <c r="AG1182" s="1320"/>
      <c r="AH1182" s="1320"/>
      <c r="AI1182" s="1320"/>
      <c r="AJ1182" s="1320"/>
      <c r="AK1182" s="1320"/>
      <c r="AL1182" s="1320"/>
      <c r="AM1182" s="1320"/>
      <c r="AN1182" s="1320"/>
      <c r="AO1182" s="1320"/>
      <c r="AP1182" s="1320"/>
      <c r="AQ1182" s="1320"/>
      <c r="AR1182" s="1320"/>
      <c r="AS1182" s="1320"/>
      <c r="AT1182" s="1320"/>
      <c r="AU1182" s="1320"/>
      <c r="AV1182" s="1320"/>
      <c r="AW1182" s="1320"/>
      <c r="AX1182" s="1320"/>
      <c r="AY1182" s="1320"/>
      <c r="AZ1182" s="1320"/>
      <c r="BA1182" s="1320"/>
      <c r="BB1182" s="1320"/>
      <c r="BC1182" s="1320"/>
      <c r="BD1182" s="1320"/>
      <c r="BE1182" s="1320"/>
      <c r="BF1182" s="1320"/>
      <c r="BG1182" s="1320"/>
      <c r="BH1182" s="495"/>
    </row>
    <row r="1183" spans="1:60" ht="3.65" hidden="1" customHeight="1">
      <c r="A1183" s="494"/>
      <c r="B1183" s="673"/>
      <c r="C1183" s="676"/>
      <c r="D1183" s="676"/>
      <c r="E1183" s="676"/>
      <c r="F1183" s="676"/>
      <c r="G1183" s="676"/>
      <c r="H1183" s="676"/>
      <c r="I1183" s="699"/>
      <c r="J1183" s="1320"/>
      <c r="K1183" s="1320"/>
      <c r="L1183" s="1320"/>
      <c r="M1183" s="1320"/>
      <c r="N1183" s="1293"/>
      <c r="O1183" s="1367"/>
      <c r="P1183" s="1367"/>
      <c r="Q1183" s="1367"/>
      <c r="R1183" s="1367"/>
      <c r="S1183" s="1367"/>
      <c r="T1183" s="1367"/>
      <c r="U1183" s="1367"/>
      <c r="V1183" s="1367"/>
      <c r="W1183" s="1367"/>
      <c r="X1183" s="1367"/>
      <c r="Y1183" s="1294"/>
      <c r="Z1183" s="1320"/>
      <c r="AA1183" s="1320"/>
      <c r="AB1183" s="1320"/>
      <c r="AC1183" s="1320"/>
      <c r="AD1183" s="1280"/>
      <c r="AE1183" s="1320"/>
      <c r="AF1183" s="1320"/>
      <c r="AG1183" s="1320"/>
      <c r="AH1183" s="1320"/>
      <c r="AI1183" s="1320"/>
      <c r="AJ1183" s="1320"/>
      <c r="AK1183" s="1320"/>
      <c r="AL1183" s="1320"/>
      <c r="AM1183" s="1320"/>
      <c r="AN1183" s="1320"/>
      <c r="AO1183" s="1320"/>
      <c r="AP1183" s="1320"/>
      <c r="AQ1183" s="1320"/>
      <c r="AR1183" s="1320"/>
      <c r="AS1183" s="1320"/>
      <c r="AT1183" s="1320"/>
      <c r="AU1183" s="1320"/>
      <c r="AV1183" s="1320"/>
      <c r="AW1183" s="1320"/>
      <c r="AX1183" s="1320"/>
      <c r="AY1183" s="1320"/>
      <c r="AZ1183" s="1320"/>
      <c r="BA1183" s="1320"/>
      <c r="BB1183" s="1320"/>
      <c r="BC1183" s="1320"/>
      <c r="BD1183" s="1320"/>
      <c r="BE1183" s="1320"/>
      <c r="BF1183" s="1320"/>
      <c r="BG1183" s="1320"/>
      <c r="BH1183" s="495"/>
    </row>
    <row r="1184" spans="1:60" ht="3.65" hidden="1" customHeight="1">
      <c r="A1184" s="494"/>
      <c r="B1184" s="673"/>
      <c r="C1184" s="676"/>
      <c r="D1184" s="676"/>
      <c r="E1184" s="676"/>
      <c r="F1184" s="676"/>
      <c r="G1184" s="676"/>
      <c r="H1184" s="676"/>
      <c r="I1184" s="699"/>
      <c r="J1184" s="1320"/>
      <c r="K1184" s="1320"/>
      <c r="L1184" s="1320"/>
      <c r="M1184" s="1320"/>
      <c r="N1184" s="1293"/>
      <c r="O1184" s="1367"/>
      <c r="P1184" s="1367"/>
      <c r="Q1184" s="1367"/>
      <c r="R1184" s="1367"/>
      <c r="S1184" s="1367"/>
      <c r="T1184" s="1367"/>
      <c r="U1184" s="1367"/>
      <c r="V1184" s="1367"/>
      <c r="W1184" s="1367"/>
      <c r="X1184" s="1367"/>
      <c r="Y1184" s="1294"/>
      <c r="Z1184" s="1320"/>
      <c r="AA1184" s="1320"/>
      <c r="AB1184" s="1320"/>
      <c r="AC1184" s="1320"/>
      <c r="AD1184" s="1280"/>
      <c r="AE1184" s="1320"/>
      <c r="AF1184" s="1320"/>
      <c r="AG1184" s="1320"/>
      <c r="AH1184" s="1320"/>
      <c r="AI1184" s="1320"/>
      <c r="AJ1184" s="1320"/>
      <c r="AK1184" s="1320"/>
      <c r="AL1184" s="1320"/>
      <c r="AM1184" s="1320"/>
      <c r="AN1184" s="1320"/>
      <c r="AO1184" s="1320"/>
      <c r="AP1184" s="1320"/>
      <c r="AQ1184" s="1320"/>
      <c r="AR1184" s="1320"/>
      <c r="AS1184" s="1320"/>
      <c r="AT1184" s="1320"/>
      <c r="AU1184" s="1320"/>
      <c r="AV1184" s="1320"/>
      <c r="AW1184" s="1320"/>
      <c r="AX1184" s="1320"/>
      <c r="AY1184" s="1320"/>
      <c r="AZ1184" s="1320"/>
      <c r="BA1184" s="1320"/>
      <c r="BB1184" s="1320"/>
      <c r="BC1184" s="1320"/>
      <c r="BD1184" s="1320"/>
      <c r="BE1184" s="1320"/>
      <c r="BF1184" s="1320"/>
      <c r="BG1184" s="1320"/>
      <c r="BH1184" s="495"/>
    </row>
    <row r="1185" spans="1:60" ht="3.65" hidden="1" customHeight="1">
      <c r="A1185" s="494"/>
      <c r="B1185" s="673"/>
      <c r="C1185" s="676"/>
      <c r="D1185" s="676"/>
      <c r="E1185" s="676"/>
      <c r="F1185" s="676"/>
      <c r="G1185" s="676"/>
      <c r="H1185" s="676"/>
      <c r="I1185" s="699"/>
      <c r="J1185" s="1320"/>
      <c r="K1185" s="1320"/>
      <c r="L1185" s="1320"/>
      <c r="M1185" s="1320"/>
      <c r="N1185" s="1295"/>
      <c r="O1185" s="1296"/>
      <c r="P1185" s="1296"/>
      <c r="Q1185" s="1296"/>
      <c r="R1185" s="1296"/>
      <c r="S1185" s="1296"/>
      <c r="T1185" s="1296"/>
      <c r="U1185" s="1296"/>
      <c r="V1185" s="1296"/>
      <c r="W1185" s="1296"/>
      <c r="X1185" s="1296"/>
      <c r="Y1185" s="1297"/>
      <c r="Z1185" s="1320"/>
      <c r="AA1185" s="1320"/>
      <c r="AB1185" s="1320"/>
      <c r="AC1185" s="1320"/>
      <c r="AD1185" s="1279"/>
      <c r="AE1185" s="1320"/>
      <c r="AF1185" s="1320"/>
      <c r="AG1185" s="1320"/>
      <c r="AH1185" s="1320"/>
      <c r="AI1185" s="1320"/>
      <c r="AJ1185" s="1320"/>
      <c r="AK1185" s="1320"/>
      <c r="AL1185" s="1320"/>
      <c r="AM1185" s="1320"/>
      <c r="AN1185" s="1320"/>
      <c r="AO1185" s="1320"/>
      <c r="AP1185" s="1320"/>
      <c r="AQ1185" s="1320"/>
      <c r="AR1185" s="1320"/>
      <c r="AS1185" s="1320"/>
      <c r="AT1185" s="1320"/>
      <c r="AU1185" s="1320"/>
      <c r="AV1185" s="1320"/>
      <c r="AW1185" s="1320"/>
      <c r="AX1185" s="1320"/>
      <c r="AY1185" s="1320"/>
      <c r="AZ1185" s="1320"/>
      <c r="BA1185" s="1320"/>
      <c r="BB1185" s="1320"/>
      <c r="BC1185" s="1320"/>
      <c r="BD1185" s="1320"/>
      <c r="BE1185" s="1320"/>
      <c r="BF1185" s="1320"/>
      <c r="BG1185" s="1320"/>
      <c r="BH1185" s="495"/>
    </row>
    <row r="1186" spans="1:60" ht="3.65" hidden="1" customHeight="1">
      <c r="A1186" s="494"/>
      <c r="B1186" s="673"/>
      <c r="C1186" s="676"/>
      <c r="D1186" s="676"/>
      <c r="E1186" s="676"/>
      <c r="F1186" s="676"/>
      <c r="G1186" s="676"/>
      <c r="H1186" s="676"/>
      <c r="I1186" s="699"/>
      <c r="J1186" s="1320"/>
      <c r="K1186" s="1320"/>
      <c r="L1186" s="1320"/>
      <c r="M1186" s="1320"/>
      <c r="N1186" s="1320"/>
      <c r="O1186" s="1320"/>
      <c r="P1186" s="1320"/>
      <c r="Q1186" s="1320"/>
      <c r="R1186" s="1320"/>
      <c r="S1186" s="1320"/>
      <c r="T1186" s="1320"/>
      <c r="U1186" s="1320"/>
      <c r="V1186" s="1320"/>
      <c r="W1186" s="1320"/>
      <c r="X1186" s="1320"/>
      <c r="Y1186" s="1320"/>
      <c r="Z1186" s="1320"/>
      <c r="AA1186" s="1320"/>
      <c r="AB1186" s="1320"/>
      <c r="AC1186" s="1320"/>
      <c r="AD1186" s="1320"/>
      <c r="AE1186" s="1320"/>
      <c r="AF1186" s="1320"/>
      <c r="AG1186" s="1320"/>
      <c r="AH1186" s="1320"/>
      <c r="AI1186" s="1320"/>
      <c r="AJ1186" s="1320"/>
      <c r="AK1186" s="1320"/>
      <c r="AL1186" s="1320"/>
      <c r="AM1186" s="1320"/>
      <c r="AN1186" s="1320"/>
      <c r="AO1186" s="1320"/>
      <c r="AP1186" s="1320"/>
      <c r="AQ1186" s="1320"/>
      <c r="AR1186" s="1320"/>
      <c r="AS1186" s="1320"/>
      <c r="AT1186" s="1320"/>
      <c r="AU1186" s="1320"/>
      <c r="AV1186" s="1320"/>
      <c r="AW1186" s="1320"/>
      <c r="AX1186" s="1320"/>
      <c r="AY1186" s="1320"/>
      <c r="AZ1186" s="1320"/>
      <c r="BA1186" s="1320"/>
      <c r="BB1186" s="1320"/>
      <c r="BC1186" s="1320"/>
      <c r="BD1186" s="1320"/>
      <c r="BE1186" s="1320"/>
      <c r="BF1186" s="1320"/>
      <c r="BG1186" s="1320"/>
      <c r="BH1186" s="495"/>
    </row>
    <row r="1187" spans="1:60" ht="3.65" hidden="1" customHeight="1">
      <c r="A1187" s="494"/>
      <c r="B1187" s="673"/>
      <c r="C1187" s="676"/>
      <c r="D1187" s="676"/>
      <c r="E1187" s="676"/>
      <c r="F1187" s="676"/>
      <c r="G1187" s="676"/>
      <c r="H1187" s="676"/>
      <c r="I1187" s="699"/>
      <c r="J1187" s="1320"/>
      <c r="K1187" s="1320"/>
      <c r="L1187" s="1320"/>
      <c r="M1187" s="1320"/>
      <c r="N1187" s="1320"/>
      <c r="O1187" s="1320"/>
      <c r="P1187" s="1320"/>
      <c r="Q1187" s="1320"/>
      <c r="R1187" s="1320"/>
      <c r="S1187" s="1320"/>
      <c r="T1187" s="1320"/>
      <c r="U1187" s="1320"/>
      <c r="V1187" s="1320"/>
      <c r="W1187" s="1320"/>
      <c r="X1187" s="1320"/>
      <c r="Y1187" s="1320"/>
      <c r="Z1187" s="1320"/>
      <c r="AA1187" s="1320"/>
      <c r="AB1187" s="1320"/>
      <c r="AC1187" s="1320"/>
      <c r="AD1187" s="1320"/>
      <c r="AE1187" s="1320"/>
      <c r="AF1187" s="1320"/>
      <c r="AG1187" s="1320"/>
      <c r="AH1187" s="1320"/>
      <c r="AI1187" s="1320"/>
      <c r="AJ1187" s="1320"/>
      <c r="AK1187" s="1320"/>
      <c r="AL1187" s="1320"/>
      <c r="AM1187" s="1320"/>
      <c r="AN1187" s="1320"/>
      <c r="AO1187" s="1320"/>
      <c r="AP1187" s="1320"/>
      <c r="AQ1187" s="1320"/>
      <c r="AR1187" s="1320"/>
      <c r="AS1187" s="1320"/>
      <c r="AT1187" s="1320"/>
      <c r="AU1187" s="1320"/>
      <c r="AV1187" s="1320"/>
      <c r="AW1187" s="1320"/>
      <c r="AX1187" s="1320"/>
      <c r="AY1187" s="1320"/>
      <c r="AZ1187" s="1320"/>
      <c r="BA1187" s="1320"/>
      <c r="BB1187" s="1320"/>
      <c r="BC1187" s="1320"/>
      <c r="BD1187" s="1320"/>
      <c r="BE1187" s="1320"/>
      <c r="BF1187" s="1320"/>
      <c r="BG1187" s="1320"/>
      <c r="BH1187" s="495"/>
    </row>
    <row r="1188" spans="1:60" ht="3.65" hidden="1" customHeight="1">
      <c r="A1188" s="494"/>
      <c r="B1188" s="673"/>
      <c r="C1188" s="676"/>
      <c r="D1188" s="676"/>
      <c r="E1188" s="676"/>
      <c r="F1188" s="676"/>
      <c r="G1188" s="676"/>
      <c r="H1188" s="676"/>
      <c r="I1188" s="699"/>
      <c r="J1188" s="1320"/>
      <c r="K1188" s="1320"/>
      <c r="L1188" s="1320"/>
      <c r="M1188" s="1320"/>
      <c r="N1188" s="1320"/>
      <c r="O1188" s="1320"/>
      <c r="P1188" s="1320"/>
      <c r="Q1188" s="1320"/>
      <c r="R1188" s="1320"/>
      <c r="S1188" s="1320"/>
      <c r="T1188" s="1320"/>
      <c r="U1188" s="1320"/>
      <c r="V1188" s="1320"/>
      <c r="W1188" s="1320"/>
      <c r="X1188" s="1320"/>
      <c r="Y1188" s="1320"/>
      <c r="Z1188" s="1320"/>
      <c r="AA1188" s="1320"/>
      <c r="AB1188" s="1320"/>
      <c r="AC1188" s="1320"/>
      <c r="AD1188" s="1320"/>
      <c r="AE1188" s="1320"/>
      <c r="AF1188" s="1320"/>
      <c r="AG1188" s="1320"/>
      <c r="AH1188" s="1320"/>
      <c r="AI1188" s="1320"/>
      <c r="AJ1188" s="1320"/>
      <c r="AK1188" s="1320"/>
      <c r="AL1188" s="1320"/>
      <c r="AM1188" s="1320"/>
      <c r="AN1188" s="1320"/>
      <c r="AO1188" s="1320"/>
      <c r="AP1188" s="1320"/>
      <c r="AQ1188" s="1320"/>
      <c r="AR1188" s="1320"/>
      <c r="AS1188" s="1320"/>
      <c r="AT1188" s="1320"/>
      <c r="AU1188" s="1320"/>
      <c r="AV1188" s="1320"/>
      <c r="AW1188" s="1320"/>
      <c r="AX1188" s="1320"/>
      <c r="AY1188" s="1320"/>
      <c r="AZ1188" s="1320"/>
      <c r="BA1188" s="1320"/>
      <c r="BB1188" s="1320"/>
      <c r="BC1188" s="1320"/>
      <c r="BD1188" s="1320"/>
      <c r="BE1188" s="1320"/>
      <c r="BF1188" s="1320"/>
      <c r="BG1188" s="1320"/>
      <c r="BH1188" s="495"/>
    </row>
    <row r="1189" spans="1:60" ht="3.65" hidden="1" customHeight="1">
      <c r="A1189" s="494"/>
      <c r="B1189" s="1282"/>
      <c r="C1189" s="1283"/>
      <c r="D1189" s="1283"/>
      <c r="E1189" s="1283"/>
      <c r="F1189" s="1283"/>
      <c r="G1189" s="1283"/>
      <c r="H1189" s="1283"/>
      <c r="I1189" s="1368"/>
      <c r="J1189" s="1369"/>
      <c r="K1189" s="1369"/>
      <c r="L1189" s="1369"/>
      <c r="M1189" s="1369"/>
      <c r="N1189" s="1369"/>
      <c r="O1189" s="1369"/>
      <c r="P1189" s="1369"/>
      <c r="Q1189" s="1369"/>
      <c r="R1189" s="1369"/>
      <c r="S1189" s="1369"/>
      <c r="T1189" s="1369"/>
      <c r="U1189" s="1369"/>
      <c r="V1189" s="1369"/>
      <c r="W1189" s="1369"/>
      <c r="X1189" s="1369"/>
      <c r="Y1189" s="1369"/>
      <c r="Z1189" s="1369"/>
      <c r="AA1189" s="1369"/>
      <c r="AB1189" s="1369"/>
      <c r="AC1189" s="1369"/>
      <c r="AD1189" s="1369"/>
      <c r="AE1189" s="1369"/>
      <c r="AF1189" s="1369"/>
      <c r="AG1189" s="1369"/>
      <c r="AH1189" s="1369"/>
      <c r="AI1189" s="1369"/>
      <c r="AJ1189" s="1369"/>
      <c r="AK1189" s="1369"/>
      <c r="AL1189" s="1369"/>
      <c r="AM1189" s="1369"/>
      <c r="AN1189" s="1369"/>
      <c r="AO1189" s="1369"/>
      <c r="AP1189" s="1369"/>
      <c r="AQ1189" s="1369"/>
      <c r="AR1189" s="1369"/>
      <c r="AS1189" s="1369"/>
      <c r="AT1189" s="1369"/>
      <c r="AU1189" s="1369"/>
      <c r="AV1189" s="1369"/>
      <c r="AW1189" s="1369"/>
      <c r="AX1189" s="1369"/>
      <c r="AY1189" s="1369"/>
      <c r="AZ1189" s="1369"/>
      <c r="BA1189" s="1369"/>
      <c r="BB1189" s="1369"/>
      <c r="BC1189" s="1369"/>
      <c r="BD1189" s="1369"/>
      <c r="BE1189" s="1369"/>
      <c r="BF1189" s="1369"/>
      <c r="BG1189" s="1369"/>
      <c r="BH1189" s="471"/>
    </row>
    <row r="1190" spans="1:60" ht="3.65" hidden="1" customHeight="1">
      <c r="A1190" s="494"/>
      <c r="B1190" s="1285"/>
      <c r="C1190" s="1286"/>
      <c r="D1190" s="1286"/>
      <c r="E1190" s="1286"/>
      <c r="F1190" s="1286"/>
      <c r="G1190" s="1286"/>
      <c r="H1190" s="1286"/>
      <c r="I1190" s="1370"/>
      <c r="J1190" s="466"/>
      <c r="K1190" s="466"/>
      <c r="L1190" s="466"/>
      <c r="M1190" s="466"/>
      <c r="N1190" s="466"/>
      <c r="O1190" s="466"/>
      <c r="P1190" s="466"/>
      <c r="Q1190" s="466"/>
      <c r="R1190" s="466"/>
      <c r="S1190" s="466"/>
      <c r="T1190" s="466"/>
      <c r="U1190" s="466"/>
      <c r="V1190" s="466"/>
      <c r="W1190" s="466"/>
      <c r="X1190" s="466"/>
      <c r="Y1190" s="466"/>
      <c r="Z1190" s="466"/>
      <c r="AA1190" s="466"/>
      <c r="AB1190" s="466"/>
      <c r="AC1190" s="466"/>
      <c r="AD1190" s="466"/>
      <c r="AE1190" s="466"/>
      <c r="AF1190" s="466"/>
      <c r="AG1190" s="466"/>
      <c r="AH1190" s="466"/>
      <c r="AI1190" s="466"/>
      <c r="AJ1190" s="466"/>
      <c r="AK1190" s="466"/>
      <c r="AL1190" s="466"/>
      <c r="AM1190" s="466"/>
      <c r="AN1190" s="466"/>
      <c r="AO1190" s="466"/>
      <c r="AP1190" s="466"/>
      <c r="AQ1190" s="466"/>
      <c r="AR1190" s="466"/>
      <c r="AS1190" s="466"/>
      <c r="AT1190" s="466"/>
      <c r="AU1190" s="466"/>
      <c r="AV1190" s="466"/>
      <c r="AW1190" s="466"/>
      <c r="AX1190" s="466"/>
      <c r="AY1190" s="466"/>
      <c r="AZ1190" s="466"/>
      <c r="BA1190" s="466"/>
      <c r="BB1190" s="466"/>
      <c r="BC1190" s="466"/>
      <c r="BD1190" s="466"/>
      <c r="BE1190" s="466"/>
      <c r="BF1190" s="466"/>
      <c r="BG1190" s="466"/>
      <c r="BH1190" s="465"/>
    </row>
    <row r="1191" spans="1:60">
      <c r="A1191" s="494"/>
      <c r="B1191" s="379" t="s">
        <v>623</v>
      </c>
      <c r="C1191" s="379" t="s">
        <v>621</v>
      </c>
      <c r="D1191" s="379" t="s">
        <v>578</v>
      </c>
      <c r="E1191" s="448" t="s">
        <v>651</v>
      </c>
      <c r="F1191" s="379" t="s">
        <v>498</v>
      </c>
      <c r="G1191" s="378"/>
      <c r="H1191" s="1194" t="s">
        <v>624</v>
      </c>
      <c r="I1191" s="700"/>
      <c r="J1191" s="1329"/>
      <c r="K1191" s="1329"/>
      <c r="L1191" s="1329"/>
      <c r="M1191" s="1329"/>
      <c r="N1191" s="1329"/>
      <c r="O1191" s="1329"/>
      <c r="P1191" s="1329"/>
      <c r="Q1191" s="1329"/>
      <c r="R1191" s="1329"/>
      <c r="S1191" s="1329"/>
      <c r="T1191" s="1329"/>
      <c r="U1191" s="1329"/>
      <c r="V1191" s="1329"/>
      <c r="W1191" s="1329"/>
      <c r="X1191" s="1329"/>
      <c r="Y1191" s="1329"/>
      <c r="Z1191" s="1329"/>
      <c r="AA1191" s="1329"/>
      <c r="AB1191" s="1329"/>
      <c r="AC1191" s="1329"/>
      <c r="AD1191" s="1329"/>
      <c r="AE1191" s="1329"/>
      <c r="AF1191" s="1329"/>
      <c r="AG1191" s="1329"/>
      <c r="AH1191" s="1329"/>
      <c r="AI1191" s="1329"/>
      <c r="AJ1191" s="1329"/>
      <c r="AK1191" s="1329"/>
      <c r="AL1191" s="1329"/>
      <c r="AM1191" s="1329"/>
      <c r="AN1191" s="1329"/>
      <c r="AO1191" s="1329"/>
      <c r="AP1191" s="1329"/>
      <c r="AQ1191" s="1329"/>
      <c r="AR1191" s="1329"/>
      <c r="AS1191" s="1329"/>
      <c r="AT1191" s="1329"/>
      <c r="AU1191" s="1329"/>
      <c r="AV1191" s="1329"/>
      <c r="AW1191" s="1329"/>
      <c r="AX1191" s="1329"/>
      <c r="AY1191" s="1329"/>
      <c r="AZ1191" s="1329"/>
      <c r="BA1191" s="1329"/>
      <c r="BB1191" s="1329"/>
      <c r="BC1191" s="1329"/>
      <c r="BD1191" s="1329"/>
      <c r="BE1191" s="1329"/>
      <c r="BF1191" s="1329"/>
      <c r="BG1191" s="1329"/>
      <c r="BH1191" s="1134"/>
    </row>
    <row r="1192" spans="1:60" ht="3.65" hidden="1" customHeight="1">
      <c r="A1192" s="494"/>
      <c r="B1192" s="487" t="str">
        <f>MID(D1191,1,1)&amp;MID(D1191,6,1)&amp;"_"&amp;MID(D1191,14,3)&amp;"X"&amp;MID(F1191,1,1)&amp;"_"&amp;MID(H1191,1,4)&amp;MID(H1191,5,3)&amp;"_"&amp;MID(C1191,1,3)</f>
        <v>PC_MedXF_Rapidus_P9</v>
      </c>
      <c r="C1192" s="676"/>
      <c r="D1192" s="676"/>
      <c r="E1192" s="676"/>
      <c r="F1192" s="676"/>
      <c r="G1192" s="676"/>
      <c r="H1192" s="676"/>
      <c r="I1192" s="699"/>
      <c r="J1192" s="1320"/>
      <c r="K1192" s="1320"/>
      <c r="L1192" s="1320"/>
      <c r="M1192" s="1320"/>
      <c r="N1192" s="1320"/>
      <c r="O1192" s="1320"/>
      <c r="P1192" s="1320"/>
      <c r="Q1192" s="1320"/>
      <c r="R1192" s="1320"/>
      <c r="S1192" s="1320"/>
      <c r="T1192" s="1320"/>
      <c r="U1192" s="1320"/>
      <c r="V1192" s="1320"/>
      <c r="W1192" s="1320"/>
      <c r="X1192" s="1320"/>
      <c r="Y1192" s="1320"/>
      <c r="Z1192" s="1320"/>
      <c r="AA1192" s="1320"/>
      <c r="AB1192" s="1320"/>
      <c r="AC1192" s="1320"/>
      <c r="AD1192" s="1320"/>
      <c r="AE1192" s="1320"/>
      <c r="AF1192" s="1320"/>
      <c r="AG1192" s="1320"/>
      <c r="AH1192" s="1320"/>
      <c r="AI1192" s="1320"/>
      <c r="AJ1192" s="1320"/>
      <c r="AK1192" s="1320"/>
      <c r="AL1192" s="1320"/>
      <c r="AM1192" s="1320"/>
      <c r="AN1192" s="1320"/>
      <c r="AO1192" s="1320"/>
      <c r="AP1192" s="1320"/>
      <c r="AQ1192" s="1320"/>
      <c r="AR1192" s="1320"/>
      <c r="AS1192" s="1320"/>
      <c r="AT1192" s="1320"/>
      <c r="AU1192" s="1320"/>
      <c r="AV1192" s="1320"/>
      <c r="AW1192" s="1320"/>
      <c r="AX1192" s="1320"/>
      <c r="AY1192" s="1320"/>
      <c r="AZ1192" s="1320"/>
      <c r="BA1192" s="1320"/>
      <c r="BB1192" s="1320"/>
      <c r="BC1192" s="1320"/>
      <c r="BD1192" s="1320"/>
      <c r="BE1192" s="1320"/>
      <c r="BF1192" s="1320"/>
      <c r="BG1192" s="1320"/>
      <c r="BH1192" s="495"/>
    </row>
    <row r="1193" spans="1:60" ht="3.65" hidden="1" customHeight="1">
      <c r="A1193" s="494"/>
      <c r="B1193" s="673"/>
      <c r="C1193" s="676"/>
      <c r="D1193" s="676"/>
      <c r="E1193" s="676"/>
      <c r="F1193" s="676"/>
      <c r="G1193" s="676"/>
      <c r="H1193" s="676"/>
      <c r="I1193" s="699"/>
      <c r="J1193" s="1320"/>
      <c r="K1193" s="1320"/>
      <c r="L1193" s="1320"/>
      <c r="M1193" s="1320"/>
      <c r="N1193" s="1320"/>
      <c r="O1193" s="1320"/>
      <c r="P1193" s="1320"/>
      <c r="Q1193" s="1320"/>
      <c r="R1193" s="1320"/>
      <c r="S1193" s="1320"/>
      <c r="T1193" s="1320"/>
      <c r="U1193" s="1320"/>
      <c r="V1193" s="1320"/>
      <c r="W1193" s="1320"/>
      <c r="X1193" s="1320"/>
      <c r="Y1193" s="1320"/>
      <c r="Z1193" s="1320"/>
      <c r="AA1193" s="1320"/>
      <c r="AB1193" s="1320"/>
      <c r="AC1193" s="1320"/>
      <c r="AD1193" s="1320"/>
      <c r="AE1193" s="1320"/>
      <c r="AF1193" s="1320"/>
      <c r="AG1193" s="1320"/>
      <c r="AH1193" s="1320"/>
      <c r="AI1193" s="1320"/>
      <c r="AJ1193" s="1320"/>
      <c r="AK1193" s="1320"/>
      <c r="AL1193" s="1320"/>
      <c r="AM1193" s="1320"/>
      <c r="AN1193" s="1320"/>
      <c r="AO1193" s="1320"/>
      <c r="AP1193" s="1320"/>
      <c r="AQ1193" s="1320"/>
      <c r="AR1193" s="1320"/>
      <c r="AS1193" s="1320"/>
      <c r="AT1193" s="1320"/>
      <c r="AU1193" s="1320"/>
      <c r="AV1193" s="1320"/>
      <c r="AW1193" s="1320"/>
      <c r="AX1193" s="1320"/>
      <c r="AY1193" s="1320"/>
      <c r="AZ1193" s="1320"/>
      <c r="BA1193" s="1320"/>
      <c r="BB1193" s="1320"/>
      <c r="BC1193" s="1320"/>
      <c r="BD1193" s="1320"/>
      <c r="BE1193" s="1320"/>
      <c r="BF1193" s="1320"/>
      <c r="BG1193" s="1320"/>
      <c r="BH1193" s="495"/>
    </row>
    <row r="1194" spans="1:60" ht="3.65" hidden="1" customHeight="1">
      <c r="A1194" s="494"/>
      <c r="B1194" s="673"/>
      <c r="C1194" s="676"/>
      <c r="D1194" s="676"/>
      <c r="E1194" s="676"/>
      <c r="F1194" s="676"/>
      <c r="G1194" s="676"/>
      <c r="H1194" s="676"/>
      <c r="I1194" s="699"/>
      <c r="J1194" s="1320"/>
      <c r="K1194" s="1320"/>
      <c r="L1194" s="1320"/>
      <c r="M1194" s="1320"/>
      <c r="N1194" s="1320"/>
      <c r="O1194" s="1320"/>
      <c r="P1194" s="1320"/>
      <c r="Q1194" s="1320"/>
      <c r="R1194" s="1320"/>
      <c r="S1194" s="1320"/>
      <c r="T1194" s="1320"/>
      <c r="U1194" s="1320"/>
      <c r="V1194" s="1320"/>
      <c r="W1194" s="1320"/>
      <c r="X1194" s="1320"/>
      <c r="Y1194" s="1320"/>
      <c r="Z1194" s="1320"/>
      <c r="AA1194" s="1320"/>
      <c r="AB1194" s="1320"/>
      <c r="AC1194" s="1320"/>
      <c r="AD1194" s="1320"/>
      <c r="AE1194" s="1320"/>
      <c r="AF1194" s="1320"/>
      <c r="AG1194" s="1320"/>
      <c r="AH1194" s="1320"/>
      <c r="AI1194" s="1320"/>
      <c r="AJ1194" s="1320"/>
      <c r="AK1194" s="1320"/>
      <c r="AL1194" s="1320"/>
      <c r="AM1194" s="1320"/>
      <c r="AN1194" s="1320"/>
      <c r="AO1194" s="1320"/>
      <c r="AP1194" s="1320"/>
      <c r="AQ1194" s="1320"/>
      <c r="AR1194" s="1320"/>
      <c r="AS1194" s="1320"/>
      <c r="AT1194" s="1320"/>
      <c r="AU1194" s="1320"/>
      <c r="AV1194" s="1320"/>
      <c r="AW1194" s="1320"/>
      <c r="AX1194" s="1320"/>
      <c r="AY1194" s="1320"/>
      <c r="AZ1194" s="1320"/>
      <c r="BA1194" s="1320"/>
      <c r="BB1194" s="1320"/>
      <c r="BC1194" s="1320"/>
      <c r="BD1194" s="1320"/>
      <c r="BE1194" s="1320"/>
      <c r="BF1194" s="1320"/>
      <c r="BG1194" s="1320"/>
      <c r="BH1194" s="495"/>
    </row>
    <row r="1195" spans="1:60" ht="3.65" hidden="1" customHeight="1">
      <c r="A1195" s="494"/>
      <c r="B1195" s="673"/>
      <c r="C1195" s="676"/>
      <c r="D1195" s="676"/>
      <c r="E1195" s="676"/>
      <c r="F1195" s="676"/>
      <c r="G1195" s="676"/>
      <c r="H1195" s="676"/>
      <c r="I1195" s="699"/>
      <c r="J1195" s="1320"/>
      <c r="K1195" s="1320"/>
      <c r="L1195" s="1320"/>
      <c r="M1195" s="1320"/>
      <c r="N1195" s="1288"/>
      <c r="O1195" s="1289"/>
      <c r="P1195" s="1289"/>
      <c r="Q1195" s="1289"/>
      <c r="R1195" s="1289"/>
      <c r="S1195" s="1289"/>
      <c r="T1195" s="1289"/>
      <c r="U1195" s="1289"/>
      <c r="V1195" s="1289"/>
      <c r="W1195" s="1289"/>
      <c r="X1195" s="1289"/>
      <c r="Y1195" s="1290"/>
      <c r="Z1195" s="1320"/>
      <c r="AA1195" s="1320"/>
      <c r="AB1195" s="1320"/>
      <c r="AC1195" s="1278" t="e" vm="119">
        <v>#VALUE!</v>
      </c>
      <c r="AD1195" s="1320"/>
      <c r="AE1195" s="1320"/>
      <c r="AF1195" s="1320"/>
      <c r="AG1195" s="1320"/>
      <c r="AH1195" s="1320"/>
      <c r="AI1195" s="1320"/>
      <c r="AJ1195" s="1320"/>
      <c r="AK1195" s="1320"/>
      <c r="AL1195" s="1320"/>
      <c r="AM1195" s="1320"/>
      <c r="AN1195" s="1320"/>
      <c r="AO1195" s="1320"/>
      <c r="AP1195" s="1320"/>
      <c r="AQ1195" s="1320"/>
      <c r="AR1195" s="1320"/>
      <c r="AS1195" s="1320"/>
      <c r="AT1195" s="1320"/>
      <c r="AU1195" s="1320"/>
      <c r="AV1195" s="1320"/>
      <c r="AW1195" s="1320"/>
      <c r="AX1195" s="1320"/>
      <c r="AY1195" s="1320"/>
      <c r="AZ1195" s="1320"/>
      <c r="BA1195" s="1320"/>
      <c r="BB1195" s="1320"/>
      <c r="BC1195" s="1320"/>
      <c r="BD1195" s="1320"/>
      <c r="BE1195" s="1320"/>
      <c r="BF1195" s="1320"/>
      <c r="BG1195" s="1320"/>
      <c r="BH1195" s="495"/>
    </row>
    <row r="1196" spans="1:60" ht="3.65" hidden="1" customHeight="1">
      <c r="A1196" s="494"/>
      <c r="B1196" s="673"/>
      <c r="C1196" s="676"/>
      <c r="D1196" s="676"/>
      <c r="E1196" s="676"/>
      <c r="F1196" s="676"/>
      <c r="G1196" s="676"/>
      <c r="H1196" s="676"/>
      <c r="I1196" s="699"/>
      <c r="J1196" s="1320"/>
      <c r="K1196" s="1320"/>
      <c r="L1196" s="1320"/>
      <c r="M1196" s="1320"/>
      <c r="N1196" s="1291"/>
      <c r="O1196" s="1273"/>
      <c r="P1196" s="1273"/>
      <c r="Q1196" s="1273"/>
      <c r="R1196" s="1273"/>
      <c r="S1196" s="1273"/>
      <c r="T1196" s="1273"/>
      <c r="U1196" s="1273"/>
      <c r="V1196" s="1273"/>
      <c r="W1196" s="1273"/>
      <c r="X1196" s="1273"/>
      <c r="Y1196" s="1292"/>
      <c r="Z1196" s="1320"/>
      <c r="AA1196" s="1320"/>
      <c r="AB1196" s="1320"/>
      <c r="AC1196" s="1279"/>
      <c r="AD1196" s="1320"/>
      <c r="AE1196" s="1320"/>
      <c r="AF1196" s="1320"/>
      <c r="AG1196" s="1320"/>
      <c r="AH1196" s="1320"/>
      <c r="AI1196" s="1320"/>
      <c r="AJ1196" s="1320"/>
      <c r="AK1196" s="1320"/>
      <c r="AL1196" s="1320"/>
      <c r="AM1196" s="1320"/>
      <c r="AN1196" s="1320"/>
      <c r="AO1196" s="1320"/>
      <c r="AP1196" s="1320"/>
      <c r="AQ1196" s="1320"/>
      <c r="AR1196" s="1320"/>
      <c r="AS1196" s="1320"/>
      <c r="AT1196" s="1320"/>
      <c r="AU1196" s="1320"/>
      <c r="AV1196" s="1320"/>
      <c r="AW1196" s="1320"/>
      <c r="AX1196" s="1320"/>
      <c r="AY1196" s="1320"/>
      <c r="AZ1196" s="1320"/>
      <c r="BA1196" s="1320"/>
      <c r="BB1196" s="1320"/>
      <c r="BC1196" s="1320"/>
      <c r="BD1196" s="1320"/>
      <c r="BE1196" s="1320"/>
      <c r="BF1196" s="1320"/>
      <c r="BG1196" s="1320"/>
      <c r="BH1196" s="495"/>
    </row>
    <row r="1197" spans="1:60" ht="3.65" hidden="1" customHeight="1">
      <c r="A1197" s="494"/>
      <c r="B1197" s="673"/>
      <c r="C1197" s="676"/>
      <c r="D1197" s="676"/>
      <c r="E1197" s="676"/>
      <c r="F1197" s="676"/>
      <c r="G1197" s="676"/>
      <c r="H1197" s="676"/>
      <c r="I1197" s="699"/>
      <c r="J1197" s="1320"/>
      <c r="K1197" s="1320"/>
      <c r="L1197" s="1320"/>
      <c r="M1197" s="1320"/>
      <c r="N1197" s="1304"/>
      <c r="O1197" s="1305"/>
      <c r="P1197" s="1305"/>
      <c r="Q1197" s="1305"/>
      <c r="R1197" s="1305"/>
      <c r="S1197" s="1305"/>
      <c r="T1197" s="1305"/>
      <c r="U1197" s="1305"/>
      <c r="V1197" s="1305"/>
      <c r="W1197" s="1305"/>
      <c r="X1197" s="1305"/>
      <c r="Y1197" s="1306"/>
      <c r="Z1197" s="1320"/>
      <c r="AA1197" s="1320"/>
      <c r="AB1197" s="1320"/>
      <c r="AC1197" s="1280"/>
      <c r="AD1197" s="1320"/>
      <c r="AE1197" s="1320"/>
      <c r="AF1197" s="1320"/>
      <c r="AG1197" s="1320"/>
      <c r="AH1197" s="1320"/>
      <c r="AI1197" s="1320"/>
      <c r="AJ1197" s="1320"/>
      <c r="AK1197" s="1320"/>
      <c r="AL1197" s="1320"/>
      <c r="AM1197" s="1320"/>
      <c r="AN1197" s="1320"/>
      <c r="AO1197" s="1320"/>
      <c r="AP1197" s="1320"/>
      <c r="AQ1197" s="1320"/>
      <c r="AR1197" s="1320"/>
      <c r="AS1197" s="1320"/>
      <c r="AT1197" s="1320"/>
      <c r="AU1197" s="1320"/>
      <c r="AV1197" s="1320"/>
      <c r="AW1197" s="1320"/>
      <c r="AX1197" s="1320"/>
      <c r="AY1197" s="1320"/>
      <c r="AZ1197" s="1320"/>
      <c r="BA1197" s="1320"/>
      <c r="BB1197" s="1320"/>
      <c r="BC1197" s="1320"/>
      <c r="BD1197" s="1320"/>
      <c r="BE1197" s="1320"/>
      <c r="BF1197" s="1320"/>
      <c r="BG1197" s="1320"/>
      <c r="BH1197" s="495"/>
    </row>
    <row r="1198" spans="1:60" ht="3.65" hidden="1" customHeight="1">
      <c r="A1198" s="494"/>
      <c r="B1198" s="673"/>
      <c r="C1198" s="676"/>
      <c r="D1198" s="676"/>
      <c r="E1198" s="676"/>
      <c r="F1198" s="676"/>
      <c r="G1198" s="676"/>
      <c r="H1198" s="676"/>
      <c r="I1198" s="699"/>
      <c r="J1198" s="1320"/>
      <c r="K1198" s="1320"/>
      <c r="L1198" s="1320"/>
      <c r="M1198" s="1320"/>
      <c r="N1198" s="1307"/>
      <c r="O1198" s="1375"/>
      <c r="P1198" s="1375"/>
      <c r="Q1198" s="1375"/>
      <c r="R1198" s="1375"/>
      <c r="S1198" s="1375"/>
      <c r="T1198" s="1373" t="e" vm="124">
        <v>#VALUE!</v>
      </c>
      <c r="U1198" s="1373"/>
      <c r="V1198" s="1373" t="e" vm="124">
        <v>#VALUE!</v>
      </c>
      <c r="W1198" s="1373"/>
      <c r="X1198" s="1373" t="e" vm="124">
        <v>#VALUE!</v>
      </c>
      <c r="Y1198" s="1299"/>
      <c r="Z1198" s="1320"/>
      <c r="AA1198" s="1320"/>
      <c r="AB1198" s="1320"/>
      <c r="AC1198" s="1280"/>
      <c r="AD1198" s="1320"/>
      <c r="AE1198" s="1320"/>
      <c r="AF1198" s="1320"/>
      <c r="AG1198" s="1320"/>
      <c r="AH1198" s="1320"/>
      <c r="AI1198" s="1320"/>
      <c r="AJ1198" s="1320"/>
      <c r="AK1198" s="1320"/>
      <c r="AL1198" s="1320"/>
      <c r="AM1198" s="1320"/>
      <c r="AN1198" s="1320"/>
      <c r="AO1198" s="1320"/>
      <c r="AP1198" s="1320"/>
      <c r="AQ1198" s="1320"/>
      <c r="AR1198" s="1320"/>
      <c r="AS1198" s="1320"/>
      <c r="AT1198" s="1320"/>
      <c r="AU1198" s="1320"/>
      <c r="AV1198" s="1320"/>
      <c r="AW1198" s="1320"/>
      <c r="AX1198" s="1320"/>
      <c r="AY1198" s="1320"/>
      <c r="AZ1198" s="1320"/>
      <c r="BA1198" s="1320"/>
      <c r="BB1198" s="1320"/>
      <c r="BC1198" s="1320"/>
      <c r="BD1198" s="1320"/>
      <c r="BE1198" s="1320"/>
      <c r="BF1198" s="1320"/>
      <c r="BG1198" s="1320"/>
      <c r="BH1198" s="495"/>
    </row>
    <row r="1199" spans="1:60" ht="3.65" hidden="1" customHeight="1">
      <c r="A1199" s="494"/>
      <c r="B1199" s="673"/>
      <c r="C1199" s="676"/>
      <c r="D1199" s="676"/>
      <c r="E1199" s="676"/>
      <c r="F1199" s="676"/>
      <c r="G1199" s="676"/>
      <c r="H1199" s="676"/>
      <c r="I1199" s="699"/>
      <c r="J1199" s="1320"/>
      <c r="K1199" s="1320"/>
      <c r="L1199" s="1320"/>
      <c r="M1199" s="1320"/>
      <c r="N1199" s="1307"/>
      <c r="O1199" s="1371" t="e" vm="126">
        <v>#VALUE!</v>
      </c>
      <c r="P1199" s="1371"/>
      <c r="Q1199" s="1371"/>
      <c r="R1199" s="1371"/>
      <c r="S1199" s="1371"/>
      <c r="T1199" s="1373"/>
      <c r="U1199" s="1373"/>
      <c r="V1199" s="1373"/>
      <c r="W1199" s="1373"/>
      <c r="X1199" s="1373"/>
      <c r="Y1199" s="1299"/>
      <c r="Z1199" s="1320"/>
      <c r="AA1199" s="1320"/>
      <c r="AB1199" s="1320"/>
      <c r="AC1199" s="1280"/>
      <c r="AD1199" s="1320"/>
      <c r="AE1199" s="1320"/>
      <c r="AF1199" s="1320"/>
      <c r="AG1199" s="1320"/>
      <c r="AH1199" s="1320"/>
      <c r="AI1199" s="1320"/>
      <c r="AJ1199" s="1320"/>
      <c r="AK1199" s="1320"/>
      <c r="AL1199" s="1320"/>
      <c r="AM1199" s="1320"/>
      <c r="AN1199" s="1320"/>
      <c r="AO1199" s="1320"/>
      <c r="AP1199" s="1320"/>
      <c r="AQ1199" s="1320"/>
      <c r="AR1199" s="1320"/>
      <c r="AS1199" s="1320"/>
      <c r="AT1199" s="1320"/>
      <c r="AU1199" s="1320"/>
      <c r="AV1199" s="1320"/>
      <c r="AW1199" s="1320"/>
      <c r="AX1199" s="1320"/>
      <c r="AY1199" s="1320"/>
      <c r="AZ1199" s="1320"/>
      <c r="BA1199" s="1320"/>
      <c r="BB1199" s="1320"/>
      <c r="BC1199" s="1320"/>
      <c r="BD1199" s="1320"/>
      <c r="BE1199" s="1320"/>
      <c r="BF1199" s="1320"/>
      <c r="BG1199" s="1320"/>
      <c r="BH1199" s="495"/>
    </row>
    <row r="1200" spans="1:60" ht="3.65" hidden="1" customHeight="1">
      <c r="A1200" s="494"/>
      <c r="B1200" s="673"/>
      <c r="C1200" s="676"/>
      <c r="D1200" s="676"/>
      <c r="E1200" s="676"/>
      <c r="F1200" s="676"/>
      <c r="G1200" s="676"/>
      <c r="H1200" s="676"/>
      <c r="I1200" s="699"/>
      <c r="J1200" s="1320"/>
      <c r="K1200" s="1320"/>
      <c r="L1200" s="1320"/>
      <c r="M1200" s="1320"/>
      <c r="N1200" s="1307"/>
      <c r="O1200" s="1371"/>
      <c r="P1200" s="1371"/>
      <c r="Q1200" s="1371"/>
      <c r="R1200" s="1371"/>
      <c r="S1200" s="1371"/>
      <c r="T1200" s="1373" t="e" vm="124">
        <v>#VALUE!</v>
      </c>
      <c r="U1200" s="1373"/>
      <c r="V1200" s="1373" t="e" vm="124">
        <v>#VALUE!</v>
      </c>
      <c r="W1200" s="1373"/>
      <c r="X1200" s="1373" t="e" vm="124">
        <v>#VALUE!</v>
      </c>
      <c r="Y1200" s="1299"/>
      <c r="Z1200" s="1320"/>
      <c r="AA1200" s="1320"/>
      <c r="AB1200" s="1320"/>
      <c r="AC1200" s="1280"/>
      <c r="AD1200" s="1320"/>
      <c r="AE1200" s="1320"/>
      <c r="AF1200" s="1320"/>
      <c r="AG1200" s="1320"/>
      <c r="AH1200" s="1320"/>
      <c r="AI1200" s="1320"/>
      <c r="AJ1200" s="1320"/>
      <c r="AK1200" s="1320"/>
      <c r="AL1200" s="1320"/>
      <c r="AM1200" s="1320"/>
      <c r="AN1200" s="1320"/>
      <c r="AO1200" s="1320"/>
      <c r="AP1200" s="1320"/>
      <c r="AQ1200" s="1320"/>
      <c r="AR1200" s="1320"/>
      <c r="AS1200" s="1320"/>
      <c r="AT1200" s="1320"/>
      <c r="AU1200" s="1320"/>
      <c r="AV1200" s="1320"/>
      <c r="AW1200" s="1320"/>
      <c r="AX1200" s="1320"/>
      <c r="AY1200" s="1320"/>
      <c r="AZ1200" s="1320"/>
      <c r="BA1200" s="1320"/>
      <c r="BB1200" s="1320"/>
      <c r="BC1200" s="1320"/>
      <c r="BD1200" s="1320"/>
      <c r="BE1200" s="1320"/>
      <c r="BF1200" s="1320"/>
      <c r="BG1200" s="1320"/>
      <c r="BH1200" s="495"/>
    </row>
    <row r="1201" spans="1:60" ht="3.65" hidden="1" customHeight="1">
      <c r="A1201" s="494"/>
      <c r="B1201" s="673"/>
      <c r="C1201" s="676"/>
      <c r="D1201" s="676"/>
      <c r="E1201" s="676"/>
      <c r="F1201" s="676"/>
      <c r="G1201" s="676"/>
      <c r="H1201" s="676"/>
      <c r="I1201" s="699"/>
      <c r="J1201" s="1320"/>
      <c r="K1201" s="1320"/>
      <c r="L1201" s="1320"/>
      <c r="M1201" s="1320"/>
      <c r="N1201" s="1307"/>
      <c r="O1201" s="1371"/>
      <c r="P1201" s="1371"/>
      <c r="Q1201" s="1371"/>
      <c r="R1201" s="1371"/>
      <c r="S1201" s="1371"/>
      <c r="T1201" s="1373"/>
      <c r="U1201" s="1373"/>
      <c r="V1201" s="1373"/>
      <c r="W1201" s="1373"/>
      <c r="X1201" s="1373"/>
      <c r="Y1201" s="1299"/>
      <c r="Z1201" s="1320"/>
      <c r="AA1201" s="1320"/>
      <c r="AB1201" s="1320"/>
      <c r="AC1201" s="1280"/>
      <c r="AD1201" s="1320"/>
      <c r="AE1201" s="1320"/>
      <c r="AF1201" s="1320"/>
      <c r="AG1201" s="1320"/>
      <c r="AH1201" s="1320"/>
      <c r="AI1201" s="1320"/>
      <c r="AJ1201" s="1320"/>
      <c r="AK1201" s="1320"/>
      <c r="AL1201" s="1320"/>
      <c r="AM1201" s="1320"/>
      <c r="AN1201" s="1320"/>
      <c r="AO1201" s="1320"/>
      <c r="AP1201" s="1320"/>
      <c r="AQ1201" s="1320"/>
      <c r="AR1201" s="1320"/>
      <c r="AS1201" s="1320"/>
      <c r="AT1201" s="1320"/>
      <c r="AU1201" s="1320"/>
      <c r="AV1201" s="1320"/>
      <c r="AW1201" s="1320"/>
      <c r="AX1201" s="1320"/>
      <c r="AY1201" s="1320"/>
      <c r="AZ1201" s="1320"/>
      <c r="BA1201" s="1320"/>
      <c r="BB1201" s="1320"/>
      <c r="BC1201" s="1320"/>
      <c r="BD1201" s="1320"/>
      <c r="BE1201" s="1320"/>
      <c r="BF1201" s="1320"/>
      <c r="BG1201" s="1320"/>
      <c r="BH1201" s="495"/>
    </row>
    <row r="1202" spans="1:60" ht="3.65" hidden="1" customHeight="1">
      <c r="A1202" s="494"/>
      <c r="B1202" s="673"/>
      <c r="C1202" s="676"/>
      <c r="D1202" s="676"/>
      <c r="E1202" s="676"/>
      <c r="F1202" s="676"/>
      <c r="G1202" s="676"/>
      <c r="H1202" s="676"/>
      <c r="I1202" s="699"/>
      <c r="J1202" s="1320"/>
      <c r="K1202" s="1320"/>
      <c r="L1202" s="1320"/>
      <c r="M1202" s="1320"/>
      <c r="N1202" s="1307"/>
      <c r="O1202" s="1371"/>
      <c r="P1202" s="1371"/>
      <c r="Q1202" s="1371"/>
      <c r="R1202" s="1371"/>
      <c r="S1202" s="1371"/>
      <c r="T1202" s="1373" t="e" vm="124">
        <v>#VALUE!</v>
      </c>
      <c r="U1202" s="1373"/>
      <c r="V1202" s="1373" t="e" vm="124">
        <v>#VALUE!</v>
      </c>
      <c r="W1202" s="1373"/>
      <c r="X1202" s="1373" t="e" vm="124">
        <v>#VALUE!</v>
      </c>
      <c r="Y1202" s="1299"/>
      <c r="Z1202" s="1320"/>
      <c r="AA1202" s="1320"/>
      <c r="AB1202" s="1320"/>
      <c r="AC1202" s="1280"/>
      <c r="AD1202" s="1320"/>
      <c r="AE1202" s="1320"/>
      <c r="AF1202" s="1320"/>
      <c r="AG1202" s="1320"/>
      <c r="AH1202" s="1320"/>
      <c r="AI1202" s="1320"/>
      <c r="AJ1202" s="1320"/>
      <c r="AK1202" s="1320"/>
      <c r="AL1202" s="1320"/>
      <c r="AM1202" s="1320"/>
      <c r="AN1202" s="1320"/>
      <c r="AO1202" s="1320"/>
      <c r="AP1202" s="1320"/>
      <c r="AQ1202" s="1320"/>
      <c r="AR1202" s="1320"/>
      <c r="AS1202" s="1320"/>
      <c r="AT1202" s="1320"/>
      <c r="AU1202" s="1320"/>
      <c r="AV1202" s="1320"/>
      <c r="AW1202" s="1320"/>
      <c r="AX1202" s="1320"/>
      <c r="AY1202" s="1320"/>
      <c r="AZ1202" s="1320"/>
      <c r="BA1202" s="1320"/>
      <c r="BB1202" s="1320"/>
      <c r="BC1202" s="1320"/>
      <c r="BD1202" s="1320"/>
      <c r="BE1202" s="1320"/>
      <c r="BF1202" s="1320"/>
      <c r="BG1202" s="1320"/>
      <c r="BH1202" s="495"/>
    </row>
    <row r="1203" spans="1:60" ht="3.65" hidden="1" customHeight="1">
      <c r="A1203" s="494"/>
      <c r="B1203" s="673"/>
      <c r="C1203" s="676"/>
      <c r="D1203" s="676"/>
      <c r="E1203" s="676"/>
      <c r="F1203" s="676"/>
      <c r="G1203" s="676"/>
      <c r="H1203" s="676"/>
      <c r="I1203" s="699"/>
      <c r="J1203" s="1320"/>
      <c r="K1203" s="1320"/>
      <c r="L1203" s="1320"/>
      <c r="M1203" s="1320"/>
      <c r="N1203" s="1307"/>
      <c r="O1203" s="1371"/>
      <c r="P1203" s="1371"/>
      <c r="Q1203" s="1371"/>
      <c r="R1203" s="1371"/>
      <c r="S1203" s="1371"/>
      <c r="T1203" s="1373"/>
      <c r="U1203" s="1373"/>
      <c r="V1203" s="1373"/>
      <c r="W1203" s="1373"/>
      <c r="X1203" s="1373"/>
      <c r="Y1203" s="1299"/>
      <c r="Z1203" s="1320"/>
      <c r="AA1203" s="1320"/>
      <c r="AB1203" s="1320"/>
      <c r="AC1203" s="1280"/>
      <c r="AD1203" s="1320"/>
      <c r="AE1203" s="1320"/>
      <c r="AF1203" s="1320"/>
      <c r="AG1203" s="1320"/>
      <c r="AH1203" s="1320"/>
      <c r="AI1203" s="1320"/>
      <c r="AJ1203" s="1320"/>
      <c r="AK1203" s="1320"/>
      <c r="AL1203" s="1320"/>
      <c r="AM1203" s="1320"/>
      <c r="AN1203" s="1320"/>
      <c r="AO1203" s="1320"/>
      <c r="AP1203" s="1320"/>
      <c r="AQ1203" s="1320"/>
      <c r="AR1203" s="1320"/>
      <c r="AS1203" s="1320"/>
      <c r="AT1203" s="1320"/>
      <c r="AU1203" s="1320"/>
      <c r="AV1203" s="1320"/>
      <c r="AW1203" s="1320"/>
      <c r="AX1203" s="1320"/>
      <c r="AY1203" s="1320"/>
      <c r="AZ1203" s="1320"/>
      <c r="BA1203" s="1320"/>
      <c r="BB1203" s="1320"/>
      <c r="BC1203" s="1320"/>
      <c r="BD1203" s="1320"/>
      <c r="BE1203" s="1320"/>
      <c r="BF1203" s="1320"/>
      <c r="BG1203" s="1320"/>
      <c r="BH1203" s="495"/>
    </row>
    <row r="1204" spans="1:60" ht="3.65" hidden="1" customHeight="1">
      <c r="A1204" s="494"/>
      <c r="B1204" s="673"/>
      <c r="C1204" s="676"/>
      <c r="D1204" s="676"/>
      <c r="E1204" s="676"/>
      <c r="F1204" s="676"/>
      <c r="G1204" s="676"/>
      <c r="H1204" s="676"/>
      <c r="I1204" s="699"/>
      <c r="J1204" s="1320"/>
      <c r="K1204" s="1320"/>
      <c r="L1204" s="1320"/>
      <c r="M1204" s="1320"/>
      <c r="N1204" s="1307"/>
      <c r="O1204" s="1371"/>
      <c r="P1204" s="1371"/>
      <c r="Q1204" s="1371"/>
      <c r="R1204" s="1371"/>
      <c r="S1204" s="1371"/>
      <c r="T1204" s="1375"/>
      <c r="U1204" s="1375"/>
      <c r="V1204" s="1375"/>
      <c r="W1204" s="1375"/>
      <c r="X1204" s="1375"/>
      <c r="Y1204" s="1308"/>
      <c r="Z1204" s="1320"/>
      <c r="AA1204" s="1320"/>
      <c r="AB1204" s="1320"/>
      <c r="AC1204" s="1280"/>
      <c r="AD1204" s="1320"/>
      <c r="AE1204" s="1320"/>
      <c r="AF1204" s="1320"/>
      <c r="AG1204" s="1320"/>
      <c r="AH1204" s="1320"/>
      <c r="AI1204" s="1320"/>
      <c r="AJ1204" s="1320"/>
      <c r="AK1204" s="1320"/>
      <c r="AL1204" s="1320"/>
      <c r="AM1204" s="1320"/>
      <c r="AN1204" s="1320"/>
      <c r="AO1204" s="1320"/>
      <c r="AP1204" s="1320"/>
      <c r="AQ1204" s="1320"/>
      <c r="AR1204" s="1320"/>
      <c r="AS1204" s="1320"/>
      <c r="AT1204" s="1320"/>
      <c r="AU1204" s="1320"/>
      <c r="AV1204" s="1320"/>
      <c r="AW1204" s="1320"/>
      <c r="AX1204" s="1320"/>
      <c r="AY1204" s="1320"/>
      <c r="AZ1204" s="1320"/>
      <c r="BA1204" s="1320"/>
      <c r="BB1204" s="1320"/>
      <c r="BC1204" s="1320"/>
      <c r="BD1204" s="1320"/>
      <c r="BE1204" s="1320"/>
      <c r="BF1204" s="1320"/>
      <c r="BG1204" s="1320"/>
      <c r="BH1204" s="495"/>
    </row>
    <row r="1205" spans="1:60" ht="3.65" hidden="1" customHeight="1">
      <c r="A1205" s="494"/>
      <c r="B1205" s="673"/>
      <c r="C1205" s="676"/>
      <c r="D1205" s="676"/>
      <c r="E1205" s="676"/>
      <c r="F1205" s="676"/>
      <c r="G1205" s="676"/>
      <c r="H1205" s="676"/>
      <c r="I1205" s="699"/>
      <c r="J1205" s="1320"/>
      <c r="K1205" s="1320"/>
      <c r="L1205" s="1320"/>
      <c r="M1205" s="1320"/>
      <c r="N1205" s="1307"/>
      <c r="O1205" s="1374"/>
      <c r="P1205" s="1373" t="e" vm="68">
        <v>#VALUE!</v>
      </c>
      <c r="Q1205" s="1373"/>
      <c r="R1205" s="1373"/>
      <c r="S1205" s="1374"/>
      <c r="T1205" s="1375"/>
      <c r="U1205" s="1375"/>
      <c r="V1205" s="1375"/>
      <c r="W1205" s="1375"/>
      <c r="X1205" s="1375"/>
      <c r="Y1205" s="1308"/>
      <c r="Z1205" s="1320"/>
      <c r="AA1205" s="1320"/>
      <c r="AB1205" s="1320"/>
      <c r="AC1205" s="1280"/>
      <c r="AD1205" s="1320"/>
      <c r="AE1205" s="1320"/>
      <c r="AF1205" s="1320"/>
      <c r="AG1205" s="1320"/>
      <c r="AH1205" s="1320"/>
      <c r="AI1205" s="1320"/>
      <c r="AJ1205" s="1320"/>
      <c r="AK1205" s="1320"/>
      <c r="AL1205" s="1320"/>
      <c r="AM1205" s="1320"/>
      <c r="AN1205" s="1320"/>
      <c r="AO1205" s="1320"/>
      <c r="AP1205" s="1320"/>
      <c r="AQ1205" s="1320"/>
      <c r="AR1205" s="1320"/>
      <c r="AS1205" s="1320"/>
      <c r="AT1205" s="1320"/>
      <c r="AU1205" s="1320"/>
      <c r="AV1205" s="1320"/>
      <c r="AW1205" s="1320"/>
      <c r="AX1205" s="1320"/>
      <c r="AY1205" s="1320"/>
      <c r="AZ1205" s="1320"/>
      <c r="BA1205" s="1320"/>
      <c r="BB1205" s="1320"/>
      <c r="BC1205" s="1320"/>
      <c r="BD1205" s="1320"/>
      <c r="BE1205" s="1320"/>
      <c r="BF1205" s="1320"/>
      <c r="BG1205" s="1320"/>
      <c r="BH1205" s="495"/>
    </row>
    <row r="1206" spans="1:60" ht="3.65" hidden="1" customHeight="1">
      <c r="A1206" s="494"/>
      <c r="B1206" s="673"/>
      <c r="C1206" s="676"/>
      <c r="D1206" s="676"/>
      <c r="E1206" s="676"/>
      <c r="F1206" s="676"/>
      <c r="G1206" s="676"/>
      <c r="H1206" s="676"/>
      <c r="I1206" s="699"/>
      <c r="J1206" s="1320"/>
      <c r="K1206" s="1320"/>
      <c r="L1206" s="1320"/>
      <c r="M1206" s="1320"/>
      <c r="N1206" s="1307"/>
      <c r="O1206" s="1375"/>
      <c r="P1206" s="1373"/>
      <c r="Q1206" s="1373"/>
      <c r="R1206" s="1373"/>
      <c r="S1206" s="1375"/>
      <c r="T1206" s="1375"/>
      <c r="U1206" s="1375"/>
      <c r="V1206" s="1375"/>
      <c r="W1206" s="1375"/>
      <c r="X1206" s="1375"/>
      <c r="Y1206" s="1308"/>
      <c r="Z1206" s="1320"/>
      <c r="AA1206" s="1320"/>
      <c r="AB1206" s="1320"/>
      <c r="AC1206" s="1280"/>
      <c r="AD1206" s="1320"/>
      <c r="AE1206" s="1320"/>
      <c r="AF1206" s="1320"/>
      <c r="AG1206" s="1320"/>
      <c r="AH1206" s="1320"/>
      <c r="AI1206" s="1320"/>
      <c r="AJ1206" s="1320"/>
      <c r="AK1206" s="1320"/>
      <c r="AL1206" s="1320"/>
      <c r="AM1206" s="1320"/>
      <c r="AN1206" s="1320"/>
      <c r="AO1206" s="1320"/>
      <c r="AP1206" s="1320"/>
      <c r="AQ1206" s="1320"/>
      <c r="AR1206" s="1320"/>
      <c r="AS1206" s="1320"/>
      <c r="AT1206" s="1320"/>
      <c r="AU1206" s="1320"/>
      <c r="AV1206" s="1320"/>
      <c r="AW1206" s="1320"/>
      <c r="AX1206" s="1320"/>
      <c r="AY1206" s="1320"/>
      <c r="AZ1206" s="1320"/>
      <c r="BA1206" s="1320"/>
      <c r="BB1206" s="1320"/>
      <c r="BC1206" s="1320"/>
      <c r="BD1206" s="1320"/>
      <c r="BE1206" s="1320"/>
      <c r="BF1206" s="1320"/>
      <c r="BG1206" s="1320"/>
      <c r="BH1206" s="495"/>
    </row>
    <row r="1207" spans="1:60" ht="3.65" hidden="1" customHeight="1">
      <c r="A1207" s="494"/>
      <c r="B1207" s="673"/>
      <c r="C1207" s="676"/>
      <c r="D1207" s="676"/>
      <c r="E1207" s="676"/>
      <c r="F1207" s="676"/>
      <c r="G1207" s="676"/>
      <c r="H1207" s="676"/>
      <c r="I1207" s="699"/>
      <c r="J1207" s="1320"/>
      <c r="K1207" s="1320"/>
      <c r="L1207" s="1320"/>
      <c r="M1207" s="1320"/>
      <c r="N1207" s="1307"/>
      <c r="O1207" s="1375"/>
      <c r="P1207" s="1375"/>
      <c r="Q1207" s="1375"/>
      <c r="R1207" s="1375"/>
      <c r="S1207" s="1375"/>
      <c r="T1207" s="1375"/>
      <c r="U1207" s="1375"/>
      <c r="V1207" s="1375"/>
      <c r="W1207" s="1375"/>
      <c r="X1207" s="1375"/>
      <c r="Y1207" s="1308"/>
      <c r="Z1207" s="1320"/>
      <c r="AA1207" s="1320"/>
      <c r="AB1207" s="1320"/>
      <c r="AC1207" s="1280"/>
      <c r="AD1207" s="1320"/>
      <c r="AE1207" s="1320"/>
      <c r="AF1207" s="1320"/>
      <c r="AG1207" s="1320"/>
      <c r="AH1207" s="1320"/>
      <c r="AI1207" s="1320"/>
      <c r="AJ1207" s="1320"/>
      <c r="AK1207" s="1320"/>
      <c r="AL1207" s="1320"/>
      <c r="AM1207" s="1320"/>
      <c r="AN1207" s="1320"/>
      <c r="AO1207" s="1320"/>
      <c r="AP1207" s="1320"/>
      <c r="AQ1207" s="1320"/>
      <c r="AR1207" s="1320"/>
      <c r="AS1207" s="1320"/>
      <c r="AT1207" s="1320"/>
      <c r="AU1207" s="1320"/>
      <c r="AV1207" s="1320"/>
      <c r="AW1207" s="1320"/>
      <c r="AX1207" s="1320"/>
      <c r="AY1207" s="1320"/>
      <c r="AZ1207" s="1320"/>
      <c r="BA1207" s="1320"/>
      <c r="BB1207" s="1320"/>
      <c r="BC1207" s="1320"/>
      <c r="BD1207" s="1320"/>
      <c r="BE1207" s="1320"/>
      <c r="BF1207" s="1320"/>
      <c r="BG1207" s="1320"/>
      <c r="BH1207" s="495"/>
    </row>
    <row r="1208" spans="1:60" ht="3.65" hidden="1" customHeight="1">
      <c r="A1208" s="494"/>
      <c r="B1208" s="673"/>
      <c r="C1208" s="676"/>
      <c r="D1208" s="676"/>
      <c r="E1208" s="676"/>
      <c r="F1208" s="676"/>
      <c r="G1208" s="676"/>
      <c r="H1208" s="676"/>
      <c r="I1208" s="699"/>
      <c r="J1208" s="1320"/>
      <c r="K1208" s="1320"/>
      <c r="L1208" s="1320"/>
      <c r="M1208" s="1320"/>
      <c r="N1208" s="1307"/>
      <c r="O1208" s="1375"/>
      <c r="P1208" s="1375"/>
      <c r="Q1208" s="1375"/>
      <c r="R1208" s="1375"/>
      <c r="S1208" s="1375"/>
      <c r="T1208" s="1375"/>
      <c r="U1208" s="1375"/>
      <c r="V1208" s="1375"/>
      <c r="W1208" s="1375"/>
      <c r="X1208" s="1375"/>
      <c r="Y1208" s="1308"/>
      <c r="Z1208" s="1320"/>
      <c r="AA1208" s="1320"/>
      <c r="AB1208" s="1320"/>
      <c r="AC1208" s="1280"/>
      <c r="AD1208" s="1320"/>
      <c r="AE1208" s="1320"/>
      <c r="AF1208" s="1320"/>
      <c r="AG1208" s="1320"/>
      <c r="AH1208" s="1320"/>
      <c r="AI1208" s="1320"/>
      <c r="AJ1208" s="1320"/>
      <c r="AK1208" s="1320"/>
      <c r="AL1208" s="1320"/>
      <c r="AM1208" s="1320"/>
      <c r="AN1208" s="1320"/>
      <c r="AO1208" s="1320"/>
      <c r="AP1208" s="1320"/>
      <c r="AQ1208" s="1320"/>
      <c r="AR1208" s="1320"/>
      <c r="AS1208" s="1320"/>
      <c r="AT1208" s="1320"/>
      <c r="AU1208" s="1320"/>
      <c r="AV1208" s="1320"/>
      <c r="AW1208" s="1320"/>
      <c r="AX1208" s="1320"/>
      <c r="AY1208" s="1320"/>
      <c r="AZ1208" s="1320"/>
      <c r="BA1208" s="1320"/>
      <c r="BB1208" s="1320"/>
      <c r="BC1208" s="1320"/>
      <c r="BD1208" s="1320"/>
      <c r="BE1208" s="1320"/>
      <c r="BF1208" s="1320"/>
      <c r="BG1208" s="1320"/>
      <c r="BH1208" s="495"/>
    </row>
    <row r="1209" spans="1:60" ht="3.65" hidden="1" customHeight="1">
      <c r="A1209" s="494"/>
      <c r="B1209" s="673"/>
      <c r="C1209" s="676"/>
      <c r="D1209" s="676"/>
      <c r="E1209" s="676"/>
      <c r="F1209" s="676"/>
      <c r="G1209" s="676"/>
      <c r="H1209" s="676"/>
      <c r="I1209" s="699"/>
      <c r="J1209" s="1320"/>
      <c r="K1209" s="1320"/>
      <c r="L1209" s="1320"/>
      <c r="M1209" s="1320"/>
      <c r="N1209" s="1307"/>
      <c r="O1209" s="1375"/>
      <c r="P1209" s="1375"/>
      <c r="Q1209" s="1375"/>
      <c r="R1209" s="1375"/>
      <c r="S1209" s="1375"/>
      <c r="T1209" s="1375"/>
      <c r="U1209" s="1375"/>
      <c r="V1209" s="1375"/>
      <c r="W1209" s="1375"/>
      <c r="X1209" s="1375"/>
      <c r="Y1209" s="1308"/>
      <c r="Z1209" s="1320"/>
      <c r="AA1209" s="1320"/>
      <c r="AB1209" s="1320"/>
      <c r="AC1209" s="1280"/>
      <c r="AD1209" s="1320"/>
      <c r="AE1209" s="1320"/>
      <c r="AF1209" s="1320"/>
      <c r="AG1209" s="1320"/>
      <c r="AH1209" s="1320"/>
      <c r="AI1209" s="1320"/>
      <c r="AJ1209" s="1320"/>
      <c r="AK1209" s="1320"/>
      <c r="AL1209" s="1320"/>
      <c r="AM1209" s="1320"/>
      <c r="AN1209" s="1320"/>
      <c r="AO1209" s="1320"/>
      <c r="AP1209" s="1320"/>
      <c r="AQ1209" s="1320"/>
      <c r="AR1209" s="1320"/>
      <c r="AS1209" s="1320"/>
      <c r="AT1209" s="1320"/>
      <c r="AU1209" s="1320"/>
      <c r="AV1209" s="1320"/>
      <c r="AW1209" s="1320"/>
      <c r="AX1209" s="1320"/>
      <c r="AY1209" s="1320"/>
      <c r="AZ1209" s="1320"/>
      <c r="BA1209" s="1320"/>
      <c r="BB1209" s="1320"/>
      <c r="BC1209" s="1320"/>
      <c r="BD1209" s="1320"/>
      <c r="BE1209" s="1320"/>
      <c r="BF1209" s="1320"/>
      <c r="BG1209" s="1320"/>
      <c r="BH1209" s="495"/>
    </row>
    <row r="1210" spans="1:60" ht="3.65" hidden="1" customHeight="1">
      <c r="A1210" s="494"/>
      <c r="B1210" s="673"/>
      <c r="C1210" s="676"/>
      <c r="D1210" s="676"/>
      <c r="E1210" s="676"/>
      <c r="F1210" s="676"/>
      <c r="G1210" s="676"/>
      <c r="H1210" s="676"/>
      <c r="I1210" s="699"/>
      <c r="J1210" s="1320"/>
      <c r="K1210" s="1320"/>
      <c r="L1210" s="1320"/>
      <c r="M1210" s="1320"/>
      <c r="N1210" s="1307"/>
      <c r="O1210" s="1375"/>
      <c r="P1210" s="1375"/>
      <c r="Q1210" s="1375"/>
      <c r="R1210" s="1375"/>
      <c r="S1210" s="1375"/>
      <c r="T1210" s="1375"/>
      <c r="U1210" s="1375"/>
      <c r="V1210" s="1375"/>
      <c r="W1210" s="1375"/>
      <c r="X1210" s="1375"/>
      <c r="Y1210" s="1308"/>
      <c r="Z1210" s="1320"/>
      <c r="AA1210" s="1320"/>
      <c r="AB1210" s="1320"/>
      <c r="AC1210" s="1280"/>
      <c r="AD1210" s="1320"/>
      <c r="AE1210" s="1320"/>
      <c r="AF1210" s="1320"/>
      <c r="AG1210" s="1320"/>
      <c r="AH1210" s="1320"/>
      <c r="AI1210" s="1320"/>
      <c r="AJ1210" s="1320"/>
      <c r="AK1210" s="1320"/>
      <c r="AL1210" s="1320"/>
      <c r="AM1210" s="1320"/>
      <c r="AN1210" s="1320"/>
      <c r="AO1210" s="1320"/>
      <c r="AP1210" s="1320"/>
      <c r="AQ1210" s="1320"/>
      <c r="AR1210" s="1320"/>
      <c r="AS1210" s="1320"/>
      <c r="AT1210" s="1320"/>
      <c r="AU1210" s="1320"/>
      <c r="AV1210" s="1320"/>
      <c r="AW1210" s="1320"/>
      <c r="AX1210" s="1320"/>
      <c r="AY1210" s="1320"/>
      <c r="AZ1210" s="1320"/>
      <c r="BA1210" s="1320"/>
      <c r="BB1210" s="1320"/>
      <c r="BC1210" s="1320"/>
      <c r="BD1210" s="1320"/>
      <c r="BE1210" s="1320"/>
      <c r="BF1210" s="1320"/>
      <c r="BG1210" s="1320"/>
      <c r="BH1210" s="495"/>
    </row>
    <row r="1211" spans="1:60" ht="3.65" hidden="1" customHeight="1">
      <c r="A1211" s="494"/>
      <c r="B1211" s="673"/>
      <c r="C1211" s="676"/>
      <c r="D1211" s="676"/>
      <c r="E1211" s="676"/>
      <c r="F1211" s="676"/>
      <c r="G1211" s="676"/>
      <c r="H1211" s="676"/>
      <c r="I1211" s="699"/>
      <c r="J1211" s="1320"/>
      <c r="K1211" s="1320"/>
      <c r="L1211" s="1320"/>
      <c r="M1211" s="1320"/>
      <c r="N1211" s="1307"/>
      <c r="O1211" s="1375"/>
      <c r="P1211" s="1375"/>
      <c r="Q1211" s="1375"/>
      <c r="R1211" s="1375"/>
      <c r="S1211" s="1375"/>
      <c r="T1211" s="1375"/>
      <c r="U1211" s="1375"/>
      <c r="V1211" s="1375"/>
      <c r="W1211" s="1375"/>
      <c r="X1211" s="1375"/>
      <c r="Y1211" s="1308"/>
      <c r="Z1211" s="1320"/>
      <c r="AA1211" s="1320"/>
      <c r="AB1211" s="1320"/>
      <c r="AC1211" s="1280"/>
      <c r="AD1211" s="1320"/>
      <c r="AE1211" s="1320"/>
      <c r="AF1211" s="1320"/>
      <c r="AG1211" s="1320"/>
      <c r="AH1211" s="1320"/>
      <c r="AI1211" s="1320"/>
      <c r="AJ1211" s="1317"/>
      <c r="AK1211" s="1317"/>
      <c r="AL1211" s="1317"/>
      <c r="AM1211" s="1317"/>
      <c r="AN1211" s="1317"/>
      <c r="AO1211" s="1317"/>
      <c r="AP1211" s="1317"/>
      <c r="AQ1211" s="1317"/>
      <c r="AR1211" s="1317"/>
      <c r="AS1211" s="1317"/>
      <c r="AT1211" s="1317"/>
      <c r="AU1211" s="1317"/>
      <c r="AV1211" s="1317"/>
      <c r="AW1211" s="1320"/>
      <c r="AX1211" s="1320"/>
      <c r="AY1211" s="1320"/>
      <c r="AZ1211" s="1320"/>
      <c r="BA1211" s="1320"/>
      <c r="BB1211" s="1320"/>
      <c r="BC1211" s="1320"/>
      <c r="BD1211" s="1320"/>
      <c r="BE1211" s="1320"/>
      <c r="BF1211" s="1320"/>
      <c r="BG1211" s="1320"/>
      <c r="BH1211" s="495"/>
    </row>
    <row r="1212" spans="1:60" ht="3.65" hidden="1" customHeight="1">
      <c r="A1212" s="494"/>
      <c r="B1212" s="673"/>
      <c r="C1212" s="676"/>
      <c r="D1212" s="676"/>
      <c r="E1212" s="676"/>
      <c r="F1212" s="676"/>
      <c r="G1212" s="676"/>
      <c r="H1212" s="676"/>
      <c r="I1212" s="699"/>
      <c r="J1212" s="1320"/>
      <c r="K1212" s="1320"/>
      <c r="L1212" s="1320"/>
      <c r="M1212" s="1320"/>
      <c r="N1212" s="1307"/>
      <c r="O1212" s="1375"/>
      <c r="P1212" s="1375"/>
      <c r="Q1212" s="1375"/>
      <c r="R1212" s="1375"/>
      <c r="S1212" s="1375"/>
      <c r="T1212" s="1375"/>
      <c r="U1212" s="1375"/>
      <c r="V1212" s="1375"/>
      <c r="W1212" s="1375"/>
      <c r="X1212" s="1375"/>
      <c r="Y1212" s="1308"/>
      <c r="Z1212" s="1320"/>
      <c r="AA1212" s="1320"/>
      <c r="AB1212" s="1320"/>
      <c r="AC1212" s="1280"/>
      <c r="AD1212" s="1320"/>
      <c r="AE1212" s="1320"/>
      <c r="AF1212" s="1320"/>
      <c r="AG1212" s="1320"/>
      <c r="AH1212" s="1320"/>
      <c r="AI1212" s="1320"/>
      <c r="AJ1212" s="1320"/>
      <c r="AK1212" s="1320"/>
      <c r="AL1212" s="1320"/>
      <c r="AM1212" s="1320"/>
      <c r="AN1212" s="1320"/>
      <c r="AO1212" s="1320"/>
      <c r="AP1212" s="1320"/>
      <c r="AQ1212" s="1320"/>
      <c r="AR1212" s="1320"/>
      <c r="AS1212" s="1320"/>
      <c r="AT1212" s="1320"/>
      <c r="AU1212" s="1320"/>
      <c r="AV1212" s="1320"/>
      <c r="AW1212" s="1320"/>
      <c r="AX1212" s="1320"/>
      <c r="AY1212" s="1320"/>
      <c r="AZ1212" s="1320"/>
      <c r="BA1212" s="1320"/>
      <c r="BB1212" s="1320"/>
      <c r="BC1212" s="1320"/>
      <c r="BD1212" s="1320"/>
      <c r="BE1212" s="1320"/>
      <c r="BF1212" s="1320"/>
      <c r="BG1212" s="1320"/>
      <c r="BH1212" s="495"/>
    </row>
    <row r="1213" spans="1:60" ht="3.65" hidden="1" customHeight="1">
      <c r="A1213" s="494"/>
      <c r="B1213" s="673"/>
      <c r="C1213" s="676"/>
      <c r="D1213" s="676"/>
      <c r="E1213" s="676"/>
      <c r="F1213" s="676"/>
      <c r="G1213" s="676"/>
      <c r="H1213" s="676"/>
      <c r="I1213" s="699"/>
      <c r="J1213" s="1320"/>
      <c r="K1213" s="1320"/>
      <c r="L1213" s="1320"/>
      <c r="M1213" s="1320"/>
      <c r="N1213" s="1293"/>
      <c r="O1213" s="1367"/>
      <c r="P1213" s="1367"/>
      <c r="Q1213" s="1367"/>
      <c r="R1213" s="1367"/>
      <c r="S1213" s="1367"/>
      <c r="T1213" s="1367"/>
      <c r="U1213" s="1367"/>
      <c r="V1213" s="1367"/>
      <c r="W1213" s="1367"/>
      <c r="X1213" s="1367"/>
      <c r="Y1213" s="1294"/>
      <c r="Z1213" s="1320"/>
      <c r="AA1213" s="1320"/>
      <c r="AB1213" s="1320"/>
      <c r="AC1213" s="1280"/>
      <c r="AD1213" s="1320"/>
      <c r="AE1213" s="1320"/>
      <c r="AF1213" s="1320"/>
      <c r="AG1213" s="1320"/>
      <c r="AH1213" s="1320"/>
      <c r="AI1213" s="1320"/>
      <c r="AJ1213" s="1320"/>
      <c r="AK1213" s="1320"/>
      <c r="AL1213" s="1320"/>
      <c r="AM1213" s="1320"/>
      <c r="AN1213" s="1320"/>
      <c r="AO1213" s="1320"/>
      <c r="AP1213" s="1320"/>
      <c r="AQ1213" s="1320"/>
      <c r="AR1213" s="1320"/>
      <c r="AS1213" s="1320"/>
      <c r="AT1213" s="1320"/>
      <c r="AU1213" s="1320"/>
      <c r="AV1213" s="1320"/>
      <c r="AW1213" s="1320"/>
      <c r="AX1213" s="1320"/>
      <c r="AY1213" s="1320"/>
      <c r="AZ1213" s="1320"/>
      <c r="BA1213" s="1320"/>
      <c r="BB1213" s="1320"/>
      <c r="BC1213" s="1320"/>
      <c r="BD1213" s="1320"/>
      <c r="BE1213" s="1320"/>
      <c r="BF1213" s="1320"/>
      <c r="BG1213" s="1320"/>
      <c r="BH1213" s="495"/>
    </row>
    <row r="1214" spans="1:60" ht="3.65" hidden="1" customHeight="1">
      <c r="A1214" s="494"/>
      <c r="B1214" s="673"/>
      <c r="C1214" s="676"/>
      <c r="D1214" s="676"/>
      <c r="E1214" s="676"/>
      <c r="F1214" s="676"/>
      <c r="G1214" s="676"/>
      <c r="H1214" s="676"/>
      <c r="I1214" s="699"/>
      <c r="J1214" s="1320"/>
      <c r="K1214" s="1320"/>
      <c r="L1214" s="1320"/>
      <c r="M1214" s="1320"/>
      <c r="N1214" s="1293"/>
      <c r="O1214" s="1367"/>
      <c r="P1214" s="1367"/>
      <c r="Q1214" s="1367"/>
      <c r="R1214" s="1367"/>
      <c r="S1214" s="1367"/>
      <c r="T1214" s="1367"/>
      <c r="U1214" s="1367"/>
      <c r="V1214" s="1367"/>
      <c r="W1214" s="1367"/>
      <c r="X1214" s="1367"/>
      <c r="Y1214" s="1294"/>
      <c r="Z1214" s="1320"/>
      <c r="AA1214" s="1320"/>
      <c r="AB1214" s="1320"/>
      <c r="AC1214" s="1280"/>
      <c r="AD1214" s="1320"/>
      <c r="AE1214" s="1320"/>
      <c r="AF1214" s="1320"/>
      <c r="AG1214" s="1320"/>
      <c r="AH1214" s="1320"/>
      <c r="AI1214" s="1320"/>
      <c r="AJ1214" s="1320"/>
      <c r="AK1214" s="1320"/>
      <c r="AL1214" s="1320"/>
      <c r="AM1214" s="1320"/>
      <c r="AN1214" s="1320"/>
      <c r="AO1214" s="1320"/>
      <c r="AP1214" s="1320"/>
      <c r="AQ1214" s="1320"/>
      <c r="AR1214" s="1320"/>
      <c r="AS1214" s="1320"/>
      <c r="AT1214" s="1320"/>
      <c r="AU1214" s="1320"/>
      <c r="AV1214" s="1320"/>
      <c r="AW1214" s="1320"/>
      <c r="AX1214" s="1320"/>
      <c r="AY1214" s="1320"/>
      <c r="AZ1214" s="1320"/>
      <c r="BA1214" s="1320"/>
      <c r="BB1214" s="1320"/>
      <c r="BC1214" s="1320"/>
      <c r="BD1214" s="1320"/>
      <c r="BE1214" s="1320"/>
      <c r="BF1214" s="1320"/>
      <c r="BG1214" s="1320"/>
      <c r="BH1214" s="495"/>
    </row>
    <row r="1215" spans="1:60" ht="3.65" hidden="1" customHeight="1">
      <c r="A1215" s="494"/>
      <c r="B1215" s="673"/>
      <c r="C1215" s="676"/>
      <c r="D1215" s="676"/>
      <c r="E1215" s="676"/>
      <c r="F1215" s="676"/>
      <c r="G1215" s="676"/>
      <c r="H1215" s="676"/>
      <c r="I1215" s="699"/>
      <c r="J1215" s="1320"/>
      <c r="K1215" s="1320"/>
      <c r="L1215" s="1320"/>
      <c r="M1215" s="1320"/>
      <c r="N1215" s="1293"/>
      <c r="O1215" s="1367"/>
      <c r="P1215" s="1367"/>
      <c r="Q1215" s="1367"/>
      <c r="R1215" s="1367"/>
      <c r="S1215" s="1367"/>
      <c r="T1215" s="1367"/>
      <c r="U1215" s="1367"/>
      <c r="V1215" s="1367"/>
      <c r="W1215" s="1367"/>
      <c r="X1215" s="1367"/>
      <c r="Y1215" s="1294"/>
      <c r="Z1215" s="1320"/>
      <c r="AA1215" s="1320"/>
      <c r="AB1215" s="1320"/>
      <c r="AC1215" s="1280"/>
      <c r="AD1215" s="1320"/>
      <c r="AE1215" s="1320"/>
      <c r="AF1215" s="1320"/>
      <c r="AG1215" s="1320"/>
      <c r="AH1215" s="1320"/>
      <c r="AI1215" s="1320"/>
      <c r="AJ1215" s="1320"/>
      <c r="AK1215" s="1320"/>
      <c r="AL1215" s="1320"/>
      <c r="AM1215" s="1320"/>
      <c r="AN1215" s="1320"/>
      <c r="AO1215" s="1320"/>
      <c r="AP1215" s="1320"/>
      <c r="AQ1215" s="1320"/>
      <c r="AR1215" s="1320"/>
      <c r="AS1215" s="1320"/>
      <c r="AT1215" s="1320"/>
      <c r="AU1215" s="1320"/>
      <c r="AV1215" s="1320"/>
      <c r="AW1215" s="1320"/>
      <c r="AX1215" s="1320"/>
      <c r="AY1215" s="1320"/>
      <c r="AZ1215" s="1320"/>
      <c r="BA1215" s="1320"/>
      <c r="BB1215" s="1320"/>
      <c r="BC1215" s="1320"/>
      <c r="BD1215" s="1320"/>
      <c r="BE1215" s="1320"/>
      <c r="BF1215" s="1320"/>
      <c r="BG1215" s="1320"/>
      <c r="BH1215" s="495"/>
    </row>
    <row r="1216" spans="1:60" ht="3.65" hidden="1" customHeight="1">
      <c r="A1216" s="494"/>
      <c r="B1216" s="673"/>
      <c r="C1216" s="676"/>
      <c r="D1216" s="676"/>
      <c r="E1216" s="676"/>
      <c r="F1216" s="676"/>
      <c r="G1216" s="676"/>
      <c r="H1216" s="676"/>
      <c r="I1216" s="699"/>
      <c r="J1216" s="1320"/>
      <c r="K1216" s="1320"/>
      <c r="L1216" s="1320"/>
      <c r="M1216" s="1320"/>
      <c r="N1216" s="1293"/>
      <c r="O1216" s="1367"/>
      <c r="P1216" s="1367"/>
      <c r="Q1216" s="1367"/>
      <c r="R1216" s="1367"/>
      <c r="S1216" s="1367"/>
      <c r="T1216" s="1367"/>
      <c r="U1216" s="1367"/>
      <c r="V1216" s="1367"/>
      <c r="W1216" s="1367"/>
      <c r="X1216" s="1367"/>
      <c r="Y1216" s="1294"/>
      <c r="Z1216" s="1320"/>
      <c r="AA1216" s="1320"/>
      <c r="AB1216" s="1320"/>
      <c r="AC1216" s="1280"/>
      <c r="AD1216" s="1320"/>
      <c r="AE1216" s="1320"/>
      <c r="AF1216" s="1320"/>
      <c r="AG1216" s="1320"/>
      <c r="AH1216" s="1320"/>
      <c r="AI1216" s="1320"/>
      <c r="AJ1216" s="1320"/>
      <c r="AK1216" s="1320"/>
      <c r="AL1216" s="1320"/>
      <c r="AM1216" s="1320"/>
      <c r="AN1216" s="1320"/>
      <c r="AO1216" s="1320"/>
      <c r="AP1216" s="1320"/>
      <c r="AQ1216" s="1320"/>
      <c r="AR1216" s="1320"/>
      <c r="AS1216" s="1320"/>
      <c r="AT1216" s="1320"/>
      <c r="AU1216" s="1320"/>
      <c r="AV1216" s="1320"/>
      <c r="AW1216" s="1320"/>
      <c r="AX1216" s="1320"/>
      <c r="AY1216" s="1320"/>
      <c r="AZ1216" s="1320"/>
      <c r="BA1216" s="1320"/>
      <c r="BB1216" s="1320"/>
      <c r="BC1216" s="1320"/>
      <c r="BD1216" s="1320"/>
      <c r="BE1216" s="1320"/>
      <c r="BF1216" s="1320"/>
      <c r="BG1216" s="1320"/>
      <c r="BH1216" s="495"/>
    </row>
    <row r="1217" spans="1:60" ht="3.65" hidden="1" customHeight="1">
      <c r="A1217" s="494"/>
      <c r="B1217" s="673"/>
      <c r="C1217" s="676"/>
      <c r="D1217" s="676"/>
      <c r="E1217" s="676"/>
      <c r="F1217" s="676"/>
      <c r="G1217" s="676"/>
      <c r="H1217" s="676"/>
      <c r="I1217" s="699"/>
      <c r="J1217" s="1320"/>
      <c r="K1217" s="1320"/>
      <c r="L1217" s="1320"/>
      <c r="M1217" s="1320"/>
      <c r="N1217" s="1295"/>
      <c r="O1217" s="1296"/>
      <c r="P1217" s="1296"/>
      <c r="Q1217" s="1296"/>
      <c r="R1217" s="1296"/>
      <c r="S1217" s="1296"/>
      <c r="T1217" s="1296"/>
      <c r="U1217" s="1296"/>
      <c r="V1217" s="1296"/>
      <c r="W1217" s="1296"/>
      <c r="X1217" s="1296"/>
      <c r="Y1217" s="1297"/>
      <c r="Z1217" s="1320"/>
      <c r="AA1217" s="1320"/>
      <c r="AB1217" s="1320"/>
      <c r="AC1217" s="1279"/>
      <c r="AD1217" s="1320"/>
      <c r="AE1217" s="1320"/>
      <c r="AF1217" s="1320"/>
      <c r="AG1217" s="1320"/>
      <c r="AH1217" s="1320"/>
      <c r="AI1217" s="1320"/>
      <c r="AJ1217" s="1320"/>
      <c r="AK1217" s="1320"/>
      <c r="AL1217" s="1320"/>
      <c r="AM1217" s="1320"/>
      <c r="AN1217" s="1320"/>
      <c r="AO1217" s="1320"/>
      <c r="AP1217" s="1320"/>
      <c r="AQ1217" s="1320"/>
      <c r="AR1217" s="1320"/>
      <c r="AS1217" s="1320"/>
      <c r="AT1217" s="1320"/>
      <c r="AU1217" s="1320"/>
      <c r="AV1217" s="1320"/>
      <c r="AW1217" s="1320"/>
      <c r="AX1217" s="1320"/>
      <c r="AY1217" s="1320"/>
      <c r="AZ1217" s="1320"/>
      <c r="BA1217" s="1320"/>
      <c r="BB1217" s="1320"/>
      <c r="BC1217" s="1320"/>
      <c r="BD1217" s="1320"/>
      <c r="BE1217" s="1320"/>
      <c r="BF1217" s="1320"/>
      <c r="BG1217" s="1320"/>
      <c r="BH1217" s="495"/>
    </row>
    <row r="1218" spans="1:60" ht="3.65" hidden="1" customHeight="1">
      <c r="A1218" s="494"/>
      <c r="B1218" s="673"/>
      <c r="C1218" s="676"/>
      <c r="D1218" s="676"/>
      <c r="E1218" s="676"/>
      <c r="F1218" s="676"/>
      <c r="G1218" s="676"/>
      <c r="H1218" s="676"/>
      <c r="I1218" s="699"/>
      <c r="J1218" s="1320"/>
      <c r="K1218" s="1320"/>
      <c r="L1218" s="1320"/>
      <c r="M1218" s="1320"/>
      <c r="N1218" s="1320"/>
      <c r="O1218" s="1320"/>
      <c r="P1218" s="1320"/>
      <c r="Q1218" s="1320"/>
      <c r="R1218" s="1320"/>
      <c r="S1218" s="1320"/>
      <c r="T1218" s="1320"/>
      <c r="U1218" s="1320"/>
      <c r="V1218" s="1320"/>
      <c r="W1218" s="1320"/>
      <c r="X1218" s="1320"/>
      <c r="Y1218" s="1320"/>
      <c r="Z1218" s="1320"/>
      <c r="AA1218" s="1320"/>
      <c r="AB1218" s="1320"/>
      <c r="AC1218" s="1320"/>
      <c r="AD1218" s="1320"/>
      <c r="AE1218" s="1320"/>
      <c r="AF1218" s="1320"/>
      <c r="AG1218" s="1320"/>
      <c r="AH1218" s="1320"/>
      <c r="AI1218" s="1320"/>
      <c r="AJ1218" s="1320"/>
      <c r="AK1218" s="1320"/>
      <c r="AL1218" s="1320"/>
      <c r="AM1218" s="1320"/>
      <c r="AN1218" s="1320"/>
      <c r="AO1218" s="1320"/>
      <c r="AP1218" s="1320"/>
      <c r="AQ1218" s="1320"/>
      <c r="AR1218" s="1320"/>
      <c r="AS1218" s="1320"/>
      <c r="AT1218" s="1320"/>
      <c r="AU1218" s="1320"/>
      <c r="AV1218" s="1320"/>
      <c r="AW1218" s="1320"/>
      <c r="AX1218" s="1320"/>
      <c r="AY1218" s="1320"/>
      <c r="AZ1218" s="1320"/>
      <c r="BA1218" s="1320"/>
      <c r="BB1218" s="1320"/>
      <c r="BC1218" s="1320"/>
      <c r="BD1218" s="1320"/>
      <c r="BE1218" s="1320"/>
      <c r="BF1218" s="1320"/>
      <c r="BG1218" s="1320"/>
      <c r="BH1218" s="495"/>
    </row>
    <row r="1219" spans="1:60" ht="3.65" hidden="1" customHeight="1">
      <c r="A1219" s="494"/>
      <c r="B1219" s="673"/>
      <c r="C1219" s="676"/>
      <c r="D1219" s="676"/>
      <c r="E1219" s="676"/>
      <c r="F1219" s="676"/>
      <c r="G1219" s="676"/>
      <c r="H1219" s="676"/>
      <c r="I1219" s="699"/>
      <c r="J1219" s="1320"/>
      <c r="K1219" s="1320"/>
      <c r="L1219" s="1320"/>
      <c r="M1219" s="1320"/>
      <c r="N1219" s="1320"/>
      <c r="O1219" s="1320"/>
      <c r="P1219" s="1320"/>
      <c r="Q1219" s="1320"/>
      <c r="R1219" s="1320"/>
      <c r="S1219" s="1320"/>
      <c r="T1219" s="1320"/>
      <c r="U1219" s="1320"/>
      <c r="V1219" s="1320"/>
      <c r="W1219" s="1320"/>
      <c r="X1219" s="1320"/>
      <c r="Y1219" s="1320"/>
      <c r="Z1219" s="1320"/>
      <c r="AA1219" s="1320"/>
      <c r="AB1219" s="1320"/>
      <c r="AC1219" s="1320"/>
      <c r="AD1219" s="1320"/>
      <c r="AE1219" s="1320"/>
      <c r="AF1219" s="1320"/>
      <c r="AG1219" s="1320"/>
      <c r="AH1219" s="1320"/>
      <c r="AI1219" s="1320"/>
      <c r="AJ1219" s="1320"/>
      <c r="AK1219" s="1320"/>
      <c r="AL1219" s="1320"/>
      <c r="AM1219" s="1320"/>
      <c r="AN1219" s="1320"/>
      <c r="AO1219" s="1320"/>
      <c r="AP1219" s="1320"/>
      <c r="AQ1219" s="1320"/>
      <c r="AR1219" s="1320"/>
      <c r="AS1219" s="1320"/>
      <c r="AT1219" s="1320"/>
      <c r="AU1219" s="1320"/>
      <c r="AV1219" s="1320"/>
      <c r="AW1219" s="1320"/>
      <c r="AX1219" s="1320"/>
      <c r="AY1219" s="1320"/>
      <c r="AZ1219" s="1320"/>
      <c r="BA1219" s="1320"/>
      <c r="BB1219" s="1320"/>
      <c r="BC1219" s="1320"/>
      <c r="BD1219" s="1320"/>
      <c r="BE1219" s="1320"/>
      <c r="BF1219" s="1320"/>
      <c r="BG1219" s="1320"/>
      <c r="BH1219" s="495"/>
    </row>
    <row r="1220" spans="1:60" ht="3.65" hidden="1" customHeight="1">
      <c r="A1220" s="494"/>
      <c r="B1220" s="673"/>
      <c r="C1220" s="676"/>
      <c r="D1220" s="676"/>
      <c r="E1220" s="676"/>
      <c r="F1220" s="676"/>
      <c r="G1220" s="676"/>
      <c r="H1220" s="676"/>
      <c r="I1220" s="699"/>
      <c r="J1220" s="1320"/>
      <c r="K1220" s="1320"/>
      <c r="L1220" s="1320"/>
      <c r="M1220" s="1320"/>
      <c r="N1220" s="1320"/>
      <c r="O1220" s="1320"/>
      <c r="P1220" s="1320"/>
      <c r="Q1220" s="1320"/>
      <c r="R1220" s="1320"/>
      <c r="S1220" s="1320"/>
      <c r="T1220" s="1320"/>
      <c r="U1220" s="1320"/>
      <c r="V1220" s="1320"/>
      <c r="W1220" s="1320"/>
      <c r="X1220" s="1320"/>
      <c r="Y1220" s="1320"/>
      <c r="Z1220" s="1320"/>
      <c r="AA1220" s="1320"/>
      <c r="AB1220" s="1320"/>
      <c r="AC1220" s="1320"/>
      <c r="AD1220" s="1320"/>
      <c r="AE1220" s="1320"/>
      <c r="AF1220" s="1320"/>
      <c r="AG1220" s="1320"/>
      <c r="AH1220" s="1320"/>
      <c r="AI1220" s="1320"/>
      <c r="AJ1220" s="1320"/>
      <c r="AK1220" s="1320"/>
      <c r="AL1220" s="1320"/>
      <c r="AM1220" s="1320"/>
      <c r="AN1220" s="1320"/>
      <c r="AO1220" s="1320"/>
      <c r="AP1220" s="1320"/>
      <c r="AQ1220" s="1320"/>
      <c r="AR1220" s="1320"/>
      <c r="AS1220" s="1320"/>
      <c r="AT1220" s="1320"/>
      <c r="AU1220" s="1320"/>
      <c r="AV1220" s="1320"/>
      <c r="AW1220" s="1320"/>
      <c r="AX1220" s="1320"/>
      <c r="AY1220" s="1320"/>
      <c r="AZ1220" s="1320"/>
      <c r="BA1220" s="1320"/>
      <c r="BB1220" s="1320"/>
      <c r="BC1220" s="1320"/>
      <c r="BD1220" s="1320"/>
      <c r="BE1220" s="1320"/>
      <c r="BF1220" s="1320"/>
      <c r="BG1220" s="1320"/>
      <c r="BH1220" s="495"/>
    </row>
    <row r="1221" spans="1:60" ht="3.65" hidden="1" customHeight="1">
      <c r="A1221" s="494"/>
      <c r="B1221" s="1282"/>
      <c r="C1221" s="1283"/>
      <c r="D1221" s="1283"/>
      <c r="E1221" s="1283"/>
      <c r="F1221" s="1283"/>
      <c r="G1221" s="1283"/>
      <c r="H1221" s="1283"/>
      <c r="I1221" s="1368"/>
      <c r="J1221" s="1369"/>
      <c r="K1221" s="1369"/>
      <c r="L1221" s="1369"/>
      <c r="M1221" s="1369"/>
      <c r="N1221" s="1369"/>
      <c r="O1221" s="1369"/>
      <c r="P1221" s="1369"/>
      <c r="Q1221" s="1369"/>
      <c r="R1221" s="1369"/>
      <c r="S1221" s="1369"/>
      <c r="T1221" s="1369"/>
      <c r="U1221" s="1369"/>
      <c r="V1221" s="1369"/>
      <c r="W1221" s="1369"/>
      <c r="X1221" s="1369"/>
      <c r="Y1221" s="1369"/>
      <c r="Z1221" s="1369"/>
      <c r="AA1221" s="1369"/>
      <c r="AB1221" s="1369"/>
      <c r="AC1221" s="1369"/>
      <c r="AD1221" s="1369"/>
      <c r="AE1221" s="1369"/>
      <c r="AF1221" s="1369"/>
      <c r="AG1221" s="1369"/>
      <c r="AH1221" s="1369"/>
      <c r="AI1221" s="1369"/>
      <c r="AJ1221" s="1369"/>
      <c r="AK1221" s="1369"/>
      <c r="AL1221" s="1369"/>
      <c r="AM1221" s="1369"/>
      <c r="AN1221" s="1369"/>
      <c r="AO1221" s="1369"/>
      <c r="AP1221" s="1369"/>
      <c r="AQ1221" s="1369"/>
      <c r="AR1221" s="1369"/>
      <c r="AS1221" s="1369"/>
      <c r="AT1221" s="1369"/>
      <c r="AU1221" s="1369"/>
      <c r="AV1221" s="1369"/>
      <c r="AW1221" s="1369"/>
      <c r="AX1221" s="1369"/>
      <c r="AY1221" s="1369"/>
      <c r="AZ1221" s="1369"/>
      <c r="BA1221" s="1369"/>
      <c r="BB1221" s="1369"/>
      <c r="BC1221" s="1369"/>
      <c r="BD1221" s="1369"/>
      <c r="BE1221" s="1369"/>
      <c r="BF1221" s="1369"/>
      <c r="BG1221" s="1369"/>
      <c r="BH1221" s="471"/>
    </row>
    <row r="1222" spans="1:60" ht="3.65" hidden="1" customHeight="1">
      <c r="A1222" s="494"/>
      <c r="B1222" s="1285"/>
      <c r="C1222" s="1286"/>
      <c r="D1222" s="1286"/>
      <c r="E1222" s="1286"/>
      <c r="F1222" s="1286"/>
      <c r="G1222" s="1286"/>
      <c r="H1222" s="1286"/>
      <c r="I1222" s="1370"/>
      <c r="J1222" s="466"/>
      <c r="K1222" s="466"/>
      <c r="L1222" s="466"/>
      <c r="M1222" s="466"/>
      <c r="N1222" s="466"/>
      <c r="O1222" s="466"/>
      <c r="P1222" s="466"/>
      <c r="Q1222" s="466"/>
      <c r="R1222" s="466"/>
      <c r="S1222" s="466"/>
      <c r="T1222" s="466"/>
      <c r="U1222" s="466"/>
      <c r="V1222" s="466"/>
      <c r="W1222" s="466"/>
      <c r="X1222" s="466"/>
      <c r="Y1222" s="466"/>
      <c r="Z1222" s="466"/>
      <c r="AA1222" s="466"/>
      <c r="AB1222" s="466"/>
      <c r="AC1222" s="466"/>
      <c r="AD1222" s="466"/>
      <c r="AE1222" s="466"/>
      <c r="AF1222" s="466"/>
      <c r="AG1222" s="466"/>
      <c r="AH1222" s="466"/>
      <c r="AI1222" s="466"/>
      <c r="AJ1222" s="466"/>
      <c r="AK1222" s="466"/>
      <c r="AL1222" s="466"/>
      <c r="AM1222" s="466"/>
      <c r="AN1222" s="466"/>
      <c r="AO1222" s="466"/>
      <c r="AP1222" s="466"/>
      <c r="AQ1222" s="466"/>
      <c r="AR1222" s="466"/>
      <c r="AS1222" s="466"/>
      <c r="AT1222" s="466"/>
      <c r="AU1222" s="466"/>
      <c r="AV1222" s="466"/>
      <c r="AW1222" s="466"/>
      <c r="AX1222" s="466"/>
      <c r="AY1222" s="466"/>
      <c r="AZ1222" s="466"/>
      <c r="BA1222" s="466"/>
      <c r="BB1222" s="466"/>
      <c r="BC1222" s="466"/>
      <c r="BD1222" s="466"/>
      <c r="BE1222" s="466"/>
      <c r="BF1222" s="466"/>
      <c r="BG1222" s="466"/>
      <c r="BH1222" s="465"/>
    </row>
    <row r="1223" spans="1:60">
      <c r="A1223" s="494"/>
      <c r="B1223" s="379" t="s">
        <v>625</v>
      </c>
      <c r="C1223" s="379" t="s">
        <v>626</v>
      </c>
      <c r="D1223" s="379" t="s">
        <v>578</v>
      </c>
      <c r="E1223" s="448" t="s">
        <v>651</v>
      </c>
      <c r="F1223" s="379" t="s">
        <v>498</v>
      </c>
      <c r="G1223" s="378"/>
      <c r="H1223" s="1194" t="s">
        <v>627</v>
      </c>
      <c r="I1223" s="700"/>
      <c r="J1223" s="1329"/>
      <c r="K1223" s="1329"/>
      <c r="L1223" s="1329"/>
      <c r="M1223" s="1329"/>
      <c r="N1223" s="1329"/>
      <c r="O1223" s="1329"/>
      <c r="P1223" s="1329"/>
      <c r="Q1223" s="1329"/>
      <c r="R1223" s="1329"/>
      <c r="S1223" s="1329"/>
      <c r="T1223" s="1329"/>
      <c r="U1223" s="1329"/>
      <c r="V1223" s="1329"/>
      <c r="W1223" s="1329"/>
      <c r="X1223" s="1329"/>
      <c r="Y1223" s="1329"/>
      <c r="Z1223" s="1329"/>
      <c r="AA1223" s="1329"/>
      <c r="AB1223" s="1329"/>
      <c r="AC1223" s="1329"/>
      <c r="AD1223" s="1329"/>
      <c r="AE1223" s="1329"/>
      <c r="AF1223" s="1329"/>
      <c r="AG1223" s="1329"/>
      <c r="AH1223" s="1329"/>
      <c r="AI1223" s="1329"/>
      <c r="AJ1223" s="1329"/>
      <c r="AK1223" s="1329"/>
      <c r="AL1223" s="1329"/>
      <c r="AM1223" s="1329"/>
      <c r="AN1223" s="1329"/>
      <c r="AO1223" s="1329"/>
      <c r="AP1223" s="1329"/>
      <c r="AQ1223" s="1329"/>
      <c r="AR1223" s="1329"/>
      <c r="AS1223" s="1329"/>
      <c r="AT1223" s="1329"/>
      <c r="AU1223" s="1329"/>
      <c r="AV1223" s="1329"/>
      <c r="AW1223" s="1329"/>
      <c r="AX1223" s="1329"/>
      <c r="AY1223" s="1329"/>
      <c r="AZ1223" s="1329"/>
      <c r="BA1223" s="1329"/>
      <c r="BB1223" s="1329"/>
      <c r="BC1223" s="1329"/>
      <c r="BD1223" s="1329"/>
      <c r="BE1223" s="1329"/>
      <c r="BF1223" s="1329"/>
      <c r="BG1223" s="1329"/>
      <c r="BH1223" s="1134"/>
    </row>
    <row r="1224" spans="1:60" ht="3.65" hidden="1" customHeight="1">
      <c r="A1224" s="494"/>
      <c r="B1224" s="487" t="str">
        <f>MID(D1223,1,1)&amp;MID(D1223,6,1)&amp;"_"&amp;MID(D1223,14,3)&amp;"X"&amp;MID(F1223,1,1)&amp;"_"&amp;MID(H1223,1,4)&amp;MID(H1223,5,3)&amp;"_"&amp;MID(C1223,1,3)</f>
        <v>PC_MedXF_ATL600 _P10</v>
      </c>
      <c r="C1224" s="676"/>
      <c r="D1224" s="676"/>
      <c r="E1224" s="676"/>
      <c r="F1224" s="676"/>
      <c r="G1224" s="676"/>
      <c r="H1224" s="676"/>
      <c r="I1224" s="699"/>
      <c r="J1224" s="1320"/>
      <c r="K1224" s="1320"/>
      <c r="L1224" s="1320"/>
      <c r="M1224" s="1320"/>
      <c r="N1224" s="1320"/>
      <c r="O1224" s="1320"/>
      <c r="P1224" s="1320"/>
      <c r="Q1224" s="1320"/>
      <c r="R1224" s="1320"/>
      <c r="S1224" s="1320"/>
      <c r="T1224" s="1320"/>
      <c r="U1224" s="1320"/>
      <c r="V1224" s="1320"/>
      <c r="W1224" s="1320"/>
      <c r="X1224" s="1320"/>
      <c r="Y1224" s="1320"/>
      <c r="Z1224" s="1320"/>
      <c r="AA1224" s="1320"/>
      <c r="AB1224" s="1320"/>
      <c r="AC1224" s="1320"/>
      <c r="AD1224" s="1320"/>
      <c r="AE1224" s="1320"/>
      <c r="AF1224" s="1320"/>
      <c r="AG1224" s="1320"/>
      <c r="AH1224" s="1320"/>
      <c r="AI1224" s="1320"/>
      <c r="AJ1224" s="1320"/>
      <c r="AK1224" s="1320"/>
      <c r="AL1224" s="1320"/>
      <c r="AM1224" s="1320"/>
      <c r="AN1224" s="1320"/>
      <c r="AO1224" s="1320"/>
      <c r="AP1224" s="1320"/>
      <c r="AQ1224" s="1320"/>
      <c r="AR1224" s="1320"/>
      <c r="AS1224" s="1320"/>
      <c r="AT1224" s="1320"/>
      <c r="AU1224" s="1320"/>
      <c r="AV1224" s="1320"/>
      <c r="AW1224" s="1320"/>
      <c r="AX1224" s="1320"/>
      <c r="AY1224" s="1320"/>
      <c r="AZ1224" s="1320"/>
      <c r="BA1224" s="1320"/>
      <c r="BB1224" s="1320"/>
      <c r="BC1224" s="1320"/>
      <c r="BD1224" s="1320"/>
      <c r="BE1224" s="1320"/>
      <c r="BF1224" s="1320"/>
      <c r="BG1224" s="1320"/>
      <c r="BH1224" s="495"/>
    </row>
    <row r="1225" spans="1:60" ht="3.65" hidden="1" customHeight="1">
      <c r="A1225" s="494"/>
      <c r="B1225" s="673"/>
      <c r="C1225" s="676"/>
      <c r="D1225" s="676"/>
      <c r="E1225" s="676"/>
      <c r="F1225" s="676"/>
      <c r="G1225" s="676"/>
      <c r="H1225" s="676"/>
      <c r="I1225" s="699"/>
      <c r="J1225" s="1320"/>
      <c r="K1225" s="1320"/>
      <c r="L1225" s="1320"/>
      <c r="M1225" s="1320"/>
      <c r="N1225" s="1320"/>
      <c r="O1225" s="1320"/>
      <c r="P1225" s="1320"/>
      <c r="Q1225" s="1320"/>
      <c r="R1225" s="1320"/>
      <c r="S1225" s="1320"/>
      <c r="T1225" s="1320"/>
      <c r="U1225" s="1320"/>
      <c r="V1225" s="1320"/>
      <c r="W1225" s="1320"/>
      <c r="X1225" s="1320"/>
      <c r="Y1225" s="1320"/>
      <c r="Z1225" s="1320"/>
      <c r="AA1225" s="1320"/>
      <c r="AB1225" s="1320"/>
      <c r="AC1225" s="1320"/>
      <c r="AD1225" s="1320"/>
      <c r="AE1225" s="1320"/>
      <c r="AF1225" s="1320"/>
      <c r="AG1225" s="1320"/>
      <c r="AH1225" s="1320"/>
      <c r="AI1225" s="1320"/>
      <c r="AJ1225" s="1320"/>
      <c r="AK1225" s="1320"/>
      <c r="AL1225" s="1320"/>
      <c r="AM1225" s="1320"/>
      <c r="AN1225" s="1320"/>
      <c r="AO1225" s="1320"/>
      <c r="AP1225" s="1320"/>
      <c r="AQ1225" s="1320"/>
      <c r="AR1225" s="1320"/>
      <c r="AS1225" s="1320"/>
      <c r="AT1225" s="1320"/>
      <c r="AU1225" s="1320"/>
      <c r="AV1225" s="1320"/>
      <c r="AW1225" s="1320"/>
      <c r="AX1225" s="1320"/>
      <c r="AY1225" s="1320"/>
      <c r="AZ1225" s="1320"/>
      <c r="BA1225" s="1320"/>
      <c r="BB1225" s="1320"/>
      <c r="BC1225" s="1320"/>
      <c r="BD1225" s="1320"/>
      <c r="BE1225" s="1320"/>
      <c r="BF1225" s="1320"/>
      <c r="BG1225" s="1320"/>
      <c r="BH1225" s="495"/>
    </row>
    <row r="1226" spans="1:60" ht="3.65" hidden="1" customHeight="1">
      <c r="A1226" s="494"/>
      <c r="B1226" s="673"/>
      <c r="C1226" s="676"/>
      <c r="D1226" s="676"/>
      <c r="E1226" s="676"/>
      <c r="F1226" s="676"/>
      <c r="G1226" s="676"/>
      <c r="H1226" s="676"/>
      <c r="I1226" s="699"/>
      <c r="J1226" s="1320"/>
      <c r="K1226" s="1320"/>
      <c r="L1226" s="1320"/>
      <c r="M1226" s="1320"/>
      <c r="N1226" s="1320"/>
      <c r="O1226" s="1320"/>
      <c r="P1226" s="1320"/>
      <c r="Q1226" s="1320"/>
      <c r="R1226" s="1320"/>
      <c r="S1226" s="1320"/>
      <c r="T1226" s="1320"/>
      <c r="U1226" s="1320"/>
      <c r="V1226" s="1320"/>
      <c r="W1226" s="1320"/>
      <c r="X1226" s="1320"/>
      <c r="Y1226" s="1320"/>
      <c r="Z1226" s="1320"/>
      <c r="AA1226" s="1320"/>
      <c r="AB1226" s="1320"/>
      <c r="AC1226" s="1320"/>
      <c r="AD1226" s="1320"/>
      <c r="AE1226" s="1320"/>
      <c r="AF1226" s="1320"/>
      <c r="AG1226" s="1320"/>
      <c r="AH1226" s="1320"/>
      <c r="AI1226" s="1320"/>
      <c r="AJ1226" s="1320"/>
      <c r="AK1226" s="1320"/>
      <c r="AL1226" s="1320"/>
      <c r="AM1226" s="1320"/>
      <c r="AN1226" s="1320"/>
      <c r="AO1226" s="1320"/>
      <c r="AP1226" s="1320"/>
      <c r="AQ1226" s="1320"/>
      <c r="AR1226" s="1320"/>
      <c r="AS1226" s="1320"/>
      <c r="AT1226" s="1320"/>
      <c r="AU1226" s="1320"/>
      <c r="AV1226" s="1320"/>
      <c r="AW1226" s="1320"/>
      <c r="AX1226" s="1320"/>
      <c r="AY1226" s="1320"/>
      <c r="AZ1226" s="1320"/>
      <c r="BA1226" s="1320"/>
      <c r="BB1226" s="1320"/>
      <c r="BC1226" s="1320"/>
      <c r="BD1226" s="1320"/>
      <c r="BE1226" s="1320"/>
      <c r="BF1226" s="1320"/>
      <c r="BG1226" s="1320"/>
      <c r="BH1226" s="495"/>
    </row>
    <row r="1227" spans="1:60" ht="3.65" hidden="1" customHeight="1">
      <c r="A1227" s="494"/>
      <c r="B1227" s="673"/>
      <c r="C1227" s="676"/>
      <c r="D1227" s="676"/>
      <c r="E1227" s="676"/>
      <c r="F1227" s="676"/>
      <c r="G1227" s="676"/>
      <c r="H1227" s="676"/>
      <c r="I1227" s="699"/>
      <c r="J1227" s="1320"/>
      <c r="K1227" s="1320"/>
      <c r="L1227" s="1320"/>
      <c r="M1227" s="1320"/>
      <c r="N1227" s="1288"/>
      <c r="O1227" s="1289"/>
      <c r="P1227" s="1289"/>
      <c r="Q1227" s="1289"/>
      <c r="R1227" s="1289"/>
      <c r="S1227" s="1289"/>
      <c r="T1227" s="1289"/>
      <c r="U1227" s="1289"/>
      <c r="V1227" s="1289"/>
      <c r="W1227" s="1289"/>
      <c r="X1227" s="1289"/>
      <c r="Y1227" s="1290"/>
      <c r="Z1227" s="1320"/>
      <c r="AA1227" s="1320"/>
      <c r="AB1227" s="1320"/>
      <c r="AC1227" s="1278" t="e" vm="119">
        <v>#VALUE!</v>
      </c>
      <c r="AD1227" s="1320"/>
      <c r="AE1227" s="1320"/>
      <c r="AF1227" s="1320"/>
      <c r="AG1227" s="1320"/>
      <c r="AH1227" s="1320"/>
      <c r="AI1227" s="1320"/>
      <c r="AJ1227" s="1320"/>
      <c r="AK1227" s="1320"/>
      <c r="AL1227" s="1320"/>
      <c r="AM1227" s="1320"/>
      <c r="AN1227" s="1320"/>
      <c r="AO1227" s="1320"/>
      <c r="AP1227" s="1320"/>
      <c r="AQ1227" s="1320"/>
      <c r="AR1227" s="1320"/>
      <c r="AS1227" s="1320"/>
      <c r="AT1227" s="1320"/>
      <c r="AU1227" s="1320"/>
      <c r="AV1227" s="1320"/>
      <c r="AW1227" s="1320"/>
      <c r="AX1227" s="1320"/>
      <c r="AY1227" s="1320"/>
      <c r="AZ1227" s="1320"/>
      <c r="BA1227" s="1320"/>
      <c r="BB1227" s="1320"/>
      <c r="BC1227" s="1320"/>
      <c r="BD1227" s="1320"/>
      <c r="BE1227" s="1320"/>
      <c r="BF1227" s="1320"/>
      <c r="BG1227" s="1320"/>
      <c r="BH1227" s="495"/>
    </row>
    <row r="1228" spans="1:60" ht="3.65" hidden="1" customHeight="1">
      <c r="A1228" s="494"/>
      <c r="B1228" s="673"/>
      <c r="C1228" s="676"/>
      <c r="D1228" s="676"/>
      <c r="E1228" s="676"/>
      <c r="F1228" s="676"/>
      <c r="G1228" s="676"/>
      <c r="H1228" s="676"/>
      <c r="I1228" s="699"/>
      <c r="J1228" s="1320"/>
      <c r="K1228" s="1320"/>
      <c r="L1228" s="1320"/>
      <c r="M1228" s="1320"/>
      <c r="N1228" s="1293"/>
      <c r="O1228" s="1367"/>
      <c r="P1228" s="1367"/>
      <c r="Q1228" s="1367"/>
      <c r="R1228" s="1367"/>
      <c r="S1228" s="1367"/>
      <c r="T1228" s="1367"/>
      <c r="U1228" s="1367"/>
      <c r="V1228" s="1367"/>
      <c r="W1228" s="1367"/>
      <c r="X1228" s="1367"/>
      <c r="Y1228" s="1294"/>
      <c r="Z1228" s="1320"/>
      <c r="AA1228" s="1320"/>
      <c r="AB1228" s="1320"/>
      <c r="AC1228" s="1279"/>
      <c r="AD1228" s="1320"/>
      <c r="AE1228" s="1320"/>
      <c r="AF1228" s="1320"/>
      <c r="AG1228" s="1320"/>
      <c r="AH1228" s="1320"/>
      <c r="AI1228" s="1320"/>
      <c r="AJ1228" s="1320"/>
      <c r="AK1228" s="1320"/>
      <c r="AL1228" s="1320"/>
      <c r="AM1228" s="1320"/>
      <c r="AN1228" s="1320"/>
      <c r="AO1228" s="1320"/>
      <c r="AP1228" s="1320"/>
      <c r="AQ1228" s="1320"/>
      <c r="AR1228" s="1320"/>
      <c r="AS1228" s="1320"/>
      <c r="AT1228" s="1320"/>
      <c r="AU1228" s="1320"/>
      <c r="AV1228" s="1320"/>
      <c r="AW1228" s="1320"/>
      <c r="AX1228" s="1320"/>
      <c r="AY1228" s="1320"/>
      <c r="AZ1228" s="1320"/>
      <c r="BA1228" s="1320"/>
      <c r="BB1228" s="1320"/>
      <c r="BC1228" s="1320"/>
      <c r="BD1228" s="1320"/>
      <c r="BE1228" s="1320"/>
      <c r="BF1228" s="1320"/>
      <c r="BG1228" s="1320"/>
      <c r="BH1228" s="495"/>
    </row>
    <row r="1229" spans="1:60" ht="3.65" hidden="1" customHeight="1">
      <c r="A1229" s="494"/>
      <c r="B1229" s="673"/>
      <c r="C1229" s="676"/>
      <c r="D1229" s="676"/>
      <c r="E1229" s="676"/>
      <c r="F1229" s="676"/>
      <c r="G1229" s="676"/>
      <c r="H1229" s="676"/>
      <c r="I1229" s="699"/>
      <c r="J1229" s="1320"/>
      <c r="K1229" s="1320"/>
      <c r="L1229" s="1320"/>
      <c r="M1229" s="1320"/>
      <c r="N1229" s="1304"/>
      <c r="O1229" s="1305"/>
      <c r="P1229" s="1305"/>
      <c r="Q1229" s="1305"/>
      <c r="R1229" s="1305"/>
      <c r="S1229" s="1305"/>
      <c r="T1229" s="1305"/>
      <c r="U1229" s="1305"/>
      <c r="V1229" s="1305"/>
      <c r="W1229" s="1305"/>
      <c r="X1229" s="1305"/>
      <c r="Y1229" s="1306"/>
      <c r="Z1229" s="1320"/>
      <c r="AA1229" s="1320"/>
      <c r="AB1229" s="1320"/>
      <c r="AC1229" s="1280"/>
      <c r="AD1229" s="1320"/>
      <c r="AE1229" s="1320"/>
      <c r="AF1229" s="1320"/>
      <c r="AG1229" s="1320"/>
      <c r="AH1229" s="1320"/>
      <c r="AI1229" s="1320"/>
      <c r="AJ1229" s="1320"/>
      <c r="AK1229" s="1320"/>
      <c r="AL1229" s="1320"/>
      <c r="AM1229" s="1320"/>
      <c r="AN1229" s="1320"/>
      <c r="AO1229" s="1320"/>
      <c r="AP1229" s="1320"/>
      <c r="AQ1229" s="1320"/>
      <c r="AR1229" s="1320"/>
      <c r="AS1229" s="1320"/>
      <c r="AT1229" s="1320"/>
      <c r="AU1229" s="1320"/>
      <c r="AV1229" s="1320"/>
      <c r="AW1229" s="1320"/>
      <c r="AX1229" s="1320"/>
      <c r="AY1229" s="1320"/>
      <c r="AZ1229" s="1320"/>
      <c r="BA1229" s="1320"/>
      <c r="BB1229" s="1320"/>
      <c r="BC1229" s="1320"/>
      <c r="BD1229" s="1320"/>
      <c r="BE1229" s="1320"/>
      <c r="BF1229" s="1320"/>
      <c r="BG1229" s="1320"/>
      <c r="BH1229" s="495"/>
    </row>
    <row r="1230" spans="1:60" ht="3.65" hidden="1" customHeight="1">
      <c r="A1230" s="494"/>
      <c r="B1230" s="673"/>
      <c r="C1230" s="676"/>
      <c r="D1230" s="676"/>
      <c r="E1230" s="676"/>
      <c r="F1230" s="676"/>
      <c r="G1230" s="676"/>
      <c r="H1230" s="676"/>
      <c r="I1230" s="699"/>
      <c r="J1230" s="1320"/>
      <c r="K1230" s="1320"/>
      <c r="L1230" s="1320"/>
      <c r="M1230" s="1320"/>
      <c r="N1230" s="1307"/>
      <c r="O1230" s="1375"/>
      <c r="P1230" s="1375"/>
      <c r="Q1230" s="1375"/>
      <c r="R1230" s="1375"/>
      <c r="S1230" s="1375"/>
      <c r="T1230" s="1373" t="e" vm="124">
        <v>#VALUE!</v>
      </c>
      <c r="U1230" s="1373"/>
      <c r="V1230" s="1373" t="e" vm="124">
        <v>#VALUE!</v>
      </c>
      <c r="W1230" s="1373"/>
      <c r="X1230" s="1373" t="e" vm="124">
        <v>#VALUE!</v>
      </c>
      <c r="Y1230" s="1299"/>
      <c r="Z1230" s="1320"/>
      <c r="AA1230" s="1320"/>
      <c r="AB1230" s="1320"/>
      <c r="AC1230" s="1280"/>
      <c r="AD1230" s="1320"/>
      <c r="AE1230" s="1320"/>
      <c r="AF1230" s="1320"/>
      <c r="AG1230" s="1320"/>
      <c r="AH1230" s="1320"/>
      <c r="AI1230" s="1320"/>
      <c r="AJ1230" s="1320"/>
      <c r="AK1230" s="1320"/>
      <c r="AL1230" s="1320"/>
      <c r="AM1230" s="1320"/>
      <c r="AN1230" s="1320"/>
      <c r="AO1230" s="1317"/>
      <c r="AP1230" s="1317"/>
      <c r="AQ1230" s="1317"/>
      <c r="AR1230" s="1320"/>
      <c r="AS1230" s="1320"/>
      <c r="AT1230" s="1320"/>
      <c r="AU1230" s="1320"/>
      <c r="AV1230" s="1320"/>
      <c r="AW1230" s="1320"/>
      <c r="AX1230" s="1320"/>
      <c r="AY1230" s="1320"/>
      <c r="AZ1230" s="1320"/>
      <c r="BA1230" s="1320"/>
      <c r="BB1230" s="1320"/>
      <c r="BC1230" s="1320"/>
      <c r="BD1230" s="1320"/>
      <c r="BE1230" s="1320"/>
      <c r="BF1230" s="1320"/>
      <c r="BG1230" s="1320"/>
      <c r="BH1230" s="495"/>
    </row>
    <row r="1231" spans="1:60" ht="3.65" hidden="1" customHeight="1">
      <c r="A1231" s="494"/>
      <c r="B1231" s="673"/>
      <c r="C1231" s="676"/>
      <c r="D1231" s="676"/>
      <c r="E1231" s="676"/>
      <c r="F1231" s="676"/>
      <c r="G1231" s="676"/>
      <c r="H1231" s="676"/>
      <c r="I1231" s="699"/>
      <c r="J1231" s="1320"/>
      <c r="K1231" s="1320"/>
      <c r="L1231" s="1320"/>
      <c r="M1231" s="1320"/>
      <c r="N1231" s="1307"/>
      <c r="O1231" s="1371" t="e" vm="37">
        <v>#VALUE!</v>
      </c>
      <c r="P1231" s="1371"/>
      <c r="Q1231" s="1371"/>
      <c r="R1231" s="1371"/>
      <c r="S1231" s="1371"/>
      <c r="T1231" s="1373"/>
      <c r="U1231" s="1373"/>
      <c r="V1231" s="1373"/>
      <c r="W1231" s="1373"/>
      <c r="X1231" s="1373"/>
      <c r="Y1231" s="1299"/>
      <c r="Z1231" s="1320"/>
      <c r="AA1231" s="1320"/>
      <c r="AB1231" s="1320"/>
      <c r="AC1231" s="1280"/>
      <c r="AD1231" s="1320"/>
      <c r="AE1231" s="1320"/>
      <c r="AF1231" s="1320"/>
      <c r="AG1231" s="1320"/>
      <c r="AH1231" s="1320"/>
      <c r="AI1231" s="1320"/>
      <c r="AJ1231" s="1320"/>
      <c r="AK1231" s="1320"/>
      <c r="AL1231" s="1320"/>
      <c r="AM1231" s="1320"/>
      <c r="AN1231" s="1320"/>
      <c r="AO1231" s="1320"/>
      <c r="AP1231" s="1320"/>
      <c r="AQ1231" s="1320"/>
      <c r="AR1231" s="1320"/>
      <c r="AS1231" s="1320"/>
      <c r="AT1231" s="1320"/>
      <c r="AU1231" s="1320"/>
      <c r="AV1231" s="1320"/>
      <c r="AW1231" s="1320"/>
      <c r="AX1231" s="1320"/>
      <c r="AY1231" s="1320"/>
      <c r="AZ1231" s="1320"/>
      <c r="BA1231" s="1320"/>
      <c r="BB1231" s="1320"/>
      <c r="BC1231" s="1320"/>
      <c r="BD1231" s="1320"/>
      <c r="BE1231" s="1320"/>
      <c r="BF1231" s="1320"/>
      <c r="BG1231" s="1320"/>
      <c r="BH1231" s="495"/>
    </row>
    <row r="1232" spans="1:60" ht="3.65" hidden="1" customHeight="1">
      <c r="A1232" s="494"/>
      <c r="B1232" s="673"/>
      <c r="C1232" s="676"/>
      <c r="D1232" s="676"/>
      <c r="E1232" s="676"/>
      <c r="F1232" s="676"/>
      <c r="G1232" s="676"/>
      <c r="H1232" s="676"/>
      <c r="I1232" s="699"/>
      <c r="J1232" s="1320"/>
      <c r="K1232" s="1320"/>
      <c r="L1232" s="1320"/>
      <c r="M1232" s="1320"/>
      <c r="N1232" s="1307"/>
      <c r="O1232" s="1371"/>
      <c r="P1232" s="1371"/>
      <c r="Q1232" s="1371"/>
      <c r="R1232" s="1371"/>
      <c r="S1232" s="1371"/>
      <c r="T1232" s="1373" t="e" vm="124">
        <v>#VALUE!</v>
      </c>
      <c r="U1232" s="1373"/>
      <c r="V1232" s="1373" t="e" vm="124">
        <v>#VALUE!</v>
      </c>
      <c r="W1232" s="1373"/>
      <c r="X1232" s="1373" t="e" vm="124">
        <v>#VALUE!</v>
      </c>
      <c r="Y1232" s="1299"/>
      <c r="Z1232" s="1320"/>
      <c r="AA1232" s="1320"/>
      <c r="AB1232" s="1320"/>
      <c r="AC1232" s="1280"/>
      <c r="AD1232" s="1320"/>
      <c r="AE1232" s="1320"/>
      <c r="AF1232" s="1320"/>
      <c r="AG1232" s="1320"/>
      <c r="AH1232" s="1320"/>
      <c r="AI1232" s="1320"/>
      <c r="AJ1232" s="1320"/>
      <c r="AK1232" s="1320"/>
      <c r="AL1232" s="1320"/>
      <c r="AM1232" s="1320"/>
      <c r="AN1232" s="1320"/>
      <c r="AO1232" s="1320"/>
      <c r="AP1232" s="1320"/>
      <c r="AQ1232" s="1320"/>
      <c r="AR1232" s="1320"/>
      <c r="AS1232" s="1320"/>
      <c r="AT1232" s="1320"/>
      <c r="AU1232" s="1320"/>
      <c r="AV1232" s="1320"/>
      <c r="AW1232" s="1320"/>
      <c r="AX1232" s="1320"/>
      <c r="AY1232" s="1320"/>
      <c r="AZ1232" s="1320"/>
      <c r="BA1232" s="1320"/>
      <c r="BB1232" s="1320"/>
      <c r="BC1232" s="1320"/>
      <c r="BD1232" s="1320"/>
      <c r="BE1232" s="1320"/>
      <c r="BF1232" s="1320"/>
      <c r="BG1232" s="1320"/>
      <c r="BH1232" s="495"/>
    </row>
    <row r="1233" spans="1:60" ht="3.65" hidden="1" customHeight="1">
      <c r="A1233" s="494"/>
      <c r="B1233" s="673"/>
      <c r="C1233" s="676"/>
      <c r="D1233" s="676"/>
      <c r="E1233" s="676"/>
      <c r="F1233" s="676"/>
      <c r="G1233" s="676"/>
      <c r="H1233" s="676"/>
      <c r="I1233" s="699"/>
      <c r="J1233" s="1320"/>
      <c r="K1233" s="1320"/>
      <c r="L1233" s="1320"/>
      <c r="M1233" s="1320"/>
      <c r="N1233" s="1307"/>
      <c r="O1233" s="1371"/>
      <c r="P1233" s="1371"/>
      <c r="Q1233" s="1371"/>
      <c r="R1233" s="1371"/>
      <c r="S1233" s="1371"/>
      <c r="T1233" s="1373"/>
      <c r="U1233" s="1373"/>
      <c r="V1233" s="1373"/>
      <c r="W1233" s="1373"/>
      <c r="X1233" s="1373"/>
      <c r="Y1233" s="1299"/>
      <c r="Z1233" s="1320"/>
      <c r="AA1233" s="1320"/>
      <c r="AB1233" s="1320"/>
      <c r="AC1233" s="1280"/>
      <c r="AD1233" s="1320"/>
      <c r="AE1233" s="1320"/>
      <c r="AF1233" s="1320"/>
      <c r="AG1233" s="1320"/>
      <c r="AH1233" s="1320"/>
      <c r="AI1233" s="1320"/>
      <c r="AJ1233" s="1317"/>
      <c r="AK1233" s="1320"/>
      <c r="AL1233" s="1320"/>
      <c r="AM1233" s="1320"/>
      <c r="AN1233" s="1320"/>
      <c r="AO1233" s="1320"/>
      <c r="AP1233" s="1320"/>
      <c r="AQ1233" s="1320"/>
      <c r="AR1233" s="1320"/>
      <c r="AS1233" s="1320"/>
      <c r="AT1233" s="1320"/>
      <c r="AU1233" s="1320"/>
      <c r="AV1233" s="1320"/>
      <c r="AW1233" s="1320"/>
      <c r="AX1233" s="1320"/>
      <c r="AY1233" s="1320"/>
      <c r="AZ1233" s="1320"/>
      <c r="BA1233" s="1320"/>
      <c r="BB1233" s="1320"/>
      <c r="BC1233" s="1320"/>
      <c r="BD1233" s="1320"/>
      <c r="BE1233" s="1320"/>
      <c r="BF1233" s="1320"/>
      <c r="BG1233" s="1320"/>
      <c r="BH1233" s="495"/>
    </row>
    <row r="1234" spans="1:60" ht="3.65" hidden="1" customHeight="1">
      <c r="A1234" s="494"/>
      <c r="B1234" s="673"/>
      <c r="C1234" s="676"/>
      <c r="D1234" s="676"/>
      <c r="E1234" s="676"/>
      <c r="F1234" s="676"/>
      <c r="G1234" s="676"/>
      <c r="H1234" s="676"/>
      <c r="I1234" s="699"/>
      <c r="J1234" s="1320"/>
      <c r="K1234" s="1320"/>
      <c r="L1234" s="1320"/>
      <c r="M1234" s="1320"/>
      <c r="N1234" s="1307"/>
      <c r="O1234" s="1371"/>
      <c r="P1234" s="1371"/>
      <c r="Q1234" s="1371"/>
      <c r="R1234" s="1371"/>
      <c r="S1234" s="1371"/>
      <c r="T1234" s="1373" t="e" vm="124">
        <v>#VALUE!</v>
      </c>
      <c r="U1234" s="1373"/>
      <c r="V1234" s="1373" t="e" vm="124">
        <v>#VALUE!</v>
      </c>
      <c r="W1234" s="1373"/>
      <c r="X1234" s="1373" t="e" vm="124">
        <v>#VALUE!</v>
      </c>
      <c r="Y1234" s="1299"/>
      <c r="Z1234" s="1320"/>
      <c r="AA1234" s="1320"/>
      <c r="AB1234" s="1320"/>
      <c r="AC1234" s="1280"/>
      <c r="AD1234" s="1320"/>
      <c r="AE1234" s="1320"/>
      <c r="AF1234" s="1320"/>
      <c r="AG1234" s="1320"/>
      <c r="AH1234" s="1320"/>
      <c r="AI1234" s="1320"/>
      <c r="AJ1234" s="1317"/>
      <c r="AK1234" s="1317"/>
      <c r="AL1234" s="1320"/>
      <c r="AM1234" s="1320"/>
      <c r="AN1234" s="1320"/>
      <c r="AO1234" s="1320"/>
      <c r="AP1234" s="1320"/>
      <c r="AQ1234" s="1317"/>
      <c r="AR1234" s="1317"/>
      <c r="AS1234" s="1317"/>
      <c r="AT1234" s="1320"/>
      <c r="AU1234" s="1320"/>
      <c r="AV1234" s="1320"/>
      <c r="AW1234" s="1320"/>
      <c r="AX1234" s="1320"/>
      <c r="AY1234" s="1320"/>
      <c r="AZ1234" s="1320"/>
      <c r="BA1234" s="1320"/>
      <c r="BB1234" s="1320"/>
      <c r="BC1234" s="1320"/>
      <c r="BD1234" s="1320"/>
      <c r="BE1234" s="1320"/>
      <c r="BF1234" s="1320"/>
      <c r="BG1234" s="1320"/>
      <c r="BH1234" s="495"/>
    </row>
    <row r="1235" spans="1:60" ht="3.65" hidden="1" customHeight="1">
      <c r="A1235" s="494"/>
      <c r="B1235" s="673"/>
      <c r="C1235" s="676"/>
      <c r="D1235" s="676"/>
      <c r="E1235" s="676"/>
      <c r="F1235" s="676"/>
      <c r="G1235" s="676"/>
      <c r="H1235" s="676"/>
      <c r="I1235" s="699"/>
      <c r="J1235" s="1320"/>
      <c r="K1235" s="1320"/>
      <c r="L1235" s="1320"/>
      <c r="M1235" s="1320"/>
      <c r="N1235" s="1307"/>
      <c r="O1235" s="1371"/>
      <c r="P1235" s="1371"/>
      <c r="Q1235" s="1371"/>
      <c r="R1235" s="1371"/>
      <c r="S1235" s="1371"/>
      <c r="T1235" s="1373"/>
      <c r="U1235" s="1373"/>
      <c r="V1235" s="1373"/>
      <c r="W1235" s="1373"/>
      <c r="X1235" s="1373"/>
      <c r="Y1235" s="1299"/>
      <c r="Z1235" s="1320"/>
      <c r="AA1235" s="1320"/>
      <c r="AB1235" s="1320"/>
      <c r="AC1235" s="1280"/>
      <c r="AD1235" s="1320"/>
      <c r="AE1235" s="1320"/>
      <c r="AF1235" s="1320"/>
      <c r="AG1235" s="1320"/>
      <c r="AH1235" s="1320"/>
      <c r="AI1235" s="1320"/>
      <c r="AJ1235" s="1317"/>
      <c r="AK1235" s="1317"/>
      <c r="AL1235" s="1320"/>
      <c r="AM1235" s="1320"/>
      <c r="AN1235" s="1320"/>
      <c r="AO1235" s="1320"/>
      <c r="AP1235" s="1320"/>
      <c r="AQ1235" s="1317"/>
      <c r="AR1235" s="1317"/>
      <c r="AS1235" s="1317"/>
      <c r="AT1235" s="1320"/>
      <c r="AU1235" s="1320"/>
      <c r="AV1235" s="1320"/>
      <c r="AW1235" s="1320"/>
      <c r="AX1235" s="1320"/>
      <c r="AY1235" s="1320"/>
      <c r="AZ1235" s="1320"/>
      <c r="BA1235" s="1320"/>
      <c r="BB1235" s="1320"/>
      <c r="BC1235" s="1320"/>
      <c r="BD1235" s="1320"/>
      <c r="BE1235" s="1320"/>
      <c r="BF1235" s="1320"/>
      <c r="BG1235" s="1320"/>
      <c r="BH1235" s="495"/>
    </row>
    <row r="1236" spans="1:60" ht="3.65" hidden="1" customHeight="1">
      <c r="A1236" s="494"/>
      <c r="B1236" s="673"/>
      <c r="C1236" s="676"/>
      <c r="D1236" s="676"/>
      <c r="E1236" s="676"/>
      <c r="F1236" s="676"/>
      <c r="G1236" s="676"/>
      <c r="H1236" s="676"/>
      <c r="I1236" s="699"/>
      <c r="J1236" s="1320"/>
      <c r="K1236" s="1320"/>
      <c r="L1236" s="1320"/>
      <c r="M1236" s="1320"/>
      <c r="N1236" s="1307"/>
      <c r="O1236" s="1371"/>
      <c r="P1236" s="1371"/>
      <c r="Q1236" s="1371"/>
      <c r="R1236" s="1371"/>
      <c r="S1236" s="1371"/>
      <c r="T1236" s="1373" t="e" vm="124">
        <v>#VALUE!</v>
      </c>
      <c r="U1236" s="1373"/>
      <c r="V1236" s="1375"/>
      <c r="W1236" s="1375"/>
      <c r="X1236" s="1375"/>
      <c r="Y1236" s="1308"/>
      <c r="Z1236" s="1320"/>
      <c r="AA1236" s="1320"/>
      <c r="AB1236" s="1320"/>
      <c r="AC1236" s="1280"/>
      <c r="AD1236" s="1320"/>
      <c r="AE1236" s="1320"/>
      <c r="AF1236" s="1320"/>
      <c r="AG1236" s="1320"/>
      <c r="AH1236" s="1320"/>
      <c r="AI1236" s="1320"/>
      <c r="AJ1236" s="1317"/>
      <c r="AK1236" s="1317"/>
      <c r="AL1236" s="1320"/>
      <c r="AM1236" s="1320"/>
      <c r="AN1236" s="1320"/>
      <c r="AO1236" s="1320"/>
      <c r="AP1236" s="1320"/>
      <c r="AQ1236" s="1320"/>
      <c r="AR1236" s="1320"/>
      <c r="AS1236" s="1320"/>
      <c r="AT1236" s="1320"/>
      <c r="AU1236" s="1320"/>
      <c r="AV1236" s="1320"/>
      <c r="AW1236" s="1320"/>
      <c r="AX1236" s="1320"/>
      <c r="AY1236" s="1320"/>
      <c r="AZ1236" s="1320"/>
      <c r="BA1236" s="1320"/>
      <c r="BB1236" s="1320"/>
      <c r="BC1236" s="1320"/>
      <c r="BD1236" s="1320"/>
      <c r="BE1236" s="1320"/>
      <c r="BF1236" s="1320"/>
      <c r="BG1236" s="1320"/>
      <c r="BH1236" s="495"/>
    </row>
    <row r="1237" spans="1:60" ht="3.65" hidden="1" customHeight="1">
      <c r="A1237" s="494"/>
      <c r="B1237" s="673"/>
      <c r="C1237" s="676"/>
      <c r="D1237" s="676"/>
      <c r="E1237" s="676"/>
      <c r="F1237" s="676"/>
      <c r="G1237" s="676"/>
      <c r="H1237" s="676"/>
      <c r="I1237" s="699"/>
      <c r="J1237" s="1320"/>
      <c r="K1237" s="1320"/>
      <c r="L1237" s="1320"/>
      <c r="M1237" s="1320"/>
      <c r="N1237" s="1307"/>
      <c r="O1237" s="1374"/>
      <c r="P1237" s="1373" t="e" vm="68">
        <v>#VALUE!</v>
      </c>
      <c r="Q1237" s="1373"/>
      <c r="R1237" s="1373"/>
      <c r="S1237" s="1374"/>
      <c r="T1237" s="1373"/>
      <c r="U1237" s="1373"/>
      <c r="V1237" s="1375"/>
      <c r="W1237" s="1375"/>
      <c r="X1237" s="1375"/>
      <c r="Y1237" s="1308"/>
      <c r="Z1237" s="1320"/>
      <c r="AA1237" s="1320"/>
      <c r="AB1237" s="1320"/>
      <c r="AC1237" s="1280"/>
      <c r="AD1237" s="1320"/>
      <c r="AE1237" s="1320"/>
      <c r="AF1237" s="1320"/>
      <c r="AG1237" s="1320"/>
      <c r="AH1237" s="1320"/>
      <c r="AI1237" s="1320"/>
      <c r="AJ1237" s="1317"/>
      <c r="AK1237" s="1317"/>
      <c r="AL1237" s="1320"/>
      <c r="AM1237" s="1320"/>
      <c r="AN1237" s="1320"/>
      <c r="AO1237" s="1320"/>
      <c r="AP1237" s="1320"/>
      <c r="AQ1237" s="1320"/>
      <c r="AR1237" s="1320"/>
      <c r="AS1237" s="1320"/>
      <c r="AT1237" s="1320"/>
      <c r="AU1237" s="1320"/>
      <c r="AV1237" s="1320"/>
      <c r="AW1237" s="1320"/>
      <c r="AX1237" s="1320"/>
      <c r="AY1237" s="1320"/>
      <c r="AZ1237" s="1320"/>
      <c r="BA1237" s="1320"/>
      <c r="BB1237" s="1320"/>
      <c r="BC1237" s="1320"/>
      <c r="BD1237" s="1320"/>
      <c r="BE1237" s="1320"/>
      <c r="BF1237" s="1320"/>
      <c r="BG1237" s="1320"/>
      <c r="BH1237" s="495"/>
    </row>
    <row r="1238" spans="1:60" ht="3.65" hidden="1" customHeight="1">
      <c r="A1238" s="494"/>
      <c r="B1238" s="673"/>
      <c r="C1238" s="676"/>
      <c r="D1238" s="676"/>
      <c r="E1238" s="676"/>
      <c r="F1238" s="676"/>
      <c r="G1238" s="676"/>
      <c r="H1238" s="676"/>
      <c r="I1238" s="699"/>
      <c r="J1238" s="1320"/>
      <c r="K1238" s="1320"/>
      <c r="L1238" s="1320"/>
      <c r="M1238" s="1320"/>
      <c r="N1238" s="1307"/>
      <c r="O1238" s="1375"/>
      <c r="P1238" s="1373"/>
      <c r="Q1238" s="1373"/>
      <c r="R1238" s="1373"/>
      <c r="S1238" s="1375"/>
      <c r="T1238" s="1375"/>
      <c r="U1238" s="1375"/>
      <c r="V1238" s="1375"/>
      <c r="W1238" s="1375"/>
      <c r="X1238" s="1375"/>
      <c r="Y1238" s="1308"/>
      <c r="Z1238" s="1320"/>
      <c r="AA1238" s="1320"/>
      <c r="AB1238" s="1320"/>
      <c r="AC1238" s="1280"/>
      <c r="AD1238" s="1320"/>
      <c r="AE1238" s="1320"/>
      <c r="AF1238" s="1320"/>
      <c r="AG1238" s="1320"/>
      <c r="AH1238" s="1320"/>
      <c r="AI1238" s="1320"/>
      <c r="AJ1238" s="1317"/>
      <c r="AK1238" s="1317"/>
      <c r="AL1238" s="1320"/>
      <c r="AM1238" s="1320"/>
      <c r="AN1238" s="1320"/>
      <c r="AO1238" s="1320"/>
      <c r="AP1238" s="1320"/>
      <c r="AQ1238" s="1320"/>
      <c r="AR1238" s="1320"/>
      <c r="AS1238" s="1320"/>
      <c r="AT1238" s="1320"/>
      <c r="AU1238" s="1320"/>
      <c r="AV1238" s="1320"/>
      <c r="AW1238" s="1320"/>
      <c r="AX1238" s="1320"/>
      <c r="AY1238" s="1320"/>
      <c r="AZ1238" s="1320"/>
      <c r="BA1238" s="1320"/>
      <c r="BB1238" s="1320"/>
      <c r="BC1238" s="1320"/>
      <c r="BD1238" s="1320"/>
      <c r="BE1238" s="1320"/>
      <c r="BF1238" s="1320"/>
      <c r="BG1238" s="1320"/>
      <c r="BH1238" s="495"/>
    </row>
    <row r="1239" spans="1:60" ht="3.65" hidden="1" customHeight="1">
      <c r="A1239" s="494"/>
      <c r="B1239" s="673"/>
      <c r="C1239" s="676"/>
      <c r="D1239" s="676"/>
      <c r="E1239" s="676"/>
      <c r="F1239" s="676"/>
      <c r="G1239" s="676"/>
      <c r="H1239" s="676"/>
      <c r="I1239" s="699"/>
      <c r="J1239" s="1320"/>
      <c r="K1239" s="1320"/>
      <c r="L1239" s="1320"/>
      <c r="M1239" s="1320"/>
      <c r="N1239" s="1307"/>
      <c r="O1239" s="1375"/>
      <c r="P1239" s="1375"/>
      <c r="Q1239" s="1375"/>
      <c r="R1239" s="1375"/>
      <c r="S1239" s="1375"/>
      <c r="T1239" s="1375"/>
      <c r="U1239" s="1375"/>
      <c r="V1239" s="1375"/>
      <c r="W1239" s="1375"/>
      <c r="X1239" s="1375"/>
      <c r="Y1239" s="1308"/>
      <c r="Z1239" s="1320"/>
      <c r="AA1239" s="1320"/>
      <c r="AB1239" s="1320"/>
      <c r="AC1239" s="1280"/>
      <c r="AD1239" s="1320"/>
      <c r="AE1239" s="1320"/>
      <c r="AF1239" s="1320"/>
      <c r="AG1239" s="1320"/>
      <c r="AH1239" s="1320"/>
      <c r="AI1239" s="1320"/>
      <c r="AJ1239" s="1317"/>
      <c r="AK1239" s="1317"/>
      <c r="AL1239" s="1320"/>
      <c r="AM1239" s="1320"/>
      <c r="AN1239" s="1320"/>
      <c r="AO1239" s="1320"/>
      <c r="AP1239" s="1320"/>
      <c r="AQ1239" s="1320"/>
      <c r="AR1239" s="1320"/>
      <c r="AS1239" s="1320"/>
      <c r="AT1239" s="1320"/>
      <c r="AU1239" s="1320"/>
      <c r="AV1239" s="1320"/>
      <c r="AW1239" s="1320"/>
      <c r="AX1239" s="1320"/>
      <c r="AY1239" s="1320"/>
      <c r="AZ1239" s="1320"/>
      <c r="BA1239" s="1320"/>
      <c r="BB1239" s="1320"/>
      <c r="BC1239" s="1320"/>
      <c r="BD1239" s="1320"/>
      <c r="BE1239" s="1320"/>
      <c r="BF1239" s="1320"/>
      <c r="BG1239" s="1320"/>
      <c r="BH1239" s="495"/>
    </row>
    <row r="1240" spans="1:60" ht="3.65" hidden="1" customHeight="1">
      <c r="A1240" s="494"/>
      <c r="B1240" s="673"/>
      <c r="C1240" s="676"/>
      <c r="D1240" s="676"/>
      <c r="E1240" s="676"/>
      <c r="F1240" s="676"/>
      <c r="G1240" s="676"/>
      <c r="H1240" s="676"/>
      <c r="I1240" s="699"/>
      <c r="J1240" s="1320"/>
      <c r="K1240" s="1320"/>
      <c r="L1240" s="1320"/>
      <c r="M1240" s="1320"/>
      <c r="N1240" s="1307"/>
      <c r="O1240" s="1375"/>
      <c r="P1240" s="1375"/>
      <c r="Q1240" s="1375"/>
      <c r="R1240" s="1375"/>
      <c r="S1240" s="1375"/>
      <c r="T1240" s="1375"/>
      <c r="U1240" s="1375"/>
      <c r="V1240" s="1375"/>
      <c r="W1240" s="1375"/>
      <c r="X1240" s="1375"/>
      <c r="Y1240" s="1308"/>
      <c r="Z1240" s="1320"/>
      <c r="AA1240" s="1320"/>
      <c r="AB1240" s="1320"/>
      <c r="AC1240" s="1280"/>
      <c r="AD1240" s="1320"/>
      <c r="AE1240" s="1320"/>
      <c r="AF1240" s="1320"/>
      <c r="AG1240" s="1320"/>
      <c r="AH1240" s="1320"/>
      <c r="AI1240" s="1320"/>
      <c r="AJ1240" s="1317"/>
      <c r="AK1240" s="1317"/>
      <c r="AL1240" s="1320"/>
      <c r="AM1240" s="1320"/>
      <c r="AN1240" s="1320"/>
      <c r="AO1240" s="1320"/>
      <c r="AP1240" s="1320"/>
      <c r="AQ1240" s="1320"/>
      <c r="AR1240" s="1320"/>
      <c r="AS1240" s="1320"/>
      <c r="AT1240" s="1320"/>
      <c r="AU1240" s="1320"/>
      <c r="AV1240" s="1320"/>
      <c r="AW1240" s="1320"/>
      <c r="AX1240" s="1320"/>
      <c r="AY1240" s="1320"/>
      <c r="AZ1240" s="1320"/>
      <c r="BA1240" s="1320"/>
      <c r="BB1240" s="1320"/>
      <c r="BC1240" s="1320"/>
      <c r="BD1240" s="1320"/>
      <c r="BE1240" s="1320"/>
      <c r="BF1240" s="1320"/>
      <c r="BG1240" s="1320"/>
      <c r="BH1240" s="495"/>
    </row>
    <row r="1241" spans="1:60" ht="3.65" hidden="1" customHeight="1">
      <c r="A1241" s="494"/>
      <c r="B1241" s="673"/>
      <c r="C1241" s="676"/>
      <c r="D1241" s="676"/>
      <c r="E1241" s="676"/>
      <c r="F1241" s="676"/>
      <c r="G1241" s="676"/>
      <c r="H1241" s="676"/>
      <c r="I1241" s="699"/>
      <c r="J1241" s="1320"/>
      <c r="K1241" s="1320"/>
      <c r="L1241" s="1320"/>
      <c r="M1241" s="1320"/>
      <c r="N1241" s="1307"/>
      <c r="O1241" s="1375"/>
      <c r="P1241" s="1375"/>
      <c r="Q1241" s="1375"/>
      <c r="R1241" s="1375"/>
      <c r="S1241" s="1375"/>
      <c r="T1241" s="1375"/>
      <c r="U1241" s="1375"/>
      <c r="V1241" s="1375"/>
      <c r="W1241" s="1375"/>
      <c r="X1241" s="1375"/>
      <c r="Y1241" s="1308"/>
      <c r="Z1241" s="1320"/>
      <c r="AA1241" s="1320"/>
      <c r="AB1241" s="1320"/>
      <c r="AC1241" s="1280"/>
      <c r="AD1241" s="1320"/>
      <c r="AE1241" s="1320"/>
      <c r="AF1241" s="1320"/>
      <c r="AG1241" s="1320"/>
      <c r="AH1241" s="1320"/>
      <c r="AI1241" s="1320"/>
      <c r="AJ1241" s="1317"/>
      <c r="AK1241" s="1317"/>
      <c r="AL1241" s="1320"/>
      <c r="AM1241" s="1320"/>
      <c r="AN1241" s="1320"/>
      <c r="AO1241" s="1320"/>
      <c r="AP1241" s="1320"/>
      <c r="AQ1241" s="1320"/>
      <c r="AR1241" s="1320"/>
      <c r="AS1241" s="1320"/>
      <c r="AT1241" s="1320"/>
      <c r="AU1241" s="1320"/>
      <c r="AV1241" s="1320"/>
      <c r="AW1241" s="1320"/>
      <c r="AX1241" s="1320"/>
      <c r="AY1241" s="1320"/>
      <c r="AZ1241" s="1320"/>
      <c r="BA1241" s="1320"/>
      <c r="BB1241" s="1320"/>
      <c r="BC1241" s="1320"/>
      <c r="BD1241" s="1320"/>
      <c r="BE1241" s="1320"/>
      <c r="BF1241" s="1320"/>
      <c r="BG1241" s="1320"/>
      <c r="BH1241" s="495"/>
    </row>
    <row r="1242" spans="1:60" ht="3.65" hidden="1" customHeight="1">
      <c r="A1242" s="494"/>
      <c r="B1242" s="673"/>
      <c r="C1242" s="676"/>
      <c r="D1242" s="676"/>
      <c r="E1242" s="676"/>
      <c r="F1242" s="676"/>
      <c r="G1242" s="676"/>
      <c r="H1242" s="676"/>
      <c r="I1242" s="699"/>
      <c r="J1242" s="1320"/>
      <c r="K1242" s="1320"/>
      <c r="L1242" s="1320"/>
      <c r="M1242" s="1320"/>
      <c r="N1242" s="1307"/>
      <c r="O1242" s="1375"/>
      <c r="P1242" s="1375"/>
      <c r="Q1242" s="1375"/>
      <c r="R1242" s="1375"/>
      <c r="S1242" s="1375"/>
      <c r="T1242" s="1375"/>
      <c r="U1242" s="1375"/>
      <c r="V1242" s="1375"/>
      <c r="W1242" s="1375"/>
      <c r="X1242" s="1375"/>
      <c r="Y1242" s="1308"/>
      <c r="Z1242" s="1320"/>
      <c r="AA1242" s="1320"/>
      <c r="AB1242" s="1320"/>
      <c r="AC1242" s="1280"/>
      <c r="AD1242" s="1320"/>
      <c r="AE1242" s="1320"/>
      <c r="AF1242" s="1320"/>
      <c r="AG1242" s="1320"/>
      <c r="AH1242" s="1320"/>
      <c r="AI1242" s="1320"/>
      <c r="AJ1242" s="1317"/>
      <c r="AK1242" s="1317"/>
      <c r="AL1242" s="1320"/>
      <c r="AM1242" s="1320"/>
      <c r="AN1242" s="1320"/>
      <c r="AO1242" s="1320"/>
      <c r="AP1242" s="1320"/>
      <c r="AQ1242" s="1320"/>
      <c r="AR1242" s="1320"/>
      <c r="AS1242" s="1320"/>
      <c r="AT1242" s="1320"/>
      <c r="AU1242" s="1320"/>
      <c r="AV1242" s="1320"/>
      <c r="AW1242" s="1320"/>
      <c r="AX1242" s="1320"/>
      <c r="AY1242" s="1320"/>
      <c r="AZ1242" s="1320"/>
      <c r="BA1242" s="1320"/>
      <c r="BB1242" s="1320"/>
      <c r="BC1242" s="1320"/>
      <c r="BD1242" s="1320"/>
      <c r="BE1242" s="1320"/>
      <c r="BF1242" s="1320"/>
      <c r="BG1242" s="1320"/>
      <c r="BH1242" s="495"/>
    </row>
    <row r="1243" spans="1:60" ht="3.65" hidden="1" customHeight="1">
      <c r="A1243" s="494"/>
      <c r="B1243" s="673"/>
      <c r="C1243" s="676"/>
      <c r="D1243" s="676"/>
      <c r="E1243" s="676"/>
      <c r="F1243" s="676"/>
      <c r="G1243" s="676"/>
      <c r="H1243" s="676"/>
      <c r="I1243" s="699"/>
      <c r="J1243" s="1320"/>
      <c r="K1243" s="1320"/>
      <c r="L1243" s="1320"/>
      <c r="M1243" s="1320"/>
      <c r="N1243" s="1307"/>
      <c r="O1243" s="1375"/>
      <c r="P1243" s="1375"/>
      <c r="Q1243" s="1375"/>
      <c r="R1243" s="1375"/>
      <c r="S1243" s="1375"/>
      <c r="T1243" s="1375"/>
      <c r="U1243" s="1375"/>
      <c r="V1243" s="1375"/>
      <c r="W1243" s="1375"/>
      <c r="X1243" s="1375"/>
      <c r="Y1243" s="1308"/>
      <c r="Z1243" s="1320"/>
      <c r="AA1243" s="1320"/>
      <c r="AB1243" s="1320"/>
      <c r="AC1243" s="1280"/>
      <c r="AD1243" s="1320"/>
      <c r="AE1243" s="1320"/>
      <c r="AF1243" s="1320"/>
      <c r="AG1243" s="1320"/>
      <c r="AH1243" s="1320"/>
      <c r="AI1243" s="1320"/>
      <c r="AJ1243" s="1320"/>
      <c r="AK1243" s="1320"/>
      <c r="AL1243" s="1320"/>
      <c r="AM1243" s="1320"/>
      <c r="AN1243" s="1320"/>
      <c r="AO1243" s="1320"/>
      <c r="AP1243" s="1320"/>
      <c r="AQ1243" s="1320"/>
      <c r="AR1243" s="1320"/>
      <c r="AS1243" s="1320"/>
      <c r="AT1243" s="1320"/>
      <c r="AU1243" s="1320"/>
      <c r="AV1243" s="1320"/>
      <c r="AW1243" s="1320"/>
      <c r="AX1243" s="1320"/>
      <c r="AY1243" s="1320"/>
      <c r="AZ1243" s="1320"/>
      <c r="BA1243" s="1320"/>
      <c r="BB1243" s="1320"/>
      <c r="BC1243" s="1320"/>
      <c r="BD1243" s="1320"/>
      <c r="BE1243" s="1320"/>
      <c r="BF1243" s="1320"/>
      <c r="BG1243" s="1320"/>
      <c r="BH1243" s="495"/>
    </row>
    <row r="1244" spans="1:60" ht="3.65" hidden="1" customHeight="1">
      <c r="A1244" s="494"/>
      <c r="B1244" s="673"/>
      <c r="C1244" s="676"/>
      <c r="D1244" s="676"/>
      <c r="E1244" s="676"/>
      <c r="F1244" s="676"/>
      <c r="G1244" s="676"/>
      <c r="H1244" s="676"/>
      <c r="I1244" s="699"/>
      <c r="J1244" s="1320"/>
      <c r="K1244" s="1320"/>
      <c r="L1244" s="1320"/>
      <c r="M1244" s="1320"/>
      <c r="N1244" s="1307"/>
      <c r="O1244" s="1375"/>
      <c r="P1244" s="1375"/>
      <c r="Q1244" s="1375"/>
      <c r="R1244" s="1375"/>
      <c r="S1244" s="1375"/>
      <c r="T1244" s="1375"/>
      <c r="U1244" s="1375"/>
      <c r="V1244" s="1375"/>
      <c r="W1244" s="1375"/>
      <c r="X1244" s="1375"/>
      <c r="Y1244" s="1308"/>
      <c r="Z1244" s="1320"/>
      <c r="AA1244" s="1320"/>
      <c r="AB1244" s="1320"/>
      <c r="AC1244" s="1280"/>
      <c r="AD1244" s="1320"/>
      <c r="AE1244" s="1320"/>
      <c r="AF1244" s="1320"/>
      <c r="AG1244" s="1320"/>
      <c r="AH1244" s="1320"/>
      <c r="AI1244" s="1320"/>
      <c r="AJ1244" s="1320"/>
      <c r="AK1244" s="1320"/>
      <c r="AL1244" s="1320"/>
      <c r="AM1244" s="1320"/>
      <c r="AN1244" s="1320"/>
      <c r="AO1244" s="1320"/>
      <c r="AP1244" s="1320"/>
      <c r="AQ1244" s="1320"/>
      <c r="AR1244" s="1320"/>
      <c r="AS1244" s="1320"/>
      <c r="AT1244" s="1320"/>
      <c r="AU1244" s="1320"/>
      <c r="AV1244" s="1320"/>
      <c r="AW1244" s="1320"/>
      <c r="AX1244" s="1320"/>
      <c r="AY1244" s="1320"/>
      <c r="AZ1244" s="1320"/>
      <c r="BA1244" s="1320"/>
      <c r="BB1244" s="1320"/>
      <c r="BC1244" s="1320"/>
      <c r="BD1244" s="1320"/>
      <c r="BE1244" s="1320"/>
      <c r="BF1244" s="1320"/>
      <c r="BG1244" s="1320"/>
      <c r="BH1244" s="495"/>
    </row>
    <row r="1245" spans="1:60" ht="3.65" hidden="1" customHeight="1">
      <c r="A1245" s="494"/>
      <c r="B1245" s="673"/>
      <c r="C1245" s="676"/>
      <c r="D1245" s="676"/>
      <c r="E1245" s="676"/>
      <c r="F1245" s="676"/>
      <c r="G1245" s="676"/>
      <c r="H1245" s="676"/>
      <c r="I1245" s="699"/>
      <c r="J1245" s="1320"/>
      <c r="K1245" s="1320"/>
      <c r="L1245" s="1320"/>
      <c r="M1245" s="1320"/>
      <c r="N1245" s="1293"/>
      <c r="O1245" s="1367"/>
      <c r="P1245" s="1367"/>
      <c r="Q1245" s="1367"/>
      <c r="R1245" s="1367"/>
      <c r="S1245" s="1367"/>
      <c r="T1245" s="1367"/>
      <c r="U1245" s="1367"/>
      <c r="V1245" s="1367"/>
      <c r="W1245" s="1367"/>
      <c r="X1245" s="1367"/>
      <c r="Y1245" s="1294"/>
      <c r="Z1245" s="1320"/>
      <c r="AA1245" s="1320"/>
      <c r="AB1245" s="1320"/>
      <c r="AC1245" s="1280"/>
      <c r="AD1245" s="1320"/>
      <c r="AE1245" s="1320"/>
      <c r="AF1245" s="1320"/>
      <c r="AG1245" s="1320"/>
      <c r="AH1245" s="1320"/>
      <c r="AI1245" s="1320"/>
      <c r="AJ1245" s="1320"/>
      <c r="AK1245" s="1320"/>
      <c r="AL1245" s="1320"/>
      <c r="AM1245" s="1320"/>
      <c r="AN1245" s="1320"/>
      <c r="AO1245" s="1320"/>
      <c r="AP1245" s="1320"/>
      <c r="AQ1245" s="1320"/>
      <c r="AR1245" s="1320"/>
      <c r="AS1245" s="1320"/>
      <c r="AT1245" s="1320"/>
      <c r="AU1245" s="1320"/>
      <c r="AV1245" s="1320"/>
      <c r="AW1245" s="1320"/>
      <c r="AX1245" s="1320"/>
      <c r="AY1245" s="1320"/>
      <c r="AZ1245" s="1320"/>
      <c r="BA1245" s="1320"/>
      <c r="BB1245" s="1320"/>
      <c r="BC1245" s="1320"/>
      <c r="BD1245" s="1320"/>
      <c r="BE1245" s="1320"/>
      <c r="BF1245" s="1320"/>
      <c r="BG1245" s="1320"/>
      <c r="BH1245" s="495"/>
    </row>
    <row r="1246" spans="1:60" ht="3.65" hidden="1" customHeight="1">
      <c r="A1246" s="494"/>
      <c r="B1246" s="673"/>
      <c r="C1246" s="676"/>
      <c r="D1246" s="676"/>
      <c r="E1246" s="676"/>
      <c r="F1246" s="676"/>
      <c r="G1246" s="676"/>
      <c r="H1246" s="676"/>
      <c r="I1246" s="699"/>
      <c r="J1246" s="1320"/>
      <c r="K1246" s="1320"/>
      <c r="L1246" s="1320"/>
      <c r="M1246" s="1320"/>
      <c r="N1246" s="1293"/>
      <c r="O1246" s="1367"/>
      <c r="P1246" s="1367"/>
      <c r="Q1246" s="1367"/>
      <c r="R1246" s="1367"/>
      <c r="S1246" s="1367"/>
      <c r="T1246" s="1367"/>
      <c r="U1246" s="1367"/>
      <c r="V1246" s="1367"/>
      <c r="W1246" s="1367"/>
      <c r="X1246" s="1367"/>
      <c r="Y1246" s="1294"/>
      <c r="Z1246" s="1320"/>
      <c r="AA1246" s="1320"/>
      <c r="AB1246" s="1320"/>
      <c r="AC1246" s="1280"/>
      <c r="AD1246" s="1320"/>
      <c r="AE1246" s="1320"/>
      <c r="AF1246" s="1320"/>
      <c r="AG1246" s="1320"/>
      <c r="AH1246" s="1320"/>
      <c r="AI1246" s="1320"/>
      <c r="AJ1246" s="1320"/>
      <c r="AK1246" s="1320"/>
      <c r="AL1246" s="1320"/>
      <c r="AM1246" s="1320"/>
      <c r="AN1246" s="1320"/>
      <c r="AO1246" s="1320"/>
      <c r="AP1246" s="1320"/>
      <c r="AQ1246" s="1320"/>
      <c r="AR1246" s="1320"/>
      <c r="AS1246" s="1320"/>
      <c r="AT1246" s="1320"/>
      <c r="AU1246" s="1320"/>
      <c r="AV1246" s="1320"/>
      <c r="AW1246" s="1320"/>
      <c r="AX1246" s="1320"/>
      <c r="AY1246" s="1320"/>
      <c r="AZ1246" s="1320"/>
      <c r="BA1246" s="1320"/>
      <c r="BB1246" s="1320"/>
      <c r="BC1246" s="1320"/>
      <c r="BD1246" s="1320"/>
      <c r="BE1246" s="1320"/>
      <c r="BF1246" s="1320"/>
      <c r="BG1246" s="1320"/>
      <c r="BH1246" s="495"/>
    </row>
    <row r="1247" spans="1:60" ht="3.65" hidden="1" customHeight="1">
      <c r="A1247" s="494"/>
      <c r="B1247" s="673"/>
      <c r="C1247" s="676"/>
      <c r="D1247" s="676"/>
      <c r="E1247" s="676"/>
      <c r="F1247" s="676"/>
      <c r="G1247" s="676"/>
      <c r="H1247" s="676"/>
      <c r="I1247" s="699"/>
      <c r="J1247" s="1320"/>
      <c r="K1247" s="1320"/>
      <c r="L1247" s="1320"/>
      <c r="M1247" s="1320"/>
      <c r="N1247" s="1293"/>
      <c r="O1247" s="1367"/>
      <c r="P1247" s="1367"/>
      <c r="Q1247" s="1367"/>
      <c r="R1247" s="1367"/>
      <c r="S1247" s="1367"/>
      <c r="T1247" s="1367"/>
      <c r="U1247" s="1367"/>
      <c r="V1247" s="1367"/>
      <c r="W1247" s="1367"/>
      <c r="X1247" s="1367"/>
      <c r="Y1247" s="1294"/>
      <c r="Z1247" s="1320"/>
      <c r="AA1247" s="1320"/>
      <c r="AB1247" s="1320"/>
      <c r="AC1247" s="1280"/>
      <c r="AD1247" s="1320"/>
      <c r="AE1247" s="1320"/>
      <c r="AF1247" s="1320"/>
      <c r="AG1247" s="1320"/>
      <c r="AH1247" s="1320"/>
      <c r="AI1247" s="1320"/>
      <c r="AJ1247" s="1320"/>
      <c r="AK1247" s="1320"/>
      <c r="AL1247" s="1320"/>
      <c r="AM1247" s="1320"/>
      <c r="AN1247" s="1320"/>
      <c r="AO1247" s="1320"/>
      <c r="AP1247" s="1320"/>
      <c r="AQ1247" s="1320"/>
      <c r="AR1247" s="1320"/>
      <c r="AS1247" s="1320"/>
      <c r="AT1247" s="1320"/>
      <c r="AU1247" s="1320"/>
      <c r="AV1247" s="1320"/>
      <c r="AW1247" s="1320"/>
      <c r="AX1247" s="1320"/>
      <c r="AY1247" s="1320"/>
      <c r="AZ1247" s="1320"/>
      <c r="BA1247" s="1320"/>
      <c r="BB1247" s="1320"/>
      <c r="BC1247" s="1320"/>
      <c r="BD1247" s="1320"/>
      <c r="BE1247" s="1320"/>
      <c r="BF1247" s="1320"/>
      <c r="BG1247" s="1320"/>
      <c r="BH1247" s="495"/>
    </row>
    <row r="1248" spans="1:60" ht="3.65" hidden="1" customHeight="1">
      <c r="A1248" s="494"/>
      <c r="B1248" s="673"/>
      <c r="C1248" s="676"/>
      <c r="D1248" s="676"/>
      <c r="E1248" s="676"/>
      <c r="F1248" s="676"/>
      <c r="G1248" s="676"/>
      <c r="H1248" s="676"/>
      <c r="I1248" s="699"/>
      <c r="J1248" s="1320"/>
      <c r="K1248" s="1320"/>
      <c r="L1248" s="1320"/>
      <c r="M1248" s="1320"/>
      <c r="N1248" s="1293"/>
      <c r="O1248" s="1367"/>
      <c r="P1248" s="1367"/>
      <c r="Q1248" s="1367"/>
      <c r="R1248" s="1367"/>
      <c r="S1248" s="1367"/>
      <c r="T1248" s="1367"/>
      <c r="U1248" s="1367"/>
      <c r="V1248" s="1367"/>
      <c r="W1248" s="1367"/>
      <c r="X1248" s="1367"/>
      <c r="Y1248" s="1294"/>
      <c r="Z1248" s="1320"/>
      <c r="AA1248" s="1320"/>
      <c r="AB1248" s="1320"/>
      <c r="AC1248" s="1280"/>
      <c r="AD1248" s="1320"/>
      <c r="AE1248" s="1320"/>
      <c r="AF1248" s="1320"/>
      <c r="AG1248" s="1320"/>
      <c r="AH1248" s="1320"/>
      <c r="AI1248" s="1320"/>
      <c r="AJ1248" s="1320"/>
      <c r="AK1248" s="1320"/>
      <c r="AL1248" s="1320"/>
      <c r="AM1248" s="1320"/>
      <c r="AN1248" s="1320"/>
      <c r="AO1248" s="1320"/>
      <c r="AP1248" s="1320"/>
      <c r="AQ1248" s="1320"/>
      <c r="AR1248" s="1320"/>
      <c r="AS1248" s="1320"/>
      <c r="AT1248" s="1320"/>
      <c r="AU1248" s="1320"/>
      <c r="AV1248" s="1320"/>
      <c r="AW1248" s="1320"/>
      <c r="AX1248" s="1320"/>
      <c r="AY1248" s="1320"/>
      <c r="AZ1248" s="1320"/>
      <c r="BA1248" s="1320"/>
      <c r="BB1248" s="1320"/>
      <c r="BC1248" s="1320"/>
      <c r="BD1248" s="1320"/>
      <c r="BE1248" s="1320"/>
      <c r="BF1248" s="1320"/>
      <c r="BG1248" s="1320"/>
      <c r="BH1248" s="495"/>
    </row>
    <row r="1249" spans="1:60" ht="3.65" hidden="1" customHeight="1">
      <c r="A1249" s="494"/>
      <c r="B1249" s="673"/>
      <c r="C1249" s="676"/>
      <c r="D1249" s="676"/>
      <c r="E1249" s="676"/>
      <c r="F1249" s="676"/>
      <c r="G1249" s="676"/>
      <c r="H1249" s="676"/>
      <c r="I1249" s="699"/>
      <c r="J1249" s="1320"/>
      <c r="K1249" s="1320"/>
      <c r="L1249" s="1320"/>
      <c r="M1249" s="1320"/>
      <c r="N1249" s="1295"/>
      <c r="O1249" s="1296"/>
      <c r="P1249" s="1296"/>
      <c r="Q1249" s="1296"/>
      <c r="R1249" s="1296"/>
      <c r="S1249" s="1296"/>
      <c r="T1249" s="1296"/>
      <c r="U1249" s="1296"/>
      <c r="V1249" s="1296"/>
      <c r="W1249" s="1296"/>
      <c r="X1249" s="1296"/>
      <c r="Y1249" s="1297"/>
      <c r="Z1249" s="1320"/>
      <c r="AA1249" s="1320"/>
      <c r="AB1249" s="1320"/>
      <c r="AC1249" s="1279"/>
      <c r="AD1249" s="1320"/>
      <c r="AE1249" s="1320"/>
      <c r="AF1249" s="1320"/>
      <c r="AG1249" s="1320"/>
      <c r="AH1249" s="1320"/>
      <c r="AI1249" s="1320"/>
      <c r="AJ1249" s="1320"/>
      <c r="AK1249" s="1320"/>
      <c r="AL1249" s="1320"/>
      <c r="AM1249" s="1320"/>
      <c r="AN1249" s="1320"/>
      <c r="AO1249" s="1320"/>
      <c r="AP1249" s="1320"/>
      <c r="AQ1249" s="1320"/>
      <c r="AR1249" s="1320"/>
      <c r="AS1249" s="1320"/>
      <c r="AT1249" s="1320"/>
      <c r="AU1249" s="1320"/>
      <c r="AV1249" s="1320"/>
      <c r="AW1249" s="1320"/>
      <c r="AX1249" s="1320"/>
      <c r="AY1249" s="1320"/>
      <c r="AZ1249" s="1320"/>
      <c r="BA1249" s="1320"/>
      <c r="BB1249" s="1320"/>
      <c r="BC1249" s="1320"/>
      <c r="BD1249" s="1320"/>
      <c r="BE1249" s="1320"/>
      <c r="BF1249" s="1320"/>
      <c r="BG1249" s="1320"/>
      <c r="BH1249" s="495"/>
    </row>
    <row r="1250" spans="1:60" ht="3.65" hidden="1" customHeight="1">
      <c r="A1250" s="494"/>
      <c r="B1250" s="673"/>
      <c r="C1250" s="676"/>
      <c r="D1250" s="676"/>
      <c r="E1250" s="676"/>
      <c r="F1250" s="676"/>
      <c r="G1250" s="676"/>
      <c r="H1250" s="676"/>
      <c r="I1250" s="699"/>
      <c r="J1250" s="1320"/>
      <c r="K1250" s="1320"/>
      <c r="L1250" s="1320"/>
      <c r="M1250" s="1320"/>
      <c r="N1250" s="1320"/>
      <c r="O1250" s="1320"/>
      <c r="P1250" s="1320"/>
      <c r="Q1250" s="1320"/>
      <c r="R1250" s="1320"/>
      <c r="S1250" s="1320"/>
      <c r="T1250" s="1320"/>
      <c r="U1250" s="1320"/>
      <c r="V1250" s="1320"/>
      <c r="W1250" s="1320"/>
      <c r="X1250" s="1320"/>
      <c r="Y1250" s="1320"/>
      <c r="Z1250" s="1320"/>
      <c r="AA1250" s="1320"/>
      <c r="AB1250" s="1320"/>
      <c r="AC1250" s="1320"/>
      <c r="AD1250" s="1320"/>
      <c r="AE1250" s="1320"/>
      <c r="AF1250" s="1320"/>
      <c r="AG1250" s="1320"/>
      <c r="AH1250" s="1320"/>
      <c r="AI1250" s="1320"/>
      <c r="AJ1250" s="1320"/>
      <c r="AK1250" s="1320"/>
      <c r="AL1250" s="1320"/>
      <c r="AM1250" s="1320"/>
      <c r="AN1250" s="1320"/>
      <c r="AO1250" s="1320"/>
      <c r="AP1250" s="1320"/>
      <c r="AQ1250" s="1320"/>
      <c r="AR1250" s="1320"/>
      <c r="AS1250" s="1320"/>
      <c r="AT1250" s="1320"/>
      <c r="AU1250" s="1320"/>
      <c r="AV1250" s="1320"/>
      <c r="AW1250" s="1320"/>
      <c r="AX1250" s="1320"/>
      <c r="AY1250" s="1320"/>
      <c r="AZ1250" s="1320"/>
      <c r="BA1250" s="1320"/>
      <c r="BB1250" s="1320"/>
      <c r="BC1250" s="1320"/>
      <c r="BD1250" s="1320"/>
      <c r="BE1250" s="1320"/>
      <c r="BF1250" s="1320"/>
      <c r="BG1250" s="1320"/>
      <c r="BH1250" s="495"/>
    </row>
    <row r="1251" spans="1:60" ht="3.65" hidden="1" customHeight="1">
      <c r="A1251" s="494"/>
      <c r="B1251" s="673"/>
      <c r="C1251" s="676"/>
      <c r="D1251" s="676"/>
      <c r="E1251" s="676"/>
      <c r="F1251" s="676"/>
      <c r="G1251" s="676"/>
      <c r="H1251" s="676"/>
      <c r="I1251" s="699"/>
      <c r="J1251" s="1320"/>
      <c r="K1251" s="1320"/>
      <c r="L1251" s="1320"/>
      <c r="M1251" s="1320"/>
      <c r="N1251" s="1320"/>
      <c r="O1251" s="1320"/>
      <c r="P1251" s="1320"/>
      <c r="Q1251" s="1320"/>
      <c r="R1251" s="1320"/>
      <c r="S1251" s="1320"/>
      <c r="T1251" s="1320"/>
      <c r="U1251" s="1320"/>
      <c r="V1251" s="1320"/>
      <c r="W1251" s="1320"/>
      <c r="X1251" s="1320"/>
      <c r="Y1251" s="1320"/>
      <c r="Z1251" s="1320"/>
      <c r="AA1251" s="1320"/>
      <c r="AB1251" s="1320"/>
      <c r="AC1251" s="1320"/>
      <c r="AD1251" s="1320"/>
      <c r="AE1251" s="1320"/>
      <c r="AF1251" s="1320"/>
      <c r="AG1251" s="1320"/>
      <c r="AH1251" s="1320"/>
      <c r="AI1251" s="1320"/>
      <c r="AJ1251" s="1320"/>
      <c r="AK1251" s="1320"/>
      <c r="AL1251" s="1320"/>
      <c r="AM1251" s="1320"/>
      <c r="AN1251" s="1320"/>
      <c r="AO1251" s="1320"/>
      <c r="AP1251" s="1320"/>
      <c r="AQ1251" s="1320"/>
      <c r="AR1251" s="1320"/>
      <c r="AS1251" s="1320"/>
      <c r="AT1251" s="1320"/>
      <c r="AU1251" s="1320"/>
      <c r="AV1251" s="1320"/>
      <c r="AW1251" s="1320"/>
      <c r="AX1251" s="1320"/>
      <c r="AY1251" s="1320"/>
      <c r="AZ1251" s="1320"/>
      <c r="BA1251" s="1320"/>
      <c r="BB1251" s="1320"/>
      <c r="BC1251" s="1320"/>
      <c r="BD1251" s="1320"/>
      <c r="BE1251" s="1320"/>
      <c r="BF1251" s="1320"/>
      <c r="BG1251" s="1320"/>
      <c r="BH1251" s="495"/>
    </row>
    <row r="1252" spans="1:60" ht="3.65" hidden="1" customHeight="1">
      <c r="A1252" s="494"/>
      <c r="B1252" s="673"/>
      <c r="C1252" s="676"/>
      <c r="D1252" s="676"/>
      <c r="E1252" s="676"/>
      <c r="F1252" s="676"/>
      <c r="G1252" s="676"/>
      <c r="H1252" s="676"/>
      <c r="I1252" s="699"/>
      <c r="J1252" s="1320"/>
      <c r="K1252" s="1320"/>
      <c r="L1252" s="1320"/>
      <c r="M1252" s="1320"/>
      <c r="N1252" s="1320"/>
      <c r="O1252" s="1320"/>
      <c r="P1252" s="1320"/>
      <c r="Q1252" s="1320"/>
      <c r="R1252" s="1320"/>
      <c r="S1252" s="1320"/>
      <c r="T1252" s="1320"/>
      <c r="U1252" s="1320"/>
      <c r="V1252" s="1320"/>
      <c r="W1252" s="1320"/>
      <c r="X1252" s="1320"/>
      <c r="Y1252" s="1320"/>
      <c r="Z1252" s="1320"/>
      <c r="AA1252" s="1320"/>
      <c r="AB1252" s="1320"/>
      <c r="AC1252" s="1320"/>
      <c r="AD1252" s="1320"/>
      <c r="AE1252" s="1320"/>
      <c r="AF1252" s="1320"/>
      <c r="AG1252" s="1320"/>
      <c r="AH1252" s="1320"/>
      <c r="AI1252" s="1320"/>
      <c r="AJ1252" s="1320"/>
      <c r="AK1252" s="1320"/>
      <c r="AL1252" s="1320"/>
      <c r="AM1252" s="1320"/>
      <c r="AN1252" s="1320"/>
      <c r="AO1252" s="1320"/>
      <c r="AP1252" s="1320"/>
      <c r="AQ1252" s="1320"/>
      <c r="AR1252" s="1320"/>
      <c r="AS1252" s="1320"/>
      <c r="AT1252" s="1320"/>
      <c r="AU1252" s="1320"/>
      <c r="AV1252" s="1320"/>
      <c r="AW1252" s="1320"/>
      <c r="AX1252" s="1320"/>
      <c r="AY1252" s="1320"/>
      <c r="AZ1252" s="1320"/>
      <c r="BA1252" s="1320"/>
      <c r="BB1252" s="1320"/>
      <c r="BC1252" s="1320"/>
      <c r="BD1252" s="1320"/>
      <c r="BE1252" s="1320"/>
      <c r="BF1252" s="1320"/>
      <c r="BG1252" s="1320"/>
      <c r="BH1252" s="495"/>
    </row>
    <row r="1253" spans="1:60" ht="3.65" hidden="1" customHeight="1">
      <c r="A1253" s="494"/>
      <c r="B1253" s="1282"/>
      <c r="C1253" s="1283"/>
      <c r="D1253" s="1283"/>
      <c r="E1253" s="1283"/>
      <c r="F1253" s="1283"/>
      <c r="G1253" s="1283"/>
      <c r="H1253" s="1283"/>
      <c r="I1253" s="1368"/>
      <c r="J1253" s="1369"/>
      <c r="K1253" s="1369"/>
      <c r="L1253" s="1369"/>
      <c r="M1253" s="1369"/>
      <c r="N1253" s="1369"/>
      <c r="O1253" s="1369"/>
      <c r="P1253" s="1369"/>
      <c r="Q1253" s="1369"/>
      <c r="R1253" s="1369"/>
      <c r="S1253" s="1369"/>
      <c r="T1253" s="1369"/>
      <c r="U1253" s="1369"/>
      <c r="V1253" s="1369"/>
      <c r="W1253" s="1369"/>
      <c r="X1253" s="1369"/>
      <c r="Y1253" s="1369"/>
      <c r="Z1253" s="1369"/>
      <c r="AA1253" s="1369"/>
      <c r="AB1253" s="1369"/>
      <c r="AC1253" s="1369"/>
      <c r="AD1253" s="1369"/>
      <c r="AE1253" s="1369"/>
      <c r="AF1253" s="1369"/>
      <c r="AG1253" s="1369"/>
      <c r="AH1253" s="1369"/>
      <c r="AI1253" s="1369"/>
      <c r="AJ1253" s="1369"/>
      <c r="AK1253" s="1369"/>
      <c r="AL1253" s="1369"/>
      <c r="AM1253" s="1369"/>
      <c r="AN1253" s="1369"/>
      <c r="AO1253" s="1369"/>
      <c r="AP1253" s="1369"/>
      <c r="AQ1253" s="1369"/>
      <c r="AR1253" s="1369"/>
      <c r="AS1253" s="1369"/>
      <c r="AT1253" s="1369"/>
      <c r="AU1253" s="1369"/>
      <c r="AV1253" s="1369"/>
      <c r="AW1253" s="1369"/>
      <c r="AX1253" s="1369"/>
      <c r="AY1253" s="1369"/>
      <c r="AZ1253" s="1369"/>
      <c r="BA1253" s="1369"/>
      <c r="BB1253" s="1369"/>
      <c r="BC1253" s="1369"/>
      <c r="BD1253" s="1369"/>
      <c r="BE1253" s="1369"/>
      <c r="BF1253" s="1369"/>
      <c r="BG1253" s="1369"/>
      <c r="BH1253" s="471"/>
    </row>
    <row r="1254" spans="1:60" ht="3.65" hidden="1" customHeight="1">
      <c r="A1254" s="494"/>
      <c r="B1254" s="1285"/>
      <c r="C1254" s="1286"/>
      <c r="D1254" s="1286"/>
      <c r="E1254" s="1286"/>
      <c r="F1254" s="1286"/>
      <c r="G1254" s="1286"/>
      <c r="H1254" s="1286"/>
      <c r="I1254" s="1370"/>
      <c r="J1254" s="466"/>
      <c r="K1254" s="466"/>
      <c r="L1254" s="466"/>
      <c r="M1254" s="466"/>
      <c r="N1254" s="466"/>
      <c r="O1254" s="466"/>
      <c r="P1254" s="466"/>
      <c r="Q1254" s="466"/>
      <c r="R1254" s="466"/>
      <c r="S1254" s="466"/>
      <c r="T1254" s="466"/>
      <c r="U1254" s="466"/>
      <c r="V1254" s="466"/>
      <c r="W1254" s="466"/>
      <c r="X1254" s="466"/>
      <c r="Y1254" s="466"/>
      <c r="Z1254" s="466"/>
      <c r="AA1254" s="466"/>
      <c r="AB1254" s="466"/>
      <c r="AC1254" s="466"/>
      <c r="AD1254" s="466"/>
      <c r="AE1254" s="466"/>
      <c r="AF1254" s="466"/>
      <c r="AG1254" s="466"/>
      <c r="AH1254" s="466"/>
      <c r="AI1254" s="466"/>
      <c r="AJ1254" s="466"/>
      <c r="AK1254" s="466"/>
      <c r="AL1254" s="466"/>
      <c r="AM1254" s="466"/>
      <c r="AN1254" s="466"/>
      <c r="AO1254" s="466"/>
      <c r="AP1254" s="466"/>
      <c r="AQ1254" s="466"/>
      <c r="AR1254" s="466"/>
      <c r="AS1254" s="466"/>
      <c r="AT1254" s="466"/>
      <c r="AU1254" s="466"/>
      <c r="AV1254" s="466"/>
      <c r="AW1254" s="466"/>
      <c r="AX1254" s="466"/>
      <c r="AY1254" s="466"/>
      <c r="AZ1254" s="466"/>
      <c r="BA1254" s="466"/>
      <c r="BB1254" s="466"/>
      <c r="BC1254" s="466"/>
      <c r="BD1254" s="466"/>
      <c r="BE1254" s="466"/>
      <c r="BF1254" s="466"/>
      <c r="BG1254" s="466"/>
      <c r="BH1254" s="465"/>
    </row>
    <row r="1255" spans="1:60">
      <c r="A1255" s="494"/>
      <c r="B1255" s="379" t="s">
        <v>628</v>
      </c>
      <c r="C1255" s="379" t="s">
        <v>626</v>
      </c>
      <c r="D1255" s="379" t="s">
        <v>578</v>
      </c>
      <c r="E1255" s="448" t="s">
        <v>651</v>
      </c>
      <c r="F1255" s="379" t="s">
        <v>498</v>
      </c>
      <c r="G1255" s="378"/>
      <c r="H1255" s="1194" t="s">
        <v>629</v>
      </c>
      <c r="I1255" s="700"/>
      <c r="J1255" s="1329"/>
      <c r="K1255" s="1329"/>
      <c r="L1255" s="1329"/>
      <c r="M1255" s="1329"/>
      <c r="N1255" s="1329"/>
      <c r="O1255" s="1329"/>
      <c r="P1255" s="1329"/>
      <c r="Q1255" s="1329"/>
      <c r="R1255" s="1329"/>
      <c r="S1255" s="1329"/>
      <c r="T1255" s="1329"/>
      <c r="U1255" s="1329"/>
      <c r="V1255" s="1329"/>
      <c r="W1255" s="1329"/>
      <c r="X1255" s="1329"/>
      <c r="Y1255" s="1329"/>
      <c r="Z1255" s="1329"/>
      <c r="AA1255" s="1329"/>
      <c r="AB1255" s="1329"/>
      <c r="AC1255" s="1329"/>
      <c r="AD1255" s="1329"/>
      <c r="AE1255" s="1329"/>
      <c r="AF1255" s="1329"/>
      <c r="AG1255" s="1329"/>
      <c r="AH1255" s="1329"/>
      <c r="AI1255" s="1329"/>
      <c r="AJ1255" s="1329"/>
      <c r="AK1255" s="1329"/>
      <c r="AL1255" s="1329"/>
      <c r="AM1255" s="1329"/>
      <c r="AN1255" s="1329"/>
      <c r="AO1255" s="1329"/>
      <c r="AP1255" s="1329"/>
      <c r="AQ1255" s="1329"/>
      <c r="AR1255" s="1329"/>
      <c r="AS1255" s="1329"/>
      <c r="AT1255" s="1329"/>
      <c r="AU1255" s="1329"/>
      <c r="AV1255" s="1329"/>
      <c r="AW1255" s="1329"/>
      <c r="AX1255" s="1329"/>
      <c r="AY1255" s="1329"/>
      <c r="AZ1255" s="1329"/>
      <c r="BA1255" s="1329"/>
      <c r="BB1255" s="1329"/>
      <c r="BC1255" s="1329"/>
      <c r="BD1255" s="1329"/>
      <c r="BE1255" s="1329"/>
      <c r="BF1255" s="1329"/>
      <c r="BG1255" s="1329"/>
      <c r="BH1255" s="1134"/>
    </row>
    <row r="1256" spans="1:60" ht="3.65" hidden="1" customHeight="1">
      <c r="A1256" s="494"/>
      <c r="B1256" s="487" t="str">
        <f>MID(D1255,1,1)&amp;MID(D1255,6,1)&amp;"_"&amp;MID(D1255,14,3)&amp;"X"&amp;MID(F1255,1,1)&amp;"_"&amp;MID(H1255,1,4)&amp;MID(H1255,5,3)&amp;"_"&amp;MID(C1255,1,3)</f>
        <v>PC_MedXF_Rapidus_P10</v>
      </c>
      <c r="C1256" s="676"/>
      <c r="D1256" s="676"/>
      <c r="E1256" s="676"/>
      <c r="F1256" s="676"/>
      <c r="G1256" s="676"/>
      <c r="H1256" s="676"/>
      <c r="I1256" s="699"/>
      <c r="J1256" s="1320"/>
      <c r="K1256" s="1320"/>
      <c r="L1256" s="1320"/>
      <c r="M1256" s="1320"/>
      <c r="N1256" s="1320"/>
      <c r="O1256" s="1320"/>
      <c r="P1256" s="1320"/>
      <c r="Q1256" s="1320"/>
      <c r="R1256" s="1320"/>
      <c r="S1256" s="1320"/>
      <c r="T1256" s="1320"/>
      <c r="U1256" s="1320"/>
      <c r="V1256" s="1320"/>
      <c r="W1256" s="1320"/>
      <c r="X1256" s="1320"/>
      <c r="Y1256" s="1320"/>
      <c r="Z1256" s="1320"/>
      <c r="AA1256" s="1320"/>
      <c r="AB1256" s="1320"/>
      <c r="AC1256" s="1320"/>
      <c r="AD1256" s="1320"/>
      <c r="AE1256" s="1320"/>
      <c r="AF1256" s="1320"/>
      <c r="AG1256" s="1320"/>
      <c r="AH1256" s="1320"/>
      <c r="AI1256" s="1320"/>
      <c r="AJ1256" s="1320"/>
      <c r="AK1256" s="1320"/>
      <c r="AL1256" s="1320"/>
      <c r="AM1256" s="1320"/>
      <c r="AN1256" s="1320"/>
      <c r="AO1256" s="1320"/>
      <c r="AP1256" s="1320"/>
      <c r="AQ1256" s="1320"/>
      <c r="AR1256" s="1320"/>
      <c r="AS1256" s="1320"/>
      <c r="AT1256" s="1320"/>
      <c r="AU1256" s="1320"/>
      <c r="AV1256" s="1320"/>
      <c r="AW1256" s="1320"/>
      <c r="AX1256" s="1320"/>
      <c r="AY1256" s="1320"/>
      <c r="AZ1256" s="1320"/>
      <c r="BA1256" s="1320"/>
      <c r="BB1256" s="1320"/>
      <c r="BC1256" s="1320"/>
      <c r="BD1256" s="1320"/>
      <c r="BE1256" s="1320"/>
      <c r="BF1256" s="1320"/>
      <c r="BG1256" s="1320"/>
      <c r="BH1256" s="495"/>
    </row>
    <row r="1257" spans="1:60" ht="3.65" hidden="1" customHeight="1">
      <c r="A1257" s="494"/>
      <c r="B1257" s="673"/>
      <c r="C1257" s="676"/>
      <c r="D1257" s="676"/>
      <c r="E1257" s="676"/>
      <c r="F1257" s="676"/>
      <c r="G1257" s="676"/>
      <c r="H1257" s="676"/>
      <c r="I1257" s="699"/>
      <c r="J1257" s="1320"/>
      <c r="K1257" s="1320"/>
      <c r="L1257" s="1320"/>
      <c r="M1257" s="1320"/>
      <c r="N1257" s="1320"/>
      <c r="O1257" s="1320"/>
      <c r="P1257" s="1320"/>
      <c r="Q1257" s="1320"/>
      <c r="R1257" s="1320"/>
      <c r="S1257" s="1320"/>
      <c r="T1257" s="1320"/>
      <c r="U1257" s="1320"/>
      <c r="V1257" s="1320"/>
      <c r="W1257" s="1320"/>
      <c r="X1257" s="1320"/>
      <c r="Y1257" s="1320"/>
      <c r="Z1257" s="1320"/>
      <c r="AA1257" s="1320"/>
      <c r="AB1257" s="1320"/>
      <c r="AC1257" s="1320"/>
      <c r="AD1257" s="1320"/>
      <c r="AE1257" s="1320"/>
      <c r="AF1257" s="1320"/>
      <c r="AG1257" s="1320"/>
      <c r="AH1257" s="1320"/>
      <c r="AI1257" s="1320"/>
      <c r="AJ1257" s="1320"/>
      <c r="AK1257" s="1320"/>
      <c r="AL1257" s="1320"/>
      <c r="AM1257" s="1320"/>
      <c r="AN1257" s="1320"/>
      <c r="AO1257" s="1320"/>
      <c r="AP1257" s="1320"/>
      <c r="AQ1257" s="1320"/>
      <c r="AR1257" s="1320"/>
      <c r="AS1257" s="1320"/>
      <c r="AT1257" s="1320"/>
      <c r="AU1257" s="1320"/>
      <c r="AV1257" s="1320"/>
      <c r="AW1257" s="1320"/>
      <c r="AX1257" s="1320"/>
      <c r="AY1257" s="1320"/>
      <c r="AZ1257" s="1320"/>
      <c r="BA1257" s="1320"/>
      <c r="BB1257" s="1320"/>
      <c r="BC1257" s="1320"/>
      <c r="BD1257" s="1320"/>
      <c r="BE1257" s="1320"/>
      <c r="BF1257" s="1320"/>
      <c r="BG1257" s="1320"/>
      <c r="BH1257" s="495"/>
    </row>
    <row r="1258" spans="1:60" ht="3.65" hidden="1" customHeight="1">
      <c r="A1258" s="494"/>
      <c r="B1258" s="673"/>
      <c r="C1258" s="676"/>
      <c r="D1258" s="676"/>
      <c r="E1258" s="676"/>
      <c r="F1258" s="676"/>
      <c r="G1258" s="676"/>
      <c r="H1258" s="676"/>
      <c r="I1258" s="699"/>
      <c r="J1258" s="1320"/>
      <c r="K1258" s="1320"/>
      <c r="L1258" s="1320"/>
      <c r="M1258" s="1320"/>
      <c r="N1258" s="1320"/>
      <c r="O1258" s="1320"/>
      <c r="P1258" s="1320"/>
      <c r="Q1258" s="1320"/>
      <c r="R1258" s="1320"/>
      <c r="S1258" s="1320"/>
      <c r="T1258" s="1320"/>
      <c r="U1258" s="1320"/>
      <c r="V1258" s="1320"/>
      <c r="W1258" s="1320"/>
      <c r="X1258" s="1320"/>
      <c r="Y1258" s="1320"/>
      <c r="Z1258" s="1320"/>
      <c r="AA1258" s="1320"/>
      <c r="AB1258" s="1320"/>
      <c r="AC1258" s="1320"/>
      <c r="AD1258" s="1320"/>
      <c r="AE1258" s="1320"/>
      <c r="AF1258" s="1320"/>
      <c r="AG1258" s="1320"/>
      <c r="AH1258" s="1320"/>
      <c r="AI1258" s="1320"/>
      <c r="AJ1258" s="1320"/>
      <c r="AK1258" s="1320"/>
      <c r="AL1258" s="1320"/>
      <c r="AM1258" s="1320"/>
      <c r="AN1258" s="1320"/>
      <c r="AO1258" s="1320"/>
      <c r="AP1258" s="1320"/>
      <c r="AQ1258" s="1320"/>
      <c r="AR1258" s="1320"/>
      <c r="AS1258" s="1320"/>
      <c r="AT1258" s="1320"/>
      <c r="AU1258" s="1320"/>
      <c r="AV1258" s="1320"/>
      <c r="AW1258" s="1320"/>
      <c r="AX1258" s="1320"/>
      <c r="AY1258" s="1320"/>
      <c r="AZ1258" s="1320"/>
      <c r="BA1258" s="1320"/>
      <c r="BB1258" s="1320"/>
      <c r="BC1258" s="1320"/>
      <c r="BD1258" s="1320"/>
      <c r="BE1258" s="1320"/>
      <c r="BF1258" s="1320"/>
      <c r="BG1258" s="1320"/>
      <c r="BH1258" s="495"/>
    </row>
    <row r="1259" spans="1:60" ht="3.65" hidden="1" customHeight="1">
      <c r="A1259" s="494"/>
      <c r="B1259" s="673"/>
      <c r="C1259" s="676"/>
      <c r="D1259" s="676"/>
      <c r="E1259" s="676"/>
      <c r="F1259" s="676"/>
      <c r="G1259" s="676"/>
      <c r="H1259" s="676"/>
      <c r="I1259" s="699"/>
      <c r="J1259" s="1320"/>
      <c r="K1259" s="1320"/>
      <c r="L1259" s="1320"/>
      <c r="M1259" s="1320"/>
      <c r="N1259" s="1288"/>
      <c r="O1259" s="1289"/>
      <c r="P1259" s="1289"/>
      <c r="Q1259" s="1289"/>
      <c r="R1259" s="1289"/>
      <c r="S1259" s="1289"/>
      <c r="T1259" s="1289"/>
      <c r="U1259" s="1289"/>
      <c r="V1259" s="1289"/>
      <c r="W1259" s="1289"/>
      <c r="X1259" s="1289"/>
      <c r="Y1259" s="1290"/>
      <c r="Z1259" s="1320"/>
      <c r="AA1259" s="1320"/>
      <c r="AB1259" s="1320"/>
      <c r="AC1259" s="1278" t="e" vm="119">
        <v>#VALUE!</v>
      </c>
      <c r="AD1259" s="1320"/>
      <c r="AE1259" s="1320"/>
      <c r="AF1259" s="1320"/>
      <c r="AG1259" s="1320"/>
      <c r="AH1259" s="1320"/>
      <c r="AI1259" s="1320"/>
      <c r="AJ1259" s="1320"/>
      <c r="AK1259" s="1320"/>
      <c r="AL1259" s="1320"/>
      <c r="AM1259" s="1320"/>
      <c r="AN1259" s="1320"/>
      <c r="AO1259" s="1320"/>
      <c r="AP1259" s="1320"/>
      <c r="AQ1259" s="1320"/>
      <c r="AR1259" s="1320"/>
      <c r="AS1259" s="1320"/>
      <c r="AT1259" s="1320"/>
      <c r="AU1259" s="1320"/>
      <c r="AV1259" s="1320"/>
      <c r="AW1259" s="1320"/>
      <c r="AX1259" s="1320"/>
      <c r="AY1259" s="1320"/>
      <c r="AZ1259" s="1320"/>
      <c r="BA1259" s="1320"/>
      <c r="BB1259" s="1320"/>
      <c r="BC1259" s="1320"/>
      <c r="BD1259" s="1320"/>
      <c r="BE1259" s="1320"/>
      <c r="BF1259" s="1320"/>
      <c r="BG1259" s="1320"/>
      <c r="BH1259" s="495"/>
    </row>
    <row r="1260" spans="1:60" ht="3.65" hidden="1" customHeight="1">
      <c r="A1260" s="494"/>
      <c r="B1260" s="673"/>
      <c r="C1260" s="676"/>
      <c r="D1260" s="676"/>
      <c r="E1260" s="676"/>
      <c r="F1260" s="676"/>
      <c r="G1260" s="676"/>
      <c r="H1260" s="676"/>
      <c r="I1260" s="699"/>
      <c r="J1260" s="1320"/>
      <c r="K1260" s="1320"/>
      <c r="L1260" s="1320"/>
      <c r="M1260" s="1320"/>
      <c r="N1260" s="1291"/>
      <c r="O1260" s="1273"/>
      <c r="P1260" s="1273"/>
      <c r="Q1260" s="1273"/>
      <c r="R1260" s="1273"/>
      <c r="S1260" s="1273"/>
      <c r="T1260" s="1273"/>
      <c r="U1260" s="1273"/>
      <c r="V1260" s="1273"/>
      <c r="W1260" s="1273"/>
      <c r="X1260" s="1273"/>
      <c r="Y1260" s="1292"/>
      <c r="Z1260" s="1320"/>
      <c r="AA1260" s="1320"/>
      <c r="AB1260" s="1320"/>
      <c r="AC1260" s="1279"/>
      <c r="AD1260" s="1320"/>
      <c r="AE1260" s="1320"/>
      <c r="AF1260" s="1320"/>
      <c r="AG1260" s="1320"/>
      <c r="AH1260" s="1320"/>
      <c r="AI1260" s="1320"/>
      <c r="AJ1260" s="1320"/>
      <c r="AK1260" s="1320"/>
      <c r="AL1260" s="1320"/>
      <c r="AM1260" s="1320"/>
      <c r="AN1260" s="1320"/>
      <c r="AO1260" s="1320"/>
      <c r="AP1260" s="1320"/>
      <c r="AQ1260" s="1320"/>
      <c r="AR1260" s="1320"/>
      <c r="AS1260" s="1320"/>
      <c r="AT1260" s="1320"/>
      <c r="AU1260" s="1320"/>
      <c r="AV1260" s="1320"/>
      <c r="AW1260" s="1320"/>
      <c r="AX1260" s="1320"/>
      <c r="AY1260" s="1320"/>
      <c r="AZ1260" s="1320"/>
      <c r="BA1260" s="1320"/>
      <c r="BB1260" s="1320"/>
      <c r="BC1260" s="1320"/>
      <c r="BD1260" s="1320"/>
      <c r="BE1260" s="1320"/>
      <c r="BF1260" s="1320"/>
      <c r="BG1260" s="1320"/>
      <c r="BH1260" s="495"/>
    </row>
    <row r="1261" spans="1:60" ht="3.65" hidden="1" customHeight="1">
      <c r="A1261" s="494"/>
      <c r="B1261" s="673"/>
      <c r="C1261" s="676"/>
      <c r="D1261" s="676"/>
      <c r="E1261" s="676"/>
      <c r="F1261" s="676"/>
      <c r="G1261" s="676"/>
      <c r="H1261" s="676"/>
      <c r="I1261" s="699"/>
      <c r="J1261" s="1320"/>
      <c r="K1261" s="1320"/>
      <c r="L1261" s="1320"/>
      <c r="M1261" s="1320"/>
      <c r="N1261" s="1304"/>
      <c r="O1261" s="1305"/>
      <c r="P1261" s="1305"/>
      <c r="Q1261" s="1305"/>
      <c r="R1261" s="1305"/>
      <c r="S1261" s="1305"/>
      <c r="T1261" s="1305"/>
      <c r="U1261" s="1305"/>
      <c r="V1261" s="1305"/>
      <c r="W1261" s="1305"/>
      <c r="X1261" s="1305"/>
      <c r="Y1261" s="1306"/>
      <c r="Z1261" s="1320"/>
      <c r="AA1261" s="1320"/>
      <c r="AB1261" s="1320"/>
      <c r="AC1261" s="1280"/>
      <c r="AD1261" s="1320"/>
      <c r="AE1261" s="1320"/>
      <c r="AF1261" s="1320"/>
      <c r="AG1261" s="1320"/>
      <c r="AH1261" s="1320"/>
      <c r="AI1261" s="1320"/>
      <c r="AJ1261" s="1320"/>
      <c r="AK1261" s="1320"/>
      <c r="AL1261" s="1320"/>
      <c r="AM1261" s="1320"/>
      <c r="AN1261" s="1320"/>
      <c r="AO1261" s="1320"/>
      <c r="AP1261" s="1320"/>
      <c r="AQ1261" s="1320"/>
      <c r="AR1261" s="1320"/>
      <c r="AS1261" s="1320"/>
      <c r="AT1261" s="1320"/>
      <c r="AU1261" s="1320"/>
      <c r="AV1261" s="1320"/>
      <c r="AW1261" s="1320"/>
      <c r="AX1261" s="1320"/>
      <c r="AY1261" s="1320"/>
      <c r="AZ1261" s="1320"/>
      <c r="BA1261" s="1320"/>
      <c r="BB1261" s="1320"/>
      <c r="BC1261" s="1320"/>
      <c r="BD1261" s="1320"/>
      <c r="BE1261" s="1320"/>
      <c r="BF1261" s="1320"/>
      <c r="BG1261" s="1320"/>
      <c r="BH1261" s="495"/>
    </row>
    <row r="1262" spans="1:60" ht="3.65" hidden="1" customHeight="1">
      <c r="A1262" s="494"/>
      <c r="B1262" s="673"/>
      <c r="C1262" s="676"/>
      <c r="D1262" s="676"/>
      <c r="E1262" s="676"/>
      <c r="F1262" s="676"/>
      <c r="G1262" s="676"/>
      <c r="H1262" s="676"/>
      <c r="I1262" s="699"/>
      <c r="J1262" s="1320"/>
      <c r="K1262" s="1320"/>
      <c r="L1262" s="1320"/>
      <c r="M1262" s="1320"/>
      <c r="N1262" s="1307"/>
      <c r="O1262" s="1375"/>
      <c r="P1262" s="1375"/>
      <c r="Q1262" s="1375"/>
      <c r="R1262" s="1375"/>
      <c r="S1262" s="1375"/>
      <c r="T1262" s="1373" t="e" vm="124">
        <v>#VALUE!</v>
      </c>
      <c r="U1262" s="1373"/>
      <c r="V1262" s="1373" t="e" vm="124">
        <v>#VALUE!</v>
      </c>
      <c r="W1262" s="1373"/>
      <c r="X1262" s="1373" t="e" vm="124">
        <v>#VALUE!</v>
      </c>
      <c r="Y1262" s="1299"/>
      <c r="Z1262" s="1320"/>
      <c r="AA1262" s="1320"/>
      <c r="AB1262" s="1320"/>
      <c r="AC1262" s="1280"/>
      <c r="AD1262" s="1320"/>
      <c r="AE1262" s="1320"/>
      <c r="AF1262" s="1320"/>
      <c r="AG1262" s="1320"/>
      <c r="AH1262" s="1320"/>
      <c r="AI1262" s="1320"/>
      <c r="AJ1262" s="1320"/>
      <c r="AK1262" s="1320"/>
      <c r="AL1262" s="1320"/>
      <c r="AM1262" s="1320"/>
      <c r="AN1262" s="1320"/>
      <c r="AO1262" s="1320"/>
      <c r="AP1262" s="1320"/>
      <c r="AQ1262" s="1320"/>
      <c r="AR1262" s="1320"/>
      <c r="AS1262" s="1320"/>
      <c r="AT1262" s="1320"/>
      <c r="AU1262" s="1320"/>
      <c r="AV1262" s="1320"/>
      <c r="AW1262" s="1320"/>
      <c r="AX1262" s="1320"/>
      <c r="AY1262" s="1320"/>
      <c r="AZ1262" s="1320"/>
      <c r="BA1262" s="1320"/>
      <c r="BB1262" s="1320"/>
      <c r="BC1262" s="1320"/>
      <c r="BD1262" s="1320"/>
      <c r="BE1262" s="1320"/>
      <c r="BF1262" s="1320"/>
      <c r="BG1262" s="1320"/>
      <c r="BH1262" s="495"/>
    </row>
    <row r="1263" spans="1:60" ht="3.65" hidden="1" customHeight="1">
      <c r="A1263" s="494"/>
      <c r="B1263" s="673"/>
      <c r="C1263" s="676"/>
      <c r="D1263" s="676"/>
      <c r="E1263" s="676"/>
      <c r="F1263" s="676"/>
      <c r="G1263" s="676"/>
      <c r="H1263" s="676"/>
      <c r="I1263" s="699"/>
      <c r="J1263" s="1320"/>
      <c r="K1263" s="1320"/>
      <c r="L1263" s="1320"/>
      <c r="M1263" s="1320"/>
      <c r="N1263" s="1307"/>
      <c r="O1263" s="1371" t="e" vm="126">
        <v>#VALUE!</v>
      </c>
      <c r="P1263" s="1371"/>
      <c r="Q1263" s="1371"/>
      <c r="R1263" s="1371"/>
      <c r="S1263" s="1371"/>
      <c r="T1263" s="1373"/>
      <c r="U1263" s="1373"/>
      <c r="V1263" s="1373"/>
      <c r="W1263" s="1373"/>
      <c r="X1263" s="1373"/>
      <c r="Y1263" s="1299"/>
      <c r="Z1263" s="1320"/>
      <c r="AA1263" s="1320"/>
      <c r="AB1263" s="1320"/>
      <c r="AC1263" s="1280"/>
      <c r="AD1263" s="1320"/>
      <c r="AE1263" s="1320"/>
      <c r="AF1263" s="1320"/>
      <c r="AG1263" s="1320"/>
      <c r="AH1263" s="1320"/>
      <c r="AI1263" s="1320"/>
      <c r="AJ1263" s="1320"/>
      <c r="AK1263" s="1320"/>
      <c r="AL1263" s="1320"/>
      <c r="AM1263" s="1320"/>
      <c r="AN1263" s="1320"/>
      <c r="AO1263" s="1320"/>
      <c r="AP1263" s="1320"/>
      <c r="AQ1263" s="1320"/>
      <c r="AR1263" s="1320"/>
      <c r="AS1263" s="1320"/>
      <c r="AT1263" s="1320"/>
      <c r="AU1263" s="1320"/>
      <c r="AV1263" s="1320"/>
      <c r="AW1263" s="1320"/>
      <c r="AX1263" s="1320"/>
      <c r="AY1263" s="1320"/>
      <c r="AZ1263" s="1320"/>
      <c r="BA1263" s="1320"/>
      <c r="BB1263" s="1320"/>
      <c r="BC1263" s="1320"/>
      <c r="BD1263" s="1320"/>
      <c r="BE1263" s="1320"/>
      <c r="BF1263" s="1320"/>
      <c r="BG1263" s="1320"/>
      <c r="BH1263" s="495"/>
    </row>
    <row r="1264" spans="1:60" ht="3.65" hidden="1" customHeight="1">
      <c r="A1264" s="494"/>
      <c r="B1264" s="673"/>
      <c r="C1264" s="676"/>
      <c r="D1264" s="676"/>
      <c r="E1264" s="676"/>
      <c r="F1264" s="676"/>
      <c r="G1264" s="676"/>
      <c r="H1264" s="676"/>
      <c r="I1264" s="699"/>
      <c r="J1264" s="1320"/>
      <c r="K1264" s="1320"/>
      <c r="L1264" s="1320"/>
      <c r="M1264" s="1320"/>
      <c r="N1264" s="1307"/>
      <c r="O1264" s="1371"/>
      <c r="P1264" s="1371"/>
      <c r="Q1264" s="1371"/>
      <c r="R1264" s="1371"/>
      <c r="S1264" s="1371"/>
      <c r="T1264" s="1373" t="e" vm="124">
        <v>#VALUE!</v>
      </c>
      <c r="U1264" s="1373"/>
      <c r="V1264" s="1373" t="e" vm="124">
        <v>#VALUE!</v>
      </c>
      <c r="W1264" s="1373"/>
      <c r="X1264" s="1373" t="e" vm="124">
        <v>#VALUE!</v>
      </c>
      <c r="Y1264" s="1299"/>
      <c r="Z1264" s="1320"/>
      <c r="AA1264" s="1320"/>
      <c r="AB1264" s="1320"/>
      <c r="AC1264" s="1280"/>
      <c r="AD1264" s="1320"/>
      <c r="AE1264" s="1320"/>
      <c r="AF1264" s="1320"/>
      <c r="AG1264" s="1320"/>
      <c r="AH1264" s="1320"/>
      <c r="AI1264" s="1320"/>
      <c r="AJ1264" s="1320"/>
      <c r="AK1264" s="1320"/>
      <c r="AL1264" s="1320"/>
      <c r="AM1264" s="1320"/>
      <c r="AN1264" s="1320"/>
      <c r="AO1264" s="1320"/>
      <c r="AP1264" s="1320"/>
      <c r="AQ1264" s="1320"/>
      <c r="AR1264" s="1320"/>
      <c r="AS1264" s="1320"/>
      <c r="AT1264" s="1320"/>
      <c r="AU1264" s="1320"/>
      <c r="AV1264" s="1320"/>
      <c r="AW1264" s="1320"/>
      <c r="AX1264" s="1320"/>
      <c r="AY1264" s="1320"/>
      <c r="AZ1264" s="1320"/>
      <c r="BA1264" s="1320"/>
      <c r="BB1264" s="1320"/>
      <c r="BC1264" s="1320"/>
      <c r="BD1264" s="1320"/>
      <c r="BE1264" s="1320"/>
      <c r="BF1264" s="1320"/>
      <c r="BG1264" s="1320"/>
      <c r="BH1264" s="495"/>
    </row>
    <row r="1265" spans="1:60" ht="3.65" hidden="1" customHeight="1">
      <c r="A1265" s="494"/>
      <c r="B1265" s="673"/>
      <c r="C1265" s="676"/>
      <c r="D1265" s="676"/>
      <c r="E1265" s="676"/>
      <c r="F1265" s="676"/>
      <c r="G1265" s="676"/>
      <c r="H1265" s="676"/>
      <c r="I1265" s="699"/>
      <c r="J1265" s="1320"/>
      <c r="K1265" s="1320"/>
      <c r="L1265" s="1320"/>
      <c r="M1265" s="1320"/>
      <c r="N1265" s="1307"/>
      <c r="O1265" s="1371"/>
      <c r="P1265" s="1371"/>
      <c r="Q1265" s="1371"/>
      <c r="R1265" s="1371"/>
      <c r="S1265" s="1371"/>
      <c r="T1265" s="1373"/>
      <c r="U1265" s="1373"/>
      <c r="V1265" s="1373"/>
      <c r="W1265" s="1373"/>
      <c r="X1265" s="1373"/>
      <c r="Y1265" s="1299"/>
      <c r="Z1265" s="1320"/>
      <c r="AA1265" s="1320"/>
      <c r="AB1265" s="1320"/>
      <c r="AC1265" s="1280"/>
      <c r="AD1265" s="1320"/>
      <c r="AE1265" s="1320"/>
      <c r="AF1265" s="1320"/>
      <c r="AG1265" s="1320"/>
      <c r="AH1265" s="1320"/>
      <c r="AI1265" s="1320"/>
      <c r="AJ1265" s="1320"/>
      <c r="AK1265" s="1320"/>
      <c r="AL1265" s="1320"/>
      <c r="AM1265" s="1320"/>
      <c r="AN1265" s="1320"/>
      <c r="AO1265" s="1320"/>
      <c r="AP1265" s="1320"/>
      <c r="AQ1265" s="1320"/>
      <c r="AR1265" s="1320"/>
      <c r="AS1265" s="1320"/>
      <c r="AT1265" s="1320"/>
      <c r="AU1265" s="1320"/>
      <c r="AV1265" s="1320"/>
      <c r="AW1265" s="1320"/>
      <c r="AX1265" s="1320"/>
      <c r="AY1265" s="1320"/>
      <c r="AZ1265" s="1320"/>
      <c r="BA1265" s="1320"/>
      <c r="BB1265" s="1320"/>
      <c r="BC1265" s="1320"/>
      <c r="BD1265" s="1320"/>
      <c r="BE1265" s="1320"/>
      <c r="BF1265" s="1320"/>
      <c r="BG1265" s="1320"/>
      <c r="BH1265" s="495"/>
    </row>
    <row r="1266" spans="1:60" ht="3.65" hidden="1" customHeight="1">
      <c r="A1266" s="494"/>
      <c r="B1266" s="673"/>
      <c r="C1266" s="676"/>
      <c r="D1266" s="676"/>
      <c r="E1266" s="676"/>
      <c r="F1266" s="676"/>
      <c r="G1266" s="676"/>
      <c r="H1266" s="676"/>
      <c r="I1266" s="699"/>
      <c r="J1266" s="1320"/>
      <c r="K1266" s="1320"/>
      <c r="L1266" s="1320"/>
      <c r="M1266" s="1320"/>
      <c r="N1266" s="1307"/>
      <c r="O1266" s="1371"/>
      <c r="P1266" s="1371"/>
      <c r="Q1266" s="1371"/>
      <c r="R1266" s="1371"/>
      <c r="S1266" s="1371"/>
      <c r="T1266" s="1373" t="e" vm="124">
        <v>#VALUE!</v>
      </c>
      <c r="U1266" s="1373"/>
      <c r="V1266" s="1373" t="e" vm="124">
        <v>#VALUE!</v>
      </c>
      <c r="W1266" s="1373"/>
      <c r="X1266" s="1373" t="e" vm="124">
        <v>#VALUE!</v>
      </c>
      <c r="Y1266" s="1299"/>
      <c r="Z1266" s="1320"/>
      <c r="AA1266" s="1320"/>
      <c r="AB1266" s="1320"/>
      <c r="AC1266" s="1280"/>
      <c r="AD1266" s="1320"/>
      <c r="AE1266" s="1320"/>
      <c r="AF1266" s="1320"/>
      <c r="AG1266" s="1320"/>
      <c r="AH1266" s="1320"/>
      <c r="AI1266" s="1320"/>
      <c r="AJ1266" s="1320"/>
      <c r="AK1266" s="1320"/>
      <c r="AL1266" s="1320"/>
      <c r="AM1266" s="1320"/>
      <c r="AN1266" s="1320"/>
      <c r="AO1266" s="1320"/>
      <c r="AP1266" s="1320"/>
      <c r="AQ1266" s="1320"/>
      <c r="AR1266" s="1320"/>
      <c r="AS1266" s="1320"/>
      <c r="AT1266" s="1320"/>
      <c r="AU1266" s="1320"/>
      <c r="AV1266" s="1320"/>
      <c r="AW1266" s="1320"/>
      <c r="AX1266" s="1320"/>
      <c r="AY1266" s="1320"/>
      <c r="AZ1266" s="1320"/>
      <c r="BA1266" s="1320"/>
      <c r="BB1266" s="1320"/>
      <c r="BC1266" s="1320"/>
      <c r="BD1266" s="1320"/>
      <c r="BE1266" s="1320"/>
      <c r="BF1266" s="1320"/>
      <c r="BG1266" s="1320"/>
      <c r="BH1266" s="495"/>
    </row>
    <row r="1267" spans="1:60" ht="3.65" hidden="1" customHeight="1">
      <c r="A1267" s="494"/>
      <c r="B1267" s="673"/>
      <c r="C1267" s="676"/>
      <c r="D1267" s="676"/>
      <c r="E1267" s="676"/>
      <c r="F1267" s="676"/>
      <c r="G1267" s="676"/>
      <c r="H1267" s="676"/>
      <c r="I1267" s="699"/>
      <c r="J1267" s="1320"/>
      <c r="K1267" s="1320"/>
      <c r="L1267" s="1320"/>
      <c r="M1267" s="1320"/>
      <c r="N1267" s="1307"/>
      <c r="O1267" s="1371"/>
      <c r="P1267" s="1371"/>
      <c r="Q1267" s="1371"/>
      <c r="R1267" s="1371"/>
      <c r="S1267" s="1371"/>
      <c r="T1267" s="1373"/>
      <c r="U1267" s="1373"/>
      <c r="V1267" s="1373"/>
      <c r="W1267" s="1373"/>
      <c r="X1267" s="1373"/>
      <c r="Y1267" s="1299"/>
      <c r="Z1267" s="1320"/>
      <c r="AA1267" s="1320"/>
      <c r="AB1267" s="1320"/>
      <c r="AC1267" s="1280"/>
      <c r="AD1267" s="1320"/>
      <c r="AE1267" s="1320"/>
      <c r="AF1267" s="1320"/>
      <c r="AG1267" s="1320"/>
      <c r="AH1267" s="1320"/>
      <c r="AI1267" s="1320"/>
      <c r="AJ1267" s="1320"/>
      <c r="AK1267" s="1320"/>
      <c r="AL1267" s="1320"/>
      <c r="AM1267" s="1320"/>
      <c r="AN1267" s="1320"/>
      <c r="AO1267" s="1320"/>
      <c r="AP1267" s="1320"/>
      <c r="AQ1267" s="1320"/>
      <c r="AR1267" s="1320"/>
      <c r="AS1267" s="1320"/>
      <c r="AT1267" s="1320"/>
      <c r="AU1267" s="1320"/>
      <c r="AV1267" s="1320"/>
      <c r="AW1267" s="1320"/>
      <c r="AX1267" s="1320"/>
      <c r="AY1267" s="1320"/>
      <c r="AZ1267" s="1320"/>
      <c r="BA1267" s="1320"/>
      <c r="BB1267" s="1320"/>
      <c r="BC1267" s="1320"/>
      <c r="BD1267" s="1320"/>
      <c r="BE1267" s="1320"/>
      <c r="BF1267" s="1320"/>
      <c r="BG1267" s="1320"/>
      <c r="BH1267" s="495"/>
    </row>
    <row r="1268" spans="1:60" ht="3.65" hidden="1" customHeight="1">
      <c r="A1268" s="494"/>
      <c r="B1268" s="673"/>
      <c r="C1268" s="676"/>
      <c r="D1268" s="676"/>
      <c r="E1268" s="676"/>
      <c r="F1268" s="676"/>
      <c r="G1268" s="676"/>
      <c r="H1268" s="676"/>
      <c r="I1268" s="699"/>
      <c r="J1268" s="1320"/>
      <c r="K1268" s="1320"/>
      <c r="L1268" s="1320"/>
      <c r="M1268" s="1320"/>
      <c r="N1268" s="1307"/>
      <c r="O1268" s="1371"/>
      <c r="P1268" s="1371"/>
      <c r="Q1268" s="1371"/>
      <c r="R1268" s="1371"/>
      <c r="S1268" s="1371"/>
      <c r="T1268" s="1373" t="e" vm="124">
        <v>#VALUE!</v>
      </c>
      <c r="U1268" s="1373"/>
      <c r="V1268" s="1373" t="e" vm="124">
        <v>#VALUE!</v>
      </c>
      <c r="W1268" s="1373"/>
      <c r="X1268" s="1375"/>
      <c r="Y1268" s="1308"/>
      <c r="Z1268" s="1320"/>
      <c r="AA1268" s="1320"/>
      <c r="AB1268" s="1320"/>
      <c r="AC1268" s="1280"/>
      <c r="AD1268" s="1320"/>
      <c r="AE1268" s="1320"/>
      <c r="AF1268" s="1320"/>
      <c r="AG1268" s="1320"/>
      <c r="AH1268" s="1320"/>
      <c r="AI1268" s="1320"/>
      <c r="AJ1268" s="1320"/>
      <c r="AK1268" s="1320"/>
      <c r="AL1268" s="1320"/>
      <c r="AM1268" s="1320"/>
      <c r="AN1268" s="1320"/>
      <c r="AO1268" s="1320"/>
      <c r="AP1268" s="1320"/>
      <c r="AQ1268" s="1320"/>
      <c r="AR1268" s="1320"/>
      <c r="AS1268" s="1320"/>
      <c r="AT1268" s="1320"/>
      <c r="AU1268" s="1320"/>
      <c r="AV1268" s="1320"/>
      <c r="AW1268" s="1320"/>
      <c r="AX1268" s="1320"/>
      <c r="AY1268" s="1320"/>
      <c r="AZ1268" s="1320"/>
      <c r="BA1268" s="1320"/>
      <c r="BB1268" s="1320"/>
      <c r="BC1268" s="1320"/>
      <c r="BD1268" s="1320"/>
      <c r="BE1268" s="1320"/>
      <c r="BF1268" s="1320"/>
      <c r="BG1268" s="1320"/>
      <c r="BH1268" s="495"/>
    </row>
    <row r="1269" spans="1:60" ht="3.65" hidden="1" customHeight="1">
      <c r="A1269" s="494"/>
      <c r="B1269" s="673"/>
      <c r="C1269" s="676"/>
      <c r="D1269" s="676"/>
      <c r="E1269" s="676"/>
      <c r="F1269" s="676"/>
      <c r="G1269" s="676"/>
      <c r="H1269" s="676"/>
      <c r="I1269" s="699"/>
      <c r="J1269" s="1320"/>
      <c r="K1269" s="1320"/>
      <c r="L1269" s="1320"/>
      <c r="M1269" s="1320"/>
      <c r="N1269" s="1307"/>
      <c r="O1269" s="1374"/>
      <c r="P1269" s="1373" t="e" vm="68">
        <v>#VALUE!</v>
      </c>
      <c r="Q1269" s="1373"/>
      <c r="R1269" s="1373"/>
      <c r="S1269" s="1374"/>
      <c r="T1269" s="1373"/>
      <c r="U1269" s="1373"/>
      <c r="V1269" s="1373"/>
      <c r="W1269" s="1373"/>
      <c r="X1269" s="1375"/>
      <c r="Y1269" s="1308"/>
      <c r="Z1269" s="1320"/>
      <c r="AA1269" s="1320"/>
      <c r="AB1269" s="1320"/>
      <c r="AC1269" s="1280"/>
      <c r="AD1269" s="1320"/>
      <c r="AE1269" s="1320"/>
      <c r="AF1269" s="1320"/>
      <c r="AG1269" s="1320"/>
      <c r="AH1269" s="1320"/>
      <c r="AI1269" s="1320"/>
      <c r="AJ1269" s="1320"/>
      <c r="AK1269" s="1320"/>
      <c r="AL1269" s="1320"/>
      <c r="AM1269" s="1320"/>
      <c r="AN1269" s="1320"/>
      <c r="AO1269" s="1320"/>
      <c r="AP1269" s="1320"/>
      <c r="AQ1269" s="1320"/>
      <c r="AR1269" s="1320"/>
      <c r="AS1269" s="1320"/>
      <c r="AT1269" s="1320"/>
      <c r="AU1269" s="1320"/>
      <c r="AV1269" s="1320"/>
      <c r="AW1269" s="1320"/>
      <c r="AX1269" s="1320"/>
      <c r="AY1269" s="1320"/>
      <c r="AZ1269" s="1320"/>
      <c r="BA1269" s="1320"/>
      <c r="BB1269" s="1320"/>
      <c r="BC1269" s="1320"/>
      <c r="BD1269" s="1320"/>
      <c r="BE1269" s="1320"/>
      <c r="BF1269" s="1320"/>
      <c r="BG1269" s="1320"/>
      <c r="BH1269" s="495"/>
    </row>
    <row r="1270" spans="1:60" ht="3.65" hidden="1" customHeight="1">
      <c r="A1270" s="494"/>
      <c r="B1270" s="673"/>
      <c r="C1270" s="676"/>
      <c r="D1270" s="676"/>
      <c r="E1270" s="676"/>
      <c r="F1270" s="676"/>
      <c r="G1270" s="676"/>
      <c r="H1270" s="676"/>
      <c r="I1270" s="699"/>
      <c r="J1270" s="1320"/>
      <c r="K1270" s="1320"/>
      <c r="L1270" s="1320"/>
      <c r="M1270" s="1320"/>
      <c r="N1270" s="1307"/>
      <c r="O1270" s="1375"/>
      <c r="P1270" s="1373"/>
      <c r="Q1270" s="1373"/>
      <c r="R1270" s="1373"/>
      <c r="S1270" s="1375"/>
      <c r="T1270" s="1375"/>
      <c r="U1270" s="1375"/>
      <c r="V1270" s="1375"/>
      <c r="W1270" s="1375"/>
      <c r="X1270" s="1375"/>
      <c r="Y1270" s="1308"/>
      <c r="Z1270" s="1320"/>
      <c r="AA1270" s="1320"/>
      <c r="AB1270" s="1320"/>
      <c r="AC1270" s="1280"/>
      <c r="AD1270" s="1320"/>
      <c r="AE1270" s="1320"/>
      <c r="AF1270" s="1320"/>
      <c r="AG1270" s="1320"/>
      <c r="AH1270" s="1320"/>
      <c r="AI1270" s="1320"/>
      <c r="AJ1270" s="1320"/>
      <c r="AK1270" s="1320"/>
      <c r="AL1270" s="1320"/>
      <c r="AM1270" s="1320"/>
      <c r="AN1270" s="1320"/>
      <c r="AO1270" s="1320"/>
      <c r="AP1270" s="1320"/>
      <c r="AQ1270" s="1320"/>
      <c r="AR1270" s="1320"/>
      <c r="AS1270" s="1320"/>
      <c r="AT1270" s="1320"/>
      <c r="AU1270" s="1320"/>
      <c r="AV1270" s="1320"/>
      <c r="AW1270" s="1320"/>
      <c r="AX1270" s="1320"/>
      <c r="AY1270" s="1320"/>
      <c r="AZ1270" s="1320"/>
      <c r="BA1270" s="1320"/>
      <c r="BB1270" s="1320"/>
      <c r="BC1270" s="1320"/>
      <c r="BD1270" s="1320"/>
      <c r="BE1270" s="1320"/>
      <c r="BF1270" s="1320"/>
      <c r="BG1270" s="1320"/>
      <c r="BH1270" s="495"/>
    </row>
    <row r="1271" spans="1:60" ht="3.65" hidden="1" customHeight="1">
      <c r="A1271" s="494"/>
      <c r="B1271" s="673"/>
      <c r="C1271" s="676"/>
      <c r="D1271" s="676"/>
      <c r="E1271" s="676"/>
      <c r="F1271" s="676"/>
      <c r="G1271" s="676"/>
      <c r="H1271" s="676"/>
      <c r="I1271" s="699"/>
      <c r="J1271" s="1320"/>
      <c r="K1271" s="1320"/>
      <c r="L1271" s="1320"/>
      <c r="M1271" s="1320"/>
      <c r="N1271" s="1307"/>
      <c r="O1271" s="1375"/>
      <c r="P1271" s="1375"/>
      <c r="Q1271" s="1375"/>
      <c r="R1271" s="1375"/>
      <c r="S1271" s="1375"/>
      <c r="T1271" s="1375"/>
      <c r="U1271" s="1375"/>
      <c r="V1271" s="1375"/>
      <c r="W1271" s="1375"/>
      <c r="X1271" s="1375"/>
      <c r="Y1271" s="1308"/>
      <c r="Z1271" s="1320"/>
      <c r="AA1271" s="1320"/>
      <c r="AB1271" s="1320"/>
      <c r="AC1271" s="1280"/>
      <c r="AD1271" s="1320"/>
      <c r="AE1271" s="1320"/>
      <c r="AF1271" s="1320"/>
      <c r="AG1271" s="1320"/>
      <c r="AH1271" s="1320"/>
      <c r="AI1271" s="1320"/>
      <c r="AJ1271" s="1320"/>
      <c r="AK1271" s="1320"/>
      <c r="AL1271" s="1320"/>
      <c r="AM1271" s="1320"/>
      <c r="AN1271" s="1320"/>
      <c r="AO1271" s="1320"/>
      <c r="AP1271" s="1320"/>
      <c r="AQ1271" s="1320"/>
      <c r="AR1271" s="1320"/>
      <c r="AS1271" s="1320"/>
      <c r="AT1271" s="1320"/>
      <c r="AU1271" s="1320"/>
      <c r="AV1271" s="1320"/>
      <c r="AW1271" s="1320"/>
      <c r="AX1271" s="1320"/>
      <c r="AY1271" s="1320"/>
      <c r="AZ1271" s="1320"/>
      <c r="BA1271" s="1320"/>
      <c r="BB1271" s="1320"/>
      <c r="BC1271" s="1320"/>
      <c r="BD1271" s="1320"/>
      <c r="BE1271" s="1320"/>
      <c r="BF1271" s="1320"/>
      <c r="BG1271" s="1320"/>
      <c r="BH1271" s="495"/>
    </row>
    <row r="1272" spans="1:60" ht="3.65" hidden="1" customHeight="1">
      <c r="A1272" s="494"/>
      <c r="B1272" s="673"/>
      <c r="C1272" s="676"/>
      <c r="D1272" s="676"/>
      <c r="E1272" s="676"/>
      <c r="F1272" s="676"/>
      <c r="G1272" s="676"/>
      <c r="H1272" s="676"/>
      <c r="I1272" s="699"/>
      <c r="J1272" s="1320"/>
      <c r="K1272" s="1320"/>
      <c r="L1272" s="1320"/>
      <c r="M1272" s="1320"/>
      <c r="N1272" s="1307"/>
      <c r="O1272" s="1375"/>
      <c r="P1272" s="1375"/>
      <c r="Q1272" s="1375"/>
      <c r="R1272" s="1375"/>
      <c r="S1272" s="1375"/>
      <c r="T1272" s="1375"/>
      <c r="U1272" s="1375"/>
      <c r="V1272" s="1375"/>
      <c r="W1272" s="1375"/>
      <c r="X1272" s="1375"/>
      <c r="Y1272" s="1308"/>
      <c r="Z1272" s="1320"/>
      <c r="AA1272" s="1320"/>
      <c r="AB1272" s="1320"/>
      <c r="AC1272" s="1280"/>
      <c r="AD1272" s="1320"/>
      <c r="AE1272" s="1320"/>
      <c r="AF1272" s="1320"/>
      <c r="AG1272" s="1320"/>
      <c r="AH1272" s="1320"/>
      <c r="AI1272" s="1320"/>
      <c r="AJ1272" s="1320"/>
      <c r="AK1272" s="1320"/>
      <c r="AL1272" s="1320"/>
      <c r="AM1272" s="1320"/>
      <c r="AN1272" s="1320"/>
      <c r="AO1272" s="1320"/>
      <c r="AP1272" s="1320"/>
      <c r="AQ1272" s="1320"/>
      <c r="AR1272" s="1320"/>
      <c r="AS1272" s="1320"/>
      <c r="AT1272" s="1320"/>
      <c r="AU1272" s="1320"/>
      <c r="AV1272" s="1320"/>
      <c r="AW1272" s="1320"/>
      <c r="AX1272" s="1320"/>
      <c r="AY1272" s="1320"/>
      <c r="AZ1272" s="1320"/>
      <c r="BA1272" s="1320"/>
      <c r="BB1272" s="1320"/>
      <c r="BC1272" s="1320"/>
      <c r="BD1272" s="1320"/>
      <c r="BE1272" s="1320"/>
      <c r="BF1272" s="1320"/>
      <c r="BG1272" s="1320"/>
      <c r="BH1272" s="495"/>
    </row>
    <row r="1273" spans="1:60" ht="3.65" hidden="1" customHeight="1">
      <c r="A1273" s="494"/>
      <c r="B1273" s="673"/>
      <c r="C1273" s="676"/>
      <c r="D1273" s="676"/>
      <c r="E1273" s="676"/>
      <c r="F1273" s="676"/>
      <c r="G1273" s="676"/>
      <c r="H1273" s="676"/>
      <c r="I1273" s="699"/>
      <c r="J1273" s="1320"/>
      <c r="K1273" s="1320"/>
      <c r="L1273" s="1320"/>
      <c r="M1273" s="1320"/>
      <c r="N1273" s="1307"/>
      <c r="O1273" s="1375"/>
      <c r="P1273" s="1375"/>
      <c r="Q1273" s="1375"/>
      <c r="R1273" s="1375"/>
      <c r="S1273" s="1375"/>
      <c r="T1273" s="1375"/>
      <c r="U1273" s="1375"/>
      <c r="V1273" s="1375"/>
      <c r="W1273" s="1375"/>
      <c r="X1273" s="1375"/>
      <c r="Y1273" s="1308"/>
      <c r="Z1273" s="1320"/>
      <c r="AA1273" s="1320"/>
      <c r="AB1273" s="1320"/>
      <c r="AC1273" s="1280"/>
      <c r="AD1273" s="1320"/>
      <c r="AE1273" s="1320"/>
      <c r="AF1273" s="1320"/>
      <c r="AG1273" s="1320"/>
      <c r="AH1273" s="1320"/>
      <c r="AI1273" s="1320"/>
      <c r="AJ1273" s="1320"/>
      <c r="AK1273" s="1320"/>
      <c r="AL1273" s="1320"/>
      <c r="AM1273" s="1320"/>
      <c r="AN1273" s="1320"/>
      <c r="AO1273" s="1320"/>
      <c r="AP1273" s="1320"/>
      <c r="AQ1273" s="1320"/>
      <c r="AR1273" s="1320"/>
      <c r="AS1273" s="1320"/>
      <c r="AT1273" s="1320"/>
      <c r="AU1273" s="1320"/>
      <c r="AV1273" s="1320"/>
      <c r="AW1273" s="1320"/>
      <c r="AX1273" s="1320"/>
      <c r="AY1273" s="1320"/>
      <c r="AZ1273" s="1320"/>
      <c r="BA1273" s="1320"/>
      <c r="BB1273" s="1320"/>
      <c r="BC1273" s="1320"/>
      <c r="BD1273" s="1320"/>
      <c r="BE1273" s="1320"/>
      <c r="BF1273" s="1320"/>
      <c r="BG1273" s="1320"/>
      <c r="BH1273" s="495"/>
    </row>
    <row r="1274" spans="1:60" ht="3.65" hidden="1" customHeight="1">
      <c r="A1274" s="494"/>
      <c r="B1274" s="673"/>
      <c r="C1274" s="676"/>
      <c r="D1274" s="676"/>
      <c r="E1274" s="676"/>
      <c r="F1274" s="676"/>
      <c r="G1274" s="676"/>
      <c r="H1274" s="676"/>
      <c r="I1274" s="699"/>
      <c r="J1274" s="1320"/>
      <c r="K1274" s="1320"/>
      <c r="L1274" s="1320"/>
      <c r="M1274" s="1320"/>
      <c r="N1274" s="1307"/>
      <c r="O1274" s="1375"/>
      <c r="P1274" s="1375"/>
      <c r="Q1274" s="1375"/>
      <c r="R1274" s="1375"/>
      <c r="S1274" s="1375"/>
      <c r="T1274" s="1375"/>
      <c r="U1274" s="1375"/>
      <c r="V1274" s="1375"/>
      <c r="W1274" s="1375"/>
      <c r="X1274" s="1375"/>
      <c r="Y1274" s="1308"/>
      <c r="Z1274" s="1320"/>
      <c r="AA1274" s="1320"/>
      <c r="AB1274" s="1320"/>
      <c r="AC1274" s="1280"/>
      <c r="AD1274" s="1320"/>
      <c r="AE1274" s="1320"/>
      <c r="AF1274" s="1320"/>
      <c r="AG1274" s="1320"/>
      <c r="AH1274" s="1320"/>
      <c r="AI1274" s="1320"/>
      <c r="AJ1274" s="1320"/>
      <c r="AK1274" s="1320"/>
      <c r="AL1274" s="1320"/>
      <c r="AM1274" s="1320"/>
      <c r="AN1274" s="1320"/>
      <c r="AO1274" s="1320"/>
      <c r="AP1274" s="1320"/>
      <c r="AQ1274" s="1320"/>
      <c r="AR1274" s="1320"/>
      <c r="AS1274" s="1320"/>
      <c r="AT1274" s="1320"/>
      <c r="AU1274" s="1320"/>
      <c r="AV1274" s="1320"/>
      <c r="AW1274" s="1320"/>
      <c r="AX1274" s="1320"/>
      <c r="AY1274" s="1320"/>
      <c r="AZ1274" s="1320"/>
      <c r="BA1274" s="1320"/>
      <c r="BB1274" s="1320"/>
      <c r="BC1274" s="1320"/>
      <c r="BD1274" s="1320"/>
      <c r="BE1274" s="1320"/>
      <c r="BF1274" s="1320"/>
      <c r="BG1274" s="1320"/>
      <c r="BH1274" s="495"/>
    </row>
    <row r="1275" spans="1:60" ht="3.65" hidden="1" customHeight="1">
      <c r="A1275" s="494"/>
      <c r="B1275" s="673"/>
      <c r="C1275" s="676"/>
      <c r="D1275" s="676"/>
      <c r="E1275" s="676"/>
      <c r="F1275" s="676"/>
      <c r="G1275" s="676"/>
      <c r="H1275" s="676"/>
      <c r="I1275" s="699"/>
      <c r="J1275" s="1320"/>
      <c r="K1275" s="1320"/>
      <c r="L1275" s="1320"/>
      <c r="M1275" s="1320"/>
      <c r="N1275" s="1307"/>
      <c r="O1275" s="1375"/>
      <c r="P1275" s="1375"/>
      <c r="Q1275" s="1375"/>
      <c r="R1275" s="1375"/>
      <c r="S1275" s="1375"/>
      <c r="T1275" s="1375"/>
      <c r="U1275" s="1375"/>
      <c r="V1275" s="1375"/>
      <c r="W1275" s="1375"/>
      <c r="X1275" s="1375"/>
      <c r="Y1275" s="1308"/>
      <c r="Z1275" s="1320"/>
      <c r="AA1275" s="1320"/>
      <c r="AB1275" s="1320"/>
      <c r="AC1275" s="1280"/>
      <c r="AD1275" s="1320"/>
      <c r="AE1275" s="1320"/>
      <c r="AF1275" s="1320"/>
      <c r="AG1275" s="1320"/>
      <c r="AH1275" s="1320"/>
      <c r="AI1275" s="1320"/>
      <c r="AJ1275" s="1317"/>
      <c r="AK1275" s="1317"/>
      <c r="AL1275" s="1317"/>
      <c r="AM1275" s="1317"/>
      <c r="AN1275" s="1317"/>
      <c r="AO1275" s="1317"/>
      <c r="AP1275" s="1317"/>
      <c r="AQ1275" s="1317"/>
      <c r="AR1275" s="1317"/>
      <c r="AS1275" s="1317"/>
      <c r="AT1275" s="1317"/>
      <c r="AU1275" s="1317"/>
      <c r="AV1275" s="1317"/>
      <c r="AW1275" s="1320"/>
      <c r="AX1275" s="1320"/>
      <c r="AY1275" s="1320"/>
      <c r="AZ1275" s="1320"/>
      <c r="BA1275" s="1320"/>
      <c r="BB1275" s="1320"/>
      <c r="BC1275" s="1320"/>
      <c r="BD1275" s="1320"/>
      <c r="BE1275" s="1320"/>
      <c r="BF1275" s="1320"/>
      <c r="BG1275" s="1320"/>
      <c r="BH1275" s="495"/>
    </row>
    <row r="1276" spans="1:60" ht="3.65" hidden="1" customHeight="1">
      <c r="A1276" s="494"/>
      <c r="B1276" s="673"/>
      <c r="C1276" s="676"/>
      <c r="D1276" s="676"/>
      <c r="E1276" s="676"/>
      <c r="F1276" s="676"/>
      <c r="G1276" s="676"/>
      <c r="H1276" s="676"/>
      <c r="I1276" s="699"/>
      <c r="J1276" s="1320"/>
      <c r="K1276" s="1320"/>
      <c r="L1276" s="1320"/>
      <c r="M1276" s="1320"/>
      <c r="N1276" s="1307"/>
      <c r="O1276" s="1375"/>
      <c r="P1276" s="1375"/>
      <c r="Q1276" s="1375"/>
      <c r="R1276" s="1375"/>
      <c r="S1276" s="1375"/>
      <c r="T1276" s="1375"/>
      <c r="U1276" s="1375"/>
      <c r="V1276" s="1375"/>
      <c r="W1276" s="1375"/>
      <c r="X1276" s="1375"/>
      <c r="Y1276" s="1308"/>
      <c r="Z1276" s="1320"/>
      <c r="AA1276" s="1320"/>
      <c r="AB1276" s="1320"/>
      <c r="AC1276" s="1280"/>
      <c r="AD1276" s="1320"/>
      <c r="AE1276" s="1320"/>
      <c r="AF1276" s="1320"/>
      <c r="AG1276" s="1320"/>
      <c r="AH1276" s="1320"/>
      <c r="AI1276" s="1320"/>
      <c r="AJ1276" s="1320"/>
      <c r="AK1276" s="1320"/>
      <c r="AL1276" s="1320"/>
      <c r="AM1276" s="1320"/>
      <c r="AN1276" s="1320"/>
      <c r="AO1276" s="1320"/>
      <c r="AP1276" s="1320"/>
      <c r="AQ1276" s="1320"/>
      <c r="AR1276" s="1320"/>
      <c r="AS1276" s="1320"/>
      <c r="AT1276" s="1320"/>
      <c r="AU1276" s="1320"/>
      <c r="AV1276" s="1320"/>
      <c r="AW1276" s="1320"/>
      <c r="AX1276" s="1320"/>
      <c r="AY1276" s="1320"/>
      <c r="AZ1276" s="1320"/>
      <c r="BA1276" s="1320"/>
      <c r="BB1276" s="1320"/>
      <c r="BC1276" s="1320"/>
      <c r="BD1276" s="1320"/>
      <c r="BE1276" s="1320"/>
      <c r="BF1276" s="1320"/>
      <c r="BG1276" s="1320"/>
      <c r="BH1276" s="495"/>
    </row>
    <row r="1277" spans="1:60" ht="3.65" hidden="1" customHeight="1">
      <c r="A1277" s="494"/>
      <c r="B1277" s="673"/>
      <c r="C1277" s="676"/>
      <c r="D1277" s="676"/>
      <c r="E1277" s="676"/>
      <c r="F1277" s="676"/>
      <c r="G1277" s="676"/>
      <c r="H1277" s="676"/>
      <c r="I1277" s="699"/>
      <c r="J1277" s="1320"/>
      <c r="K1277" s="1320"/>
      <c r="L1277" s="1320"/>
      <c r="M1277" s="1320"/>
      <c r="N1277" s="1293"/>
      <c r="O1277" s="1367"/>
      <c r="P1277" s="1367"/>
      <c r="Q1277" s="1367"/>
      <c r="R1277" s="1367"/>
      <c r="S1277" s="1367"/>
      <c r="T1277" s="1367"/>
      <c r="U1277" s="1367"/>
      <c r="V1277" s="1367"/>
      <c r="W1277" s="1367"/>
      <c r="X1277" s="1367"/>
      <c r="Y1277" s="1294"/>
      <c r="Z1277" s="1320"/>
      <c r="AA1277" s="1320"/>
      <c r="AB1277" s="1320"/>
      <c r="AC1277" s="1280"/>
      <c r="AD1277" s="1320"/>
      <c r="AE1277" s="1320"/>
      <c r="AF1277" s="1320"/>
      <c r="AG1277" s="1320"/>
      <c r="AH1277" s="1320"/>
      <c r="AI1277" s="1320"/>
      <c r="AJ1277" s="1320"/>
      <c r="AK1277" s="1320"/>
      <c r="AL1277" s="1320"/>
      <c r="AM1277" s="1320"/>
      <c r="AN1277" s="1320"/>
      <c r="AO1277" s="1320"/>
      <c r="AP1277" s="1320"/>
      <c r="AQ1277" s="1320"/>
      <c r="AR1277" s="1320"/>
      <c r="AS1277" s="1320"/>
      <c r="AT1277" s="1320"/>
      <c r="AU1277" s="1320"/>
      <c r="AV1277" s="1320"/>
      <c r="AW1277" s="1320"/>
      <c r="AX1277" s="1320"/>
      <c r="AY1277" s="1320"/>
      <c r="AZ1277" s="1320"/>
      <c r="BA1277" s="1320"/>
      <c r="BB1277" s="1320"/>
      <c r="BC1277" s="1320"/>
      <c r="BD1277" s="1320"/>
      <c r="BE1277" s="1320"/>
      <c r="BF1277" s="1320"/>
      <c r="BG1277" s="1320"/>
      <c r="BH1277" s="495"/>
    </row>
    <row r="1278" spans="1:60" ht="3.65" hidden="1" customHeight="1">
      <c r="A1278" s="494"/>
      <c r="B1278" s="673"/>
      <c r="C1278" s="676"/>
      <c r="D1278" s="676"/>
      <c r="E1278" s="676"/>
      <c r="F1278" s="676"/>
      <c r="G1278" s="676"/>
      <c r="H1278" s="676"/>
      <c r="I1278" s="699"/>
      <c r="J1278" s="1320"/>
      <c r="K1278" s="1320"/>
      <c r="L1278" s="1320"/>
      <c r="M1278" s="1320"/>
      <c r="N1278" s="1293"/>
      <c r="O1278" s="1367"/>
      <c r="P1278" s="1367"/>
      <c r="Q1278" s="1367"/>
      <c r="R1278" s="1367"/>
      <c r="S1278" s="1367"/>
      <c r="T1278" s="1367"/>
      <c r="U1278" s="1367"/>
      <c r="V1278" s="1367"/>
      <c r="W1278" s="1367"/>
      <c r="X1278" s="1367"/>
      <c r="Y1278" s="1294"/>
      <c r="Z1278" s="1320"/>
      <c r="AA1278" s="1320"/>
      <c r="AB1278" s="1320"/>
      <c r="AC1278" s="1280"/>
      <c r="AD1278" s="1320"/>
      <c r="AE1278" s="1320"/>
      <c r="AF1278" s="1320"/>
      <c r="AG1278" s="1320"/>
      <c r="AH1278" s="1320"/>
      <c r="AI1278" s="1320"/>
      <c r="AJ1278" s="1320"/>
      <c r="AK1278" s="1320"/>
      <c r="AL1278" s="1320"/>
      <c r="AM1278" s="1320"/>
      <c r="AN1278" s="1320"/>
      <c r="AO1278" s="1320"/>
      <c r="AP1278" s="1320"/>
      <c r="AQ1278" s="1320"/>
      <c r="AR1278" s="1320"/>
      <c r="AS1278" s="1320"/>
      <c r="AT1278" s="1320"/>
      <c r="AU1278" s="1320"/>
      <c r="AV1278" s="1320"/>
      <c r="AW1278" s="1320"/>
      <c r="AX1278" s="1320"/>
      <c r="AY1278" s="1320"/>
      <c r="AZ1278" s="1320"/>
      <c r="BA1278" s="1320"/>
      <c r="BB1278" s="1320"/>
      <c r="BC1278" s="1320"/>
      <c r="BD1278" s="1320"/>
      <c r="BE1278" s="1320"/>
      <c r="BF1278" s="1320"/>
      <c r="BG1278" s="1320"/>
      <c r="BH1278" s="495"/>
    </row>
    <row r="1279" spans="1:60" ht="3.65" hidden="1" customHeight="1">
      <c r="A1279" s="494"/>
      <c r="B1279" s="673"/>
      <c r="C1279" s="676"/>
      <c r="D1279" s="676"/>
      <c r="E1279" s="676"/>
      <c r="F1279" s="676"/>
      <c r="G1279" s="676"/>
      <c r="H1279" s="676"/>
      <c r="I1279" s="699"/>
      <c r="J1279" s="1320"/>
      <c r="K1279" s="1320"/>
      <c r="L1279" s="1320"/>
      <c r="M1279" s="1320"/>
      <c r="N1279" s="1293"/>
      <c r="O1279" s="1367"/>
      <c r="P1279" s="1367"/>
      <c r="Q1279" s="1367"/>
      <c r="R1279" s="1367"/>
      <c r="S1279" s="1367"/>
      <c r="T1279" s="1367"/>
      <c r="U1279" s="1367"/>
      <c r="V1279" s="1367"/>
      <c r="W1279" s="1367"/>
      <c r="X1279" s="1367"/>
      <c r="Y1279" s="1294"/>
      <c r="Z1279" s="1320"/>
      <c r="AA1279" s="1320"/>
      <c r="AB1279" s="1320"/>
      <c r="AC1279" s="1280"/>
      <c r="AD1279" s="1320"/>
      <c r="AE1279" s="1320"/>
      <c r="AF1279" s="1320"/>
      <c r="AG1279" s="1320"/>
      <c r="AH1279" s="1320"/>
      <c r="AI1279" s="1320"/>
      <c r="AJ1279" s="1320"/>
      <c r="AK1279" s="1320"/>
      <c r="AL1279" s="1320"/>
      <c r="AM1279" s="1320"/>
      <c r="AN1279" s="1320"/>
      <c r="AO1279" s="1320"/>
      <c r="AP1279" s="1320"/>
      <c r="AQ1279" s="1320"/>
      <c r="AR1279" s="1320"/>
      <c r="AS1279" s="1320"/>
      <c r="AT1279" s="1320"/>
      <c r="AU1279" s="1320"/>
      <c r="AV1279" s="1320"/>
      <c r="AW1279" s="1320"/>
      <c r="AX1279" s="1320"/>
      <c r="AY1279" s="1320"/>
      <c r="AZ1279" s="1320"/>
      <c r="BA1279" s="1320"/>
      <c r="BB1279" s="1320"/>
      <c r="BC1279" s="1320"/>
      <c r="BD1279" s="1320"/>
      <c r="BE1279" s="1320"/>
      <c r="BF1279" s="1320"/>
      <c r="BG1279" s="1320"/>
      <c r="BH1279" s="495"/>
    </row>
    <row r="1280" spans="1:60" ht="3.65" hidden="1" customHeight="1">
      <c r="A1280" s="494"/>
      <c r="B1280" s="673"/>
      <c r="C1280" s="676"/>
      <c r="D1280" s="676"/>
      <c r="E1280" s="676"/>
      <c r="F1280" s="676"/>
      <c r="G1280" s="676"/>
      <c r="H1280" s="676"/>
      <c r="I1280" s="699"/>
      <c r="J1280" s="1320"/>
      <c r="K1280" s="1320"/>
      <c r="L1280" s="1320"/>
      <c r="M1280" s="1320"/>
      <c r="N1280" s="1293"/>
      <c r="O1280" s="1367"/>
      <c r="P1280" s="1367"/>
      <c r="Q1280" s="1367"/>
      <c r="R1280" s="1367"/>
      <c r="S1280" s="1367"/>
      <c r="T1280" s="1367"/>
      <c r="U1280" s="1367"/>
      <c r="V1280" s="1367"/>
      <c r="W1280" s="1367"/>
      <c r="X1280" s="1367"/>
      <c r="Y1280" s="1294"/>
      <c r="Z1280" s="1320"/>
      <c r="AA1280" s="1320"/>
      <c r="AB1280" s="1320"/>
      <c r="AC1280" s="1280"/>
      <c r="AD1280" s="1320"/>
      <c r="AE1280" s="1320"/>
      <c r="AF1280" s="1320"/>
      <c r="AG1280" s="1320"/>
      <c r="AH1280" s="1320"/>
      <c r="AI1280" s="1320"/>
      <c r="AJ1280" s="1320"/>
      <c r="AK1280" s="1320"/>
      <c r="AL1280" s="1320"/>
      <c r="AM1280" s="1320"/>
      <c r="AN1280" s="1320"/>
      <c r="AO1280" s="1320"/>
      <c r="AP1280" s="1320"/>
      <c r="AQ1280" s="1320"/>
      <c r="AR1280" s="1320"/>
      <c r="AS1280" s="1320"/>
      <c r="AT1280" s="1320"/>
      <c r="AU1280" s="1320"/>
      <c r="AV1280" s="1320"/>
      <c r="AW1280" s="1320"/>
      <c r="AX1280" s="1320"/>
      <c r="AY1280" s="1320"/>
      <c r="AZ1280" s="1320"/>
      <c r="BA1280" s="1320"/>
      <c r="BB1280" s="1320"/>
      <c r="BC1280" s="1320"/>
      <c r="BD1280" s="1320"/>
      <c r="BE1280" s="1320"/>
      <c r="BF1280" s="1320"/>
      <c r="BG1280" s="1320"/>
      <c r="BH1280" s="495"/>
    </row>
    <row r="1281" spans="1:60" ht="3.65" hidden="1" customHeight="1">
      <c r="A1281" s="494"/>
      <c r="B1281" s="673"/>
      <c r="C1281" s="676"/>
      <c r="D1281" s="676"/>
      <c r="E1281" s="676"/>
      <c r="F1281" s="676"/>
      <c r="G1281" s="676"/>
      <c r="H1281" s="676"/>
      <c r="I1281" s="699"/>
      <c r="J1281" s="1320"/>
      <c r="K1281" s="1320"/>
      <c r="L1281" s="1320"/>
      <c r="M1281" s="1320"/>
      <c r="N1281" s="1295"/>
      <c r="O1281" s="1296"/>
      <c r="P1281" s="1296"/>
      <c r="Q1281" s="1296"/>
      <c r="R1281" s="1296"/>
      <c r="S1281" s="1296"/>
      <c r="T1281" s="1296"/>
      <c r="U1281" s="1296"/>
      <c r="V1281" s="1296"/>
      <c r="W1281" s="1296"/>
      <c r="X1281" s="1296"/>
      <c r="Y1281" s="1297"/>
      <c r="Z1281" s="1320"/>
      <c r="AA1281" s="1320"/>
      <c r="AB1281" s="1320"/>
      <c r="AC1281" s="1279"/>
      <c r="AD1281" s="1320"/>
      <c r="AE1281" s="1320"/>
      <c r="AF1281" s="1320"/>
      <c r="AG1281" s="1320"/>
      <c r="AH1281" s="1320"/>
      <c r="AI1281" s="1320"/>
      <c r="AJ1281" s="1320"/>
      <c r="AK1281" s="1320"/>
      <c r="AL1281" s="1320"/>
      <c r="AM1281" s="1320"/>
      <c r="AN1281" s="1320"/>
      <c r="AO1281" s="1320"/>
      <c r="AP1281" s="1320"/>
      <c r="AQ1281" s="1320"/>
      <c r="AR1281" s="1320"/>
      <c r="AS1281" s="1320"/>
      <c r="AT1281" s="1320"/>
      <c r="AU1281" s="1320"/>
      <c r="AV1281" s="1320"/>
      <c r="AW1281" s="1320"/>
      <c r="AX1281" s="1320"/>
      <c r="AY1281" s="1320"/>
      <c r="AZ1281" s="1320"/>
      <c r="BA1281" s="1320"/>
      <c r="BB1281" s="1320"/>
      <c r="BC1281" s="1320"/>
      <c r="BD1281" s="1320"/>
      <c r="BE1281" s="1320"/>
      <c r="BF1281" s="1320"/>
      <c r="BG1281" s="1320"/>
      <c r="BH1281" s="495"/>
    </row>
    <row r="1282" spans="1:60" ht="3.65" hidden="1" customHeight="1">
      <c r="A1282" s="494"/>
      <c r="B1282" s="673"/>
      <c r="C1282" s="676"/>
      <c r="D1282" s="676"/>
      <c r="E1282" s="676"/>
      <c r="F1282" s="676"/>
      <c r="G1282" s="676"/>
      <c r="H1282" s="676"/>
      <c r="I1282" s="699"/>
      <c r="J1282" s="1320"/>
      <c r="K1282" s="1320"/>
      <c r="L1282" s="1320"/>
      <c r="M1282" s="1320"/>
      <c r="N1282" s="1320"/>
      <c r="O1282" s="1320"/>
      <c r="P1282" s="1320"/>
      <c r="Q1282" s="1320"/>
      <c r="R1282" s="1320"/>
      <c r="S1282" s="1320"/>
      <c r="T1282" s="1320"/>
      <c r="U1282" s="1320"/>
      <c r="V1282" s="1320"/>
      <c r="W1282" s="1320"/>
      <c r="X1282" s="1320"/>
      <c r="Y1282" s="1320"/>
      <c r="Z1282" s="1320"/>
      <c r="AA1282" s="1320"/>
      <c r="AB1282" s="1320"/>
      <c r="AC1282" s="1320"/>
      <c r="AD1282" s="1320"/>
      <c r="AE1282" s="1320"/>
      <c r="AF1282" s="1320"/>
      <c r="AG1282" s="1320"/>
      <c r="AH1282" s="1320"/>
      <c r="AI1282" s="1320"/>
      <c r="AJ1282" s="1320"/>
      <c r="AK1282" s="1320"/>
      <c r="AL1282" s="1320"/>
      <c r="AM1282" s="1320"/>
      <c r="AN1282" s="1320"/>
      <c r="AO1282" s="1320"/>
      <c r="AP1282" s="1320"/>
      <c r="AQ1282" s="1320"/>
      <c r="AR1282" s="1320"/>
      <c r="AS1282" s="1320"/>
      <c r="AT1282" s="1320"/>
      <c r="AU1282" s="1320"/>
      <c r="AV1282" s="1320"/>
      <c r="AW1282" s="1320"/>
      <c r="AX1282" s="1320"/>
      <c r="AY1282" s="1320"/>
      <c r="AZ1282" s="1320"/>
      <c r="BA1282" s="1320"/>
      <c r="BB1282" s="1320"/>
      <c r="BC1282" s="1320"/>
      <c r="BD1282" s="1320"/>
      <c r="BE1282" s="1320"/>
      <c r="BF1282" s="1320"/>
      <c r="BG1282" s="1320"/>
      <c r="BH1282" s="495"/>
    </row>
    <row r="1283" spans="1:60" ht="3.65" hidden="1" customHeight="1">
      <c r="A1283" s="494"/>
      <c r="B1283" s="673"/>
      <c r="C1283" s="676"/>
      <c r="D1283" s="676"/>
      <c r="E1283" s="676"/>
      <c r="F1283" s="676"/>
      <c r="G1283" s="676"/>
      <c r="H1283" s="676"/>
      <c r="I1283" s="699"/>
      <c r="J1283" s="1320"/>
      <c r="K1283" s="1320"/>
      <c r="L1283" s="1320"/>
      <c r="M1283" s="1320"/>
      <c r="N1283" s="1320"/>
      <c r="O1283" s="1320"/>
      <c r="P1283" s="1320"/>
      <c r="Q1283" s="1320"/>
      <c r="R1283" s="1320"/>
      <c r="S1283" s="1320"/>
      <c r="T1283" s="1320"/>
      <c r="U1283" s="1320"/>
      <c r="V1283" s="1320"/>
      <c r="W1283" s="1320"/>
      <c r="X1283" s="1320"/>
      <c r="Y1283" s="1320"/>
      <c r="Z1283" s="1320"/>
      <c r="AA1283" s="1320"/>
      <c r="AB1283" s="1320"/>
      <c r="AC1283" s="1320"/>
      <c r="AD1283" s="1320"/>
      <c r="AE1283" s="1320"/>
      <c r="AF1283" s="1320"/>
      <c r="AG1283" s="1320"/>
      <c r="AH1283" s="1320"/>
      <c r="AI1283" s="1320"/>
      <c r="AJ1283" s="1320"/>
      <c r="AK1283" s="1320"/>
      <c r="AL1283" s="1320"/>
      <c r="AM1283" s="1320"/>
      <c r="AN1283" s="1320"/>
      <c r="AO1283" s="1320"/>
      <c r="AP1283" s="1320"/>
      <c r="AQ1283" s="1320"/>
      <c r="AR1283" s="1320"/>
      <c r="AS1283" s="1320"/>
      <c r="AT1283" s="1320"/>
      <c r="AU1283" s="1320"/>
      <c r="AV1283" s="1320"/>
      <c r="AW1283" s="1320"/>
      <c r="AX1283" s="1320"/>
      <c r="AY1283" s="1320"/>
      <c r="AZ1283" s="1320"/>
      <c r="BA1283" s="1320"/>
      <c r="BB1283" s="1320"/>
      <c r="BC1283" s="1320"/>
      <c r="BD1283" s="1320"/>
      <c r="BE1283" s="1320"/>
      <c r="BF1283" s="1320"/>
      <c r="BG1283" s="1320"/>
      <c r="BH1283" s="495"/>
    </row>
    <row r="1284" spans="1:60" ht="3.65" hidden="1" customHeight="1">
      <c r="A1284" s="494"/>
      <c r="B1284" s="673"/>
      <c r="C1284" s="676"/>
      <c r="D1284" s="676"/>
      <c r="E1284" s="676"/>
      <c r="F1284" s="676"/>
      <c r="G1284" s="676"/>
      <c r="H1284" s="676"/>
      <c r="I1284" s="699"/>
      <c r="J1284" s="1320"/>
      <c r="K1284" s="1320"/>
      <c r="L1284" s="1320"/>
      <c r="M1284" s="1320"/>
      <c r="N1284" s="1320"/>
      <c r="O1284" s="1320"/>
      <c r="P1284" s="1320"/>
      <c r="Q1284" s="1320"/>
      <c r="R1284" s="1320"/>
      <c r="S1284" s="1320"/>
      <c r="T1284" s="1320"/>
      <c r="U1284" s="1320"/>
      <c r="V1284" s="1320"/>
      <c r="W1284" s="1320"/>
      <c r="X1284" s="1320"/>
      <c r="Y1284" s="1320"/>
      <c r="Z1284" s="1320"/>
      <c r="AA1284" s="1320"/>
      <c r="AB1284" s="1320"/>
      <c r="AC1284" s="1320"/>
      <c r="AD1284" s="1320"/>
      <c r="AE1284" s="1320"/>
      <c r="AF1284" s="1320"/>
      <c r="AG1284" s="1320"/>
      <c r="AH1284" s="1320"/>
      <c r="AI1284" s="1320"/>
      <c r="AJ1284" s="1320"/>
      <c r="AK1284" s="1320"/>
      <c r="AL1284" s="1320"/>
      <c r="AM1284" s="1320"/>
      <c r="AN1284" s="1320"/>
      <c r="AO1284" s="1320"/>
      <c r="AP1284" s="1320"/>
      <c r="AQ1284" s="1320"/>
      <c r="AR1284" s="1320"/>
      <c r="AS1284" s="1320"/>
      <c r="AT1284" s="1320"/>
      <c r="AU1284" s="1320"/>
      <c r="AV1284" s="1320"/>
      <c r="AW1284" s="1320"/>
      <c r="AX1284" s="1320"/>
      <c r="AY1284" s="1320"/>
      <c r="AZ1284" s="1320"/>
      <c r="BA1284" s="1320"/>
      <c r="BB1284" s="1320"/>
      <c r="BC1284" s="1320"/>
      <c r="BD1284" s="1320"/>
      <c r="BE1284" s="1320"/>
      <c r="BF1284" s="1320"/>
      <c r="BG1284" s="1320"/>
      <c r="BH1284" s="495"/>
    </row>
    <row r="1285" spans="1:60" ht="3.65" hidden="1" customHeight="1">
      <c r="A1285" s="494"/>
      <c r="B1285" s="1282"/>
      <c r="C1285" s="1283"/>
      <c r="D1285" s="1283"/>
      <c r="E1285" s="1283"/>
      <c r="F1285" s="1283"/>
      <c r="G1285" s="1283"/>
      <c r="H1285" s="1283"/>
      <c r="I1285" s="1368"/>
      <c r="J1285" s="1369"/>
      <c r="K1285" s="1369"/>
      <c r="L1285" s="1369"/>
      <c r="M1285" s="1369"/>
      <c r="N1285" s="1369"/>
      <c r="O1285" s="1369"/>
      <c r="P1285" s="1369"/>
      <c r="Q1285" s="1369"/>
      <c r="R1285" s="1369"/>
      <c r="S1285" s="1369"/>
      <c r="T1285" s="1369"/>
      <c r="U1285" s="1369"/>
      <c r="V1285" s="1369"/>
      <c r="W1285" s="1369"/>
      <c r="X1285" s="1369"/>
      <c r="Y1285" s="1369"/>
      <c r="Z1285" s="1369"/>
      <c r="AA1285" s="1369"/>
      <c r="AB1285" s="1369"/>
      <c r="AC1285" s="1369"/>
      <c r="AD1285" s="1369"/>
      <c r="AE1285" s="1369"/>
      <c r="AF1285" s="1369"/>
      <c r="AG1285" s="1369"/>
      <c r="AH1285" s="1369"/>
      <c r="AI1285" s="1369"/>
      <c r="AJ1285" s="1369"/>
      <c r="AK1285" s="1369"/>
      <c r="AL1285" s="1369"/>
      <c r="AM1285" s="1369"/>
      <c r="AN1285" s="1369"/>
      <c r="AO1285" s="1369"/>
      <c r="AP1285" s="1369"/>
      <c r="AQ1285" s="1369"/>
      <c r="AR1285" s="1369"/>
      <c r="AS1285" s="1369"/>
      <c r="AT1285" s="1369"/>
      <c r="AU1285" s="1369"/>
      <c r="AV1285" s="1369"/>
      <c r="AW1285" s="1369"/>
      <c r="AX1285" s="1369"/>
      <c r="AY1285" s="1369"/>
      <c r="AZ1285" s="1369"/>
      <c r="BA1285" s="1369"/>
      <c r="BB1285" s="1369"/>
      <c r="BC1285" s="1369"/>
      <c r="BD1285" s="1369"/>
      <c r="BE1285" s="1369"/>
      <c r="BF1285" s="1369"/>
      <c r="BG1285" s="1369"/>
      <c r="BH1285" s="471"/>
    </row>
    <row r="1286" spans="1:60" ht="3.65" hidden="1" customHeight="1">
      <c r="A1286" s="494"/>
      <c r="B1286" s="1285"/>
      <c r="C1286" s="1286"/>
      <c r="D1286" s="1286"/>
      <c r="E1286" s="1286"/>
      <c r="F1286" s="1286"/>
      <c r="G1286" s="1286"/>
      <c r="H1286" s="1286"/>
      <c r="I1286" s="1370"/>
      <c r="J1286" s="466"/>
      <c r="K1286" s="466"/>
      <c r="L1286" s="466"/>
      <c r="M1286" s="466"/>
      <c r="N1286" s="466"/>
      <c r="O1286" s="466"/>
      <c r="P1286" s="466"/>
      <c r="Q1286" s="466"/>
      <c r="R1286" s="466"/>
      <c r="S1286" s="466"/>
      <c r="T1286" s="466"/>
      <c r="U1286" s="466"/>
      <c r="V1286" s="466"/>
      <c r="W1286" s="466"/>
      <c r="X1286" s="466"/>
      <c r="Y1286" s="466"/>
      <c r="Z1286" s="466"/>
      <c r="AA1286" s="466"/>
      <c r="AB1286" s="466"/>
      <c r="AC1286" s="466"/>
      <c r="AD1286" s="466"/>
      <c r="AE1286" s="466"/>
      <c r="AF1286" s="466"/>
      <c r="AG1286" s="466"/>
      <c r="AH1286" s="466"/>
      <c r="AI1286" s="466"/>
      <c r="AJ1286" s="466"/>
      <c r="AK1286" s="466"/>
      <c r="AL1286" s="466"/>
      <c r="AM1286" s="466"/>
      <c r="AN1286" s="466"/>
      <c r="AO1286" s="466"/>
      <c r="AP1286" s="466"/>
      <c r="AQ1286" s="466"/>
      <c r="AR1286" s="466"/>
      <c r="AS1286" s="466"/>
      <c r="AT1286" s="466"/>
      <c r="AU1286" s="466"/>
      <c r="AV1286" s="466"/>
      <c r="AW1286" s="466"/>
      <c r="AX1286" s="466"/>
      <c r="AY1286" s="466"/>
      <c r="AZ1286" s="466"/>
      <c r="BA1286" s="466"/>
      <c r="BB1286" s="466"/>
      <c r="BC1286" s="466"/>
      <c r="BD1286" s="466"/>
      <c r="BE1286" s="466"/>
      <c r="BF1286" s="466"/>
      <c r="BG1286" s="466"/>
      <c r="BH1286" s="465"/>
    </row>
    <row r="1287" spans="1:60">
      <c r="A1287" s="494"/>
      <c r="B1287" s="379" t="s">
        <v>630</v>
      </c>
      <c r="C1287" s="379" t="s">
        <v>631</v>
      </c>
      <c r="D1287" s="379" t="s">
        <v>578</v>
      </c>
      <c r="E1287" s="448" t="s">
        <v>651</v>
      </c>
      <c r="F1287" s="379" t="s">
        <v>498</v>
      </c>
      <c r="G1287" s="378"/>
      <c r="H1287" s="1194" t="s">
        <v>632</v>
      </c>
      <c r="I1287" s="700"/>
      <c r="J1287" s="1329"/>
      <c r="K1287" s="1329"/>
      <c r="L1287" s="1329"/>
      <c r="M1287" s="1329"/>
      <c r="N1287" s="1329"/>
      <c r="O1287" s="1329"/>
      <c r="P1287" s="1329"/>
      <c r="Q1287" s="1329"/>
      <c r="R1287" s="1329"/>
      <c r="S1287" s="1329"/>
      <c r="T1287" s="1329"/>
      <c r="U1287" s="1329"/>
      <c r="V1287" s="1329"/>
      <c r="W1287" s="1329"/>
      <c r="X1287" s="1329"/>
      <c r="Y1287" s="1329"/>
      <c r="Z1287" s="1329"/>
      <c r="AA1287" s="1329"/>
      <c r="AB1287" s="1329"/>
      <c r="AC1287" s="1329"/>
      <c r="AD1287" s="1329"/>
      <c r="AE1287" s="1329"/>
      <c r="AF1287" s="1329"/>
      <c r="AG1287" s="1329"/>
      <c r="AH1287" s="1329"/>
      <c r="AI1287" s="1329"/>
      <c r="AJ1287" s="1329"/>
      <c r="AK1287" s="1329"/>
      <c r="AL1287" s="1329"/>
      <c r="AM1287" s="1329"/>
      <c r="AN1287" s="1329"/>
      <c r="AO1287" s="1329"/>
      <c r="AP1287" s="1329"/>
      <c r="AQ1287" s="1329"/>
      <c r="AR1287" s="1329"/>
      <c r="AS1287" s="1329"/>
      <c r="AT1287" s="1329"/>
      <c r="AU1287" s="1329"/>
      <c r="AV1287" s="1329"/>
      <c r="AW1287" s="1329"/>
      <c r="AX1287" s="1329"/>
      <c r="AY1287" s="1329"/>
      <c r="AZ1287" s="1329"/>
      <c r="BA1287" s="1329"/>
      <c r="BB1287" s="1329"/>
      <c r="BC1287" s="1329"/>
      <c r="BD1287" s="1329"/>
      <c r="BE1287" s="1329"/>
      <c r="BF1287" s="1329"/>
      <c r="BG1287" s="1329"/>
      <c r="BH1287" s="1134"/>
    </row>
    <row r="1288" spans="1:60" ht="3.65" hidden="1" customHeight="1">
      <c r="A1288" s="494"/>
      <c r="B1288" s="487" t="str">
        <f>MID(D1287,1,1)&amp;MID(D1287,6,1)&amp;"_"&amp;MID(D1287,14,3)&amp;"X"&amp;MID(F1287,1,1)&amp;"_"&amp;MID(H1287,1,4)&amp;MID(H1287,5,3)&amp;"_"&amp;MID(C1287,1,3)</f>
        <v>PC_MedXF_ATL600 _P11</v>
      </c>
      <c r="C1288" s="676"/>
      <c r="D1288" s="676"/>
      <c r="E1288" s="676"/>
      <c r="F1288" s="676"/>
      <c r="G1288" s="676"/>
      <c r="H1288" s="676"/>
      <c r="I1288" s="699"/>
      <c r="J1288" s="1320"/>
      <c r="K1288" s="1320"/>
      <c r="L1288" s="1320"/>
      <c r="M1288" s="1320"/>
      <c r="N1288" s="1320"/>
      <c r="O1288" s="1320"/>
      <c r="P1288" s="1320"/>
      <c r="Q1288" s="1320"/>
      <c r="R1288" s="1320"/>
      <c r="S1288" s="1320"/>
      <c r="T1288" s="1320"/>
      <c r="U1288" s="1320"/>
      <c r="V1288" s="1320"/>
      <c r="W1288" s="1320"/>
      <c r="X1288" s="1320"/>
      <c r="Y1288" s="1320"/>
      <c r="Z1288" s="1320"/>
      <c r="AA1288" s="1320"/>
      <c r="AB1288" s="1320"/>
      <c r="AC1288" s="1320"/>
      <c r="AD1288" s="1320"/>
      <c r="AE1288" s="1320"/>
      <c r="AF1288" s="1320"/>
      <c r="AG1288" s="1320"/>
      <c r="AH1288" s="1320"/>
      <c r="AI1288" s="1320"/>
      <c r="AJ1288" s="1320"/>
      <c r="AK1288" s="1320"/>
      <c r="AL1288" s="1320"/>
      <c r="AM1288" s="1320"/>
      <c r="AN1288" s="1320"/>
      <c r="AO1288" s="1320"/>
      <c r="AP1288" s="1320"/>
      <c r="AQ1288" s="1320"/>
      <c r="AR1288" s="1320"/>
      <c r="AS1288" s="1320"/>
      <c r="AT1288" s="1320"/>
      <c r="AU1288" s="1320"/>
      <c r="AV1288" s="1320"/>
      <c r="AW1288" s="1320"/>
      <c r="AX1288" s="1320"/>
      <c r="AY1288" s="1320"/>
      <c r="AZ1288" s="1320"/>
      <c r="BA1288" s="1320"/>
      <c r="BB1288" s="1320"/>
      <c r="BC1288" s="1320"/>
      <c r="BD1288" s="1320"/>
      <c r="BE1288" s="1320"/>
      <c r="BF1288" s="1320"/>
      <c r="BG1288" s="1320"/>
      <c r="BH1288" s="495"/>
    </row>
    <row r="1289" spans="1:60" ht="3.65" hidden="1" customHeight="1">
      <c r="A1289" s="494"/>
      <c r="B1289" s="673"/>
      <c r="C1289" s="676"/>
      <c r="D1289" s="676"/>
      <c r="E1289" s="676"/>
      <c r="F1289" s="676"/>
      <c r="G1289" s="676"/>
      <c r="H1289" s="676"/>
      <c r="I1289" s="699"/>
      <c r="J1289" s="1320"/>
      <c r="K1289" s="1320"/>
      <c r="L1289" s="1320"/>
      <c r="M1289" s="1320"/>
      <c r="N1289" s="1320"/>
      <c r="O1289" s="1320"/>
      <c r="P1289" s="1320"/>
      <c r="Q1289" s="1320"/>
      <c r="R1289" s="1320"/>
      <c r="S1289" s="1320"/>
      <c r="T1289" s="1320"/>
      <c r="U1289" s="1320"/>
      <c r="V1289" s="1320"/>
      <c r="W1289" s="1320"/>
      <c r="X1289" s="1320"/>
      <c r="Y1289" s="1320"/>
      <c r="Z1289" s="1320"/>
      <c r="AA1289" s="1320"/>
      <c r="AB1289" s="1320"/>
      <c r="AC1289" s="1320"/>
      <c r="AD1289" s="1320"/>
      <c r="AE1289" s="1320"/>
      <c r="AF1289" s="1320"/>
      <c r="AG1289" s="1320"/>
      <c r="AH1289" s="1320"/>
      <c r="AI1289" s="1320"/>
      <c r="AJ1289" s="1320"/>
      <c r="AK1289" s="1320"/>
      <c r="AL1289" s="1320"/>
      <c r="AM1289" s="1320"/>
      <c r="AN1289" s="1320"/>
      <c r="AO1289" s="1320"/>
      <c r="AP1289" s="1320"/>
      <c r="AQ1289" s="1320"/>
      <c r="AR1289" s="1320"/>
      <c r="AS1289" s="1320"/>
      <c r="AT1289" s="1320"/>
      <c r="AU1289" s="1320"/>
      <c r="AV1289" s="1320"/>
      <c r="AW1289" s="1320"/>
      <c r="AX1289" s="1320"/>
      <c r="AY1289" s="1320"/>
      <c r="AZ1289" s="1320"/>
      <c r="BA1289" s="1320"/>
      <c r="BB1289" s="1320"/>
      <c r="BC1289" s="1320"/>
      <c r="BD1289" s="1320"/>
      <c r="BE1289" s="1320"/>
      <c r="BF1289" s="1320"/>
      <c r="BG1289" s="1320"/>
      <c r="BH1289" s="495"/>
    </row>
    <row r="1290" spans="1:60" ht="3.65" hidden="1" customHeight="1">
      <c r="A1290" s="494"/>
      <c r="B1290" s="673"/>
      <c r="C1290" s="676"/>
      <c r="D1290" s="676"/>
      <c r="E1290" s="676"/>
      <c r="F1290" s="676"/>
      <c r="G1290" s="676"/>
      <c r="H1290" s="676"/>
      <c r="I1290" s="699"/>
      <c r="J1290" s="1320"/>
      <c r="K1290" s="1320"/>
      <c r="L1290" s="1320"/>
      <c r="M1290" s="1320"/>
      <c r="N1290" s="1320"/>
      <c r="O1290" s="1320"/>
      <c r="P1290" s="1320"/>
      <c r="Q1290" s="1320"/>
      <c r="R1290" s="1320"/>
      <c r="S1290" s="1320"/>
      <c r="T1290" s="1320"/>
      <c r="U1290" s="1320"/>
      <c r="V1290" s="1320"/>
      <c r="W1290" s="1320"/>
      <c r="X1290" s="1320"/>
      <c r="Y1290" s="1320"/>
      <c r="Z1290" s="1320"/>
      <c r="AA1290" s="1320"/>
      <c r="AB1290" s="1320"/>
      <c r="AC1290" s="1320"/>
      <c r="AD1290" s="1320"/>
      <c r="AE1290" s="1320"/>
      <c r="AF1290" s="1320"/>
      <c r="AG1290" s="1320"/>
      <c r="AH1290" s="1320"/>
      <c r="AI1290" s="1320"/>
      <c r="AJ1290" s="1320"/>
      <c r="AK1290" s="1320"/>
      <c r="AL1290" s="1320"/>
      <c r="AM1290" s="1320"/>
      <c r="AN1290" s="1320"/>
      <c r="AO1290" s="1320"/>
      <c r="AP1290" s="1320"/>
      <c r="AQ1290" s="1320"/>
      <c r="AR1290" s="1320"/>
      <c r="AS1290" s="1320"/>
      <c r="AT1290" s="1320"/>
      <c r="AU1290" s="1320"/>
      <c r="AV1290" s="1320"/>
      <c r="AW1290" s="1320"/>
      <c r="AX1290" s="1320"/>
      <c r="AY1290" s="1320"/>
      <c r="AZ1290" s="1320"/>
      <c r="BA1290" s="1320"/>
      <c r="BB1290" s="1320"/>
      <c r="BC1290" s="1320"/>
      <c r="BD1290" s="1320"/>
      <c r="BE1290" s="1320"/>
      <c r="BF1290" s="1320"/>
      <c r="BG1290" s="1320"/>
      <c r="BH1290" s="495"/>
    </row>
    <row r="1291" spans="1:60" ht="3.65" hidden="1" customHeight="1">
      <c r="A1291" s="494"/>
      <c r="B1291" s="673"/>
      <c r="C1291" s="676"/>
      <c r="D1291" s="676"/>
      <c r="E1291" s="676"/>
      <c r="F1291" s="676"/>
      <c r="G1291" s="676"/>
      <c r="H1291" s="676"/>
      <c r="I1291" s="699"/>
      <c r="J1291" s="1320"/>
      <c r="K1291" s="1320"/>
      <c r="L1291" s="1320"/>
      <c r="M1291" s="1320"/>
      <c r="N1291" s="1288"/>
      <c r="O1291" s="1289"/>
      <c r="P1291" s="1289"/>
      <c r="Q1291" s="1289"/>
      <c r="R1291" s="1289"/>
      <c r="S1291" s="1289"/>
      <c r="T1291" s="1289"/>
      <c r="U1291" s="1289"/>
      <c r="V1291" s="1289"/>
      <c r="W1291" s="1289"/>
      <c r="X1291" s="1289"/>
      <c r="Y1291" s="1290"/>
      <c r="Z1291" s="1320"/>
      <c r="AA1291" s="1320"/>
      <c r="AB1291" s="1320"/>
      <c r="AC1291" s="1320"/>
      <c r="AD1291" s="1278" t="e" vm="119">
        <v>#VALUE!</v>
      </c>
      <c r="AE1291" s="1320"/>
      <c r="AF1291" s="1320"/>
      <c r="AG1291" s="1320"/>
      <c r="AH1291" s="1320"/>
      <c r="AI1291" s="1320"/>
      <c r="AJ1291" s="1320"/>
      <c r="AK1291" s="1320"/>
      <c r="AL1291" s="1320"/>
      <c r="AM1291" s="1320"/>
      <c r="AN1291" s="1320"/>
      <c r="AO1291" s="1320"/>
      <c r="AP1291" s="1320"/>
      <c r="AQ1291" s="1320"/>
      <c r="AR1291" s="1320"/>
      <c r="AS1291" s="1320"/>
      <c r="AT1291" s="1320"/>
      <c r="AU1291" s="1320"/>
      <c r="AV1291" s="1320"/>
      <c r="AW1291" s="1320"/>
      <c r="AX1291" s="1320"/>
      <c r="AY1291" s="1320"/>
      <c r="AZ1291" s="1320"/>
      <c r="BA1291" s="1320"/>
      <c r="BB1291" s="1320"/>
      <c r="BC1291" s="1320"/>
      <c r="BD1291" s="1320"/>
      <c r="BE1291" s="1320"/>
      <c r="BF1291" s="1320"/>
      <c r="BG1291" s="1320"/>
      <c r="BH1291" s="495"/>
    </row>
    <row r="1292" spans="1:60" ht="3.65" hidden="1" customHeight="1">
      <c r="A1292" s="494"/>
      <c r="B1292" s="673"/>
      <c r="C1292" s="676"/>
      <c r="D1292" s="676"/>
      <c r="E1292" s="676"/>
      <c r="F1292" s="676"/>
      <c r="G1292" s="676"/>
      <c r="H1292" s="676"/>
      <c r="I1292" s="699"/>
      <c r="J1292" s="1320"/>
      <c r="K1292" s="1320"/>
      <c r="L1292" s="1320"/>
      <c r="M1292" s="1320"/>
      <c r="N1292" s="1293"/>
      <c r="O1292" s="1367"/>
      <c r="P1292" s="1367"/>
      <c r="Q1292" s="1367"/>
      <c r="R1292" s="1367"/>
      <c r="S1292" s="1367"/>
      <c r="T1292" s="1367"/>
      <c r="U1292" s="1367"/>
      <c r="V1292" s="1367"/>
      <c r="W1292" s="1367"/>
      <c r="X1292" s="1367"/>
      <c r="Y1292" s="1294"/>
      <c r="Z1292" s="1320"/>
      <c r="AA1292" s="1320"/>
      <c r="AB1292" s="1320"/>
      <c r="AC1292" s="1320"/>
      <c r="AD1292" s="1279"/>
      <c r="AE1292" s="1320"/>
      <c r="AF1292" s="1320"/>
      <c r="AG1292" s="1320"/>
      <c r="AH1292" s="1320"/>
      <c r="AI1292" s="1320"/>
      <c r="AJ1292" s="1320"/>
      <c r="AK1292" s="1320"/>
      <c r="AL1292" s="1320"/>
      <c r="AM1292" s="1320"/>
      <c r="AN1292" s="1320"/>
      <c r="AO1292" s="1320"/>
      <c r="AP1292" s="1320"/>
      <c r="AQ1292" s="1320"/>
      <c r="AR1292" s="1320"/>
      <c r="AS1292" s="1320"/>
      <c r="AT1292" s="1320"/>
      <c r="AU1292" s="1320"/>
      <c r="AV1292" s="1320"/>
      <c r="AW1292" s="1320"/>
      <c r="AX1292" s="1320"/>
      <c r="AY1292" s="1320"/>
      <c r="AZ1292" s="1320"/>
      <c r="BA1292" s="1320"/>
      <c r="BB1292" s="1320"/>
      <c r="BC1292" s="1320"/>
      <c r="BD1292" s="1320"/>
      <c r="BE1292" s="1320"/>
      <c r="BF1292" s="1320"/>
      <c r="BG1292" s="1320"/>
      <c r="BH1292" s="495"/>
    </row>
    <row r="1293" spans="1:60" ht="3.65" hidden="1" customHeight="1">
      <c r="A1293" s="494"/>
      <c r="B1293" s="673"/>
      <c r="C1293" s="676"/>
      <c r="D1293" s="676"/>
      <c r="E1293" s="676"/>
      <c r="F1293" s="676"/>
      <c r="G1293" s="676"/>
      <c r="H1293" s="676"/>
      <c r="I1293" s="699"/>
      <c r="J1293" s="1320"/>
      <c r="K1293" s="1320"/>
      <c r="L1293" s="1320"/>
      <c r="M1293" s="1320"/>
      <c r="N1293" s="1304"/>
      <c r="O1293" s="1305"/>
      <c r="P1293" s="1305"/>
      <c r="Q1293" s="1305"/>
      <c r="R1293" s="1305"/>
      <c r="S1293" s="1305"/>
      <c r="T1293" s="1305"/>
      <c r="U1293" s="1305"/>
      <c r="V1293" s="1305"/>
      <c r="W1293" s="1305"/>
      <c r="X1293" s="1305"/>
      <c r="Y1293" s="1306"/>
      <c r="Z1293" s="1320"/>
      <c r="AA1293" s="1320"/>
      <c r="AB1293" s="1320"/>
      <c r="AC1293" s="1320"/>
      <c r="AD1293" s="1280"/>
      <c r="AE1293" s="1320"/>
      <c r="AF1293" s="1320"/>
      <c r="AG1293" s="1320"/>
      <c r="AH1293" s="1320"/>
      <c r="AI1293" s="1320"/>
      <c r="AJ1293" s="1320"/>
      <c r="AK1293" s="1320"/>
      <c r="AL1293" s="1320"/>
      <c r="AM1293" s="1320"/>
      <c r="AN1293" s="1320"/>
      <c r="AO1293" s="1320"/>
      <c r="AP1293" s="1320"/>
      <c r="AQ1293" s="1320"/>
      <c r="AR1293" s="1320"/>
      <c r="AS1293" s="1320"/>
      <c r="AT1293" s="1320"/>
      <c r="AU1293" s="1320"/>
      <c r="AV1293" s="1320"/>
      <c r="AW1293" s="1320"/>
      <c r="AX1293" s="1320"/>
      <c r="AY1293" s="1320"/>
      <c r="AZ1293" s="1320"/>
      <c r="BA1293" s="1320"/>
      <c r="BB1293" s="1320"/>
      <c r="BC1293" s="1320"/>
      <c r="BD1293" s="1320"/>
      <c r="BE1293" s="1320"/>
      <c r="BF1293" s="1320"/>
      <c r="BG1293" s="1320"/>
      <c r="BH1293" s="495"/>
    </row>
    <row r="1294" spans="1:60" ht="3.65" hidden="1" customHeight="1">
      <c r="A1294" s="494"/>
      <c r="B1294" s="673"/>
      <c r="C1294" s="676"/>
      <c r="D1294" s="676"/>
      <c r="E1294" s="676"/>
      <c r="F1294" s="676"/>
      <c r="G1294" s="676"/>
      <c r="H1294" s="676"/>
      <c r="I1294" s="699"/>
      <c r="J1294" s="1320"/>
      <c r="K1294" s="1320"/>
      <c r="L1294" s="1320"/>
      <c r="M1294" s="1320"/>
      <c r="N1294" s="1307"/>
      <c r="O1294" s="1375"/>
      <c r="P1294" s="1375"/>
      <c r="Q1294" s="1375"/>
      <c r="R1294" s="1375"/>
      <c r="S1294" s="1375"/>
      <c r="T1294" s="1373" t="e" vm="124">
        <v>#VALUE!</v>
      </c>
      <c r="U1294" s="1373"/>
      <c r="V1294" s="1373" t="e" vm="124">
        <v>#VALUE!</v>
      </c>
      <c r="W1294" s="1373"/>
      <c r="X1294" s="1373" t="e" vm="124">
        <v>#VALUE!</v>
      </c>
      <c r="Y1294" s="1299"/>
      <c r="Z1294" s="1320"/>
      <c r="AA1294" s="1320"/>
      <c r="AB1294" s="1320"/>
      <c r="AC1294" s="1320"/>
      <c r="AD1294" s="1280"/>
      <c r="AE1294" s="1320"/>
      <c r="AF1294" s="1320"/>
      <c r="AG1294" s="1320"/>
      <c r="AH1294" s="1320"/>
      <c r="AI1294" s="1320"/>
      <c r="AJ1294" s="1320"/>
      <c r="AK1294" s="1320"/>
      <c r="AL1294" s="1320"/>
      <c r="AM1294" s="1320"/>
      <c r="AN1294" s="1320"/>
      <c r="AO1294" s="1317"/>
      <c r="AP1294" s="1317"/>
      <c r="AQ1294" s="1317"/>
      <c r="AR1294" s="1320"/>
      <c r="AS1294" s="1320"/>
      <c r="AT1294" s="1320"/>
      <c r="AU1294" s="1320"/>
      <c r="AV1294" s="1320"/>
      <c r="AW1294" s="1320"/>
      <c r="AX1294" s="1320"/>
      <c r="AY1294" s="1320"/>
      <c r="AZ1294" s="1320"/>
      <c r="BA1294" s="1320"/>
      <c r="BB1294" s="1320"/>
      <c r="BC1294" s="1320"/>
      <c r="BD1294" s="1320"/>
      <c r="BE1294" s="1320"/>
      <c r="BF1294" s="1320"/>
      <c r="BG1294" s="1320"/>
      <c r="BH1294" s="495"/>
    </row>
    <row r="1295" spans="1:60" ht="3.65" hidden="1" customHeight="1">
      <c r="A1295" s="494"/>
      <c r="B1295" s="673"/>
      <c r="C1295" s="676"/>
      <c r="D1295" s="676"/>
      <c r="E1295" s="676"/>
      <c r="F1295" s="676"/>
      <c r="G1295" s="676"/>
      <c r="H1295" s="676"/>
      <c r="I1295" s="699"/>
      <c r="J1295" s="1320"/>
      <c r="K1295" s="1320"/>
      <c r="L1295" s="1320"/>
      <c r="M1295" s="1320"/>
      <c r="N1295" s="1307"/>
      <c r="O1295" s="1371" t="e" vm="37">
        <v>#VALUE!</v>
      </c>
      <c r="P1295" s="1371"/>
      <c r="Q1295" s="1371"/>
      <c r="R1295" s="1371"/>
      <c r="S1295" s="1371"/>
      <c r="T1295" s="1373"/>
      <c r="U1295" s="1373"/>
      <c r="V1295" s="1373"/>
      <c r="W1295" s="1373"/>
      <c r="X1295" s="1373"/>
      <c r="Y1295" s="1299"/>
      <c r="Z1295" s="1320"/>
      <c r="AA1295" s="1320"/>
      <c r="AB1295" s="1320"/>
      <c r="AC1295" s="1320"/>
      <c r="AD1295" s="1280"/>
      <c r="AE1295" s="1320"/>
      <c r="AF1295" s="1320"/>
      <c r="AG1295" s="1320"/>
      <c r="AH1295" s="1320"/>
      <c r="AI1295" s="1320"/>
      <c r="AJ1295" s="1320"/>
      <c r="AK1295" s="1320"/>
      <c r="AL1295" s="1320"/>
      <c r="AM1295" s="1320"/>
      <c r="AN1295" s="1320"/>
      <c r="AO1295" s="1320"/>
      <c r="AP1295" s="1320"/>
      <c r="AQ1295" s="1320"/>
      <c r="AR1295" s="1320"/>
      <c r="AS1295" s="1320"/>
      <c r="AT1295" s="1320"/>
      <c r="AU1295" s="1320"/>
      <c r="AV1295" s="1320"/>
      <c r="AW1295" s="1320"/>
      <c r="AX1295" s="1320"/>
      <c r="AY1295" s="1320"/>
      <c r="AZ1295" s="1320"/>
      <c r="BA1295" s="1320"/>
      <c r="BB1295" s="1320"/>
      <c r="BC1295" s="1320"/>
      <c r="BD1295" s="1320"/>
      <c r="BE1295" s="1320"/>
      <c r="BF1295" s="1320"/>
      <c r="BG1295" s="1320"/>
      <c r="BH1295" s="495"/>
    </row>
    <row r="1296" spans="1:60" ht="3.65" hidden="1" customHeight="1">
      <c r="A1296" s="494"/>
      <c r="B1296" s="673"/>
      <c r="C1296" s="676"/>
      <c r="D1296" s="676"/>
      <c r="E1296" s="676"/>
      <c r="F1296" s="676"/>
      <c r="G1296" s="676"/>
      <c r="H1296" s="676"/>
      <c r="I1296" s="699"/>
      <c r="J1296" s="1320"/>
      <c r="K1296" s="1320"/>
      <c r="L1296" s="1320"/>
      <c r="M1296" s="1320"/>
      <c r="N1296" s="1307"/>
      <c r="O1296" s="1371"/>
      <c r="P1296" s="1371"/>
      <c r="Q1296" s="1371"/>
      <c r="R1296" s="1371"/>
      <c r="S1296" s="1371"/>
      <c r="T1296" s="1373" t="e" vm="124">
        <v>#VALUE!</v>
      </c>
      <c r="U1296" s="1373"/>
      <c r="V1296" s="1373" t="e" vm="124">
        <v>#VALUE!</v>
      </c>
      <c r="W1296" s="1373"/>
      <c r="X1296" s="1373" t="e" vm="124">
        <v>#VALUE!</v>
      </c>
      <c r="Y1296" s="1299"/>
      <c r="Z1296" s="1320"/>
      <c r="AA1296" s="1320"/>
      <c r="AB1296" s="1320"/>
      <c r="AC1296" s="1320"/>
      <c r="AD1296" s="1280"/>
      <c r="AE1296" s="1320"/>
      <c r="AF1296" s="1320"/>
      <c r="AG1296" s="1320"/>
      <c r="AH1296" s="1320"/>
      <c r="AI1296" s="1320"/>
      <c r="AJ1296" s="1320"/>
      <c r="AK1296" s="1320"/>
      <c r="AL1296" s="1320"/>
      <c r="AM1296" s="1320"/>
      <c r="AN1296" s="1320"/>
      <c r="AO1296" s="1320"/>
      <c r="AP1296" s="1320"/>
      <c r="AQ1296" s="1320"/>
      <c r="AR1296" s="1320"/>
      <c r="AS1296" s="1320"/>
      <c r="AT1296" s="1320"/>
      <c r="AU1296" s="1320"/>
      <c r="AV1296" s="1320"/>
      <c r="AW1296" s="1320"/>
      <c r="AX1296" s="1320"/>
      <c r="AY1296" s="1320"/>
      <c r="AZ1296" s="1320"/>
      <c r="BA1296" s="1320"/>
      <c r="BB1296" s="1320"/>
      <c r="BC1296" s="1320"/>
      <c r="BD1296" s="1320"/>
      <c r="BE1296" s="1320"/>
      <c r="BF1296" s="1320"/>
      <c r="BG1296" s="1320"/>
      <c r="BH1296" s="495"/>
    </row>
    <row r="1297" spans="1:60" ht="3.65" hidden="1" customHeight="1">
      <c r="A1297" s="494"/>
      <c r="B1297" s="673"/>
      <c r="C1297" s="676"/>
      <c r="D1297" s="676"/>
      <c r="E1297" s="676"/>
      <c r="F1297" s="676"/>
      <c r="G1297" s="676"/>
      <c r="H1297" s="676"/>
      <c r="I1297" s="699"/>
      <c r="J1297" s="1320"/>
      <c r="K1297" s="1320"/>
      <c r="L1297" s="1320"/>
      <c r="M1297" s="1320"/>
      <c r="N1297" s="1307"/>
      <c r="O1297" s="1371"/>
      <c r="P1297" s="1371"/>
      <c r="Q1297" s="1371"/>
      <c r="R1297" s="1371"/>
      <c r="S1297" s="1371"/>
      <c r="T1297" s="1373"/>
      <c r="U1297" s="1373"/>
      <c r="V1297" s="1373"/>
      <c r="W1297" s="1373"/>
      <c r="X1297" s="1373"/>
      <c r="Y1297" s="1299"/>
      <c r="Z1297" s="1320"/>
      <c r="AA1297" s="1320"/>
      <c r="AB1297" s="1320"/>
      <c r="AC1297" s="1320"/>
      <c r="AD1297" s="1280"/>
      <c r="AE1297" s="1320"/>
      <c r="AF1297" s="1320"/>
      <c r="AG1297" s="1320"/>
      <c r="AH1297" s="1320"/>
      <c r="AI1297" s="1320"/>
      <c r="AJ1297" s="1317"/>
      <c r="AK1297" s="1320"/>
      <c r="AL1297" s="1320"/>
      <c r="AM1297" s="1320"/>
      <c r="AN1297" s="1320"/>
      <c r="AO1297" s="1320"/>
      <c r="AP1297" s="1320"/>
      <c r="AQ1297" s="1320"/>
      <c r="AR1297" s="1320"/>
      <c r="AS1297" s="1320"/>
      <c r="AT1297" s="1320"/>
      <c r="AU1297" s="1320"/>
      <c r="AV1297" s="1320"/>
      <c r="AW1297" s="1320"/>
      <c r="AX1297" s="1320"/>
      <c r="AY1297" s="1320"/>
      <c r="AZ1297" s="1320"/>
      <c r="BA1297" s="1320"/>
      <c r="BB1297" s="1320"/>
      <c r="BC1297" s="1320"/>
      <c r="BD1297" s="1320"/>
      <c r="BE1297" s="1320"/>
      <c r="BF1297" s="1320"/>
      <c r="BG1297" s="1320"/>
      <c r="BH1297" s="495"/>
    </row>
    <row r="1298" spans="1:60" ht="3.65" hidden="1" customHeight="1">
      <c r="A1298" s="494"/>
      <c r="B1298" s="673"/>
      <c r="C1298" s="676"/>
      <c r="D1298" s="676"/>
      <c r="E1298" s="676"/>
      <c r="F1298" s="676"/>
      <c r="G1298" s="676"/>
      <c r="H1298" s="676"/>
      <c r="I1298" s="699"/>
      <c r="J1298" s="1320"/>
      <c r="K1298" s="1320"/>
      <c r="L1298" s="1320"/>
      <c r="M1298" s="1320"/>
      <c r="N1298" s="1307"/>
      <c r="O1298" s="1371"/>
      <c r="P1298" s="1371"/>
      <c r="Q1298" s="1371"/>
      <c r="R1298" s="1371"/>
      <c r="S1298" s="1371"/>
      <c r="T1298" s="1373" t="e" vm="124">
        <v>#VALUE!</v>
      </c>
      <c r="U1298" s="1373"/>
      <c r="V1298" s="1373" t="e" vm="124">
        <v>#VALUE!</v>
      </c>
      <c r="W1298" s="1373"/>
      <c r="X1298" s="1373" t="e" vm="124">
        <v>#VALUE!</v>
      </c>
      <c r="Y1298" s="1299"/>
      <c r="Z1298" s="1320"/>
      <c r="AA1298" s="1320"/>
      <c r="AB1298" s="1320"/>
      <c r="AC1298" s="1320"/>
      <c r="AD1298" s="1280"/>
      <c r="AE1298" s="1320"/>
      <c r="AF1298" s="1320"/>
      <c r="AG1298" s="1320"/>
      <c r="AH1298" s="1320"/>
      <c r="AI1298" s="1320"/>
      <c r="AJ1298" s="1317"/>
      <c r="AK1298" s="1317"/>
      <c r="AL1298" s="1320"/>
      <c r="AM1298" s="1320"/>
      <c r="AN1298" s="1320"/>
      <c r="AO1298" s="1320"/>
      <c r="AP1298" s="1320"/>
      <c r="AQ1298" s="1317"/>
      <c r="AR1298" s="1317"/>
      <c r="AS1298" s="1317"/>
      <c r="AT1298" s="1320"/>
      <c r="AU1298" s="1320"/>
      <c r="AV1298" s="1320"/>
      <c r="AW1298" s="1320"/>
      <c r="AX1298" s="1320"/>
      <c r="AY1298" s="1320"/>
      <c r="AZ1298" s="1320"/>
      <c r="BA1298" s="1320"/>
      <c r="BB1298" s="1320"/>
      <c r="BC1298" s="1320"/>
      <c r="BD1298" s="1320"/>
      <c r="BE1298" s="1320"/>
      <c r="BF1298" s="1320"/>
      <c r="BG1298" s="1320"/>
      <c r="BH1298" s="495"/>
    </row>
    <row r="1299" spans="1:60" ht="3.65" hidden="1" customHeight="1">
      <c r="A1299" s="494"/>
      <c r="B1299" s="673"/>
      <c r="C1299" s="676"/>
      <c r="D1299" s="676"/>
      <c r="E1299" s="676"/>
      <c r="F1299" s="676"/>
      <c r="G1299" s="676"/>
      <c r="H1299" s="676"/>
      <c r="I1299" s="699"/>
      <c r="J1299" s="1320"/>
      <c r="K1299" s="1320"/>
      <c r="L1299" s="1320"/>
      <c r="M1299" s="1320"/>
      <c r="N1299" s="1307"/>
      <c r="O1299" s="1371"/>
      <c r="P1299" s="1371"/>
      <c r="Q1299" s="1371"/>
      <c r="R1299" s="1371"/>
      <c r="S1299" s="1371"/>
      <c r="T1299" s="1373"/>
      <c r="U1299" s="1373"/>
      <c r="V1299" s="1373"/>
      <c r="W1299" s="1373"/>
      <c r="X1299" s="1373"/>
      <c r="Y1299" s="1299"/>
      <c r="Z1299" s="1320"/>
      <c r="AA1299" s="1320"/>
      <c r="AB1299" s="1320"/>
      <c r="AC1299" s="1320"/>
      <c r="AD1299" s="1280"/>
      <c r="AE1299" s="1320"/>
      <c r="AF1299" s="1320"/>
      <c r="AG1299" s="1320"/>
      <c r="AH1299" s="1320"/>
      <c r="AI1299" s="1320"/>
      <c r="AJ1299" s="1317"/>
      <c r="AK1299" s="1317"/>
      <c r="AL1299" s="1320"/>
      <c r="AM1299" s="1320"/>
      <c r="AN1299" s="1320"/>
      <c r="AO1299" s="1320"/>
      <c r="AP1299" s="1320"/>
      <c r="AQ1299" s="1317"/>
      <c r="AR1299" s="1317"/>
      <c r="AS1299" s="1317"/>
      <c r="AT1299" s="1320"/>
      <c r="AU1299" s="1320"/>
      <c r="AV1299" s="1320"/>
      <c r="AW1299" s="1320"/>
      <c r="AX1299" s="1320"/>
      <c r="AY1299" s="1320"/>
      <c r="AZ1299" s="1320"/>
      <c r="BA1299" s="1320"/>
      <c r="BB1299" s="1320"/>
      <c r="BC1299" s="1320"/>
      <c r="BD1299" s="1320"/>
      <c r="BE1299" s="1320"/>
      <c r="BF1299" s="1320"/>
      <c r="BG1299" s="1320"/>
      <c r="BH1299" s="495"/>
    </row>
    <row r="1300" spans="1:60" ht="3.65" hidden="1" customHeight="1">
      <c r="A1300" s="494"/>
      <c r="B1300" s="673"/>
      <c r="C1300" s="676"/>
      <c r="D1300" s="676"/>
      <c r="E1300" s="676"/>
      <c r="F1300" s="676"/>
      <c r="G1300" s="676"/>
      <c r="H1300" s="676"/>
      <c r="I1300" s="699"/>
      <c r="J1300" s="1320"/>
      <c r="K1300" s="1320"/>
      <c r="L1300" s="1320"/>
      <c r="M1300" s="1320"/>
      <c r="N1300" s="1307"/>
      <c r="O1300" s="1371"/>
      <c r="P1300" s="1371"/>
      <c r="Q1300" s="1371"/>
      <c r="R1300" s="1371"/>
      <c r="S1300" s="1371"/>
      <c r="T1300" s="1373" t="e" vm="124">
        <v>#VALUE!</v>
      </c>
      <c r="U1300" s="1373"/>
      <c r="V1300" s="1373" t="e" vm="124">
        <v>#VALUE!</v>
      </c>
      <c r="W1300" s="1373"/>
      <c r="X1300" s="1375"/>
      <c r="Y1300" s="1308"/>
      <c r="Z1300" s="1320"/>
      <c r="AA1300" s="1320"/>
      <c r="AB1300" s="1320"/>
      <c r="AC1300" s="1320"/>
      <c r="AD1300" s="1280"/>
      <c r="AE1300" s="1320"/>
      <c r="AF1300" s="1320"/>
      <c r="AG1300" s="1320"/>
      <c r="AH1300" s="1320"/>
      <c r="AI1300" s="1320"/>
      <c r="AJ1300" s="1317"/>
      <c r="AK1300" s="1317"/>
      <c r="AL1300" s="1320"/>
      <c r="AM1300" s="1320"/>
      <c r="AN1300" s="1320"/>
      <c r="AO1300" s="1320"/>
      <c r="AP1300" s="1320"/>
      <c r="AQ1300" s="1320"/>
      <c r="AR1300" s="1320"/>
      <c r="AS1300" s="1320"/>
      <c r="AT1300" s="1320"/>
      <c r="AU1300" s="1320"/>
      <c r="AV1300" s="1320"/>
      <c r="AW1300" s="1320"/>
      <c r="AX1300" s="1320"/>
      <c r="AY1300" s="1320"/>
      <c r="AZ1300" s="1320"/>
      <c r="BA1300" s="1320"/>
      <c r="BB1300" s="1320"/>
      <c r="BC1300" s="1320"/>
      <c r="BD1300" s="1320"/>
      <c r="BE1300" s="1320"/>
      <c r="BF1300" s="1320"/>
      <c r="BG1300" s="1320"/>
      <c r="BH1300" s="495"/>
    </row>
    <row r="1301" spans="1:60" ht="3.65" hidden="1" customHeight="1">
      <c r="A1301" s="494"/>
      <c r="B1301" s="673"/>
      <c r="C1301" s="676"/>
      <c r="D1301" s="676"/>
      <c r="E1301" s="676"/>
      <c r="F1301" s="676"/>
      <c r="G1301" s="676"/>
      <c r="H1301" s="676"/>
      <c r="I1301" s="699"/>
      <c r="J1301" s="1320"/>
      <c r="K1301" s="1320"/>
      <c r="L1301" s="1320"/>
      <c r="M1301" s="1320"/>
      <c r="N1301" s="1307"/>
      <c r="O1301" s="1374"/>
      <c r="P1301" s="1373" t="e" vm="68">
        <v>#VALUE!</v>
      </c>
      <c r="Q1301" s="1373"/>
      <c r="R1301" s="1373"/>
      <c r="S1301" s="1374"/>
      <c r="T1301" s="1373"/>
      <c r="U1301" s="1373"/>
      <c r="V1301" s="1373"/>
      <c r="W1301" s="1373"/>
      <c r="X1301" s="1375"/>
      <c r="Y1301" s="1308"/>
      <c r="Z1301" s="1320"/>
      <c r="AA1301" s="1320"/>
      <c r="AB1301" s="1320"/>
      <c r="AC1301" s="1320"/>
      <c r="AD1301" s="1280"/>
      <c r="AE1301" s="1320"/>
      <c r="AF1301" s="1320"/>
      <c r="AG1301" s="1320"/>
      <c r="AH1301" s="1320"/>
      <c r="AI1301" s="1320"/>
      <c r="AJ1301" s="1317"/>
      <c r="AK1301" s="1317"/>
      <c r="AL1301" s="1320"/>
      <c r="AM1301" s="1320"/>
      <c r="AN1301" s="1320"/>
      <c r="AO1301" s="1320"/>
      <c r="AP1301" s="1320"/>
      <c r="AQ1301" s="1320"/>
      <c r="AR1301" s="1320"/>
      <c r="AS1301" s="1320"/>
      <c r="AT1301" s="1320"/>
      <c r="AU1301" s="1320"/>
      <c r="AV1301" s="1320"/>
      <c r="AW1301" s="1320"/>
      <c r="AX1301" s="1320"/>
      <c r="AY1301" s="1320"/>
      <c r="AZ1301" s="1320"/>
      <c r="BA1301" s="1320"/>
      <c r="BB1301" s="1320"/>
      <c r="BC1301" s="1320"/>
      <c r="BD1301" s="1320"/>
      <c r="BE1301" s="1320"/>
      <c r="BF1301" s="1320"/>
      <c r="BG1301" s="1320"/>
      <c r="BH1301" s="495"/>
    </row>
    <row r="1302" spans="1:60" ht="3.65" hidden="1" customHeight="1">
      <c r="A1302" s="494"/>
      <c r="B1302" s="673"/>
      <c r="C1302" s="676"/>
      <c r="D1302" s="676"/>
      <c r="E1302" s="676"/>
      <c r="F1302" s="676"/>
      <c r="G1302" s="676"/>
      <c r="H1302" s="676"/>
      <c r="I1302" s="699"/>
      <c r="J1302" s="1320"/>
      <c r="K1302" s="1320"/>
      <c r="L1302" s="1320"/>
      <c r="M1302" s="1320"/>
      <c r="N1302" s="1307"/>
      <c r="O1302" s="1375"/>
      <c r="P1302" s="1373"/>
      <c r="Q1302" s="1373"/>
      <c r="R1302" s="1373"/>
      <c r="S1302" s="1375"/>
      <c r="T1302" s="1375"/>
      <c r="U1302" s="1375"/>
      <c r="V1302" s="1375"/>
      <c r="W1302" s="1375"/>
      <c r="X1302" s="1375"/>
      <c r="Y1302" s="1308"/>
      <c r="Z1302" s="1320"/>
      <c r="AA1302" s="1320"/>
      <c r="AB1302" s="1320"/>
      <c r="AC1302" s="1320"/>
      <c r="AD1302" s="1280"/>
      <c r="AE1302" s="1320"/>
      <c r="AF1302" s="1320"/>
      <c r="AG1302" s="1320"/>
      <c r="AH1302" s="1320"/>
      <c r="AI1302" s="1320"/>
      <c r="AJ1302" s="1317"/>
      <c r="AK1302" s="1317"/>
      <c r="AL1302" s="1320"/>
      <c r="AM1302" s="1320"/>
      <c r="AN1302" s="1320"/>
      <c r="AO1302" s="1320"/>
      <c r="AP1302" s="1320"/>
      <c r="AQ1302" s="1320"/>
      <c r="AR1302" s="1320"/>
      <c r="AS1302" s="1320"/>
      <c r="AT1302" s="1320"/>
      <c r="AU1302" s="1320"/>
      <c r="AV1302" s="1320"/>
      <c r="AW1302" s="1320"/>
      <c r="AX1302" s="1320"/>
      <c r="AY1302" s="1320"/>
      <c r="AZ1302" s="1320"/>
      <c r="BA1302" s="1320"/>
      <c r="BB1302" s="1320"/>
      <c r="BC1302" s="1320"/>
      <c r="BD1302" s="1320"/>
      <c r="BE1302" s="1320"/>
      <c r="BF1302" s="1320"/>
      <c r="BG1302" s="1320"/>
      <c r="BH1302" s="495"/>
    </row>
    <row r="1303" spans="1:60" ht="3.65" hidden="1" customHeight="1">
      <c r="A1303" s="494"/>
      <c r="B1303" s="673"/>
      <c r="C1303" s="676"/>
      <c r="D1303" s="676"/>
      <c r="E1303" s="676"/>
      <c r="F1303" s="676"/>
      <c r="G1303" s="676"/>
      <c r="H1303" s="676"/>
      <c r="I1303" s="699"/>
      <c r="J1303" s="1320"/>
      <c r="K1303" s="1320"/>
      <c r="L1303" s="1320"/>
      <c r="M1303" s="1320"/>
      <c r="N1303" s="1307"/>
      <c r="O1303" s="1375"/>
      <c r="P1303" s="1375"/>
      <c r="Q1303" s="1375"/>
      <c r="R1303" s="1375"/>
      <c r="S1303" s="1375"/>
      <c r="T1303" s="1375"/>
      <c r="U1303" s="1375"/>
      <c r="V1303" s="1375"/>
      <c r="W1303" s="1375"/>
      <c r="X1303" s="1375"/>
      <c r="Y1303" s="1308"/>
      <c r="Z1303" s="1320"/>
      <c r="AA1303" s="1320"/>
      <c r="AB1303" s="1320"/>
      <c r="AC1303" s="1320"/>
      <c r="AD1303" s="1280"/>
      <c r="AE1303" s="1320"/>
      <c r="AF1303" s="1320"/>
      <c r="AG1303" s="1320"/>
      <c r="AH1303" s="1320"/>
      <c r="AI1303" s="1320"/>
      <c r="AJ1303" s="1317"/>
      <c r="AK1303" s="1317"/>
      <c r="AL1303" s="1320"/>
      <c r="AM1303" s="1320"/>
      <c r="AN1303" s="1320"/>
      <c r="AO1303" s="1320"/>
      <c r="AP1303" s="1320"/>
      <c r="AQ1303" s="1320"/>
      <c r="AR1303" s="1320"/>
      <c r="AS1303" s="1320"/>
      <c r="AT1303" s="1320"/>
      <c r="AU1303" s="1320"/>
      <c r="AV1303" s="1320"/>
      <c r="AW1303" s="1320"/>
      <c r="AX1303" s="1320"/>
      <c r="AY1303" s="1320"/>
      <c r="AZ1303" s="1320"/>
      <c r="BA1303" s="1320"/>
      <c r="BB1303" s="1320"/>
      <c r="BC1303" s="1320"/>
      <c r="BD1303" s="1320"/>
      <c r="BE1303" s="1320"/>
      <c r="BF1303" s="1320"/>
      <c r="BG1303" s="1320"/>
      <c r="BH1303" s="495"/>
    </row>
    <row r="1304" spans="1:60" ht="3.65" hidden="1" customHeight="1">
      <c r="A1304" s="494"/>
      <c r="B1304" s="673"/>
      <c r="C1304" s="676"/>
      <c r="D1304" s="676"/>
      <c r="E1304" s="676"/>
      <c r="F1304" s="676"/>
      <c r="G1304" s="676"/>
      <c r="H1304" s="676"/>
      <c r="I1304" s="699"/>
      <c r="J1304" s="1320"/>
      <c r="K1304" s="1320"/>
      <c r="L1304" s="1320"/>
      <c r="M1304" s="1320"/>
      <c r="N1304" s="1307"/>
      <c r="O1304" s="1375"/>
      <c r="P1304" s="1375"/>
      <c r="Q1304" s="1375"/>
      <c r="R1304" s="1375"/>
      <c r="S1304" s="1375"/>
      <c r="T1304" s="1375"/>
      <c r="U1304" s="1375"/>
      <c r="V1304" s="1375"/>
      <c r="W1304" s="1375"/>
      <c r="X1304" s="1375"/>
      <c r="Y1304" s="1308"/>
      <c r="Z1304" s="1320"/>
      <c r="AA1304" s="1320"/>
      <c r="AB1304" s="1320"/>
      <c r="AC1304" s="1320"/>
      <c r="AD1304" s="1280"/>
      <c r="AE1304" s="1320"/>
      <c r="AF1304" s="1320"/>
      <c r="AG1304" s="1320"/>
      <c r="AH1304" s="1320"/>
      <c r="AI1304" s="1320"/>
      <c r="AJ1304" s="1317"/>
      <c r="AK1304" s="1317"/>
      <c r="AL1304" s="1320"/>
      <c r="AM1304" s="1320"/>
      <c r="AN1304" s="1320"/>
      <c r="AO1304" s="1320"/>
      <c r="AP1304" s="1320"/>
      <c r="AQ1304" s="1320"/>
      <c r="AR1304" s="1320"/>
      <c r="AS1304" s="1320"/>
      <c r="AT1304" s="1320"/>
      <c r="AU1304" s="1320"/>
      <c r="AV1304" s="1320"/>
      <c r="AW1304" s="1320"/>
      <c r="AX1304" s="1320"/>
      <c r="AY1304" s="1320"/>
      <c r="AZ1304" s="1320"/>
      <c r="BA1304" s="1320"/>
      <c r="BB1304" s="1320"/>
      <c r="BC1304" s="1320"/>
      <c r="BD1304" s="1320"/>
      <c r="BE1304" s="1320"/>
      <c r="BF1304" s="1320"/>
      <c r="BG1304" s="1320"/>
      <c r="BH1304" s="495"/>
    </row>
    <row r="1305" spans="1:60" ht="3.65" hidden="1" customHeight="1">
      <c r="A1305" s="494"/>
      <c r="B1305" s="673"/>
      <c r="C1305" s="676"/>
      <c r="D1305" s="676"/>
      <c r="E1305" s="676"/>
      <c r="F1305" s="676"/>
      <c r="G1305" s="676"/>
      <c r="H1305" s="676"/>
      <c r="I1305" s="699"/>
      <c r="J1305" s="1320"/>
      <c r="K1305" s="1320"/>
      <c r="L1305" s="1320"/>
      <c r="M1305" s="1320"/>
      <c r="N1305" s="1307"/>
      <c r="O1305" s="1375"/>
      <c r="P1305" s="1375"/>
      <c r="Q1305" s="1375"/>
      <c r="R1305" s="1375"/>
      <c r="S1305" s="1375"/>
      <c r="T1305" s="1375"/>
      <c r="U1305" s="1375"/>
      <c r="V1305" s="1375"/>
      <c r="W1305" s="1375"/>
      <c r="X1305" s="1375"/>
      <c r="Y1305" s="1308"/>
      <c r="Z1305" s="1320"/>
      <c r="AA1305" s="1320"/>
      <c r="AB1305" s="1320"/>
      <c r="AC1305" s="1320"/>
      <c r="AD1305" s="1280"/>
      <c r="AE1305" s="1320"/>
      <c r="AF1305" s="1320"/>
      <c r="AG1305" s="1320"/>
      <c r="AH1305" s="1320"/>
      <c r="AI1305" s="1320"/>
      <c r="AJ1305" s="1317"/>
      <c r="AK1305" s="1317"/>
      <c r="AL1305" s="1320"/>
      <c r="AM1305" s="1320"/>
      <c r="AN1305" s="1320"/>
      <c r="AO1305" s="1320"/>
      <c r="AP1305" s="1320"/>
      <c r="AQ1305" s="1320"/>
      <c r="AR1305" s="1320"/>
      <c r="AS1305" s="1320"/>
      <c r="AT1305" s="1320"/>
      <c r="AU1305" s="1320"/>
      <c r="AV1305" s="1320"/>
      <c r="AW1305" s="1320"/>
      <c r="AX1305" s="1320"/>
      <c r="AY1305" s="1320"/>
      <c r="AZ1305" s="1320"/>
      <c r="BA1305" s="1320"/>
      <c r="BB1305" s="1320"/>
      <c r="BC1305" s="1320"/>
      <c r="BD1305" s="1320"/>
      <c r="BE1305" s="1320"/>
      <c r="BF1305" s="1320"/>
      <c r="BG1305" s="1320"/>
      <c r="BH1305" s="495"/>
    </row>
    <row r="1306" spans="1:60" ht="3.65" hidden="1" customHeight="1">
      <c r="A1306" s="494"/>
      <c r="B1306" s="673"/>
      <c r="C1306" s="676"/>
      <c r="D1306" s="676"/>
      <c r="E1306" s="676"/>
      <c r="F1306" s="676"/>
      <c r="G1306" s="676"/>
      <c r="H1306" s="676"/>
      <c r="I1306" s="699"/>
      <c r="J1306" s="1320"/>
      <c r="K1306" s="1320"/>
      <c r="L1306" s="1320"/>
      <c r="M1306" s="1320"/>
      <c r="N1306" s="1307"/>
      <c r="O1306" s="1375"/>
      <c r="P1306" s="1375"/>
      <c r="Q1306" s="1375"/>
      <c r="R1306" s="1375"/>
      <c r="S1306" s="1375"/>
      <c r="T1306" s="1375"/>
      <c r="U1306" s="1375"/>
      <c r="V1306" s="1375"/>
      <c r="W1306" s="1375"/>
      <c r="X1306" s="1375"/>
      <c r="Y1306" s="1308"/>
      <c r="Z1306" s="1320"/>
      <c r="AA1306" s="1320"/>
      <c r="AB1306" s="1320"/>
      <c r="AC1306" s="1320"/>
      <c r="AD1306" s="1280"/>
      <c r="AE1306" s="1320"/>
      <c r="AF1306" s="1320"/>
      <c r="AG1306" s="1320"/>
      <c r="AH1306" s="1320"/>
      <c r="AI1306" s="1320"/>
      <c r="AJ1306" s="1317"/>
      <c r="AK1306" s="1317"/>
      <c r="AL1306" s="1320"/>
      <c r="AM1306" s="1320"/>
      <c r="AN1306" s="1320"/>
      <c r="AO1306" s="1320"/>
      <c r="AP1306" s="1320"/>
      <c r="AQ1306" s="1320"/>
      <c r="AR1306" s="1320"/>
      <c r="AS1306" s="1320"/>
      <c r="AT1306" s="1320"/>
      <c r="AU1306" s="1320"/>
      <c r="AV1306" s="1320"/>
      <c r="AW1306" s="1320"/>
      <c r="AX1306" s="1320"/>
      <c r="AY1306" s="1320"/>
      <c r="AZ1306" s="1320"/>
      <c r="BA1306" s="1320"/>
      <c r="BB1306" s="1320"/>
      <c r="BC1306" s="1320"/>
      <c r="BD1306" s="1320"/>
      <c r="BE1306" s="1320"/>
      <c r="BF1306" s="1320"/>
      <c r="BG1306" s="1320"/>
      <c r="BH1306" s="495"/>
    </row>
    <row r="1307" spans="1:60" ht="3.65" hidden="1" customHeight="1">
      <c r="A1307" s="494"/>
      <c r="B1307" s="673"/>
      <c r="C1307" s="676"/>
      <c r="D1307" s="676"/>
      <c r="E1307" s="676"/>
      <c r="F1307" s="676"/>
      <c r="G1307" s="676"/>
      <c r="H1307" s="676"/>
      <c r="I1307" s="699"/>
      <c r="J1307" s="1320"/>
      <c r="K1307" s="1320"/>
      <c r="L1307" s="1320"/>
      <c r="M1307" s="1320"/>
      <c r="N1307" s="1307"/>
      <c r="O1307" s="1375"/>
      <c r="P1307" s="1375"/>
      <c r="Q1307" s="1375"/>
      <c r="R1307" s="1375"/>
      <c r="S1307" s="1375"/>
      <c r="T1307" s="1375"/>
      <c r="U1307" s="1375"/>
      <c r="V1307" s="1375"/>
      <c r="W1307" s="1375"/>
      <c r="X1307" s="1375"/>
      <c r="Y1307" s="1308"/>
      <c r="Z1307" s="1320"/>
      <c r="AA1307" s="1320"/>
      <c r="AB1307" s="1320"/>
      <c r="AC1307" s="1320"/>
      <c r="AD1307" s="1280"/>
      <c r="AE1307" s="1320"/>
      <c r="AF1307" s="1320"/>
      <c r="AG1307" s="1320"/>
      <c r="AH1307" s="1320"/>
      <c r="AI1307" s="1320"/>
      <c r="AJ1307" s="1320"/>
      <c r="AK1307" s="1320"/>
      <c r="AL1307" s="1320"/>
      <c r="AM1307" s="1320"/>
      <c r="AN1307" s="1320"/>
      <c r="AO1307" s="1320"/>
      <c r="AP1307" s="1320"/>
      <c r="AQ1307" s="1320"/>
      <c r="AR1307" s="1320"/>
      <c r="AS1307" s="1320"/>
      <c r="AT1307" s="1320"/>
      <c r="AU1307" s="1320"/>
      <c r="AV1307" s="1320"/>
      <c r="AW1307" s="1320"/>
      <c r="AX1307" s="1320"/>
      <c r="AY1307" s="1320"/>
      <c r="AZ1307" s="1320"/>
      <c r="BA1307" s="1320"/>
      <c r="BB1307" s="1320"/>
      <c r="BC1307" s="1320"/>
      <c r="BD1307" s="1320"/>
      <c r="BE1307" s="1320"/>
      <c r="BF1307" s="1320"/>
      <c r="BG1307" s="1320"/>
      <c r="BH1307" s="495"/>
    </row>
    <row r="1308" spans="1:60" ht="3.65" hidden="1" customHeight="1">
      <c r="A1308" s="494"/>
      <c r="B1308" s="673"/>
      <c r="C1308" s="676"/>
      <c r="D1308" s="676"/>
      <c r="E1308" s="676"/>
      <c r="F1308" s="676"/>
      <c r="G1308" s="676"/>
      <c r="H1308" s="676"/>
      <c r="I1308" s="699"/>
      <c r="J1308" s="1320"/>
      <c r="K1308" s="1320"/>
      <c r="L1308" s="1320"/>
      <c r="M1308" s="1320"/>
      <c r="N1308" s="1307"/>
      <c r="O1308" s="1375"/>
      <c r="P1308" s="1375"/>
      <c r="Q1308" s="1375"/>
      <c r="R1308" s="1375"/>
      <c r="S1308" s="1375"/>
      <c r="T1308" s="1375"/>
      <c r="U1308" s="1375"/>
      <c r="V1308" s="1375"/>
      <c r="W1308" s="1375"/>
      <c r="X1308" s="1375"/>
      <c r="Y1308" s="1308"/>
      <c r="Z1308" s="1320"/>
      <c r="AA1308" s="1320"/>
      <c r="AB1308" s="1320"/>
      <c r="AC1308" s="1320"/>
      <c r="AD1308" s="1280"/>
      <c r="AE1308" s="1320"/>
      <c r="AF1308" s="1320"/>
      <c r="AG1308" s="1320"/>
      <c r="AH1308" s="1320"/>
      <c r="AI1308" s="1320"/>
      <c r="AJ1308" s="1320"/>
      <c r="AK1308" s="1320"/>
      <c r="AL1308" s="1320"/>
      <c r="AM1308" s="1320"/>
      <c r="AN1308" s="1320"/>
      <c r="AO1308" s="1320"/>
      <c r="AP1308" s="1320"/>
      <c r="AQ1308" s="1320"/>
      <c r="AR1308" s="1320"/>
      <c r="AS1308" s="1320"/>
      <c r="AT1308" s="1320"/>
      <c r="AU1308" s="1320"/>
      <c r="AV1308" s="1320"/>
      <c r="AW1308" s="1320"/>
      <c r="AX1308" s="1320"/>
      <c r="AY1308" s="1320"/>
      <c r="AZ1308" s="1320"/>
      <c r="BA1308" s="1320"/>
      <c r="BB1308" s="1320"/>
      <c r="BC1308" s="1320"/>
      <c r="BD1308" s="1320"/>
      <c r="BE1308" s="1320"/>
      <c r="BF1308" s="1320"/>
      <c r="BG1308" s="1320"/>
      <c r="BH1308" s="495"/>
    </row>
    <row r="1309" spans="1:60" ht="3.65" hidden="1" customHeight="1">
      <c r="A1309" s="494"/>
      <c r="B1309" s="673"/>
      <c r="C1309" s="676"/>
      <c r="D1309" s="676"/>
      <c r="E1309" s="676"/>
      <c r="F1309" s="676"/>
      <c r="G1309" s="676"/>
      <c r="H1309" s="676"/>
      <c r="I1309" s="699"/>
      <c r="J1309" s="1320"/>
      <c r="K1309" s="1320"/>
      <c r="L1309" s="1320"/>
      <c r="M1309" s="1320"/>
      <c r="N1309" s="1293"/>
      <c r="O1309" s="1367"/>
      <c r="P1309" s="1367"/>
      <c r="Q1309" s="1367"/>
      <c r="R1309" s="1367"/>
      <c r="S1309" s="1367"/>
      <c r="T1309" s="1367"/>
      <c r="U1309" s="1367"/>
      <c r="V1309" s="1367"/>
      <c r="W1309" s="1367"/>
      <c r="X1309" s="1367"/>
      <c r="Y1309" s="1294"/>
      <c r="Z1309" s="1320"/>
      <c r="AA1309" s="1320"/>
      <c r="AB1309" s="1320"/>
      <c r="AC1309" s="1320"/>
      <c r="AD1309" s="1280"/>
      <c r="AE1309" s="1320"/>
      <c r="AF1309" s="1320"/>
      <c r="AG1309" s="1320"/>
      <c r="AH1309" s="1320"/>
      <c r="AI1309" s="1320"/>
      <c r="AJ1309" s="1320"/>
      <c r="AK1309" s="1320"/>
      <c r="AL1309" s="1320"/>
      <c r="AM1309" s="1320"/>
      <c r="AN1309" s="1320"/>
      <c r="AO1309" s="1320"/>
      <c r="AP1309" s="1320"/>
      <c r="AQ1309" s="1320"/>
      <c r="AR1309" s="1320"/>
      <c r="AS1309" s="1320"/>
      <c r="AT1309" s="1320"/>
      <c r="AU1309" s="1320"/>
      <c r="AV1309" s="1320"/>
      <c r="AW1309" s="1320"/>
      <c r="AX1309" s="1320"/>
      <c r="AY1309" s="1320"/>
      <c r="AZ1309" s="1320"/>
      <c r="BA1309" s="1320"/>
      <c r="BB1309" s="1320"/>
      <c r="BC1309" s="1320"/>
      <c r="BD1309" s="1320"/>
      <c r="BE1309" s="1320"/>
      <c r="BF1309" s="1320"/>
      <c r="BG1309" s="1320"/>
      <c r="BH1309" s="495"/>
    </row>
    <row r="1310" spans="1:60" ht="3.65" hidden="1" customHeight="1">
      <c r="A1310" s="494"/>
      <c r="B1310" s="673"/>
      <c r="C1310" s="676"/>
      <c r="D1310" s="676"/>
      <c r="E1310" s="676"/>
      <c r="F1310" s="676"/>
      <c r="G1310" s="676"/>
      <c r="H1310" s="676"/>
      <c r="I1310" s="699"/>
      <c r="J1310" s="1320"/>
      <c r="K1310" s="1320"/>
      <c r="L1310" s="1320"/>
      <c r="M1310" s="1320"/>
      <c r="N1310" s="1293"/>
      <c r="O1310" s="1367"/>
      <c r="P1310" s="1367"/>
      <c r="Q1310" s="1367"/>
      <c r="R1310" s="1367"/>
      <c r="S1310" s="1367"/>
      <c r="T1310" s="1367"/>
      <c r="U1310" s="1367"/>
      <c r="V1310" s="1367"/>
      <c r="W1310" s="1367"/>
      <c r="X1310" s="1367"/>
      <c r="Y1310" s="1294"/>
      <c r="Z1310" s="1320"/>
      <c r="AA1310" s="1320"/>
      <c r="AB1310" s="1320"/>
      <c r="AC1310" s="1320"/>
      <c r="AD1310" s="1280"/>
      <c r="AE1310" s="1320"/>
      <c r="AF1310" s="1320"/>
      <c r="AG1310" s="1320"/>
      <c r="AH1310" s="1320"/>
      <c r="AI1310" s="1320"/>
      <c r="AJ1310" s="1320"/>
      <c r="AK1310" s="1320"/>
      <c r="AL1310" s="1320"/>
      <c r="AM1310" s="1320"/>
      <c r="AN1310" s="1320"/>
      <c r="AO1310" s="1320"/>
      <c r="AP1310" s="1320"/>
      <c r="AQ1310" s="1320"/>
      <c r="AR1310" s="1320"/>
      <c r="AS1310" s="1320"/>
      <c r="AT1310" s="1320"/>
      <c r="AU1310" s="1320"/>
      <c r="AV1310" s="1320"/>
      <c r="AW1310" s="1320"/>
      <c r="AX1310" s="1320"/>
      <c r="AY1310" s="1320"/>
      <c r="AZ1310" s="1320"/>
      <c r="BA1310" s="1320"/>
      <c r="BB1310" s="1320"/>
      <c r="BC1310" s="1320"/>
      <c r="BD1310" s="1320"/>
      <c r="BE1310" s="1320"/>
      <c r="BF1310" s="1320"/>
      <c r="BG1310" s="1320"/>
      <c r="BH1310" s="495"/>
    </row>
    <row r="1311" spans="1:60" ht="3.65" hidden="1" customHeight="1">
      <c r="A1311" s="494"/>
      <c r="B1311" s="673"/>
      <c r="C1311" s="676"/>
      <c r="D1311" s="676"/>
      <c r="E1311" s="676"/>
      <c r="F1311" s="676"/>
      <c r="G1311" s="676"/>
      <c r="H1311" s="676"/>
      <c r="I1311" s="699"/>
      <c r="J1311" s="1320"/>
      <c r="K1311" s="1320"/>
      <c r="L1311" s="1320"/>
      <c r="M1311" s="1320"/>
      <c r="N1311" s="1293"/>
      <c r="O1311" s="1367"/>
      <c r="P1311" s="1367"/>
      <c r="Q1311" s="1367"/>
      <c r="R1311" s="1367"/>
      <c r="S1311" s="1367"/>
      <c r="T1311" s="1367"/>
      <c r="U1311" s="1367"/>
      <c r="V1311" s="1367"/>
      <c r="W1311" s="1367"/>
      <c r="X1311" s="1367"/>
      <c r="Y1311" s="1294"/>
      <c r="Z1311" s="1320"/>
      <c r="AA1311" s="1320"/>
      <c r="AB1311" s="1320"/>
      <c r="AC1311" s="1320"/>
      <c r="AD1311" s="1280"/>
      <c r="AE1311" s="1320"/>
      <c r="AF1311" s="1320"/>
      <c r="AG1311" s="1320"/>
      <c r="AH1311" s="1320"/>
      <c r="AI1311" s="1320"/>
      <c r="AJ1311" s="1320"/>
      <c r="AK1311" s="1320"/>
      <c r="AL1311" s="1320"/>
      <c r="AM1311" s="1320"/>
      <c r="AN1311" s="1320"/>
      <c r="AO1311" s="1320"/>
      <c r="AP1311" s="1320"/>
      <c r="AQ1311" s="1320"/>
      <c r="AR1311" s="1320"/>
      <c r="AS1311" s="1320"/>
      <c r="AT1311" s="1320"/>
      <c r="AU1311" s="1320"/>
      <c r="AV1311" s="1320"/>
      <c r="AW1311" s="1320"/>
      <c r="AX1311" s="1320"/>
      <c r="AY1311" s="1320"/>
      <c r="AZ1311" s="1320"/>
      <c r="BA1311" s="1320"/>
      <c r="BB1311" s="1320"/>
      <c r="BC1311" s="1320"/>
      <c r="BD1311" s="1320"/>
      <c r="BE1311" s="1320"/>
      <c r="BF1311" s="1320"/>
      <c r="BG1311" s="1320"/>
      <c r="BH1311" s="495"/>
    </row>
    <row r="1312" spans="1:60" ht="3.65" hidden="1" customHeight="1">
      <c r="A1312" s="494"/>
      <c r="B1312" s="673"/>
      <c r="C1312" s="676"/>
      <c r="D1312" s="676"/>
      <c r="E1312" s="676"/>
      <c r="F1312" s="676"/>
      <c r="G1312" s="676"/>
      <c r="H1312" s="676"/>
      <c r="I1312" s="699"/>
      <c r="J1312" s="1320"/>
      <c r="K1312" s="1320"/>
      <c r="L1312" s="1320"/>
      <c r="M1312" s="1320"/>
      <c r="N1312" s="1293"/>
      <c r="O1312" s="1367"/>
      <c r="P1312" s="1367"/>
      <c r="Q1312" s="1367"/>
      <c r="R1312" s="1367"/>
      <c r="S1312" s="1367"/>
      <c r="T1312" s="1367"/>
      <c r="U1312" s="1367"/>
      <c r="V1312" s="1367"/>
      <c r="W1312" s="1367"/>
      <c r="X1312" s="1367"/>
      <c r="Y1312" s="1294"/>
      <c r="Z1312" s="1320"/>
      <c r="AA1312" s="1320"/>
      <c r="AB1312" s="1320"/>
      <c r="AC1312" s="1320"/>
      <c r="AD1312" s="1280"/>
      <c r="AE1312" s="1320"/>
      <c r="AF1312" s="1320"/>
      <c r="AG1312" s="1320"/>
      <c r="AH1312" s="1320"/>
      <c r="AI1312" s="1320"/>
      <c r="AJ1312" s="1320"/>
      <c r="AK1312" s="1320"/>
      <c r="AL1312" s="1320"/>
      <c r="AM1312" s="1320"/>
      <c r="AN1312" s="1320"/>
      <c r="AO1312" s="1320"/>
      <c r="AP1312" s="1320"/>
      <c r="AQ1312" s="1320"/>
      <c r="AR1312" s="1320"/>
      <c r="AS1312" s="1320"/>
      <c r="AT1312" s="1320"/>
      <c r="AU1312" s="1320"/>
      <c r="AV1312" s="1320"/>
      <c r="AW1312" s="1320"/>
      <c r="AX1312" s="1320"/>
      <c r="AY1312" s="1320"/>
      <c r="AZ1312" s="1320"/>
      <c r="BA1312" s="1320"/>
      <c r="BB1312" s="1320"/>
      <c r="BC1312" s="1320"/>
      <c r="BD1312" s="1320"/>
      <c r="BE1312" s="1320"/>
      <c r="BF1312" s="1320"/>
      <c r="BG1312" s="1320"/>
      <c r="BH1312" s="495"/>
    </row>
    <row r="1313" spans="1:60" ht="3.65" hidden="1" customHeight="1">
      <c r="A1313" s="494"/>
      <c r="B1313" s="673"/>
      <c r="C1313" s="676"/>
      <c r="D1313" s="676"/>
      <c r="E1313" s="676"/>
      <c r="F1313" s="676"/>
      <c r="G1313" s="676"/>
      <c r="H1313" s="676"/>
      <c r="I1313" s="699"/>
      <c r="J1313" s="1320"/>
      <c r="K1313" s="1320"/>
      <c r="L1313" s="1320"/>
      <c r="M1313" s="1320"/>
      <c r="N1313" s="1295"/>
      <c r="O1313" s="1296"/>
      <c r="P1313" s="1296"/>
      <c r="Q1313" s="1296"/>
      <c r="R1313" s="1296"/>
      <c r="S1313" s="1296"/>
      <c r="T1313" s="1296"/>
      <c r="U1313" s="1296"/>
      <c r="V1313" s="1296"/>
      <c r="W1313" s="1296"/>
      <c r="X1313" s="1296"/>
      <c r="Y1313" s="1297"/>
      <c r="Z1313" s="1320"/>
      <c r="AA1313" s="1320"/>
      <c r="AB1313" s="1320"/>
      <c r="AC1313" s="1320"/>
      <c r="AD1313" s="1279"/>
      <c r="AE1313" s="1320"/>
      <c r="AF1313" s="1320"/>
      <c r="AG1313" s="1320"/>
      <c r="AH1313" s="1320"/>
      <c r="AI1313" s="1320"/>
      <c r="AJ1313" s="1320"/>
      <c r="AK1313" s="1320"/>
      <c r="AL1313" s="1320"/>
      <c r="AM1313" s="1320"/>
      <c r="AN1313" s="1320"/>
      <c r="AO1313" s="1320"/>
      <c r="AP1313" s="1320"/>
      <c r="AQ1313" s="1320"/>
      <c r="AR1313" s="1320"/>
      <c r="AS1313" s="1320"/>
      <c r="AT1313" s="1320"/>
      <c r="AU1313" s="1320"/>
      <c r="AV1313" s="1320"/>
      <c r="AW1313" s="1320"/>
      <c r="AX1313" s="1320"/>
      <c r="AY1313" s="1320"/>
      <c r="AZ1313" s="1320"/>
      <c r="BA1313" s="1320"/>
      <c r="BB1313" s="1320"/>
      <c r="BC1313" s="1320"/>
      <c r="BD1313" s="1320"/>
      <c r="BE1313" s="1320"/>
      <c r="BF1313" s="1320"/>
      <c r="BG1313" s="1320"/>
      <c r="BH1313" s="495"/>
    </row>
    <row r="1314" spans="1:60" ht="3.65" hidden="1" customHeight="1">
      <c r="A1314" s="494"/>
      <c r="B1314" s="673"/>
      <c r="C1314" s="676"/>
      <c r="D1314" s="676"/>
      <c r="E1314" s="676"/>
      <c r="F1314" s="676"/>
      <c r="G1314" s="676"/>
      <c r="H1314" s="676"/>
      <c r="I1314" s="699"/>
      <c r="J1314" s="1320"/>
      <c r="K1314" s="1320"/>
      <c r="L1314" s="1320"/>
      <c r="M1314" s="1320"/>
      <c r="N1314" s="1320"/>
      <c r="O1314" s="1320"/>
      <c r="P1314" s="1320"/>
      <c r="Q1314" s="1320"/>
      <c r="R1314" s="1320"/>
      <c r="S1314" s="1320"/>
      <c r="T1314" s="1320"/>
      <c r="U1314" s="1320"/>
      <c r="V1314" s="1320"/>
      <c r="W1314" s="1320"/>
      <c r="X1314" s="1320"/>
      <c r="Y1314" s="1320"/>
      <c r="Z1314" s="1320"/>
      <c r="AA1314" s="1320"/>
      <c r="AB1314" s="1320"/>
      <c r="AC1314" s="1320"/>
      <c r="AD1314" s="1320"/>
      <c r="AE1314" s="1320"/>
      <c r="AF1314" s="1320"/>
      <c r="AG1314" s="1320"/>
      <c r="AH1314" s="1320"/>
      <c r="AI1314" s="1320"/>
      <c r="AJ1314" s="1320"/>
      <c r="AK1314" s="1320"/>
      <c r="AL1314" s="1320"/>
      <c r="AM1314" s="1320"/>
      <c r="AN1314" s="1320"/>
      <c r="AO1314" s="1320"/>
      <c r="AP1314" s="1320"/>
      <c r="AQ1314" s="1320"/>
      <c r="AR1314" s="1320"/>
      <c r="AS1314" s="1320"/>
      <c r="AT1314" s="1320"/>
      <c r="AU1314" s="1320"/>
      <c r="AV1314" s="1320"/>
      <c r="AW1314" s="1320"/>
      <c r="AX1314" s="1320"/>
      <c r="AY1314" s="1320"/>
      <c r="AZ1314" s="1320"/>
      <c r="BA1314" s="1320"/>
      <c r="BB1314" s="1320"/>
      <c r="BC1314" s="1320"/>
      <c r="BD1314" s="1320"/>
      <c r="BE1314" s="1320"/>
      <c r="BF1314" s="1320"/>
      <c r="BG1314" s="1320"/>
      <c r="BH1314" s="495"/>
    </row>
    <row r="1315" spans="1:60" ht="3.65" hidden="1" customHeight="1">
      <c r="A1315" s="494"/>
      <c r="B1315" s="673"/>
      <c r="C1315" s="676"/>
      <c r="D1315" s="676"/>
      <c r="E1315" s="676"/>
      <c r="F1315" s="676"/>
      <c r="G1315" s="676"/>
      <c r="H1315" s="676"/>
      <c r="I1315" s="699"/>
      <c r="J1315" s="1320"/>
      <c r="K1315" s="1320"/>
      <c r="L1315" s="1320"/>
      <c r="M1315" s="1320"/>
      <c r="N1315" s="1320"/>
      <c r="O1315" s="1320"/>
      <c r="P1315" s="1320"/>
      <c r="Q1315" s="1320"/>
      <c r="R1315" s="1320"/>
      <c r="S1315" s="1320"/>
      <c r="T1315" s="1320"/>
      <c r="U1315" s="1320"/>
      <c r="V1315" s="1320"/>
      <c r="W1315" s="1320"/>
      <c r="X1315" s="1320"/>
      <c r="Y1315" s="1320"/>
      <c r="Z1315" s="1320"/>
      <c r="AA1315" s="1320"/>
      <c r="AB1315" s="1320"/>
      <c r="AC1315" s="1320"/>
      <c r="AD1315" s="1320"/>
      <c r="AE1315" s="1320"/>
      <c r="AF1315" s="1320"/>
      <c r="AG1315" s="1320"/>
      <c r="AH1315" s="1320"/>
      <c r="AI1315" s="1320"/>
      <c r="AJ1315" s="1320"/>
      <c r="AK1315" s="1320"/>
      <c r="AL1315" s="1320"/>
      <c r="AM1315" s="1320"/>
      <c r="AN1315" s="1320"/>
      <c r="AO1315" s="1320"/>
      <c r="AP1315" s="1320"/>
      <c r="AQ1315" s="1320"/>
      <c r="AR1315" s="1320"/>
      <c r="AS1315" s="1320"/>
      <c r="AT1315" s="1320"/>
      <c r="AU1315" s="1320"/>
      <c r="AV1315" s="1320"/>
      <c r="AW1315" s="1320"/>
      <c r="AX1315" s="1320"/>
      <c r="AY1315" s="1320"/>
      <c r="AZ1315" s="1320"/>
      <c r="BA1315" s="1320"/>
      <c r="BB1315" s="1320"/>
      <c r="BC1315" s="1320"/>
      <c r="BD1315" s="1320"/>
      <c r="BE1315" s="1320"/>
      <c r="BF1315" s="1320"/>
      <c r="BG1315" s="1320"/>
      <c r="BH1315" s="495"/>
    </row>
    <row r="1316" spans="1:60" ht="3.65" hidden="1" customHeight="1">
      <c r="A1316" s="494"/>
      <c r="B1316" s="673"/>
      <c r="C1316" s="676"/>
      <c r="D1316" s="676"/>
      <c r="E1316" s="676"/>
      <c r="F1316" s="676"/>
      <c r="G1316" s="676"/>
      <c r="H1316" s="676"/>
      <c r="I1316" s="699"/>
      <c r="J1316" s="1320"/>
      <c r="K1316" s="1320"/>
      <c r="L1316" s="1320"/>
      <c r="M1316" s="1320"/>
      <c r="N1316" s="1320"/>
      <c r="O1316" s="1320"/>
      <c r="P1316" s="1320"/>
      <c r="Q1316" s="1320"/>
      <c r="R1316" s="1320"/>
      <c r="S1316" s="1320"/>
      <c r="T1316" s="1320"/>
      <c r="U1316" s="1320"/>
      <c r="V1316" s="1320"/>
      <c r="W1316" s="1320"/>
      <c r="X1316" s="1320"/>
      <c r="Y1316" s="1320"/>
      <c r="Z1316" s="1320"/>
      <c r="AA1316" s="1320"/>
      <c r="AB1316" s="1320"/>
      <c r="AC1316" s="1320"/>
      <c r="AD1316" s="1320"/>
      <c r="AE1316" s="1320"/>
      <c r="AF1316" s="1320"/>
      <c r="AG1316" s="1320"/>
      <c r="AH1316" s="1320"/>
      <c r="AI1316" s="1320"/>
      <c r="AJ1316" s="1320"/>
      <c r="AK1316" s="1320"/>
      <c r="AL1316" s="1320"/>
      <c r="AM1316" s="1320"/>
      <c r="AN1316" s="1320"/>
      <c r="AO1316" s="1320"/>
      <c r="AP1316" s="1320"/>
      <c r="AQ1316" s="1320"/>
      <c r="AR1316" s="1320"/>
      <c r="AS1316" s="1320"/>
      <c r="AT1316" s="1320"/>
      <c r="AU1316" s="1320"/>
      <c r="AV1316" s="1320"/>
      <c r="AW1316" s="1320"/>
      <c r="AX1316" s="1320"/>
      <c r="AY1316" s="1320"/>
      <c r="AZ1316" s="1320"/>
      <c r="BA1316" s="1320"/>
      <c r="BB1316" s="1320"/>
      <c r="BC1316" s="1320"/>
      <c r="BD1316" s="1320"/>
      <c r="BE1316" s="1320"/>
      <c r="BF1316" s="1320"/>
      <c r="BG1316" s="1320"/>
      <c r="BH1316" s="495"/>
    </row>
    <row r="1317" spans="1:60" ht="3.65" hidden="1" customHeight="1">
      <c r="A1317" s="494"/>
      <c r="B1317" s="1282"/>
      <c r="C1317" s="1283"/>
      <c r="D1317" s="1283"/>
      <c r="E1317" s="1283"/>
      <c r="F1317" s="1283"/>
      <c r="G1317" s="1283"/>
      <c r="H1317" s="1283"/>
      <c r="I1317" s="1368"/>
      <c r="J1317" s="1369"/>
      <c r="K1317" s="1369"/>
      <c r="L1317" s="1369"/>
      <c r="M1317" s="1369"/>
      <c r="N1317" s="1369"/>
      <c r="O1317" s="1369"/>
      <c r="P1317" s="1369"/>
      <c r="Q1317" s="1369"/>
      <c r="R1317" s="1369"/>
      <c r="S1317" s="1369"/>
      <c r="T1317" s="1369"/>
      <c r="U1317" s="1369"/>
      <c r="V1317" s="1369"/>
      <c r="W1317" s="1369"/>
      <c r="X1317" s="1369"/>
      <c r="Y1317" s="1369"/>
      <c r="Z1317" s="1369"/>
      <c r="AA1317" s="1369"/>
      <c r="AB1317" s="1369"/>
      <c r="AC1317" s="1369"/>
      <c r="AD1317" s="1369"/>
      <c r="AE1317" s="1369"/>
      <c r="AF1317" s="1369"/>
      <c r="AG1317" s="1369"/>
      <c r="AH1317" s="1369"/>
      <c r="AI1317" s="1369"/>
      <c r="AJ1317" s="1369"/>
      <c r="AK1317" s="1369"/>
      <c r="AL1317" s="1369"/>
      <c r="AM1317" s="1369"/>
      <c r="AN1317" s="1369"/>
      <c r="AO1317" s="1369"/>
      <c r="AP1317" s="1369"/>
      <c r="AQ1317" s="1369"/>
      <c r="AR1317" s="1369"/>
      <c r="AS1317" s="1369"/>
      <c r="AT1317" s="1369"/>
      <c r="AU1317" s="1369"/>
      <c r="AV1317" s="1369"/>
      <c r="AW1317" s="1369"/>
      <c r="AX1317" s="1369"/>
      <c r="AY1317" s="1369"/>
      <c r="AZ1317" s="1369"/>
      <c r="BA1317" s="1369"/>
      <c r="BB1317" s="1369"/>
      <c r="BC1317" s="1369"/>
      <c r="BD1317" s="1369"/>
      <c r="BE1317" s="1369"/>
      <c r="BF1317" s="1369"/>
      <c r="BG1317" s="1369"/>
      <c r="BH1317" s="471"/>
    </row>
    <row r="1318" spans="1:60" ht="3.65" hidden="1" customHeight="1">
      <c r="A1318" s="494"/>
      <c r="B1318" s="1285"/>
      <c r="C1318" s="1286"/>
      <c r="D1318" s="1286"/>
      <c r="E1318" s="1286"/>
      <c r="F1318" s="1286"/>
      <c r="G1318" s="1286"/>
      <c r="H1318" s="1286"/>
      <c r="I1318" s="1370"/>
      <c r="J1318" s="466"/>
      <c r="K1318" s="466"/>
      <c r="L1318" s="466"/>
      <c r="M1318" s="466"/>
      <c r="N1318" s="466"/>
      <c r="O1318" s="466"/>
      <c r="P1318" s="466"/>
      <c r="Q1318" s="466"/>
      <c r="R1318" s="466"/>
      <c r="S1318" s="466"/>
      <c r="T1318" s="466"/>
      <c r="U1318" s="466"/>
      <c r="V1318" s="466"/>
      <c r="W1318" s="466"/>
      <c r="X1318" s="466"/>
      <c r="Y1318" s="466"/>
      <c r="Z1318" s="466"/>
      <c r="AA1318" s="466"/>
      <c r="AB1318" s="466"/>
      <c r="AC1318" s="466"/>
      <c r="AD1318" s="466"/>
      <c r="AE1318" s="466"/>
      <c r="AF1318" s="466"/>
      <c r="AG1318" s="466"/>
      <c r="AH1318" s="466"/>
      <c r="AI1318" s="466"/>
      <c r="AJ1318" s="466"/>
      <c r="AK1318" s="466"/>
      <c r="AL1318" s="466"/>
      <c r="AM1318" s="466"/>
      <c r="AN1318" s="466"/>
      <c r="AO1318" s="466"/>
      <c r="AP1318" s="466"/>
      <c r="AQ1318" s="466"/>
      <c r="AR1318" s="466"/>
      <c r="AS1318" s="466"/>
      <c r="AT1318" s="466"/>
      <c r="AU1318" s="466"/>
      <c r="AV1318" s="466"/>
      <c r="AW1318" s="466"/>
      <c r="AX1318" s="466"/>
      <c r="AY1318" s="466"/>
      <c r="AZ1318" s="466"/>
      <c r="BA1318" s="466"/>
      <c r="BB1318" s="466"/>
      <c r="BC1318" s="466"/>
      <c r="BD1318" s="466"/>
      <c r="BE1318" s="466"/>
      <c r="BF1318" s="466"/>
      <c r="BG1318" s="466"/>
      <c r="BH1318" s="465"/>
    </row>
    <row r="1319" spans="1:60">
      <c r="A1319" s="494"/>
      <c r="B1319" s="379" t="s">
        <v>633</v>
      </c>
      <c r="C1319" s="379" t="s">
        <v>631</v>
      </c>
      <c r="D1319" s="379" t="s">
        <v>578</v>
      </c>
      <c r="E1319" s="448" t="s">
        <v>651</v>
      </c>
      <c r="F1319" s="379" t="s">
        <v>498</v>
      </c>
      <c r="G1319" s="378"/>
      <c r="H1319" s="1194" t="s">
        <v>634</v>
      </c>
      <c r="I1319" s="700"/>
      <c r="J1319" s="1329"/>
      <c r="K1319" s="1329"/>
      <c r="L1319" s="1329"/>
      <c r="M1319" s="1329"/>
      <c r="N1319" s="1329"/>
      <c r="O1319" s="1329"/>
      <c r="P1319" s="1329"/>
      <c r="Q1319" s="1329"/>
      <c r="R1319" s="1329"/>
      <c r="S1319" s="1329"/>
      <c r="T1319" s="1329"/>
      <c r="U1319" s="1329"/>
      <c r="V1319" s="1329"/>
      <c r="W1319" s="1329"/>
      <c r="X1319" s="1329"/>
      <c r="Y1319" s="1329"/>
      <c r="Z1319" s="1329"/>
      <c r="AA1319" s="1329"/>
      <c r="AB1319" s="1329"/>
      <c r="AC1319" s="1329"/>
      <c r="AD1319" s="1329"/>
      <c r="AE1319" s="1329"/>
      <c r="AF1319" s="1329"/>
      <c r="AG1319" s="1329"/>
      <c r="AH1319" s="1329"/>
      <c r="AI1319" s="1329"/>
      <c r="AJ1319" s="1329"/>
      <c r="AK1319" s="1329"/>
      <c r="AL1319" s="1329"/>
      <c r="AM1319" s="1329"/>
      <c r="AN1319" s="1329"/>
      <c r="AO1319" s="1329"/>
      <c r="AP1319" s="1329"/>
      <c r="AQ1319" s="1329"/>
      <c r="AR1319" s="1329"/>
      <c r="AS1319" s="1329"/>
      <c r="AT1319" s="1329"/>
      <c r="AU1319" s="1329"/>
      <c r="AV1319" s="1329"/>
      <c r="AW1319" s="1329"/>
      <c r="AX1319" s="1329"/>
      <c r="AY1319" s="1329"/>
      <c r="AZ1319" s="1329"/>
      <c r="BA1319" s="1329"/>
      <c r="BB1319" s="1329"/>
      <c r="BC1319" s="1329"/>
      <c r="BD1319" s="1329"/>
      <c r="BE1319" s="1329"/>
      <c r="BF1319" s="1329"/>
      <c r="BG1319" s="1329"/>
      <c r="BH1319" s="1134"/>
    </row>
    <row r="1320" spans="1:60" ht="3.65" hidden="1" customHeight="1">
      <c r="A1320" s="494"/>
      <c r="B1320" s="487" t="str">
        <f>MID(D1319,1,1)&amp;MID(D1319,6,1)&amp;"_"&amp;MID(D1319,14,3)&amp;"X"&amp;MID(F1319,1,1)&amp;"_"&amp;MID(H1319,1,4)&amp;MID(H1319,5,3)&amp;"_"&amp;MID(C1319,1,3)</f>
        <v>PC_MedXF_Rapidus_P11</v>
      </c>
      <c r="C1320" s="676"/>
      <c r="D1320" s="676"/>
      <c r="E1320" s="676"/>
      <c r="F1320" s="676"/>
      <c r="G1320" s="676"/>
      <c r="H1320" s="676"/>
      <c r="I1320" s="699"/>
      <c r="J1320" s="1320"/>
      <c r="K1320" s="1320"/>
      <c r="L1320" s="1320"/>
      <c r="M1320" s="1320"/>
      <c r="N1320" s="1320"/>
      <c r="O1320" s="1320"/>
      <c r="P1320" s="1320"/>
      <c r="Q1320" s="1320"/>
      <c r="R1320" s="1320"/>
      <c r="S1320" s="1320"/>
      <c r="T1320" s="1320"/>
      <c r="U1320" s="1320"/>
      <c r="V1320" s="1320"/>
      <c r="W1320" s="1320"/>
      <c r="X1320" s="1320"/>
      <c r="Y1320" s="1320"/>
      <c r="Z1320" s="1320"/>
      <c r="AA1320" s="1320"/>
      <c r="AB1320" s="1320"/>
      <c r="AC1320" s="1320"/>
      <c r="AD1320" s="1320"/>
      <c r="AE1320" s="1320"/>
      <c r="AF1320" s="1320"/>
      <c r="AG1320" s="1320"/>
      <c r="AH1320" s="1320"/>
      <c r="AI1320" s="1320"/>
      <c r="AJ1320" s="1320"/>
      <c r="AK1320" s="1320"/>
      <c r="AL1320" s="1320"/>
      <c r="AM1320" s="1320"/>
      <c r="AN1320" s="1320"/>
      <c r="AO1320" s="1320"/>
      <c r="AP1320" s="1320"/>
      <c r="AQ1320" s="1320"/>
      <c r="AR1320" s="1320"/>
      <c r="AS1320" s="1320"/>
      <c r="AT1320" s="1320"/>
      <c r="AU1320" s="1320"/>
      <c r="AV1320" s="1320"/>
      <c r="AW1320" s="1320"/>
      <c r="AX1320" s="1320"/>
      <c r="AY1320" s="1320"/>
      <c r="AZ1320" s="1320"/>
      <c r="BA1320" s="1320"/>
      <c r="BB1320" s="1320"/>
      <c r="BC1320" s="1320"/>
      <c r="BD1320" s="1320"/>
      <c r="BE1320" s="1320"/>
      <c r="BF1320" s="1320"/>
      <c r="BG1320" s="1320"/>
      <c r="BH1320" s="495"/>
    </row>
    <row r="1321" spans="1:60" ht="3.65" hidden="1" customHeight="1">
      <c r="A1321" s="494"/>
      <c r="B1321" s="673"/>
      <c r="C1321" s="676"/>
      <c r="D1321" s="676"/>
      <c r="E1321" s="676"/>
      <c r="F1321" s="676"/>
      <c r="G1321" s="676"/>
      <c r="H1321" s="676"/>
      <c r="I1321" s="699"/>
      <c r="J1321" s="1320"/>
      <c r="K1321" s="1320"/>
      <c r="L1321" s="1320"/>
      <c r="M1321" s="1320"/>
      <c r="N1321" s="1320"/>
      <c r="O1321" s="1320"/>
      <c r="P1321" s="1320"/>
      <c r="Q1321" s="1320"/>
      <c r="R1321" s="1320"/>
      <c r="S1321" s="1320"/>
      <c r="T1321" s="1320"/>
      <c r="U1321" s="1320"/>
      <c r="V1321" s="1320"/>
      <c r="W1321" s="1320"/>
      <c r="X1321" s="1320"/>
      <c r="Y1321" s="1320"/>
      <c r="Z1321" s="1320"/>
      <c r="AA1321" s="1320"/>
      <c r="AB1321" s="1320"/>
      <c r="AC1321" s="1320"/>
      <c r="AD1321" s="1320"/>
      <c r="AE1321" s="1320"/>
      <c r="AF1321" s="1320"/>
      <c r="AG1321" s="1320"/>
      <c r="AH1321" s="1320"/>
      <c r="AI1321" s="1320"/>
      <c r="AJ1321" s="1320"/>
      <c r="AK1321" s="1320"/>
      <c r="AL1321" s="1320"/>
      <c r="AM1321" s="1320"/>
      <c r="AN1321" s="1320"/>
      <c r="AO1321" s="1320"/>
      <c r="AP1321" s="1320"/>
      <c r="AQ1321" s="1320"/>
      <c r="AR1321" s="1320"/>
      <c r="AS1321" s="1320"/>
      <c r="AT1321" s="1320"/>
      <c r="AU1321" s="1320"/>
      <c r="AV1321" s="1320"/>
      <c r="AW1321" s="1320"/>
      <c r="AX1321" s="1320"/>
      <c r="AY1321" s="1320"/>
      <c r="AZ1321" s="1320"/>
      <c r="BA1321" s="1320"/>
      <c r="BB1321" s="1320"/>
      <c r="BC1321" s="1320"/>
      <c r="BD1321" s="1320"/>
      <c r="BE1321" s="1320"/>
      <c r="BF1321" s="1320"/>
      <c r="BG1321" s="1320"/>
      <c r="BH1321" s="495"/>
    </row>
    <row r="1322" spans="1:60" ht="3.65" hidden="1" customHeight="1">
      <c r="A1322" s="494"/>
      <c r="B1322" s="673"/>
      <c r="C1322" s="676"/>
      <c r="D1322" s="676"/>
      <c r="E1322" s="676"/>
      <c r="F1322" s="676"/>
      <c r="G1322" s="676"/>
      <c r="H1322" s="676"/>
      <c r="I1322" s="699"/>
      <c r="J1322" s="1320"/>
      <c r="K1322" s="1320"/>
      <c r="L1322" s="1320"/>
      <c r="M1322" s="1320"/>
      <c r="N1322" s="1320"/>
      <c r="O1322" s="1320"/>
      <c r="P1322" s="1320"/>
      <c r="Q1322" s="1320"/>
      <c r="R1322" s="1320"/>
      <c r="S1322" s="1320"/>
      <c r="T1322" s="1320"/>
      <c r="U1322" s="1320"/>
      <c r="V1322" s="1320"/>
      <c r="W1322" s="1320"/>
      <c r="X1322" s="1320"/>
      <c r="Y1322" s="1320"/>
      <c r="Z1322" s="1320"/>
      <c r="AA1322" s="1320"/>
      <c r="AB1322" s="1320"/>
      <c r="AC1322" s="1320"/>
      <c r="AD1322" s="1320"/>
      <c r="AE1322" s="1320"/>
      <c r="AF1322" s="1320"/>
      <c r="AG1322" s="1320"/>
      <c r="AH1322" s="1320"/>
      <c r="AI1322" s="1320"/>
      <c r="AJ1322" s="1320"/>
      <c r="AK1322" s="1320"/>
      <c r="AL1322" s="1320"/>
      <c r="AM1322" s="1320"/>
      <c r="AN1322" s="1320"/>
      <c r="AO1322" s="1320"/>
      <c r="AP1322" s="1320"/>
      <c r="AQ1322" s="1320"/>
      <c r="AR1322" s="1320"/>
      <c r="AS1322" s="1320"/>
      <c r="AT1322" s="1320"/>
      <c r="AU1322" s="1320"/>
      <c r="AV1322" s="1320"/>
      <c r="AW1322" s="1320"/>
      <c r="AX1322" s="1320"/>
      <c r="AY1322" s="1320"/>
      <c r="AZ1322" s="1320"/>
      <c r="BA1322" s="1320"/>
      <c r="BB1322" s="1320"/>
      <c r="BC1322" s="1320"/>
      <c r="BD1322" s="1320"/>
      <c r="BE1322" s="1320"/>
      <c r="BF1322" s="1320"/>
      <c r="BG1322" s="1320"/>
      <c r="BH1322" s="495"/>
    </row>
    <row r="1323" spans="1:60" ht="3.65" hidden="1" customHeight="1">
      <c r="A1323" s="494"/>
      <c r="B1323" s="673"/>
      <c r="C1323" s="676"/>
      <c r="D1323" s="676"/>
      <c r="E1323" s="676"/>
      <c r="F1323" s="676"/>
      <c r="G1323" s="676"/>
      <c r="H1323" s="676"/>
      <c r="I1323" s="699"/>
      <c r="J1323" s="1320"/>
      <c r="K1323" s="1320"/>
      <c r="L1323" s="1320"/>
      <c r="M1323" s="1320"/>
      <c r="N1323" s="1288"/>
      <c r="O1323" s="1289"/>
      <c r="P1323" s="1289"/>
      <c r="Q1323" s="1289"/>
      <c r="R1323" s="1289"/>
      <c r="S1323" s="1289"/>
      <c r="T1323" s="1289"/>
      <c r="U1323" s="1289"/>
      <c r="V1323" s="1289"/>
      <c r="W1323" s="1289"/>
      <c r="X1323" s="1289"/>
      <c r="Y1323" s="1290"/>
      <c r="Z1323" s="1320"/>
      <c r="AA1323" s="1320"/>
      <c r="AB1323" s="1320"/>
      <c r="AC1323" s="1320"/>
      <c r="AD1323" s="1320"/>
      <c r="AE1323" s="1278" t="e" vm="119">
        <v>#VALUE!</v>
      </c>
      <c r="AF1323" s="1320"/>
      <c r="AG1323" s="1320"/>
      <c r="AH1323" s="1320"/>
      <c r="AI1323" s="1320"/>
      <c r="AJ1323" s="1320"/>
      <c r="AK1323" s="1320"/>
      <c r="AL1323" s="1320"/>
      <c r="AM1323" s="1320"/>
      <c r="AN1323" s="1320"/>
      <c r="AO1323" s="1320"/>
      <c r="AP1323" s="1320"/>
      <c r="AQ1323" s="1320"/>
      <c r="AR1323" s="1320"/>
      <c r="AS1323" s="1320"/>
      <c r="AT1323" s="1320"/>
      <c r="AU1323" s="1320"/>
      <c r="AV1323" s="1320"/>
      <c r="AW1323" s="1320"/>
      <c r="AX1323" s="1320"/>
      <c r="AY1323" s="1320"/>
      <c r="AZ1323" s="1320"/>
      <c r="BA1323" s="1320"/>
      <c r="BB1323" s="1320"/>
      <c r="BC1323" s="1320"/>
      <c r="BD1323" s="1320"/>
      <c r="BE1323" s="1320"/>
      <c r="BF1323" s="1320"/>
      <c r="BG1323" s="1320"/>
      <c r="BH1323" s="495"/>
    </row>
    <row r="1324" spans="1:60" ht="3.65" hidden="1" customHeight="1">
      <c r="A1324" s="494"/>
      <c r="B1324" s="673"/>
      <c r="C1324" s="676"/>
      <c r="D1324" s="676"/>
      <c r="E1324" s="676"/>
      <c r="F1324" s="676"/>
      <c r="G1324" s="676"/>
      <c r="H1324" s="676"/>
      <c r="I1324" s="699"/>
      <c r="J1324" s="1320"/>
      <c r="K1324" s="1320"/>
      <c r="L1324" s="1320"/>
      <c r="M1324" s="1320"/>
      <c r="N1324" s="1291"/>
      <c r="O1324" s="1273"/>
      <c r="P1324" s="1273"/>
      <c r="Q1324" s="1273"/>
      <c r="R1324" s="1273"/>
      <c r="S1324" s="1273"/>
      <c r="T1324" s="1273"/>
      <c r="U1324" s="1273"/>
      <c r="V1324" s="1273"/>
      <c r="W1324" s="1273"/>
      <c r="X1324" s="1273"/>
      <c r="Y1324" s="1292"/>
      <c r="Z1324" s="1320"/>
      <c r="AA1324" s="1320"/>
      <c r="AB1324" s="1320"/>
      <c r="AC1324" s="1320"/>
      <c r="AD1324" s="1320"/>
      <c r="AE1324" s="1279"/>
      <c r="AF1324" s="1320"/>
      <c r="AG1324" s="1320"/>
      <c r="AH1324" s="1320"/>
      <c r="AI1324" s="1320"/>
      <c r="AJ1324" s="1320"/>
      <c r="AK1324" s="1320"/>
      <c r="AL1324" s="1320"/>
      <c r="AM1324" s="1320"/>
      <c r="AN1324" s="1320"/>
      <c r="AO1324" s="1320"/>
      <c r="AP1324" s="1320"/>
      <c r="AQ1324" s="1320"/>
      <c r="AR1324" s="1320"/>
      <c r="AS1324" s="1320"/>
      <c r="AT1324" s="1320"/>
      <c r="AU1324" s="1320"/>
      <c r="AV1324" s="1320"/>
      <c r="AW1324" s="1320"/>
      <c r="AX1324" s="1320"/>
      <c r="AY1324" s="1320"/>
      <c r="AZ1324" s="1320"/>
      <c r="BA1324" s="1320"/>
      <c r="BB1324" s="1320"/>
      <c r="BC1324" s="1320"/>
      <c r="BD1324" s="1320"/>
      <c r="BE1324" s="1320"/>
      <c r="BF1324" s="1320"/>
      <c r="BG1324" s="1320"/>
      <c r="BH1324" s="495"/>
    </row>
    <row r="1325" spans="1:60" ht="3.65" hidden="1" customHeight="1">
      <c r="A1325" s="494"/>
      <c r="B1325" s="673"/>
      <c r="C1325" s="676"/>
      <c r="D1325" s="676"/>
      <c r="E1325" s="676"/>
      <c r="F1325" s="676"/>
      <c r="G1325" s="676"/>
      <c r="H1325" s="676"/>
      <c r="I1325" s="699"/>
      <c r="J1325" s="1320"/>
      <c r="K1325" s="1320"/>
      <c r="L1325" s="1320"/>
      <c r="M1325" s="1320"/>
      <c r="N1325" s="1304"/>
      <c r="O1325" s="1305"/>
      <c r="P1325" s="1305"/>
      <c r="Q1325" s="1305"/>
      <c r="R1325" s="1305"/>
      <c r="S1325" s="1305"/>
      <c r="T1325" s="1305"/>
      <c r="U1325" s="1305"/>
      <c r="V1325" s="1305"/>
      <c r="W1325" s="1305"/>
      <c r="X1325" s="1305"/>
      <c r="Y1325" s="1306"/>
      <c r="Z1325" s="1320"/>
      <c r="AA1325" s="1320"/>
      <c r="AB1325" s="1320"/>
      <c r="AC1325" s="1320"/>
      <c r="AD1325" s="1320"/>
      <c r="AE1325" s="1280"/>
      <c r="AF1325" s="1320"/>
      <c r="AG1325" s="1320"/>
      <c r="AH1325" s="1320"/>
      <c r="AI1325" s="1320"/>
      <c r="AJ1325" s="1320"/>
      <c r="AK1325" s="1320"/>
      <c r="AL1325" s="1320"/>
      <c r="AM1325" s="1320"/>
      <c r="AN1325" s="1320"/>
      <c r="AO1325" s="1320"/>
      <c r="AP1325" s="1320"/>
      <c r="AQ1325" s="1320"/>
      <c r="AR1325" s="1320"/>
      <c r="AS1325" s="1320"/>
      <c r="AT1325" s="1320"/>
      <c r="AU1325" s="1320"/>
      <c r="AV1325" s="1320"/>
      <c r="AW1325" s="1320"/>
      <c r="AX1325" s="1320"/>
      <c r="AY1325" s="1320"/>
      <c r="AZ1325" s="1320"/>
      <c r="BA1325" s="1320"/>
      <c r="BB1325" s="1320"/>
      <c r="BC1325" s="1320"/>
      <c r="BD1325" s="1320"/>
      <c r="BE1325" s="1320"/>
      <c r="BF1325" s="1320"/>
      <c r="BG1325" s="1320"/>
      <c r="BH1325" s="495"/>
    </row>
    <row r="1326" spans="1:60" ht="3.65" hidden="1" customHeight="1">
      <c r="A1326" s="494"/>
      <c r="B1326" s="673"/>
      <c r="C1326" s="676"/>
      <c r="D1326" s="676"/>
      <c r="E1326" s="676"/>
      <c r="F1326" s="676"/>
      <c r="G1326" s="676"/>
      <c r="H1326" s="676"/>
      <c r="I1326" s="699"/>
      <c r="J1326" s="1320"/>
      <c r="K1326" s="1320"/>
      <c r="L1326" s="1320"/>
      <c r="M1326" s="1320"/>
      <c r="N1326" s="1307"/>
      <c r="O1326" s="1375"/>
      <c r="P1326" s="1375"/>
      <c r="Q1326" s="1375"/>
      <c r="R1326" s="1375"/>
      <c r="S1326" s="1375"/>
      <c r="T1326" s="1373" t="e" vm="124">
        <v>#VALUE!</v>
      </c>
      <c r="U1326" s="1373"/>
      <c r="V1326" s="1373" t="e" vm="124">
        <v>#VALUE!</v>
      </c>
      <c r="W1326" s="1373"/>
      <c r="X1326" s="1373" t="e" vm="124">
        <v>#VALUE!</v>
      </c>
      <c r="Y1326" s="1299"/>
      <c r="Z1326" s="1320"/>
      <c r="AA1326" s="1320"/>
      <c r="AB1326" s="1320"/>
      <c r="AC1326" s="1320"/>
      <c r="AD1326" s="1320"/>
      <c r="AE1326" s="1280"/>
      <c r="AF1326" s="1320"/>
      <c r="AG1326" s="1320"/>
      <c r="AH1326" s="1320"/>
      <c r="AI1326" s="1320"/>
      <c r="AJ1326" s="1320"/>
      <c r="AK1326" s="1320"/>
      <c r="AL1326" s="1320"/>
      <c r="AM1326" s="1320"/>
      <c r="AN1326" s="1320"/>
      <c r="AO1326" s="1320"/>
      <c r="AP1326" s="1320"/>
      <c r="AQ1326" s="1320"/>
      <c r="AR1326" s="1320"/>
      <c r="AS1326" s="1320"/>
      <c r="AT1326" s="1320"/>
      <c r="AU1326" s="1320"/>
      <c r="AV1326" s="1320"/>
      <c r="AW1326" s="1320"/>
      <c r="AX1326" s="1320"/>
      <c r="AY1326" s="1320"/>
      <c r="AZ1326" s="1320"/>
      <c r="BA1326" s="1320"/>
      <c r="BB1326" s="1320"/>
      <c r="BC1326" s="1320"/>
      <c r="BD1326" s="1320"/>
      <c r="BE1326" s="1320"/>
      <c r="BF1326" s="1320"/>
      <c r="BG1326" s="1320"/>
      <c r="BH1326" s="495"/>
    </row>
    <row r="1327" spans="1:60" ht="3.65" hidden="1" customHeight="1">
      <c r="A1327" s="494"/>
      <c r="B1327" s="673"/>
      <c r="C1327" s="676"/>
      <c r="D1327" s="676"/>
      <c r="E1327" s="676"/>
      <c r="F1327" s="676"/>
      <c r="G1327" s="676"/>
      <c r="H1327" s="676"/>
      <c r="I1327" s="699"/>
      <c r="J1327" s="1320"/>
      <c r="K1327" s="1320"/>
      <c r="L1327" s="1320"/>
      <c r="M1327" s="1320"/>
      <c r="N1327" s="1307"/>
      <c r="O1327" s="1371" t="e" vm="126">
        <v>#VALUE!</v>
      </c>
      <c r="P1327" s="1371"/>
      <c r="Q1327" s="1371"/>
      <c r="R1327" s="1371"/>
      <c r="S1327" s="1371"/>
      <c r="T1327" s="1373"/>
      <c r="U1327" s="1373"/>
      <c r="V1327" s="1373"/>
      <c r="W1327" s="1373"/>
      <c r="X1327" s="1373"/>
      <c r="Y1327" s="1299"/>
      <c r="Z1327" s="1320"/>
      <c r="AA1327" s="1320"/>
      <c r="AB1327" s="1320"/>
      <c r="AC1327" s="1320"/>
      <c r="AD1327" s="1320"/>
      <c r="AE1327" s="1280"/>
      <c r="AF1327" s="1320"/>
      <c r="AG1327" s="1320"/>
      <c r="AH1327" s="1320"/>
      <c r="AI1327" s="1320"/>
      <c r="AJ1327" s="1320"/>
      <c r="AK1327" s="1320"/>
      <c r="AL1327" s="1320"/>
      <c r="AM1327" s="1320"/>
      <c r="AN1327" s="1320"/>
      <c r="AO1327" s="1320"/>
      <c r="AP1327" s="1320"/>
      <c r="AQ1327" s="1320"/>
      <c r="AR1327" s="1320"/>
      <c r="AS1327" s="1320"/>
      <c r="AT1327" s="1320"/>
      <c r="AU1327" s="1320"/>
      <c r="AV1327" s="1320"/>
      <c r="AW1327" s="1320"/>
      <c r="AX1327" s="1320"/>
      <c r="AY1327" s="1320"/>
      <c r="AZ1327" s="1320"/>
      <c r="BA1327" s="1320"/>
      <c r="BB1327" s="1320"/>
      <c r="BC1327" s="1320"/>
      <c r="BD1327" s="1320"/>
      <c r="BE1327" s="1320"/>
      <c r="BF1327" s="1320"/>
      <c r="BG1327" s="1320"/>
      <c r="BH1327" s="495"/>
    </row>
    <row r="1328" spans="1:60" ht="3.65" hidden="1" customHeight="1">
      <c r="A1328" s="494"/>
      <c r="B1328" s="673"/>
      <c r="C1328" s="676"/>
      <c r="D1328" s="676"/>
      <c r="E1328" s="676"/>
      <c r="F1328" s="676"/>
      <c r="G1328" s="676"/>
      <c r="H1328" s="676"/>
      <c r="I1328" s="699"/>
      <c r="J1328" s="1320"/>
      <c r="K1328" s="1320"/>
      <c r="L1328" s="1320"/>
      <c r="M1328" s="1320"/>
      <c r="N1328" s="1307"/>
      <c r="O1328" s="1371"/>
      <c r="P1328" s="1371"/>
      <c r="Q1328" s="1371"/>
      <c r="R1328" s="1371"/>
      <c r="S1328" s="1371"/>
      <c r="T1328" s="1373" t="e" vm="124">
        <v>#VALUE!</v>
      </c>
      <c r="U1328" s="1373"/>
      <c r="V1328" s="1373" t="e" vm="124">
        <v>#VALUE!</v>
      </c>
      <c r="W1328" s="1373"/>
      <c r="X1328" s="1373" t="e" vm="124">
        <v>#VALUE!</v>
      </c>
      <c r="Y1328" s="1299"/>
      <c r="Z1328" s="1320"/>
      <c r="AA1328" s="1320"/>
      <c r="AB1328" s="1320"/>
      <c r="AC1328" s="1320"/>
      <c r="AD1328" s="1320"/>
      <c r="AE1328" s="1280"/>
      <c r="AF1328" s="1320"/>
      <c r="AG1328" s="1320"/>
      <c r="AH1328" s="1320"/>
      <c r="AI1328" s="1320"/>
      <c r="AJ1328" s="1320"/>
      <c r="AK1328" s="1320"/>
      <c r="AL1328" s="1320"/>
      <c r="AM1328" s="1320"/>
      <c r="AN1328" s="1320"/>
      <c r="AO1328" s="1320"/>
      <c r="AP1328" s="1320"/>
      <c r="AQ1328" s="1320"/>
      <c r="AR1328" s="1320"/>
      <c r="AS1328" s="1320"/>
      <c r="AT1328" s="1320"/>
      <c r="AU1328" s="1320"/>
      <c r="AV1328" s="1320"/>
      <c r="AW1328" s="1320"/>
      <c r="AX1328" s="1320"/>
      <c r="AY1328" s="1320"/>
      <c r="AZ1328" s="1320"/>
      <c r="BA1328" s="1320"/>
      <c r="BB1328" s="1320"/>
      <c r="BC1328" s="1320"/>
      <c r="BD1328" s="1320"/>
      <c r="BE1328" s="1320"/>
      <c r="BF1328" s="1320"/>
      <c r="BG1328" s="1320"/>
      <c r="BH1328" s="495"/>
    </row>
    <row r="1329" spans="1:60" ht="3.65" hidden="1" customHeight="1">
      <c r="A1329" s="494"/>
      <c r="B1329" s="673"/>
      <c r="C1329" s="676"/>
      <c r="D1329" s="676"/>
      <c r="E1329" s="676"/>
      <c r="F1329" s="676"/>
      <c r="G1329" s="676"/>
      <c r="H1329" s="676"/>
      <c r="I1329" s="699"/>
      <c r="J1329" s="1320"/>
      <c r="K1329" s="1320"/>
      <c r="L1329" s="1320"/>
      <c r="M1329" s="1320"/>
      <c r="N1329" s="1307"/>
      <c r="O1329" s="1371"/>
      <c r="P1329" s="1371"/>
      <c r="Q1329" s="1371"/>
      <c r="R1329" s="1371"/>
      <c r="S1329" s="1371"/>
      <c r="T1329" s="1373"/>
      <c r="U1329" s="1373"/>
      <c r="V1329" s="1373"/>
      <c r="W1329" s="1373"/>
      <c r="X1329" s="1373"/>
      <c r="Y1329" s="1299"/>
      <c r="Z1329" s="1320"/>
      <c r="AA1329" s="1320"/>
      <c r="AB1329" s="1320"/>
      <c r="AC1329" s="1320"/>
      <c r="AD1329" s="1320"/>
      <c r="AE1329" s="1280"/>
      <c r="AF1329" s="1320"/>
      <c r="AG1329" s="1320"/>
      <c r="AH1329" s="1320"/>
      <c r="AI1329" s="1320"/>
      <c r="AJ1329" s="1320"/>
      <c r="AK1329" s="1320"/>
      <c r="AL1329" s="1320"/>
      <c r="AM1329" s="1320"/>
      <c r="AN1329" s="1320"/>
      <c r="AO1329" s="1320"/>
      <c r="AP1329" s="1320"/>
      <c r="AQ1329" s="1320"/>
      <c r="AR1329" s="1320"/>
      <c r="AS1329" s="1320"/>
      <c r="AT1329" s="1320"/>
      <c r="AU1329" s="1320"/>
      <c r="AV1329" s="1320"/>
      <c r="AW1329" s="1320"/>
      <c r="AX1329" s="1320"/>
      <c r="AY1329" s="1320"/>
      <c r="AZ1329" s="1320"/>
      <c r="BA1329" s="1320"/>
      <c r="BB1329" s="1320"/>
      <c r="BC1329" s="1320"/>
      <c r="BD1329" s="1320"/>
      <c r="BE1329" s="1320"/>
      <c r="BF1329" s="1320"/>
      <c r="BG1329" s="1320"/>
      <c r="BH1329" s="495"/>
    </row>
    <row r="1330" spans="1:60" ht="3.65" hidden="1" customHeight="1">
      <c r="A1330" s="494"/>
      <c r="B1330" s="673"/>
      <c r="C1330" s="676"/>
      <c r="D1330" s="676"/>
      <c r="E1330" s="676"/>
      <c r="F1330" s="676"/>
      <c r="G1330" s="676"/>
      <c r="H1330" s="676"/>
      <c r="I1330" s="699"/>
      <c r="J1330" s="1320"/>
      <c r="K1330" s="1320"/>
      <c r="L1330" s="1320"/>
      <c r="M1330" s="1320"/>
      <c r="N1330" s="1307"/>
      <c r="O1330" s="1371"/>
      <c r="P1330" s="1371"/>
      <c r="Q1330" s="1371"/>
      <c r="R1330" s="1371"/>
      <c r="S1330" s="1371"/>
      <c r="T1330" s="1373" t="e" vm="124">
        <v>#VALUE!</v>
      </c>
      <c r="U1330" s="1373"/>
      <c r="V1330" s="1373" t="e" vm="124">
        <v>#VALUE!</v>
      </c>
      <c r="W1330" s="1373"/>
      <c r="X1330" s="1373" t="e" vm="124">
        <v>#VALUE!</v>
      </c>
      <c r="Y1330" s="1299"/>
      <c r="Z1330" s="1320"/>
      <c r="AA1330" s="1320"/>
      <c r="AB1330" s="1320"/>
      <c r="AC1330" s="1320"/>
      <c r="AD1330" s="1320"/>
      <c r="AE1330" s="1280"/>
      <c r="AF1330" s="1320"/>
      <c r="AG1330" s="1320"/>
      <c r="AH1330" s="1320"/>
      <c r="AI1330" s="1320"/>
      <c r="AJ1330" s="1320"/>
      <c r="AK1330" s="1320"/>
      <c r="AL1330" s="1320"/>
      <c r="AM1330" s="1320"/>
      <c r="AN1330" s="1320"/>
      <c r="AO1330" s="1320"/>
      <c r="AP1330" s="1320"/>
      <c r="AQ1330" s="1320"/>
      <c r="AR1330" s="1320"/>
      <c r="AS1330" s="1320"/>
      <c r="AT1330" s="1320"/>
      <c r="AU1330" s="1320"/>
      <c r="AV1330" s="1320"/>
      <c r="AW1330" s="1320"/>
      <c r="AX1330" s="1320"/>
      <c r="AY1330" s="1320"/>
      <c r="AZ1330" s="1320"/>
      <c r="BA1330" s="1320"/>
      <c r="BB1330" s="1320"/>
      <c r="BC1330" s="1320"/>
      <c r="BD1330" s="1320"/>
      <c r="BE1330" s="1320"/>
      <c r="BF1330" s="1320"/>
      <c r="BG1330" s="1320"/>
      <c r="BH1330" s="495"/>
    </row>
    <row r="1331" spans="1:60" ht="3.65" hidden="1" customHeight="1">
      <c r="A1331" s="494"/>
      <c r="B1331" s="673"/>
      <c r="C1331" s="676"/>
      <c r="D1331" s="676"/>
      <c r="E1331" s="676"/>
      <c r="F1331" s="676"/>
      <c r="G1331" s="676"/>
      <c r="H1331" s="676"/>
      <c r="I1331" s="699"/>
      <c r="J1331" s="1320"/>
      <c r="K1331" s="1320"/>
      <c r="L1331" s="1320"/>
      <c r="M1331" s="1320"/>
      <c r="N1331" s="1307"/>
      <c r="O1331" s="1371"/>
      <c r="P1331" s="1371"/>
      <c r="Q1331" s="1371"/>
      <c r="R1331" s="1371"/>
      <c r="S1331" s="1371"/>
      <c r="T1331" s="1373"/>
      <c r="U1331" s="1373"/>
      <c r="V1331" s="1373"/>
      <c r="W1331" s="1373"/>
      <c r="X1331" s="1373"/>
      <c r="Y1331" s="1299"/>
      <c r="Z1331" s="1320"/>
      <c r="AA1331" s="1320"/>
      <c r="AB1331" s="1320"/>
      <c r="AC1331" s="1320"/>
      <c r="AD1331" s="1320"/>
      <c r="AE1331" s="1280"/>
      <c r="AF1331" s="1320"/>
      <c r="AG1331" s="1320"/>
      <c r="AH1331" s="1320"/>
      <c r="AI1331" s="1320"/>
      <c r="AJ1331" s="1320"/>
      <c r="AK1331" s="1320"/>
      <c r="AL1331" s="1320"/>
      <c r="AM1331" s="1320"/>
      <c r="AN1331" s="1320"/>
      <c r="AO1331" s="1320"/>
      <c r="AP1331" s="1320"/>
      <c r="AQ1331" s="1320"/>
      <c r="AR1331" s="1320"/>
      <c r="AS1331" s="1320"/>
      <c r="AT1331" s="1320"/>
      <c r="AU1331" s="1320"/>
      <c r="AV1331" s="1320"/>
      <c r="AW1331" s="1320"/>
      <c r="AX1331" s="1320"/>
      <c r="AY1331" s="1320"/>
      <c r="AZ1331" s="1320"/>
      <c r="BA1331" s="1320"/>
      <c r="BB1331" s="1320"/>
      <c r="BC1331" s="1320"/>
      <c r="BD1331" s="1320"/>
      <c r="BE1331" s="1320"/>
      <c r="BF1331" s="1320"/>
      <c r="BG1331" s="1320"/>
      <c r="BH1331" s="495"/>
    </row>
    <row r="1332" spans="1:60" ht="3.65" hidden="1" customHeight="1">
      <c r="A1332" s="494"/>
      <c r="B1332" s="673"/>
      <c r="C1332" s="676"/>
      <c r="D1332" s="676"/>
      <c r="E1332" s="676"/>
      <c r="F1332" s="676"/>
      <c r="G1332" s="676"/>
      <c r="H1332" s="676"/>
      <c r="I1332" s="699"/>
      <c r="J1332" s="1320"/>
      <c r="K1332" s="1320"/>
      <c r="L1332" s="1320"/>
      <c r="M1332" s="1320"/>
      <c r="N1332" s="1307"/>
      <c r="O1332" s="1371"/>
      <c r="P1332" s="1371"/>
      <c r="Q1332" s="1371"/>
      <c r="R1332" s="1371"/>
      <c r="S1332" s="1371"/>
      <c r="T1332" s="1373" t="e" vm="124">
        <v>#VALUE!</v>
      </c>
      <c r="U1332" s="1373"/>
      <c r="V1332" s="1373" t="e" vm="124">
        <v>#VALUE!</v>
      </c>
      <c r="W1332" s="1373"/>
      <c r="X1332" s="1375"/>
      <c r="Y1332" s="1308"/>
      <c r="Z1332" s="1320"/>
      <c r="AA1332" s="1320"/>
      <c r="AB1332" s="1320"/>
      <c r="AC1332" s="1320"/>
      <c r="AD1332" s="1320"/>
      <c r="AE1332" s="1280"/>
      <c r="AF1332" s="1320"/>
      <c r="AG1332" s="1320"/>
      <c r="AH1332" s="1320"/>
      <c r="AI1332" s="1320"/>
      <c r="AJ1332" s="1320"/>
      <c r="AK1332" s="1320"/>
      <c r="AL1332" s="1320"/>
      <c r="AM1332" s="1320"/>
      <c r="AN1332" s="1320"/>
      <c r="AO1332" s="1320"/>
      <c r="AP1332" s="1320"/>
      <c r="AQ1332" s="1320"/>
      <c r="AR1332" s="1320"/>
      <c r="AS1332" s="1320"/>
      <c r="AT1332" s="1320"/>
      <c r="AU1332" s="1320"/>
      <c r="AV1332" s="1320"/>
      <c r="AW1332" s="1320"/>
      <c r="AX1332" s="1320"/>
      <c r="AY1332" s="1320"/>
      <c r="AZ1332" s="1320"/>
      <c r="BA1332" s="1320"/>
      <c r="BB1332" s="1320"/>
      <c r="BC1332" s="1320"/>
      <c r="BD1332" s="1320"/>
      <c r="BE1332" s="1320"/>
      <c r="BF1332" s="1320"/>
      <c r="BG1332" s="1320"/>
      <c r="BH1332" s="495"/>
    </row>
    <row r="1333" spans="1:60" ht="3.65" hidden="1" customHeight="1">
      <c r="A1333" s="494"/>
      <c r="B1333" s="673"/>
      <c r="C1333" s="676"/>
      <c r="D1333" s="676"/>
      <c r="E1333" s="676"/>
      <c r="F1333" s="676"/>
      <c r="G1333" s="676"/>
      <c r="H1333" s="676"/>
      <c r="I1333" s="699"/>
      <c r="J1333" s="1320"/>
      <c r="K1333" s="1320"/>
      <c r="L1333" s="1320"/>
      <c r="M1333" s="1320"/>
      <c r="N1333" s="1307"/>
      <c r="O1333" s="1374"/>
      <c r="P1333" s="1373" t="e" vm="68">
        <v>#VALUE!</v>
      </c>
      <c r="Q1333" s="1373"/>
      <c r="R1333" s="1373"/>
      <c r="S1333" s="1374"/>
      <c r="T1333" s="1373"/>
      <c r="U1333" s="1373"/>
      <c r="V1333" s="1373"/>
      <c r="W1333" s="1373"/>
      <c r="X1333" s="1375"/>
      <c r="Y1333" s="1308"/>
      <c r="Z1333" s="1320"/>
      <c r="AA1333" s="1320"/>
      <c r="AB1333" s="1320"/>
      <c r="AC1333" s="1320"/>
      <c r="AD1333" s="1320"/>
      <c r="AE1333" s="1280"/>
      <c r="AF1333" s="1320"/>
      <c r="AG1333" s="1320"/>
      <c r="AH1333" s="1320"/>
      <c r="AI1333" s="1320"/>
      <c r="AJ1333" s="1320"/>
      <c r="AK1333" s="1320"/>
      <c r="AL1333" s="1320"/>
      <c r="AM1333" s="1320"/>
      <c r="AN1333" s="1320"/>
      <c r="AO1333" s="1320"/>
      <c r="AP1333" s="1320"/>
      <c r="AQ1333" s="1320"/>
      <c r="AR1333" s="1320"/>
      <c r="AS1333" s="1320"/>
      <c r="AT1333" s="1320"/>
      <c r="AU1333" s="1320"/>
      <c r="AV1333" s="1320"/>
      <c r="AW1333" s="1320"/>
      <c r="AX1333" s="1320"/>
      <c r="AY1333" s="1320"/>
      <c r="AZ1333" s="1320"/>
      <c r="BA1333" s="1320"/>
      <c r="BB1333" s="1320"/>
      <c r="BC1333" s="1320"/>
      <c r="BD1333" s="1320"/>
      <c r="BE1333" s="1320"/>
      <c r="BF1333" s="1320"/>
      <c r="BG1333" s="1320"/>
      <c r="BH1333" s="495"/>
    </row>
    <row r="1334" spans="1:60" ht="3.65" hidden="1" customHeight="1">
      <c r="A1334" s="494"/>
      <c r="B1334" s="673"/>
      <c r="C1334" s="676"/>
      <c r="D1334" s="676"/>
      <c r="E1334" s="676"/>
      <c r="F1334" s="676"/>
      <c r="G1334" s="676"/>
      <c r="H1334" s="676"/>
      <c r="I1334" s="699"/>
      <c r="J1334" s="1320"/>
      <c r="K1334" s="1320"/>
      <c r="L1334" s="1320"/>
      <c r="M1334" s="1320"/>
      <c r="N1334" s="1307"/>
      <c r="O1334" s="1375"/>
      <c r="P1334" s="1373"/>
      <c r="Q1334" s="1373"/>
      <c r="R1334" s="1373"/>
      <c r="S1334" s="1375"/>
      <c r="T1334" s="1375"/>
      <c r="U1334" s="1375"/>
      <c r="V1334" s="1375"/>
      <c r="W1334" s="1375"/>
      <c r="X1334" s="1375"/>
      <c r="Y1334" s="1308"/>
      <c r="Z1334" s="1320"/>
      <c r="AA1334" s="1320"/>
      <c r="AB1334" s="1320"/>
      <c r="AC1334" s="1320"/>
      <c r="AD1334" s="1320"/>
      <c r="AE1334" s="1280"/>
      <c r="AF1334" s="1320"/>
      <c r="AG1334" s="1320"/>
      <c r="AH1334" s="1320"/>
      <c r="AI1334" s="1320"/>
      <c r="AJ1334" s="1320"/>
      <c r="AK1334" s="1320"/>
      <c r="AL1334" s="1320"/>
      <c r="AM1334" s="1320"/>
      <c r="AN1334" s="1320"/>
      <c r="AO1334" s="1320"/>
      <c r="AP1334" s="1320"/>
      <c r="AQ1334" s="1320"/>
      <c r="AR1334" s="1320"/>
      <c r="AS1334" s="1320"/>
      <c r="AT1334" s="1320"/>
      <c r="AU1334" s="1320"/>
      <c r="AV1334" s="1320"/>
      <c r="AW1334" s="1320"/>
      <c r="AX1334" s="1320"/>
      <c r="AY1334" s="1320"/>
      <c r="AZ1334" s="1320"/>
      <c r="BA1334" s="1320"/>
      <c r="BB1334" s="1320"/>
      <c r="BC1334" s="1320"/>
      <c r="BD1334" s="1320"/>
      <c r="BE1334" s="1320"/>
      <c r="BF1334" s="1320"/>
      <c r="BG1334" s="1320"/>
      <c r="BH1334" s="495"/>
    </row>
    <row r="1335" spans="1:60" ht="3.65" hidden="1" customHeight="1">
      <c r="A1335" s="494"/>
      <c r="B1335" s="673"/>
      <c r="C1335" s="676"/>
      <c r="D1335" s="676"/>
      <c r="E1335" s="676"/>
      <c r="F1335" s="676"/>
      <c r="G1335" s="676"/>
      <c r="H1335" s="676"/>
      <c r="I1335" s="699"/>
      <c r="J1335" s="1320"/>
      <c r="K1335" s="1320"/>
      <c r="L1335" s="1320"/>
      <c r="M1335" s="1320"/>
      <c r="N1335" s="1307"/>
      <c r="O1335" s="1375"/>
      <c r="P1335" s="1375"/>
      <c r="Q1335" s="1375"/>
      <c r="R1335" s="1375"/>
      <c r="S1335" s="1375"/>
      <c r="T1335" s="1375"/>
      <c r="U1335" s="1375"/>
      <c r="V1335" s="1375"/>
      <c r="W1335" s="1375"/>
      <c r="X1335" s="1375"/>
      <c r="Y1335" s="1308"/>
      <c r="Z1335" s="1320"/>
      <c r="AA1335" s="1320"/>
      <c r="AB1335" s="1320"/>
      <c r="AC1335" s="1320"/>
      <c r="AD1335" s="1320"/>
      <c r="AE1335" s="1280"/>
      <c r="AF1335" s="1320"/>
      <c r="AG1335" s="1320"/>
      <c r="AH1335" s="1320"/>
      <c r="AI1335" s="1320"/>
      <c r="AJ1335" s="1320"/>
      <c r="AK1335" s="1320"/>
      <c r="AL1335" s="1320"/>
      <c r="AM1335" s="1320"/>
      <c r="AN1335" s="1320"/>
      <c r="AO1335" s="1320"/>
      <c r="AP1335" s="1320"/>
      <c r="AQ1335" s="1320"/>
      <c r="AR1335" s="1320"/>
      <c r="AS1335" s="1320"/>
      <c r="AT1335" s="1320"/>
      <c r="AU1335" s="1320"/>
      <c r="AV1335" s="1320"/>
      <c r="AW1335" s="1320"/>
      <c r="AX1335" s="1320"/>
      <c r="AY1335" s="1320"/>
      <c r="AZ1335" s="1320"/>
      <c r="BA1335" s="1320"/>
      <c r="BB1335" s="1320"/>
      <c r="BC1335" s="1320"/>
      <c r="BD1335" s="1320"/>
      <c r="BE1335" s="1320"/>
      <c r="BF1335" s="1320"/>
      <c r="BG1335" s="1320"/>
      <c r="BH1335" s="495"/>
    </row>
    <row r="1336" spans="1:60" ht="3.65" hidden="1" customHeight="1">
      <c r="A1336" s="494"/>
      <c r="B1336" s="673"/>
      <c r="C1336" s="676"/>
      <c r="D1336" s="676"/>
      <c r="E1336" s="676"/>
      <c r="F1336" s="676"/>
      <c r="G1336" s="676"/>
      <c r="H1336" s="676"/>
      <c r="I1336" s="699"/>
      <c r="J1336" s="1320"/>
      <c r="K1336" s="1320"/>
      <c r="L1336" s="1320"/>
      <c r="M1336" s="1320"/>
      <c r="N1336" s="1307"/>
      <c r="O1336" s="1375"/>
      <c r="P1336" s="1375"/>
      <c r="Q1336" s="1375"/>
      <c r="R1336" s="1375"/>
      <c r="S1336" s="1375"/>
      <c r="T1336" s="1375"/>
      <c r="U1336" s="1375"/>
      <c r="V1336" s="1375"/>
      <c r="W1336" s="1375"/>
      <c r="X1336" s="1375"/>
      <c r="Y1336" s="1308"/>
      <c r="Z1336" s="1320"/>
      <c r="AA1336" s="1320"/>
      <c r="AB1336" s="1320"/>
      <c r="AC1336" s="1320"/>
      <c r="AD1336" s="1320"/>
      <c r="AE1336" s="1280"/>
      <c r="AF1336" s="1320"/>
      <c r="AG1336" s="1320"/>
      <c r="AH1336" s="1320"/>
      <c r="AI1336" s="1320"/>
      <c r="AJ1336" s="1320"/>
      <c r="AK1336" s="1320"/>
      <c r="AL1336" s="1320"/>
      <c r="AM1336" s="1320"/>
      <c r="AN1336" s="1320"/>
      <c r="AO1336" s="1320"/>
      <c r="AP1336" s="1320"/>
      <c r="AQ1336" s="1320"/>
      <c r="AR1336" s="1320"/>
      <c r="AS1336" s="1320"/>
      <c r="AT1336" s="1320"/>
      <c r="AU1336" s="1320"/>
      <c r="AV1336" s="1320"/>
      <c r="AW1336" s="1320"/>
      <c r="AX1336" s="1320"/>
      <c r="AY1336" s="1320"/>
      <c r="AZ1336" s="1320"/>
      <c r="BA1336" s="1320"/>
      <c r="BB1336" s="1320"/>
      <c r="BC1336" s="1320"/>
      <c r="BD1336" s="1320"/>
      <c r="BE1336" s="1320"/>
      <c r="BF1336" s="1320"/>
      <c r="BG1336" s="1320"/>
      <c r="BH1336" s="495"/>
    </row>
    <row r="1337" spans="1:60" ht="3.65" hidden="1" customHeight="1">
      <c r="A1337" s="494"/>
      <c r="B1337" s="673"/>
      <c r="C1337" s="676"/>
      <c r="D1337" s="676"/>
      <c r="E1337" s="676"/>
      <c r="F1337" s="676"/>
      <c r="G1337" s="676"/>
      <c r="H1337" s="676"/>
      <c r="I1337" s="699"/>
      <c r="J1337" s="1320"/>
      <c r="K1337" s="1320"/>
      <c r="L1337" s="1320"/>
      <c r="M1337" s="1320"/>
      <c r="N1337" s="1307"/>
      <c r="O1337" s="1375"/>
      <c r="P1337" s="1375"/>
      <c r="Q1337" s="1375"/>
      <c r="R1337" s="1375"/>
      <c r="S1337" s="1375"/>
      <c r="T1337" s="1375"/>
      <c r="U1337" s="1375"/>
      <c r="V1337" s="1375"/>
      <c r="W1337" s="1375"/>
      <c r="X1337" s="1375"/>
      <c r="Y1337" s="1308"/>
      <c r="Z1337" s="1320"/>
      <c r="AA1337" s="1320"/>
      <c r="AB1337" s="1320"/>
      <c r="AC1337" s="1320"/>
      <c r="AD1337" s="1320"/>
      <c r="AE1337" s="1280"/>
      <c r="AF1337" s="1320"/>
      <c r="AG1337" s="1320"/>
      <c r="AH1337" s="1320"/>
      <c r="AI1337" s="1320"/>
      <c r="AJ1337" s="1320"/>
      <c r="AK1337" s="1320"/>
      <c r="AL1337" s="1320"/>
      <c r="AM1337" s="1320"/>
      <c r="AN1337" s="1320"/>
      <c r="AO1337" s="1320"/>
      <c r="AP1337" s="1320"/>
      <c r="AQ1337" s="1320"/>
      <c r="AR1337" s="1320"/>
      <c r="AS1337" s="1320"/>
      <c r="AT1337" s="1320"/>
      <c r="AU1337" s="1320"/>
      <c r="AV1337" s="1320"/>
      <c r="AW1337" s="1320"/>
      <c r="AX1337" s="1320"/>
      <c r="AY1337" s="1320"/>
      <c r="AZ1337" s="1320"/>
      <c r="BA1337" s="1320"/>
      <c r="BB1337" s="1320"/>
      <c r="BC1337" s="1320"/>
      <c r="BD1337" s="1320"/>
      <c r="BE1337" s="1320"/>
      <c r="BF1337" s="1320"/>
      <c r="BG1337" s="1320"/>
      <c r="BH1337" s="495"/>
    </row>
    <row r="1338" spans="1:60" ht="3.65" hidden="1" customHeight="1">
      <c r="A1338" s="494"/>
      <c r="B1338" s="673"/>
      <c r="C1338" s="676"/>
      <c r="D1338" s="676"/>
      <c r="E1338" s="676"/>
      <c r="F1338" s="676"/>
      <c r="G1338" s="676"/>
      <c r="H1338" s="676"/>
      <c r="I1338" s="699"/>
      <c r="J1338" s="1320"/>
      <c r="K1338" s="1320"/>
      <c r="L1338" s="1320"/>
      <c r="M1338" s="1320"/>
      <c r="N1338" s="1307"/>
      <c r="O1338" s="1375"/>
      <c r="P1338" s="1375"/>
      <c r="Q1338" s="1375"/>
      <c r="R1338" s="1375"/>
      <c r="S1338" s="1375"/>
      <c r="T1338" s="1375"/>
      <c r="U1338" s="1375"/>
      <c r="V1338" s="1375"/>
      <c r="W1338" s="1375"/>
      <c r="X1338" s="1375"/>
      <c r="Y1338" s="1308"/>
      <c r="Z1338" s="1320"/>
      <c r="AA1338" s="1320"/>
      <c r="AB1338" s="1320"/>
      <c r="AC1338" s="1320"/>
      <c r="AD1338" s="1320"/>
      <c r="AE1338" s="1280"/>
      <c r="AF1338" s="1320"/>
      <c r="AG1338" s="1320"/>
      <c r="AH1338" s="1320"/>
      <c r="AI1338" s="1320"/>
      <c r="AJ1338" s="1320"/>
      <c r="AK1338" s="1320"/>
      <c r="AL1338" s="1320"/>
      <c r="AM1338" s="1320"/>
      <c r="AN1338" s="1320"/>
      <c r="AO1338" s="1320"/>
      <c r="AP1338" s="1320"/>
      <c r="AQ1338" s="1320"/>
      <c r="AR1338" s="1320"/>
      <c r="AS1338" s="1320"/>
      <c r="AT1338" s="1320"/>
      <c r="AU1338" s="1320"/>
      <c r="AV1338" s="1320"/>
      <c r="AW1338" s="1320"/>
      <c r="AX1338" s="1320"/>
      <c r="AY1338" s="1320"/>
      <c r="AZ1338" s="1320"/>
      <c r="BA1338" s="1320"/>
      <c r="BB1338" s="1320"/>
      <c r="BC1338" s="1320"/>
      <c r="BD1338" s="1320"/>
      <c r="BE1338" s="1320"/>
      <c r="BF1338" s="1320"/>
      <c r="BG1338" s="1320"/>
      <c r="BH1338" s="495"/>
    </row>
    <row r="1339" spans="1:60" ht="3.65" hidden="1" customHeight="1">
      <c r="A1339" s="494"/>
      <c r="B1339" s="673"/>
      <c r="C1339" s="676"/>
      <c r="D1339" s="676"/>
      <c r="E1339" s="676"/>
      <c r="F1339" s="676"/>
      <c r="G1339" s="676"/>
      <c r="H1339" s="676"/>
      <c r="I1339" s="699"/>
      <c r="J1339" s="1320"/>
      <c r="K1339" s="1320"/>
      <c r="L1339" s="1320"/>
      <c r="M1339" s="1320"/>
      <c r="N1339" s="1307"/>
      <c r="O1339" s="1375"/>
      <c r="P1339" s="1375"/>
      <c r="Q1339" s="1375"/>
      <c r="R1339" s="1375"/>
      <c r="S1339" s="1375"/>
      <c r="T1339" s="1375"/>
      <c r="U1339" s="1375"/>
      <c r="V1339" s="1375"/>
      <c r="W1339" s="1375"/>
      <c r="X1339" s="1375"/>
      <c r="Y1339" s="1308"/>
      <c r="Z1339" s="1320"/>
      <c r="AA1339" s="1320"/>
      <c r="AB1339" s="1320"/>
      <c r="AC1339" s="1320"/>
      <c r="AD1339" s="1320"/>
      <c r="AE1339" s="1280"/>
      <c r="AF1339" s="1320"/>
      <c r="AG1339" s="1320"/>
      <c r="AH1339" s="1320"/>
      <c r="AI1339" s="1320"/>
      <c r="AJ1339" s="1317"/>
      <c r="AK1339" s="1317"/>
      <c r="AL1339" s="1317"/>
      <c r="AM1339" s="1317"/>
      <c r="AN1339" s="1317"/>
      <c r="AO1339" s="1317"/>
      <c r="AP1339" s="1317"/>
      <c r="AQ1339" s="1317"/>
      <c r="AR1339" s="1317"/>
      <c r="AS1339" s="1317"/>
      <c r="AT1339" s="1317"/>
      <c r="AU1339" s="1317"/>
      <c r="AV1339" s="1317"/>
      <c r="AW1339" s="1320"/>
      <c r="AX1339" s="1320"/>
      <c r="AY1339" s="1320"/>
      <c r="AZ1339" s="1320"/>
      <c r="BA1339" s="1320"/>
      <c r="BB1339" s="1320"/>
      <c r="BC1339" s="1320"/>
      <c r="BD1339" s="1320"/>
      <c r="BE1339" s="1320"/>
      <c r="BF1339" s="1320"/>
      <c r="BG1339" s="1320"/>
      <c r="BH1339" s="495"/>
    </row>
    <row r="1340" spans="1:60" ht="3.65" hidden="1" customHeight="1">
      <c r="A1340" s="494"/>
      <c r="B1340" s="673"/>
      <c r="C1340" s="676"/>
      <c r="D1340" s="676"/>
      <c r="E1340" s="676"/>
      <c r="F1340" s="676"/>
      <c r="G1340" s="676"/>
      <c r="H1340" s="676"/>
      <c r="I1340" s="699"/>
      <c r="J1340" s="1320"/>
      <c r="K1340" s="1320"/>
      <c r="L1340" s="1320"/>
      <c r="M1340" s="1320"/>
      <c r="N1340" s="1307"/>
      <c r="O1340" s="1375"/>
      <c r="P1340" s="1375"/>
      <c r="Q1340" s="1375"/>
      <c r="R1340" s="1375"/>
      <c r="S1340" s="1375"/>
      <c r="T1340" s="1375"/>
      <c r="U1340" s="1375"/>
      <c r="V1340" s="1375"/>
      <c r="W1340" s="1375"/>
      <c r="X1340" s="1375"/>
      <c r="Y1340" s="1308"/>
      <c r="Z1340" s="1320"/>
      <c r="AA1340" s="1320"/>
      <c r="AB1340" s="1320"/>
      <c r="AC1340" s="1320"/>
      <c r="AD1340" s="1320"/>
      <c r="AE1340" s="1280"/>
      <c r="AF1340" s="1320"/>
      <c r="AG1340" s="1320"/>
      <c r="AH1340" s="1320"/>
      <c r="AI1340" s="1320"/>
      <c r="AJ1340" s="1320"/>
      <c r="AK1340" s="1320"/>
      <c r="AL1340" s="1320"/>
      <c r="AM1340" s="1320"/>
      <c r="AN1340" s="1320"/>
      <c r="AO1340" s="1320"/>
      <c r="AP1340" s="1320"/>
      <c r="AQ1340" s="1320"/>
      <c r="AR1340" s="1320"/>
      <c r="AS1340" s="1320"/>
      <c r="AT1340" s="1320"/>
      <c r="AU1340" s="1320"/>
      <c r="AV1340" s="1320"/>
      <c r="AW1340" s="1320"/>
      <c r="AX1340" s="1320"/>
      <c r="AY1340" s="1320"/>
      <c r="AZ1340" s="1320"/>
      <c r="BA1340" s="1320"/>
      <c r="BB1340" s="1320"/>
      <c r="BC1340" s="1320"/>
      <c r="BD1340" s="1320"/>
      <c r="BE1340" s="1320"/>
      <c r="BF1340" s="1320"/>
      <c r="BG1340" s="1320"/>
      <c r="BH1340" s="495"/>
    </row>
    <row r="1341" spans="1:60" ht="3.65" hidden="1" customHeight="1">
      <c r="A1341" s="494"/>
      <c r="B1341" s="673"/>
      <c r="C1341" s="676"/>
      <c r="D1341" s="676"/>
      <c r="E1341" s="676"/>
      <c r="F1341" s="676"/>
      <c r="G1341" s="676"/>
      <c r="H1341" s="676"/>
      <c r="I1341" s="699"/>
      <c r="J1341" s="1320"/>
      <c r="K1341" s="1320"/>
      <c r="L1341" s="1320"/>
      <c r="M1341" s="1320"/>
      <c r="N1341" s="1293"/>
      <c r="O1341" s="1367"/>
      <c r="P1341" s="1367"/>
      <c r="Q1341" s="1367"/>
      <c r="R1341" s="1367"/>
      <c r="S1341" s="1367"/>
      <c r="T1341" s="1367"/>
      <c r="U1341" s="1367"/>
      <c r="V1341" s="1367"/>
      <c r="W1341" s="1367"/>
      <c r="X1341" s="1367"/>
      <c r="Y1341" s="1294"/>
      <c r="Z1341" s="1320"/>
      <c r="AA1341" s="1320"/>
      <c r="AB1341" s="1320"/>
      <c r="AC1341" s="1320"/>
      <c r="AD1341" s="1320"/>
      <c r="AE1341" s="1280"/>
      <c r="AF1341" s="1320"/>
      <c r="AG1341" s="1320"/>
      <c r="AH1341" s="1320"/>
      <c r="AI1341" s="1320"/>
      <c r="AJ1341" s="1320"/>
      <c r="AK1341" s="1320"/>
      <c r="AL1341" s="1320"/>
      <c r="AM1341" s="1320"/>
      <c r="AN1341" s="1320"/>
      <c r="AO1341" s="1320"/>
      <c r="AP1341" s="1320"/>
      <c r="AQ1341" s="1320"/>
      <c r="AR1341" s="1320"/>
      <c r="AS1341" s="1320"/>
      <c r="AT1341" s="1320"/>
      <c r="AU1341" s="1320"/>
      <c r="AV1341" s="1320"/>
      <c r="AW1341" s="1320"/>
      <c r="AX1341" s="1320"/>
      <c r="AY1341" s="1320"/>
      <c r="AZ1341" s="1320"/>
      <c r="BA1341" s="1320"/>
      <c r="BB1341" s="1320"/>
      <c r="BC1341" s="1320"/>
      <c r="BD1341" s="1320"/>
      <c r="BE1341" s="1320"/>
      <c r="BF1341" s="1320"/>
      <c r="BG1341" s="1320"/>
      <c r="BH1341" s="495"/>
    </row>
    <row r="1342" spans="1:60" ht="3.65" hidden="1" customHeight="1">
      <c r="A1342" s="494"/>
      <c r="B1342" s="673"/>
      <c r="C1342" s="676"/>
      <c r="D1342" s="676"/>
      <c r="E1342" s="676"/>
      <c r="F1342" s="676"/>
      <c r="G1342" s="676"/>
      <c r="H1342" s="676"/>
      <c r="I1342" s="699"/>
      <c r="J1342" s="1320"/>
      <c r="K1342" s="1320"/>
      <c r="L1342" s="1320"/>
      <c r="M1342" s="1320"/>
      <c r="N1342" s="1293"/>
      <c r="O1342" s="1367"/>
      <c r="P1342" s="1367"/>
      <c r="Q1342" s="1367"/>
      <c r="R1342" s="1367"/>
      <c r="S1342" s="1367"/>
      <c r="T1342" s="1367"/>
      <c r="U1342" s="1367"/>
      <c r="V1342" s="1367"/>
      <c r="W1342" s="1367"/>
      <c r="X1342" s="1367"/>
      <c r="Y1342" s="1294"/>
      <c r="Z1342" s="1320"/>
      <c r="AA1342" s="1320"/>
      <c r="AB1342" s="1320"/>
      <c r="AC1342" s="1320"/>
      <c r="AD1342" s="1320"/>
      <c r="AE1342" s="1280"/>
      <c r="AF1342" s="1320"/>
      <c r="AG1342" s="1320"/>
      <c r="AH1342" s="1320"/>
      <c r="AI1342" s="1320"/>
      <c r="AJ1342" s="1320"/>
      <c r="AK1342" s="1320"/>
      <c r="AL1342" s="1320"/>
      <c r="AM1342" s="1320"/>
      <c r="AN1342" s="1320"/>
      <c r="AO1342" s="1320"/>
      <c r="AP1342" s="1320"/>
      <c r="AQ1342" s="1320"/>
      <c r="AR1342" s="1320"/>
      <c r="AS1342" s="1320"/>
      <c r="AT1342" s="1320"/>
      <c r="AU1342" s="1320"/>
      <c r="AV1342" s="1320"/>
      <c r="AW1342" s="1320"/>
      <c r="AX1342" s="1320"/>
      <c r="AY1342" s="1320"/>
      <c r="AZ1342" s="1320"/>
      <c r="BA1342" s="1320"/>
      <c r="BB1342" s="1320"/>
      <c r="BC1342" s="1320"/>
      <c r="BD1342" s="1320"/>
      <c r="BE1342" s="1320"/>
      <c r="BF1342" s="1320"/>
      <c r="BG1342" s="1320"/>
      <c r="BH1342" s="495"/>
    </row>
    <row r="1343" spans="1:60" ht="3.65" hidden="1" customHeight="1">
      <c r="A1343" s="494"/>
      <c r="B1343" s="673"/>
      <c r="C1343" s="676"/>
      <c r="D1343" s="676"/>
      <c r="E1343" s="676"/>
      <c r="F1343" s="676"/>
      <c r="G1343" s="676"/>
      <c r="H1343" s="676"/>
      <c r="I1343" s="699"/>
      <c r="J1343" s="1320"/>
      <c r="K1343" s="1320"/>
      <c r="L1343" s="1320"/>
      <c r="M1343" s="1320"/>
      <c r="N1343" s="1293"/>
      <c r="O1343" s="1367"/>
      <c r="P1343" s="1367"/>
      <c r="Q1343" s="1367"/>
      <c r="R1343" s="1367"/>
      <c r="S1343" s="1367"/>
      <c r="T1343" s="1367"/>
      <c r="U1343" s="1367"/>
      <c r="V1343" s="1367"/>
      <c r="W1343" s="1367"/>
      <c r="X1343" s="1367"/>
      <c r="Y1343" s="1294"/>
      <c r="Z1343" s="1320"/>
      <c r="AA1343" s="1320"/>
      <c r="AB1343" s="1320"/>
      <c r="AC1343" s="1320"/>
      <c r="AD1343" s="1320"/>
      <c r="AE1343" s="1280"/>
      <c r="AF1343" s="1320"/>
      <c r="AG1343" s="1320"/>
      <c r="AH1343" s="1320"/>
      <c r="AI1343" s="1320"/>
      <c r="AJ1343" s="1320"/>
      <c r="AK1343" s="1320"/>
      <c r="AL1343" s="1320"/>
      <c r="AM1343" s="1320"/>
      <c r="AN1343" s="1320"/>
      <c r="AO1343" s="1320"/>
      <c r="AP1343" s="1320"/>
      <c r="AQ1343" s="1320"/>
      <c r="AR1343" s="1320"/>
      <c r="AS1343" s="1320"/>
      <c r="AT1343" s="1320"/>
      <c r="AU1343" s="1320"/>
      <c r="AV1343" s="1320"/>
      <c r="AW1343" s="1320"/>
      <c r="AX1343" s="1320"/>
      <c r="AY1343" s="1320"/>
      <c r="AZ1343" s="1320"/>
      <c r="BA1343" s="1320"/>
      <c r="BB1343" s="1320"/>
      <c r="BC1343" s="1320"/>
      <c r="BD1343" s="1320"/>
      <c r="BE1343" s="1320"/>
      <c r="BF1343" s="1320"/>
      <c r="BG1343" s="1320"/>
      <c r="BH1343" s="495"/>
    </row>
    <row r="1344" spans="1:60" ht="3.65" hidden="1" customHeight="1">
      <c r="A1344" s="494"/>
      <c r="B1344" s="673"/>
      <c r="C1344" s="676"/>
      <c r="D1344" s="676"/>
      <c r="E1344" s="676"/>
      <c r="F1344" s="676"/>
      <c r="G1344" s="676"/>
      <c r="H1344" s="676"/>
      <c r="I1344" s="699"/>
      <c r="J1344" s="1320"/>
      <c r="K1344" s="1320"/>
      <c r="L1344" s="1320"/>
      <c r="M1344" s="1320"/>
      <c r="N1344" s="1293"/>
      <c r="O1344" s="1367"/>
      <c r="P1344" s="1367"/>
      <c r="Q1344" s="1367"/>
      <c r="R1344" s="1367"/>
      <c r="S1344" s="1367"/>
      <c r="T1344" s="1367"/>
      <c r="U1344" s="1367"/>
      <c r="V1344" s="1367"/>
      <c r="W1344" s="1367"/>
      <c r="X1344" s="1367"/>
      <c r="Y1344" s="1294"/>
      <c r="Z1344" s="1320"/>
      <c r="AA1344" s="1320"/>
      <c r="AB1344" s="1320"/>
      <c r="AC1344" s="1320"/>
      <c r="AD1344" s="1320"/>
      <c r="AE1344" s="1280"/>
      <c r="AF1344" s="1320"/>
      <c r="AG1344" s="1320"/>
      <c r="AH1344" s="1320"/>
      <c r="AI1344" s="1320"/>
      <c r="AJ1344" s="1320"/>
      <c r="AK1344" s="1320"/>
      <c r="AL1344" s="1320"/>
      <c r="AM1344" s="1320"/>
      <c r="AN1344" s="1320"/>
      <c r="AO1344" s="1320"/>
      <c r="AP1344" s="1320"/>
      <c r="AQ1344" s="1320"/>
      <c r="AR1344" s="1320"/>
      <c r="AS1344" s="1320"/>
      <c r="AT1344" s="1320"/>
      <c r="AU1344" s="1320"/>
      <c r="AV1344" s="1320"/>
      <c r="AW1344" s="1320"/>
      <c r="AX1344" s="1320"/>
      <c r="AY1344" s="1320"/>
      <c r="AZ1344" s="1320"/>
      <c r="BA1344" s="1320"/>
      <c r="BB1344" s="1320"/>
      <c r="BC1344" s="1320"/>
      <c r="BD1344" s="1320"/>
      <c r="BE1344" s="1320"/>
      <c r="BF1344" s="1320"/>
      <c r="BG1344" s="1320"/>
      <c r="BH1344" s="495"/>
    </row>
    <row r="1345" spans="1:60" ht="3.65" hidden="1" customHeight="1">
      <c r="A1345" s="494"/>
      <c r="B1345" s="673"/>
      <c r="C1345" s="676"/>
      <c r="D1345" s="676"/>
      <c r="E1345" s="676"/>
      <c r="F1345" s="676"/>
      <c r="G1345" s="676"/>
      <c r="H1345" s="676"/>
      <c r="I1345" s="699"/>
      <c r="J1345" s="1320"/>
      <c r="K1345" s="1320"/>
      <c r="L1345" s="1320"/>
      <c r="M1345" s="1320"/>
      <c r="N1345" s="1295"/>
      <c r="O1345" s="1296"/>
      <c r="P1345" s="1296"/>
      <c r="Q1345" s="1296"/>
      <c r="R1345" s="1296"/>
      <c r="S1345" s="1296"/>
      <c r="T1345" s="1296"/>
      <c r="U1345" s="1296"/>
      <c r="V1345" s="1296"/>
      <c r="W1345" s="1296"/>
      <c r="X1345" s="1296"/>
      <c r="Y1345" s="1297"/>
      <c r="Z1345" s="1320"/>
      <c r="AA1345" s="1320"/>
      <c r="AB1345" s="1320"/>
      <c r="AC1345" s="1320"/>
      <c r="AD1345" s="1320"/>
      <c r="AE1345" s="1279"/>
      <c r="AF1345" s="1320"/>
      <c r="AG1345" s="1320"/>
      <c r="AH1345" s="1320"/>
      <c r="AI1345" s="1320"/>
      <c r="AJ1345" s="1320"/>
      <c r="AK1345" s="1320"/>
      <c r="AL1345" s="1320"/>
      <c r="AM1345" s="1320"/>
      <c r="AN1345" s="1320"/>
      <c r="AO1345" s="1320"/>
      <c r="AP1345" s="1320"/>
      <c r="AQ1345" s="1320"/>
      <c r="AR1345" s="1320"/>
      <c r="AS1345" s="1320"/>
      <c r="AT1345" s="1320"/>
      <c r="AU1345" s="1320"/>
      <c r="AV1345" s="1320"/>
      <c r="AW1345" s="1320"/>
      <c r="AX1345" s="1320"/>
      <c r="AY1345" s="1320"/>
      <c r="AZ1345" s="1320"/>
      <c r="BA1345" s="1320"/>
      <c r="BB1345" s="1320"/>
      <c r="BC1345" s="1320"/>
      <c r="BD1345" s="1320"/>
      <c r="BE1345" s="1320"/>
      <c r="BF1345" s="1320"/>
      <c r="BG1345" s="1320"/>
      <c r="BH1345" s="495"/>
    </row>
    <row r="1346" spans="1:60" ht="3.65" hidden="1" customHeight="1">
      <c r="A1346" s="494"/>
      <c r="B1346" s="673"/>
      <c r="C1346" s="676"/>
      <c r="D1346" s="676"/>
      <c r="E1346" s="676"/>
      <c r="F1346" s="676"/>
      <c r="G1346" s="676"/>
      <c r="H1346" s="676"/>
      <c r="I1346" s="699"/>
      <c r="J1346" s="1320"/>
      <c r="K1346" s="1320"/>
      <c r="L1346" s="1320"/>
      <c r="M1346" s="1320"/>
      <c r="N1346" s="1320"/>
      <c r="O1346" s="1320"/>
      <c r="P1346" s="1320"/>
      <c r="Q1346" s="1320"/>
      <c r="R1346" s="1320"/>
      <c r="S1346" s="1320"/>
      <c r="T1346" s="1320"/>
      <c r="U1346" s="1320"/>
      <c r="V1346" s="1320"/>
      <c r="W1346" s="1320"/>
      <c r="X1346" s="1320"/>
      <c r="Y1346" s="1320"/>
      <c r="Z1346" s="1320"/>
      <c r="AA1346" s="1320"/>
      <c r="AB1346" s="1320"/>
      <c r="AC1346" s="1320"/>
      <c r="AD1346" s="1320"/>
      <c r="AE1346" s="1320"/>
      <c r="AF1346" s="1320"/>
      <c r="AG1346" s="1320"/>
      <c r="AH1346" s="1320"/>
      <c r="AI1346" s="1320"/>
      <c r="AJ1346" s="1320"/>
      <c r="AK1346" s="1320"/>
      <c r="AL1346" s="1320"/>
      <c r="AM1346" s="1320"/>
      <c r="AN1346" s="1320"/>
      <c r="AO1346" s="1320"/>
      <c r="AP1346" s="1320"/>
      <c r="AQ1346" s="1320"/>
      <c r="AR1346" s="1320"/>
      <c r="AS1346" s="1320"/>
      <c r="AT1346" s="1320"/>
      <c r="AU1346" s="1320"/>
      <c r="AV1346" s="1320"/>
      <c r="AW1346" s="1320"/>
      <c r="AX1346" s="1320"/>
      <c r="AY1346" s="1320"/>
      <c r="AZ1346" s="1320"/>
      <c r="BA1346" s="1320"/>
      <c r="BB1346" s="1320"/>
      <c r="BC1346" s="1320"/>
      <c r="BD1346" s="1320"/>
      <c r="BE1346" s="1320"/>
      <c r="BF1346" s="1320"/>
      <c r="BG1346" s="1320"/>
      <c r="BH1346" s="495"/>
    </row>
    <row r="1347" spans="1:60" ht="3.65" hidden="1" customHeight="1">
      <c r="A1347" s="494"/>
      <c r="B1347" s="673"/>
      <c r="C1347" s="676"/>
      <c r="D1347" s="676"/>
      <c r="E1347" s="676"/>
      <c r="F1347" s="676"/>
      <c r="G1347" s="676"/>
      <c r="H1347" s="676"/>
      <c r="I1347" s="699"/>
      <c r="J1347" s="1320"/>
      <c r="K1347" s="1320"/>
      <c r="L1347" s="1320"/>
      <c r="M1347" s="1320"/>
      <c r="N1347" s="1320"/>
      <c r="O1347" s="1320"/>
      <c r="P1347" s="1320"/>
      <c r="Q1347" s="1320"/>
      <c r="R1347" s="1320"/>
      <c r="S1347" s="1320"/>
      <c r="T1347" s="1320"/>
      <c r="U1347" s="1320"/>
      <c r="V1347" s="1320"/>
      <c r="W1347" s="1320"/>
      <c r="X1347" s="1320"/>
      <c r="Y1347" s="1320"/>
      <c r="Z1347" s="1320"/>
      <c r="AA1347" s="1320"/>
      <c r="AB1347" s="1320"/>
      <c r="AC1347" s="1320"/>
      <c r="AD1347" s="1320"/>
      <c r="AE1347" s="1320"/>
      <c r="AF1347" s="1320"/>
      <c r="AG1347" s="1320"/>
      <c r="AH1347" s="1320"/>
      <c r="AI1347" s="1320"/>
      <c r="AJ1347" s="1320"/>
      <c r="AK1347" s="1320"/>
      <c r="AL1347" s="1320"/>
      <c r="AM1347" s="1320"/>
      <c r="AN1347" s="1320"/>
      <c r="AO1347" s="1320"/>
      <c r="AP1347" s="1320"/>
      <c r="AQ1347" s="1320"/>
      <c r="AR1347" s="1320"/>
      <c r="AS1347" s="1320"/>
      <c r="AT1347" s="1320"/>
      <c r="AU1347" s="1320"/>
      <c r="AV1347" s="1320"/>
      <c r="AW1347" s="1320"/>
      <c r="AX1347" s="1320"/>
      <c r="AY1347" s="1320"/>
      <c r="AZ1347" s="1320"/>
      <c r="BA1347" s="1320"/>
      <c r="BB1347" s="1320"/>
      <c r="BC1347" s="1320"/>
      <c r="BD1347" s="1320"/>
      <c r="BE1347" s="1320"/>
      <c r="BF1347" s="1320"/>
      <c r="BG1347" s="1320"/>
      <c r="BH1347" s="495"/>
    </row>
    <row r="1348" spans="1:60" ht="3.65" hidden="1" customHeight="1">
      <c r="A1348" s="494"/>
      <c r="B1348" s="673"/>
      <c r="C1348" s="676"/>
      <c r="D1348" s="676"/>
      <c r="E1348" s="676"/>
      <c r="F1348" s="676"/>
      <c r="G1348" s="676"/>
      <c r="H1348" s="676"/>
      <c r="I1348" s="699"/>
      <c r="J1348" s="1320"/>
      <c r="K1348" s="1320"/>
      <c r="L1348" s="1320"/>
      <c r="M1348" s="1320"/>
      <c r="N1348" s="1320"/>
      <c r="O1348" s="1320"/>
      <c r="P1348" s="1320"/>
      <c r="Q1348" s="1320"/>
      <c r="R1348" s="1320"/>
      <c r="S1348" s="1320"/>
      <c r="T1348" s="1320"/>
      <c r="U1348" s="1320"/>
      <c r="V1348" s="1320"/>
      <c r="W1348" s="1320"/>
      <c r="X1348" s="1320"/>
      <c r="Y1348" s="1320"/>
      <c r="Z1348" s="1320"/>
      <c r="AA1348" s="1320"/>
      <c r="AB1348" s="1320"/>
      <c r="AC1348" s="1320"/>
      <c r="AD1348" s="1320"/>
      <c r="AE1348" s="1320"/>
      <c r="AF1348" s="1320"/>
      <c r="AG1348" s="1320"/>
      <c r="AH1348" s="1320"/>
      <c r="AI1348" s="1320"/>
      <c r="AJ1348" s="1320"/>
      <c r="AK1348" s="1320"/>
      <c r="AL1348" s="1320"/>
      <c r="AM1348" s="1320"/>
      <c r="AN1348" s="1320"/>
      <c r="AO1348" s="1320"/>
      <c r="AP1348" s="1320"/>
      <c r="AQ1348" s="1320"/>
      <c r="AR1348" s="1320"/>
      <c r="AS1348" s="1320"/>
      <c r="AT1348" s="1320"/>
      <c r="AU1348" s="1320"/>
      <c r="AV1348" s="1320"/>
      <c r="AW1348" s="1320"/>
      <c r="AX1348" s="1320"/>
      <c r="AY1348" s="1320"/>
      <c r="AZ1348" s="1320"/>
      <c r="BA1348" s="1320"/>
      <c r="BB1348" s="1320"/>
      <c r="BC1348" s="1320"/>
      <c r="BD1348" s="1320"/>
      <c r="BE1348" s="1320"/>
      <c r="BF1348" s="1320"/>
      <c r="BG1348" s="1320"/>
      <c r="BH1348" s="495"/>
    </row>
    <row r="1349" spans="1:60" ht="3.65" hidden="1" customHeight="1">
      <c r="A1349" s="494"/>
      <c r="B1349" s="1282"/>
      <c r="C1349" s="1283"/>
      <c r="D1349" s="1283"/>
      <c r="E1349" s="1283"/>
      <c r="F1349" s="1283"/>
      <c r="G1349" s="1283"/>
      <c r="H1349" s="1283"/>
      <c r="I1349" s="1368"/>
      <c r="J1349" s="1369"/>
      <c r="K1349" s="1369"/>
      <c r="L1349" s="1369"/>
      <c r="M1349" s="1369"/>
      <c r="N1349" s="1369"/>
      <c r="O1349" s="1369"/>
      <c r="P1349" s="1369"/>
      <c r="Q1349" s="1369"/>
      <c r="R1349" s="1369"/>
      <c r="S1349" s="1369"/>
      <c r="T1349" s="1369"/>
      <c r="U1349" s="1369"/>
      <c r="V1349" s="1369"/>
      <c r="W1349" s="1369"/>
      <c r="X1349" s="1369"/>
      <c r="Y1349" s="1369"/>
      <c r="Z1349" s="1369"/>
      <c r="AA1349" s="1369"/>
      <c r="AB1349" s="1369"/>
      <c r="AC1349" s="1369"/>
      <c r="AD1349" s="1369"/>
      <c r="AE1349" s="1369"/>
      <c r="AF1349" s="1369"/>
      <c r="AG1349" s="1369"/>
      <c r="AH1349" s="1369"/>
      <c r="AI1349" s="1369"/>
      <c r="AJ1349" s="1369"/>
      <c r="AK1349" s="1369"/>
      <c r="AL1349" s="1369"/>
      <c r="AM1349" s="1369"/>
      <c r="AN1349" s="1369"/>
      <c r="AO1349" s="1369"/>
      <c r="AP1349" s="1369"/>
      <c r="AQ1349" s="1369"/>
      <c r="AR1349" s="1369"/>
      <c r="AS1349" s="1369"/>
      <c r="AT1349" s="1369"/>
      <c r="AU1349" s="1369"/>
      <c r="AV1349" s="1369"/>
      <c r="AW1349" s="1369"/>
      <c r="AX1349" s="1369"/>
      <c r="AY1349" s="1369"/>
      <c r="AZ1349" s="1369"/>
      <c r="BA1349" s="1369"/>
      <c r="BB1349" s="1369"/>
      <c r="BC1349" s="1369"/>
      <c r="BD1349" s="1369"/>
      <c r="BE1349" s="1369"/>
      <c r="BF1349" s="1369"/>
      <c r="BG1349" s="1369"/>
      <c r="BH1349" s="471"/>
    </row>
    <row r="1350" spans="1:60" ht="3.65" hidden="1" customHeight="1">
      <c r="A1350" s="494"/>
      <c r="B1350" s="1285"/>
      <c r="C1350" s="1286"/>
      <c r="D1350" s="1286"/>
      <c r="E1350" s="1286"/>
      <c r="F1350" s="1286"/>
      <c r="G1350" s="1286"/>
      <c r="H1350" s="1286"/>
      <c r="I1350" s="1370"/>
      <c r="J1350" s="466"/>
      <c r="K1350" s="466"/>
      <c r="L1350" s="466"/>
      <c r="M1350" s="466"/>
      <c r="N1350" s="466"/>
      <c r="O1350" s="466"/>
      <c r="P1350" s="466"/>
      <c r="Q1350" s="466"/>
      <c r="R1350" s="466"/>
      <c r="S1350" s="466"/>
      <c r="T1350" s="466"/>
      <c r="U1350" s="466"/>
      <c r="V1350" s="466"/>
      <c r="W1350" s="466"/>
      <c r="X1350" s="466"/>
      <c r="Y1350" s="466"/>
      <c r="Z1350" s="466"/>
      <c r="AA1350" s="466"/>
      <c r="AB1350" s="466"/>
      <c r="AC1350" s="466"/>
      <c r="AD1350" s="466"/>
      <c r="AE1350" s="466"/>
      <c r="AF1350" s="466"/>
      <c r="AG1350" s="466"/>
      <c r="AH1350" s="466"/>
      <c r="AI1350" s="466"/>
      <c r="AJ1350" s="466"/>
      <c r="AK1350" s="466"/>
      <c r="AL1350" s="466"/>
      <c r="AM1350" s="466"/>
      <c r="AN1350" s="466"/>
      <c r="AO1350" s="466"/>
      <c r="AP1350" s="466"/>
      <c r="AQ1350" s="466"/>
      <c r="AR1350" s="466"/>
      <c r="AS1350" s="466"/>
      <c r="AT1350" s="466"/>
      <c r="AU1350" s="466"/>
      <c r="AV1350" s="466"/>
      <c r="AW1350" s="466"/>
      <c r="AX1350" s="466"/>
      <c r="AY1350" s="466"/>
      <c r="AZ1350" s="466"/>
      <c r="BA1350" s="466"/>
      <c r="BB1350" s="466"/>
      <c r="BC1350" s="466"/>
      <c r="BD1350" s="466"/>
      <c r="BE1350" s="466"/>
      <c r="BF1350" s="466"/>
      <c r="BG1350" s="466"/>
      <c r="BH1350" s="465"/>
    </row>
    <row r="1351" spans="1:60">
      <c r="A1351" s="494"/>
      <c r="B1351" s="379" t="s">
        <v>635</v>
      </c>
      <c r="C1351" s="379" t="s">
        <v>636</v>
      </c>
      <c r="D1351" s="379" t="s">
        <v>578</v>
      </c>
      <c r="E1351" s="448" t="s">
        <v>651</v>
      </c>
      <c r="F1351" s="379" t="s">
        <v>498</v>
      </c>
      <c r="G1351" s="378"/>
      <c r="H1351" s="1194" t="s">
        <v>637</v>
      </c>
      <c r="I1351" s="700"/>
      <c r="J1351" s="1329"/>
      <c r="K1351" s="1329"/>
      <c r="L1351" s="1329"/>
      <c r="M1351" s="1329"/>
      <c r="N1351" s="1329"/>
      <c r="O1351" s="1329"/>
      <c r="P1351" s="1329"/>
      <c r="Q1351" s="1329"/>
      <c r="R1351" s="1329"/>
      <c r="S1351" s="1329"/>
      <c r="T1351" s="1329"/>
      <c r="U1351" s="1329"/>
      <c r="V1351" s="1329"/>
      <c r="W1351" s="1329"/>
      <c r="X1351" s="1329"/>
      <c r="Y1351" s="1329"/>
      <c r="Z1351" s="1329"/>
      <c r="AA1351" s="1329"/>
      <c r="AB1351" s="1329"/>
      <c r="AC1351" s="1329"/>
      <c r="AD1351" s="1329"/>
      <c r="AE1351" s="1329"/>
      <c r="AF1351" s="1329"/>
      <c r="AG1351" s="1329"/>
      <c r="AH1351" s="1329"/>
      <c r="AI1351" s="1329"/>
      <c r="AJ1351" s="1329"/>
      <c r="AK1351" s="1329"/>
      <c r="AL1351" s="1329"/>
      <c r="AM1351" s="1329"/>
      <c r="AN1351" s="1329"/>
      <c r="AO1351" s="1329"/>
      <c r="AP1351" s="1329"/>
      <c r="AQ1351" s="1329"/>
      <c r="AR1351" s="1329"/>
      <c r="AS1351" s="1329"/>
      <c r="AT1351" s="1329"/>
      <c r="AU1351" s="1329"/>
      <c r="AV1351" s="1329"/>
      <c r="AW1351" s="1329"/>
      <c r="AX1351" s="1329"/>
      <c r="AY1351" s="1329"/>
      <c r="AZ1351" s="1329"/>
      <c r="BA1351" s="1329"/>
      <c r="BB1351" s="1329"/>
      <c r="BC1351" s="1329"/>
      <c r="BD1351" s="1329"/>
      <c r="BE1351" s="1329"/>
      <c r="BF1351" s="1329"/>
      <c r="BG1351" s="1329"/>
      <c r="BH1351" s="1134"/>
    </row>
    <row r="1352" spans="1:60" ht="3.65" hidden="1" customHeight="1">
      <c r="A1352" s="494"/>
      <c r="B1352" s="487" t="str">
        <f>MID(D1351,1,1)&amp;MID(D1351,6,1)&amp;"_"&amp;MID(D1351,14,3)&amp;"X"&amp;MID(F1351,1,1)&amp;"_"&amp;MID(H1351,1,4)&amp;MID(H1351,5,3)&amp;"_"&amp;MID(C1351,1,3)</f>
        <v>PC_MedXF_ATL600 _P12</v>
      </c>
      <c r="C1352" s="676"/>
      <c r="D1352" s="676"/>
      <c r="E1352" s="676"/>
      <c r="F1352" s="676"/>
      <c r="G1352" s="676"/>
      <c r="H1352" s="676"/>
      <c r="I1352" s="699"/>
      <c r="J1352" s="1320"/>
      <c r="K1352" s="1320"/>
      <c r="L1352" s="1320"/>
      <c r="M1352" s="1320"/>
      <c r="N1352" s="1320"/>
      <c r="O1352" s="1320"/>
      <c r="P1352" s="1320"/>
      <c r="Q1352" s="1320"/>
      <c r="R1352" s="1320"/>
      <c r="S1352" s="1320"/>
      <c r="T1352" s="1320"/>
      <c r="U1352" s="1320"/>
      <c r="V1352" s="1320"/>
      <c r="W1352" s="1320"/>
      <c r="X1352" s="1320"/>
      <c r="Y1352" s="1320"/>
      <c r="Z1352" s="1320"/>
      <c r="AA1352" s="1320"/>
      <c r="AB1352" s="1320"/>
      <c r="AC1352" s="1320"/>
      <c r="AD1352" s="1320"/>
      <c r="AE1352" s="1320"/>
      <c r="AF1352" s="1320"/>
      <c r="AG1352" s="1320"/>
      <c r="AH1352" s="1320"/>
      <c r="AI1352" s="1320"/>
      <c r="AJ1352" s="1320"/>
      <c r="AK1352" s="1320"/>
      <c r="AL1352" s="1320"/>
      <c r="AM1352" s="1320"/>
      <c r="AN1352" s="1320"/>
      <c r="AO1352" s="1320"/>
      <c r="AP1352" s="1320"/>
      <c r="AQ1352" s="1320"/>
      <c r="AR1352" s="1320"/>
      <c r="AS1352" s="1320"/>
      <c r="AT1352" s="1320"/>
      <c r="AU1352" s="1320"/>
      <c r="AV1352" s="1320"/>
      <c r="AW1352" s="1320"/>
      <c r="AX1352" s="1320"/>
      <c r="AY1352" s="1320"/>
      <c r="AZ1352" s="1320"/>
      <c r="BA1352" s="1320"/>
      <c r="BB1352" s="1320"/>
      <c r="BC1352" s="1320"/>
      <c r="BD1352" s="1320"/>
      <c r="BE1352" s="1320"/>
      <c r="BF1352" s="1320"/>
      <c r="BG1352" s="1320"/>
      <c r="BH1352" s="495"/>
    </row>
    <row r="1353" spans="1:60" ht="3.65" hidden="1" customHeight="1">
      <c r="A1353" s="494"/>
      <c r="B1353" s="673"/>
      <c r="C1353" s="676"/>
      <c r="D1353" s="676"/>
      <c r="E1353" s="676"/>
      <c r="F1353" s="676"/>
      <c r="G1353" s="676"/>
      <c r="H1353" s="676"/>
      <c r="I1353" s="699"/>
      <c r="J1353" s="1320"/>
      <c r="K1353" s="1320"/>
      <c r="L1353" s="1320"/>
      <c r="M1353" s="1320"/>
      <c r="N1353" s="1320"/>
      <c r="O1353" s="1320"/>
      <c r="P1353" s="1320"/>
      <c r="Q1353" s="1320"/>
      <c r="R1353" s="1320"/>
      <c r="S1353" s="1320"/>
      <c r="T1353" s="1320"/>
      <c r="U1353" s="1320"/>
      <c r="V1353" s="1320"/>
      <c r="W1353" s="1320"/>
      <c r="X1353" s="1320"/>
      <c r="Y1353" s="1320"/>
      <c r="Z1353" s="1320"/>
      <c r="AA1353" s="1320"/>
      <c r="AB1353" s="1320"/>
      <c r="AC1353" s="1320"/>
      <c r="AD1353" s="1320"/>
      <c r="AE1353" s="1320"/>
      <c r="AF1353" s="1320"/>
      <c r="AG1353" s="1320"/>
      <c r="AH1353" s="1320"/>
      <c r="AI1353" s="1320"/>
      <c r="AJ1353" s="1320"/>
      <c r="AK1353" s="1320"/>
      <c r="AL1353" s="1320"/>
      <c r="AM1353" s="1320"/>
      <c r="AN1353" s="1320"/>
      <c r="AO1353" s="1320"/>
      <c r="AP1353" s="1320"/>
      <c r="AQ1353" s="1320"/>
      <c r="AR1353" s="1320"/>
      <c r="AS1353" s="1320"/>
      <c r="AT1353" s="1320"/>
      <c r="AU1353" s="1320"/>
      <c r="AV1353" s="1320"/>
      <c r="AW1353" s="1320"/>
      <c r="AX1353" s="1320"/>
      <c r="AY1353" s="1320"/>
      <c r="AZ1353" s="1320"/>
      <c r="BA1353" s="1320"/>
      <c r="BB1353" s="1320"/>
      <c r="BC1353" s="1320"/>
      <c r="BD1353" s="1320"/>
      <c r="BE1353" s="1320"/>
      <c r="BF1353" s="1320"/>
      <c r="BG1353" s="1320"/>
      <c r="BH1353" s="495"/>
    </row>
    <row r="1354" spans="1:60" ht="3.65" hidden="1" customHeight="1">
      <c r="A1354" s="494"/>
      <c r="B1354" s="673"/>
      <c r="C1354" s="676"/>
      <c r="D1354" s="676"/>
      <c r="E1354" s="676"/>
      <c r="F1354" s="676"/>
      <c r="G1354" s="676"/>
      <c r="H1354" s="676"/>
      <c r="I1354" s="699"/>
      <c r="J1354" s="1320"/>
      <c r="K1354" s="1320"/>
      <c r="L1354" s="1320"/>
      <c r="M1354" s="1320"/>
      <c r="N1354" s="1320"/>
      <c r="O1354" s="1320"/>
      <c r="P1354" s="1320"/>
      <c r="Q1354" s="1320"/>
      <c r="R1354" s="1320"/>
      <c r="S1354" s="1320"/>
      <c r="T1354" s="1320"/>
      <c r="U1354" s="1320"/>
      <c r="V1354" s="1320"/>
      <c r="W1354" s="1320"/>
      <c r="X1354" s="1320"/>
      <c r="Y1354" s="1320"/>
      <c r="Z1354" s="1320"/>
      <c r="AA1354" s="1320"/>
      <c r="AB1354" s="1320"/>
      <c r="AC1354" s="1320"/>
      <c r="AD1354" s="1320"/>
      <c r="AE1354" s="1320"/>
      <c r="AF1354" s="1320"/>
      <c r="AG1354" s="1320"/>
      <c r="AH1354" s="1320"/>
      <c r="AI1354" s="1320"/>
      <c r="AJ1354" s="1320"/>
      <c r="AK1354" s="1320"/>
      <c r="AL1354" s="1320"/>
      <c r="AM1354" s="1320"/>
      <c r="AN1354" s="1320"/>
      <c r="AO1354" s="1320"/>
      <c r="AP1354" s="1320"/>
      <c r="AQ1354" s="1320"/>
      <c r="AR1354" s="1320"/>
      <c r="AS1354" s="1320"/>
      <c r="AT1354" s="1320"/>
      <c r="AU1354" s="1320"/>
      <c r="AV1354" s="1320"/>
      <c r="AW1354" s="1320"/>
      <c r="AX1354" s="1320"/>
      <c r="AY1354" s="1320"/>
      <c r="AZ1354" s="1320"/>
      <c r="BA1354" s="1320"/>
      <c r="BB1354" s="1320"/>
      <c r="BC1354" s="1320"/>
      <c r="BD1354" s="1320"/>
      <c r="BE1354" s="1320"/>
      <c r="BF1354" s="1320"/>
      <c r="BG1354" s="1320"/>
      <c r="BH1354" s="495"/>
    </row>
    <row r="1355" spans="1:60" ht="3.65" hidden="1" customHeight="1">
      <c r="A1355" s="494"/>
      <c r="B1355" s="673"/>
      <c r="C1355" s="676"/>
      <c r="D1355" s="676"/>
      <c r="E1355" s="676"/>
      <c r="F1355" s="676"/>
      <c r="G1355" s="676"/>
      <c r="H1355" s="676"/>
      <c r="I1355" s="699"/>
      <c r="J1355" s="1320"/>
      <c r="K1355" s="1320"/>
      <c r="L1355" s="1320"/>
      <c r="M1355" s="1320"/>
      <c r="N1355" s="1288"/>
      <c r="O1355" s="1289"/>
      <c r="P1355" s="1289"/>
      <c r="Q1355" s="1289"/>
      <c r="R1355" s="1289"/>
      <c r="S1355" s="1289"/>
      <c r="T1355" s="1289"/>
      <c r="U1355" s="1289"/>
      <c r="V1355" s="1289"/>
      <c r="W1355" s="1289"/>
      <c r="X1355" s="1289"/>
      <c r="Y1355" s="1290"/>
      <c r="Z1355" s="1320"/>
      <c r="AA1355" s="1320"/>
      <c r="AB1355" s="1320"/>
      <c r="AC1355" s="1278" t="e" vm="119">
        <v>#VALUE!</v>
      </c>
      <c r="AD1355" s="1320"/>
      <c r="AE1355" s="1320"/>
      <c r="AF1355" s="1320"/>
      <c r="AG1355" s="1320"/>
      <c r="AH1355" s="1320"/>
      <c r="AI1355" s="1320"/>
      <c r="AJ1355" s="1320"/>
      <c r="AK1355" s="1320"/>
      <c r="AL1355" s="1320"/>
      <c r="AM1355" s="1320"/>
      <c r="AN1355" s="1320"/>
      <c r="AO1355" s="1320"/>
      <c r="AP1355" s="1320"/>
      <c r="AQ1355" s="1320"/>
      <c r="AR1355" s="1320"/>
      <c r="AS1355" s="1320"/>
      <c r="AT1355" s="1320"/>
      <c r="AU1355" s="1320"/>
      <c r="AV1355" s="1320"/>
      <c r="AW1355" s="1320"/>
      <c r="AX1355" s="1320"/>
      <c r="AY1355" s="1320"/>
      <c r="AZ1355" s="1320"/>
      <c r="BA1355" s="1320"/>
      <c r="BB1355" s="1320"/>
      <c r="BC1355" s="1320"/>
      <c r="BD1355" s="1320"/>
      <c r="BE1355" s="1320"/>
      <c r="BF1355" s="1320"/>
      <c r="BG1355" s="1320"/>
      <c r="BH1355" s="495"/>
    </row>
    <row r="1356" spans="1:60" ht="3.65" hidden="1" customHeight="1">
      <c r="A1356" s="494"/>
      <c r="B1356" s="673"/>
      <c r="C1356" s="676"/>
      <c r="D1356" s="676"/>
      <c r="E1356" s="676"/>
      <c r="F1356" s="676"/>
      <c r="G1356" s="676"/>
      <c r="H1356" s="676"/>
      <c r="I1356" s="699"/>
      <c r="J1356" s="1320"/>
      <c r="K1356" s="1320"/>
      <c r="L1356" s="1320"/>
      <c r="M1356" s="1320"/>
      <c r="N1356" s="1293"/>
      <c r="O1356" s="1367"/>
      <c r="P1356" s="1367"/>
      <c r="Q1356" s="1367"/>
      <c r="R1356" s="1367"/>
      <c r="S1356" s="1367"/>
      <c r="T1356" s="1367"/>
      <c r="U1356" s="1367"/>
      <c r="V1356" s="1367"/>
      <c r="W1356" s="1367"/>
      <c r="X1356" s="1367"/>
      <c r="Y1356" s="1294"/>
      <c r="Z1356" s="1320"/>
      <c r="AA1356" s="1320"/>
      <c r="AB1356" s="1320"/>
      <c r="AC1356" s="1279"/>
      <c r="AD1356" s="1320"/>
      <c r="AE1356" s="1320"/>
      <c r="AF1356" s="1320"/>
      <c r="AG1356" s="1320"/>
      <c r="AH1356" s="1320"/>
      <c r="AI1356" s="1320"/>
      <c r="AJ1356" s="1320"/>
      <c r="AK1356" s="1320"/>
      <c r="AL1356" s="1320"/>
      <c r="AM1356" s="1320"/>
      <c r="AN1356" s="1320"/>
      <c r="AO1356" s="1320"/>
      <c r="AP1356" s="1320"/>
      <c r="AQ1356" s="1320"/>
      <c r="AR1356" s="1320"/>
      <c r="AS1356" s="1320"/>
      <c r="AT1356" s="1320"/>
      <c r="AU1356" s="1320"/>
      <c r="AV1356" s="1320"/>
      <c r="AW1356" s="1320"/>
      <c r="AX1356" s="1320"/>
      <c r="AY1356" s="1320"/>
      <c r="AZ1356" s="1320"/>
      <c r="BA1356" s="1320"/>
      <c r="BB1356" s="1320"/>
      <c r="BC1356" s="1320"/>
      <c r="BD1356" s="1320"/>
      <c r="BE1356" s="1320"/>
      <c r="BF1356" s="1320"/>
      <c r="BG1356" s="1320"/>
      <c r="BH1356" s="495"/>
    </row>
    <row r="1357" spans="1:60" ht="3.65" hidden="1" customHeight="1">
      <c r="A1357" s="494"/>
      <c r="B1357" s="673"/>
      <c r="C1357" s="676"/>
      <c r="D1357" s="676"/>
      <c r="E1357" s="676"/>
      <c r="F1357" s="676"/>
      <c r="G1357" s="676"/>
      <c r="H1357" s="676"/>
      <c r="I1357" s="699"/>
      <c r="J1357" s="1320"/>
      <c r="K1357" s="1320"/>
      <c r="L1357" s="1320"/>
      <c r="M1357" s="1320"/>
      <c r="N1357" s="1304"/>
      <c r="O1357" s="1305"/>
      <c r="P1357" s="1305"/>
      <c r="Q1357" s="1305"/>
      <c r="R1357" s="1305"/>
      <c r="S1357" s="1305"/>
      <c r="T1357" s="1305"/>
      <c r="U1357" s="1305"/>
      <c r="V1357" s="1305"/>
      <c r="W1357" s="1305"/>
      <c r="X1357" s="1305"/>
      <c r="Y1357" s="1306"/>
      <c r="Z1357" s="1320"/>
      <c r="AA1357" s="1320"/>
      <c r="AB1357" s="1320"/>
      <c r="AC1357" s="1280"/>
      <c r="AD1357" s="1320"/>
      <c r="AE1357" s="1320"/>
      <c r="AF1357" s="1320"/>
      <c r="AG1357" s="1320"/>
      <c r="AH1357" s="1320"/>
      <c r="AI1357" s="1320"/>
      <c r="AJ1357" s="1320"/>
      <c r="AK1357" s="1320"/>
      <c r="AL1357" s="1320"/>
      <c r="AM1357" s="1320"/>
      <c r="AN1357" s="1320"/>
      <c r="AO1357" s="1320"/>
      <c r="AP1357" s="1320"/>
      <c r="AQ1357" s="1320"/>
      <c r="AR1357" s="1320"/>
      <c r="AS1357" s="1320"/>
      <c r="AT1357" s="1320"/>
      <c r="AU1357" s="1320"/>
      <c r="AV1357" s="1320"/>
      <c r="AW1357" s="1320"/>
      <c r="AX1357" s="1320"/>
      <c r="AY1357" s="1320"/>
      <c r="AZ1357" s="1320"/>
      <c r="BA1357" s="1320"/>
      <c r="BB1357" s="1320"/>
      <c r="BC1357" s="1320"/>
      <c r="BD1357" s="1320"/>
      <c r="BE1357" s="1320"/>
      <c r="BF1357" s="1320"/>
      <c r="BG1357" s="1320"/>
      <c r="BH1357" s="495"/>
    </row>
    <row r="1358" spans="1:60" ht="3.65" hidden="1" customHeight="1">
      <c r="A1358" s="494"/>
      <c r="B1358" s="673"/>
      <c r="C1358" s="676"/>
      <c r="D1358" s="676"/>
      <c r="E1358" s="676"/>
      <c r="F1358" s="676"/>
      <c r="G1358" s="676"/>
      <c r="H1358" s="676"/>
      <c r="I1358" s="699"/>
      <c r="J1358" s="1320"/>
      <c r="K1358" s="1320"/>
      <c r="L1358" s="1320"/>
      <c r="M1358" s="1320"/>
      <c r="N1358" s="1307"/>
      <c r="O1358" s="1375"/>
      <c r="P1358" s="1375"/>
      <c r="Q1358" s="1375"/>
      <c r="R1358" s="1375"/>
      <c r="S1358" s="1375"/>
      <c r="T1358" s="1373" t="e" vm="124">
        <v>#VALUE!</v>
      </c>
      <c r="U1358" s="1373"/>
      <c r="V1358" s="1373" t="e" vm="124">
        <v>#VALUE!</v>
      </c>
      <c r="W1358" s="1373"/>
      <c r="X1358" s="1373" t="e" vm="124">
        <v>#VALUE!</v>
      </c>
      <c r="Y1358" s="1299"/>
      <c r="Z1358" s="1320"/>
      <c r="AA1358" s="1320"/>
      <c r="AB1358" s="1320"/>
      <c r="AC1358" s="1280"/>
      <c r="AD1358" s="1320"/>
      <c r="AE1358" s="1320"/>
      <c r="AF1358" s="1320"/>
      <c r="AG1358" s="1320"/>
      <c r="AH1358" s="1320"/>
      <c r="AI1358" s="1320"/>
      <c r="AJ1358" s="1320"/>
      <c r="AK1358" s="1320"/>
      <c r="AL1358" s="1320"/>
      <c r="AM1358" s="1320"/>
      <c r="AN1358" s="1320"/>
      <c r="AO1358" s="1317"/>
      <c r="AP1358" s="1317"/>
      <c r="AQ1358" s="1317"/>
      <c r="AR1358" s="1320"/>
      <c r="AS1358" s="1320"/>
      <c r="AT1358" s="1320"/>
      <c r="AU1358" s="1320"/>
      <c r="AV1358" s="1320"/>
      <c r="AW1358" s="1320"/>
      <c r="AX1358" s="1320"/>
      <c r="AY1358" s="1320"/>
      <c r="AZ1358" s="1320"/>
      <c r="BA1358" s="1320"/>
      <c r="BB1358" s="1320"/>
      <c r="BC1358" s="1320"/>
      <c r="BD1358" s="1320"/>
      <c r="BE1358" s="1320"/>
      <c r="BF1358" s="1320"/>
      <c r="BG1358" s="1320"/>
      <c r="BH1358" s="495"/>
    </row>
    <row r="1359" spans="1:60" ht="3.65" hidden="1" customHeight="1">
      <c r="A1359" s="494"/>
      <c r="B1359" s="673"/>
      <c r="C1359" s="676"/>
      <c r="D1359" s="676"/>
      <c r="E1359" s="676"/>
      <c r="F1359" s="676"/>
      <c r="G1359" s="676"/>
      <c r="H1359" s="676"/>
      <c r="I1359" s="699"/>
      <c r="J1359" s="1320"/>
      <c r="K1359" s="1320"/>
      <c r="L1359" s="1320"/>
      <c r="M1359" s="1320"/>
      <c r="N1359" s="1307"/>
      <c r="O1359" s="1371" t="e" vm="37">
        <v>#VALUE!</v>
      </c>
      <c r="P1359" s="1371"/>
      <c r="Q1359" s="1371"/>
      <c r="R1359" s="1371"/>
      <c r="S1359" s="1371"/>
      <c r="T1359" s="1373"/>
      <c r="U1359" s="1373"/>
      <c r="V1359" s="1373"/>
      <c r="W1359" s="1373"/>
      <c r="X1359" s="1373"/>
      <c r="Y1359" s="1299"/>
      <c r="Z1359" s="1320"/>
      <c r="AA1359" s="1320"/>
      <c r="AB1359" s="1320"/>
      <c r="AC1359" s="1280"/>
      <c r="AD1359" s="1320"/>
      <c r="AE1359" s="1320"/>
      <c r="AF1359" s="1320"/>
      <c r="AG1359" s="1320"/>
      <c r="AH1359" s="1320"/>
      <c r="AI1359" s="1320"/>
      <c r="AJ1359" s="1320"/>
      <c r="AK1359" s="1320"/>
      <c r="AL1359" s="1320"/>
      <c r="AM1359" s="1320"/>
      <c r="AN1359" s="1320"/>
      <c r="AO1359" s="1320"/>
      <c r="AP1359" s="1320"/>
      <c r="AQ1359" s="1320"/>
      <c r="AR1359" s="1320"/>
      <c r="AS1359" s="1320"/>
      <c r="AT1359" s="1320"/>
      <c r="AU1359" s="1320"/>
      <c r="AV1359" s="1320"/>
      <c r="AW1359" s="1320"/>
      <c r="AX1359" s="1320"/>
      <c r="AY1359" s="1320"/>
      <c r="AZ1359" s="1320"/>
      <c r="BA1359" s="1320"/>
      <c r="BB1359" s="1320"/>
      <c r="BC1359" s="1320"/>
      <c r="BD1359" s="1320"/>
      <c r="BE1359" s="1320"/>
      <c r="BF1359" s="1320"/>
      <c r="BG1359" s="1320"/>
      <c r="BH1359" s="495"/>
    </row>
    <row r="1360" spans="1:60" ht="3.65" hidden="1" customHeight="1">
      <c r="A1360" s="494"/>
      <c r="B1360" s="673"/>
      <c r="C1360" s="676"/>
      <c r="D1360" s="676"/>
      <c r="E1360" s="676"/>
      <c r="F1360" s="676"/>
      <c r="G1360" s="676"/>
      <c r="H1360" s="676"/>
      <c r="I1360" s="699"/>
      <c r="J1360" s="1320"/>
      <c r="K1360" s="1320"/>
      <c r="L1360" s="1320"/>
      <c r="M1360" s="1320"/>
      <c r="N1360" s="1307"/>
      <c r="O1360" s="1371"/>
      <c r="P1360" s="1371"/>
      <c r="Q1360" s="1371"/>
      <c r="R1360" s="1371"/>
      <c r="S1360" s="1371"/>
      <c r="T1360" s="1373" t="e" vm="124">
        <v>#VALUE!</v>
      </c>
      <c r="U1360" s="1373"/>
      <c r="V1360" s="1373" t="e" vm="124">
        <v>#VALUE!</v>
      </c>
      <c r="W1360" s="1373"/>
      <c r="X1360" s="1373" t="e" vm="124">
        <v>#VALUE!</v>
      </c>
      <c r="Y1360" s="1299"/>
      <c r="Z1360" s="1320"/>
      <c r="AA1360" s="1320"/>
      <c r="AB1360" s="1320"/>
      <c r="AC1360" s="1280"/>
      <c r="AD1360" s="1320"/>
      <c r="AE1360" s="1320"/>
      <c r="AF1360" s="1320"/>
      <c r="AG1360" s="1320"/>
      <c r="AH1360" s="1320"/>
      <c r="AI1360" s="1320"/>
      <c r="AJ1360" s="1320"/>
      <c r="AK1360" s="1320"/>
      <c r="AL1360" s="1320"/>
      <c r="AM1360" s="1320"/>
      <c r="AN1360" s="1320"/>
      <c r="AO1360" s="1320"/>
      <c r="AP1360" s="1320"/>
      <c r="AQ1360" s="1320"/>
      <c r="AR1360" s="1320"/>
      <c r="AS1360" s="1320"/>
      <c r="AT1360" s="1320"/>
      <c r="AU1360" s="1320"/>
      <c r="AV1360" s="1320"/>
      <c r="AW1360" s="1320"/>
      <c r="AX1360" s="1320"/>
      <c r="AY1360" s="1320"/>
      <c r="AZ1360" s="1320"/>
      <c r="BA1360" s="1320"/>
      <c r="BB1360" s="1320"/>
      <c r="BC1360" s="1320"/>
      <c r="BD1360" s="1320"/>
      <c r="BE1360" s="1320"/>
      <c r="BF1360" s="1320"/>
      <c r="BG1360" s="1320"/>
      <c r="BH1360" s="495"/>
    </row>
    <row r="1361" spans="1:60" ht="3.65" hidden="1" customHeight="1">
      <c r="A1361" s="494"/>
      <c r="B1361" s="673"/>
      <c r="C1361" s="676"/>
      <c r="D1361" s="676"/>
      <c r="E1361" s="676"/>
      <c r="F1361" s="676"/>
      <c r="G1361" s="676"/>
      <c r="H1361" s="676"/>
      <c r="I1361" s="699"/>
      <c r="J1361" s="1320"/>
      <c r="K1361" s="1320"/>
      <c r="L1361" s="1320"/>
      <c r="M1361" s="1320"/>
      <c r="N1361" s="1307"/>
      <c r="O1361" s="1371"/>
      <c r="P1361" s="1371"/>
      <c r="Q1361" s="1371"/>
      <c r="R1361" s="1371"/>
      <c r="S1361" s="1371"/>
      <c r="T1361" s="1373"/>
      <c r="U1361" s="1373"/>
      <c r="V1361" s="1373"/>
      <c r="W1361" s="1373"/>
      <c r="X1361" s="1373"/>
      <c r="Y1361" s="1299"/>
      <c r="Z1361" s="1320"/>
      <c r="AA1361" s="1320"/>
      <c r="AB1361" s="1320"/>
      <c r="AC1361" s="1280"/>
      <c r="AD1361" s="1320"/>
      <c r="AE1361" s="1320"/>
      <c r="AF1361" s="1320"/>
      <c r="AG1361" s="1320"/>
      <c r="AH1361" s="1320"/>
      <c r="AI1361" s="1320"/>
      <c r="AJ1361" s="1317"/>
      <c r="AK1361" s="1320"/>
      <c r="AL1361" s="1320"/>
      <c r="AM1361" s="1320"/>
      <c r="AN1361" s="1320"/>
      <c r="AO1361" s="1320"/>
      <c r="AP1361" s="1320"/>
      <c r="AQ1361" s="1320"/>
      <c r="AR1361" s="1320"/>
      <c r="AS1361" s="1320"/>
      <c r="AT1361" s="1320"/>
      <c r="AU1361" s="1320"/>
      <c r="AV1361" s="1320"/>
      <c r="AW1361" s="1320"/>
      <c r="AX1361" s="1320"/>
      <c r="AY1361" s="1320"/>
      <c r="AZ1361" s="1320"/>
      <c r="BA1361" s="1320"/>
      <c r="BB1361" s="1320"/>
      <c r="BC1361" s="1320"/>
      <c r="BD1361" s="1320"/>
      <c r="BE1361" s="1320"/>
      <c r="BF1361" s="1320"/>
      <c r="BG1361" s="1320"/>
      <c r="BH1361" s="495"/>
    </row>
    <row r="1362" spans="1:60" ht="3.65" hidden="1" customHeight="1">
      <c r="A1362" s="494"/>
      <c r="B1362" s="673"/>
      <c r="C1362" s="676"/>
      <c r="D1362" s="676"/>
      <c r="E1362" s="676"/>
      <c r="F1362" s="676"/>
      <c r="G1362" s="676"/>
      <c r="H1362" s="676"/>
      <c r="I1362" s="699"/>
      <c r="J1362" s="1320"/>
      <c r="K1362" s="1320"/>
      <c r="L1362" s="1320"/>
      <c r="M1362" s="1320"/>
      <c r="N1362" s="1307"/>
      <c r="O1362" s="1371"/>
      <c r="P1362" s="1371"/>
      <c r="Q1362" s="1371"/>
      <c r="R1362" s="1371"/>
      <c r="S1362" s="1371"/>
      <c r="T1362" s="1373" t="e" vm="124">
        <v>#VALUE!</v>
      </c>
      <c r="U1362" s="1373"/>
      <c r="V1362" s="1373" t="e" vm="124">
        <v>#VALUE!</v>
      </c>
      <c r="W1362" s="1373"/>
      <c r="X1362" s="1373" t="e" vm="124">
        <v>#VALUE!</v>
      </c>
      <c r="Y1362" s="1299"/>
      <c r="Z1362" s="1320"/>
      <c r="AA1362" s="1320"/>
      <c r="AB1362" s="1320"/>
      <c r="AC1362" s="1280"/>
      <c r="AD1362" s="1320"/>
      <c r="AE1362" s="1320"/>
      <c r="AF1362" s="1320"/>
      <c r="AG1362" s="1320"/>
      <c r="AH1362" s="1320"/>
      <c r="AI1362" s="1320"/>
      <c r="AJ1362" s="1317"/>
      <c r="AK1362" s="1317"/>
      <c r="AL1362" s="1320"/>
      <c r="AM1362" s="1320"/>
      <c r="AN1362" s="1320"/>
      <c r="AO1362" s="1320"/>
      <c r="AP1362" s="1320"/>
      <c r="AQ1362" s="1317"/>
      <c r="AR1362" s="1317"/>
      <c r="AS1362" s="1317"/>
      <c r="AT1362" s="1320"/>
      <c r="AU1362" s="1320"/>
      <c r="AV1362" s="1320"/>
      <c r="AW1362" s="1320"/>
      <c r="AX1362" s="1320"/>
      <c r="AY1362" s="1320"/>
      <c r="AZ1362" s="1320"/>
      <c r="BA1362" s="1320"/>
      <c r="BB1362" s="1320"/>
      <c r="BC1362" s="1320"/>
      <c r="BD1362" s="1320"/>
      <c r="BE1362" s="1320"/>
      <c r="BF1362" s="1320"/>
      <c r="BG1362" s="1320"/>
      <c r="BH1362" s="495"/>
    </row>
    <row r="1363" spans="1:60" ht="3.65" hidden="1" customHeight="1">
      <c r="A1363" s="494"/>
      <c r="B1363" s="673"/>
      <c r="C1363" s="676"/>
      <c r="D1363" s="676"/>
      <c r="E1363" s="676"/>
      <c r="F1363" s="676"/>
      <c r="G1363" s="676"/>
      <c r="H1363" s="676"/>
      <c r="I1363" s="699"/>
      <c r="J1363" s="1320"/>
      <c r="K1363" s="1320"/>
      <c r="L1363" s="1320"/>
      <c r="M1363" s="1320"/>
      <c r="N1363" s="1307"/>
      <c r="O1363" s="1371"/>
      <c r="P1363" s="1371"/>
      <c r="Q1363" s="1371"/>
      <c r="R1363" s="1371"/>
      <c r="S1363" s="1371"/>
      <c r="T1363" s="1373"/>
      <c r="U1363" s="1373"/>
      <c r="V1363" s="1373"/>
      <c r="W1363" s="1373"/>
      <c r="X1363" s="1373"/>
      <c r="Y1363" s="1299"/>
      <c r="Z1363" s="1320"/>
      <c r="AA1363" s="1320"/>
      <c r="AB1363" s="1320"/>
      <c r="AC1363" s="1280"/>
      <c r="AD1363" s="1320"/>
      <c r="AE1363" s="1320"/>
      <c r="AF1363" s="1320"/>
      <c r="AG1363" s="1320"/>
      <c r="AH1363" s="1320"/>
      <c r="AI1363" s="1320"/>
      <c r="AJ1363" s="1317"/>
      <c r="AK1363" s="1317"/>
      <c r="AL1363" s="1320"/>
      <c r="AM1363" s="1320"/>
      <c r="AN1363" s="1320"/>
      <c r="AO1363" s="1320"/>
      <c r="AP1363" s="1320"/>
      <c r="AQ1363" s="1317"/>
      <c r="AR1363" s="1317"/>
      <c r="AS1363" s="1317"/>
      <c r="AT1363" s="1320"/>
      <c r="AU1363" s="1320"/>
      <c r="AV1363" s="1320"/>
      <c r="AW1363" s="1320"/>
      <c r="AX1363" s="1320"/>
      <c r="AY1363" s="1320"/>
      <c r="AZ1363" s="1320"/>
      <c r="BA1363" s="1320"/>
      <c r="BB1363" s="1320"/>
      <c r="BC1363" s="1320"/>
      <c r="BD1363" s="1320"/>
      <c r="BE1363" s="1320"/>
      <c r="BF1363" s="1320"/>
      <c r="BG1363" s="1320"/>
      <c r="BH1363" s="495"/>
    </row>
    <row r="1364" spans="1:60" ht="3.65" hidden="1" customHeight="1">
      <c r="A1364" s="494"/>
      <c r="B1364" s="673"/>
      <c r="C1364" s="676"/>
      <c r="D1364" s="676"/>
      <c r="E1364" s="676"/>
      <c r="F1364" s="676"/>
      <c r="G1364" s="676"/>
      <c r="H1364" s="676"/>
      <c r="I1364" s="699"/>
      <c r="J1364" s="1320"/>
      <c r="K1364" s="1320"/>
      <c r="L1364" s="1320"/>
      <c r="M1364" s="1320"/>
      <c r="N1364" s="1307"/>
      <c r="O1364" s="1371"/>
      <c r="P1364" s="1371"/>
      <c r="Q1364" s="1371"/>
      <c r="R1364" s="1371"/>
      <c r="S1364" s="1371"/>
      <c r="T1364" s="1373" t="e" vm="124">
        <v>#VALUE!</v>
      </c>
      <c r="U1364" s="1373"/>
      <c r="V1364" s="1373" t="e" vm="124">
        <v>#VALUE!</v>
      </c>
      <c r="W1364" s="1373"/>
      <c r="X1364" s="1373" t="e" vm="124">
        <v>#VALUE!</v>
      </c>
      <c r="Y1364" s="1299"/>
      <c r="Z1364" s="1320"/>
      <c r="AA1364" s="1320"/>
      <c r="AB1364" s="1320"/>
      <c r="AC1364" s="1280"/>
      <c r="AD1364" s="1320"/>
      <c r="AE1364" s="1320"/>
      <c r="AF1364" s="1320"/>
      <c r="AG1364" s="1320"/>
      <c r="AH1364" s="1320"/>
      <c r="AI1364" s="1320"/>
      <c r="AJ1364" s="1317"/>
      <c r="AK1364" s="1317"/>
      <c r="AL1364" s="1320"/>
      <c r="AM1364" s="1320"/>
      <c r="AN1364" s="1320"/>
      <c r="AO1364" s="1320"/>
      <c r="AP1364" s="1320"/>
      <c r="AQ1364" s="1320"/>
      <c r="AR1364" s="1320"/>
      <c r="AS1364" s="1320"/>
      <c r="AT1364" s="1320"/>
      <c r="AU1364" s="1320"/>
      <c r="AV1364" s="1320"/>
      <c r="AW1364" s="1320"/>
      <c r="AX1364" s="1320"/>
      <c r="AY1364" s="1320"/>
      <c r="AZ1364" s="1320"/>
      <c r="BA1364" s="1320"/>
      <c r="BB1364" s="1320"/>
      <c r="BC1364" s="1320"/>
      <c r="BD1364" s="1320"/>
      <c r="BE1364" s="1320"/>
      <c r="BF1364" s="1320"/>
      <c r="BG1364" s="1320"/>
      <c r="BH1364" s="495"/>
    </row>
    <row r="1365" spans="1:60" ht="3.65" hidden="1" customHeight="1">
      <c r="A1365" s="494"/>
      <c r="B1365" s="673"/>
      <c r="C1365" s="676"/>
      <c r="D1365" s="676"/>
      <c r="E1365" s="676"/>
      <c r="F1365" s="676"/>
      <c r="G1365" s="676"/>
      <c r="H1365" s="676"/>
      <c r="I1365" s="699"/>
      <c r="J1365" s="1320"/>
      <c r="K1365" s="1320"/>
      <c r="L1365" s="1320"/>
      <c r="M1365" s="1320"/>
      <c r="N1365" s="1307"/>
      <c r="O1365" s="1374"/>
      <c r="P1365" s="1373" t="e" vm="68">
        <v>#VALUE!</v>
      </c>
      <c r="Q1365" s="1373"/>
      <c r="R1365" s="1373"/>
      <c r="S1365" s="1374"/>
      <c r="T1365" s="1373"/>
      <c r="U1365" s="1373"/>
      <c r="V1365" s="1373"/>
      <c r="W1365" s="1373"/>
      <c r="X1365" s="1373"/>
      <c r="Y1365" s="1299"/>
      <c r="Z1365" s="1320"/>
      <c r="AA1365" s="1320"/>
      <c r="AB1365" s="1320"/>
      <c r="AC1365" s="1280"/>
      <c r="AD1365" s="1320"/>
      <c r="AE1365" s="1320"/>
      <c r="AF1365" s="1320"/>
      <c r="AG1365" s="1320"/>
      <c r="AH1365" s="1320"/>
      <c r="AI1365" s="1320"/>
      <c r="AJ1365" s="1317"/>
      <c r="AK1365" s="1317"/>
      <c r="AL1365" s="1320"/>
      <c r="AM1365" s="1320"/>
      <c r="AN1365" s="1320"/>
      <c r="AO1365" s="1320"/>
      <c r="AP1365" s="1320"/>
      <c r="AQ1365" s="1320"/>
      <c r="AR1365" s="1320"/>
      <c r="AS1365" s="1320"/>
      <c r="AT1365" s="1320"/>
      <c r="AU1365" s="1320"/>
      <c r="AV1365" s="1320"/>
      <c r="AW1365" s="1320"/>
      <c r="AX1365" s="1320"/>
      <c r="AY1365" s="1320"/>
      <c r="AZ1365" s="1320"/>
      <c r="BA1365" s="1320"/>
      <c r="BB1365" s="1320"/>
      <c r="BC1365" s="1320"/>
      <c r="BD1365" s="1320"/>
      <c r="BE1365" s="1320"/>
      <c r="BF1365" s="1320"/>
      <c r="BG1365" s="1320"/>
      <c r="BH1365" s="495"/>
    </row>
    <row r="1366" spans="1:60" ht="3.65" hidden="1" customHeight="1">
      <c r="A1366" s="494"/>
      <c r="B1366" s="673"/>
      <c r="C1366" s="676"/>
      <c r="D1366" s="676"/>
      <c r="E1366" s="676"/>
      <c r="F1366" s="676"/>
      <c r="G1366" s="676"/>
      <c r="H1366" s="676"/>
      <c r="I1366" s="699"/>
      <c r="J1366" s="1320"/>
      <c r="K1366" s="1320"/>
      <c r="L1366" s="1320"/>
      <c r="M1366" s="1320"/>
      <c r="N1366" s="1307"/>
      <c r="O1366" s="1375"/>
      <c r="P1366" s="1373"/>
      <c r="Q1366" s="1373"/>
      <c r="R1366" s="1373"/>
      <c r="S1366" s="1375"/>
      <c r="T1366" s="1375"/>
      <c r="U1366" s="1375"/>
      <c r="V1366" s="1375"/>
      <c r="W1366" s="1375"/>
      <c r="X1366" s="1375"/>
      <c r="Y1366" s="1308"/>
      <c r="Z1366" s="1320"/>
      <c r="AA1366" s="1320"/>
      <c r="AB1366" s="1320"/>
      <c r="AC1366" s="1280"/>
      <c r="AD1366" s="1320"/>
      <c r="AE1366" s="1320"/>
      <c r="AF1366" s="1320"/>
      <c r="AG1366" s="1320"/>
      <c r="AH1366" s="1320"/>
      <c r="AI1366" s="1320"/>
      <c r="AJ1366" s="1317"/>
      <c r="AK1366" s="1317"/>
      <c r="AL1366" s="1320"/>
      <c r="AM1366" s="1320"/>
      <c r="AN1366" s="1320"/>
      <c r="AO1366" s="1320"/>
      <c r="AP1366" s="1320"/>
      <c r="AQ1366" s="1320"/>
      <c r="AR1366" s="1320"/>
      <c r="AS1366" s="1320"/>
      <c r="AT1366" s="1320"/>
      <c r="AU1366" s="1320"/>
      <c r="AV1366" s="1320"/>
      <c r="AW1366" s="1320"/>
      <c r="AX1366" s="1320"/>
      <c r="AY1366" s="1320"/>
      <c r="AZ1366" s="1320"/>
      <c r="BA1366" s="1320"/>
      <c r="BB1366" s="1320"/>
      <c r="BC1366" s="1320"/>
      <c r="BD1366" s="1320"/>
      <c r="BE1366" s="1320"/>
      <c r="BF1366" s="1320"/>
      <c r="BG1366" s="1320"/>
      <c r="BH1366" s="495"/>
    </row>
    <row r="1367" spans="1:60" ht="3.65" hidden="1" customHeight="1">
      <c r="A1367" s="494"/>
      <c r="B1367" s="673"/>
      <c r="C1367" s="676"/>
      <c r="D1367" s="676"/>
      <c r="E1367" s="676"/>
      <c r="F1367" s="676"/>
      <c r="G1367" s="676"/>
      <c r="H1367" s="676"/>
      <c r="I1367" s="699"/>
      <c r="J1367" s="1320"/>
      <c r="K1367" s="1320"/>
      <c r="L1367" s="1320"/>
      <c r="M1367" s="1320"/>
      <c r="N1367" s="1307"/>
      <c r="O1367" s="1375"/>
      <c r="P1367" s="1375"/>
      <c r="Q1367" s="1375"/>
      <c r="R1367" s="1375"/>
      <c r="S1367" s="1375"/>
      <c r="T1367" s="1375"/>
      <c r="U1367" s="1375"/>
      <c r="V1367" s="1375"/>
      <c r="W1367" s="1375"/>
      <c r="X1367" s="1375"/>
      <c r="Y1367" s="1308"/>
      <c r="Z1367" s="1320"/>
      <c r="AA1367" s="1320"/>
      <c r="AB1367" s="1320"/>
      <c r="AC1367" s="1280"/>
      <c r="AD1367" s="1320"/>
      <c r="AE1367" s="1320"/>
      <c r="AF1367" s="1320"/>
      <c r="AG1367" s="1320"/>
      <c r="AH1367" s="1320"/>
      <c r="AI1367" s="1320"/>
      <c r="AJ1367" s="1317"/>
      <c r="AK1367" s="1317"/>
      <c r="AL1367" s="1320"/>
      <c r="AM1367" s="1320"/>
      <c r="AN1367" s="1320"/>
      <c r="AO1367" s="1320"/>
      <c r="AP1367" s="1320"/>
      <c r="AQ1367" s="1320"/>
      <c r="AR1367" s="1320"/>
      <c r="AS1367" s="1320"/>
      <c r="AT1367" s="1320"/>
      <c r="AU1367" s="1320"/>
      <c r="AV1367" s="1320"/>
      <c r="AW1367" s="1320"/>
      <c r="AX1367" s="1320"/>
      <c r="AY1367" s="1320"/>
      <c r="AZ1367" s="1320"/>
      <c r="BA1367" s="1320"/>
      <c r="BB1367" s="1320"/>
      <c r="BC1367" s="1320"/>
      <c r="BD1367" s="1320"/>
      <c r="BE1367" s="1320"/>
      <c r="BF1367" s="1320"/>
      <c r="BG1367" s="1320"/>
      <c r="BH1367" s="495"/>
    </row>
    <row r="1368" spans="1:60" ht="3.65" hidden="1" customHeight="1">
      <c r="A1368" s="494"/>
      <c r="B1368" s="673"/>
      <c r="C1368" s="676"/>
      <c r="D1368" s="676"/>
      <c r="E1368" s="676"/>
      <c r="F1368" s="676"/>
      <c r="G1368" s="676"/>
      <c r="H1368" s="676"/>
      <c r="I1368" s="699"/>
      <c r="J1368" s="1320"/>
      <c r="K1368" s="1320"/>
      <c r="L1368" s="1320"/>
      <c r="M1368" s="1320"/>
      <c r="N1368" s="1307"/>
      <c r="O1368" s="1375"/>
      <c r="P1368" s="1375"/>
      <c r="Q1368" s="1375"/>
      <c r="R1368" s="1375"/>
      <c r="S1368" s="1375"/>
      <c r="T1368" s="1375"/>
      <c r="U1368" s="1375"/>
      <c r="V1368" s="1375"/>
      <c r="W1368" s="1375"/>
      <c r="X1368" s="1375"/>
      <c r="Y1368" s="1308"/>
      <c r="Z1368" s="1320"/>
      <c r="AA1368" s="1320"/>
      <c r="AB1368" s="1320"/>
      <c r="AC1368" s="1280"/>
      <c r="AD1368" s="1320"/>
      <c r="AE1368" s="1320"/>
      <c r="AF1368" s="1320"/>
      <c r="AG1368" s="1320"/>
      <c r="AH1368" s="1320"/>
      <c r="AI1368" s="1320"/>
      <c r="AJ1368" s="1317"/>
      <c r="AK1368" s="1317"/>
      <c r="AL1368" s="1320"/>
      <c r="AM1368" s="1320"/>
      <c r="AN1368" s="1320"/>
      <c r="AO1368" s="1320"/>
      <c r="AP1368" s="1320"/>
      <c r="AQ1368" s="1320"/>
      <c r="AR1368" s="1320"/>
      <c r="AS1368" s="1320"/>
      <c r="AT1368" s="1320"/>
      <c r="AU1368" s="1320"/>
      <c r="AV1368" s="1320"/>
      <c r="AW1368" s="1320"/>
      <c r="AX1368" s="1320"/>
      <c r="AY1368" s="1320"/>
      <c r="AZ1368" s="1320"/>
      <c r="BA1368" s="1320"/>
      <c r="BB1368" s="1320"/>
      <c r="BC1368" s="1320"/>
      <c r="BD1368" s="1320"/>
      <c r="BE1368" s="1320"/>
      <c r="BF1368" s="1320"/>
      <c r="BG1368" s="1320"/>
      <c r="BH1368" s="495"/>
    </row>
    <row r="1369" spans="1:60" ht="3.65" hidden="1" customHeight="1">
      <c r="A1369" s="494"/>
      <c r="B1369" s="673"/>
      <c r="C1369" s="676"/>
      <c r="D1369" s="676"/>
      <c r="E1369" s="676"/>
      <c r="F1369" s="676"/>
      <c r="G1369" s="676"/>
      <c r="H1369" s="676"/>
      <c r="I1369" s="699"/>
      <c r="J1369" s="1320"/>
      <c r="K1369" s="1320"/>
      <c r="L1369" s="1320"/>
      <c r="M1369" s="1320"/>
      <c r="N1369" s="1307"/>
      <c r="O1369" s="1375"/>
      <c r="P1369" s="1375"/>
      <c r="Q1369" s="1375"/>
      <c r="R1369" s="1375"/>
      <c r="S1369" s="1375"/>
      <c r="T1369" s="1375"/>
      <c r="U1369" s="1375"/>
      <c r="V1369" s="1375"/>
      <c r="W1369" s="1375"/>
      <c r="X1369" s="1375"/>
      <c r="Y1369" s="1308"/>
      <c r="Z1369" s="1320"/>
      <c r="AA1369" s="1320"/>
      <c r="AB1369" s="1320"/>
      <c r="AC1369" s="1280"/>
      <c r="AD1369" s="1320"/>
      <c r="AE1369" s="1320"/>
      <c r="AF1369" s="1320"/>
      <c r="AG1369" s="1320"/>
      <c r="AH1369" s="1320"/>
      <c r="AI1369" s="1320"/>
      <c r="AJ1369" s="1317"/>
      <c r="AK1369" s="1317"/>
      <c r="AL1369" s="1320"/>
      <c r="AM1369" s="1320"/>
      <c r="AN1369" s="1320"/>
      <c r="AO1369" s="1320"/>
      <c r="AP1369" s="1320"/>
      <c r="AQ1369" s="1320"/>
      <c r="AR1369" s="1320"/>
      <c r="AS1369" s="1320"/>
      <c r="AT1369" s="1320"/>
      <c r="AU1369" s="1320"/>
      <c r="AV1369" s="1320"/>
      <c r="AW1369" s="1320"/>
      <c r="AX1369" s="1320"/>
      <c r="AY1369" s="1320"/>
      <c r="AZ1369" s="1320"/>
      <c r="BA1369" s="1320"/>
      <c r="BB1369" s="1320"/>
      <c r="BC1369" s="1320"/>
      <c r="BD1369" s="1320"/>
      <c r="BE1369" s="1320"/>
      <c r="BF1369" s="1320"/>
      <c r="BG1369" s="1320"/>
      <c r="BH1369" s="495"/>
    </row>
    <row r="1370" spans="1:60" ht="3.65" hidden="1" customHeight="1">
      <c r="A1370" s="494"/>
      <c r="B1370" s="673"/>
      <c r="C1370" s="676"/>
      <c r="D1370" s="676"/>
      <c r="E1370" s="676"/>
      <c r="F1370" s="676"/>
      <c r="G1370" s="676"/>
      <c r="H1370" s="676"/>
      <c r="I1370" s="699"/>
      <c r="J1370" s="1320"/>
      <c r="K1370" s="1320"/>
      <c r="L1370" s="1320"/>
      <c r="M1370" s="1320"/>
      <c r="N1370" s="1307"/>
      <c r="O1370" s="1375"/>
      <c r="P1370" s="1375"/>
      <c r="Q1370" s="1375"/>
      <c r="R1370" s="1375"/>
      <c r="S1370" s="1375"/>
      <c r="T1370" s="1375"/>
      <c r="U1370" s="1375"/>
      <c r="V1370" s="1375"/>
      <c r="W1370" s="1375"/>
      <c r="X1370" s="1375"/>
      <c r="Y1370" s="1308"/>
      <c r="Z1370" s="1320"/>
      <c r="AA1370" s="1320"/>
      <c r="AB1370" s="1320"/>
      <c r="AC1370" s="1280"/>
      <c r="AD1370" s="1320"/>
      <c r="AE1370" s="1320"/>
      <c r="AF1370" s="1320"/>
      <c r="AG1370" s="1320"/>
      <c r="AH1370" s="1320"/>
      <c r="AI1370" s="1320"/>
      <c r="AJ1370" s="1317"/>
      <c r="AK1370" s="1317"/>
      <c r="AL1370" s="1320"/>
      <c r="AM1370" s="1320"/>
      <c r="AN1370" s="1320"/>
      <c r="AO1370" s="1320"/>
      <c r="AP1370" s="1320"/>
      <c r="AQ1370" s="1320"/>
      <c r="AR1370" s="1320"/>
      <c r="AS1370" s="1320"/>
      <c r="AT1370" s="1320"/>
      <c r="AU1370" s="1320"/>
      <c r="AV1370" s="1320"/>
      <c r="AW1370" s="1320"/>
      <c r="AX1370" s="1320"/>
      <c r="AY1370" s="1320"/>
      <c r="AZ1370" s="1320"/>
      <c r="BA1370" s="1320"/>
      <c r="BB1370" s="1320"/>
      <c r="BC1370" s="1320"/>
      <c r="BD1370" s="1320"/>
      <c r="BE1370" s="1320"/>
      <c r="BF1370" s="1320"/>
      <c r="BG1370" s="1320"/>
      <c r="BH1370" s="495"/>
    </row>
    <row r="1371" spans="1:60" ht="3.65" hidden="1" customHeight="1">
      <c r="A1371" s="494"/>
      <c r="B1371" s="673"/>
      <c r="C1371" s="676"/>
      <c r="D1371" s="676"/>
      <c r="E1371" s="676"/>
      <c r="F1371" s="676"/>
      <c r="G1371" s="676"/>
      <c r="H1371" s="676"/>
      <c r="I1371" s="699"/>
      <c r="J1371" s="1320"/>
      <c r="K1371" s="1320"/>
      <c r="L1371" s="1320"/>
      <c r="M1371" s="1320"/>
      <c r="N1371" s="1307"/>
      <c r="O1371" s="1375"/>
      <c r="P1371" s="1375"/>
      <c r="Q1371" s="1375"/>
      <c r="R1371" s="1375"/>
      <c r="S1371" s="1375"/>
      <c r="T1371" s="1375"/>
      <c r="U1371" s="1375"/>
      <c r="V1371" s="1375"/>
      <c r="W1371" s="1375"/>
      <c r="X1371" s="1375"/>
      <c r="Y1371" s="1308"/>
      <c r="Z1371" s="1320"/>
      <c r="AA1371" s="1320"/>
      <c r="AB1371" s="1320"/>
      <c r="AC1371" s="1280"/>
      <c r="AD1371" s="1320"/>
      <c r="AE1371" s="1320"/>
      <c r="AF1371" s="1320"/>
      <c r="AG1371" s="1320"/>
      <c r="AH1371" s="1320"/>
      <c r="AI1371" s="1320"/>
      <c r="AJ1371" s="1320"/>
      <c r="AK1371" s="1320"/>
      <c r="AL1371" s="1320"/>
      <c r="AM1371" s="1320"/>
      <c r="AN1371" s="1320"/>
      <c r="AO1371" s="1320"/>
      <c r="AP1371" s="1320"/>
      <c r="AQ1371" s="1320"/>
      <c r="AR1371" s="1320"/>
      <c r="AS1371" s="1320"/>
      <c r="AT1371" s="1320"/>
      <c r="AU1371" s="1320"/>
      <c r="AV1371" s="1320"/>
      <c r="AW1371" s="1320"/>
      <c r="AX1371" s="1320"/>
      <c r="AY1371" s="1320"/>
      <c r="AZ1371" s="1320"/>
      <c r="BA1371" s="1320"/>
      <c r="BB1371" s="1320"/>
      <c r="BC1371" s="1320"/>
      <c r="BD1371" s="1320"/>
      <c r="BE1371" s="1320"/>
      <c r="BF1371" s="1320"/>
      <c r="BG1371" s="1320"/>
      <c r="BH1371" s="495"/>
    </row>
    <row r="1372" spans="1:60" ht="3.65" hidden="1" customHeight="1">
      <c r="A1372" s="494"/>
      <c r="B1372" s="673"/>
      <c r="C1372" s="676"/>
      <c r="D1372" s="676"/>
      <c r="E1372" s="676"/>
      <c r="F1372" s="676"/>
      <c r="G1372" s="676"/>
      <c r="H1372" s="676"/>
      <c r="I1372" s="699"/>
      <c r="J1372" s="1320"/>
      <c r="K1372" s="1320"/>
      <c r="L1372" s="1320"/>
      <c r="M1372" s="1320"/>
      <c r="N1372" s="1307"/>
      <c r="O1372" s="1375"/>
      <c r="P1372" s="1375"/>
      <c r="Q1372" s="1375"/>
      <c r="R1372" s="1375"/>
      <c r="S1372" s="1375"/>
      <c r="T1372" s="1375"/>
      <c r="U1372" s="1375"/>
      <c r="V1372" s="1375"/>
      <c r="W1372" s="1375"/>
      <c r="X1372" s="1375"/>
      <c r="Y1372" s="1308"/>
      <c r="Z1372" s="1320"/>
      <c r="AA1372" s="1320"/>
      <c r="AB1372" s="1320"/>
      <c r="AC1372" s="1280"/>
      <c r="AD1372" s="1320"/>
      <c r="AE1372" s="1320"/>
      <c r="AF1372" s="1320"/>
      <c r="AG1372" s="1320"/>
      <c r="AH1372" s="1320"/>
      <c r="AI1372" s="1320"/>
      <c r="AJ1372" s="1320"/>
      <c r="AK1372" s="1320"/>
      <c r="AL1372" s="1320"/>
      <c r="AM1372" s="1320"/>
      <c r="AN1372" s="1320"/>
      <c r="AO1372" s="1320"/>
      <c r="AP1372" s="1320"/>
      <c r="AQ1372" s="1320"/>
      <c r="AR1372" s="1320"/>
      <c r="AS1372" s="1320"/>
      <c r="AT1372" s="1320"/>
      <c r="AU1372" s="1320"/>
      <c r="AV1372" s="1320"/>
      <c r="AW1372" s="1320"/>
      <c r="AX1372" s="1320"/>
      <c r="AY1372" s="1320"/>
      <c r="AZ1372" s="1320"/>
      <c r="BA1372" s="1320"/>
      <c r="BB1372" s="1320"/>
      <c r="BC1372" s="1320"/>
      <c r="BD1372" s="1320"/>
      <c r="BE1372" s="1320"/>
      <c r="BF1372" s="1320"/>
      <c r="BG1372" s="1320"/>
      <c r="BH1372" s="495"/>
    </row>
    <row r="1373" spans="1:60" ht="3.65" hidden="1" customHeight="1">
      <c r="A1373" s="494"/>
      <c r="B1373" s="673"/>
      <c r="C1373" s="676"/>
      <c r="D1373" s="676"/>
      <c r="E1373" s="676"/>
      <c r="F1373" s="676"/>
      <c r="G1373" s="676"/>
      <c r="H1373" s="676"/>
      <c r="I1373" s="699"/>
      <c r="J1373" s="1320"/>
      <c r="K1373" s="1320"/>
      <c r="L1373" s="1320"/>
      <c r="M1373" s="1320"/>
      <c r="N1373" s="1293"/>
      <c r="O1373" s="1367"/>
      <c r="P1373" s="1367"/>
      <c r="Q1373" s="1367"/>
      <c r="R1373" s="1367"/>
      <c r="S1373" s="1367"/>
      <c r="T1373" s="1367"/>
      <c r="U1373" s="1367"/>
      <c r="V1373" s="1367"/>
      <c r="W1373" s="1367"/>
      <c r="X1373" s="1367"/>
      <c r="Y1373" s="1294"/>
      <c r="Z1373" s="1320"/>
      <c r="AA1373" s="1320"/>
      <c r="AB1373" s="1320"/>
      <c r="AC1373" s="1280"/>
      <c r="AD1373" s="1320"/>
      <c r="AE1373" s="1320"/>
      <c r="AF1373" s="1320"/>
      <c r="AG1373" s="1320"/>
      <c r="AH1373" s="1320"/>
      <c r="AI1373" s="1320"/>
      <c r="AJ1373" s="1320"/>
      <c r="AK1373" s="1320"/>
      <c r="AL1373" s="1320"/>
      <c r="AM1373" s="1320"/>
      <c r="AN1373" s="1320"/>
      <c r="AO1373" s="1320"/>
      <c r="AP1373" s="1320"/>
      <c r="AQ1373" s="1320"/>
      <c r="AR1373" s="1320"/>
      <c r="AS1373" s="1320"/>
      <c r="AT1373" s="1320"/>
      <c r="AU1373" s="1320"/>
      <c r="AV1373" s="1320"/>
      <c r="AW1373" s="1320"/>
      <c r="AX1373" s="1320"/>
      <c r="AY1373" s="1320"/>
      <c r="AZ1373" s="1320"/>
      <c r="BA1373" s="1320"/>
      <c r="BB1373" s="1320"/>
      <c r="BC1373" s="1320"/>
      <c r="BD1373" s="1320"/>
      <c r="BE1373" s="1320"/>
      <c r="BF1373" s="1320"/>
      <c r="BG1373" s="1320"/>
      <c r="BH1373" s="495"/>
    </row>
    <row r="1374" spans="1:60" ht="3.65" hidden="1" customHeight="1">
      <c r="A1374" s="494"/>
      <c r="B1374" s="673"/>
      <c r="C1374" s="676"/>
      <c r="D1374" s="676"/>
      <c r="E1374" s="676"/>
      <c r="F1374" s="676"/>
      <c r="G1374" s="676"/>
      <c r="H1374" s="676"/>
      <c r="I1374" s="699"/>
      <c r="J1374" s="1320"/>
      <c r="K1374" s="1320"/>
      <c r="L1374" s="1320"/>
      <c r="M1374" s="1320"/>
      <c r="N1374" s="1293"/>
      <c r="O1374" s="1367"/>
      <c r="P1374" s="1367"/>
      <c r="Q1374" s="1367"/>
      <c r="R1374" s="1367"/>
      <c r="S1374" s="1367"/>
      <c r="T1374" s="1367"/>
      <c r="U1374" s="1367"/>
      <c r="V1374" s="1367"/>
      <c r="W1374" s="1367"/>
      <c r="X1374" s="1367"/>
      <c r="Y1374" s="1294"/>
      <c r="Z1374" s="1320"/>
      <c r="AA1374" s="1320"/>
      <c r="AB1374" s="1320"/>
      <c r="AC1374" s="1280"/>
      <c r="AD1374" s="1320"/>
      <c r="AE1374" s="1320"/>
      <c r="AF1374" s="1320"/>
      <c r="AG1374" s="1320"/>
      <c r="AH1374" s="1320"/>
      <c r="AI1374" s="1320"/>
      <c r="AJ1374" s="1320"/>
      <c r="AK1374" s="1320"/>
      <c r="AL1374" s="1320"/>
      <c r="AM1374" s="1320"/>
      <c r="AN1374" s="1320"/>
      <c r="AO1374" s="1320"/>
      <c r="AP1374" s="1320"/>
      <c r="AQ1374" s="1320"/>
      <c r="AR1374" s="1320"/>
      <c r="AS1374" s="1320"/>
      <c r="AT1374" s="1320"/>
      <c r="AU1374" s="1320"/>
      <c r="AV1374" s="1320"/>
      <c r="AW1374" s="1320"/>
      <c r="AX1374" s="1320"/>
      <c r="AY1374" s="1320"/>
      <c r="AZ1374" s="1320"/>
      <c r="BA1374" s="1320"/>
      <c r="BB1374" s="1320"/>
      <c r="BC1374" s="1320"/>
      <c r="BD1374" s="1320"/>
      <c r="BE1374" s="1320"/>
      <c r="BF1374" s="1320"/>
      <c r="BG1374" s="1320"/>
      <c r="BH1374" s="495"/>
    </row>
    <row r="1375" spans="1:60" ht="3.65" hidden="1" customHeight="1">
      <c r="A1375" s="494"/>
      <c r="B1375" s="673"/>
      <c r="C1375" s="676"/>
      <c r="D1375" s="676"/>
      <c r="E1375" s="676"/>
      <c r="F1375" s="676"/>
      <c r="G1375" s="676"/>
      <c r="H1375" s="676"/>
      <c r="I1375" s="699"/>
      <c r="J1375" s="1320"/>
      <c r="K1375" s="1320"/>
      <c r="L1375" s="1320"/>
      <c r="M1375" s="1320"/>
      <c r="N1375" s="1293"/>
      <c r="O1375" s="1367"/>
      <c r="P1375" s="1367"/>
      <c r="Q1375" s="1367"/>
      <c r="R1375" s="1367"/>
      <c r="S1375" s="1367"/>
      <c r="T1375" s="1367"/>
      <c r="U1375" s="1367"/>
      <c r="V1375" s="1367"/>
      <c r="W1375" s="1367"/>
      <c r="X1375" s="1367"/>
      <c r="Y1375" s="1294"/>
      <c r="Z1375" s="1320"/>
      <c r="AA1375" s="1320"/>
      <c r="AB1375" s="1320"/>
      <c r="AC1375" s="1280"/>
      <c r="AD1375" s="1320"/>
      <c r="AE1375" s="1320"/>
      <c r="AF1375" s="1320"/>
      <c r="AG1375" s="1320"/>
      <c r="AH1375" s="1320"/>
      <c r="AI1375" s="1320"/>
      <c r="AJ1375" s="1320"/>
      <c r="AK1375" s="1320"/>
      <c r="AL1375" s="1320"/>
      <c r="AM1375" s="1320"/>
      <c r="AN1375" s="1320"/>
      <c r="AO1375" s="1320"/>
      <c r="AP1375" s="1320"/>
      <c r="AQ1375" s="1320"/>
      <c r="AR1375" s="1320"/>
      <c r="AS1375" s="1320"/>
      <c r="AT1375" s="1320"/>
      <c r="AU1375" s="1320"/>
      <c r="AV1375" s="1320"/>
      <c r="AW1375" s="1320"/>
      <c r="AX1375" s="1320"/>
      <c r="AY1375" s="1320"/>
      <c r="AZ1375" s="1320"/>
      <c r="BA1375" s="1320"/>
      <c r="BB1375" s="1320"/>
      <c r="BC1375" s="1320"/>
      <c r="BD1375" s="1320"/>
      <c r="BE1375" s="1320"/>
      <c r="BF1375" s="1320"/>
      <c r="BG1375" s="1320"/>
      <c r="BH1375" s="495"/>
    </row>
    <row r="1376" spans="1:60" ht="3.65" hidden="1" customHeight="1">
      <c r="A1376" s="494"/>
      <c r="B1376" s="673"/>
      <c r="C1376" s="676"/>
      <c r="D1376" s="676"/>
      <c r="E1376" s="676"/>
      <c r="F1376" s="676"/>
      <c r="G1376" s="676"/>
      <c r="H1376" s="676"/>
      <c r="I1376" s="699"/>
      <c r="J1376" s="1320"/>
      <c r="K1376" s="1320"/>
      <c r="L1376" s="1320"/>
      <c r="M1376" s="1320"/>
      <c r="N1376" s="1293"/>
      <c r="O1376" s="1367"/>
      <c r="P1376" s="1367"/>
      <c r="Q1376" s="1367"/>
      <c r="R1376" s="1367"/>
      <c r="S1376" s="1367"/>
      <c r="T1376" s="1367"/>
      <c r="U1376" s="1367"/>
      <c r="V1376" s="1367"/>
      <c r="W1376" s="1367"/>
      <c r="X1376" s="1367"/>
      <c r="Y1376" s="1294"/>
      <c r="Z1376" s="1320"/>
      <c r="AA1376" s="1320"/>
      <c r="AB1376" s="1320"/>
      <c r="AC1376" s="1280"/>
      <c r="AD1376" s="1320"/>
      <c r="AE1376" s="1320"/>
      <c r="AF1376" s="1320"/>
      <c r="AG1376" s="1320"/>
      <c r="AH1376" s="1320"/>
      <c r="AI1376" s="1320"/>
      <c r="AJ1376" s="1320"/>
      <c r="AK1376" s="1320"/>
      <c r="AL1376" s="1320"/>
      <c r="AM1376" s="1320"/>
      <c r="AN1376" s="1320"/>
      <c r="AO1376" s="1320"/>
      <c r="AP1376" s="1320"/>
      <c r="AQ1376" s="1320"/>
      <c r="AR1376" s="1320"/>
      <c r="AS1376" s="1320"/>
      <c r="AT1376" s="1320"/>
      <c r="AU1376" s="1320"/>
      <c r="AV1376" s="1320"/>
      <c r="AW1376" s="1320"/>
      <c r="AX1376" s="1320"/>
      <c r="AY1376" s="1320"/>
      <c r="AZ1376" s="1320"/>
      <c r="BA1376" s="1320"/>
      <c r="BB1376" s="1320"/>
      <c r="BC1376" s="1320"/>
      <c r="BD1376" s="1320"/>
      <c r="BE1376" s="1320"/>
      <c r="BF1376" s="1320"/>
      <c r="BG1376" s="1320"/>
      <c r="BH1376" s="495"/>
    </row>
    <row r="1377" spans="1:60" ht="3.65" hidden="1" customHeight="1">
      <c r="A1377" s="494"/>
      <c r="B1377" s="673"/>
      <c r="C1377" s="676"/>
      <c r="D1377" s="676"/>
      <c r="E1377" s="676"/>
      <c r="F1377" s="676"/>
      <c r="G1377" s="676"/>
      <c r="H1377" s="676"/>
      <c r="I1377" s="699"/>
      <c r="J1377" s="1320"/>
      <c r="K1377" s="1320"/>
      <c r="L1377" s="1320"/>
      <c r="M1377" s="1320"/>
      <c r="N1377" s="1295"/>
      <c r="O1377" s="1296"/>
      <c r="P1377" s="1296"/>
      <c r="Q1377" s="1296"/>
      <c r="R1377" s="1296"/>
      <c r="S1377" s="1296"/>
      <c r="T1377" s="1296"/>
      <c r="U1377" s="1296"/>
      <c r="V1377" s="1296"/>
      <c r="W1377" s="1296"/>
      <c r="X1377" s="1296"/>
      <c r="Y1377" s="1297"/>
      <c r="Z1377" s="1320"/>
      <c r="AA1377" s="1320"/>
      <c r="AB1377" s="1320"/>
      <c r="AC1377" s="1279"/>
      <c r="AD1377" s="1320"/>
      <c r="AE1377" s="1320"/>
      <c r="AF1377" s="1320"/>
      <c r="AG1377" s="1320"/>
      <c r="AH1377" s="1320"/>
      <c r="AI1377" s="1320"/>
      <c r="AJ1377" s="1320"/>
      <c r="AK1377" s="1320"/>
      <c r="AL1377" s="1320"/>
      <c r="AM1377" s="1320"/>
      <c r="AN1377" s="1320"/>
      <c r="AO1377" s="1320"/>
      <c r="AP1377" s="1320"/>
      <c r="AQ1377" s="1320"/>
      <c r="AR1377" s="1320"/>
      <c r="AS1377" s="1320"/>
      <c r="AT1377" s="1320"/>
      <c r="AU1377" s="1320"/>
      <c r="AV1377" s="1320"/>
      <c r="AW1377" s="1320"/>
      <c r="AX1377" s="1320"/>
      <c r="AY1377" s="1320"/>
      <c r="AZ1377" s="1320"/>
      <c r="BA1377" s="1320"/>
      <c r="BB1377" s="1320"/>
      <c r="BC1377" s="1320"/>
      <c r="BD1377" s="1320"/>
      <c r="BE1377" s="1320"/>
      <c r="BF1377" s="1320"/>
      <c r="BG1377" s="1320"/>
      <c r="BH1377" s="495"/>
    </row>
    <row r="1378" spans="1:60" ht="3.65" hidden="1" customHeight="1">
      <c r="A1378" s="494"/>
      <c r="B1378" s="673"/>
      <c r="C1378" s="676"/>
      <c r="D1378" s="676"/>
      <c r="E1378" s="676"/>
      <c r="F1378" s="676"/>
      <c r="G1378" s="676"/>
      <c r="H1378" s="676"/>
      <c r="I1378" s="699"/>
      <c r="J1378" s="1320"/>
      <c r="K1378" s="1320"/>
      <c r="L1378" s="1320"/>
      <c r="M1378" s="1320"/>
      <c r="N1378" s="1320"/>
      <c r="O1378" s="1320"/>
      <c r="P1378" s="1320"/>
      <c r="Q1378" s="1320"/>
      <c r="R1378" s="1320"/>
      <c r="S1378" s="1320"/>
      <c r="T1378" s="1320"/>
      <c r="U1378" s="1320"/>
      <c r="V1378" s="1320"/>
      <c r="W1378" s="1320"/>
      <c r="X1378" s="1320"/>
      <c r="Y1378" s="1320"/>
      <c r="Z1378" s="1320"/>
      <c r="AA1378" s="1320"/>
      <c r="AB1378" s="1320"/>
      <c r="AC1378" s="1320"/>
      <c r="AD1378" s="1320"/>
      <c r="AE1378" s="1320"/>
      <c r="AF1378" s="1320"/>
      <c r="AG1378" s="1320"/>
      <c r="AH1378" s="1320"/>
      <c r="AI1378" s="1320"/>
      <c r="AJ1378" s="1320"/>
      <c r="AK1378" s="1320"/>
      <c r="AL1378" s="1320"/>
      <c r="AM1378" s="1320"/>
      <c r="AN1378" s="1320"/>
      <c r="AO1378" s="1320"/>
      <c r="AP1378" s="1320"/>
      <c r="AQ1378" s="1320"/>
      <c r="AR1378" s="1320"/>
      <c r="AS1378" s="1320"/>
      <c r="AT1378" s="1320"/>
      <c r="AU1378" s="1320"/>
      <c r="AV1378" s="1320"/>
      <c r="AW1378" s="1320"/>
      <c r="AX1378" s="1320"/>
      <c r="AY1378" s="1320"/>
      <c r="AZ1378" s="1320"/>
      <c r="BA1378" s="1320"/>
      <c r="BB1378" s="1320"/>
      <c r="BC1378" s="1320"/>
      <c r="BD1378" s="1320"/>
      <c r="BE1378" s="1320"/>
      <c r="BF1378" s="1320"/>
      <c r="BG1378" s="1320"/>
      <c r="BH1378" s="495"/>
    </row>
    <row r="1379" spans="1:60" ht="3.65" hidden="1" customHeight="1">
      <c r="A1379" s="494"/>
      <c r="B1379" s="673"/>
      <c r="C1379" s="676"/>
      <c r="D1379" s="676"/>
      <c r="E1379" s="676"/>
      <c r="F1379" s="676"/>
      <c r="G1379" s="676"/>
      <c r="H1379" s="676"/>
      <c r="I1379" s="699"/>
      <c r="J1379" s="1320"/>
      <c r="K1379" s="1320"/>
      <c r="L1379" s="1320"/>
      <c r="M1379" s="1320"/>
      <c r="N1379" s="1320"/>
      <c r="O1379" s="1320"/>
      <c r="P1379" s="1320"/>
      <c r="Q1379" s="1320"/>
      <c r="R1379" s="1320"/>
      <c r="S1379" s="1320"/>
      <c r="T1379" s="1320"/>
      <c r="U1379" s="1320"/>
      <c r="V1379" s="1320"/>
      <c r="W1379" s="1320"/>
      <c r="X1379" s="1320"/>
      <c r="Y1379" s="1320"/>
      <c r="Z1379" s="1320"/>
      <c r="AA1379" s="1320"/>
      <c r="AB1379" s="1320"/>
      <c r="AC1379" s="1320"/>
      <c r="AD1379" s="1320"/>
      <c r="AE1379" s="1320"/>
      <c r="AF1379" s="1320"/>
      <c r="AG1379" s="1320"/>
      <c r="AH1379" s="1320"/>
      <c r="AI1379" s="1320"/>
      <c r="AJ1379" s="1320"/>
      <c r="AK1379" s="1320"/>
      <c r="AL1379" s="1320"/>
      <c r="AM1379" s="1320"/>
      <c r="AN1379" s="1320"/>
      <c r="AO1379" s="1320"/>
      <c r="AP1379" s="1320"/>
      <c r="AQ1379" s="1320"/>
      <c r="AR1379" s="1320"/>
      <c r="AS1379" s="1320"/>
      <c r="AT1379" s="1320"/>
      <c r="AU1379" s="1320"/>
      <c r="AV1379" s="1320"/>
      <c r="AW1379" s="1320"/>
      <c r="AX1379" s="1320"/>
      <c r="AY1379" s="1320"/>
      <c r="AZ1379" s="1320"/>
      <c r="BA1379" s="1320"/>
      <c r="BB1379" s="1320"/>
      <c r="BC1379" s="1320"/>
      <c r="BD1379" s="1320"/>
      <c r="BE1379" s="1320"/>
      <c r="BF1379" s="1320"/>
      <c r="BG1379" s="1320"/>
      <c r="BH1379" s="495"/>
    </row>
    <row r="1380" spans="1:60" ht="3.65" hidden="1" customHeight="1">
      <c r="A1380" s="494"/>
      <c r="B1380" s="673"/>
      <c r="C1380" s="676"/>
      <c r="D1380" s="676"/>
      <c r="E1380" s="676"/>
      <c r="F1380" s="676"/>
      <c r="G1380" s="676"/>
      <c r="H1380" s="676"/>
      <c r="I1380" s="699"/>
      <c r="J1380" s="1320"/>
      <c r="K1380" s="1320"/>
      <c r="L1380" s="1320"/>
      <c r="M1380" s="1320"/>
      <c r="N1380" s="1320"/>
      <c r="O1380" s="1320"/>
      <c r="P1380" s="1320"/>
      <c r="Q1380" s="1320"/>
      <c r="R1380" s="1320"/>
      <c r="S1380" s="1320"/>
      <c r="T1380" s="1320"/>
      <c r="U1380" s="1320"/>
      <c r="V1380" s="1320"/>
      <c r="W1380" s="1320"/>
      <c r="X1380" s="1320"/>
      <c r="Y1380" s="1320"/>
      <c r="Z1380" s="1320"/>
      <c r="AA1380" s="1320"/>
      <c r="AB1380" s="1320"/>
      <c r="AC1380" s="1320"/>
      <c r="AD1380" s="1320"/>
      <c r="AE1380" s="1320"/>
      <c r="AF1380" s="1320"/>
      <c r="AG1380" s="1320"/>
      <c r="AH1380" s="1320"/>
      <c r="AI1380" s="1320"/>
      <c r="AJ1380" s="1320"/>
      <c r="AK1380" s="1320"/>
      <c r="AL1380" s="1320"/>
      <c r="AM1380" s="1320"/>
      <c r="AN1380" s="1320"/>
      <c r="AO1380" s="1320"/>
      <c r="AP1380" s="1320"/>
      <c r="AQ1380" s="1320"/>
      <c r="AR1380" s="1320"/>
      <c r="AS1380" s="1320"/>
      <c r="AT1380" s="1320"/>
      <c r="AU1380" s="1320"/>
      <c r="AV1380" s="1320"/>
      <c r="AW1380" s="1320"/>
      <c r="AX1380" s="1320"/>
      <c r="AY1380" s="1320"/>
      <c r="AZ1380" s="1320"/>
      <c r="BA1380" s="1320"/>
      <c r="BB1380" s="1320"/>
      <c r="BC1380" s="1320"/>
      <c r="BD1380" s="1320"/>
      <c r="BE1380" s="1320"/>
      <c r="BF1380" s="1320"/>
      <c r="BG1380" s="1320"/>
      <c r="BH1380" s="495"/>
    </row>
    <row r="1381" spans="1:60" ht="3.65" hidden="1" customHeight="1">
      <c r="A1381" s="494"/>
      <c r="B1381" s="1282"/>
      <c r="C1381" s="1283"/>
      <c r="D1381" s="1283"/>
      <c r="E1381" s="1283"/>
      <c r="F1381" s="1283"/>
      <c r="G1381" s="1283"/>
      <c r="H1381" s="1283"/>
      <c r="I1381" s="1368"/>
      <c r="J1381" s="1369"/>
      <c r="K1381" s="1369"/>
      <c r="L1381" s="1369"/>
      <c r="M1381" s="1369"/>
      <c r="N1381" s="1369"/>
      <c r="O1381" s="1369"/>
      <c r="P1381" s="1369"/>
      <c r="Q1381" s="1369"/>
      <c r="R1381" s="1369"/>
      <c r="S1381" s="1369"/>
      <c r="T1381" s="1369"/>
      <c r="U1381" s="1369"/>
      <c r="V1381" s="1369"/>
      <c r="W1381" s="1369"/>
      <c r="X1381" s="1369"/>
      <c r="Y1381" s="1369"/>
      <c r="Z1381" s="1369"/>
      <c r="AA1381" s="1369"/>
      <c r="AB1381" s="1369"/>
      <c r="AC1381" s="1369"/>
      <c r="AD1381" s="1369"/>
      <c r="AE1381" s="1369"/>
      <c r="AF1381" s="1369"/>
      <c r="AG1381" s="1369"/>
      <c r="AH1381" s="1369"/>
      <c r="AI1381" s="1369"/>
      <c r="AJ1381" s="1369"/>
      <c r="AK1381" s="1369"/>
      <c r="AL1381" s="1369"/>
      <c r="AM1381" s="1369"/>
      <c r="AN1381" s="1369"/>
      <c r="AO1381" s="1369"/>
      <c r="AP1381" s="1369"/>
      <c r="AQ1381" s="1369"/>
      <c r="AR1381" s="1369"/>
      <c r="AS1381" s="1369"/>
      <c r="AT1381" s="1369"/>
      <c r="AU1381" s="1369"/>
      <c r="AV1381" s="1369"/>
      <c r="AW1381" s="1369"/>
      <c r="AX1381" s="1369"/>
      <c r="AY1381" s="1369"/>
      <c r="AZ1381" s="1369"/>
      <c r="BA1381" s="1369"/>
      <c r="BB1381" s="1369"/>
      <c r="BC1381" s="1369"/>
      <c r="BD1381" s="1369"/>
      <c r="BE1381" s="1369"/>
      <c r="BF1381" s="1369"/>
      <c r="BG1381" s="1369"/>
      <c r="BH1381" s="471"/>
    </row>
    <row r="1382" spans="1:60" ht="3.65" hidden="1" customHeight="1">
      <c r="A1382" s="494"/>
      <c r="B1382" s="1285"/>
      <c r="C1382" s="1286"/>
      <c r="D1382" s="1286"/>
      <c r="E1382" s="1286"/>
      <c r="F1382" s="1286"/>
      <c r="G1382" s="1286"/>
      <c r="H1382" s="1286"/>
      <c r="I1382" s="1370"/>
      <c r="J1382" s="466"/>
      <c r="K1382" s="466"/>
      <c r="L1382" s="466"/>
      <c r="M1382" s="466"/>
      <c r="N1382" s="466"/>
      <c r="O1382" s="466"/>
      <c r="P1382" s="466"/>
      <c r="Q1382" s="466"/>
      <c r="R1382" s="466"/>
      <c r="S1382" s="466"/>
      <c r="T1382" s="466"/>
      <c r="U1382" s="466"/>
      <c r="V1382" s="466"/>
      <c r="W1382" s="466"/>
      <c r="X1382" s="466"/>
      <c r="Y1382" s="466"/>
      <c r="Z1382" s="466"/>
      <c r="AA1382" s="466"/>
      <c r="AB1382" s="466"/>
      <c r="AC1382" s="466"/>
      <c r="AD1382" s="466"/>
      <c r="AE1382" s="466"/>
      <c r="AF1382" s="466"/>
      <c r="AG1382" s="466"/>
      <c r="AH1382" s="466"/>
      <c r="AI1382" s="466"/>
      <c r="AJ1382" s="466"/>
      <c r="AK1382" s="466"/>
      <c r="AL1382" s="466"/>
      <c r="AM1382" s="466"/>
      <c r="AN1382" s="466"/>
      <c r="AO1382" s="466"/>
      <c r="AP1382" s="466"/>
      <c r="AQ1382" s="466"/>
      <c r="AR1382" s="466"/>
      <c r="AS1382" s="466"/>
      <c r="AT1382" s="466"/>
      <c r="AU1382" s="466"/>
      <c r="AV1382" s="466"/>
      <c r="AW1382" s="466"/>
      <c r="AX1382" s="466"/>
      <c r="AY1382" s="466"/>
      <c r="AZ1382" s="466"/>
      <c r="BA1382" s="466"/>
      <c r="BB1382" s="466"/>
      <c r="BC1382" s="466"/>
      <c r="BD1382" s="466"/>
      <c r="BE1382" s="466"/>
      <c r="BF1382" s="466"/>
      <c r="BG1382" s="466"/>
      <c r="BH1382" s="465"/>
    </row>
    <row r="1383" spans="1:60">
      <c r="A1383" s="494"/>
      <c r="B1383" s="379" t="s">
        <v>638</v>
      </c>
      <c r="C1383" s="379" t="s">
        <v>636</v>
      </c>
      <c r="D1383" s="379" t="s">
        <v>578</v>
      </c>
      <c r="E1383" s="448" t="s">
        <v>651</v>
      </c>
      <c r="F1383" s="379" t="s">
        <v>498</v>
      </c>
      <c r="G1383" s="378"/>
      <c r="H1383" s="1194" t="s">
        <v>639</v>
      </c>
      <c r="I1383" s="700"/>
      <c r="J1383" s="1329"/>
      <c r="K1383" s="1329"/>
      <c r="L1383" s="1329"/>
      <c r="M1383" s="1329"/>
      <c r="N1383" s="1329"/>
      <c r="O1383" s="1329"/>
      <c r="P1383" s="1329"/>
      <c r="Q1383" s="1329"/>
      <c r="R1383" s="1329"/>
      <c r="S1383" s="1329"/>
      <c r="T1383" s="1329"/>
      <c r="U1383" s="1329"/>
      <c r="V1383" s="1329"/>
      <c r="W1383" s="1329"/>
      <c r="X1383" s="1329"/>
      <c r="Y1383" s="1329"/>
      <c r="Z1383" s="1329"/>
      <c r="AA1383" s="1329"/>
      <c r="AB1383" s="1329"/>
      <c r="AC1383" s="1329"/>
      <c r="AD1383" s="1329"/>
      <c r="AE1383" s="1329"/>
      <c r="AF1383" s="1329"/>
      <c r="AG1383" s="1329"/>
      <c r="AH1383" s="1329"/>
      <c r="AI1383" s="1329"/>
      <c r="AJ1383" s="1329"/>
      <c r="AK1383" s="1329"/>
      <c r="AL1383" s="1329"/>
      <c r="AM1383" s="1329"/>
      <c r="AN1383" s="1329"/>
      <c r="AO1383" s="1329"/>
      <c r="AP1383" s="1329"/>
      <c r="AQ1383" s="1329"/>
      <c r="AR1383" s="1329"/>
      <c r="AS1383" s="1329"/>
      <c r="AT1383" s="1329"/>
      <c r="AU1383" s="1329"/>
      <c r="AV1383" s="1329"/>
      <c r="AW1383" s="1329"/>
      <c r="AX1383" s="1329"/>
      <c r="AY1383" s="1329"/>
      <c r="AZ1383" s="1329"/>
      <c r="BA1383" s="1329"/>
      <c r="BB1383" s="1329"/>
      <c r="BC1383" s="1329"/>
      <c r="BD1383" s="1329"/>
      <c r="BE1383" s="1329"/>
      <c r="BF1383" s="1329"/>
      <c r="BG1383" s="1329"/>
      <c r="BH1383" s="1134"/>
    </row>
    <row r="1384" spans="1:60" ht="3.65" hidden="1" customHeight="1">
      <c r="A1384" s="494"/>
      <c r="B1384" s="487" t="str">
        <f>MID(D1383,1,1)&amp;MID(D1383,6,1)&amp;"_"&amp;MID(D1383,14,3)&amp;"X"&amp;MID(F1383,1,1)&amp;"_"&amp;MID(H1383,1,4)&amp;MID(H1383,5,3)&amp;"_"&amp;MID(C1383,1,3)</f>
        <v>PC_MedXF_Rapidus_P12</v>
      </c>
      <c r="C1384" s="676"/>
      <c r="D1384" s="676"/>
      <c r="E1384" s="676"/>
      <c r="F1384" s="676"/>
      <c r="G1384" s="676"/>
      <c r="H1384" s="676"/>
      <c r="I1384" s="699"/>
      <c r="J1384" s="1320"/>
      <c r="K1384" s="1320"/>
      <c r="L1384" s="1320"/>
      <c r="M1384" s="1320"/>
      <c r="N1384" s="1320"/>
      <c r="O1384" s="1320"/>
      <c r="P1384" s="1320"/>
      <c r="Q1384" s="1320"/>
      <c r="R1384" s="1320"/>
      <c r="S1384" s="1320"/>
      <c r="T1384" s="1320"/>
      <c r="U1384" s="1320"/>
      <c r="V1384" s="1320"/>
      <c r="W1384" s="1320"/>
      <c r="X1384" s="1320"/>
      <c r="Y1384" s="1320"/>
      <c r="Z1384" s="1320"/>
      <c r="AA1384" s="1320"/>
      <c r="AB1384" s="1320"/>
      <c r="AC1384" s="1320"/>
      <c r="AD1384" s="1320"/>
      <c r="AE1384" s="1320"/>
      <c r="AF1384" s="1320"/>
      <c r="AG1384" s="1320"/>
      <c r="AH1384" s="1320"/>
      <c r="AI1384" s="1320"/>
      <c r="AJ1384" s="1320"/>
      <c r="AK1384" s="1320"/>
      <c r="AL1384" s="1320"/>
      <c r="AM1384" s="1320"/>
      <c r="AN1384" s="1320"/>
      <c r="AO1384" s="1320"/>
      <c r="AP1384" s="1320"/>
      <c r="AQ1384" s="1320"/>
      <c r="AR1384" s="1320"/>
      <c r="AS1384" s="1320"/>
      <c r="AT1384" s="1320"/>
      <c r="AU1384" s="1320"/>
      <c r="AV1384" s="1320"/>
      <c r="AW1384" s="1320"/>
      <c r="AX1384" s="1320"/>
      <c r="AY1384" s="1320"/>
      <c r="AZ1384" s="1320"/>
      <c r="BA1384" s="1320"/>
      <c r="BB1384" s="1320"/>
      <c r="BC1384" s="1320"/>
      <c r="BD1384" s="1320"/>
      <c r="BE1384" s="1320"/>
      <c r="BF1384" s="1320"/>
      <c r="BG1384" s="1320"/>
      <c r="BH1384" s="495"/>
    </row>
    <row r="1385" spans="1:60" ht="3.65" hidden="1" customHeight="1">
      <c r="A1385" s="494"/>
      <c r="B1385" s="673"/>
      <c r="C1385" s="676"/>
      <c r="D1385" s="676"/>
      <c r="E1385" s="676"/>
      <c r="F1385" s="676"/>
      <c r="G1385" s="676"/>
      <c r="H1385" s="676"/>
      <c r="I1385" s="699"/>
      <c r="J1385" s="1320"/>
      <c r="K1385" s="1320"/>
      <c r="L1385" s="1320"/>
      <c r="M1385" s="1320"/>
      <c r="N1385" s="1320"/>
      <c r="O1385" s="1320"/>
      <c r="P1385" s="1320"/>
      <c r="Q1385" s="1320"/>
      <c r="R1385" s="1320"/>
      <c r="S1385" s="1320"/>
      <c r="T1385" s="1320"/>
      <c r="U1385" s="1320"/>
      <c r="V1385" s="1320"/>
      <c r="W1385" s="1320"/>
      <c r="X1385" s="1320"/>
      <c r="Y1385" s="1320"/>
      <c r="Z1385" s="1320"/>
      <c r="AA1385" s="1320"/>
      <c r="AB1385" s="1320"/>
      <c r="AC1385" s="1320"/>
      <c r="AD1385" s="1320"/>
      <c r="AE1385" s="1320"/>
      <c r="AF1385" s="1320"/>
      <c r="AG1385" s="1320"/>
      <c r="AH1385" s="1320"/>
      <c r="AI1385" s="1320"/>
      <c r="AJ1385" s="1320"/>
      <c r="AK1385" s="1320"/>
      <c r="AL1385" s="1320"/>
      <c r="AM1385" s="1320"/>
      <c r="AN1385" s="1320"/>
      <c r="AO1385" s="1320"/>
      <c r="AP1385" s="1320"/>
      <c r="AQ1385" s="1320"/>
      <c r="AR1385" s="1320"/>
      <c r="AS1385" s="1320"/>
      <c r="AT1385" s="1320"/>
      <c r="AU1385" s="1320"/>
      <c r="AV1385" s="1320"/>
      <c r="AW1385" s="1320"/>
      <c r="AX1385" s="1320"/>
      <c r="AY1385" s="1320"/>
      <c r="AZ1385" s="1320"/>
      <c r="BA1385" s="1320"/>
      <c r="BB1385" s="1320"/>
      <c r="BC1385" s="1320"/>
      <c r="BD1385" s="1320"/>
      <c r="BE1385" s="1320"/>
      <c r="BF1385" s="1320"/>
      <c r="BG1385" s="1320"/>
      <c r="BH1385" s="495"/>
    </row>
    <row r="1386" spans="1:60" ht="3.65" hidden="1" customHeight="1">
      <c r="A1386" s="494"/>
      <c r="B1386" s="673"/>
      <c r="C1386" s="676"/>
      <c r="D1386" s="676"/>
      <c r="E1386" s="676"/>
      <c r="F1386" s="676"/>
      <c r="G1386" s="676"/>
      <c r="H1386" s="676"/>
      <c r="I1386" s="699"/>
      <c r="J1386" s="1320"/>
      <c r="K1386" s="1320"/>
      <c r="L1386" s="1320"/>
      <c r="M1386" s="1320"/>
      <c r="N1386" s="1320"/>
      <c r="O1386" s="1320"/>
      <c r="P1386" s="1320"/>
      <c r="Q1386" s="1320"/>
      <c r="R1386" s="1320"/>
      <c r="S1386" s="1320"/>
      <c r="T1386" s="1320"/>
      <c r="U1386" s="1320"/>
      <c r="V1386" s="1320"/>
      <c r="W1386" s="1320"/>
      <c r="X1386" s="1320"/>
      <c r="Y1386" s="1320"/>
      <c r="Z1386" s="1320"/>
      <c r="AA1386" s="1320"/>
      <c r="AB1386" s="1320"/>
      <c r="AC1386" s="1320"/>
      <c r="AD1386" s="1320"/>
      <c r="AE1386" s="1320"/>
      <c r="AF1386" s="1320"/>
      <c r="AG1386" s="1320"/>
      <c r="AH1386" s="1320"/>
      <c r="AI1386" s="1320"/>
      <c r="AJ1386" s="1320"/>
      <c r="AK1386" s="1320"/>
      <c r="AL1386" s="1320"/>
      <c r="AM1386" s="1320"/>
      <c r="AN1386" s="1320"/>
      <c r="AO1386" s="1320"/>
      <c r="AP1386" s="1320"/>
      <c r="AQ1386" s="1320"/>
      <c r="AR1386" s="1320"/>
      <c r="AS1386" s="1320"/>
      <c r="AT1386" s="1320"/>
      <c r="AU1386" s="1320"/>
      <c r="AV1386" s="1320"/>
      <c r="AW1386" s="1320"/>
      <c r="AX1386" s="1320"/>
      <c r="AY1386" s="1320"/>
      <c r="AZ1386" s="1320"/>
      <c r="BA1386" s="1320"/>
      <c r="BB1386" s="1320"/>
      <c r="BC1386" s="1320"/>
      <c r="BD1386" s="1320"/>
      <c r="BE1386" s="1320"/>
      <c r="BF1386" s="1320"/>
      <c r="BG1386" s="1320"/>
      <c r="BH1386" s="495"/>
    </row>
    <row r="1387" spans="1:60" ht="3.65" hidden="1" customHeight="1">
      <c r="A1387" s="494"/>
      <c r="B1387" s="673"/>
      <c r="C1387" s="676"/>
      <c r="D1387" s="676"/>
      <c r="E1387" s="676"/>
      <c r="F1387" s="676"/>
      <c r="G1387" s="676"/>
      <c r="H1387" s="676"/>
      <c r="I1387" s="699"/>
      <c r="J1387" s="1320"/>
      <c r="K1387" s="1320"/>
      <c r="L1387" s="1320"/>
      <c r="M1387" s="1320"/>
      <c r="N1387" s="1288"/>
      <c r="O1387" s="1289"/>
      <c r="P1387" s="1289"/>
      <c r="Q1387" s="1289"/>
      <c r="R1387" s="1289"/>
      <c r="S1387" s="1289"/>
      <c r="T1387" s="1289"/>
      <c r="U1387" s="1289"/>
      <c r="V1387" s="1289"/>
      <c r="W1387" s="1289"/>
      <c r="X1387" s="1289"/>
      <c r="Y1387" s="1290"/>
      <c r="Z1387" s="1320"/>
      <c r="AA1387" s="1320"/>
      <c r="AB1387" s="1320"/>
      <c r="AC1387" s="1320"/>
      <c r="AD1387" s="1278" t="e" vm="119">
        <v>#VALUE!</v>
      </c>
      <c r="AE1387" s="1320"/>
      <c r="AF1387" s="1320"/>
      <c r="AG1387" s="1320"/>
      <c r="AH1387" s="1320"/>
      <c r="AI1387" s="1320"/>
      <c r="AJ1387" s="1320"/>
      <c r="AK1387" s="1320"/>
      <c r="AL1387" s="1320"/>
      <c r="AM1387" s="1320"/>
      <c r="AN1387" s="1320"/>
      <c r="AO1387" s="1320"/>
      <c r="AP1387" s="1320"/>
      <c r="AQ1387" s="1320"/>
      <c r="AR1387" s="1320"/>
      <c r="AS1387" s="1320"/>
      <c r="AT1387" s="1320"/>
      <c r="AU1387" s="1320"/>
      <c r="AV1387" s="1320"/>
      <c r="AW1387" s="1320"/>
      <c r="AX1387" s="1320"/>
      <c r="AY1387" s="1320"/>
      <c r="AZ1387" s="1320"/>
      <c r="BA1387" s="1320"/>
      <c r="BB1387" s="1320"/>
      <c r="BC1387" s="1320"/>
      <c r="BD1387" s="1320"/>
      <c r="BE1387" s="1320"/>
      <c r="BF1387" s="1320"/>
      <c r="BG1387" s="1320"/>
      <c r="BH1387" s="495"/>
    </row>
    <row r="1388" spans="1:60" ht="3.65" hidden="1" customHeight="1">
      <c r="A1388" s="494"/>
      <c r="B1388" s="673"/>
      <c r="C1388" s="676"/>
      <c r="D1388" s="676"/>
      <c r="E1388" s="676"/>
      <c r="F1388" s="676"/>
      <c r="G1388" s="676"/>
      <c r="H1388" s="676"/>
      <c r="I1388" s="699"/>
      <c r="J1388" s="1320"/>
      <c r="K1388" s="1320"/>
      <c r="L1388" s="1320"/>
      <c r="M1388" s="1320"/>
      <c r="N1388" s="1291"/>
      <c r="O1388" s="1273"/>
      <c r="P1388" s="1273"/>
      <c r="Q1388" s="1273"/>
      <c r="R1388" s="1273"/>
      <c r="S1388" s="1273"/>
      <c r="T1388" s="1273"/>
      <c r="U1388" s="1273"/>
      <c r="V1388" s="1273"/>
      <c r="W1388" s="1273"/>
      <c r="X1388" s="1273"/>
      <c r="Y1388" s="1292"/>
      <c r="Z1388" s="1320"/>
      <c r="AA1388" s="1320"/>
      <c r="AB1388" s="1320"/>
      <c r="AC1388" s="1320"/>
      <c r="AD1388" s="1279"/>
      <c r="AE1388" s="1320"/>
      <c r="AF1388" s="1320"/>
      <c r="AG1388" s="1320"/>
      <c r="AH1388" s="1320"/>
      <c r="AI1388" s="1320"/>
      <c r="AJ1388" s="1320"/>
      <c r="AK1388" s="1320"/>
      <c r="AL1388" s="1320"/>
      <c r="AM1388" s="1320"/>
      <c r="AN1388" s="1320"/>
      <c r="AO1388" s="1320"/>
      <c r="AP1388" s="1320"/>
      <c r="AQ1388" s="1320"/>
      <c r="AR1388" s="1320"/>
      <c r="AS1388" s="1320"/>
      <c r="AT1388" s="1320"/>
      <c r="AU1388" s="1320"/>
      <c r="AV1388" s="1320"/>
      <c r="AW1388" s="1320"/>
      <c r="AX1388" s="1320"/>
      <c r="AY1388" s="1320"/>
      <c r="AZ1388" s="1320"/>
      <c r="BA1388" s="1320"/>
      <c r="BB1388" s="1320"/>
      <c r="BC1388" s="1320"/>
      <c r="BD1388" s="1320"/>
      <c r="BE1388" s="1320"/>
      <c r="BF1388" s="1320"/>
      <c r="BG1388" s="1320"/>
      <c r="BH1388" s="495"/>
    </row>
    <row r="1389" spans="1:60" ht="3.65" hidden="1" customHeight="1">
      <c r="A1389" s="494"/>
      <c r="B1389" s="673"/>
      <c r="C1389" s="676"/>
      <c r="D1389" s="676"/>
      <c r="E1389" s="676"/>
      <c r="F1389" s="676"/>
      <c r="G1389" s="676"/>
      <c r="H1389" s="676"/>
      <c r="I1389" s="699"/>
      <c r="J1389" s="1320"/>
      <c r="K1389" s="1320"/>
      <c r="L1389" s="1320"/>
      <c r="M1389" s="1320"/>
      <c r="N1389" s="1304"/>
      <c r="O1389" s="1305"/>
      <c r="P1389" s="1305"/>
      <c r="Q1389" s="1305"/>
      <c r="R1389" s="1305"/>
      <c r="S1389" s="1305"/>
      <c r="T1389" s="1305"/>
      <c r="U1389" s="1305"/>
      <c r="V1389" s="1305"/>
      <c r="W1389" s="1305"/>
      <c r="X1389" s="1305"/>
      <c r="Y1389" s="1306"/>
      <c r="Z1389" s="1320"/>
      <c r="AA1389" s="1320"/>
      <c r="AB1389" s="1320"/>
      <c r="AC1389" s="1320"/>
      <c r="AD1389" s="1280"/>
      <c r="AE1389" s="1320"/>
      <c r="AF1389" s="1320"/>
      <c r="AG1389" s="1320"/>
      <c r="AH1389" s="1320"/>
      <c r="AI1389" s="1320"/>
      <c r="AJ1389" s="1320"/>
      <c r="AK1389" s="1320"/>
      <c r="AL1389" s="1320"/>
      <c r="AM1389" s="1320"/>
      <c r="AN1389" s="1320"/>
      <c r="AO1389" s="1320"/>
      <c r="AP1389" s="1320"/>
      <c r="AQ1389" s="1320"/>
      <c r="AR1389" s="1320"/>
      <c r="AS1389" s="1320"/>
      <c r="AT1389" s="1320"/>
      <c r="AU1389" s="1320"/>
      <c r="AV1389" s="1320"/>
      <c r="AW1389" s="1320"/>
      <c r="AX1389" s="1320"/>
      <c r="AY1389" s="1320"/>
      <c r="AZ1389" s="1320"/>
      <c r="BA1389" s="1320"/>
      <c r="BB1389" s="1320"/>
      <c r="BC1389" s="1320"/>
      <c r="BD1389" s="1320"/>
      <c r="BE1389" s="1320"/>
      <c r="BF1389" s="1320"/>
      <c r="BG1389" s="1320"/>
      <c r="BH1389" s="495"/>
    </row>
    <row r="1390" spans="1:60" ht="3.65" hidden="1" customHeight="1">
      <c r="A1390" s="494"/>
      <c r="B1390" s="673"/>
      <c r="C1390" s="676"/>
      <c r="D1390" s="676"/>
      <c r="E1390" s="676"/>
      <c r="F1390" s="676"/>
      <c r="G1390" s="676"/>
      <c r="H1390" s="676"/>
      <c r="I1390" s="699"/>
      <c r="J1390" s="1320"/>
      <c r="K1390" s="1320"/>
      <c r="L1390" s="1320"/>
      <c r="M1390" s="1320"/>
      <c r="N1390" s="1307"/>
      <c r="O1390" s="1375"/>
      <c r="P1390" s="1375"/>
      <c r="Q1390" s="1375"/>
      <c r="R1390" s="1375"/>
      <c r="S1390" s="1375"/>
      <c r="T1390" s="1373" t="e" vm="124">
        <v>#VALUE!</v>
      </c>
      <c r="U1390" s="1373"/>
      <c r="V1390" s="1373" t="e" vm="124">
        <v>#VALUE!</v>
      </c>
      <c r="W1390" s="1373"/>
      <c r="X1390" s="1373" t="e" vm="124">
        <v>#VALUE!</v>
      </c>
      <c r="Y1390" s="1299"/>
      <c r="Z1390" s="1320"/>
      <c r="AA1390" s="1320"/>
      <c r="AB1390" s="1320"/>
      <c r="AC1390" s="1320"/>
      <c r="AD1390" s="1280"/>
      <c r="AE1390" s="1320"/>
      <c r="AF1390" s="1320"/>
      <c r="AG1390" s="1320"/>
      <c r="AH1390" s="1320"/>
      <c r="AI1390" s="1320"/>
      <c r="AJ1390" s="1320"/>
      <c r="AK1390" s="1320"/>
      <c r="AL1390" s="1320"/>
      <c r="AM1390" s="1320"/>
      <c r="AN1390" s="1320"/>
      <c r="AO1390" s="1320"/>
      <c r="AP1390" s="1320"/>
      <c r="AQ1390" s="1320"/>
      <c r="AR1390" s="1320"/>
      <c r="AS1390" s="1320"/>
      <c r="AT1390" s="1320"/>
      <c r="AU1390" s="1320"/>
      <c r="AV1390" s="1320"/>
      <c r="AW1390" s="1320"/>
      <c r="AX1390" s="1320"/>
      <c r="AY1390" s="1320"/>
      <c r="AZ1390" s="1320"/>
      <c r="BA1390" s="1320"/>
      <c r="BB1390" s="1320"/>
      <c r="BC1390" s="1320"/>
      <c r="BD1390" s="1320"/>
      <c r="BE1390" s="1320"/>
      <c r="BF1390" s="1320"/>
      <c r="BG1390" s="1320"/>
      <c r="BH1390" s="495"/>
    </row>
    <row r="1391" spans="1:60" ht="3.65" hidden="1" customHeight="1">
      <c r="A1391" s="494"/>
      <c r="B1391" s="673"/>
      <c r="C1391" s="676"/>
      <c r="D1391" s="676"/>
      <c r="E1391" s="676"/>
      <c r="F1391" s="676"/>
      <c r="G1391" s="676"/>
      <c r="H1391" s="676"/>
      <c r="I1391" s="699"/>
      <c r="J1391" s="1320"/>
      <c r="K1391" s="1320"/>
      <c r="L1391" s="1320"/>
      <c r="M1391" s="1320"/>
      <c r="N1391" s="1307"/>
      <c r="O1391" s="1371" t="e" vm="126">
        <v>#VALUE!</v>
      </c>
      <c r="P1391" s="1371"/>
      <c r="Q1391" s="1371"/>
      <c r="R1391" s="1371"/>
      <c r="S1391" s="1371"/>
      <c r="T1391" s="1373"/>
      <c r="U1391" s="1373"/>
      <c r="V1391" s="1373"/>
      <c r="W1391" s="1373"/>
      <c r="X1391" s="1373"/>
      <c r="Y1391" s="1299"/>
      <c r="Z1391" s="1320"/>
      <c r="AA1391" s="1320"/>
      <c r="AB1391" s="1320"/>
      <c r="AC1391" s="1320"/>
      <c r="AD1391" s="1280"/>
      <c r="AE1391" s="1320"/>
      <c r="AF1391" s="1320"/>
      <c r="AG1391" s="1320"/>
      <c r="AH1391" s="1320"/>
      <c r="AI1391" s="1320"/>
      <c r="AJ1391" s="1320"/>
      <c r="AK1391" s="1320"/>
      <c r="AL1391" s="1320"/>
      <c r="AM1391" s="1320"/>
      <c r="AN1391" s="1320"/>
      <c r="AO1391" s="1320"/>
      <c r="AP1391" s="1320"/>
      <c r="AQ1391" s="1320"/>
      <c r="AR1391" s="1320"/>
      <c r="AS1391" s="1320"/>
      <c r="AT1391" s="1320"/>
      <c r="AU1391" s="1320"/>
      <c r="AV1391" s="1320"/>
      <c r="AW1391" s="1320"/>
      <c r="AX1391" s="1320"/>
      <c r="AY1391" s="1320"/>
      <c r="AZ1391" s="1320"/>
      <c r="BA1391" s="1320"/>
      <c r="BB1391" s="1320"/>
      <c r="BC1391" s="1320"/>
      <c r="BD1391" s="1320"/>
      <c r="BE1391" s="1320"/>
      <c r="BF1391" s="1320"/>
      <c r="BG1391" s="1320"/>
      <c r="BH1391" s="495"/>
    </row>
    <row r="1392" spans="1:60" ht="3.65" hidden="1" customHeight="1">
      <c r="A1392" s="494"/>
      <c r="B1392" s="673"/>
      <c r="C1392" s="676"/>
      <c r="D1392" s="676"/>
      <c r="E1392" s="676"/>
      <c r="F1392" s="676"/>
      <c r="G1392" s="676"/>
      <c r="H1392" s="676"/>
      <c r="I1392" s="699"/>
      <c r="J1392" s="1320"/>
      <c r="K1392" s="1320"/>
      <c r="L1392" s="1320"/>
      <c r="M1392" s="1320"/>
      <c r="N1392" s="1307"/>
      <c r="O1392" s="1371"/>
      <c r="P1392" s="1371"/>
      <c r="Q1392" s="1371"/>
      <c r="R1392" s="1371"/>
      <c r="S1392" s="1371"/>
      <c r="T1392" s="1373" t="e" vm="124">
        <v>#VALUE!</v>
      </c>
      <c r="U1392" s="1373"/>
      <c r="V1392" s="1373" t="e" vm="124">
        <v>#VALUE!</v>
      </c>
      <c r="W1392" s="1373"/>
      <c r="X1392" s="1373" t="e" vm="124">
        <v>#VALUE!</v>
      </c>
      <c r="Y1392" s="1299"/>
      <c r="Z1392" s="1320"/>
      <c r="AA1392" s="1320"/>
      <c r="AB1392" s="1320"/>
      <c r="AC1392" s="1320"/>
      <c r="AD1392" s="1280"/>
      <c r="AE1392" s="1320"/>
      <c r="AF1392" s="1320"/>
      <c r="AG1392" s="1320"/>
      <c r="AH1392" s="1320"/>
      <c r="AI1392" s="1320"/>
      <c r="AJ1392" s="1320"/>
      <c r="AK1392" s="1320"/>
      <c r="AL1392" s="1320"/>
      <c r="AM1392" s="1320"/>
      <c r="AN1392" s="1320"/>
      <c r="AO1392" s="1320"/>
      <c r="AP1392" s="1320"/>
      <c r="AQ1392" s="1320"/>
      <c r="AR1392" s="1320"/>
      <c r="AS1392" s="1320"/>
      <c r="AT1392" s="1320"/>
      <c r="AU1392" s="1320"/>
      <c r="AV1392" s="1320"/>
      <c r="AW1392" s="1320"/>
      <c r="AX1392" s="1320"/>
      <c r="AY1392" s="1320"/>
      <c r="AZ1392" s="1320"/>
      <c r="BA1392" s="1320"/>
      <c r="BB1392" s="1320"/>
      <c r="BC1392" s="1320"/>
      <c r="BD1392" s="1320"/>
      <c r="BE1392" s="1320"/>
      <c r="BF1392" s="1320"/>
      <c r="BG1392" s="1320"/>
      <c r="BH1392" s="495"/>
    </row>
    <row r="1393" spans="1:60" ht="3.65" hidden="1" customHeight="1">
      <c r="A1393" s="494"/>
      <c r="B1393" s="673"/>
      <c r="C1393" s="676"/>
      <c r="D1393" s="676"/>
      <c r="E1393" s="676"/>
      <c r="F1393" s="676"/>
      <c r="G1393" s="676"/>
      <c r="H1393" s="676"/>
      <c r="I1393" s="699"/>
      <c r="J1393" s="1320"/>
      <c r="K1393" s="1320"/>
      <c r="L1393" s="1320"/>
      <c r="M1393" s="1320"/>
      <c r="N1393" s="1307"/>
      <c r="O1393" s="1371"/>
      <c r="P1393" s="1371"/>
      <c r="Q1393" s="1371"/>
      <c r="R1393" s="1371"/>
      <c r="S1393" s="1371"/>
      <c r="T1393" s="1373"/>
      <c r="U1393" s="1373"/>
      <c r="V1393" s="1373"/>
      <c r="W1393" s="1373"/>
      <c r="X1393" s="1373"/>
      <c r="Y1393" s="1299"/>
      <c r="Z1393" s="1320"/>
      <c r="AA1393" s="1320"/>
      <c r="AB1393" s="1320"/>
      <c r="AC1393" s="1320"/>
      <c r="AD1393" s="1280"/>
      <c r="AE1393" s="1320"/>
      <c r="AF1393" s="1320"/>
      <c r="AG1393" s="1320"/>
      <c r="AH1393" s="1320"/>
      <c r="AI1393" s="1320"/>
      <c r="AJ1393" s="1320"/>
      <c r="AK1393" s="1320"/>
      <c r="AL1393" s="1320"/>
      <c r="AM1393" s="1320"/>
      <c r="AN1393" s="1320"/>
      <c r="AO1393" s="1320"/>
      <c r="AP1393" s="1320"/>
      <c r="AQ1393" s="1320"/>
      <c r="AR1393" s="1320"/>
      <c r="AS1393" s="1320"/>
      <c r="AT1393" s="1320"/>
      <c r="AU1393" s="1320"/>
      <c r="AV1393" s="1320"/>
      <c r="AW1393" s="1320"/>
      <c r="AX1393" s="1320"/>
      <c r="AY1393" s="1320"/>
      <c r="AZ1393" s="1320"/>
      <c r="BA1393" s="1320"/>
      <c r="BB1393" s="1320"/>
      <c r="BC1393" s="1320"/>
      <c r="BD1393" s="1320"/>
      <c r="BE1393" s="1320"/>
      <c r="BF1393" s="1320"/>
      <c r="BG1393" s="1320"/>
      <c r="BH1393" s="495"/>
    </row>
    <row r="1394" spans="1:60" ht="3.65" hidden="1" customHeight="1">
      <c r="A1394" s="494"/>
      <c r="B1394" s="673"/>
      <c r="C1394" s="676"/>
      <c r="D1394" s="676"/>
      <c r="E1394" s="676"/>
      <c r="F1394" s="676"/>
      <c r="G1394" s="676"/>
      <c r="H1394" s="676"/>
      <c r="I1394" s="699"/>
      <c r="J1394" s="1320"/>
      <c r="K1394" s="1320"/>
      <c r="L1394" s="1320"/>
      <c r="M1394" s="1320"/>
      <c r="N1394" s="1307"/>
      <c r="O1394" s="1371"/>
      <c r="P1394" s="1371"/>
      <c r="Q1394" s="1371"/>
      <c r="R1394" s="1371"/>
      <c r="S1394" s="1371"/>
      <c r="T1394" s="1373" t="e" vm="124">
        <v>#VALUE!</v>
      </c>
      <c r="U1394" s="1373"/>
      <c r="V1394" s="1373" t="e" vm="124">
        <v>#VALUE!</v>
      </c>
      <c r="W1394" s="1373"/>
      <c r="X1394" s="1373" t="e" vm="124">
        <v>#VALUE!</v>
      </c>
      <c r="Y1394" s="1299"/>
      <c r="Z1394" s="1320"/>
      <c r="AA1394" s="1320"/>
      <c r="AB1394" s="1320"/>
      <c r="AC1394" s="1320"/>
      <c r="AD1394" s="1280"/>
      <c r="AE1394" s="1320"/>
      <c r="AF1394" s="1320"/>
      <c r="AG1394" s="1320"/>
      <c r="AH1394" s="1320"/>
      <c r="AI1394" s="1320"/>
      <c r="AJ1394" s="1320"/>
      <c r="AK1394" s="1320"/>
      <c r="AL1394" s="1320"/>
      <c r="AM1394" s="1320"/>
      <c r="AN1394" s="1320"/>
      <c r="AO1394" s="1320"/>
      <c r="AP1394" s="1320"/>
      <c r="AQ1394" s="1320"/>
      <c r="AR1394" s="1320"/>
      <c r="AS1394" s="1320"/>
      <c r="AT1394" s="1320"/>
      <c r="AU1394" s="1320"/>
      <c r="AV1394" s="1320"/>
      <c r="AW1394" s="1320"/>
      <c r="AX1394" s="1320"/>
      <c r="AY1394" s="1320"/>
      <c r="AZ1394" s="1320"/>
      <c r="BA1394" s="1320"/>
      <c r="BB1394" s="1320"/>
      <c r="BC1394" s="1320"/>
      <c r="BD1394" s="1320"/>
      <c r="BE1394" s="1320"/>
      <c r="BF1394" s="1320"/>
      <c r="BG1394" s="1320"/>
      <c r="BH1394" s="495"/>
    </row>
    <row r="1395" spans="1:60" ht="3.65" hidden="1" customHeight="1">
      <c r="A1395" s="494"/>
      <c r="B1395" s="673"/>
      <c r="C1395" s="676"/>
      <c r="D1395" s="676"/>
      <c r="E1395" s="676"/>
      <c r="F1395" s="676"/>
      <c r="G1395" s="676"/>
      <c r="H1395" s="676"/>
      <c r="I1395" s="699"/>
      <c r="J1395" s="1320"/>
      <c r="K1395" s="1320"/>
      <c r="L1395" s="1320"/>
      <c r="M1395" s="1320"/>
      <c r="N1395" s="1307"/>
      <c r="O1395" s="1371"/>
      <c r="P1395" s="1371"/>
      <c r="Q1395" s="1371"/>
      <c r="R1395" s="1371"/>
      <c r="S1395" s="1371"/>
      <c r="T1395" s="1373"/>
      <c r="U1395" s="1373"/>
      <c r="V1395" s="1373"/>
      <c r="W1395" s="1373"/>
      <c r="X1395" s="1373"/>
      <c r="Y1395" s="1299"/>
      <c r="Z1395" s="1320"/>
      <c r="AA1395" s="1320"/>
      <c r="AB1395" s="1320"/>
      <c r="AC1395" s="1320"/>
      <c r="AD1395" s="1280"/>
      <c r="AE1395" s="1320"/>
      <c r="AF1395" s="1320"/>
      <c r="AG1395" s="1320"/>
      <c r="AH1395" s="1320"/>
      <c r="AI1395" s="1320"/>
      <c r="AJ1395" s="1320"/>
      <c r="AK1395" s="1320"/>
      <c r="AL1395" s="1320"/>
      <c r="AM1395" s="1320"/>
      <c r="AN1395" s="1320"/>
      <c r="AO1395" s="1320"/>
      <c r="AP1395" s="1320"/>
      <c r="AQ1395" s="1320"/>
      <c r="AR1395" s="1320"/>
      <c r="AS1395" s="1320"/>
      <c r="AT1395" s="1320"/>
      <c r="AU1395" s="1320"/>
      <c r="AV1395" s="1320"/>
      <c r="AW1395" s="1320"/>
      <c r="AX1395" s="1320"/>
      <c r="AY1395" s="1320"/>
      <c r="AZ1395" s="1320"/>
      <c r="BA1395" s="1320"/>
      <c r="BB1395" s="1320"/>
      <c r="BC1395" s="1320"/>
      <c r="BD1395" s="1320"/>
      <c r="BE1395" s="1320"/>
      <c r="BF1395" s="1320"/>
      <c r="BG1395" s="1320"/>
      <c r="BH1395" s="495"/>
    </row>
    <row r="1396" spans="1:60" ht="3.65" hidden="1" customHeight="1">
      <c r="A1396" s="494"/>
      <c r="B1396" s="673"/>
      <c r="C1396" s="676"/>
      <c r="D1396" s="676"/>
      <c r="E1396" s="676"/>
      <c r="F1396" s="676"/>
      <c r="G1396" s="676"/>
      <c r="H1396" s="676"/>
      <c r="I1396" s="699"/>
      <c r="J1396" s="1320"/>
      <c r="K1396" s="1320"/>
      <c r="L1396" s="1320"/>
      <c r="M1396" s="1320"/>
      <c r="N1396" s="1307"/>
      <c r="O1396" s="1371"/>
      <c r="P1396" s="1371"/>
      <c r="Q1396" s="1371"/>
      <c r="R1396" s="1371"/>
      <c r="S1396" s="1371"/>
      <c r="T1396" s="1373" t="e" vm="124">
        <v>#VALUE!</v>
      </c>
      <c r="U1396" s="1373"/>
      <c r="V1396" s="1373" t="e" vm="124">
        <v>#VALUE!</v>
      </c>
      <c r="W1396" s="1373"/>
      <c r="X1396" s="1373" t="e" vm="124">
        <v>#VALUE!</v>
      </c>
      <c r="Y1396" s="1299"/>
      <c r="Z1396" s="1320"/>
      <c r="AA1396" s="1320"/>
      <c r="AB1396" s="1320"/>
      <c r="AC1396" s="1320"/>
      <c r="AD1396" s="1280"/>
      <c r="AE1396" s="1320"/>
      <c r="AF1396" s="1320"/>
      <c r="AG1396" s="1320"/>
      <c r="AH1396" s="1320"/>
      <c r="AI1396" s="1320"/>
      <c r="AJ1396" s="1320"/>
      <c r="AK1396" s="1320"/>
      <c r="AL1396" s="1320"/>
      <c r="AM1396" s="1320"/>
      <c r="AN1396" s="1320"/>
      <c r="AO1396" s="1320"/>
      <c r="AP1396" s="1320"/>
      <c r="AQ1396" s="1320"/>
      <c r="AR1396" s="1320"/>
      <c r="AS1396" s="1320"/>
      <c r="AT1396" s="1320"/>
      <c r="AU1396" s="1320"/>
      <c r="AV1396" s="1320"/>
      <c r="AW1396" s="1320"/>
      <c r="AX1396" s="1320"/>
      <c r="AY1396" s="1320"/>
      <c r="AZ1396" s="1320"/>
      <c r="BA1396" s="1320"/>
      <c r="BB1396" s="1320"/>
      <c r="BC1396" s="1320"/>
      <c r="BD1396" s="1320"/>
      <c r="BE1396" s="1320"/>
      <c r="BF1396" s="1320"/>
      <c r="BG1396" s="1320"/>
      <c r="BH1396" s="495"/>
    </row>
    <row r="1397" spans="1:60" ht="3.65" hidden="1" customHeight="1">
      <c r="A1397" s="494"/>
      <c r="B1397" s="673"/>
      <c r="C1397" s="676"/>
      <c r="D1397" s="676"/>
      <c r="E1397" s="676"/>
      <c r="F1397" s="676"/>
      <c r="G1397" s="676"/>
      <c r="H1397" s="676"/>
      <c r="I1397" s="699"/>
      <c r="J1397" s="1320"/>
      <c r="K1397" s="1320"/>
      <c r="L1397" s="1320"/>
      <c r="M1397" s="1320"/>
      <c r="N1397" s="1307"/>
      <c r="O1397" s="1374"/>
      <c r="P1397" s="1373" t="e" vm="68">
        <v>#VALUE!</v>
      </c>
      <c r="Q1397" s="1373"/>
      <c r="R1397" s="1373"/>
      <c r="S1397" s="1374"/>
      <c r="T1397" s="1373"/>
      <c r="U1397" s="1373"/>
      <c r="V1397" s="1373"/>
      <c r="W1397" s="1373"/>
      <c r="X1397" s="1373"/>
      <c r="Y1397" s="1299"/>
      <c r="Z1397" s="1320"/>
      <c r="AA1397" s="1320"/>
      <c r="AB1397" s="1320"/>
      <c r="AC1397" s="1320"/>
      <c r="AD1397" s="1280"/>
      <c r="AE1397" s="1320"/>
      <c r="AF1397" s="1320"/>
      <c r="AG1397" s="1320"/>
      <c r="AH1397" s="1320"/>
      <c r="AI1397" s="1320"/>
      <c r="AJ1397" s="1320"/>
      <c r="AK1397" s="1320"/>
      <c r="AL1397" s="1320"/>
      <c r="AM1397" s="1320"/>
      <c r="AN1397" s="1320"/>
      <c r="AO1397" s="1320"/>
      <c r="AP1397" s="1320"/>
      <c r="AQ1397" s="1320"/>
      <c r="AR1397" s="1320"/>
      <c r="AS1397" s="1320"/>
      <c r="AT1397" s="1320"/>
      <c r="AU1397" s="1320"/>
      <c r="AV1397" s="1320"/>
      <c r="AW1397" s="1320"/>
      <c r="AX1397" s="1320"/>
      <c r="AY1397" s="1320"/>
      <c r="AZ1397" s="1320"/>
      <c r="BA1397" s="1320"/>
      <c r="BB1397" s="1320"/>
      <c r="BC1397" s="1320"/>
      <c r="BD1397" s="1320"/>
      <c r="BE1397" s="1320"/>
      <c r="BF1397" s="1320"/>
      <c r="BG1397" s="1320"/>
      <c r="BH1397" s="495"/>
    </row>
    <row r="1398" spans="1:60" ht="3.65" hidden="1" customHeight="1">
      <c r="A1398" s="494"/>
      <c r="B1398" s="673"/>
      <c r="C1398" s="676"/>
      <c r="D1398" s="676"/>
      <c r="E1398" s="676"/>
      <c r="F1398" s="676"/>
      <c r="G1398" s="676"/>
      <c r="H1398" s="676"/>
      <c r="I1398" s="699"/>
      <c r="J1398" s="1320"/>
      <c r="K1398" s="1320"/>
      <c r="L1398" s="1320"/>
      <c r="M1398" s="1320"/>
      <c r="N1398" s="1307"/>
      <c r="O1398" s="1375"/>
      <c r="P1398" s="1373"/>
      <c r="Q1398" s="1373"/>
      <c r="R1398" s="1373"/>
      <c r="S1398" s="1375"/>
      <c r="T1398" s="1375"/>
      <c r="U1398" s="1375"/>
      <c r="V1398" s="1375"/>
      <c r="W1398" s="1375"/>
      <c r="X1398" s="1375"/>
      <c r="Y1398" s="1308"/>
      <c r="Z1398" s="1320"/>
      <c r="AA1398" s="1320"/>
      <c r="AB1398" s="1320"/>
      <c r="AC1398" s="1320"/>
      <c r="AD1398" s="1280"/>
      <c r="AE1398" s="1320"/>
      <c r="AF1398" s="1320"/>
      <c r="AG1398" s="1320"/>
      <c r="AH1398" s="1320"/>
      <c r="AI1398" s="1320"/>
      <c r="AJ1398" s="1320"/>
      <c r="AK1398" s="1320"/>
      <c r="AL1398" s="1320"/>
      <c r="AM1398" s="1320"/>
      <c r="AN1398" s="1320"/>
      <c r="AO1398" s="1320"/>
      <c r="AP1398" s="1320"/>
      <c r="AQ1398" s="1320"/>
      <c r="AR1398" s="1320"/>
      <c r="AS1398" s="1320"/>
      <c r="AT1398" s="1320"/>
      <c r="AU1398" s="1320"/>
      <c r="AV1398" s="1320"/>
      <c r="AW1398" s="1320"/>
      <c r="AX1398" s="1320"/>
      <c r="AY1398" s="1320"/>
      <c r="AZ1398" s="1320"/>
      <c r="BA1398" s="1320"/>
      <c r="BB1398" s="1320"/>
      <c r="BC1398" s="1320"/>
      <c r="BD1398" s="1320"/>
      <c r="BE1398" s="1320"/>
      <c r="BF1398" s="1320"/>
      <c r="BG1398" s="1320"/>
      <c r="BH1398" s="495"/>
    </row>
    <row r="1399" spans="1:60" ht="3.65" hidden="1" customHeight="1">
      <c r="A1399" s="494"/>
      <c r="B1399" s="673"/>
      <c r="C1399" s="676"/>
      <c r="D1399" s="676"/>
      <c r="E1399" s="676"/>
      <c r="F1399" s="676"/>
      <c r="G1399" s="676"/>
      <c r="H1399" s="676"/>
      <c r="I1399" s="699"/>
      <c r="J1399" s="1320"/>
      <c r="K1399" s="1320"/>
      <c r="L1399" s="1320"/>
      <c r="M1399" s="1320"/>
      <c r="N1399" s="1307"/>
      <c r="O1399" s="1375"/>
      <c r="P1399" s="1375"/>
      <c r="Q1399" s="1375"/>
      <c r="R1399" s="1375"/>
      <c r="S1399" s="1375"/>
      <c r="T1399" s="1375"/>
      <c r="U1399" s="1375"/>
      <c r="V1399" s="1375"/>
      <c r="W1399" s="1375"/>
      <c r="X1399" s="1375"/>
      <c r="Y1399" s="1308"/>
      <c r="Z1399" s="1320"/>
      <c r="AA1399" s="1320"/>
      <c r="AB1399" s="1320"/>
      <c r="AC1399" s="1320"/>
      <c r="AD1399" s="1280"/>
      <c r="AE1399" s="1320"/>
      <c r="AF1399" s="1320"/>
      <c r="AG1399" s="1320"/>
      <c r="AH1399" s="1320"/>
      <c r="AI1399" s="1320"/>
      <c r="AJ1399" s="1320"/>
      <c r="AK1399" s="1320"/>
      <c r="AL1399" s="1320"/>
      <c r="AM1399" s="1320"/>
      <c r="AN1399" s="1320"/>
      <c r="AO1399" s="1320"/>
      <c r="AP1399" s="1320"/>
      <c r="AQ1399" s="1320"/>
      <c r="AR1399" s="1320"/>
      <c r="AS1399" s="1320"/>
      <c r="AT1399" s="1320"/>
      <c r="AU1399" s="1320"/>
      <c r="AV1399" s="1320"/>
      <c r="AW1399" s="1320"/>
      <c r="AX1399" s="1320"/>
      <c r="AY1399" s="1320"/>
      <c r="AZ1399" s="1320"/>
      <c r="BA1399" s="1320"/>
      <c r="BB1399" s="1320"/>
      <c r="BC1399" s="1320"/>
      <c r="BD1399" s="1320"/>
      <c r="BE1399" s="1320"/>
      <c r="BF1399" s="1320"/>
      <c r="BG1399" s="1320"/>
      <c r="BH1399" s="495"/>
    </row>
    <row r="1400" spans="1:60" ht="3.65" hidden="1" customHeight="1">
      <c r="A1400" s="494"/>
      <c r="B1400" s="673"/>
      <c r="C1400" s="676"/>
      <c r="D1400" s="676"/>
      <c r="E1400" s="676"/>
      <c r="F1400" s="676"/>
      <c r="G1400" s="676"/>
      <c r="H1400" s="676"/>
      <c r="I1400" s="699"/>
      <c r="J1400" s="1320"/>
      <c r="K1400" s="1320"/>
      <c r="L1400" s="1320"/>
      <c r="M1400" s="1320"/>
      <c r="N1400" s="1307"/>
      <c r="O1400" s="1375"/>
      <c r="P1400" s="1375"/>
      <c r="Q1400" s="1375"/>
      <c r="R1400" s="1375"/>
      <c r="S1400" s="1375"/>
      <c r="T1400" s="1375"/>
      <c r="U1400" s="1375"/>
      <c r="V1400" s="1375"/>
      <c r="W1400" s="1375"/>
      <c r="X1400" s="1375"/>
      <c r="Y1400" s="1308"/>
      <c r="Z1400" s="1320"/>
      <c r="AA1400" s="1320"/>
      <c r="AB1400" s="1320"/>
      <c r="AC1400" s="1320"/>
      <c r="AD1400" s="1280"/>
      <c r="AE1400" s="1320"/>
      <c r="AF1400" s="1320"/>
      <c r="AG1400" s="1320"/>
      <c r="AH1400" s="1320"/>
      <c r="AI1400" s="1320"/>
      <c r="AJ1400" s="1320"/>
      <c r="AK1400" s="1320"/>
      <c r="AL1400" s="1320"/>
      <c r="AM1400" s="1320"/>
      <c r="AN1400" s="1320"/>
      <c r="AO1400" s="1320"/>
      <c r="AP1400" s="1320"/>
      <c r="AQ1400" s="1320"/>
      <c r="AR1400" s="1320"/>
      <c r="AS1400" s="1320"/>
      <c r="AT1400" s="1320"/>
      <c r="AU1400" s="1320"/>
      <c r="AV1400" s="1320"/>
      <c r="AW1400" s="1320"/>
      <c r="AX1400" s="1320"/>
      <c r="AY1400" s="1320"/>
      <c r="AZ1400" s="1320"/>
      <c r="BA1400" s="1320"/>
      <c r="BB1400" s="1320"/>
      <c r="BC1400" s="1320"/>
      <c r="BD1400" s="1320"/>
      <c r="BE1400" s="1320"/>
      <c r="BF1400" s="1320"/>
      <c r="BG1400" s="1320"/>
      <c r="BH1400" s="495"/>
    </row>
    <row r="1401" spans="1:60" ht="3.65" hidden="1" customHeight="1">
      <c r="A1401" s="494"/>
      <c r="B1401" s="673"/>
      <c r="C1401" s="676"/>
      <c r="D1401" s="676"/>
      <c r="E1401" s="676"/>
      <c r="F1401" s="676"/>
      <c r="G1401" s="676"/>
      <c r="H1401" s="676"/>
      <c r="I1401" s="699"/>
      <c r="J1401" s="1320"/>
      <c r="K1401" s="1320"/>
      <c r="L1401" s="1320"/>
      <c r="M1401" s="1320"/>
      <c r="N1401" s="1307"/>
      <c r="O1401" s="1375"/>
      <c r="P1401" s="1375"/>
      <c r="Q1401" s="1375"/>
      <c r="R1401" s="1375"/>
      <c r="S1401" s="1375"/>
      <c r="T1401" s="1375"/>
      <c r="U1401" s="1375"/>
      <c r="V1401" s="1375"/>
      <c r="W1401" s="1375"/>
      <c r="X1401" s="1375"/>
      <c r="Y1401" s="1308"/>
      <c r="Z1401" s="1320"/>
      <c r="AA1401" s="1320"/>
      <c r="AB1401" s="1320"/>
      <c r="AC1401" s="1320"/>
      <c r="AD1401" s="1280"/>
      <c r="AE1401" s="1320"/>
      <c r="AF1401" s="1320"/>
      <c r="AG1401" s="1320"/>
      <c r="AH1401" s="1320"/>
      <c r="AI1401" s="1320"/>
      <c r="AJ1401" s="1320"/>
      <c r="AK1401" s="1320"/>
      <c r="AL1401" s="1320"/>
      <c r="AM1401" s="1320"/>
      <c r="AN1401" s="1320"/>
      <c r="AO1401" s="1320"/>
      <c r="AP1401" s="1320"/>
      <c r="AQ1401" s="1320"/>
      <c r="AR1401" s="1320"/>
      <c r="AS1401" s="1320"/>
      <c r="AT1401" s="1320"/>
      <c r="AU1401" s="1320"/>
      <c r="AV1401" s="1320"/>
      <c r="AW1401" s="1320"/>
      <c r="AX1401" s="1320"/>
      <c r="AY1401" s="1320"/>
      <c r="AZ1401" s="1320"/>
      <c r="BA1401" s="1320"/>
      <c r="BB1401" s="1320"/>
      <c r="BC1401" s="1320"/>
      <c r="BD1401" s="1320"/>
      <c r="BE1401" s="1320"/>
      <c r="BF1401" s="1320"/>
      <c r="BG1401" s="1320"/>
      <c r="BH1401" s="495"/>
    </row>
    <row r="1402" spans="1:60" ht="3.65" hidden="1" customHeight="1">
      <c r="A1402" s="494"/>
      <c r="B1402" s="673"/>
      <c r="C1402" s="676"/>
      <c r="D1402" s="676"/>
      <c r="E1402" s="676"/>
      <c r="F1402" s="676"/>
      <c r="G1402" s="676"/>
      <c r="H1402" s="676"/>
      <c r="I1402" s="699"/>
      <c r="J1402" s="1320"/>
      <c r="K1402" s="1320"/>
      <c r="L1402" s="1320"/>
      <c r="M1402" s="1320"/>
      <c r="N1402" s="1307"/>
      <c r="O1402" s="1375"/>
      <c r="P1402" s="1375"/>
      <c r="Q1402" s="1375"/>
      <c r="R1402" s="1375"/>
      <c r="S1402" s="1375"/>
      <c r="T1402" s="1375"/>
      <c r="U1402" s="1375"/>
      <c r="V1402" s="1375"/>
      <c r="W1402" s="1375"/>
      <c r="X1402" s="1375"/>
      <c r="Y1402" s="1308"/>
      <c r="Z1402" s="1320"/>
      <c r="AA1402" s="1320"/>
      <c r="AB1402" s="1320"/>
      <c r="AC1402" s="1320"/>
      <c r="AD1402" s="1280"/>
      <c r="AE1402" s="1320"/>
      <c r="AF1402" s="1320"/>
      <c r="AG1402" s="1320"/>
      <c r="AH1402" s="1320"/>
      <c r="AI1402" s="1320"/>
      <c r="AJ1402" s="1320"/>
      <c r="AK1402" s="1320"/>
      <c r="AL1402" s="1320"/>
      <c r="AM1402" s="1320"/>
      <c r="AN1402" s="1320"/>
      <c r="AO1402" s="1320"/>
      <c r="AP1402" s="1320"/>
      <c r="AQ1402" s="1320"/>
      <c r="AR1402" s="1320"/>
      <c r="AS1402" s="1320"/>
      <c r="AT1402" s="1320"/>
      <c r="AU1402" s="1320"/>
      <c r="AV1402" s="1320"/>
      <c r="AW1402" s="1320"/>
      <c r="AX1402" s="1320"/>
      <c r="AY1402" s="1320"/>
      <c r="AZ1402" s="1320"/>
      <c r="BA1402" s="1320"/>
      <c r="BB1402" s="1320"/>
      <c r="BC1402" s="1320"/>
      <c r="BD1402" s="1320"/>
      <c r="BE1402" s="1320"/>
      <c r="BF1402" s="1320"/>
      <c r="BG1402" s="1320"/>
      <c r="BH1402" s="495"/>
    </row>
    <row r="1403" spans="1:60" ht="3.65" hidden="1" customHeight="1">
      <c r="A1403" s="494"/>
      <c r="B1403" s="673"/>
      <c r="C1403" s="676"/>
      <c r="D1403" s="676"/>
      <c r="E1403" s="676"/>
      <c r="F1403" s="676"/>
      <c r="G1403" s="676"/>
      <c r="H1403" s="676"/>
      <c r="I1403" s="699"/>
      <c r="J1403" s="1320"/>
      <c r="K1403" s="1320"/>
      <c r="L1403" s="1320"/>
      <c r="M1403" s="1320"/>
      <c r="N1403" s="1307"/>
      <c r="O1403" s="1375"/>
      <c r="P1403" s="1375"/>
      <c r="Q1403" s="1375"/>
      <c r="R1403" s="1375"/>
      <c r="S1403" s="1375"/>
      <c r="T1403" s="1375"/>
      <c r="U1403" s="1375"/>
      <c r="V1403" s="1375"/>
      <c r="W1403" s="1375"/>
      <c r="X1403" s="1375"/>
      <c r="Y1403" s="1308"/>
      <c r="Z1403" s="1320"/>
      <c r="AA1403" s="1320"/>
      <c r="AB1403" s="1320"/>
      <c r="AC1403" s="1320"/>
      <c r="AD1403" s="1280"/>
      <c r="AE1403" s="1320"/>
      <c r="AF1403" s="1320"/>
      <c r="AG1403" s="1320"/>
      <c r="AH1403" s="1320"/>
      <c r="AI1403" s="1320"/>
      <c r="AJ1403" s="1317"/>
      <c r="AK1403" s="1317"/>
      <c r="AL1403" s="1317"/>
      <c r="AM1403" s="1317"/>
      <c r="AN1403" s="1317"/>
      <c r="AO1403" s="1317"/>
      <c r="AP1403" s="1317"/>
      <c r="AQ1403" s="1317"/>
      <c r="AR1403" s="1317"/>
      <c r="AS1403" s="1317"/>
      <c r="AT1403" s="1317"/>
      <c r="AU1403" s="1317"/>
      <c r="AV1403" s="1317"/>
      <c r="AW1403" s="1320"/>
      <c r="AX1403" s="1320"/>
      <c r="AY1403" s="1320"/>
      <c r="AZ1403" s="1320"/>
      <c r="BA1403" s="1320"/>
      <c r="BB1403" s="1320"/>
      <c r="BC1403" s="1320"/>
      <c r="BD1403" s="1320"/>
      <c r="BE1403" s="1320"/>
      <c r="BF1403" s="1320"/>
      <c r="BG1403" s="1320"/>
      <c r="BH1403" s="495"/>
    </row>
    <row r="1404" spans="1:60" ht="3.65" hidden="1" customHeight="1">
      <c r="A1404" s="494"/>
      <c r="B1404" s="673"/>
      <c r="C1404" s="676"/>
      <c r="D1404" s="676"/>
      <c r="E1404" s="676"/>
      <c r="F1404" s="676"/>
      <c r="G1404" s="676"/>
      <c r="H1404" s="676"/>
      <c r="I1404" s="699"/>
      <c r="J1404" s="1320"/>
      <c r="K1404" s="1320"/>
      <c r="L1404" s="1320"/>
      <c r="M1404" s="1320"/>
      <c r="N1404" s="1307"/>
      <c r="O1404" s="1375"/>
      <c r="P1404" s="1375"/>
      <c r="Q1404" s="1375"/>
      <c r="R1404" s="1375"/>
      <c r="S1404" s="1375"/>
      <c r="T1404" s="1375"/>
      <c r="U1404" s="1375"/>
      <c r="V1404" s="1375"/>
      <c r="W1404" s="1375"/>
      <c r="X1404" s="1375"/>
      <c r="Y1404" s="1308"/>
      <c r="Z1404" s="1320"/>
      <c r="AA1404" s="1320"/>
      <c r="AB1404" s="1320"/>
      <c r="AC1404" s="1320"/>
      <c r="AD1404" s="1280"/>
      <c r="AE1404" s="1320"/>
      <c r="AF1404" s="1320"/>
      <c r="AG1404" s="1320"/>
      <c r="AH1404" s="1320"/>
      <c r="AI1404" s="1320"/>
      <c r="AJ1404" s="1320"/>
      <c r="AK1404" s="1320"/>
      <c r="AL1404" s="1320"/>
      <c r="AM1404" s="1320"/>
      <c r="AN1404" s="1320"/>
      <c r="AO1404" s="1320"/>
      <c r="AP1404" s="1320"/>
      <c r="AQ1404" s="1320"/>
      <c r="AR1404" s="1320"/>
      <c r="AS1404" s="1320"/>
      <c r="AT1404" s="1320"/>
      <c r="AU1404" s="1320"/>
      <c r="AV1404" s="1320"/>
      <c r="AW1404" s="1320"/>
      <c r="AX1404" s="1320"/>
      <c r="AY1404" s="1320"/>
      <c r="AZ1404" s="1320"/>
      <c r="BA1404" s="1320"/>
      <c r="BB1404" s="1320"/>
      <c r="BC1404" s="1320"/>
      <c r="BD1404" s="1320"/>
      <c r="BE1404" s="1320"/>
      <c r="BF1404" s="1320"/>
      <c r="BG1404" s="1320"/>
      <c r="BH1404" s="495"/>
    </row>
    <row r="1405" spans="1:60" ht="3.65" hidden="1" customHeight="1">
      <c r="A1405" s="494"/>
      <c r="B1405" s="673"/>
      <c r="C1405" s="676"/>
      <c r="D1405" s="676"/>
      <c r="E1405" s="676"/>
      <c r="F1405" s="676"/>
      <c r="G1405" s="676"/>
      <c r="H1405" s="676"/>
      <c r="I1405" s="699"/>
      <c r="J1405" s="1320"/>
      <c r="K1405" s="1320"/>
      <c r="L1405" s="1320"/>
      <c r="M1405" s="1320"/>
      <c r="N1405" s="1293"/>
      <c r="O1405" s="1367"/>
      <c r="P1405" s="1367"/>
      <c r="Q1405" s="1367"/>
      <c r="R1405" s="1367"/>
      <c r="S1405" s="1367"/>
      <c r="T1405" s="1367"/>
      <c r="U1405" s="1367"/>
      <c r="V1405" s="1367"/>
      <c r="W1405" s="1367"/>
      <c r="X1405" s="1367"/>
      <c r="Y1405" s="1294"/>
      <c r="Z1405" s="1320"/>
      <c r="AA1405" s="1320"/>
      <c r="AB1405" s="1320"/>
      <c r="AC1405" s="1320"/>
      <c r="AD1405" s="1280"/>
      <c r="AE1405" s="1320"/>
      <c r="AF1405" s="1320"/>
      <c r="AG1405" s="1320"/>
      <c r="AH1405" s="1320"/>
      <c r="AI1405" s="1320"/>
      <c r="AJ1405" s="1320"/>
      <c r="AK1405" s="1320"/>
      <c r="AL1405" s="1320"/>
      <c r="AM1405" s="1320"/>
      <c r="AN1405" s="1320"/>
      <c r="AO1405" s="1320"/>
      <c r="AP1405" s="1320"/>
      <c r="AQ1405" s="1320"/>
      <c r="AR1405" s="1320"/>
      <c r="AS1405" s="1320"/>
      <c r="AT1405" s="1320"/>
      <c r="AU1405" s="1320"/>
      <c r="AV1405" s="1320"/>
      <c r="AW1405" s="1320"/>
      <c r="AX1405" s="1320"/>
      <c r="AY1405" s="1320"/>
      <c r="AZ1405" s="1320"/>
      <c r="BA1405" s="1320"/>
      <c r="BB1405" s="1320"/>
      <c r="BC1405" s="1320"/>
      <c r="BD1405" s="1320"/>
      <c r="BE1405" s="1320"/>
      <c r="BF1405" s="1320"/>
      <c r="BG1405" s="1320"/>
      <c r="BH1405" s="495"/>
    </row>
    <row r="1406" spans="1:60" ht="3.65" hidden="1" customHeight="1">
      <c r="A1406" s="494"/>
      <c r="B1406" s="673"/>
      <c r="C1406" s="676"/>
      <c r="D1406" s="676"/>
      <c r="E1406" s="676"/>
      <c r="F1406" s="676"/>
      <c r="G1406" s="676"/>
      <c r="H1406" s="676"/>
      <c r="I1406" s="699"/>
      <c r="J1406" s="1320"/>
      <c r="K1406" s="1320"/>
      <c r="L1406" s="1320"/>
      <c r="M1406" s="1320"/>
      <c r="N1406" s="1293"/>
      <c r="O1406" s="1367"/>
      <c r="P1406" s="1367"/>
      <c r="Q1406" s="1367"/>
      <c r="R1406" s="1367"/>
      <c r="S1406" s="1367"/>
      <c r="T1406" s="1367"/>
      <c r="U1406" s="1367"/>
      <c r="V1406" s="1367"/>
      <c r="W1406" s="1367"/>
      <c r="X1406" s="1367"/>
      <c r="Y1406" s="1294"/>
      <c r="Z1406" s="1320"/>
      <c r="AA1406" s="1320"/>
      <c r="AB1406" s="1320"/>
      <c r="AC1406" s="1320"/>
      <c r="AD1406" s="1280"/>
      <c r="AE1406" s="1320"/>
      <c r="AF1406" s="1320"/>
      <c r="AG1406" s="1320"/>
      <c r="AH1406" s="1320"/>
      <c r="AI1406" s="1320"/>
      <c r="AJ1406" s="1320"/>
      <c r="AK1406" s="1320"/>
      <c r="AL1406" s="1320"/>
      <c r="AM1406" s="1320"/>
      <c r="AN1406" s="1320"/>
      <c r="AO1406" s="1320"/>
      <c r="AP1406" s="1320"/>
      <c r="AQ1406" s="1320"/>
      <c r="AR1406" s="1320"/>
      <c r="AS1406" s="1320"/>
      <c r="AT1406" s="1320"/>
      <c r="AU1406" s="1320"/>
      <c r="AV1406" s="1320"/>
      <c r="AW1406" s="1320"/>
      <c r="AX1406" s="1320"/>
      <c r="AY1406" s="1320"/>
      <c r="AZ1406" s="1320"/>
      <c r="BA1406" s="1320"/>
      <c r="BB1406" s="1320"/>
      <c r="BC1406" s="1320"/>
      <c r="BD1406" s="1320"/>
      <c r="BE1406" s="1320"/>
      <c r="BF1406" s="1320"/>
      <c r="BG1406" s="1320"/>
      <c r="BH1406" s="495"/>
    </row>
    <row r="1407" spans="1:60" ht="3.65" hidden="1" customHeight="1">
      <c r="A1407" s="494"/>
      <c r="B1407" s="673"/>
      <c r="C1407" s="676"/>
      <c r="D1407" s="676"/>
      <c r="E1407" s="676"/>
      <c r="F1407" s="676"/>
      <c r="G1407" s="676"/>
      <c r="H1407" s="676"/>
      <c r="I1407" s="699"/>
      <c r="J1407" s="1320"/>
      <c r="K1407" s="1320"/>
      <c r="L1407" s="1320"/>
      <c r="M1407" s="1320"/>
      <c r="N1407" s="1293"/>
      <c r="O1407" s="1367"/>
      <c r="P1407" s="1367"/>
      <c r="Q1407" s="1367"/>
      <c r="R1407" s="1367"/>
      <c r="S1407" s="1367"/>
      <c r="T1407" s="1367"/>
      <c r="U1407" s="1367"/>
      <c r="V1407" s="1367"/>
      <c r="W1407" s="1367"/>
      <c r="X1407" s="1367"/>
      <c r="Y1407" s="1294"/>
      <c r="Z1407" s="1320"/>
      <c r="AA1407" s="1320"/>
      <c r="AB1407" s="1320"/>
      <c r="AC1407" s="1320"/>
      <c r="AD1407" s="1280"/>
      <c r="AE1407" s="1320"/>
      <c r="AF1407" s="1320"/>
      <c r="AG1407" s="1320"/>
      <c r="AH1407" s="1320"/>
      <c r="AI1407" s="1320"/>
      <c r="AJ1407" s="1320"/>
      <c r="AK1407" s="1320"/>
      <c r="AL1407" s="1320"/>
      <c r="AM1407" s="1320"/>
      <c r="AN1407" s="1320"/>
      <c r="AO1407" s="1320"/>
      <c r="AP1407" s="1320"/>
      <c r="AQ1407" s="1320"/>
      <c r="AR1407" s="1320"/>
      <c r="AS1407" s="1320"/>
      <c r="AT1407" s="1320"/>
      <c r="AU1407" s="1320"/>
      <c r="AV1407" s="1320"/>
      <c r="AW1407" s="1320"/>
      <c r="AX1407" s="1320"/>
      <c r="AY1407" s="1320"/>
      <c r="AZ1407" s="1320"/>
      <c r="BA1407" s="1320"/>
      <c r="BB1407" s="1320"/>
      <c r="BC1407" s="1320"/>
      <c r="BD1407" s="1320"/>
      <c r="BE1407" s="1320"/>
      <c r="BF1407" s="1320"/>
      <c r="BG1407" s="1320"/>
      <c r="BH1407" s="495"/>
    </row>
    <row r="1408" spans="1:60" ht="3.65" hidden="1" customHeight="1">
      <c r="A1408" s="494"/>
      <c r="B1408" s="673"/>
      <c r="C1408" s="676"/>
      <c r="D1408" s="676"/>
      <c r="E1408" s="676"/>
      <c r="F1408" s="676"/>
      <c r="G1408" s="676"/>
      <c r="H1408" s="676"/>
      <c r="I1408" s="699"/>
      <c r="J1408" s="1320"/>
      <c r="K1408" s="1320"/>
      <c r="L1408" s="1320"/>
      <c r="M1408" s="1320"/>
      <c r="N1408" s="1293"/>
      <c r="O1408" s="1367"/>
      <c r="P1408" s="1367"/>
      <c r="Q1408" s="1367"/>
      <c r="R1408" s="1367"/>
      <c r="S1408" s="1367"/>
      <c r="T1408" s="1367"/>
      <c r="U1408" s="1367"/>
      <c r="V1408" s="1367"/>
      <c r="W1408" s="1367"/>
      <c r="X1408" s="1367"/>
      <c r="Y1408" s="1294"/>
      <c r="Z1408" s="1320"/>
      <c r="AA1408" s="1320"/>
      <c r="AB1408" s="1320"/>
      <c r="AC1408" s="1320"/>
      <c r="AD1408" s="1280"/>
      <c r="AE1408" s="1320"/>
      <c r="AF1408" s="1320"/>
      <c r="AG1408" s="1320"/>
      <c r="AH1408" s="1320"/>
      <c r="AI1408" s="1320"/>
      <c r="AJ1408" s="1320"/>
      <c r="AK1408" s="1320"/>
      <c r="AL1408" s="1320"/>
      <c r="AM1408" s="1320"/>
      <c r="AN1408" s="1320"/>
      <c r="AO1408" s="1320"/>
      <c r="AP1408" s="1320"/>
      <c r="AQ1408" s="1320"/>
      <c r="AR1408" s="1320"/>
      <c r="AS1408" s="1320"/>
      <c r="AT1408" s="1320"/>
      <c r="AU1408" s="1320"/>
      <c r="AV1408" s="1320"/>
      <c r="AW1408" s="1320"/>
      <c r="AX1408" s="1320"/>
      <c r="AY1408" s="1320"/>
      <c r="AZ1408" s="1320"/>
      <c r="BA1408" s="1320"/>
      <c r="BB1408" s="1320"/>
      <c r="BC1408" s="1320"/>
      <c r="BD1408" s="1320"/>
      <c r="BE1408" s="1320"/>
      <c r="BF1408" s="1320"/>
      <c r="BG1408" s="1320"/>
      <c r="BH1408" s="495"/>
    </row>
    <row r="1409" spans="1:60" ht="3.65" hidden="1" customHeight="1">
      <c r="A1409" s="494"/>
      <c r="B1409" s="673"/>
      <c r="C1409" s="676"/>
      <c r="D1409" s="676"/>
      <c r="E1409" s="676"/>
      <c r="F1409" s="676"/>
      <c r="G1409" s="676"/>
      <c r="H1409" s="676"/>
      <c r="I1409" s="699"/>
      <c r="J1409" s="1320"/>
      <c r="K1409" s="1320"/>
      <c r="L1409" s="1320"/>
      <c r="M1409" s="1320"/>
      <c r="N1409" s="1295"/>
      <c r="O1409" s="1296"/>
      <c r="P1409" s="1296"/>
      <c r="Q1409" s="1296"/>
      <c r="R1409" s="1296"/>
      <c r="S1409" s="1296"/>
      <c r="T1409" s="1296"/>
      <c r="U1409" s="1296"/>
      <c r="V1409" s="1296"/>
      <c r="W1409" s="1296"/>
      <c r="X1409" s="1296"/>
      <c r="Y1409" s="1297"/>
      <c r="Z1409" s="1320"/>
      <c r="AA1409" s="1320"/>
      <c r="AB1409" s="1320"/>
      <c r="AC1409" s="1320"/>
      <c r="AD1409" s="1279"/>
      <c r="AE1409" s="1320"/>
      <c r="AF1409" s="1320"/>
      <c r="AG1409" s="1320"/>
      <c r="AH1409" s="1320"/>
      <c r="AI1409" s="1320"/>
      <c r="AJ1409" s="1320"/>
      <c r="AK1409" s="1320"/>
      <c r="AL1409" s="1320"/>
      <c r="AM1409" s="1320"/>
      <c r="AN1409" s="1320"/>
      <c r="AO1409" s="1320"/>
      <c r="AP1409" s="1320"/>
      <c r="AQ1409" s="1320"/>
      <c r="AR1409" s="1320"/>
      <c r="AS1409" s="1320"/>
      <c r="AT1409" s="1320"/>
      <c r="AU1409" s="1320"/>
      <c r="AV1409" s="1320"/>
      <c r="AW1409" s="1320"/>
      <c r="AX1409" s="1320"/>
      <c r="AY1409" s="1320"/>
      <c r="AZ1409" s="1320"/>
      <c r="BA1409" s="1320"/>
      <c r="BB1409" s="1320"/>
      <c r="BC1409" s="1320"/>
      <c r="BD1409" s="1320"/>
      <c r="BE1409" s="1320"/>
      <c r="BF1409" s="1320"/>
      <c r="BG1409" s="1320"/>
      <c r="BH1409" s="495"/>
    </row>
    <row r="1410" spans="1:60" ht="3.65" hidden="1" customHeight="1">
      <c r="A1410" s="494"/>
      <c r="B1410" s="673"/>
      <c r="C1410" s="676"/>
      <c r="D1410" s="676"/>
      <c r="E1410" s="676"/>
      <c r="F1410" s="676"/>
      <c r="G1410" s="676"/>
      <c r="H1410" s="676"/>
      <c r="I1410" s="699"/>
      <c r="J1410" s="1320"/>
      <c r="K1410" s="1320"/>
      <c r="L1410" s="1320"/>
      <c r="M1410" s="1320"/>
      <c r="N1410" s="1320"/>
      <c r="O1410" s="1320"/>
      <c r="P1410" s="1320"/>
      <c r="Q1410" s="1320"/>
      <c r="R1410" s="1320"/>
      <c r="S1410" s="1320"/>
      <c r="T1410" s="1320"/>
      <c r="U1410" s="1320"/>
      <c r="V1410" s="1320"/>
      <c r="W1410" s="1320"/>
      <c r="X1410" s="1320"/>
      <c r="Y1410" s="1320"/>
      <c r="Z1410" s="1320"/>
      <c r="AA1410" s="1320"/>
      <c r="AB1410" s="1320"/>
      <c r="AC1410" s="1320"/>
      <c r="AD1410" s="1320"/>
      <c r="AE1410" s="1320"/>
      <c r="AF1410" s="1320"/>
      <c r="AG1410" s="1320"/>
      <c r="AH1410" s="1320"/>
      <c r="AI1410" s="1320"/>
      <c r="AJ1410" s="1320"/>
      <c r="AK1410" s="1320"/>
      <c r="AL1410" s="1320"/>
      <c r="AM1410" s="1320"/>
      <c r="AN1410" s="1320"/>
      <c r="AO1410" s="1320"/>
      <c r="AP1410" s="1320"/>
      <c r="AQ1410" s="1320"/>
      <c r="AR1410" s="1320"/>
      <c r="AS1410" s="1320"/>
      <c r="AT1410" s="1320"/>
      <c r="AU1410" s="1320"/>
      <c r="AV1410" s="1320"/>
      <c r="AW1410" s="1320"/>
      <c r="AX1410" s="1320"/>
      <c r="AY1410" s="1320"/>
      <c r="AZ1410" s="1320"/>
      <c r="BA1410" s="1320"/>
      <c r="BB1410" s="1320"/>
      <c r="BC1410" s="1320"/>
      <c r="BD1410" s="1320"/>
      <c r="BE1410" s="1320"/>
      <c r="BF1410" s="1320"/>
      <c r="BG1410" s="1320"/>
      <c r="BH1410" s="495"/>
    </row>
    <row r="1411" spans="1:60" ht="3.65" hidden="1" customHeight="1">
      <c r="A1411" s="494"/>
      <c r="B1411" s="673"/>
      <c r="C1411" s="676"/>
      <c r="D1411" s="676"/>
      <c r="E1411" s="676"/>
      <c r="F1411" s="676"/>
      <c r="G1411" s="676"/>
      <c r="H1411" s="676"/>
      <c r="I1411" s="699"/>
      <c r="J1411" s="1320"/>
      <c r="K1411" s="1320"/>
      <c r="L1411" s="1320"/>
      <c r="M1411" s="1320"/>
      <c r="N1411" s="1320"/>
      <c r="O1411" s="1320"/>
      <c r="P1411" s="1320"/>
      <c r="Q1411" s="1320"/>
      <c r="R1411" s="1320"/>
      <c r="S1411" s="1320"/>
      <c r="T1411" s="1320"/>
      <c r="U1411" s="1320"/>
      <c r="V1411" s="1320"/>
      <c r="W1411" s="1320"/>
      <c r="X1411" s="1320"/>
      <c r="Y1411" s="1320"/>
      <c r="Z1411" s="1320"/>
      <c r="AA1411" s="1320"/>
      <c r="AB1411" s="1320"/>
      <c r="AC1411" s="1320"/>
      <c r="AD1411" s="1320"/>
      <c r="AE1411" s="1320"/>
      <c r="AF1411" s="1320"/>
      <c r="AG1411" s="1320"/>
      <c r="AH1411" s="1320"/>
      <c r="AI1411" s="1320"/>
      <c r="AJ1411" s="1320"/>
      <c r="AK1411" s="1320"/>
      <c r="AL1411" s="1320"/>
      <c r="AM1411" s="1320"/>
      <c r="AN1411" s="1320"/>
      <c r="AO1411" s="1320"/>
      <c r="AP1411" s="1320"/>
      <c r="AQ1411" s="1320"/>
      <c r="AR1411" s="1320"/>
      <c r="AS1411" s="1320"/>
      <c r="AT1411" s="1320"/>
      <c r="AU1411" s="1320"/>
      <c r="AV1411" s="1320"/>
      <c r="AW1411" s="1320"/>
      <c r="AX1411" s="1320"/>
      <c r="AY1411" s="1320"/>
      <c r="AZ1411" s="1320"/>
      <c r="BA1411" s="1320"/>
      <c r="BB1411" s="1320"/>
      <c r="BC1411" s="1320"/>
      <c r="BD1411" s="1320"/>
      <c r="BE1411" s="1320"/>
      <c r="BF1411" s="1320"/>
      <c r="BG1411" s="1320"/>
      <c r="BH1411" s="495"/>
    </row>
    <row r="1412" spans="1:60" ht="3.65" hidden="1" customHeight="1">
      <c r="A1412" s="494"/>
      <c r="B1412" s="673"/>
      <c r="C1412" s="676"/>
      <c r="D1412" s="676"/>
      <c r="E1412" s="676"/>
      <c r="F1412" s="676"/>
      <c r="G1412" s="676"/>
      <c r="H1412" s="676"/>
      <c r="I1412" s="699"/>
      <c r="J1412" s="1320"/>
      <c r="K1412" s="1320"/>
      <c r="L1412" s="1320"/>
      <c r="M1412" s="1320"/>
      <c r="N1412" s="1320"/>
      <c r="O1412" s="1320"/>
      <c r="P1412" s="1320"/>
      <c r="Q1412" s="1320"/>
      <c r="R1412" s="1320"/>
      <c r="S1412" s="1320"/>
      <c r="T1412" s="1320"/>
      <c r="U1412" s="1320"/>
      <c r="V1412" s="1320"/>
      <c r="W1412" s="1320"/>
      <c r="X1412" s="1320"/>
      <c r="Y1412" s="1320"/>
      <c r="Z1412" s="1320"/>
      <c r="AA1412" s="1320"/>
      <c r="AB1412" s="1320"/>
      <c r="AC1412" s="1320"/>
      <c r="AD1412" s="1320"/>
      <c r="AE1412" s="1320"/>
      <c r="AF1412" s="1320"/>
      <c r="AG1412" s="1320"/>
      <c r="AH1412" s="1320"/>
      <c r="AI1412" s="1320"/>
      <c r="AJ1412" s="1320"/>
      <c r="AK1412" s="1320"/>
      <c r="AL1412" s="1320"/>
      <c r="AM1412" s="1320"/>
      <c r="AN1412" s="1320"/>
      <c r="AO1412" s="1320"/>
      <c r="AP1412" s="1320"/>
      <c r="AQ1412" s="1320"/>
      <c r="AR1412" s="1320"/>
      <c r="AS1412" s="1320"/>
      <c r="AT1412" s="1320"/>
      <c r="AU1412" s="1320"/>
      <c r="AV1412" s="1320"/>
      <c r="AW1412" s="1320"/>
      <c r="AX1412" s="1320"/>
      <c r="AY1412" s="1320"/>
      <c r="AZ1412" s="1320"/>
      <c r="BA1412" s="1320"/>
      <c r="BB1412" s="1320"/>
      <c r="BC1412" s="1320"/>
      <c r="BD1412" s="1320"/>
      <c r="BE1412" s="1320"/>
      <c r="BF1412" s="1320"/>
      <c r="BG1412" s="1320"/>
      <c r="BH1412" s="495"/>
    </row>
    <row r="1413" spans="1:60" ht="3.65" hidden="1" customHeight="1">
      <c r="A1413" s="494"/>
      <c r="B1413" s="1282"/>
      <c r="C1413" s="1283"/>
      <c r="D1413" s="1283"/>
      <c r="E1413" s="1283"/>
      <c r="F1413" s="1283"/>
      <c r="G1413" s="1283"/>
      <c r="H1413" s="1283"/>
      <c r="I1413" s="1368"/>
      <c r="J1413" s="1369"/>
      <c r="K1413" s="1369"/>
      <c r="L1413" s="1369"/>
      <c r="M1413" s="1369"/>
      <c r="N1413" s="1369"/>
      <c r="O1413" s="1369"/>
      <c r="P1413" s="1369"/>
      <c r="Q1413" s="1369"/>
      <c r="R1413" s="1369"/>
      <c r="S1413" s="1369"/>
      <c r="T1413" s="1369"/>
      <c r="U1413" s="1369"/>
      <c r="V1413" s="1369"/>
      <c r="W1413" s="1369"/>
      <c r="X1413" s="1369"/>
      <c r="Y1413" s="1369"/>
      <c r="Z1413" s="1369"/>
      <c r="AA1413" s="1369"/>
      <c r="AB1413" s="1369"/>
      <c r="AC1413" s="1369"/>
      <c r="AD1413" s="1369"/>
      <c r="AE1413" s="1369"/>
      <c r="AF1413" s="1369"/>
      <c r="AG1413" s="1369"/>
      <c r="AH1413" s="1369"/>
      <c r="AI1413" s="1369"/>
      <c r="AJ1413" s="1369"/>
      <c r="AK1413" s="1369"/>
      <c r="AL1413" s="1369"/>
      <c r="AM1413" s="1369"/>
      <c r="AN1413" s="1369"/>
      <c r="AO1413" s="1369"/>
      <c r="AP1413" s="1369"/>
      <c r="AQ1413" s="1369"/>
      <c r="AR1413" s="1369"/>
      <c r="AS1413" s="1369"/>
      <c r="AT1413" s="1369"/>
      <c r="AU1413" s="1369"/>
      <c r="AV1413" s="1369"/>
      <c r="AW1413" s="1369"/>
      <c r="AX1413" s="1369"/>
      <c r="AY1413" s="1369"/>
      <c r="AZ1413" s="1369"/>
      <c r="BA1413" s="1369"/>
      <c r="BB1413" s="1369"/>
      <c r="BC1413" s="1369"/>
      <c r="BD1413" s="1369"/>
      <c r="BE1413" s="1369"/>
      <c r="BF1413" s="1369"/>
      <c r="BG1413" s="1369"/>
      <c r="BH1413" s="471"/>
    </row>
    <row r="1414" spans="1:60" ht="3.65" hidden="1" customHeight="1">
      <c r="A1414" s="494"/>
      <c r="B1414" s="1285"/>
      <c r="C1414" s="1286"/>
      <c r="D1414" s="1286"/>
      <c r="E1414" s="1286"/>
      <c r="F1414" s="1286"/>
      <c r="G1414" s="1286"/>
      <c r="H1414" s="1286"/>
      <c r="I1414" s="1370"/>
      <c r="J1414" s="466"/>
      <c r="K1414" s="466"/>
      <c r="L1414" s="466"/>
      <c r="M1414" s="466"/>
      <c r="N1414" s="466"/>
      <c r="O1414" s="466"/>
      <c r="P1414" s="466"/>
      <c r="Q1414" s="466"/>
      <c r="R1414" s="466"/>
      <c r="S1414" s="466"/>
      <c r="T1414" s="466"/>
      <c r="U1414" s="466"/>
      <c r="V1414" s="466"/>
      <c r="W1414" s="466"/>
      <c r="X1414" s="466"/>
      <c r="Y1414" s="466"/>
      <c r="Z1414" s="466"/>
      <c r="AA1414" s="466"/>
      <c r="AB1414" s="466"/>
      <c r="AC1414" s="466"/>
      <c r="AD1414" s="466"/>
      <c r="AE1414" s="466"/>
      <c r="AF1414" s="466"/>
      <c r="AG1414" s="466"/>
      <c r="AH1414" s="466"/>
      <c r="AI1414" s="466"/>
      <c r="AJ1414" s="466"/>
      <c r="AK1414" s="466"/>
      <c r="AL1414" s="466"/>
      <c r="AM1414" s="466"/>
      <c r="AN1414" s="466"/>
      <c r="AO1414" s="466"/>
      <c r="AP1414" s="466"/>
      <c r="AQ1414" s="466"/>
      <c r="AR1414" s="466"/>
      <c r="AS1414" s="466"/>
      <c r="AT1414" s="466"/>
      <c r="AU1414" s="466"/>
      <c r="AV1414" s="466"/>
      <c r="AW1414" s="466"/>
      <c r="AX1414" s="466"/>
      <c r="AY1414" s="466"/>
      <c r="AZ1414" s="466"/>
      <c r="BA1414" s="466"/>
      <c r="BB1414" s="466"/>
      <c r="BC1414" s="466"/>
      <c r="BD1414" s="466"/>
      <c r="BE1414" s="466"/>
      <c r="BF1414" s="466"/>
      <c r="BG1414" s="466"/>
      <c r="BH1414" s="465"/>
    </row>
    <row r="1415" spans="1:60">
      <c r="A1415" s="494"/>
      <c r="B1415" s="379" t="s">
        <v>640</v>
      </c>
      <c r="C1415" s="379" t="s">
        <v>641</v>
      </c>
      <c r="D1415" s="379" t="s">
        <v>578</v>
      </c>
      <c r="E1415" s="448" t="s">
        <v>651</v>
      </c>
      <c r="F1415" s="379" t="s">
        <v>498</v>
      </c>
      <c r="G1415" s="378"/>
      <c r="H1415" s="1194" t="s">
        <v>642</v>
      </c>
      <c r="I1415" s="700"/>
      <c r="J1415" s="1329"/>
      <c r="K1415" s="1329"/>
      <c r="L1415" s="1329"/>
      <c r="M1415" s="1329"/>
      <c r="N1415" s="1329"/>
      <c r="O1415" s="1329"/>
      <c r="P1415" s="1329"/>
      <c r="Q1415" s="1329"/>
      <c r="R1415" s="1329"/>
      <c r="S1415" s="1329"/>
      <c r="T1415" s="1329"/>
      <c r="U1415" s="1329"/>
      <c r="V1415" s="1329"/>
      <c r="W1415" s="1329"/>
      <c r="X1415" s="1329"/>
      <c r="Y1415" s="1329"/>
      <c r="Z1415" s="1329"/>
      <c r="AA1415" s="1329"/>
      <c r="AB1415" s="1329"/>
      <c r="AC1415" s="1329"/>
      <c r="AD1415" s="1329"/>
      <c r="AE1415" s="1329"/>
      <c r="AF1415" s="1329"/>
      <c r="AG1415" s="1329"/>
      <c r="AH1415" s="1329"/>
      <c r="AI1415" s="1329"/>
      <c r="AJ1415" s="1329"/>
      <c r="AK1415" s="1329"/>
      <c r="AL1415" s="1329"/>
      <c r="AM1415" s="1329"/>
      <c r="AN1415" s="1329"/>
      <c r="AO1415" s="1329"/>
      <c r="AP1415" s="1329"/>
      <c r="AQ1415" s="1329"/>
      <c r="AR1415" s="1329"/>
      <c r="AS1415" s="1329"/>
      <c r="AT1415" s="1329"/>
      <c r="AU1415" s="1329"/>
      <c r="AV1415" s="1329"/>
      <c r="AW1415" s="1329"/>
      <c r="AX1415" s="1329"/>
      <c r="AY1415" s="1329"/>
      <c r="AZ1415" s="1329"/>
      <c r="BA1415" s="1329"/>
      <c r="BB1415" s="1329"/>
      <c r="BC1415" s="1329"/>
      <c r="BD1415" s="1329"/>
      <c r="BE1415" s="1329"/>
      <c r="BF1415" s="1329"/>
      <c r="BG1415" s="1329"/>
      <c r="BH1415" s="1134"/>
    </row>
    <row r="1416" spans="1:60" ht="3.65" hidden="1" customHeight="1">
      <c r="A1416" s="494"/>
      <c r="B1416" s="487" t="str">
        <f>MID(D1415,1,1)&amp;MID(D1415,6,1)&amp;"_"&amp;MID(D1415,14,3)&amp;"X"&amp;MID(F1415,1,1)&amp;"_"&amp;MID(H1415,1,4)&amp;MID(H1415,5,3)&amp;"_"&amp;MID(C1415,1,3)</f>
        <v>PC_MedXF_ATL600 _P13</v>
      </c>
      <c r="C1416" s="676"/>
      <c r="D1416" s="676"/>
      <c r="E1416" s="676"/>
      <c r="F1416" s="676"/>
      <c r="G1416" s="676"/>
      <c r="H1416" s="676"/>
      <c r="I1416" s="699"/>
      <c r="J1416" s="1320"/>
      <c r="K1416" s="1320"/>
      <c r="L1416" s="1320"/>
      <c r="M1416" s="1320"/>
      <c r="N1416" s="1320"/>
      <c r="O1416" s="1320"/>
      <c r="P1416" s="1320"/>
      <c r="Q1416" s="1320"/>
      <c r="R1416" s="1320"/>
      <c r="S1416" s="1320"/>
      <c r="T1416" s="1320"/>
      <c r="U1416" s="1320"/>
      <c r="V1416" s="1320"/>
      <c r="W1416" s="1320"/>
      <c r="X1416" s="1320"/>
      <c r="Y1416" s="1320"/>
      <c r="Z1416" s="1320"/>
      <c r="AA1416" s="1320"/>
      <c r="AB1416" s="1320"/>
      <c r="AC1416" s="1320"/>
      <c r="AD1416" s="1320"/>
      <c r="AE1416" s="1320"/>
      <c r="AF1416" s="1320"/>
      <c r="AG1416" s="1320"/>
      <c r="AH1416" s="1320"/>
      <c r="AI1416" s="1320"/>
      <c r="AJ1416" s="1320"/>
      <c r="AK1416" s="1320"/>
      <c r="AL1416" s="1320"/>
      <c r="AM1416" s="1320"/>
      <c r="AN1416" s="1320"/>
      <c r="AO1416" s="1320"/>
      <c r="AP1416" s="1320"/>
      <c r="AQ1416" s="1320"/>
      <c r="AR1416" s="1320"/>
      <c r="AS1416" s="1320"/>
      <c r="AT1416" s="1320"/>
      <c r="AU1416" s="1320"/>
      <c r="AV1416" s="1320"/>
      <c r="AW1416" s="1320"/>
      <c r="AX1416" s="1320"/>
      <c r="AY1416" s="1320"/>
      <c r="AZ1416" s="1320"/>
      <c r="BA1416" s="1320"/>
      <c r="BB1416" s="1320"/>
      <c r="BC1416" s="1320"/>
      <c r="BD1416" s="1320"/>
      <c r="BE1416" s="1320"/>
      <c r="BF1416" s="1320"/>
      <c r="BG1416" s="1320"/>
      <c r="BH1416" s="495"/>
    </row>
    <row r="1417" spans="1:60" ht="3.65" hidden="1" customHeight="1">
      <c r="A1417" s="494"/>
      <c r="B1417" s="673"/>
      <c r="C1417" s="676"/>
      <c r="D1417" s="676"/>
      <c r="E1417" s="676"/>
      <c r="F1417" s="676"/>
      <c r="G1417" s="676"/>
      <c r="H1417" s="676"/>
      <c r="I1417" s="699"/>
      <c r="J1417" s="1320"/>
      <c r="K1417" s="1320"/>
      <c r="L1417" s="1320"/>
      <c r="M1417" s="1320"/>
      <c r="N1417" s="1320"/>
      <c r="O1417" s="1320"/>
      <c r="P1417" s="1320"/>
      <c r="Q1417" s="1320"/>
      <c r="R1417" s="1320"/>
      <c r="S1417" s="1320"/>
      <c r="T1417" s="1320"/>
      <c r="U1417" s="1320"/>
      <c r="V1417" s="1320"/>
      <c r="W1417" s="1320"/>
      <c r="X1417" s="1320"/>
      <c r="Y1417" s="1320"/>
      <c r="Z1417" s="1320"/>
      <c r="AA1417" s="1320"/>
      <c r="AB1417" s="1320"/>
      <c r="AC1417" s="1320"/>
      <c r="AD1417" s="1320"/>
      <c r="AE1417" s="1320"/>
      <c r="AF1417" s="1320"/>
      <c r="AG1417" s="1320"/>
      <c r="AH1417" s="1320"/>
      <c r="AI1417" s="1320"/>
      <c r="AJ1417" s="1320"/>
      <c r="AK1417" s="1320"/>
      <c r="AL1417" s="1320"/>
      <c r="AM1417" s="1320"/>
      <c r="AN1417" s="1320"/>
      <c r="AO1417" s="1320"/>
      <c r="AP1417" s="1320"/>
      <c r="AQ1417" s="1320"/>
      <c r="AR1417" s="1320"/>
      <c r="AS1417" s="1320"/>
      <c r="AT1417" s="1320"/>
      <c r="AU1417" s="1320"/>
      <c r="AV1417" s="1320"/>
      <c r="AW1417" s="1320"/>
      <c r="AX1417" s="1320"/>
      <c r="AY1417" s="1320"/>
      <c r="AZ1417" s="1320"/>
      <c r="BA1417" s="1320"/>
      <c r="BB1417" s="1320"/>
      <c r="BC1417" s="1320"/>
      <c r="BD1417" s="1320"/>
      <c r="BE1417" s="1320"/>
      <c r="BF1417" s="1320"/>
      <c r="BG1417" s="1320"/>
      <c r="BH1417" s="495"/>
    </row>
    <row r="1418" spans="1:60" ht="3.65" hidden="1" customHeight="1">
      <c r="A1418" s="494"/>
      <c r="B1418" s="673"/>
      <c r="C1418" s="676"/>
      <c r="D1418" s="676"/>
      <c r="E1418" s="676"/>
      <c r="F1418" s="676"/>
      <c r="G1418" s="676"/>
      <c r="H1418" s="676"/>
      <c r="I1418" s="699"/>
      <c r="J1418" s="1320"/>
      <c r="K1418" s="1320"/>
      <c r="L1418" s="1320"/>
      <c r="M1418" s="1320"/>
      <c r="N1418" s="1320"/>
      <c r="O1418" s="1320"/>
      <c r="P1418" s="1320"/>
      <c r="Q1418" s="1320"/>
      <c r="R1418" s="1320"/>
      <c r="S1418" s="1320"/>
      <c r="T1418" s="1320"/>
      <c r="U1418" s="1320"/>
      <c r="V1418" s="1320"/>
      <c r="W1418" s="1320"/>
      <c r="X1418" s="1320"/>
      <c r="Y1418" s="1320"/>
      <c r="Z1418" s="1320"/>
      <c r="AA1418" s="1320"/>
      <c r="AB1418" s="1320"/>
      <c r="AC1418" s="1320"/>
      <c r="AD1418" s="1320"/>
      <c r="AE1418" s="1320"/>
      <c r="AF1418" s="1320"/>
      <c r="AG1418" s="1320"/>
      <c r="AH1418" s="1320"/>
      <c r="AI1418" s="1320"/>
      <c r="AJ1418" s="1320"/>
      <c r="AK1418" s="1320"/>
      <c r="AL1418" s="1320"/>
      <c r="AM1418" s="1320"/>
      <c r="AN1418" s="1320"/>
      <c r="AO1418" s="1320"/>
      <c r="AP1418" s="1320"/>
      <c r="AQ1418" s="1320"/>
      <c r="AR1418" s="1320"/>
      <c r="AS1418" s="1320"/>
      <c r="AT1418" s="1320"/>
      <c r="AU1418" s="1320"/>
      <c r="AV1418" s="1320"/>
      <c r="AW1418" s="1320"/>
      <c r="AX1418" s="1320"/>
      <c r="AY1418" s="1320"/>
      <c r="AZ1418" s="1320"/>
      <c r="BA1418" s="1320"/>
      <c r="BB1418" s="1320"/>
      <c r="BC1418" s="1320"/>
      <c r="BD1418" s="1320"/>
      <c r="BE1418" s="1320"/>
      <c r="BF1418" s="1320"/>
      <c r="BG1418" s="1320"/>
      <c r="BH1418" s="495"/>
    </row>
    <row r="1419" spans="1:60" ht="3.65" hidden="1" customHeight="1">
      <c r="A1419" s="494"/>
      <c r="B1419" s="673"/>
      <c r="C1419" s="676"/>
      <c r="D1419" s="676"/>
      <c r="E1419" s="676"/>
      <c r="F1419" s="676"/>
      <c r="G1419" s="676"/>
      <c r="H1419" s="676"/>
      <c r="I1419" s="699"/>
      <c r="J1419" s="1320"/>
      <c r="K1419" s="1320"/>
      <c r="L1419" s="1320"/>
      <c r="M1419" s="1320"/>
      <c r="N1419" s="1288"/>
      <c r="O1419" s="1289"/>
      <c r="P1419" s="1289"/>
      <c r="Q1419" s="1289"/>
      <c r="R1419" s="1289"/>
      <c r="S1419" s="1289"/>
      <c r="T1419" s="1289"/>
      <c r="U1419" s="1289"/>
      <c r="V1419" s="1289"/>
      <c r="W1419" s="1289"/>
      <c r="X1419" s="1289"/>
      <c r="Y1419" s="1290"/>
      <c r="Z1419" s="1320"/>
      <c r="AA1419" s="1320"/>
      <c r="AB1419" s="1320"/>
      <c r="AC1419" s="1320"/>
      <c r="AD1419" s="1320"/>
      <c r="AE1419" s="1278" t="e" vm="119">
        <v>#VALUE!</v>
      </c>
      <c r="AF1419" s="1320"/>
      <c r="AG1419" s="1320"/>
      <c r="AH1419" s="1320"/>
      <c r="AI1419" s="1320"/>
      <c r="AJ1419" s="1320"/>
      <c r="AK1419" s="1320"/>
      <c r="AL1419" s="1320"/>
      <c r="AM1419" s="1320"/>
      <c r="AN1419" s="1320"/>
      <c r="AO1419" s="1320"/>
      <c r="AP1419" s="1320"/>
      <c r="AQ1419" s="1320"/>
      <c r="AR1419" s="1320"/>
      <c r="AS1419" s="1320"/>
      <c r="AT1419" s="1320"/>
      <c r="AU1419" s="1320"/>
      <c r="AV1419" s="1320"/>
      <c r="AW1419" s="1320"/>
      <c r="AX1419" s="1320"/>
      <c r="AY1419" s="1320"/>
      <c r="AZ1419" s="1320"/>
      <c r="BA1419" s="1320"/>
      <c r="BB1419" s="1320"/>
      <c r="BC1419" s="1320"/>
      <c r="BD1419" s="1320"/>
      <c r="BE1419" s="1320"/>
      <c r="BF1419" s="1320"/>
      <c r="BG1419" s="1320"/>
      <c r="BH1419" s="495"/>
    </row>
    <row r="1420" spans="1:60" ht="3.65" hidden="1" customHeight="1">
      <c r="A1420" s="494"/>
      <c r="B1420" s="673"/>
      <c r="C1420" s="676"/>
      <c r="D1420" s="676"/>
      <c r="E1420" s="676"/>
      <c r="F1420" s="676"/>
      <c r="G1420" s="676"/>
      <c r="H1420" s="676"/>
      <c r="I1420" s="699"/>
      <c r="J1420" s="1320"/>
      <c r="K1420" s="1320"/>
      <c r="L1420" s="1320"/>
      <c r="M1420" s="1320"/>
      <c r="N1420" s="1293"/>
      <c r="O1420" s="1367"/>
      <c r="P1420" s="1367"/>
      <c r="Q1420" s="1367"/>
      <c r="R1420" s="1367"/>
      <c r="S1420" s="1367"/>
      <c r="T1420" s="1367"/>
      <c r="U1420" s="1367"/>
      <c r="V1420" s="1367"/>
      <c r="W1420" s="1367"/>
      <c r="X1420" s="1367"/>
      <c r="Y1420" s="1294"/>
      <c r="Z1420" s="1320"/>
      <c r="AA1420" s="1320"/>
      <c r="AB1420" s="1320"/>
      <c r="AC1420" s="1320"/>
      <c r="AD1420" s="1320"/>
      <c r="AE1420" s="1279"/>
      <c r="AF1420" s="1320"/>
      <c r="AG1420" s="1320"/>
      <c r="AH1420" s="1320"/>
      <c r="AI1420" s="1320"/>
      <c r="AJ1420" s="1320"/>
      <c r="AK1420" s="1320"/>
      <c r="AL1420" s="1320"/>
      <c r="AM1420" s="1320"/>
      <c r="AN1420" s="1320"/>
      <c r="AO1420" s="1320"/>
      <c r="AP1420" s="1320"/>
      <c r="AQ1420" s="1320"/>
      <c r="AR1420" s="1320"/>
      <c r="AS1420" s="1320"/>
      <c r="AT1420" s="1320"/>
      <c r="AU1420" s="1320"/>
      <c r="AV1420" s="1320"/>
      <c r="AW1420" s="1320"/>
      <c r="AX1420" s="1320"/>
      <c r="AY1420" s="1320"/>
      <c r="AZ1420" s="1320"/>
      <c r="BA1420" s="1320"/>
      <c r="BB1420" s="1320"/>
      <c r="BC1420" s="1320"/>
      <c r="BD1420" s="1320"/>
      <c r="BE1420" s="1320"/>
      <c r="BF1420" s="1320"/>
      <c r="BG1420" s="1320"/>
      <c r="BH1420" s="495"/>
    </row>
    <row r="1421" spans="1:60" ht="3.65" hidden="1" customHeight="1">
      <c r="A1421" s="494"/>
      <c r="B1421" s="673"/>
      <c r="C1421" s="676"/>
      <c r="D1421" s="676"/>
      <c r="E1421" s="676"/>
      <c r="F1421" s="676"/>
      <c r="G1421" s="676"/>
      <c r="H1421" s="676"/>
      <c r="I1421" s="699"/>
      <c r="J1421" s="1320"/>
      <c r="K1421" s="1320"/>
      <c r="L1421" s="1320"/>
      <c r="M1421" s="1320"/>
      <c r="N1421" s="1304"/>
      <c r="O1421" s="1305"/>
      <c r="P1421" s="1305"/>
      <c r="Q1421" s="1305"/>
      <c r="R1421" s="1305"/>
      <c r="S1421" s="1305"/>
      <c r="T1421" s="1305"/>
      <c r="U1421" s="1305"/>
      <c r="V1421" s="1305"/>
      <c r="W1421" s="1305"/>
      <c r="X1421" s="1305"/>
      <c r="Y1421" s="1306"/>
      <c r="Z1421" s="1320"/>
      <c r="AA1421" s="1320"/>
      <c r="AB1421" s="1320"/>
      <c r="AC1421" s="1320"/>
      <c r="AD1421" s="1320"/>
      <c r="AE1421" s="1280"/>
      <c r="AF1421" s="1320"/>
      <c r="AG1421" s="1320"/>
      <c r="AH1421" s="1320"/>
      <c r="AI1421" s="1320"/>
      <c r="AJ1421" s="1320"/>
      <c r="AK1421" s="1320"/>
      <c r="AL1421" s="1320"/>
      <c r="AM1421" s="1320"/>
      <c r="AN1421" s="1320"/>
      <c r="AO1421" s="1320"/>
      <c r="AP1421" s="1320"/>
      <c r="AQ1421" s="1320"/>
      <c r="AR1421" s="1320"/>
      <c r="AS1421" s="1320"/>
      <c r="AT1421" s="1320"/>
      <c r="AU1421" s="1320"/>
      <c r="AV1421" s="1320"/>
      <c r="AW1421" s="1320"/>
      <c r="AX1421" s="1320"/>
      <c r="AY1421" s="1320"/>
      <c r="AZ1421" s="1320"/>
      <c r="BA1421" s="1320"/>
      <c r="BB1421" s="1320"/>
      <c r="BC1421" s="1320"/>
      <c r="BD1421" s="1320"/>
      <c r="BE1421" s="1320"/>
      <c r="BF1421" s="1320"/>
      <c r="BG1421" s="1320"/>
      <c r="BH1421" s="495"/>
    </row>
    <row r="1422" spans="1:60" ht="3.65" hidden="1" customHeight="1">
      <c r="A1422" s="494"/>
      <c r="B1422" s="673"/>
      <c r="C1422" s="676"/>
      <c r="D1422" s="676"/>
      <c r="E1422" s="676"/>
      <c r="F1422" s="676"/>
      <c r="G1422" s="676"/>
      <c r="H1422" s="676"/>
      <c r="I1422" s="699"/>
      <c r="J1422" s="1320"/>
      <c r="K1422" s="1320"/>
      <c r="L1422" s="1320"/>
      <c r="M1422" s="1320"/>
      <c r="N1422" s="1307"/>
      <c r="O1422" s="1375"/>
      <c r="P1422" s="1375"/>
      <c r="Q1422" s="1375"/>
      <c r="R1422" s="1375"/>
      <c r="S1422" s="1375"/>
      <c r="T1422" s="1373" t="e" vm="124">
        <v>#VALUE!</v>
      </c>
      <c r="U1422" s="1373"/>
      <c r="V1422" s="1373" t="e" vm="124">
        <v>#VALUE!</v>
      </c>
      <c r="W1422" s="1373"/>
      <c r="X1422" s="1373" t="e" vm="124">
        <v>#VALUE!</v>
      </c>
      <c r="Y1422" s="1299"/>
      <c r="Z1422" s="1320"/>
      <c r="AA1422" s="1320"/>
      <c r="AB1422" s="1320"/>
      <c r="AC1422" s="1320"/>
      <c r="AD1422" s="1320"/>
      <c r="AE1422" s="1280"/>
      <c r="AF1422" s="1320"/>
      <c r="AG1422" s="1320"/>
      <c r="AH1422" s="1320"/>
      <c r="AI1422" s="1320"/>
      <c r="AJ1422" s="1320"/>
      <c r="AK1422" s="1320"/>
      <c r="AL1422" s="1320"/>
      <c r="AM1422" s="1320"/>
      <c r="AN1422" s="1320"/>
      <c r="AO1422" s="1317"/>
      <c r="AP1422" s="1317"/>
      <c r="AQ1422" s="1317"/>
      <c r="AR1422" s="1320"/>
      <c r="AS1422" s="1320"/>
      <c r="AT1422" s="1320"/>
      <c r="AU1422" s="1320"/>
      <c r="AV1422" s="1320"/>
      <c r="AW1422" s="1320"/>
      <c r="AX1422" s="1320"/>
      <c r="AY1422" s="1320"/>
      <c r="AZ1422" s="1320"/>
      <c r="BA1422" s="1320"/>
      <c r="BB1422" s="1320"/>
      <c r="BC1422" s="1320"/>
      <c r="BD1422" s="1320"/>
      <c r="BE1422" s="1320"/>
      <c r="BF1422" s="1320"/>
      <c r="BG1422" s="1320"/>
      <c r="BH1422" s="495"/>
    </row>
    <row r="1423" spans="1:60" ht="3.65" hidden="1" customHeight="1">
      <c r="A1423" s="494"/>
      <c r="B1423" s="673"/>
      <c r="C1423" s="676"/>
      <c r="D1423" s="676"/>
      <c r="E1423" s="676"/>
      <c r="F1423" s="676"/>
      <c r="G1423" s="676"/>
      <c r="H1423" s="676"/>
      <c r="I1423" s="699"/>
      <c r="J1423" s="1320"/>
      <c r="K1423" s="1320"/>
      <c r="L1423" s="1320"/>
      <c r="M1423" s="1320"/>
      <c r="N1423" s="1307"/>
      <c r="O1423" s="1371" t="e" vm="37">
        <v>#VALUE!</v>
      </c>
      <c r="P1423" s="1371"/>
      <c r="Q1423" s="1371"/>
      <c r="R1423" s="1371"/>
      <c r="S1423" s="1371"/>
      <c r="T1423" s="1373"/>
      <c r="U1423" s="1373"/>
      <c r="V1423" s="1373"/>
      <c r="W1423" s="1373"/>
      <c r="X1423" s="1373"/>
      <c r="Y1423" s="1299"/>
      <c r="Z1423" s="1320"/>
      <c r="AA1423" s="1320"/>
      <c r="AB1423" s="1320"/>
      <c r="AC1423" s="1320"/>
      <c r="AD1423" s="1320"/>
      <c r="AE1423" s="1280"/>
      <c r="AF1423" s="1320"/>
      <c r="AG1423" s="1320"/>
      <c r="AH1423" s="1320"/>
      <c r="AI1423" s="1320"/>
      <c r="AJ1423" s="1320"/>
      <c r="AK1423" s="1320"/>
      <c r="AL1423" s="1320"/>
      <c r="AM1423" s="1320"/>
      <c r="AN1423" s="1320"/>
      <c r="AO1423" s="1320"/>
      <c r="AP1423" s="1320"/>
      <c r="AQ1423" s="1320"/>
      <c r="AR1423" s="1320"/>
      <c r="AS1423" s="1320"/>
      <c r="AT1423" s="1320"/>
      <c r="AU1423" s="1320"/>
      <c r="AV1423" s="1320"/>
      <c r="AW1423" s="1320"/>
      <c r="AX1423" s="1320"/>
      <c r="AY1423" s="1320"/>
      <c r="AZ1423" s="1320"/>
      <c r="BA1423" s="1320"/>
      <c r="BB1423" s="1320"/>
      <c r="BC1423" s="1320"/>
      <c r="BD1423" s="1320"/>
      <c r="BE1423" s="1320"/>
      <c r="BF1423" s="1320"/>
      <c r="BG1423" s="1320"/>
      <c r="BH1423" s="495"/>
    </row>
    <row r="1424" spans="1:60" ht="3.65" hidden="1" customHeight="1">
      <c r="A1424" s="494"/>
      <c r="B1424" s="673"/>
      <c r="C1424" s="676"/>
      <c r="D1424" s="676"/>
      <c r="E1424" s="676"/>
      <c r="F1424" s="676"/>
      <c r="G1424" s="676"/>
      <c r="H1424" s="676"/>
      <c r="I1424" s="699"/>
      <c r="J1424" s="1320"/>
      <c r="K1424" s="1320"/>
      <c r="L1424" s="1320"/>
      <c r="M1424" s="1320"/>
      <c r="N1424" s="1307"/>
      <c r="O1424" s="1371"/>
      <c r="P1424" s="1371"/>
      <c r="Q1424" s="1371"/>
      <c r="R1424" s="1371"/>
      <c r="S1424" s="1371"/>
      <c r="T1424" s="1373" t="e" vm="124">
        <v>#VALUE!</v>
      </c>
      <c r="U1424" s="1373"/>
      <c r="V1424" s="1373" t="e" vm="124">
        <v>#VALUE!</v>
      </c>
      <c r="W1424" s="1373"/>
      <c r="X1424" s="1373" t="e" vm="124">
        <v>#VALUE!</v>
      </c>
      <c r="Y1424" s="1299"/>
      <c r="Z1424" s="1320"/>
      <c r="AA1424" s="1320"/>
      <c r="AB1424" s="1320"/>
      <c r="AC1424" s="1320"/>
      <c r="AD1424" s="1320"/>
      <c r="AE1424" s="1280"/>
      <c r="AF1424" s="1320"/>
      <c r="AG1424" s="1320"/>
      <c r="AH1424" s="1320"/>
      <c r="AI1424" s="1320"/>
      <c r="AJ1424" s="1320"/>
      <c r="AK1424" s="1320"/>
      <c r="AL1424" s="1320"/>
      <c r="AM1424" s="1320"/>
      <c r="AN1424" s="1320"/>
      <c r="AO1424" s="1320"/>
      <c r="AP1424" s="1320"/>
      <c r="AQ1424" s="1320"/>
      <c r="AR1424" s="1320"/>
      <c r="AS1424" s="1320"/>
      <c r="AT1424" s="1320"/>
      <c r="AU1424" s="1320"/>
      <c r="AV1424" s="1320"/>
      <c r="AW1424" s="1320"/>
      <c r="AX1424" s="1320"/>
      <c r="AY1424" s="1320"/>
      <c r="AZ1424" s="1320"/>
      <c r="BA1424" s="1320"/>
      <c r="BB1424" s="1320"/>
      <c r="BC1424" s="1320"/>
      <c r="BD1424" s="1320"/>
      <c r="BE1424" s="1320"/>
      <c r="BF1424" s="1320"/>
      <c r="BG1424" s="1320"/>
      <c r="BH1424" s="495"/>
    </row>
    <row r="1425" spans="1:60" ht="3.65" hidden="1" customHeight="1">
      <c r="A1425" s="494"/>
      <c r="B1425" s="673"/>
      <c r="C1425" s="676"/>
      <c r="D1425" s="676"/>
      <c r="E1425" s="676"/>
      <c r="F1425" s="676"/>
      <c r="G1425" s="676"/>
      <c r="H1425" s="676"/>
      <c r="I1425" s="699"/>
      <c r="J1425" s="1320"/>
      <c r="K1425" s="1320"/>
      <c r="L1425" s="1320"/>
      <c r="M1425" s="1320"/>
      <c r="N1425" s="1307"/>
      <c r="O1425" s="1371"/>
      <c r="P1425" s="1371"/>
      <c r="Q1425" s="1371"/>
      <c r="R1425" s="1371"/>
      <c r="S1425" s="1371"/>
      <c r="T1425" s="1373"/>
      <c r="U1425" s="1373"/>
      <c r="V1425" s="1373"/>
      <c r="W1425" s="1373"/>
      <c r="X1425" s="1373"/>
      <c r="Y1425" s="1299"/>
      <c r="Z1425" s="1320"/>
      <c r="AA1425" s="1320"/>
      <c r="AB1425" s="1320"/>
      <c r="AC1425" s="1320"/>
      <c r="AD1425" s="1320"/>
      <c r="AE1425" s="1280"/>
      <c r="AF1425" s="1320"/>
      <c r="AG1425" s="1320"/>
      <c r="AH1425" s="1320"/>
      <c r="AI1425" s="1320"/>
      <c r="AJ1425" s="1317"/>
      <c r="AK1425" s="1320"/>
      <c r="AL1425" s="1320"/>
      <c r="AM1425" s="1320"/>
      <c r="AN1425" s="1320"/>
      <c r="AO1425" s="1320"/>
      <c r="AP1425" s="1320"/>
      <c r="AQ1425" s="1320"/>
      <c r="AR1425" s="1320"/>
      <c r="AS1425" s="1320"/>
      <c r="AT1425" s="1320"/>
      <c r="AU1425" s="1320"/>
      <c r="AV1425" s="1320"/>
      <c r="AW1425" s="1320"/>
      <c r="AX1425" s="1320"/>
      <c r="AY1425" s="1320"/>
      <c r="AZ1425" s="1320"/>
      <c r="BA1425" s="1320"/>
      <c r="BB1425" s="1320"/>
      <c r="BC1425" s="1320"/>
      <c r="BD1425" s="1320"/>
      <c r="BE1425" s="1320"/>
      <c r="BF1425" s="1320"/>
      <c r="BG1425" s="1320"/>
      <c r="BH1425" s="495"/>
    </row>
    <row r="1426" spans="1:60" ht="3.65" hidden="1" customHeight="1">
      <c r="A1426" s="494"/>
      <c r="B1426" s="673"/>
      <c r="C1426" s="676"/>
      <c r="D1426" s="676"/>
      <c r="E1426" s="676"/>
      <c r="F1426" s="676"/>
      <c r="G1426" s="676"/>
      <c r="H1426" s="676"/>
      <c r="I1426" s="699"/>
      <c r="J1426" s="1320"/>
      <c r="K1426" s="1320"/>
      <c r="L1426" s="1320"/>
      <c r="M1426" s="1320"/>
      <c r="N1426" s="1307"/>
      <c r="O1426" s="1371"/>
      <c r="P1426" s="1371"/>
      <c r="Q1426" s="1371"/>
      <c r="R1426" s="1371"/>
      <c r="S1426" s="1371"/>
      <c r="T1426" s="1373" t="e" vm="124">
        <v>#VALUE!</v>
      </c>
      <c r="U1426" s="1373"/>
      <c r="V1426" s="1373" t="e" vm="124">
        <v>#VALUE!</v>
      </c>
      <c r="W1426" s="1373"/>
      <c r="X1426" s="1373" t="e" vm="124">
        <v>#VALUE!</v>
      </c>
      <c r="Y1426" s="1299"/>
      <c r="Z1426" s="1320"/>
      <c r="AA1426" s="1320"/>
      <c r="AB1426" s="1320"/>
      <c r="AC1426" s="1320"/>
      <c r="AD1426" s="1320"/>
      <c r="AE1426" s="1280"/>
      <c r="AF1426" s="1320"/>
      <c r="AG1426" s="1320"/>
      <c r="AH1426" s="1320"/>
      <c r="AI1426" s="1320"/>
      <c r="AJ1426" s="1317"/>
      <c r="AK1426" s="1317"/>
      <c r="AL1426" s="1320"/>
      <c r="AM1426" s="1320"/>
      <c r="AN1426" s="1320"/>
      <c r="AO1426" s="1320"/>
      <c r="AP1426" s="1320"/>
      <c r="AQ1426" s="1317"/>
      <c r="AR1426" s="1317"/>
      <c r="AS1426" s="1317"/>
      <c r="AT1426" s="1320"/>
      <c r="AU1426" s="1320"/>
      <c r="AV1426" s="1320"/>
      <c r="AW1426" s="1320"/>
      <c r="AX1426" s="1320"/>
      <c r="AY1426" s="1320"/>
      <c r="AZ1426" s="1320"/>
      <c r="BA1426" s="1320"/>
      <c r="BB1426" s="1320"/>
      <c r="BC1426" s="1320"/>
      <c r="BD1426" s="1320"/>
      <c r="BE1426" s="1320"/>
      <c r="BF1426" s="1320"/>
      <c r="BG1426" s="1320"/>
      <c r="BH1426" s="495"/>
    </row>
    <row r="1427" spans="1:60" ht="3.65" hidden="1" customHeight="1">
      <c r="A1427" s="494"/>
      <c r="B1427" s="673"/>
      <c r="C1427" s="676"/>
      <c r="D1427" s="676"/>
      <c r="E1427" s="676"/>
      <c r="F1427" s="676"/>
      <c r="G1427" s="676"/>
      <c r="H1427" s="676"/>
      <c r="I1427" s="699"/>
      <c r="J1427" s="1320"/>
      <c r="K1427" s="1320"/>
      <c r="L1427" s="1320"/>
      <c r="M1427" s="1320"/>
      <c r="N1427" s="1307"/>
      <c r="O1427" s="1371"/>
      <c r="P1427" s="1371"/>
      <c r="Q1427" s="1371"/>
      <c r="R1427" s="1371"/>
      <c r="S1427" s="1371"/>
      <c r="T1427" s="1373"/>
      <c r="U1427" s="1373"/>
      <c r="V1427" s="1373"/>
      <c r="W1427" s="1373"/>
      <c r="X1427" s="1373"/>
      <c r="Y1427" s="1299"/>
      <c r="Z1427" s="1320"/>
      <c r="AA1427" s="1320"/>
      <c r="AB1427" s="1320"/>
      <c r="AC1427" s="1320"/>
      <c r="AD1427" s="1320"/>
      <c r="AE1427" s="1280"/>
      <c r="AF1427" s="1320"/>
      <c r="AG1427" s="1320"/>
      <c r="AH1427" s="1320"/>
      <c r="AI1427" s="1320"/>
      <c r="AJ1427" s="1317"/>
      <c r="AK1427" s="1317"/>
      <c r="AL1427" s="1320"/>
      <c r="AM1427" s="1320"/>
      <c r="AN1427" s="1320"/>
      <c r="AO1427" s="1320"/>
      <c r="AP1427" s="1320"/>
      <c r="AQ1427" s="1317"/>
      <c r="AR1427" s="1317"/>
      <c r="AS1427" s="1317"/>
      <c r="AT1427" s="1320"/>
      <c r="AU1427" s="1320"/>
      <c r="AV1427" s="1320"/>
      <c r="AW1427" s="1320"/>
      <c r="AX1427" s="1320"/>
      <c r="AY1427" s="1320"/>
      <c r="AZ1427" s="1320"/>
      <c r="BA1427" s="1320"/>
      <c r="BB1427" s="1320"/>
      <c r="BC1427" s="1320"/>
      <c r="BD1427" s="1320"/>
      <c r="BE1427" s="1320"/>
      <c r="BF1427" s="1320"/>
      <c r="BG1427" s="1320"/>
      <c r="BH1427" s="495"/>
    </row>
    <row r="1428" spans="1:60" ht="3.65" hidden="1" customHeight="1">
      <c r="A1428" s="494"/>
      <c r="B1428" s="673"/>
      <c r="C1428" s="676"/>
      <c r="D1428" s="676"/>
      <c r="E1428" s="676"/>
      <c r="F1428" s="676"/>
      <c r="G1428" s="676"/>
      <c r="H1428" s="676"/>
      <c r="I1428" s="699"/>
      <c r="J1428" s="1320"/>
      <c r="K1428" s="1320"/>
      <c r="L1428" s="1320"/>
      <c r="M1428" s="1320"/>
      <c r="N1428" s="1307"/>
      <c r="O1428" s="1371"/>
      <c r="P1428" s="1371"/>
      <c r="Q1428" s="1371"/>
      <c r="R1428" s="1371"/>
      <c r="S1428" s="1371"/>
      <c r="T1428" s="1373" t="e" vm="124">
        <v>#VALUE!</v>
      </c>
      <c r="U1428" s="1373"/>
      <c r="V1428" s="1373" t="e" vm="124">
        <v>#VALUE!</v>
      </c>
      <c r="W1428" s="1373"/>
      <c r="X1428" s="1373" t="e" vm="124">
        <v>#VALUE!</v>
      </c>
      <c r="Y1428" s="1299"/>
      <c r="Z1428" s="1320"/>
      <c r="AA1428" s="1320"/>
      <c r="AB1428" s="1320"/>
      <c r="AC1428" s="1320"/>
      <c r="AD1428" s="1320"/>
      <c r="AE1428" s="1280"/>
      <c r="AF1428" s="1320"/>
      <c r="AG1428" s="1320"/>
      <c r="AH1428" s="1320"/>
      <c r="AI1428" s="1320"/>
      <c r="AJ1428" s="1317"/>
      <c r="AK1428" s="1317"/>
      <c r="AL1428" s="1320"/>
      <c r="AM1428" s="1320"/>
      <c r="AN1428" s="1320"/>
      <c r="AO1428" s="1320"/>
      <c r="AP1428" s="1320"/>
      <c r="AQ1428" s="1320"/>
      <c r="AR1428" s="1320"/>
      <c r="AS1428" s="1320"/>
      <c r="AT1428" s="1320"/>
      <c r="AU1428" s="1320"/>
      <c r="AV1428" s="1320"/>
      <c r="AW1428" s="1320"/>
      <c r="AX1428" s="1320"/>
      <c r="AY1428" s="1320"/>
      <c r="AZ1428" s="1320"/>
      <c r="BA1428" s="1320"/>
      <c r="BB1428" s="1320"/>
      <c r="BC1428" s="1320"/>
      <c r="BD1428" s="1320"/>
      <c r="BE1428" s="1320"/>
      <c r="BF1428" s="1320"/>
      <c r="BG1428" s="1320"/>
      <c r="BH1428" s="495"/>
    </row>
    <row r="1429" spans="1:60" ht="3.65" hidden="1" customHeight="1">
      <c r="A1429" s="494"/>
      <c r="B1429" s="673"/>
      <c r="C1429" s="676"/>
      <c r="D1429" s="676"/>
      <c r="E1429" s="676"/>
      <c r="F1429" s="676"/>
      <c r="G1429" s="676"/>
      <c r="H1429" s="676"/>
      <c r="I1429" s="699"/>
      <c r="J1429" s="1320"/>
      <c r="K1429" s="1320"/>
      <c r="L1429" s="1320"/>
      <c r="M1429" s="1320"/>
      <c r="N1429" s="1307"/>
      <c r="O1429" s="1374"/>
      <c r="P1429" s="1373" t="e" vm="68">
        <v>#VALUE!</v>
      </c>
      <c r="Q1429" s="1373"/>
      <c r="R1429" s="1373"/>
      <c r="S1429" s="1374"/>
      <c r="T1429" s="1373"/>
      <c r="U1429" s="1373"/>
      <c r="V1429" s="1373"/>
      <c r="W1429" s="1373"/>
      <c r="X1429" s="1373"/>
      <c r="Y1429" s="1299"/>
      <c r="Z1429" s="1320"/>
      <c r="AA1429" s="1320"/>
      <c r="AB1429" s="1320"/>
      <c r="AC1429" s="1320"/>
      <c r="AD1429" s="1320"/>
      <c r="AE1429" s="1280"/>
      <c r="AF1429" s="1320"/>
      <c r="AG1429" s="1320"/>
      <c r="AH1429" s="1320"/>
      <c r="AI1429" s="1320"/>
      <c r="AJ1429" s="1317"/>
      <c r="AK1429" s="1317"/>
      <c r="AL1429" s="1320"/>
      <c r="AM1429" s="1320"/>
      <c r="AN1429" s="1320"/>
      <c r="AO1429" s="1320"/>
      <c r="AP1429" s="1320"/>
      <c r="AQ1429" s="1320"/>
      <c r="AR1429" s="1320"/>
      <c r="AS1429" s="1320"/>
      <c r="AT1429" s="1320"/>
      <c r="AU1429" s="1320"/>
      <c r="AV1429" s="1320"/>
      <c r="AW1429" s="1320"/>
      <c r="AX1429" s="1320"/>
      <c r="AY1429" s="1320"/>
      <c r="AZ1429" s="1320"/>
      <c r="BA1429" s="1320"/>
      <c r="BB1429" s="1320"/>
      <c r="BC1429" s="1320"/>
      <c r="BD1429" s="1320"/>
      <c r="BE1429" s="1320"/>
      <c r="BF1429" s="1320"/>
      <c r="BG1429" s="1320"/>
      <c r="BH1429" s="495"/>
    </row>
    <row r="1430" spans="1:60" ht="3.65" hidden="1" customHeight="1">
      <c r="A1430" s="494"/>
      <c r="B1430" s="673"/>
      <c r="C1430" s="676"/>
      <c r="D1430" s="676"/>
      <c r="E1430" s="676"/>
      <c r="F1430" s="676"/>
      <c r="G1430" s="676"/>
      <c r="H1430" s="676"/>
      <c r="I1430" s="699"/>
      <c r="J1430" s="1320"/>
      <c r="K1430" s="1320"/>
      <c r="L1430" s="1320"/>
      <c r="M1430" s="1320"/>
      <c r="N1430" s="1307"/>
      <c r="O1430" s="1375"/>
      <c r="P1430" s="1373"/>
      <c r="Q1430" s="1373"/>
      <c r="R1430" s="1373"/>
      <c r="S1430" s="1375"/>
      <c r="T1430" s="1373" t="e" vm="124">
        <v>#VALUE!</v>
      </c>
      <c r="U1430" s="1373"/>
      <c r="V1430" s="1375"/>
      <c r="W1430" s="1375"/>
      <c r="X1430" s="1375"/>
      <c r="Y1430" s="1308"/>
      <c r="Z1430" s="1320"/>
      <c r="AA1430" s="1320"/>
      <c r="AB1430" s="1320"/>
      <c r="AC1430" s="1320"/>
      <c r="AD1430" s="1320"/>
      <c r="AE1430" s="1280"/>
      <c r="AF1430" s="1320"/>
      <c r="AG1430" s="1320"/>
      <c r="AH1430" s="1320"/>
      <c r="AI1430" s="1320"/>
      <c r="AJ1430" s="1317"/>
      <c r="AK1430" s="1317"/>
      <c r="AL1430" s="1320"/>
      <c r="AM1430" s="1320"/>
      <c r="AN1430" s="1320"/>
      <c r="AO1430" s="1320"/>
      <c r="AP1430" s="1320"/>
      <c r="AQ1430" s="1320"/>
      <c r="AR1430" s="1320"/>
      <c r="AS1430" s="1320"/>
      <c r="AT1430" s="1320"/>
      <c r="AU1430" s="1320"/>
      <c r="AV1430" s="1320"/>
      <c r="AW1430" s="1320"/>
      <c r="AX1430" s="1320"/>
      <c r="AY1430" s="1320"/>
      <c r="AZ1430" s="1320"/>
      <c r="BA1430" s="1320"/>
      <c r="BB1430" s="1320"/>
      <c r="BC1430" s="1320"/>
      <c r="BD1430" s="1320"/>
      <c r="BE1430" s="1320"/>
      <c r="BF1430" s="1320"/>
      <c r="BG1430" s="1320"/>
      <c r="BH1430" s="495"/>
    </row>
    <row r="1431" spans="1:60" ht="3.65" hidden="1" customHeight="1">
      <c r="A1431" s="494"/>
      <c r="B1431" s="673"/>
      <c r="C1431" s="676"/>
      <c r="D1431" s="676"/>
      <c r="E1431" s="676"/>
      <c r="F1431" s="676"/>
      <c r="G1431" s="676"/>
      <c r="H1431" s="676"/>
      <c r="I1431" s="699"/>
      <c r="J1431" s="1320"/>
      <c r="K1431" s="1320"/>
      <c r="L1431" s="1320"/>
      <c r="M1431" s="1320"/>
      <c r="N1431" s="1307"/>
      <c r="O1431" s="1375"/>
      <c r="P1431" s="1375"/>
      <c r="Q1431" s="1375"/>
      <c r="R1431" s="1375"/>
      <c r="S1431" s="1375"/>
      <c r="T1431" s="1373"/>
      <c r="U1431" s="1373"/>
      <c r="V1431" s="1375"/>
      <c r="W1431" s="1375"/>
      <c r="X1431" s="1375"/>
      <c r="Y1431" s="1308"/>
      <c r="Z1431" s="1320"/>
      <c r="AA1431" s="1320"/>
      <c r="AB1431" s="1320"/>
      <c r="AC1431" s="1320"/>
      <c r="AD1431" s="1320"/>
      <c r="AE1431" s="1280"/>
      <c r="AF1431" s="1320"/>
      <c r="AG1431" s="1320"/>
      <c r="AH1431" s="1320"/>
      <c r="AI1431" s="1320"/>
      <c r="AJ1431" s="1317"/>
      <c r="AK1431" s="1317"/>
      <c r="AL1431" s="1320"/>
      <c r="AM1431" s="1320"/>
      <c r="AN1431" s="1320"/>
      <c r="AO1431" s="1320"/>
      <c r="AP1431" s="1320"/>
      <c r="AQ1431" s="1320"/>
      <c r="AR1431" s="1320"/>
      <c r="AS1431" s="1320"/>
      <c r="AT1431" s="1320"/>
      <c r="AU1431" s="1320"/>
      <c r="AV1431" s="1320"/>
      <c r="AW1431" s="1320"/>
      <c r="AX1431" s="1320"/>
      <c r="AY1431" s="1320"/>
      <c r="AZ1431" s="1320"/>
      <c r="BA1431" s="1320"/>
      <c r="BB1431" s="1320"/>
      <c r="BC1431" s="1320"/>
      <c r="BD1431" s="1320"/>
      <c r="BE1431" s="1320"/>
      <c r="BF1431" s="1320"/>
      <c r="BG1431" s="1320"/>
      <c r="BH1431" s="495"/>
    </row>
    <row r="1432" spans="1:60" ht="3.65" hidden="1" customHeight="1">
      <c r="A1432" s="494"/>
      <c r="B1432" s="673"/>
      <c r="C1432" s="676"/>
      <c r="D1432" s="676"/>
      <c r="E1432" s="676"/>
      <c r="F1432" s="676"/>
      <c r="G1432" s="676"/>
      <c r="H1432" s="676"/>
      <c r="I1432" s="699"/>
      <c r="J1432" s="1320"/>
      <c r="K1432" s="1320"/>
      <c r="L1432" s="1320"/>
      <c r="M1432" s="1320"/>
      <c r="N1432" s="1307"/>
      <c r="O1432" s="1375"/>
      <c r="P1432" s="1375"/>
      <c r="Q1432" s="1375"/>
      <c r="R1432" s="1375"/>
      <c r="S1432" s="1375"/>
      <c r="T1432" s="1375"/>
      <c r="U1432" s="1375"/>
      <c r="V1432" s="1375"/>
      <c r="W1432" s="1375"/>
      <c r="X1432" s="1375"/>
      <c r="Y1432" s="1308"/>
      <c r="Z1432" s="1320"/>
      <c r="AA1432" s="1320"/>
      <c r="AB1432" s="1320"/>
      <c r="AC1432" s="1320"/>
      <c r="AD1432" s="1320"/>
      <c r="AE1432" s="1280"/>
      <c r="AF1432" s="1320"/>
      <c r="AG1432" s="1320"/>
      <c r="AH1432" s="1320"/>
      <c r="AI1432" s="1320"/>
      <c r="AJ1432" s="1317"/>
      <c r="AK1432" s="1317"/>
      <c r="AL1432" s="1320"/>
      <c r="AM1432" s="1320"/>
      <c r="AN1432" s="1320"/>
      <c r="AO1432" s="1320"/>
      <c r="AP1432" s="1320"/>
      <c r="AQ1432" s="1320"/>
      <c r="AR1432" s="1320"/>
      <c r="AS1432" s="1320"/>
      <c r="AT1432" s="1320"/>
      <c r="AU1432" s="1320"/>
      <c r="AV1432" s="1320"/>
      <c r="AW1432" s="1320"/>
      <c r="AX1432" s="1320"/>
      <c r="AY1432" s="1320"/>
      <c r="AZ1432" s="1320"/>
      <c r="BA1432" s="1320"/>
      <c r="BB1432" s="1320"/>
      <c r="BC1432" s="1320"/>
      <c r="BD1432" s="1320"/>
      <c r="BE1432" s="1320"/>
      <c r="BF1432" s="1320"/>
      <c r="BG1432" s="1320"/>
      <c r="BH1432" s="495"/>
    </row>
    <row r="1433" spans="1:60" ht="3.65" hidden="1" customHeight="1">
      <c r="A1433" s="494"/>
      <c r="B1433" s="673"/>
      <c r="C1433" s="676"/>
      <c r="D1433" s="676"/>
      <c r="E1433" s="676"/>
      <c r="F1433" s="676"/>
      <c r="G1433" s="676"/>
      <c r="H1433" s="676"/>
      <c r="I1433" s="699"/>
      <c r="J1433" s="1320"/>
      <c r="K1433" s="1320"/>
      <c r="L1433" s="1320"/>
      <c r="M1433" s="1320"/>
      <c r="N1433" s="1307"/>
      <c r="O1433" s="1375"/>
      <c r="P1433" s="1375"/>
      <c r="Q1433" s="1375"/>
      <c r="R1433" s="1375"/>
      <c r="S1433" s="1375"/>
      <c r="T1433" s="1375"/>
      <c r="U1433" s="1375"/>
      <c r="V1433" s="1375"/>
      <c r="W1433" s="1375"/>
      <c r="X1433" s="1375"/>
      <c r="Y1433" s="1308"/>
      <c r="Z1433" s="1320"/>
      <c r="AA1433" s="1320"/>
      <c r="AB1433" s="1320"/>
      <c r="AC1433" s="1320"/>
      <c r="AD1433" s="1320"/>
      <c r="AE1433" s="1280"/>
      <c r="AF1433" s="1320"/>
      <c r="AG1433" s="1320"/>
      <c r="AH1433" s="1320"/>
      <c r="AI1433" s="1320"/>
      <c r="AJ1433" s="1317"/>
      <c r="AK1433" s="1317"/>
      <c r="AL1433" s="1320"/>
      <c r="AM1433" s="1320"/>
      <c r="AN1433" s="1320"/>
      <c r="AO1433" s="1320"/>
      <c r="AP1433" s="1320"/>
      <c r="AQ1433" s="1320"/>
      <c r="AR1433" s="1320"/>
      <c r="AS1433" s="1320"/>
      <c r="AT1433" s="1320"/>
      <c r="AU1433" s="1320"/>
      <c r="AV1433" s="1320"/>
      <c r="AW1433" s="1320"/>
      <c r="AX1433" s="1320"/>
      <c r="AY1433" s="1320"/>
      <c r="AZ1433" s="1320"/>
      <c r="BA1433" s="1320"/>
      <c r="BB1433" s="1320"/>
      <c r="BC1433" s="1320"/>
      <c r="BD1433" s="1320"/>
      <c r="BE1433" s="1320"/>
      <c r="BF1433" s="1320"/>
      <c r="BG1433" s="1320"/>
      <c r="BH1433" s="495"/>
    </row>
    <row r="1434" spans="1:60" ht="3.65" hidden="1" customHeight="1">
      <c r="A1434" s="494"/>
      <c r="B1434" s="673"/>
      <c r="C1434" s="676"/>
      <c r="D1434" s="676"/>
      <c r="E1434" s="676"/>
      <c r="F1434" s="676"/>
      <c r="G1434" s="676"/>
      <c r="H1434" s="676"/>
      <c r="I1434" s="699"/>
      <c r="J1434" s="1320"/>
      <c r="K1434" s="1320"/>
      <c r="L1434" s="1320"/>
      <c r="M1434" s="1320"/>
      <c r="N1434" s="1307"/>
      <c r="O1434" s="1375"/>
      <c r="P1434" s="1375"/>
      <c r="Q1434" s="1375"/>
      <c r="R1434" s="1375"/>
      <c r="S1434" s="1375"/>
      <c r="T1434" s="1375"/>
      <c r="U1434" s="1375"/>
      <c r="V1434" s="1375"/>
      <c r="W1434" s="1375"/>
      <c r="X1434" s="1375"/>
      <c r="Y1434" s="1308"/>
      <c r="Z1434" s="1320"/>
      <c r="AA1434" s="1320"/>
      <c r="AB1434" s="1320"/>
      <c r="AC1434" s="1320"/>
      <c r="AD1434" s="1320"/>
      <c r="AE1434" s="1280"/>
      <c r="AF1434" s="1320"/>
      <c r="AG1434" s="1320"/>
      <c r="AH1434" s="1320"/>
      <c r="AI1434" s="1320"/>
      <c r="AJ1434" s="1317"/>
      <c r="AK1434" s="1317"/>
      <c r="AL1434" s="1320"/>
      <c r="AM1434" s="1320"/>
      <c r="AN1434" s="1320"/>
      <c r="AO1434" s="1320"/>
      <c r="AP1434" s="1320"/>
      <c r="AQ1434" s="1320"/>
      <c r="AR1434" s="1320"/>
      <c r="AS1434" s="1320"/>
      <c r="AT1434" s="1320"/>
      <c r="AU1434" s="1320"/>
      <c r="AV1434" s="1320"/>
      <c r="AW1434" s="1320"/>
      <c r="AX1434" s="1320"/>
      <c r="AY1434" s="1320"/>
      <c r="AZ1434" s="1320"/>
      <c r="BA1434" s="1320"/>
      <c r="BB1434" s="1320"/>
      <c r="BC1434" s="1320"/>
      <c r="BD1434" s="1320"/>
      <c r="BE1434" s="1320"/>
      <c r="BF1434" s="1320"/>
      <c r="BG1434" s="1320"/>
      <c r="BH1434" s="495"/>
    </row>
    <row r="1435" spans="1:60" ht="3.65" hidden="1" customHeight="1">
      <c r="A1435" s="494"/>
      <c r="B1435" s="673"/>
      <c r="C1435" s="676"/>
      <c r="D1435" s="676"/>
      <c r="E1435" s="676"/>
      <c r="F1435" s="676"/>
      <c r="G1435" s="676"/>
      <c r="H1435" s="676"/>
      <c r="I1435" s="699"/>
      <c r="J1435" s="1320"/>
      <c r="K1435" s="1320"/>
      <c r="L1435" s="1320"/>
      <c r="M1435" s="1320"/>
      <c r="N1435" s="1307"/>
      <c r="O1435" s="1375"/>
      <c r="P1435" s="1375"/>
      <c r="Q1435" s="1375"/>
      <c r="R1435" s="1375"/>
      <c r="S1435" s="1375"/>
      <c r="T1435" s="1375"/>
      <c r="U1435" s="1375"/>
      <c r="V1435" s="1375"/>
      <c r="W1435" s="1375"/>
      <c r="X1435" s="1375"/>
      <c r="Y1435" s="1308"/>
      <c r="Z1435" s="1320"/>
      <c r="AA1435" s="1320"/>
      <c r="AB1435" s="1320"/>
      <c r="AC1435" s="1320"/>
      <c r="AD1435" s="1320"/>
      <c r="AE1435" s="1280"/>
      <c r="AF1435" s="1320"/>
      <c r="AG1435" s="1320"/>
      <c r="AH1435" s="1320"/>
      <c r="AI1435" s="1320"/>
      <c r="AJ1435" s="1320"/>
      <c r="AK1435" s="1320"/>
      <c r="AL1435" s="1320"/>
      <c r="AM1435" s="1320"/>
      <c r="AN1435" s="1320"/>
      <c r="AO1435" s="1320"/>
      <c r="AP1435" s="1320"/>
      <c r="AQ1435" s="1320"/>
      <c r="AR1435" s="1320"/>
      <c r="AS1435" s="1320"/>
      <c r="AT1435" s="1320"/>
      <c r="AU1435" s="1320"/>
      <c r="AV1435" s="1320"/>
      <c r="AW1435" s="1320"/>
      <c r="AX1435" s="1320"/>
      <c r="AY1435" s="1320"/>
      <c r="AZ1435" s="1320"/>
      <c r="BA1435" s="1320"/>
      <c r="BB1435" s="1320"/>
      <c r="BC1435" s="1320"/>
      <c r="BD1435" s="1320"/>
      <c r="BE1435" s="1320"/>
      <c r="BF1435" s="1320"/>
      <c r="BG1435" s="1320"/>
      <c r="BH1435" s="495"/>
    </row>
    <row r="1436" spans="1:60" ht="3.65" hidden="1" customHeight="1">
      <c r="A1436" s="494"/>
      <c r="B1436" s="673"/>
      <c r="C1436" s="676"/>
      <c r="D1436" s="676"/>
      <c r="E1436" s="676"/>
      <c r="F1436" s="676"/>
      <c r="G1436" s="676"/>
      <c r="H1436" s="676"/>
      <c r="I1436" s="699"/>
      <c r="J1436" s="1320"/>
      <c r="K1436" s="1320"/>
      <c r="L1436" s="1320"/>
      <c r="M1436" s="1320"/>
      <c r="N1436" s="1307"/>
      <c r="O1436" s="1375"/>
      <c r="P1436" s="1375"/>
      <c r="Q1436" s="1375"/>
      <c r="R1436" s="1375"/>
      <c r="S1436" s="1375"/>
      <c r="T1436" s="1375"/>
      <c r="U1436" s="1375"/>
      <c r="V1436" s="1375"/>
      <c r="W1436" s="1375"/>
      <c r="X1436" s="1375"/>
      <c r="Y1436" s="1308"/>
      <c r="Z1436" s="1320"/>
      <c r="AA1436" s="1320"/>
      <c r="AB1436" s="1320"/>
      <c r="AC1436" s="1320"/>
      <c r="AD1436" s="1320"/>
      <c r="AE1436" s="1280"/>
      <c r="AF1436" s="1320"/>
      <c r="AG1436" s="1320"/>
      <c r="AH1436" s="1320"/>
      <c r="AI1436" s="1320"/>
      <c r="AJ1436" s="1320"/>
      <c r="AK1436" s="1320"/>
      <c r="AL1436" s="1320"/>
      <c r="AM1436" s="1320"/>
      <c r="AN1436" s="1320"/>
      <c r="AO1436" s="1320"/>
      <c r="AP1436" s="1320"/>
      <c r="AQ1436" s="1320"/>
      <c r="AR1436" s="1320"/>
      <c r="AS1436" s="1320"/>
      <c r="AT1436" s="1320"/>
      <c r="AU1436" s="1320"/>
      <c r="AV1436" s="1320"/>
      <c r="AW1436" s="1320"/>
      <c r="AX1436" s="1320"/>
      <c r="AY1436" s="1320"/>
      <c r="AZ1436" s="1320"/>
      <c r="BA1436" s="1320"/>
      <c r="BB1436" s="1320"/>
      <c r="BC1436" s="1320"/>
      <c r="BD1436" s="1320"/>
      <c r="BE1436" s="1320"/>
      <c r="BF1436" s="1320"/>
      <c r="BG1436" s="1320"/>
      <c r="BH1436" s="495"/>
    </row>
    <row r="1437" spans="1:60" ht="3.65" hidden="1" customHeight="1">
      <c r="A1437" s="494"/>
      <c r="B1437" s="673"/>
      <c r="C1437" s="676"/>
      <c r="D1437" s="676"/>
      <c r="E1437" s="676"/>
      <c r="F1437" s="676"/>
      <c r="G1437" s="676"/>
      <c r="H1437" s="676"/>
      <c r="I1437" s="699"/>
      <c r="J1437" s="1320"/>
      <c r="K1437" s="1320"/>
      <c r="L1437" s="1320"/>
      <c r="M1437" s="1320"/>
      <c r="N1437" s="1293"/>
      <c r="O1437" s="1367"/>
      <c r="P1437" s="1367"/>
      <c r="Q1437" s="1367"/>
      <c r="R1437" s="1367"/>
      <c r="S1437" s="1367"/>
      <c r="T1437" s="1367"/>
      <c r="U1437" s="1367"/>
      <c r="V1437" s="1367"/>
      <c r="W1437" s="1367"/>
      <c r="X1437" s="1367"/>
      <c r="Y1437" s="1294"/>
      <c r="Z1437" s="1320"/>
      <c r="AA1437" s="1320"/>
      <c r="AB1437" s="1320"/>
      <c r="AC1437" s="1320"/>
      <c r="AD1437" s="1320"/>
      <c r="AE1437" s="1280"/>
      <c r="AF1437" s="1320"/>
      <c r="AG1437" s="1320"/>
      <c r="AH1437" s="1320"/>
      <c r="AI1437" s="1320"/>
      <c r="AJ1437" s="1320"/>
      <c r="AK1437" s="1320"/>
      <c r="AL1437" s="1320"/>
      <c r="AM1437" s="1320"/>
      <c r="AN1437" s="1320"/>
      <c r="AO1437" s="1320"/>
      <c r="AP1437" s="1320"/>
      <c r="AQ1437" s="1320"/>
      <c r="AR1437" s="1320"/>
      <c r="AS1437" s="1320"/>
      <c r="AT1437" s="1320"/>
      <c r="AU1437" s="1320"/>
      <c r="AV1437" s="1320"/>
      <c r="AW1437" s="1320"/>
      <c r="AX1437" s="1320"/>
      <c r="AY1437" s="1320"/>
      <c r="AZ1437" s="1320"/>
      <c r="BA1437" s="1320"/>
      <c r="BB1437" s="1320"/>
      <c r="BC1437" s="1320"/>
      <c r="BD1437" s="1320"/>
      <c r="BE1437" s="1320"/>
      <c r="BF1437" s="1320"/>
      <c r="BG1437" s="1320"/>
      <c r="BH1437" s="495"/>
    </row>
    <row r="1438" spans="1:60" ht="3.65" hidden="1" customHeight="1">
      <c r="A1438" s="494"/>
      <c r="B1438" s="673"/>
      <c r="C1438" s="676"/>
      <c r="D1438" s="676"/>
      <c r="E1438" s="676"/>
      <c r="F1438" s="676"/>
      <c r="G1438" s="676"/>
      <c r="H1438" s="676"/>
      <c r="I1438" s="699"/>
      <c r="J1438" s="1320"/>
      <c r="K1438" s="1320"/>
      <c r="L1438" s="1320"/>
      <c r="M1438" s="1320"/>
      <c r="N1438" s="1293"/>
      <c r="O1438" s="1367"/>
      <c r="P1438" s="1367"/>
      <c r="Q1438" s="1367"/>
      <c r="R1438" s="1367"/>
      <c r="S1438" s="1367"/>
      <c r="T1438" s="1367"/>
      <c r="U1438" s="1367"/>
      <c r="V1438" s="1367"/>
      <c r="W1438" s="1367"/>
      <c r="X1438" s="1367"/>
      <c r="Y1438" s="1294"/>
      <c r="Z1438" s="1320"/>
      <c r="AA1438" s="1320"/>
      <c r="AB1438" s="1320"/>
      <c r="AC1438" s="1320"/>
      <c r="AD1438" s="1320"/>
      <c r="AE1438" s="1280"/>
      <c r="AF1438" s="1320"/>
      <c r="AG1438" s="1320"/>
      <c r="AH1438" s="1320"/>
      <c r="AI1438" s="1320"/>
      <c r="AJ1438" s="1320"/>
      <c r="AK1438" s="1320"/>
      <c r="AL1438" s="1320"/>
      <c r="AM1438" s="1320"/>
      <c r="AN1438" s="1320"/>
      <c r="AO1438" s="1320"/>
      <c r="AP1438" s="1320"/>
      <c r="AQ1438" s="1320"/>
      <c r="AR1438" s="1320"/>
      <c r="AS1438" s="1320"/>
      <c r="AT1438" s="1320"/>
      <c r="AU1438" s="1320"/>
      <c r="AV1438" s="1320"/>
      <c r="AW1438" s="1320"/>
      <c r="AX1438" s="1320"/>
      <c r="AY1438" s="1320"/>
      <c r="AZ1438" s="1320"/>
      <c r="BA1438" s="1320"/>
      <c r="BB1438" s="1320"/>
      <c r="BC1438" s="1320"/>
      <c r="BD1438" s="1320"/>
      <c r="BE1438" s="1320"/>
      <c r="BF1438" s="1320"/>
      <c r="BG1438" s="1320"/>
      <c r="BH1438" s="495"/>
    </row>
    <row r="1439" spans="1:60" ht="3.65" hidden="1" customHeight="1">
      <c r="A1439" s="494"/>
      <c r="B1439" s="673"/>
      <c r="C1439" s="676"/>
      <c r="D1439" s="676"/>
      <c r="E1439" s="676"/>
      <c r="F1439" s="676"/>
      <c r="G1439" s="676"/>
      <c r="H1439" s="676"/>
      <c r="I1439" s="699"/>
      <c r="J1439" s="1320"/>
      <c r="K1439" s="1320"/>
      <c r="L1439" s="1320"/>
      <c r="M1439" s="1320"/>
      <c r="N1439" s="1293"/>
      <c r="O1439" s="1367"/>
      <c r="P1439" s="1367"/>
      <c r="Q1439" s="1367"/>
      <c r="R1439" s="1367"/>
      <c r="S1439" s="1367"/>
      <c r="T1439" s="1367"/>
      <c r="U1439" s="1367"/>
      <c r="V1439" s="1367"/>
      <c r="W1439" s="1367"/>
      <c r="X1439" s="1367"/>
      <c r="Y1439" s="1294"/>
      <c r="Z1439" s="1320"/>
      <c r="AA1439" s="1320"/>
      <c r="AB1439" s="1320"/>
      <c r="AC1439" s="1320"/>
      <c r="AD1439" s="1320"/>
      <c r="AE1439" s="1280"/>
      <c r="AF1439" s="1320"/>
      <c r="AG1439" s="1320"/>
      <c r="AH1439" s="1320"/>
      <c r="AI1439" s="1320"/>
      <c r="AJ1439" s="1320"/>
      <c r="AK1439" s="1320"/>
      <c r="AL1439" s="1320"/>
      <c r="AM1439" s="1320"/>
      <c r="AN1439" s="1320"/>
      <c r="AO1439" s="1320"/>
      <c r="AP1439" s="1320"/>
      <c r="AQ1439" s="1320"/>
      <c r="AR1439" s="1320"/>
      <c r="AS1439" s="1320"/>
      <c r="AT1439" s="1320"/>
      <c r="AU1439" s="1320"/>
      <c r="AV1439" s="1320"/>
      <c r="AW1439" s="1320"/>
      <c r="AX1439" s="1320"/>
      <c r="AY1439" s="1320"/>
      <c r="AZ1439" s="1320"/>
      <c r="BA1439" s="1320"/>
      <c r="BB1439" s="1320"/>
      <c r="BC1439" s="1320"/>
      <c r="BD1439" s="1320"/>
      <c r="BE1439" s="1320"/>
      <c r="BF1439" s="1320"/>
      <c r="BG1439" s="1320"/>
      <c r="BH1439" s="495"/>
    </row>
    <row r="1440" spans="1:60" ht="3.65" hidden="1" customHeight="1">
      <c r="A1440" s="494"/>
      <c r="B1440" s="673"/>
      <c r="C1440" s="676"/>
      <c r="D1440" s="676"/>
      <c r="E1440" s="676"/>
      <c r="F1440" s="676"/>
      <c r="G1440" s="676"/>
      <c r="H1440" s="676"/>
      <c r="I1440" s="699"/>
      <c r="J1440" s="1320"/>
      <c r="K1440" s="1320"/>
      <c r="L1440" s="1320"/>
      <c r="M1440" s="1320"/>
      <c r="N1440" s="1293"/>
      <c r="O1440" s="1367"/>
      <c r="P1440" s="1367"/>
      <c r="Q1440" s="1367"/>
      <c r="R1440" s="1367"/>
      <c r="S1440" s="1367"/>
      <c r="T1440" s="1367"/>
      <c r="U1440" s="1367"/>
      <c r="V1440" s="1367"/>
      <c r="W1440" s="1367"/>
      <c r="X1440" s="1367"/>
      <c r="Y1440" s="1294"/>
      <c r="Z1440" s="1320"/>
      <c r="AA1440" s="1320"/>
      <c r="AB1440" s="1320"/>
      <c r="AC1440" s="1320"/>
      <c r="AD1440" s="1320"/>
      <c r="AE1440" s="1280"/>
      <c r="AF1440" s="1320"/>
      <c r="AG1440" s="1320"/>
      <c r="AH1440" s="1320"/>
      <c r="AI1440" s="1320"/>
      <c r="AJ1440" s="1320"/>
      <c r="AK1440" s="1320"/>
      <c r="AL1440" s="1320"/>
      <c r="AM1440" s="1320"/>
      <c r="AN1440" s="1320"/>
      <c r="AO1440" s="1320"/>
      <c r="AP1440" s="1320"/>
      <c r="AQ1440" s="1320"/>
      <c r="AR1440" s="1320"/>
      <c r="AS1440" s="1320"/>
      <c r="AT1440" s="1320"/>
      <c r="AU1440" s="1320"/>
      <c r="AV1440" s="1320"/>
      <c r="AW1440" s="1320"/>
      <c r="AX1440" s="1320"/>
      <c r="AY1440" s="1320"/>
      <c r="AZ1440" s="1320"/>
      <c r="BA1440" s="1320"/>
      <c r="BB1440" s="1320"/>
      <c r="BC1440" s="1320"/>
      <c r="BD1440" s="1320"/>
      <c r="BE1440" s="1320"/>
      <c r="BF1440" s="1320"/>
      <c r="BG1440" s="1320"/>
      <c r="BH1440" s="495"/>
    </row>
    <row r="1441" spans="1:60" ht="3.65" hidden="1" customHeight="1">
      <c r="A1441" s="494"/>
      <c r="B1441" s="673"/>
      <c r="C1441" s="676"/>
      <c r="D1441" s="676"/>
      <c r="E1441" s="676"/>
      <c r="F1441" s="676"/>
      <c r="G1441" s="676"/>
      <c r="H1441" s="676"/>
      <c r="I1441" s="699"/>
      <c r="J1441" s="1320"/>
      <c r="K1441" s="1320"/>
      <c r="L1441" s="1320"/>
      <c r="M1441" s="1320"/>
      <c r="N1441" s="1295"/>
      <c r="O1441" s="1296"/>
      <c r="P1441" s="1296"/>
      <c r="Q1441" s="1296"/>
      <c r="R1441" s="1296"/>
      <c r="S1441" s="1296"/>
      <c r="T1441" s="1296"/>
      <c r="U1441" s="1296"/>
      <c r="V1441" s="1296"/>
      <c r="W1441" s="1296"/>
      <c r="X1441" s="1296"/>
      <c r="Y1441" s="1297"/>
      <c r="Z1441" s="1320"/>
      <c r="AA1441" s="1320"/>
      <c r="AB1441" s="1320"/>
      <c r="AC1441" s="1320"/>
      <c r="AD1441" s="1320"/>
      <c r="AE1441" s="1279"/>
      <c r="AF1441" s="1320"/>
      <c r="AG1441" s="1320"/>
      <c r="AH1441" s="1320"/>
      <c r="AI1441" s="1320"/>
      <c r="AJ1441" s="1320"/>
      <c r="AK1441" s="1320"/>
      <c r="AL1441" s="1320"/>
      <c r="AM1441" s="1320"/>
      <c r="AN1441" s="1320"/>
      <c r="AO1441" s="1320"/>
      <c r="AP1441" s="1320"/>
      <c r="AQ1441" s="1320"/>
      <c r="AR1441" s="1320"/>
      <c r="AS1441" s="1320"/>
      <c r="AT1441" s="1320"/>
      <c r="AU1441" s="1320"/>
      <c r="AV1441" s="1320"/>
      <c r="AW1441" s="1320"/>
      <c r="AX1441" s="1320"/>
      <c r="AY1441" s="1320"/>
      <c r="AZ1441" s="1320"/>
      <c r="BA1441" s="1320"/>
      <c r="BB1441" s="1320"/>
      <c r="BC1441" s="1320"/>
      <c r="BD1441" s="1320"/>
      <c r="BE1441" s="1320"/>
      <c r="BF1441" s="1320"/>
      <c r="BG1441" s="1320"/>
      <c r="BH1441" s="495"/>
    </row>
    <row r="1442" spans="1:60" ht="3.65" hidden="1" customHeight="1">
      <c r="A1442" s="494"/>
      <c r="B1442" s="673"/>
      <c r="C1442" s="676"/>
      <c r="D1442" s="676"/>
      <c r="E1442" s="676"/>
      <c r="F1442" s="676"/>
      <c r="G1442" s="676"/>
      <c r="H1442" s="676"/>
      <c r="I1442" s="699"/>
      <c r="J1442" s="1320"/>
      <c r="K1442" s="1320"/>
      <c r="L1442" s="1320"/>
      <c r="M1442" s="1320"/>
      <c r="N1442" s="1320"/>
      <c r="O1442" s="1320"/>
      <c r="P1442" s="1320"/>
      <c r="Q1442" s="1320"/>
      <c r="R1442" s="1320"/>
      <c r="S1442" s="1320"/>
      <c r="T1442" s="1320"/>
      <c r="U1442" s="1320"/>
      <c r="V1442" s="1320"/>
      <c r="W1442" s="1320"/>
      <c r="X1442" s="1320"/>
      <c r="Y1442" s="1320"/>
      <c r="Z1442" s="1320"/>
      <c r="AA1442" s="1320"/>
      <c r="AB1442" s="1320"/>
      <c r="AC1442" s="1320"/>
      <c r="AD1442" s="1320"/>
      <c r="AE1442" s="1320"/>
      <c r="AF1442" s="1320"/>
      <c r="AG1442" s="1320"/>
      <c r="AH1442" s="1320"/>
      <c r="AI1442" s="1320"/>
      <c r="AJ1442" s="1320"/>
      <c r="AK1442" s="1320"/>
      <c r="AL1442" s="1320"/>
      <c r="AM1442" s="1320"/>
      <c r="AN1442" s="1320"/>
      <c r="AO1442" s="1320"/>
      <c r="AP1442" s="1320"/>
      <c r="AQ1442" s="1320"/>
      <c r="AR1442" s="1320"/>
      <c r="AS1442" s="1320"/>
      <c r="AT1442" s="1320"/>
      <c r="AU1442" s="1320"/>
      <c r="AV1442" s="1320"/>
      <c r="AW1442" s="1320"/>
      <c r="AX1442" s="1320"/>
      <c r="AY1442" s="1320"/>
      <c r="AZ1442" s="1320"/>
      <c r="BA1442" s="1320"/>
      <c r="BB1442" s="1320"/>
      <c r="BC1442" s="1320"/>
      <c r="BD1442" s="1320"/>
      <c r="BE1442" s="1320"/>
      <c r="BF1442" s="1320"/>
      <c r="BG1442" s="1320"/>
      <c r="BH1442" s="495"/>
    </row>
    <row r="1443" spans="1:60" ht="3.65" hidden="1" customHeight="1">
      <c r="A1443" s="494"/>
      <c r="B1443" s="673"/>
      <c r="C1443" s="676"/>
      <c r="D1443" s="676"/>
      <c r="E1443" s="676"/>
      <c r="F1443" s="676"/>
      <c r="G1443" s="676"/>
      <c r="H1443" s="676"/>
      <c r="I1443" s="699"/>
      <c r="J1443" s="1320"/>
      <c r="K1443" s="1320"/>
      <c r="L1443" s="1320"/>
      <c r="M1443" s="1320"/>
      <c r="N1443" s="1320"/>
      <c r="O1443" s="1320"/>
      <c r="P1443" s="1320"/>
      <c r="Q1443" s="1320"/>
      <c r="R1443" s="1320"/>
      <c r="S1443" s="1320"/>
      <c r="T1443" s="1320"/>
      <c r="U1443" s="1320"/>
      <c r="V1443" s="1320"/>
      <c r="W1443" s="1320"/>
      <c r="X1443" s="1320"/>
      <c r="Y1443" s="1320"/>
      <c r="Z1443" s="1320"/>
      <c r="AA1443" s="1320"/>
      <c r="AB1443" s="1320"/>
      <c r="AC1443" s="1320"/>
      <c r="AD1443" s="1320"/>
      <c r="AE1443" s="1320"/>
      <c r="AF1443" s="1320"/>
      <c r="AG1443" s="1320"/>
      <c r="AH1443" s="1320"/>
      <c r="AI1443" s="1320"/>
      <c r="AJ1443" s="1320"/>
      <c r="AK1443" s="1320"/>
      <c r="AL1443" s="1320"/>
      <c r="AM1443" s="1320"/>
      <c r="AN1443" s="1320"/>
      <c r="AO1443" s="1320"/>
      <c r="AP1443" s="1320"/>
      <c r="AQ1443" s="1320"/>
      <c r="AR1443" s="1320"/>
      <c r="AS1443" s="1320"/>
      <c r="AT1443" s="1320"/>
      <c r="AU1443" s="1320"/>
      <c r="AV1443" s="1320"/>
      <c r="AW1443" s="1320"/>
      <c r="AX1443" s="1320"/>
      <c r="AY1443" s="1320"/>
      <c r="AZ1443" s="1320"/>
      <c r="BA1443" s="1320"/>
      <c r="BB1443" s="1320"/>
      <c r="BC1443" s="1320"/>
      <c r="BD1443" s="1320"/>
      <c r="BE1443" s="1320"/>
      <c r="BF1443" s="1320"/>
      <c r="BG1443" s="1320"/>
      <c r="BH1443" s="495"/>
    </row>
    <row r="1444" spans="1:60" ht="3.65" hidden="1" customHeight="1">
      <c r="A1444" s="494"/>
      <c r="B1444" s="673"/>
      <c r="C1444" s="676"/>
      <c r="D1444" s="676"/>
      <c r="E1444" s="676"/>
      <c r="F1444" s="676"/>
      <c r="G1444" s="676"/>
      <c r="H1444" s="676"/>
      <c r="I1444" s="699"/>
      <c r="J1444" s="1320"/>
      <c r="K1444" s="1320"/>
      <c r="L1444" s="1320"/>
      <c r="M1444" s="1320"/>
      <c r="N1444" s="1320"/>
      <c r="O1444" s="1320"/>
      <c r="P1444" s="1320"/>
      <c r="Q1444" s="1320"/>
      <c r="R1444" s="1320"/>
      <c r="S1444" s="1320"/>
      <c r="T1444" s="1320"/>
      <c r="U1444" s="1320"/>
      <c r="V1444" s="1320"/>
      <c r="W1444" s="1320"/>
      <c r="X1444" s="1320"/>
      <c r="Y1444" s="1320"/>
      <c r="Z1444" s="1320"/>
      <c r="AA1444" s="1320"/>
      <c r="AB1444" s="1320"/>
      <c r="AC1444" s="1320"/>
      <c r="AD1444" s="1320"/>
      <c r="AE1444" s="1320"/>
      <c r="AF1444" s="1320"/>
      <c r="AG1444" s="1320"/>
      <c r="AH1444" s="1320"/>
      <c r="AI1444" s="1320"/>
      <c r="AJ1444" s="1320"/>
      <c r="AK1444" s="1320"/>
      <c r="AL1444" s="1320"/>
      <c r="AM1444" s="1320"/>
      <c r="AN1444" s="1320"/>
      <c r="AO1444" s="1320"/>
      <c r="AP1444" s="1320"/>
      <c r="AQ1444" s="1320"/>
      <c r="AR1444" s="1320"/>
      <c r="AS1444" s="1320"/>
      <c r="AT1444" s="1320"/>
      <c r="AU1444" s="1320"/>
      <c r="AV1444" s="1320"/>
      <c r="AW1444" s="1320"/>
      <c r="AX1444" s="1320"/>
      <c r="AY1444" s="1320"/>
      <c r="AZ1444" s="1320"/>
      <c r="BA1444" s="1320"/>
      <c r="BB1444" s="1320"/>
      <c r="BC1444" s="1320"/>
      <c r="BD1444" s="1320"/>
      <c r="BE1444" s="1320"/>
      <c r="BF1444" s="1320"/>
      <c r="BG1444" s="1320"/>
      <c r="BH1444" s="495"/>
    </row>
    <row r="1445" spans="1:60" ht="3.65" hidden="1" customHeight="1">
      <c r="A1445" s="494"/>
      <c r="B1445" s="1282"/>
      <c r="C1445" s="1283"/>
      <c r="D1445" s="1283"/>
      <c r="E1445" s="1283"/>
      <c r="F1445" s="1283"/>
      <c r="G1445" s="1283"/>
      <c r="H1445" s="1283"/>
      <c r="I1445" s="1368"/>
      <c r="J1445" s="1369"/>
      <c r="K1445" s="1369"/>
      <c r="L1445" s="1369"/>
      <c r="M1445" s="1369"/>
      <c r="N1445" s="1369"/>
      <c r="O1445" s="1369"/>
      <c r="P1445" s="1369"/>
      <c r="Q1445" s="1369"/>
      <c r="R1445" s="1369"/>
      <c r="S1445" s="1369"/>
      <c r="T1445" s="1369"/>
      <c r="U1445" s="1369"/>
      <c r="V1445" s="1369"/>
      <c r="W1445" s="1369"/>
      <c r="X1445" s="1369"/>
      <c r="Y1445" s="1369"/>
      <c r="Z1445" s="1369"/>
      <c r="AA1445" s="1369"/>
      <c r="AB1445" s="1369"/>
      <c r="AC1445" s="1369"/>
      <c r="AD1445" s="1369"/>
      <c r="AE1445" s="1369"/>
      <c r="AF1445" s="1369"/>
      <c r="AG1445" s="1369"/>
      <c r="AH1445" s="1369"/>
      <c r="AI1445" s="1369"/>
      <c r="AJ1445" s="1369"/>
      <c r="AK1445" s="1369"/>
      <c r="AL1445" s="1369"/>
      <c r="AM1445" s="1369"/>
      <c r="AN1445" s="1369"/>
      <c r="AO1445" s="1369"/>
      <c r="AP1445" s="1369"/>
      <c r="AQ1445" s="1369"/>
      <c r="AR1445" s="1369"/>
      <c r="AS1445" s="1369"/>
      <c r="AT1445" s="1369"/>
      <c r="AU1445" s="1369"/>
      <c r="AV1445" s="1369"/>
      <c r="AW1445" s="1369"/>
      <c r="AX1445" s="1369"/>
      <c r="AY1445" s="1369"/>
      <c r="AZ1445" s="1369"/>
      <c r="BA1445" s="1369"/>
      <c r="BB1445" s="1369"/>
      <c r="BC1445" s="1369"/>
      <c r="BD1445" s="1369"/>
      <c r="BE1445" s="1369"/>
      <c r="BF1445" s="1369"/>
      <c r="BG1445" s="1369"/>
      <c r="BH1445" s="471"/>
    </row>
    <row r="1446" spans="1:60" ht="3.65" hidden="1" customHeight="1">
      <c r="A1446" s="494"/>
      <c r="B1446" s="1285"/>
      <c r="C1446" s="1286"/>
      <c r="D1446" s="1286"/>
      <c r="E1446" s="1286"/>
      <c r="F1446" s="1286"/>
      <c r="G1446" s="1286"/>
      <c r="H1446" s="1286"/>
      <c r="I1446" s="1370"/>
      <c r="J1446" s="466"/>
      <c r="K1446" s="466"/>
      <c r="L1446" s="466"/>
      <c r="M1446" s="466"/>
      <c r="N1446" s="466"/>
      <c r="O1446" s="466"/>
      <c r="P1446" s="466"/>
      <c r="Q1446" s="466"/>
      <c r="R1446" s="466"/>
      <c r="S1446" s="466"/>
      <c r="T1446" s="466"/>
      <c r="U1446" s="466"/>
      <c r="V1446" s="466"/>
      <c r="W1446" s="466"/>
      <c r="X1446" s="466"/>
      <c r="Y1446" s="466"/>
      <c r="Z1446" s="466"/>
      <c r="AA1446" s="466"/>
      <c r="AB1446" s="466"/>
      <c r="AC1446" s="466"/>
      <c r="AD1446" s="466"/>
      <c r="AE1446" s="466"/>
      <c r="AF1446" s="466"/>
      <c r="AG1446" s="466"/>
      <c r="AH1446" s="466"/>
      <c r="AI1446" s="466"/>
      <c r="AJ1446" s="466"/>
      <c r="AK1446" s="466"/>
      <c r="AL1446" s="466"/>
      <c r="AM1446" s="466"/>
      <c r="AN1446" s="466"/>
      <c r="AO1446" s="466"/>
      <c r="AP1446" s="466"/>
      <c r="AQ1446" s="466"/>
      <c r="AR1446" s="466"/>
      <c r="AS1446" s="466"/>
      <c r="AT1446" s="466"/>
      <c r="AU1446" s="466"/>
      <c r="AV1446" s="466"/>
      <c r="AW1446" s="466"/>
      <c r="AX1446" s="466"/>
      <c r="AY1446" s="466"/>
      <c r="AZ1446" s="466"/>
      <c r="BA1446" s="466"/>
      <c r="BB1446" s="466"/>
      <c r="BC1446" s="466"/>
      <c r="BD1446" s="466"/>
      <c r="BE1446" s="466"/>
      <c r="BF1446" s="466"/>
      <c r="BG1446" s="466"/>
      <c r="BH1446" s="465"/>
    </row>
    <row r="1447" spans="1:60">
      <c r="A1447" s="494"/>
      <c r="B1447" s="379" t="s">
        <v>643</v>
      </c>
      <c r="C1447" s="379" t="s">
        <v>644</v>
      </c>
      <c r="D1447" s="379" t="s">
        <v>578</v>
      </c>
      <c r="E1447" s="448" t="s">
        <v>651</v>
      </c>
      <c r="F1447" s="379" t="s">
        <v>498</v>
      </c>
      <c r="G1447" s="378"/>
      <c r="H1447" s="1194" t="s">
        <v>645</v>
      </c>
      <c r="I1447" s="700"/>
      <c r="J1447" s="1329"/>
      <c r="K1447" s="1329"/>
      <c r="L1447" s="1329"/>
      <c r="M1447" s="1329"/>
      <c r="N1447" s="1329"/>
      <c r="O1447" s="1329"/>
      <c r="P1447" s="1329"/>
      <c r="Q1447" s="1329"/>
      <c r="R1447" s="1329"/>
      <c r="S1447" s="1329"/>
      <c r="T1447" s="1329"/>
      <c r="U1447" s="1329"/>
      <c r="V1447" s="1329"/>
      <c r="W1447" s="1329"/>
      <c r="X1447" s="1329"/>
      <c r="Y1447" s="1329"/>
      <c r="Z1447" s="1329"/>
      <c r="AA1447" s="1329"/>
      <c r="AB1447" s="1329"/>
      <c r="AC1447" s="1329"/>
      <c r="AD1447" s="1329"/>
      <c r="AE1447" s="1329"/>
      <c r="AF1447" s="1329"/>
      <c r="AG1447" s="1329"/>
      <c r="AH1447" s="1329"/>
      <c r="AI1447" s="1329"/>
      <c r="AJ1447" s="1329"/>
      <c r="AK1447" s="1329"/>
      <c r="AL1447" s="1329"/>
      <c r="AM1447" s="1329"/>
      <c r="AN1447" s="1329"/>
      <c r="AO1447" s="1329"/>
      <c r="AP1447" s="1329"/>
      <c r="AQ1447" s="1329"/>
      <c r="AR1447" s="1329"/>
      <c r="AS1447" s="1329"/>
      <c r="AT1447" s="1329"/>
      <c r="AU1447" s="1329"/>
      <c r="AV1447" s="1329"/>
      <c r="AW1447" s="1329"/>
      <c r="AX1447" s="1329"/>
      <c r="AY1447" s="1329"/>
      <c r="AZ1447" s="1329"/>
      <c r="BA1447" s="1329"/>
      <c r="BB1447" s="1329"/>
      <c r="BC1447" s="1329"/>
      <c r="BD1447" s="1329"/>
      <c r="BE1447" s="1329"/>
      <c r="BF1447" s="1329"/>
      <c r="BG1447" s="1329"/>
      <c r="BH1447" s="1134"/>
    </row>
    <row r="1448" spans="1:60" ht="3.65" hidden="1" customHeight="1">
      <c r="A1448" s="494"/>
      <c r="B1448" s="487" t="str">
        <f>MID(D1447,1,1)&amp;MID(D1447,6,1)&amp;"_"&amp;MID(D1447,14,3)&amp;"X"&amp;MID(F1447,1,1)&amp;"_"&amp;MID(H1447,1,4)&amp;MID(H1447,5,3)&amp;"_"&amp;MID(C1447,1,3)</f>
        <v>PC_MedXF_ATL600 _P14</v>
      </c>
      <c r="C1448" s="676"/>
      <c r="D1448" s="676"/>
      <c r="E1448" s="676"/>
      <c r="F1448" s="676"/>
      <c r="G1448" s="676"/>
      <c r="H1448" s="676"/>
      <c r="I1448" s="699"/>
      <c r="J1448" s="1320"/>
      <c r="K1448" s="1320"/>
      <c r="L1448" s="1320"/>
      <c r="M1448" s="1320"/>
      <c r="N1448" s="1320"/>
      <c r="O1448" s="1320"/>
      <c r="P1448" s="1320"/>
      <c r="Q1448" s="1320"/>
      <c r="R1448" s="1320"/>
      <c r="S1448" s="1320"/>
      <c r="T1448" s="1320"/>
      <c r="U1448" s="1320"/>
      <c r="V1448" s="1320"/>
      <c r="W1448" s="1320"/>
      <c r="X1448" s="1320"/>
      <c r="Y1448" s="1320"/>
      <c r="Z1448" s="1320"/>
      <c r="AA1448" s="1320"/>
      <c r="AB1448" s="1320"/>
      <c r="AC1448" s="1320"/>
      <c r="AD1448" s="1320"/>
      <c r="AE1448" s="1320"/>
      <c r="AF1448" s="1320"/>
      <c r="AG1448" s="1320"/>
      <c r="AH1448" s="1320"/>
      <c r="AI1448" s="1320"/>
      <c r="AJ1448" s="1320"/>
      <c r="AK1448" s="1320"/>
      <c r="AL1448" s="1320"/>
      <c r="AM1448" s="1320"/>
      <c r="AN1448" s="1320"/>
      <c r="AO1448" s="1320"/>
      <c r="AP1448" s="1320"/>
      <c r="AQ1448" s="1320"/>
      <c r="AR1448" s="1320"/>
      <c r="AS1448" s="1320"/>
      <c r="AT1448" s="1320"/>
      <c r="AU1448" s="1320"/>
      <c r="AV1448" s="1320"/>
      <c r="AW1448" s="1320"/>
      <c r="AX1448" s="1320"/>
      <c r="AY1448" s="1320"/>
      <c r="AZ1448" s="1320"/>
      <c r="BA1448" s="1320"/>
      <c r="BB1448" s="1320"/>
      <c r="BC1448" s="1320"/>
      <c r="BD1448" s="1320"/>
      <c r="BE1448" s="1320"/>
      <c r="BF1448" s="1320"/>
      <c r="BG1448" s="1320"/>
      <c r="BH1448" s="495"/>
    </row>
    <row r="1449" spans="1:60" ht="3.65" hidden="1" customHeight="1">
      <c r="A1449" s="494"/>
      <c r="B1449" s="673"/>
      <c r="C1449" s="676"/>
      <c r="D1449" s="676"/>
      <c r="E1449" s="676"/>
      <c r="F1449" s="676"/>
      <c r="G1449" s="676"/>
      <c r="H1449" s="676"/>
      <c r="I1449" s="699"/>
      <c r="J1449" s="1320"/>
      <c r="K1449" s="1320"/>
      <c r="L1449" s="1320"/>
      <c r="M1449" s="1320"/>
      <c r="N1449" s="1320"/>
      <c r="O1449" s="1320"/>
      <c r="P1449" s="1320"/>
      <c r="Q1449" s="1320"/>
      <c r="R1449" s="1320"/>
      <c r="S1449" s="1320"/>
      <c r="T1449" s="1320"/>
      <c r="U1449" s="1320"/>
      <c r="V1449" s="1320"/>
      <c r="W1449" s="1320"/>
      <c r="X1449" s="1320"/>
      <c r="Y1449" s="1320"/>
      <c r="Z1449" s="1320"/>
      <c r="AA1449" s="1320"/>
      <c r="AB1449" s="1320"/>
      <c r="AC1449" s="1320"/>
      <c r="AD1449" s="1320"/>
      <c r="AE1449" s="1320"/>
      <c r="AF1449" s="1320"/>
      <c r="AG1449" s="1320"/>
      <c r="AH1449" s="1320"/>
      <c r="AI1449" s="1320"/>
      <c r="AJ1449" s="1320"/>
      <c r="AK1449" s="1320"/>
      <c r="AL1449" s="1320"/>
      <c r="AM1449" s="1320"/>
      <c r="AN1449" s="1320"/>
      <c r="AO1449" s="1320"/>
      <c r="AP1449" s="1320"/>
      <c r="AQ1449" s="1320"/>
      <c r="AR1449" s="1320"/>
      <c r="AS1449" s="1320"/>
      <c r="AT1449" s="1320"/>
      <c r="AU1449" s="1320"/>
      <c r="AV1449" s="1320"/>
      <c r="AW1449" s="1320"/>
      <c r="AX1449" s="1320"/>
      <c r="AY1449" s="1320"/>
      <c r="AZ1449" s="1320"/>
      <c r="BA1449" s="1320"/>
      <c r="BB1449" s="1320"/>
      <c r="BC1449" s="1320"/>
      <c r="BD1449" s="1320"/>
      <c r="BE1449" s="1320"/>
      <c r="BF1449" s="1320"/>
      <c r="BG1449" s="1320"/>
      <c r="BH1449" s="495"/>
    </row>
    <row r="1450" spans="1:60" ht="3.65" hidden="1" customHeight="1">
      <c r="A1450" s="494"/>
      <c r="B1450" s="673"/>
      <c r="C1450" s="676"/>
      <c r="D1450" s="676"/>
      <c r="E1450" s="676"/>
      <c r="F1450" s="676"/>
      <c r="G1450" s="676"/>
      <c r="H1450" s="676"/>
      <c r="I1450" s="699"/>
      <c r="J1450" s="1320"/>
      <c r="K1450" s="1320"/>
      <c r="L1450" s="1320"/>
      <c r="M1450" s="1320"/>
      <c r="N1450" s="1320"/>
      <c r="O1450" s="1320"/>
      <c r="P1450" s="1320"/>
      <c r="Q1450" s="1320"/>
      <c r="R1450" s="1320"/>
      <c r="S1450" s="1320"/>
      <c r="T1450" s="1320"/>
      <c r="U1450" s="1320"/>
      <c r="V1450" s="1320"/>
      <c r="W1450" s="1320"/>
      <c r="X1450" s="1320"/>
      <c r="Y1450" s="1320"/>
      <c r="Z1450" s="1320"/>
      <c r="AA1450" s="1320"/>
      <c r="AB1450" s="1320"/>
      <c r="AC1450" s="1320"/>
      <c r="AD1450" s="1320"/>
      <c r="AE1450" s="1320"/>
      <c r="AF1450" s="1320"/>
      <c r="AG1450" s="1320"/>
      <c r="AH1450" s="1320"/>
      <c r="AI1450" s="1320"/>
      <c r="AJ1450" s="1320"/>
      <c r="AK1450" s="1320"/>
      <c r="AL1450" s="1320"/>
      <c r="AM1450" s="1320"/>
      <c r="AN1450" s="1320"/>
      <c r="AO1450" s="1320"/>
      <c r="AP1450" s="1320"/>
      <c r="AQ1450" s="1320"/>
      <c r="AR1450" s="1320"/>
      <c r="AS1450" s="1320"/>
      <c r="AT1450" s="1320"/>
      <c r="AU1450" s="1320"/>
      <c r="AV1450" s="1320"/>
      <c r="AW1450" s="1320"/>
      <c r="AX1450" s="1320"/>
      <c r="AY1450" s="1320"/>
      <c r="AZ1450" s="1320"/>
      <c r="BA1450" s="1320"/>
      <c r="BB1450" s="1320"/>
      <c r="BC1450" s="1320"/>
      <c r="BD1450" s="1320"/>
      <c r="BE1450" s="1320"/>
      <c r="BF1450" s="1320"/>
      <c r="BG1450" s="1320"/>
      <c r="BH1450" s="495"/>
    </row>
    <row r="1451" spans="1:60" ht="3.65" hidden="1" customHeight="1">
      <c r="A1451" s="494"/>
      <c r="B1451" s="673"/>
      <c r="C1451" s="676"/>
      <c r="D1451" s="676"/>
      <c r="E1451" s="676"/>
      <c r="F1451" s="676"/>
      <c r="G1451" s="676"/>
      <c r="H1451" s="676"/>
      <c r="I1451" s="699"/>
      <c r="J1451" s="1320"/>
      <c r="K1451" s="1320"/>
      <c r="L1451" s="1320"/>
      <c r="M1451" s="1320"/>
      <c r="N1451" s="1288"/>
      <c r="O1451" s="1289"/>
      <c r="P1451" s="1289"/>
      <c r="Q1451" s="1289"/>
      <c r="R1451" s="1289"/>
      <c r="S1451" s="1289"/>
      <c r="T1451" s="1289"/>
      <c r="U1451" s="1289"/>
      <c r="V1451" s="1289"/>
      <c r="W1451" s="1289"/>
      <c r="X1451" s="1289"/>
      <c r="Y1451" s="1290"/>
      <c r="Z1451" s="1320"/>
      <c r="AA1451" s="1320"/>
      <c r="AB1451" s="1320"/>
      <c r="AC1451" s="1320"/>
      <c r="AD1451" s="1320"/>
      <c r="AE1451" s="1320"/>
      <c r="AF1451" s="1278" t="e" vm="119">
        <v>#VALUE!</v>
      </c>
      <c r="AG1451" s="1320"/>
      <c r="AH1451" s="1320"/>
      <c r="AI1451" s="1320"/>
      <c r="AJ1451" s="1320"/>
      <c r="AK1451" s="1320"/>
      <c r="AL1451" s="1320"/>
      <c r="AM1451" s="1320"/>
      <c r="AN1451" s="1320"/>
      <c r="AO1451" s="1320"/>
      <c r="AP1451" s="1320"/>
      <c r="AQ1451" s="1320"/>
      <c r="AR1451" s="1320"/>
      <c r="AS1451" s="1320"/>
      <c r="AT1451" s="1320"/>
      <c r="AU1451" s="1320"/>
      <c r="AV1451" s="1320"/>
      <c r="AW1451" s="1320"/>
      <c r="AX1451" s="1320"/>
      <c r="AY1451" s="1320"/>
      <c r="AZ1451" s="1320"/>
      <c r="BA1451" s="1320"/>
      <c r="BB1451" s="1320"/>
      <c r="BC1451" s="1320"/>
      <c r="BD1451" s="1320"/>
      <c r="BE1451" s="1320"/>
      <c r="BF1451" s="1320"/>
      <c r="BG1451" s="1320"/>
      <c r="BH1451" s="495"/>
    </row>
    <row r="1452" spans="1:60" ht="3.65" hidden="1" customHeight="1">
      <c r="A1452" s="494"/>
      <c r="B1452" s="673"/>
      <c r="C1452" s="676"/>
      <c r="D1452" s="676"/>
      <c r="E1452" s="676"/>
      <c r="F1452" s="676"/>
      <c r="G1452" s="676"/>
      <c r="H1452" s="676"/>
      <c r="I1452" s="699"/>
      <c r="J1452" s="1320"/>
      <c r="K1452" s="1320"/>
      <c r="L1452" s="1320"/>
      <c r="M1452" s="1320"/>
      <c r="N1452" s="1293"/>
      <c r="O1452" s="1367"/>
      <c r="P1452" s="1367"/>
      <c r="Q1452" s="1367"/>
      <c r="R1452" s="1367"/>
      <c r="S1452" s="1367"/>
      <c r="T1452" s="1367"/>
      <c r="U1452" s="1367"/>
      <c r="V1452" s="1367"/>
      <c r="W1452" s="1367"/>
      <c r="X1452" s="1367"/>
      <c r="Y1452" s="1294"/>
      <c r="Z1452" s="1320"/>
      <c r="AA1452" s="1320"/>
      <c r="AB1452" s="1320"/>
      <c r="AC1452" s="1320"/>
      <c r="AD1452" s="1320"/>
      <c r="AE1452" s="1320"/>
      <c r="AF1452" s="1279"/>
      <c r="AG1452" s="1320"/>
      <c r="AH1452" s="1320"/>
      <c r="AI1452" s="1320"/>
      <c r="AJ1452" s="1320"/>
      <c r="AK1452" s="1320"/>
      <c r="AL1452" s="1320"/>
      <c r="AM1452" s="1320"/>
      <c r="AN1452" s="1320"/>
      <c r="AO1452" s="1320"/>
      <c r="AP1452" s="1320"/>
      <c r="AQ1452" s="1320"/>
      <c r="AR1452" s="1320"/>
      <c r="AS1452" s="1320"/>
      <c r="AT1452" s="1320"/>
      <c r="AU1452" s="1320"/>
      <c r="AV1452" s="1320"/>
      <c r="AW1452" s="1320"/>
      <c r="AX1452" s="1320"/>
      <c r="AY1452" s="1320"/>
      <c r="AZ1452" s="1320"/>
      <c r="BA1452" s="1320"/>
      <c r="BB1452" s="1320"/>
      <c r="BC1452" s="1320"/>
      <c r="BD1452" s="1320"/>
      <c r="BE1452" s="1320"/>
      <c r="BF1452" s="1320"/>
      <c r="BG1452" s="1320"/>
      <c r="BH1452" s="495"/>
    </row>
    <row r="1453" spans="1:60" ht="3.65" hidden="1" customHeight="1">
      <c r="A1453" s="494"/>
      <c r="B1453" s="673"/>
      <c r="C1453" s="676"/>
      <c r="D1453" s="676"/>
      <c r="E1453" s="676"/>
      <c r="F1453" s="676"/>
      <c r="G1453" s="676"/>
      <c r="H1453" s="676"/>
      <c r="I1453" s="699"/>
      <c r="J1453" s="1320"/>
      <c r="K1453" s="1320"/>
      <c r="L1453" s="1320"/>
      <c r="M1453" s="1320"/>
      <c r="N1453" s="1304"/>
      <c r="O1453" s="1305"/>
      <c r="P1453" s="1305"/>
      <c r="Q1453" s="1305"/>
      <c r="R1453" s="1305"/>
      <c r="S1453" s="1305"/>
      <c r="T1453" s="1305"/>
      <c r="U1453" s="1305"/>
      <c r="V1453" s="1305"/>
      <c r="W1453" s="1305"/>
      <c r="X1453" s="1305"/>
      <c r="Y1453" s="1306"/>
      <c r="Z1453" s="1320"/>
      <c r="AA1453" s="1320"/>
      <c r="AB1453" s="1320"/>
      <c r="AC1453" s="1320"/>
      <c r="AD1453" s="1320"/>
      <c r="AE1453" s="1320"/>
      <c r="AF1453" s="1280"/>
      <c r="AG1453" s="1320"/>
      <c r="AH1453" s="1320"/>
      <c r="AI1453" s="1320"/>
      <c r="AJ1453" s="1320"/>
      <c r="AK1453" s="1320"/>
      <c r="AL1453" s="1320"/>
      <c r="AM1453" s="1320"/>
      <c r="AN1453" s="1320"/>
      <c r="AO1453" s="1320"/>
      <c r="AP1453" s="1320"/>
      <c r="AQ1453" s="1320"/>
      <c r="AR1453" s="1320"/>
      <c r="AS1453" s="1320"/>
      <c r="AT1453" s="1320"/>
      <c r="AU1453" s="1320"/>
      <c r="AV1453" s="1320"/>
      <c r="AW1453" s="1320"/>
      <c r="AX1453" s="1320"/>
      <c r="AY1453" s="1320"/>
      <c r="AZ1453" s="1320"/>
      <c r="BA1453" s="1320"/>
      <c r="BB1453" s="1320"/>
      <c r="BC1453" s="1320"/>
      <c r="BD1453" s="1320"/>
      <c r="BE1453" s="1320"/>
      <c r="BF1453" s="1320"/>
      <c r="BG1453" s="1320"/>
      <c r="BH1453" s="495"/>
    </row>
    <row r="1454" spans="1:60" ht="3.65" hidden="1" customHeight="1">
      <c r="A1454" s="494"/>
      <c r="B1454" s="673"/>
      <c r="C1454" s="676"/>
      <c r="D1454" s="676"/>
      <c r="E1454" s="676"/>
      <c r="F1454" s="676"/>
      <c r="G1454" s="676"/>
      <c r="H1454" s="676"/>
      <c r="I1454" s="699"/>
      <c r="J1454" s="1320"/>
      <c r="K1454" s="1320"/>
      <c r="L1454" s="1320"/>
      <c r="M1454" s="1320"/>
      <c r="N1454" s="1307"/>
      <c r="O1454" s="1375"/>
      <c r="P1454" s="1375"/>
      <c r="Q1454" s="1375"/>
      <c r="R1454" s="1375"/>
      <c r="S1454" s="1375"/>
      <c r="T1454" s="1373" t="e" vm="124">
        <v>#VALUE!</v>
      </c>
      <c r="U1454" s="1373"/>
      <c r="V1454" s="1373" t="e" vm="124">
        <v>#VALUE!</v>
      </c>
      <c r="W1454" s="1373"/>
      <c r="X1454" s="1373" t="e" vm="124">
        <v>#VALUE!</v>
      </c>
      <c r="Y1454" s="1299"/>
      <c r="Z1454" s="1320"/>
      <c r="AA1454" s="1320"/>
      <c r="AB1454" s="1320"/>
      <c r="AC1454" s="1320"/>
      <c r="AD1454" s="1320"/>
      <c r="AE1454" s="1320"/>
      <c r="AF1454" s="1280"/>
      <c r="AG1454" s="1320"/>
      <c r="AH1454" s="1320"/>
      <c r="AI1454" s="1320"/>
      <c r="AJ1454" s="1320"/>
      <c r="AK1454" s="1320"/>
      <c r="AL1454" s="1320"/>
      <c r="AM1454" s="1320"/>
      <c r="AN1454" s="1320"/>
      <c r="AO1454" s="1317"/>
      <c r="AP1454" s="1317"/>
      <c r="AQ1454" s="1317"/>
      <c r="AR1454" s="1320"/>
      <c r="AS1454" s="1320"/>
      <c r="AT1454" s="1320"/>
      <c r="AU1454" s="1320"/>
      <c r="AV1454" s="1320"/>
      <c r="AW1454" s="1320"/>
      <c r="AX1454" s="1320"/>
      <c r="AY1454" s="1320"/>
      <c r="AZ1454" s="1320"/>
      <c r="BA1454" s="1320"/>
      <c r="BB1454" s="1320"/>
      <c r="BC1454" s="1320"/>
      <c r="BD1454" s="1320"/>
      <c r="BE1454" s="1320"/>
      <c r="BF1454" s="1320"/>
      <c r="BG1454" s="1320"/>
      <c r="BH1454" s="495"/>
    </row>
    <row r="1455" spans="1:60" ht="3.65" hidden="1" customHeight="1">
      <c r="A1455" s="494"/>
      <c r="B1455" s="673"/>
      <c r="C1455" s="676"/>
      <c r="D1455" s="676"/>
      <c r="E1455" s="676"/>
      <c r="F1455" s="676"/>
      <c r="G1455" s="676"/>
      <c r="H1455" s="676"/>
      <c r="I1455" s="699"/>
      <c r="J1455" s="1320"/>
      <c r="K1455" s="1320"/>
      <c r="L1455" s="1320"/>
      <c r="M1455" s="1320"/>
      <c r="N1455" s="1307"/>
      <c r="O1455" s="1371" t="e" vm="37">
        <v>#VALUE!</v>
      </c>
      <c r="P1455" s="1371"/>
      <c r="Q1455" s="1371"/>
      <c r="R1455" s="1371"/>
      <c r="S1455" s="1371"/>
      <c r="T1455" s="1373"/>
      <c r="U1455" s="1373"/>
      <c r="V1455" s="1373"/>
      <c r="W1455" s="1373"/>
      <c r="X1455" s="1373"/>
      <c r="Y1455" s="1299"/>
      <c r="Z1455" s="1320"/>
      <c r="AA1455" s="1320"/>
      <c r="AB1455" s="1320"/>
      <c r="AC1455" s="1320"/>
      <c r="AD1455" s="1320"/>
      <c r="AE1455" s="1320"/>
      <c r="AF1455" s="1280"/>
      <c r="AG1455" s="1320"/>
      <c r="AH1455" s="1320"/>
      <c r="AI1455" s="1320"/>
      <c r="AJ1455" s="1320"/>
      <c r="AK1455" s="1320"/>
      <c r="AL1455" s="1320"/>
      <c r="AM1455" s="1320"/>
      <c r="AN1455" s="1320"/>
      <c r="AO1455" s="1320"/>
      <c r="AP1455" s="1320"/>
      <c r="AQ1455" s="1320"/>
      <c r="AR1455" s="1320"/>
      <c r="AS1455" s="1320"/>
      <c r="AT1455" s="1320"/>
      <c r="AU1455" s="1320"/>
      <c r="AV1455" s="1320"/>
      <c r="AW1455" s="1320"/>
      <c r="AX1455" s="1320"/>
      <c r="AY1455" s="1320"/>
      <c r="AZ1455" s="1320"/>
      <c r="BA1455" s="1320"/>
      <c r="BB1455" s="1320"/>
      <c r="BC1455" s="1320"/>
      <c r="BD1455" s="1320"/>
      <c r="BE1455" s="1320"/>
      <c r="BF1455" s="1320"/>
      <c r="BG1455" s="1320"/>
      <c r="BH1455" s="495"/>
    </row>
    <row r="1456" spans="1:60" ht="3.65" hidden="1" customHeight="1">
      <c r="A1456" s="494"/>
      <c r="B1456" s="673"/>
      <c r="C1456" s="676"/>
      <c r="D1456" s="676"/>
      <c r="E1456" s="676"/>
      <c r="F1456" s="676"/>
      <c r="G1456" s="676"/>
      <c r="H1456" s="676"/>
      <c r="I1456" s="699"/>
      <c r="J1456" s="1320"/>
      <c r="K1456" s="1320"/>
      <c r="L1456" s="1320"/>
      <c r="M1456" s="1320"/>
      <c r="N1456" s="1307"/>
      <c r="O1456" s="1371"/>
      <c r="P1456" s="1371"/>
      <c r="Q1456" s="1371"/>
      <c r="R1456" s="1371"/>
      <c r="S1456" s="1371"/>
      <c r="T1456" s="1373" t="e" vm="124">
        <v>#VALUE!</v>
      </c>
      <c r="U1456" s="1373"/>
      <c r="V1456" s="1373" t="e" vm="124">
        <v>#VALUE!</v>
      </c>
      <c r="W1456" s="1373"/>
      <c r="X1456" s="1373" t="e" vm="124">
        <v>#VALUE!</v>
      </c>
      <c r="Y1456" s="1299"/>
      <c r="Z1456" s="1320"/>
      <c r="AA1456" s="1320"/>
      <c r="AB1456" s="1320"/>
      <c r="AC1456" s="1320"/>
      <c r="AD1456" s="1320"/>
      <c r="AE1456" s="1320"/>
      <c r="AF1456" s="1280"/>
      <c r="AG1456" s="1320"/>
      <c r="AH1456" s="1320"/>
      <c r="AI1456" s="1320"/>
      <c r="AJ1456" s="1320"/>
      <c r="AK1456" s="1320"/>
      <c r="AL1456" s="1320"/>
      <c r="AM1456" s="1320"/>
      <c r="AN1456" s="1320"/>
      <c r="AO1456" s="1320"/>
      <c r="AP1456" s="1320"/>
      <c r="AQ1456" s="1320"/>
      <c r="AR1456" s="1320"/>
      <c r="AS1456" s="1320"/>
      <c r="AT1456" s="1320"/>
      <c r="AU1456" s="1320"/>
      <c r="AV1456" s="1320"/>
      <c r="AW1456" s="1320"/>
      <c r="AX1456" s="1320"/>
      <c r="AY1456" s="1320"/>
      <c r="AZ1456" s="1320"/>
      <c r="BA1456" s="1320"/>
      <c r="BB1456" s="1320"/>
      <c r="BC1456" s="1320"/>
      <c r="BD1456" s="1320"/>
      <c r="BE1456" s="1320"/>
      <c r="BF1456" s="1320"/>
      <c r="BG1456" s="1320"/>
      <c r="BH1456" s="495"/>
    </row>
    <row r="1457" spans="1:60" ht="3.65" hidden="1" customHeight="1">
      <c r="A1457" s="494"/>
      <c r="B1457" s="673"/>
      <c r="C1457" s="676"/>
      <c r="D1457" s="676"/>
      <c r="E1457" s="676"/>
      <c r="F1457" s="676"/>
      <c r="G1457" s="676"/>
      <c r="H1457" s="676"/>
      <c r="I1457" s="699"/>
      <c r="J1457" s="1320"/>
      <c r="K1457" s="1320"/>
      <c r="L1457" s="1320"/>
      <c r="M1457" s="1320"/>
      <c r="N1457" s="1307"/>
      <c r="O1457" s="1371"/>
      <c r="P1457" s="1371"/>
      <c r="Q1457" s="1371"/>
      <c r="R1457" s="1371"/>
      <c r="S1457" s="1371"/>
      <c r="T1457" s="1373"/>
      <c r="U1457" s="1373"/>
      <c r="V1457" s="1373"/>
      <c r="W1457" s="1373"/>
      <c r="X1457" s="1373"/>
      <c r="Y1457" s="1299"/>
      <c r="Z1457" s="1320"/>
      <c r="AA1457" s="1320"/>
      <c r="AB1457" s="1320"/>
      <c r="AC1457" s="1320"/>
      <c r="AD1457" s="1320"/>
      <c r="AE1457" s="1320"/>
      <c r="AF1457" s="1280"/>
      <c r="AG1457" s="1320"/>
      <c r="AH1457" s="1320"/>
      <c r="AI1457" s="1320"/>
      <c r="AJ1457" s="1317"/>
      <c r="AK1457" s="1320"/>
      <c r="AL1457" s="1320"/>
      <c r="AM1457" s="1320"/>
      <c r="AN1457" s="1320"/>
      <c r="AO1457" s="1320"/>
      <c r="AP1457" s="1320"/>
      <c r="AQ1457" s="1320"/>
      <c r="AR1457" s="1320"/>
      <c r="AS1457" s="1320"/>
      <c r="AT1457" s="1320"/>
      <c r="AU1457" s="1320"/>
      <c r="AV1457" s="1320"/>
      <c r="AW1457" s="1320"/>
      <c r="AX1457" s="1320"/>
      <c r="AY1457" s="1320"/>
      <c r="AZ1457" s="1320"/>
      <c r="BA1457" s="1320"/>
      <c r="BB1457" s="1320"/>
      <c r="BC1457" s="1320"/>
      <c r="BD1457" s="1320"/>
      <c r="BE1457" s="1320"/>
      <c r="BF1457" s="1320"/>
      <c r="BG1457" s="1320"/>
      <c r="BH1457" s="495"/>
    </row>
    <row r="1458" spans="1:60" ht="3.65" hidden="1" customHeight="1">
      <c r="A1458" s="494"/>
      <c r="B1458" s="673"/>
      <c r="C1458" s="676"/>
      <c r="D1458" s="676"/>
      <c r="E1458" s="676"/>
      <c r="F1458" s="676"/>
      <c r="G1458" s="676"/>
      <c r="H1458" s="676"/>
      <c r="I1458" s="699"/>
      <c r="J1458" s="1320"/>
      <c r="K1458" s="1320"/>
      <c r="L1458" s="1320"/>
      <c r="M1458" s="1320"/>
      <c r="N1458" s="1307"/>
      <c r="O1458" s="1371"/>
      <c r="P1458" s="1371"/>
      <c r="Q1458" s="1371"/>
      <c r="R1458" s="1371"/>
      <c r="S1458" s="1371"/>
      <c r="T1458" s="1373" t="e" vm="124">
        <v>#VALUE!</v>
      </c>
      <c r="U1458" s="1373"/>
      <c r="V1458" s="1373" t="e" vm="124">
        <v>#VALUE!</v>
      </c>
      <c r="W1458" s="1373"/>
      <c r="X1458" s="1373" t="e" vm="124">
        <v>#VALUE!</v>
      </c>
      <c r="Y1458" s="1299"/>
      <c r="Z1458" s="1320"/>
      <c r="AA1458" s="1320"/>
      <c r="AB1458" s="1320"/>
      <c r="AC1458" s="1320"/>
      <c r="AD1458" s="1320"/>
      <c r="AE1458" s="1320"/>
      <c r="AF1458" s="1280"/>
      <c r="AG1458" s="1320"/>
      <c r="AH1458" s="1320"/>
      <c r="AI1458" s="1320"/>
      <c r="AJ1458" s="1317"/>
      <c r="AK1458" s="1317"/>
      <c r="AL1458" s="1320"/>
      <c r="AM1458" s="1320"/>
      <c r="AN1458" s="1320"/>
      <c r="AO1458" s="1320"/>
      <c r="AP1458" s="1320"/>
      <c r="AQ1458" s="1317"/>
      <c r="AR1458" s="1317"/>
      <c r="AS1458" s="1317"/>
      <c r="AT1458" s="1320"/>
      <c r="AU1458" s="1320"/>
      <c r="AV1458" s="1320"/>
      <c r="AW1458" s="1320"/>
      <c r="AX1458" s="1320"/>
      <c r="AY1458" s="1320"/>
      <c r="AZ1458" s="1320"/>
      <c r="BA1458" s="1320"/>
      <c r="BB1458" s="1320"/>
      <c r="BC1458" s="1320"/>
      <c r="BD1458" s="1320"/>
      <c r="BE1458" s="1320"/>
      <c r="BF1458" s="1320"/>
      <c r="BG1458" s="1320"/>
      <c r="BH1458" s="495"/>
    </row>
    <row r="1459" spans="1:60" ht="3.65" hidden="1" customHeight="1">
      <c r="A1459" s="494"/>
      <c r="B1459" s="673"/>
      <c r="C1459" s="676"/>
      <c r="D1459" s="676"/>
      <c r="E1459" s="676"/>
      <c r="F1459" s="676"/>
      <c r="G1459" s="676"/>
      <c r="H1459" s="676"/>
      <c r="I1459" s="699"/>
      <c r="J1459" s="1320"/>
      <c r="K1459" s="1320"/>
      <c r="L1459" s="1320"/>
      <c r="M1459" s="1320"/>
      <c r="N1459" s="1307"/>
      <c r="O1459" s="1371"/>
      <c r="P1459" s="1371"/>
      <c r="Q1459" s="1371"/>
      <c r="R1459" s="1371"/>
      <c r="S1459" s="1371"/>
      <c r="T1459" s="1373"/>
      <c r="U1459" s="1373"/>
      <c r="V1459" s="1373"/>
      <c r="W1459" s="1373"/>
      <c r="X1459" s="1373"/>
      <c r="Y1459" s="1299"/>
      <c r="Z1459" s="1320"/>
      <c r="AA1459" s="1320"/>
      <c r="AB1459" s="1320"/>
      <c r="AC1459" s="1320"/>
      <c r="AD1459" s="1320"/>
      <c r="AE1459" s="1320"/>
      <c r="AF1459" s="1280"/>
      <c r="AG1459" s="1320"/>
      <c r="AH1459" s="1320"/>
      <c r="AI1459" s="1320"/>
      <c r="AJ1459" s="1317"/>
      <c r="AK1459" s="1317"/>
      <c r="AL1459" s="1320"/>
      <c r="AM1459" s="1320"/>
      <c r="AN1459" s="1320"/>
      <c r="AO1459" s="1320"/>
      <c r="AP1459" s="1320"/>
      <c r="AQ1459" s="1317"/>
      <c r="AR1459" s="1317"/>
      <c r="AS1459" s="1317"/>
      <c r="AT1459" s="1320"/>
      <c r="AU1459" s="1320"/>
      <c r="AV1459" s="1320"/>
      <c r="AW1459" s="1320"/>
      <c r="AX1459" s="1320"/>
      <c r="AY1459" s="1320"/>
      <c r="AZ1459" s="1320"/>
      <c r="BA1459" s="1320"/>
      <c r="BB1459" s="1320"/>
      <c r="BC1459" s="1320"/>
      <c r="BD1459" s="1320"/>
      <c r="BE1459" s="1320"/>
      <c r="BF1459" s="1320"/>
      <c r="BG1459" s="1320"/>
      <c r="BH1459" s="495"/>
    </row>
    <row r="1460" spans="1:60" ht="3.65" hidden="1" customHeight="1">
      <c r="A1460" s="494"/>
      <c r="B1460" s="673"/>
      <c r="C1460" s="676"/>
      <c r="D1460" s="676"/>
      <c r="E1460" s="676"/>
      <c r="F1460" s="676"/>
      <c r="G1460" s="676"/>
      <c r="H1460" s="676"/>
      <c r="I1460" s="699"/>
      <c r="J1460" s="1320"/>
      <c r="K1460" s="1320"/>
      <c r="L1460" s="1320"/>
      <c r="M1460" s="1320"/>
      <c r="N1460" s="1307"/>
      <c r="O1460" s="1371"/>
      <c r="P1460" s="1371"/>
      <c r="Q1460" s="1371"/>
      <c r="R1460" s="1371"/>
      <c r="S1460" s="1371"/>
      <c r="T1460" s="1373" t="e" vm="124">
        <v>#VALUE!</v>
      </c>
      <c r="U1460" s="1373"/>
      <c r="V1460" s="1373" t="e" vm="124">
        <v>#VALUE!</v>
      </c>
      <c r="W1460" s="1373"/>
      <c r="X1460" s="1373" t="e" vm="124">
        <v>#VALUE!</v>
      </c>
      <c r="Y1460" s="1299"/>
      <c r="Z1460" s="1320"/>
      <c r="AA1460" s="1320"/>
      <c r="AB1460" s="1320"/>
      <c r="AC1460" s="1320"/>
      <c r="AD1460" s="1320"/>
      <c r="AE1460" s="1320"/>
      <c r="AF1460" s="1280"/>
      <c r="AG1460" s="1320"/>
      <c r="AH1460" s="1320"/>
      <c r="AI1460" s="1320"/>
      <c r="AJ1460" s="1317"/>
      <c r="AK1460" s="1317"/>
      <c r="AL1460" s="1320"/>
      <c r="AM1460" s="1320"/>
      <c r="AN1460" s="1320"/>
      <c r="AO1460" s="1320"/>
      <c r="AP1460" s="1320"/>
      <c r="AQ1460" s="1320"/>
      <c r="AR1460" s="1320"/>
      <c r="AS1460" s="1320"/>
      <c r="AT1460" s="1320"/>
      <c r="AU1460" s="1320"/>
      <c r="AV1460" s="1320"/>
      <c r="AW1460" s="1320"/>
      <c r="AX1460" s="1320"/>
      <c r="AY1460" s="1320"/>
      <c r="AZ1460" s="1320"/>
      <c r="BA1460" s="1320"/>
      <c r="BB1460" s="1320"/>
      <c r="BC1460" s="1320"/>
      <c r="BD1460" s="1320"/>
      <c r="BE1460" s="1320"/>
      <c r="BF1460" s="1320"/>
      <c r="BG1460" s="1320"/>
      <c r="BH1460" s="495"/>
    </row>
    <row r="1461" spans="1:60" ht="3.65" hidden="1" customHeight="1">
      <c r="A1461" s="494"/>
      <c r="B1461" s="673"/>
      <c r="C1461" s="676"/>
      <c r="D1461" s="676"/>
      <c r="E1461" s="676"/>
      <c r="F1461" s="676"/>
      <c r="G1461" s="676"/>
      <c r="H1461" s="676"/>
      <c r="I1461" s="699"/>
      <c r="J1461" s="1320"/>
      <c r="K1461" s="1320"/>
      <c r="L1461" s="1320"/>
      <c r="M1461" s="1320"/>
      <c r="N1461" s="1307"/>
      <c r="O1461" s="1374"/>
      <c r="P1461" s="1373" t="e" vm="68">
        <v>#VALUE!</v>
      </c>
      <c r="Q1461" s="1373"/>
      <c r="R1461" s="1373"/>
      <c r="S1461" s="1374"/>
      <c r="T1461" s="1373"/>
      <c r="U1461" s="1373"/>
      <c r="V1461" s="1373"/>
      <c r="W1461" s="1373"/>
      <c r="X1461" s="1373"/>
      <c r="Y1461" s="1299"/>
      <c r="Z1461" s="1320"/>
      <c r="AA1461" s="1320"/>
      <c r="AB1461" s="1320"/>
      <c r="AC1461" s="1320"/>
      <c r="AD1461" s="1320"/>
      <c r="AE1461" s="1320"/>
      <c r="AF1461" s="1280"/>
      <c r="AG1461" s="1320"/>
      <c r="AH1461" s="1320"/>
      <c r="AI1461" s="1320"/>
      <c r="AJ1461" s="1317"/>
      <c r="AK1461" s="1317"/>
      <c r="AL1461" s="1320"/>
      <c r="AM1461" s="1320"/>
      <c r="AN1461" s="1320"/>
      <c r="AO1461" s="1320"/>
      <c r="AP1461" s="1320"/>
      <c r="AQ1461" s="1320"/>
      <c r="AR1461" s="1320"/>
      <c r="AS1461" s="1320"/>
      <c r="AT1461" s="1320"/>
      <c r="AU1461" s="1320"/>
      <c r="AV1461" s="1320"/>
      <c r="AW1461" s="1320"/>
      <c r="AX1461" s="1320"/>
      <c r="AY1461" s="1320"/>
      <c r="AZ1461" s="1320"/>
      <c r="BA1461" s="1320"/>
      <c r="BB1461" s="1320"/>
      <c r="BC1461" s="1320"/>
      <c r="BD1461" s="1320"/>
      <c r="BE1461" s="1320"/>
      <c r="BF1461" s="1320"/>
      <c r="BG1461" s="1320"/>
      <c r="BH1461" s="495"/>
    </row>
    <row r="1462" spans="1:60" ht="3.65" hidden="1" customHeight="1">
      <c r="A1462" s="494"/>
      <c r="B1462" s="673"/>
      <c r="C1462" s="676"/>
      <c r="D1462" s="676"/>
      <c r="E1462" s="676"/>
      <c r="F1462" s="676"/>
      <c r="G1462" s="676"/>
      <c r="H1462" s="676"/>
      <c r="I1462" s="699"/>
      <c r="J1462" s="1320"/>
      <c r="K1462" s="1320"/>
      <c r="L1462" s="1320"/>
      <c r="M1462" s="1320"/>
      <c r="N1462" s="1307"/>
      <c r="O1462" s="1375"/>
      <c r="P1462" s="1373"/>
      <c r="Q1462" s="1373"/>
      <c r="R1462" s="1373"/>
      <c r="S1462" s="1375"/>
      <c r="T1462" s="1373" t="e" vm="124">
        <v>#VALUE!</v>
      </c>
      <c r="U1462" s="1373"/>
      <c r="V1462" s="1375"/>
      <c r="W1462" s="1373" t="e" vm="124">
        <v>#VALUE!</v>
      </c>
      <c r="X1462" s="1373"/>
      <c r="Y1462" s="1308"/>
      <c r="Z1462" s="1320"/>
      <c r="AA1462" s="1320"/>
      <c r="AB1462" s="1320"/>
      <c r="AC1462" s="1320"/>
      <c r="AD1462" s="1320"/>
      <c r="AE1462" s="1320"/>
      <c r="AF1462" s="1280"/>
      <c r="AG1462" s="1320"/>
      <c r="AH1462" s="1320"/>
      <c r="AI1462" s="1320"/>
      <c r="AJ1462" s="1317"/>
      <c r="AK1462" s="1317"/>
      <c r="AL1462" s="1320"/>
      <c r="AM1462" s="1320"/>
      <c r="AN1462" s="1320"/>
      <c r="AO1462" s="1320"/>
      <c r="AP1462" s="1320"/>
      <c r="AQ1462" s="1320"/>
      <c r="AR1462" s="1320"/>
      <c r="AS1462" s="1320"/>
      <c r="AT1462" s="1320"/>
      <c r="AU1462" s="1320"/>
      <c r="AV1462" s="1320"/>
      <c r="AW1462" s="1320"/>
      <c r="AX1462" s="1320"/>
      <c r="AY1462" s="1320"/>
      <c r="AZ1462" s="1320"/>
      <c r="BA1462" s="1320"/>
      <c r="BB1462" s="1320"/>
      <c r="BC1462" s="1320"/>
      <c r="BD1462" s="1320"/>
      <c r="BE1462" s="1320"/>
      <c r="BF1462" s="1320"/>
      <c r="BG1462" s="1320"/>
      <c r="BH1462" s="495"/>
    </row>
    <row r="1463" spans="1:60" ht="3.65" hidden="1" customHeight="1">
      <c r="A1463" s="494"/>
      <c r="B1463" s="673"/>
      <c r="C1463" s="676"/>
      <c r="D1463" s="676"/>
      <c r="E1463" s="676"/>
      <c r="F1463" s="676"/>
      <c r="G1463" s="676"/>
      <c r="H1463" s="676"/>
      <c r="I1463" s="699"/>
      <c r="J1463" s="1320"/>
      <c r="K1463" s="1320"/>
      <c r="L1463" s="1320"/>
      <c r="M1463" s="1320"/>
      <c r="N1463" s="1307"/>
      <c r="O1463" s="1375"/>
      <c r="P1463" s="1375"/>
      <c r="Q1463" s="1375"/>
      <c r="R1463" s="1375"/>
      <c r="S1463" s="1375"/>
      <c r="T1463" s="1373"/>
      <c r="U1463" s="1373"/>
      <c r="V1463" s="1375"/>
      <c r="W1463" s="1373"/>
      <c r="X1463" s="1373"/>
      <c r="Y1463" s="1308"/>
      <c r="Z1463" s="1320"/>
      <c r="AA1463" s="1320"/>
      <c r="AB1463" s="1320"/>
      <c r="AC1463" s="1320"/>
      <c r="AD1463" s="1320"/>
      <c r="AE1463" s="1320"/>
      <c r="AF1463" s="1280"/>
      <c r="AG1463" s="1320"/>
      <c r="AH1463" s="1320"/>
      <c r="AI1463" s="1320"/>
      <c r="AJ1463" s="1317"/>
      <c r="AK1463" s="1317"/>
      <c r="AL1463" s="1320"/>
      <c r="AM1463" s="1320"/>
      <c r="AN1463" s="1320"/>
      <c r="AO1463" s="1320"/>
      <c r="AP1463" s="1320"/>
      <c r="AQ1463" s="1320"/>
      <c r="AR1463" s="1320"/>
      <c r="AS1463" s="1320"/>
      <c r="AT1463" s="1320"/>
      <c r="AU1463" s="1320"/>
      <c r="AV1463" s="1320"/>
      <c r="AW1463" s="1320"/>
      <c r="AX1463" s="1320"/>
      <c r="AY1463" s="1320"/>
      <c r="AZ1463" s="1320"/>
      <c r="BA1463" s="1320"/>
      <c r="BB1463" s="1320"/>
      <c r="BC1463" s="1320"/>
      <c r="BD1463" s="1320"/>
      <c r="BE1463" s="1320"/>
      <c r="BF1463" s="1320"/>
      <c r="BG1463" s="1320"/>
      <c r="BH1463" s="495"/>
    </row>
    <row r="1464" spans="1:60" ht="3.65" hidden="1" customHeight="1">
      <c r="A1464" s="494"/>
      <c r="B1464" s="673"/>
      <c r="C1464" s="676"/>
      <c r="D1464" s="676"/>
      <c r="E1464" s="676"/>
      <c r="F1464" s="676"/>
      <c r="G1464" s="676"/>
      <c r="H1464" s="676"/>
      <c r="I1464" s="699"/>
      <c r="J1464" s="1320"/>
      <c r="K1464" s="1320"/>
      <c r="L1464" s="1320"/>
      <c r="M1464" s="1320"/>
      <c r="N1464" s="1307"/>
      <c r="O1464" s="1375"/>
      <c r="P1464" s="1375"/>
      <c r="Q1464" s="1375"/>
      <c r="R1464" s="1375"/>
      <c r="S1464" s="1375"/>
      <c r="T1464" s="1375"/>
      <c r="U1464" s="1375"/>
      <c r="V1464" s="1375"/>
      <c r="W1464" s="1375"/>
      <c r="X1464" s="1375"/>
      <c r="Y1464" s="1308"/>
      <c r="Z1464" s="1320"/>
      <c r="AA1464" s="1320"/>
      <c r="AB1464" s="1320"/>
      <c r="AC1464" s="1320"/>
      <c r="AD1464" s="1320"/>
      <c r="AE1464" s="1320"/>
      <c r="AF1464" s="1280"/>
      <c r="AG1464" s="1320"/>
      <c r="AH1464" s="1320"/>
      <c r="AI1464" s="1320"/>
      <c r="AJ1464" s="1317"/>
      <c r="AK1464" s="1317"/>
      <c r="AL1464" s="1320"/>
      <c r="AM1464" s="1320"/>
      <c r="AN1464" s="1320"/>
      <c r="AO1464" s="1320"/>
      <c r="AP1464" s="1320"/>
      <c r="AQ1464" s="1320"/>
      <c r="AR1464" s="1320"/>
      <c r="AS1464" s="1320"/>
      <c r="AT1464" s="1320"/>
      <c r="AU1464" s="1320"/>
      <c r="AV1464" s="1320"/>
      <c r="AW1464" s="1320"/>
      <c r="AX1464" s="1320"/>
      <c r="AY1464" s="1320"/>
      <c r="AZ1464" s="1320"/>
      <c r="BA1464" s="1320"/>
      <c r="BB1464" s="1320"/>
      <c r="BC1464" s="1320"/>
      <c r="BD1464" s="1320"/>
      <c r="BE1464" s="1320"/>
      <c r="BF1464" s="1320"/>
      <c r="BG1464" s="1320"/>
      <c r="BH1464" s="495"/>
    </row>
    <row r="1465" spans="1:60" ht="3.65" hidden="1" customHeight="1">
      <c r="A1465" s="494"/>
      <c r="B1465" s="673"/>
      <c r="C1465" s="676"/>
      <c r="D1465" s="676"/>
      <c r="E1465" s="676"/>
      <c r="F1465" s="676"/>
      <c r="G1465" s="676"/>
      <c r="H1465" s="676"/>
      <c r="I1465" s="699"/>
      <c r="J1465" s="1320"/>
      <c r="K1465" s="1320"/>
      <c r="L1465" s="1320"/>
      <c r="M1465" s="1320"/>
      <c r="N1465" s="1307"/>
      <c r="O1465" s="1375"/>
      <c r="P1465" s="1375"/>
      <c r="Q1465" s="1375"/>
      <c r="R1465" s="1375"/>
      <c r="S1465" s="1375"/>
      <c r="T1465" s="1375"/>
      <c r="U1465" s="1375"/>
      <c r="V1465" s="1375"/>
      <c r="W1465" s="1375"/>
      <c r="X1465" s="1375"/>
      <c r="Y1465" s="1308"/>
      <c r="Z1465" s="1320"/>
      <c r="AA1465" s="1320"/>
      <c r="AB1465" s="1320"/>
      <c r="AC1465" s="1320"/>
      <c r="AD1465" s="1320"/>
      <c r="AE1465" s="1320"/>
      <c r="AF1465" s="1280"/>
      <c r="AG1465" s="1320"/>
      <c r="AH1465" s="1320"/>
      <c r="AI1465" s="1320"/>
      <c r="AJ1465" s="1317"/>
      <c r="AK1465" s="1317"/>
      <c r="AL1465" s="1320"/>
      <c r="AM1465" s="1320"/>
      <c r="AN1465" s="1320"/>
      <c r="AO1465" s="1320"/>
      <c r="AP1465" s="1320"/>
      <c r="AQ1465" s="1320"/>
      <c r="AR1465" s="1320"/>
      <c r="AS1465" s="1320"/>
      <c r="AT1465" s="1320"/>
      <c r="AU1465" s="1320"/>
      <c r="AV1465" s="1320"/>
      <c r="AW1465" s="1320"/>
      <c r="AX1465" s="1320"/>
      <c r="AY1465" s="1320"/>
      <c r="AZ1465" s="1320"/>
      <c r="BA1465" s="1320"/>
      <c r="BB1465" s="1320"/>
      <c r="BC1465" s="1320"/>
      <c r="BD1465" s="1320"/>
      <c r="BE1465" s="1320"/>
      <c r="BF1465" s="1320"/>
      <c r="BG1465" s="1320"/>
      <c r="BH1465" s="495"/>
    </row>
    <row r="1466" spans="1:60" ht="3.65" hidden="1" customHeight="1">
      <c r="A1466" s="494"/>
      <c r="B1466" s="673"/>
      <c r="C1466" s="676"/>
      <c r="D1466" s="676"/>
      <c r="E1466" s="676"/>
      <c r="F1466" s="676"/>
      <c r="G1466" s="676"/>
      <c r="H1466" s="676"/>
      <c r="I1466" s="699"/>
      <c r="J1466" s="1320"/>
      <c r="K1466" s="1320"/>
      <c r="L1466" s="1320"/>
      <c r="M1466" s="1320"/>
      <c r="N1466" s="1307"/>
      <c r="O1466" s="1375"/>
      <c r="P1466" s="1375"/>
      <c r="Q1466" s="1375"/>
      <c r="R1466" s="1375"/>
      <c r="S1466" s="1375"/>
      <c r="T1466" s="1375"/>
      <c r="U1466" s="1375"/>
      <c r="V1466" s="1375"/>
      <c r="W1466" s="1375"/>
      <c r="X1466" s="1375"/>
      <c r="Y1466" s="1308"/>
      <c r="Z1466" s="1320"/>
      <c r="AA1466" s="1320"/>
      <c r="AB1466" s="1320"/>
      <c r="AC1466" s="1320"/>
      <c r="AD1466" s="1320"/>
      <c r="AE1466" s="1320"/>
      <c r="AF1466" s="1280"/>
      <c r="AG1466" s="1320"/>
      <c r="AH1466" s="1320"/>
      <c r="AI1466" s="1320"/>
      <c r="AJ1466" s="1317"/>
      <c r="AK1466" s="1317"/>
      <c r="AL1466" s="1320"/>
      <c r="AM1466" s="1320"/>
      <c r="AN1466" s="1320"/>
      <c r="AO1466" s="1320"/>
      <c r="AP1466" s="1320"/>
      <c r="AQ1466" s="1320"/>
      <c r="AR1466" s="1320"/>
      <c r="AS1466" s="1320"/>
      <c r="AT1466" s="1320"/>
      <c r="AU1466" s="1320"/>
      <c r="AV1466" s="1320"/>
      <c r="AW1466" s="1320"/>
      <c r="AX1466" s="1320"/>
      <c r="AY1466" s="1320"/>
      <c r="AZ1466" s="1320"/>
      <c r="BA1466" s="1320"/>
      <c r="BB1466" s="1320"/>
      <c r="BC1466" s="1320"/>
      <c r="BD1466" s="1320"/>
      <c r="BE1466" s="1320"/>
      <c r="BF1466" s="1320"/>
      <c r="BG1466" s="1320"/>
      <c r="BH1466" s="495"/>
    </row>
    <row r="1467" spans="1:60" ht="3.65" hidden="1" customHeight="1">
      <c r="A1467" s="494"/>
      <c r="B1467" s="673"/>
      <c r="C1467" s="676"/>
      <c r="D1467" s="676"/>
      <c r="E1467" s="676"/>
      <c r="F1467" s="676"/>
      <c r="G1467" s="676"/>
      <c r="H1467" s="676"/>
      <c r="I1467" s="699"/>
      <c r="J1467" s="1320"/>
      <c r="K1467" s="1320"/>
      <c r="L1467" s="1320"/>
      <c r="M1467" s="1320"/>
      <c r="N1467" s="1307"/>
      <c r="O1467" s="1375"/>
      <c r="P1467" s="1375"/>
      <c r="Q1467" s="1375"/>
      <c r="R1467" s="1375"/>
      <c r="S1467" s="1375"/>
      <c r="T1467" s="1375"/>
      <c r="U1467" s="1375"/>
      <c r="V1467" s="1375"/>
      <c r="W1467" s="1375"/>
      <c r="X1467" s="1375"/>
      <c r="Y1467" s="1308"/>
      <c r="Z1467" s="1320"/>
      <c r="AA1467" s="1320"/>
      <c r="AB1467" s="1320"/>
      <c r="AC1467" s="1320"/>
      <c r="AD1467" s="1320"/>
      <c r="AE1467" s="1320"/>
      <c r="AF1467" s="1280"/>
      <c r="AG1467" s="1320"/>
      <c r="AH1467" s="1320"/>
      <c r="AI1467" s="1320"/>
      <c r="AJ1467" s="1320"/>
      <c r="AK1467" s="1320"/>
      <c r="AL1467" s="1320"/>
      <c r="AM1467" s="1320"/>
      <c r="AN1467" s="1320"/>
      <c r="AO1467" s="1320"/>
      <c r="AP1467" s="1320"/>
      <c r="AQ1467" s="1320"/>
      <c r="AR1467" s="1320"/>
      <c r="AS1467" s="1320"/>
      <c r="AT1467" s="1320"/>
      <c r="AU1467" s="1320"/>
      <c r="AV1467" s="1320"/>
      <c r="AW1467" s="1320"/>
      <c r="AX1467" s="1320"/>
      <c r="AY1467" s="1320"/>
      <c r="AZ1467" s="1320"/>
      <c r="BA1467" s="1320"/>
      <c r="BB1467" s="1320"/>
      <c r="BC1467" s="1320"/>
      <c r="BD1467" s="1320"/>
      <c r="BE1467" s="1320"/>
      <c r="BF1467" s="1320"/>
      <c r="BG1467" s="1320"/>
      <c r="BH1467" s="495"/>
    </row>
    <row r="1468" spans="1:60" ht="3.65" hidden="1" customHeight="1">
      <c r="A1468" s="494"/>
      <c r="B1468" s="673"/>
      <c r="C1468" s="676"/>
      <c r="D1468" s="676"/>
      <c r="E1468" s="676"/>
      <c r="F1468" s="676"/>
      <c r="G1468" s="676"/>
      <c r="H1468" s="676"/>
      <c r="I1468" s="699"/>
      <c r="J1468" s="1320"/>
      <c r="K1468" s="1320"/>
      <c r="L1468" s="1320"/>
      <c r="M1468" s="1320"/>
      <c r="N1468" s="1307"/>
      <c r="O1468" s="1375"/>
      <c r="P1468" s="1375"/>
      <c r="Q1468" s="1375"/>
      <c r="R1468" s="1375"/>
      <c r="S1468" s="1375"/>
      <c r="T1468" s="1375"/>
      <c r="U1468" s="1375"/>
      <c r="V1468" s="1375"/>
      <c r="W1468" s="1375"/>
      <c r="X1468" s="1375"/>
      <c r="Y1468" s="1308"/>
      <c r="Z1468" s="1320"/>
      <c r="AA1468" s="1320"/>
      <c r="AB1468" s="1320"/>
      <c r="AC1468" s="1320"/>
      <c r="AD1468" s="1320"/>
      <c r="AE1468" s="1320"/>
      <c r="AF1468" s="1280"/>
      <c r="AG1468" s="1320"/>
      <c r="AH1468" s="1320"/>
      <c r="AI1468" s="1320"/>
      <c r="AJ1468" s="1320"/>
      <c r="AK1468" s="1320"/>
      <c r="AL1468" s="1320"/>
      <c r="AM1468" s="1320"/>
      <c r="AN1468" s="1320"/>
      <c r="AO1468" s="1320"/>
      <c r="AP1468" s="1320"/>
      <c r="AQ1468" s="1320"/>
      <c r="AR1468" s="1320"/>
      <c r="AS1468" s="1320"/>
      <c r="AT1468" s="1320"/>
      <c r="AU1468" s="1320"/>
      <c r="AV1468" s="1320"/>
      <c r="AW1468" s="1320"/>
      <c r="AX1468" s="1320"/>
      <c r="AY1468" s="1320"/>
      <c r="AZ1468" s="1320"/>
      <c r="BA1468" s="1320"/>
      <c r="BB1468" s="1320"/>
      <c r="BC1468" s="1320"/>
      <c r="BD1468" s="1320"/>
      <c r="BE1468" s="1320"/>
      <c r="BF1468" s="1320"/>
      <c r="BG1468" s="1320"/>
      <c r="BH1468" s="495"/>
    </row>
    <row r="1469" spans="1:60" ht="3.65" hidden="1" customHeight="1">
      <c r="A1469" s="494"/>
      <c r="B1469" s="673"/>
      <c r="C1469" s="676"/>
      <c r="D1469" s="676"/>
      <c r="E1469" s="676"/>
      <c r="F1469" s="676"/>
      <c r="G1469" s="676"/>
      <c r="H1469" s="676"/>
      <c r="I1469" s="699"/>
      <c r="J1469" s="1320"/>
      <c r="K1469" s="1320"/>
      <c r="L1469" s="1320"/>
      <c r="M1469" s="1320"/>
      <c r="N1469" s="1293"/>
      <c r="O1469" s="1367"/>
      <c r="P1469" s="1367"/>
      <c r="Q1469" s="1367"/>
      <c r="R1469" s="1367"/>
      <c r="S1469" s="1367"/>
      <c r="T1469" s="1367"/>
      <c r="U1469" s="1367"/>
      <c r="V1469" s="1367"/>
      <c r="W1469" s="1367"/>
      <c r="X1469" s="1367"/>
      <c r="Y1469" s="1294"/>
      <c r="Z1469" s="1320"/>
      <c r="AA1469" s="1320"/>
      <c r="AB1469" s="1320"/>
      <c r="AC1469" s="1320"/>
      <c r="AD1469" s="1320"/>
      <c r="AE1469" s="1320"/>
      <c r="AF1469" s="1280"/>
      <c r="AG1469" s="1320"/>
      <c r="AH1469" s="1320"/>
      <c r="AI1469" s="1320"/>
      <c r="AJ1469" s="1320"/>
      <c r="AK1469" s="1320"/>
      <c r="AL1469" s="1320"/>
      <c r="AM1469" s="1320"/>
      <c r="AN1469" s="1320"/>
      <c r="AO1469" s="1320"/>
      <c r="AP1469" s="1320"/>
      <c r="AQ1469" s="1320"/>
      <c r="AR1469" s="1320"/>
      <c r="AS1469" s="1320"/>
      <c r="AT1469" s="1320"/>
      <c r="AU1469" s="1320"/>
      <c r="AV1469" s="1320"/>
      <c r="AW1469" s="1320"/>
      <c r="AX1469" s="1320"/>
      <c r="AY1469" s="1320"/>
      <c r="AZ1469" s="1320"/>
      <c r="BA1469" s="1320"/>
      <c r="BB1469" s="1320"/>
      <c r="BC1469" s="1320"/>
      <c r="BD1469" s="1320"/>
      <c r="BE1469" s="1320"/>
      <c r="BF1469" s="1320"/>
      <c r="BG1469" s="1320"/>
      <c r="BH1469" s="495"/>
    </row>
    <row r="1470" spans="1:60" ht="3.65" hidden="1" customHeight="1">
      <c r="A1470" s="494"/>
      <c r="B1470" s="673"/>
      <c r="C1470" s="676"/>
      <c r="D1470" s="676"/>
      <c r="E1470" s="676"/>
      <c r="F1470" s="676"/>
      <c r="G1470" s="676"/>
      <c r="H1470" s="676"/>
      <c r="I1470" s="699"/>
      <c r="J1470" s="1320"/>
      <c r="K1470" s="1320"/>
      <c r="L1470" s="1320"/>
      <c r="M1470" s="1320"/>
      <c r="N1470" s="1293"/>
      <c r="O1470" s="1367"/>
      <c r="P1470" s="1367"/>
      <c r="Q1470" s="1367"/>
      <c r="R1470" s="1367"/>
      <c r="S1470" s="1367"/>
      <c r="T1470" s="1367"/>
      <c r="U1470" s="1367"/>
      <c r="V1470" s="1367"/>
      <c r="W1470" s="1367"/>
      <c r="X1470" s="1367"/>
      <c r="Y1470" s="1294"/>
      <c r="Z1470" s="1320"/>
      <c r="AA1470" s="1320"/>
      <c r="AB1470" s="1320"/>
      <c r="AC1470" s="1320"/>
      <c r="AD1470" s="1320"/>
      <c r="AE1470" s="1320"/>
      <c r="AF1470" s="1280"/>
      <c r="AG1470" s="1320"/>
      <c r="AH1470" s="1320"/>
      <c r="AI1470" s="1320"/>
      <c r="AJ1470" s="1320"/>
      <c r="AK1470" s="1320"/>
      <c r="AL1470" s="1320"/>
      <c r="AM1470" s="1320"/>
      <c r="AN1470" s="1320"/>
      <c r="AO1470" s="1320"/>
      <c r="AP1470" s="1320"/>
      <c r="AQ1470" s="1320"/>
      <c r="AR1470" s="1320"/>
      <c r="AS1470" s="1320"/>
      <c r="AT1470" s="1320"/>
      <c r="AU1470" s="1320"/>
      <c r="AV1470" s="1320"/>
      <c r="AW1470" s="1320"/>
      <c r="AX1470" s="1320"/>
      <c r="AY1470" s="1320"/>
      <c r="AZ1470" s="1320"/>
      <c r="BA1470" s="1320"/>
      <c r="BB1470" s="1320"/>
      <c r="BC1470" s="1320"/>
      <c r="BD1470" s="1320"/>
      <c r="BE1470" s="1320"/>
      <c r="BF1470" s="1320"/>
      <c r="BG1470" s="1320"/>
      <c r="BH1470" s="495"/>
    </row>
    <row r="1471" spans="1:60" ht="3.65" hidden="1" customHeight="1">
      <c r="A1471" s="494"/>
      <c r="B1471" s="673"/>
      <c r="C1471" s="676"/>
      <c r="D1471" s="676"/>
      <c r="E1471" s="676"/>
      <c r="F1471" s="676"/>
      <c r="G1471" s="676"/>
      <c r="H1471" s="676"/>
      <c r="I1471" s="699"/>
      <c r="J1471" s="1320"/>
      <c r="K1471" s="1320"/>
      <c r="L1471" s="1320"/>
      <c r="M1471" s="1320"/>
      <c r="N1471" s="1293"/>
      <c r="O1471" s="1367"/>
      <c r="P1471" s="1367"/>
      <c r="Q1471" s="1367"/>
      <c r="R1471" s="1367"/>
      <c r="S1471" s="1367"/>
      <c r="T1471" s="1367"/>
      <c r="U1471" s="1367"/>
      <c r="V1471" s="1367"/>
      <c r="W1471" s="1367"/>
      <c r="X1471" s="1367"/>
      <c r="Y1471" s="1294"/>
      <c r="Z1471" s="1320"/>
      <c r="AA1471" s="1320"/>
      <c r="AB1471" s="1320"/>
      <c r="AC1471" s="1320"/>
      <c r="AD1471" s="1320"/>
      <c r="AE1471" s="1320"/>
      <c r="AF1471" s="1280"/>
      <c r="AG1471" s="1320"/>
      <c r="AH1471" s="1320"/>
      <c r="AI1471" s="1320"/>
      <c r="AJ1471" s="1320"/>
      <c r="AK1471" s="1320"/>
      <c r="AL1471" s="1320"/>
      <c r="AM1471" s="1320"/>
      <c r="AN1471" s="1320"/>
      <c r="AO1471" s="1320"/>
      <c r="AP1471" s="1320"/>
      <c r="AQ1471" s="1320"/>
      <c r="AR1471" s="1320"/>
      <c r="AS1471" s="1320"/>
      <c r="AT1471" s="1320"/>
      <c r="AU1471" s="1320"/>
      <c r="AV1471" s="1320"/>
      <c r="AW1471" s="1320"/>
      <c r="AX1471" s="1320"/>
      <c r="AY1471" s="1320"/>
      <c r="AZ1471" s="1320"/>
      <c r="BA1471" s="1320"/>
      <c r="BB1471" s="1320"/>
      <c r="BC1471" s="1320"/>
      <c r="BD1471" s="1320"/>
      <c r="BE1471" s="1320"/>
      <c r="BF1471" s="1320"/>
      <c r="BG1471" s="1320"/>
      <c r="BH1471" s="495"/>
    </row>
    <row r="1472" spans="1:60" ht="3.65" hidden="1" customHeight="1">
      <c r="A1472" s="494"/>
      <c r="B1472" s="673"/>
      <c r="C1472" s="676"/>
      <c r="D1472" s="676"/>
      <c r="E1472" s="676"/>
      <c r="F1472" s="676"/>
      <c r="G1472" s="676"/>
      <c r="H1472" s="676"/>
      <c r="I1472" s="699"/>
      <c r="J1472" s="1320"/>
      <c r="K1472" s="1320"/>
      <c r="L1472" s="1320"/>
      <c r="M1472" s="1320"/>
      <c r="N1472" s="1293"/>
      <c r="O1472" s="1367"/>
      <c r="P1472" s="1367"/>
      <c r="Q1472" s="1367"/>
      <c r="R1472" s="1367"/>
      <c r="S1472" s="1367"/>
      <c r="T1472" s="1367"/>
      <c r="U1472" s="1367"/>
      <c r="V1472" s="1367"/>
      <c r="W1472" s="1367"/>
      <c r="X1472" s="1367"/>
      <c r="Y1472" s="1294"/>
      <c r="Z1472" s="1320"/>
      <c r="AA1472" s="1320"/>
      <c r="AB1472" s="1320"/>
      <c r="AC1472" s="1320"/>
      <c r="AD1472" s="1320"/>
      <c r="AE1472" s="1320"/>
      <c r="AF1472" s="1280"/>
      <c r="AG1472" s="1320"/>
      <c r="AH1472" s="1320"/>
      <c r="AI1472" s="1320"/>
      <c r="AJ1472" s="1320"/>
      <c r="AK1472" s="1320"/>
      <c r="AL1472" s="1320"/>
      <c r="AM1472" s="1320"/>
      <c r="AN1472" s="1320"/>
      <c r="AO1472" s="1320"/>
      <c r="AP1472" s="1320"/>
      <c r="AQ1472" s="1320"/>
      <c r="AR1472" s="1320"/>
      <c r="AS1472" s="1320"/>
      <c r="AT1472" s="1320"/>
      <c r="AU1472" s="1320"/>
      <c r="AV1472" s="1320"/>
      <c r="AW1472" s="1320"/>
      <c r="AX1472" s="1320"/>
      <c r="AY1472" s="1320"/>
      <c r="AZ1472" s="1320"/>
      <c r="BA1472" s="1320"/>
      <c r="BB1472" s="1320"/>
      <c r="BC1472" s="1320"/>
      <c r="BD1472" s="1320"/>
      <c r="BE1472" s="1320"/>
      <c r="BF1472" s="1320"/>
      <c r="BG1472" s="1320"/>
      <c r="BH1472" s="495"/>
    </row>
    <row r="1473" spans="1:60" ht="3.65" hidden="1" customHeight="1">
      <c r="A1473" s="494"/>
      <c r="B1473" s="673"/>
      <c r="C1473" s="676"/>
      <c r="D1473" s="676"/>
      <c r="E1473" s="676"/>
      <c r="F1473" s="676"/>
      <c r="G1473" s="676"/>
      <c r="H1473" s="676"/>
      <c r="I1473" s="699"/>
      <c r="J1473" s="1320"/>
      <c r="K1473" s="1320"/>
      <c r="L1473" s="1320"/>
      <c r="M1473" s="1320"/>
      <c r="N1473" s="1295"/>
      <c r="O1473" s="1296"/>
      <c r="P1473" s="1296"/>
      <c r="Q1473" s="1296"/>
      <c r="R1473" s="1296"/>
      <c r="S1473" s="1296"/>
      <c r="T1473" s="1296"/>
      <c r="U1473" s="1296"/>
      <c r="V1473" s="1296"/>
      <c r="W1473" s="1296"/>
      <c r="X1473" s="1296"/>
      <c r="Y1473" s="1297"/>
      <c r="Z1473" s="1320"/>
      <c r="AA1473" s="1320"/>
      <c r="AB1473" s="1320"/>
      <c r="AC1473" s="1320"/>
      <c r="AD1473" s="1320"/>
      <c r="AE1473" s="1320"/>
      <c r="AF1473" s="1279"/>
      <c r="AG1473" s="1320"/>
      <c r="AH1473" s="1320"/>
      <c r="AI1473" s="1320"/>
      <c r="AJ1473" s="1320"/>
      <c r="AK1473" s="1320"/>
      <c r="AL1473" s="1320"/>
      <c r="AM1473" s="1320"/>
      <c r="AN1473" s="1320"/>
      <c r="AO1473" s="1320"/>
      <c r="AP1473" s="1320"/>
      <c r="AQ1473" s="1320"/>
      <c r="AR1473" s="1320"/>
      <c r="AS1473" s="1320"/>
      <c r="AT1473" s="1320"/>
      <c r="AU1473" s="1320"/>
      <c r="AV1473" s="1320"/>
      <c r="AW1473" s="1320"/>
      <c r="AX1473" s="1320"/>
      <c r="AY1473" s="1320"/>
      <c r="AZ1473" s="1320"/>
      <c r="BA1473" s="1320"/>
      <c r="BB1473" s="1320"/>
      <c r="BC1473" s="1320"/>
      <c r="BD1473" s="1320"/>
      <c r="BE1473" s="1320"/>
      <c r="BF1473" s="1320"/>
      <c r="BG1473" s="1320"/>
      <c r="BH1473" s="495"/>
    </row>
    <row r="1474" spans="1:60" ht="3.65" hidden="1" customHeight="1">
      <c r="A1474" s="494"/>
      <c r="B1474" s="673"/>
      <c r="C1474" s="676"/>
      <c r="D1474" s="676"/>
      <c r="E1474" s="676"/>
      <c r="F1474" s="676"/>
      <c r="G1474" s="676"/>
      <c r="H1474" s="676"/>
      <c r="I1474" s="699"/>
      <c r="J1474" s="1320"/>
      <c r="K1474" s="1320"/>
      <c r="L1474" s="1320"/>
      <c r="M1474" s="1320"/>
      <c r="N1474" s="1320"/>
      <c r="O1474" s="1320"/>
      <c r="P1474" s="1320"/>
      <c r="Q1474" s="1320"/>
      <c r="R1474" s="1320"/>
      <c r="S1474" s="1320"/>
      <c r="T1474" s="1320"/>
      <c r="U1474" s="1320"/>
      <c r="V1474" s="1320"/>
      <c r="W1474" s="1320"/>
      <c r="X1474" s="1320"/>
      <c r="Y1474" s="1320"/>
      <c r="Z1474" s="1320"/>
      <c r="AA1474" s="1320"/>
      <c r="AB1474" s="1320"/>
      <c r="AC1474" s="1320"/>
      <c r="AD1474" s="1320"/>
      <c r="AE1474" s="1320"/>
      <c r="AF1474" s="1320"/>
      <c r="AG1474" s="1320"/>
      <c r="AH1474" s="1320"/>
      <c r="AI1474" s="1320"/>
      <c r="AJ1474" s="1320"/>
      <c r="AK1474" s="1320"/>
      <c r="AL1474" s="1320"/>
      <c r="AM1474" s="1320"/>
      <c r="AN1474" s="1320"/>
      <c r="AO1474" s="1320"/>
      <c r="AP1474" s="1320"/>
      <c r="AQ1474" s="1320"/>
      <c r="AR1474" s="1320"/>
      <c r="AS1474" s="1320"/>
      <c r="AT1474" s="1320"/>
      <c r="AU1474" s="1320"/>
      <c r="AV1474" s="1320"/>
      <c r="AW1474" s="1320"/>
      <c r="AX1474" s="1320"/>
      <c r="AY1474" s="1320"/>
      <c r="AZ1474" s="1320"/>
      <c r="BA1474" s="1320"/>
      <c r="BB1474" s="1320"/>
      <c r="BC1474" s="1320"/>
      <c r="BD1474" s="1320"/>
      <c r="BE1474" s="1320"/>
      <c r="BF1474" s="1320"/>
      <c r="BG1474" s="1320"/>
      <c r="BH1474" s="495"/>
    </row>
    <row r="1475" spans="1:60" ht="3.65" hidden="1" customHeight="1">
      <c r="A1475" s="494"/>
      <c r="B1475" s="673"/>
      <c r="C1475" s="676"/>
      <c r="D1475" s="676"/>
      <c r="E1475" s="676"/>
      <c r="F1475" s="676"/>
      <c r="G1475" s="676"/>
      <c r="H1475" s="676"/>
      <c r="I1475" s="699"/>
      <c r="J1475" s="1320"/>
      <c r="K1475" s="1320"/>
      <c r="L1475" s="1320"/>
      <c r="M1475" s="1320"/>
      <c r="N1475" s="1320"/>
      <c r="O1475" s="1320"/>
      <c r="P1475" s="1320"/>
      <c r="Q1475" s="1320"/>
      <c r="R1475" s="1320"/>
      <c r="S1475" s="1320"/>
      <c r="T1475" s="1320"/>
      <c r="U1475" s="1320"/>
      <c r="V1475" s="1320"/>
      <c r="W1475" s="1320"/>
      <c r="X1475" s="1320"/>
      <c r="Y1475" s="1320"/>
      <c r="Z1475" s="1320"/>
      <c r="AA1475" s="1320"/>
      <c r="AB1475" s="1320"/>
      <c r="AC1475" s="1320"/>
      <c r="AD1475" s="1320"/>
      <c r="AE1475" s="1320"/>
      <c r="AF1475" s="1320"/>
      <c r="AG1475" s="1320"/>
      <c r="AH1475" s="1320"/>
      <c r="AI1475" s="1320"/>
      <c r="AJ1475" s="1320"/>
      <c r="AK1475" s="1320"/>
      <c r="AL1475" s="1320"/>
      <c r="AM1475" s="1320"/>
      <c r="AN1475" s="1320"/>
      <c r="AO1475" s="1320"/>
      <c r="AP1475" s="1320"/>
      <c r="AQ1475" s="1320"/>
      <c r="AR1475" s="1320"/>
      <c r="AS1475" s="1320"/>
      <c r="AT1475" s="1320"/>
      <c r="AU1475" s="1320"/>
      <c r="AV1475" s="1320"/>
      <c r="AW1475" s="1320"/>
      <c r="AX1475" s="1320"/>
      <c r="AY1475" s="1320"/>
      <c r="AZ1475" s="1320"/>
      <c r="BA1475" s="1320"/>
      <c r="BB1475" s="1320"/>
      <c r="BC1475" s="1320"/>
      <c r="BD1475" s="1320"/>
      <c r="BE1475" s="1320"/>
      <c r="BF1475" s="1320"/>
      <c r="BG1475" s="1320"/>
      <c r="BH1475" s="495"/>
    </row>
    <row r="1476" spans="1:60" ht="3.65" hidden="1" customHeight="1">
      <c r="A1476" s="494"/>
      <c r="B1476" s="673"/>
      <c r="C1476" s="676"/>
      <c r="D1476" s="676"/>
      <c r="E1476" s="676"/>
      <c r="F1476" s="676"/>
      <c r="G1476" s="676"/>
      <c r="H1476" s="676"/>
      <c r="I1476" s="699"/>
      <c r="J1476" s="1320"/>
      <c r="K1476" s="1320"/>
      <c r="L1476" s="1320"/>
      <c r="M1476" s="1320"/>
      <c r="N1476" s="1320"/>
      <c r="O1476" s="1320"/>
      <c r="P1476" s="1320"/>
      <c r="Q1476" s="1320"/>
      <c r="R1476" s="1320"/>
      <c r="S1476" s="1320"/>
      <c r="T1476" s="1320"/>
      <c r="U1476" s="1320"/>
      <c r="V1476" s="1320"/>
      <c r="W1476" s="1320"/>
      <c r="X1476" s="1320"/>
      <c r="Y1476" s="1320"/>
      <c r="Z1476" s="1320"/>
      <c r="AA1476" s="1320"/>
      <c r="AB1476" s="1320"/>
      <c r="AC1476" s="1320"/>
      <c r="AD1476" s="1320"/>
      <c r="AE1476" s="1320"/>
      <c r="AF1476" s="1320"/>
      <c r="AG1476" s="1320"/>
      <c r="AH1476" s="1320"/>
      <c r="AI1476" s="1320"/>
      <c r="AJ1476" s="1320"/>
      <c r="AK1476" s="1320"/>
      <c r="AL1476" s="1320"/>
      <c r="AM1476" s="1320"/>
      <c r="AN1476" s="1320"/>
      <c r="AO1476" s="1320"/>
      <c r="AP1476" s="1320"/>
      <c r="AQ1476" s="1320"/>
      <c r="AR1476" s="1320"/>
      <c r="AS1476" s="1320"/>
      <c r="AT1476" s="1320"/>
      <c r="AU1476" s="1320"/>
      <c r="AV1476" s="1320"/>
      <c r="AW1476" s="1320"/>
      <c r="AX1476" s="1320"/>
      <c r="AY1476" s="1320"/>
      <c r="AZ1476" s="1320"/>
      <c r="BA1476" s="1320"/>
      <c r="BB1476" s="1320"/>
      <c r="BC1476" s="1320"/>
      <c r="BD1476" s="1320"/>
      <c r="BE1476" s="1320"/>
      <c r="BF1476" s="1320"/>
      <c r="BG1476" s="1320"/>
      <c r="BH1476" s="495"/>
    </row>
    <row r="1477" spans="1:60" ht="3.65" hidden="1" customHeight="1">
      <c r="A1477" s="494"/>
      <c r="B1477" s="1282"/>
      <c r="C1477" s="1283"/>
      <c r="D1477" s="1283"/>
      <c r="E1477" s="1283"/>
      <c r="F1477" s="1283"/>
      <c r="G1477" s="1283"/>
      <c r="H1477" s="1283"/>
      <c r="I1477" s="1368"/>
      <c r="J1477" s="1369"/>
      <c r="K1477" s="1369"/>
      <c r="L1477" s="1369"/>
      <c r="M1477" s="1369"/>
      <c r="N1477" s="1369"/>
      <c r="O1477" s="1369"/>
      <c r="P1477" s="1369"/>
      <c r="Q1477" s="1369"/>
      <c r="R1477" s="1369"/>
      <c r="S1477" s="1369"/>
      <c r="T1477" s="1369"/>
      <c r="U1477" s="1369"/>
      <c r="V1477" s="1369"/>
      <c r="W1477" s="1369"/>
      <c r="X1477" s="1369"/>
      <c r="Y1477" s="1369"/>
      <c r="Z1477" s="1369"/>
      <c r="AA1477" s="1369"/>
      <c r="AB1477" s="1369"/>
      <c r="AC1477" s="1369"/>
      <c r="AD1477" s="1369"/>
      <c r="AE1477" s="1369"/>
      <c r="AF1477" s="1369"/>
      <c r="AG1477" s="1369"/>
      <c r="AH1477" s="1369"/>
      <c r="AI1477" s="1369"/>
      <c r="AJ1477" s="1369"/>
      <c r="AK1477" s="1369"/>
      <c r="AL1477" s="1369"/>
      <c r="AM1477" s="1369"/>
      <c r="AN1477" s="1369"/>
      <c r="AO1477" s="1369"/>
      <c r="AP1477" s="1369"/>
      <c r="AQ1477" s="1369"/>
      <c r="AR1477" s="1369"/>
      <c r="AS1477" s="1369"/>
      <c r="AT1477" s="1369"/>
      <c r="AU1477" s="1369"/>
      <c r="AV1477" s="1369"/>
      <c r="AW1477" s="1369"/>
      <c r="AX1477" s="1369"/>
      <c r="AY1477" s="1369"/>
      <c r="AZ1477" s="1369"/>
      <c r="BA1477" s="1369"/>
      <c r="BB1477" s="1369"/>
      <c r="BC1477" s="1369"/>
      <c r="BD1477" s="1369"/>
      <c r="BE1477" s="1369"/>
      <c r="BF1477" s="1369"/>
      <c r="BG1477" s="1369"/>
      <c r="BH1477" s="471"/>
    </row>
    <row r="1478" spans="1:60" ht="3.65" hidden="1" customHeight="1">
      <c r="A1478" s="494"/>
      <c r="B1478" s="1285"/>
      <c r="C1478" s="1286"/>
      <c r="D1478" s="1286"/>
      <c r="E1478" s="1286"/>
      <c r="F1478" s="1286"/>
      <c r="G1478" s="1286"/>
      <c r="H1478" s="1286"/>
      <c r="I1478" s="1370"/>
      <c r="J1478" s="466"/>
      <c r="K1478" s="466"/>
      <c r="L1478" s="466"/>
      <c r="M1478" s="466"/>
      <c r="N1478" s="466"/>
      <c r="O1478" s="466"/>
      <c r="P1478" s="466"/>
      <c r="Q1478" s="466"/>
      <c r="R1478" s="466"/>
      <c r="S1478" s="466"/>
      <c r="T1478" s="466"/>
      <c r="U1478" s="466"/>
      <c r="V1478" s="466"/>
      <c r="W1478" s="466"/>
      <c r="X1478" s="466"/>
      <c r="Y1478" s="466"/>
      <c r="Z1478" s="466"/>
      <c r="AA1478" s="466"/>
      <c r="AB1478" s="466"/>
      <c r="AC1478" s="466"/>
      <c r="AD1478" s="466"/>
      <c r="AE1478" s="466"/>
      <c r="AF1478" s="466"/>
      <c r="AG1478" s="466"/>
      <c r="AH1478" s="466"/>
      <c r="AI1478" s="466"/>
      <c r="AJ1478" s="466"/>
      <c r="AK1478" s="466"/>
      <c r="AL1478" s="466"/>
      <c r="AM1478" s="466"/>
      <c r="AN1478" s="466"/>
      <c r="AO1478" s="466"/>
      <c r="AP1478" s="466"/>
      <c r="AQ1478" s="466"/>
      <c r="AR1478" s="466"/>
      <c r="AS1478" s="466"/>
      <c r="AT1478" s="466"/>
      <c r="AU1478" s="466"/>
      <c r="AV1478" s="466"/>
      <c r="AW1478" s="466"/>
      <c r="AX1478" s="466"/>
      <c r="AY1478" s="466"/>
      <c r="AZ1478" s="466"/>
      <c r="BA1478" s="466"/>
      <c r="BB1478" s="466"/>
      <c r="BC1478" s="466"/>
      <c r="BD1478" s="466"/>
      <c r="BE1478" s="466"/>
      <c r="BF1478" s="466"/>
      <c r="BG1478" s="466"/>
      <c r="BH1478" s="465"/>
    </row>
  </sheetData>
  <autoFilter ref="D2:H1478" xr:uid="{976399A4-1734-4A25-AB1B-F98A26EB0FD6}">
    <filterColumn colId="0">
      <filters>
        <filter val="PlacaControl"/>
        <filter val="PlacaControl_Grande"/>
        <filter val="PlacaControl_Mediana"/>
        <filter val="PlacaControl_Pequeña"/>
      </filters>
    </filterColumn>
  </autoFilter>
  <mergeCells count="464">
    <mergeCell ref="T1460:U1461"/>
    <mergeCell ref="V1460:W1461"/>
    <mergeCell ref="X1460:Y1461"/>
    <mergeCell ref="P1461:R1462"/>
    <mergeCell ref="T1462:U1463"/>
    <mergeCell ref="W1462:X1463"/>
    <mergeCell ref="T1454:U1455"/>
    <mergeCell ref="V1454:W1455"/>
    <mergeCell ref="X1454:Y1455"/>
    <mergeCell ref="O1455:S1460"/>
    <mergeCell ref="T1456:U1457"/>
    <mergeCell ref="V1456:W1457"/>
    <mergeCell ref="X1456:Y1457"/>
    <mergeCell ref="T1458:U1459"/>
    <mergeCell ref="V1458:W1459"/>
    <mergeCell ref="X1458:Y1459"/>
    <mergeCell ref="X1426:Y1427"/>
    <mergeCell ref="T1428:U1429"/>
    <mergeCell ref="V1428:W1429"/>
    <mergeCell ref="X1428:Y1429"/>
    <mergeCell ref="P1429:R1430"/>
    <mergeCell ref="T1430:U1431"/>
    <mergeCell ref="P1397:R1398"/>
    <mergeCell ref="T1422:U1423"/>
    <mergeCell ref="V1422:W1423"/>
    <mergeCell ref="X1422:Y1423"/>
    <mergeCell ref="O1423:S1428"/>
    <mergeCell ref="T1424:U1425"/>
    <mergeCell ref="V1424:W1425"/>
    <mergeCell ref="X1424:Y1425"/>
    <mergeCell ref="T1426:U1427"/>
    <mergeCell ref="V1426:W1427"/>
    <mergeCell ref="V1392:W1393"/>
    <mergeCell ref="X1392:Y1393"/>
    <mergeCell ref="T1394:U1395"/>
    <mergeCell ref="V1394:W1395"/>
    <mergeCell ref="X1394:Y1395"/>
    <mergeCell ref="T1396:U1397"/>
    <mergeCell ref="V1396:W1397"/>
    <mergeCell ref="X1396:Y1397"/>
    <mergeCell ref="X1362:Y1363"/>
    <mergeCell ref="T1364:U1365"/>
    <mergeCell ref="V1364:W1365"/>
    <mergeCell ref="X1364:Y1365"/>
    <mergeCell ref="P1365:R1366"/>
    <mergeCell ref="T1390:U1391"/>
    <mergeCell ref="V1390:W1391"/>
    <mergeCell ref="X1390:Y1391"/>
    <mergeCell ref="O1391:S1396"/>
    <mergeCell ref="T1392:U1393"/>
    <mergeCell ref="P1333:R1334"/>
    <mergeCell ref="T1358:U1359"/>
    <mergeCell ref="V1358:W1359"/>
    <mergeCell ref="X1358:Y1359"/>
    <mergeCell ref="O1359:S1364"/>
    <mergeCell ref="T1360:U1361"/>
    <mergeCell ref="V1360:W1361"/>
    <mergeCell ref="X1360:Y1361"/>
    <mergeCell ref="T1362:U1363"/>
    <mergeCell ref="V1362:W1363"/>
    <mergeCell ref="X1328:Y1329"/>
    <mergeCell ref="T1330:U1331"/>
    <mergeCell ref="V1330:W1331"/>
    <mergeCell ref="X1330:Y1331"/>
    <mergeCell ref="T1332:U1333"/>
    <mergeCell ref="V1332:W1333"/>
    <mergeCell ref="X1298:Y1299"/>
    <mergeCell ref="T1300:U1301"/>
    <mergeCell ref="V1300:W1301"/>
    <mergeCell ref="P1301:R1302"/>
    <mergeCell ref="T1326:U1327"/>
    <mergeCell ref="V1326:W1327"/>
    <mergeCell ref="X1326:Y1327"/>
    <mergeCell ref="O1327:S1332"/>
    <mergeCell ref="T1328:U1329"/>
    <mergeCell ref="V1328:W1329"/>
    <mergeCell ref="P1269:R1270"/>
    <mergeCell ref="T1294:U1295"/>
    <mergeCell ref="V1294:W1295"/>
    <mergeCell ref="X1294:Y1295"/>
    <mergeCell ref="O1295:S1300"/>
    <mergeCell ref="T1296:U1297"/>
    <mergeCell ref="V1296:W1297"/>
    <mergeCell ref="X1296:Y1297"/>
    <mergeCell ref="T1298:U1299"/>
    <mergeCell ref="V1298:W1299"/>
    <mergeCell ref="V1264:W1265"/>
    <mergeCell ref="X1264:Y1265"/>
    <mergeCell ref="T1266:U1267"/>
    <mergeCell ref="V1266:W1267"/>
    <mergeCell ref="X1266:Y1267"/>
    <mergeCell ref="T1268:U1269"/>
    <mergeCell ref="V1268:W1269"/>
    <mergeCell ref="T1234:U1235"/>
    <mergeCell ref="V1234:W1235"/>
    <mergeCell ref="X1234:Y1235"/>
    <mergeCell ref="T1236:U1237"/>
    <mergeCell ref="P1237:R1238"/>
    <mergeCell ref="T1262:U1263"/>
    <mergeCell ref="V1262:W1263"/>
    <mergeCell ref="X1262:Y1263"/>
    <mergeCell ref="O1263:S1268"/>
    <mergeCell ref="T1264:U1265"/>
    <mergeCell ref="V1202:W1203"/>
    <mergeCell ref="X1202:Y1203"/>
    <mergeCell ref="P1205:R1206"/>
    <mergeCell ref="T1230:U1231"/>
    <mergeCell ref="V1230:W1231"/>
    <mergeCell ref="X1230:Y1231"/>
    <mergeCell ref="O1231:S1236"/>
    <mergeCell ref="T1232:U1233"/>
    <mergeCell ref="V1232:W1233"/>
    <mergeCell ref="X1232:Y1233"/>
    <mergeCell ref="X1170:Y1171"/>
    <mergeCell ref="P1173:R1174"/>
    <mergeCell ref="T1198:U1199"/>
    <mergeCell ref="V1198:W1199"/>
    <mergeCell ref="X1198:Y1199"/>
    <mergeCell ref="O1199:S1204"/>
    <mergeCell ref="T1200:U1201"/>
    <mergeCell ref="V1200:W1201"/>
    <mergeCell ref="X1200:Y1201"/>
    <mergeCell ref="T1202:U1203"/>
    <mergeCell ref="P1141:R1142"/>
    <mergeCell ref="T1166:U1167"/>
    <mergeCell ref="V1166:W1167"/>
    <mergeCell ref="X1166:Y1167"/>
    <mergeCell ref="O1167:S1172"/>
    <mergeCell ref="T1168:U1169"/>
    <mergeCell ref="V1168:W1169"/>
    <mergeCell ref="X1168:Y1169"/>
    <mergeCell ref="T1170:U1171"/>
    <mergeCell ref="V1170:W1171"/>
    <mergeCell ref="P1109:R1110"/>
    <mergeCell ref="T1134:U1135"/>
    <mergeCell ref="V1134:W1135"/>
    <mergeCell ref="X1134:Y1135"/>
    <mergeCell ref="O1135:S1140"/>
    <mergeCell ref="T1136:U1137"/>
    <mergeCell ref="V1136:W1137"/>
    <mergeCell ref="X1136:Y1137"/>
    <mergeCell ref="T1138:U1139"/>
    <mergeCell ref="V1138:W1139"/>
    <mergeCell ref="P1077:R1078"/>
    <mergeCell ref="T1102:U1103"/>
    <mergeCell ref="V1102:W1103"/>
    <mergeCell ref="X1102:Y1103"/>
    <mergeCell ref="O1103:S1108"/>
    <mergeCell ref="T1104:U1105"/>
    <mergeCell ref="V1104:W1105"/>
    <mergeCell ref="X1104:Y1105"/>
    <mergeCell ref="T1106:U1107"/>
    <mergeCell ref="V1106:W1107"/>
    <mergeCell ref="P1045:R1046"/>
    <mergeCell ref="T1070:U1071"/>
    <mergeCell ref="V1070:W1071"/>
    <mergeCell ref="X1070:Y1071"/>
    <mergeCell ref="O1071:S1076"/>
    <mergeCell ref="T1072:U1073"/>
    <mergeCell ref="V1072:W1073"/>
    <mergeCell ref="X1072:Y1073"/>
    <mergeCell ref="T1074:U1075"/>
    <mergeCell ref="P1013:R1014"/>
    <mergeCell ref="T1038:U1039"/>
    <mergeCell ref="V1038:W1039"/>
    <mergeCell ref="X1038:Y1039"/>
    <mergeCell ref="O1039:S1044"/>
    <mergeCell ref="T1040:U1041"/>
    <mergeCell ref="V1040:W1041"/>
    <mergeCell ref="X1040:Y1041"/>
    <mergeCell ref="T1042:U1043"/>
    <mergeCell ref="P981:R982"/>
    <mergeCell ref="T1006:U1007"/>
    <mergeCell ref="V1006:W1007"/>
    <mergeCell ref="X1006:Y1007"/>
    <mergeCell ref="O1007:S1012"/>
    <mergeCell ref="T1008:U1009"/>
    <mergeCell ref="V1008:W1009"/>
    <mergeCell ref="X1008:Y1009"/>
    <mergeCell ref="P949:R950"/>
    <mergeCell ref="T974:U975"/>
    <mergeCell ref="V974:W975"/>
    <mergeCell ref="X974:Y975"/>
    <mergeCell ref="O975:S980"/>
    <mergeCell ref="T976:U977"/>
    <mergeCell ref="V976:W977"/>
    <mergeCell ref="X976:Y977"/>
    <mergeCell ref="P914:R915"/>
    <mergeCell ref="T942:U943"/>
    <mergeCell ref="V942:W943"/>
    <mergeCell ref="X942:Y943"/>
    <mergeCell ref="O943:S948"/>
    <mergeCell ref="T944:U945"/>
    <mergeCell ref="V944:W945"/>
    <mergeCell ref="X944:Y945"/>
    <mergeCell ref="P880:R881"/>
    <mergeCell ref="T907:U908"/>
    <mergeCell ref="V907:W908"/>
    <mergeCell ref="X907:Y908"/>
    <mergeCell ref="O908:S913"/>
    <mergeCell ref="T909:U910"/>
    <mergeCell ref="V909:W910"/>
    <mergeCell ref="X909:Y910"/>
    <mergeCell ref="T873:U874"/>
    <mergeCell ref="V873:W874"/>
    <mergeCell ref="X873:Y874"/>
    <mergeCell ref="O874:S879"/>
    <mergeCell ref="T875:U876"/>
    <mergeCell ref="V875:W876"/>
    <mergeCell ref="X875:Y876"/>
    <mergeCell ref="N851:O852"/>
    <mergeCell ref="X851:Y852"/>
    <mergeCell ref="N853:O854"/>
    <mergeCell ref="X853:Y854"/>
    <mergeCell ref="Q854:R855"/>
    <mergeCell ref="S854:T855"/>
    <mergeCell ref="U854:V855"/>
    <mergeCell ref="N826:O827"/>
    <mergeCell ref="X826:Y827"/>
    <mergeCell ref="Q827:R828"/>
    <mergeCell ref="S827:T828"/>
    <mergeCell ref="U827:V828"/>
    <mergeCell ref="N847:O848"/>
    <mergeCell ref="X847:Y848"/>
    <mergeCell ref="P848:W852"/>
    <mergeCell ref="N849:O850"/>
    <mergeCell ref="X849:Y850"/>
    <mergeCell ref="N820:O821"/>
    <mergeCell ref="X820:Y821"/>
    <mergeCell ref="P821:W825"/>
    <mergeCell ref="N822:O823"/>
    <mergeCell ref="X822:Y823"/>
    <mergeCell ref="N824:O825"/>
    <mergeCell ref="X824:Y825"/>
    <mergeCell ref="N798:O799"/>
    <mergeCell ref="X798:Y799"/>
    <mergeCell ref="N800:O801"/>
    <mergeCell ref="X800:Y801"/>
    <mergeCell ref="Q801:R802"/>
    <mergeCell ref="S801:T802"/>
    <mergeCell ref="U801:V802"/>
    <mergeCell ref="N756:O757"/>
    <mergeCell ref="X756:Y757"/>
    <mergeCell ref="Q757:R758"/>
    <mergeCell ref="S757:T758"/>
    <mergeCell ref="U757:V758"/>
    <mergeCell ref="N794:O795"/>
    <mergeCell ref="X794:Y795"/>
    <mergeCell ref="P795:W799"/>
    <mergeCell ref="N796:O797"/>
    <mergeCell ref="X796:Y797"/>
    <mergeCell ref="N750:O751"/>
    <mergeCell ref="X750:Y751"/>
    <mergeCell ref="P751:W755"/>
    <mergeCell ref="N752:O753"/>
    <mergeCell ref="X752:Y753"/>
    <mergeCell ref="N754:O755"/>
    <mergeCell ref="X754:Y755"/>
    <mergeCell ref="N709:O710"/>
    <mergeCell ref="X709:Y710"/>
    <mergeCell ref="N711:O712"/>
    <mergeCell ref="X711:Y712"/>
    <mergeCell ref="Q712:R713"/>
    <mergeCell ref="S712:T713"/>
    <mergeCell ref="U712:V713"/>
    <mergeCell ref="N666:O667"/>
    <mergeCell ref="X666:Y667"/>
    <mergeCell ref="Q667:R668"/>
    <mergeCell ref="S667:T668"/>
    <mergeCell ref="U667:V668"/>
    <mergeCell ref="N705:O706"/>
    <mergeCell ref="X705:Y706"/>
    <mergeCell ref="P706:W710"/>
    <mergeCell ref="N707:O708"/>
    <mergeCell ref="X707:Y708"/>
    <mergeCell ref="N660:O661"/>
    <mergeCell ref="X660:Y661"/>
    <mergeCell ref="P661:W665"/>
    <mergeCell ref="N662:O663"/>
    <mergeCell ref="X662:Y663"/>
    <mergeCell ref="N664:O665"/>
    <mergeCell ref="X664:Y665"/>
    <mergeCell ref="A421:A447"/>
    <mergeCell ref="A448:A492"/>
    <mergeCell ref="A493:A537"/>
    <mergeCell ref="A538:A582"/>
    <mergeCell ref="A583:A627"/>
    <mergeCell ref="R637:U640"/>
    <mergeCell ref="H354:H393"/>
    <mergeCell ref="U359:V360"/>
    <mergeCell ref="AC359:AO360"/>
    <mergeCell ref="Z363:AL365"/>
    <mergeCell ref="Z371:AL376"/>
    <mergeCell ref="Z382:AL384"/>
    <mergeCell ref="U387:W388"/>
    <mergeCell ref="H319:H351"/>
    <mergeCell ref="U323:V324"/>
    <mergeCell ref="AC323:AO324"/>
    <mergeCell ref="Z327:AL329"/>
    <mergeCell ref="Z332:AL337"/>
    <mergeCell ref="Z340:AL342"/>
    <mergeCell ref="U345:W346"/>
    <mergeCell ref="H291:H316"/>
    <mergeCell ref="U297:V298"/>
    <mergeCell ref="AC297:AO298"/>
    <mergeCell ref="Z299:AL301"/>
    <mergeCell ref="Z302:AL307"/>
    <mergeCell ref="Z308:AL310"/>
    <mergeCell ref="U311:W312"/>
    <mergeCell ref="W281:Z282"/>
    <mergeCell ref="AF282:AG283"/>
    <mergeCell ref="AJ282:AK283"/>
    <mergeCell ref="AF284:AG285"/>
    <mergeCell ref="J285:J286"/>
    <mergeCell ref="AA286:AB286"/>
    <mergeCell ref="AF286:AG287"/>
    <mergeCell ref="AF274:AG275"/>
    <mergeCell ref="AJ274:AK275"/>
    <mergeCell ref="J275:J276"/>
    <mergeCell ref="AA275:AB275"/>
    <mergeCell ref="L276:U285"/>
    <mergeCell ref="AF276:AG277"/>
    <mergeCell ref="AJ276:AK277"/>
    <mergeCell ref="AF278:AG279"/>
    <mergeCell ref="W279:Z280"/>
    <mergeCell ref="AF280:AG281"/>
    <mergeCell ref="AF261:AG262"/>
    <mergeCell ref="AJ261:AK262"/>
    <mergeCell ref="J262:J263"/>
    <mergeCell ref="AA263:AB263"/>
    <mergeCell ref="AF263:AG264"/>
    <mergeCell ref="AJ272:AK273"/>
    <mergeCell ref="W257:Z258"/>
    <mergeCell ref="AF257:AG258"/>
    <mergeCell ref="AJ257:AK258"/>
    <mergeCell ref="W259:Z260"/>
    <mergeCell ref="AF259:AG260"/>
    <mergeCell ref="AJ259:AK260"/>
    <mergeCell ref="J238:J239"/>
    <mergeCell ref="AA239:AB239"/>
    <mergeCell ref="AJ251:AK252"/>
    <mergeCell ref="AF253:AG254"/>
    <mergeCell ref="AJ253:AK254"/>
    <mergeCell ref="J254:J255"/>
    <mergeCell ref="AA254:AB254"/>
    <mergeCell ref="M255:T262"/>
    <mergeCell ref="AF255:AG256"/>
    <mergeCell ref="AJ255:AK256"/>
    <mergeCell ref="J216:J217"/>
    <mergeCell ref="AF217:AG217"/>
    <mergeCell ref="AJ217:AK218"/>
    <mergeCell ref="AJ219:AK220"/>
    <mergeCell ref="AJ221:AK222"/>
    <mergeCell ref="J232:J233"/>
    <mergeCell ref="AA232:AB232"/>
    <mergeCell ref="N233:S238"/>
    <mergeCell ref="W234:Z235"/>
    <mergeCell ref="W236:Z237"/>
    <mergeCell ref="AJ209:AK210"/>
    <mergeCell ref="J210:J211"/>
    <mergeCell ref="AF210:AG210"/>
    <mergeCell ref="L211:Q216"/>
    <mergeCell ref="Z211:AE216"/>
    <mergeCell ref="AJ211:AK212"/>
    <mergeCell ref="T212:W213"/>
    <mergeCell ref="AJ213:AK214"/>
    <mergeCell ref="T214:W215"/>
    <mergeCell ref="AJ215:AK216"/>
    <mergeCell ref="AN193:AN196"/>
    <mergeCell ref="AO193:AO196"/>
    <mergeCell ref="AP193:AP196"/>
    <mergeCell ref="AQ193:AQ196"/>
    <mergeCell ref="AR193:AR196"/>
    <mergeCell ref="U197:AC198"/>
    <mergeCell ref="AD197:AF198"/>
    <mergeCell ref="AM197:AP198"/>
    <mergeCell ref="AQ197:AR198"/>
    <mergeCell ref="AG193:AG196"/>
    <mergeCell ref="AH193:AH196"/>
    <mergeCell ref="AJ193:AJ196"/>
    <mergeCell ref="AK193:AK196"/>
    <mergeCell ref="AL193:AL196"/>
    <mergeCell ref="AM193:AM196"/>
    <mergeCell ref="AA193:AA196"/>
    <mergeCell ref="AB193:AB196"/>
    <mergeCell ref="AC193:AC196"/>
    <mergeCell ref="AD193:AD196"/>
    <mergeCell ref="AE193:AE196"/>
    <mergeCell ref="AF193:AF196"/>
    <mergeCell ref="K191:T198"/>
    <mergeCell ref="AG191:AH192"/>
    <mergeCell ref="AN191:AP192"/>
    <mergeCell ref="AQ191:AR192"/>
    <mergeCell ref="U192:W192"/>
    <mergeCell ref="V193:V196"/>
    <mergeCell ref="W193:W196"/>
    <mergeCell ref="X193:X196"/>
    <mergeCell ref="Y193:Y196"/>
    <mergeCell ref="Z193:Z196"/>
    <mergeCell ref="L172:S175"/>
    <mergeCell ref="V172:AC175"/>
    <mergeCell ref="AQ172:AQ175"/>
    <mergeCell ref="AR172:AR175"/>
    <mergeCell ref="AQ176:AR177"/>
    <mergeCell ref="M177:R177"/>
    <mergeCell ref="W177:AB177"/>
    <mergeCell ref="T151:U151"/>
    <mergeCell ref="N152:U155"/>
    <mergeCell ref="O157:T157"/>
    <mergeCell ref="AQ170:AR171"/>
    <mergeCell ref="R171:S171"/>
    <mergeCell ref="AB171:AC171"/>
    <mergeCell ref="K130:L130"/>
    <mergeCell ref="O130:P130"/>
    <mergeCell ref="K131:L132"/>
    <mergeCell ref="M131:N132"/>
    <mergeCell ref="L133:O135"/>
    <mergeCell ref="K137:L137"/>
    <mergeCell ref="O137:P137"/>
    <mergeCell ref="K99:L99"/>
    <mergeCell ref="O99:P99"/>
    <mergeCell ref="K110:L110"/>
    <mergeCell ref="O110:P110"/>
    <mergeCell ref="K111:L112"/>
    <mergeCell ref="M111:N112"/>
    <mergeCell ref="L113:O116"/>
    <mergeCell ref="K117:L117"/>
    <mergeCell ref="O117:P117"/>
    <mergeCell ref="L78:M78"/>
    <mergeCell ref="Q78:R78"/>
    <mergeCell ref="K92:L92"/>
    <mergeCell ref="O92:P92"/>
    <mergeCell ref="K93:L94"/>
    <mergeCell ref="M93:N94"/>
    <mergeCell ref="L95:L98"/>
    <mergeCell ref="M95:N98"/>
    <mergeCell ref="O95:O98"/>
    <mergeCell ref="O74:O77"/>
    <mergeCell ref="Q74:Q77"/>
    <mergeCell ref="R74:R77"/>
    <mergeCell ref="S74:S77"/>
    <mergeCell ref="L75:M75"/>
    <mergeCell ref="L76:M76"/>
    <mergeCell ref="R50:S50"/>
    <mergeCell ref="L52:T56"/>
    <mergeCell ref="M57:N57"/>
    <mergeCell ref="R57:S57"/>
    <mergeCell ref="L71:M71"/>
    <mergeCell ref="Q71:R71"/>
    <mergeCell ref="K72:L73"/>
    <mergeCell ref="M72:N73"/>
    <mergeCell ref="K74:K77"/>
    <mergeCell ref="K28:L29"/>
    <mergeCell ref="M28:N29"/>
    <mergeCell ref="L30:O33"/>
    <mergeCell ref="K34:L34"/>
    <mergeCell ref="O34:P34"/>
    <mergeCell ref="L50:M51"/>
    <mergeCell ref="N50:O51"/>
    <mergeCell ref="I4:BH4"/>
    <mergeCell ref="L11:N12"/>
    <mergeCell ref="P11:AE12"/>
    <mergeCell ref="K27:L27"/>
    <mergeCell ref="O27:P2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239</vt:i4>
      </vt:variant>
    </vt:vector>
  </HeadingPairs>
  <TitlesOfParts>
    <vt:vector size="253" baseType="lpstr">
      <vt:lpstr>Portada_Mestra</vt:lpstr>
      <vt:lpstr>_META</vt:lpstr>
      <vt:lpstr>Cabecera</vt:lpstr>
      <vt:lpstr>EPANEL</vt:lpstr>
      <vt:lpstr>MConfig</vt:lpstr>
      <vt:lpstr>LOGIN</vt:lpstr>
      <vt:lpstr>DISENO</vt:lpstr>
      <vt:lpstr>DPS</vt:lpstr>
      <vt:lpstr>UCONTROL</vt:lpstr>
      <vt:lpstr>B-Configurator</vt:lpstr>
      <vt:lpstr>ENVOLVENTES</vt:lpstr>
      <vt:lpstr>Ufuncionales</vt:lpstr>
      <vt:lpstr>LISAS</vt:lpstr>
      <vt:lpstr>SERVICIOS</vt:lpstr>
      <vt:lpstr>AC_ClavijaAzul_DA</vt:lpstr>
      <vt:lpstr>AC_ClavijaAzul_DC</vt:lpstr>
      <vt:lpstr>AC_ClavijaAzul_Frontal</vt:lpstr>
      <vt:lpstr>AC_ClavijaAzul_IA</vt:lpstr>
      <vt:lpstr>AC_ClavijaAzul_IC</vt:lpstr>
      <vt:lpstr>AC_ClavijaRoja_DA</vt:lpstr>
      <vt:lpstr>AC_ClavijaRoja_DC</vt:lpstr>
      <vt:lpstr>AC_ClavijaRoja_Frontal</vt:lpstr>
      <vt:lpstr>AC_ClavijaRoja_IA</vt:lpstr>
      <vt:lpstr>AC_ClavijaRoja_IC</vt:lpstr>
      <vt:lpstr>AC_Conmutador</vt:lpstr>
      <vt:lpstr>AC_Parada_Emergencia_NA</vt:lpstr>
      <vt:lpstr>AC_Piloto_Amarillo_NA</vt:lpstr>
      <vt:lpstr>AC_Piloto_Azul_NA</vt:lpstr>
      <vt:lpstr>AC_Piloto_Gris_NA</vt:lpstr>
      <vt:lpstr>AC_Piloto_GrisX3_NA</vt:lpstr>
      <vt:lpstr>AC_Piloto_Rojo_NA</vt:lpstr>
      <vt:lpstr>AC_Piloto_Verde_NA</vt:lpstr>
      <vt:lpstr>AC_Pilotos_NA</vt:lpstr>
      <vt:lpstr>AC_Pulsador_NA</vt:lpstr>
      <vt:lpstr>AC_Selector1_NA</vt:lpstr>
      <vt:lpstr>AC_Selector2_NA</vt:lpstr>
      <vt:lpstr>AGC150_400</vt:lpstr>
      <vt:lpstr>AGC150_720</vt:lpstr>
      <vt:lpstr>AGC4_400</vt:lpstr>
      <vt:lpstr>AGC4_720</vt:lpstr>
      <vt:lpstr>DISENO!Área_de_impresión</vt:lpstr>
      <vt:lpstr>ATL600_400</vt:lpstr>
      <vt:lpstr>ATL600_720</vt:lpstr>
      <vt:lpstr>DACIX400_CVS100</vt:lpstr>
      <vt:lpstr>DACIX400_EZC100</vt:lpstr>
      <vt:lpstr>DACIX400_MiniBreaker</vt:lpstr>
      <vt:lpstr>DACIX400_NSX100</vt:lpstr>
      <vt:lpstr>DACIX720_CVS100</vt:lpstr>
      <vt:lpstr>DACIX720_EZC100</vt:lpstr>
      <vt:lpstr>DACIX720_MiniBreaker</vt:lpstr>
      <vt:lpstr>DACIX720_NSX100</vt:lpstr>
      <vt:lpstr>DACPX400_CVS100</vt:lpstr>
      <vt:lpstr>DACPX400_EZC100</vt:lpstr>
      <vt:lpstr>DACPX400_MiniBreaker</vt:lpstr>
      <vt:lpstr>DACPX400_NSX100</vt:lpstr>
      <vt:lpstr>DACPX720_CVS100</vt:lpstr>
      <vt:lpstr>DACPX720_EZC100</vt:lpstr>
      <vt:lpstr>DACPX720_MiniBreaker</vt:lpstr>
      <vt:lpstr>DACPX720_NSX100</vt:lpstr>
      <vt:lpstr>DAHWX720_CVS100</vt:lpstr>
      <vt:lpstr>DAHWX720_EZC100</vt:lpstr>
      <vt:lpstr>DAHWX720_NSX100</vt:lpstr>
      <vt:lpstr>DAPCX400_CVS100</vt:lpstr>
      <vt:lpstr>DAPCX400_EZC100</vt:lpstr>
      <vt:lpstr>DAPCX400_MiniBreaker</vt:lpstr>
      <vt:lpstr>DAPCX400_NSX100</vt:lpstr>
      <vt:lpstr>DAPCX720_CVS100</vt:lpstr>
      <vt:lpstr>DAPCX720_EZC100</vt:lpstr>
      <vt:lpstr>DAPCX720_MiniBreaker</vt:lpstr>
      <vt:lpstr>DAPCX720_NSX100</vt:lpstr>
      <vt:lpstr>DASEX400_CVS100</vt:lpstr>
      <vt:lpstr>DASEX400_EZC100</vt:lpstr>
      <vt:lpstr>DASEX400_MiniBreaker</vt:lpstr>
      <vt:lpstr>DASEX400_NSX100</vt:lpstr>
      <vt:lpstr>DASEX720_CVS100</vt:lpstr>
      <vt:lpstr>DASEX720_EZC100</vt:lpstr>
      <vt:lpstr>DASEX720_MiniBreaker</vt:lpstr>
      <vt:lpstr>DASEX720_NSX100</vt:lpstr>
      <vt:lpstr>DCIX400_CVS100</vt:lpstr>
      <vt:lpstr>DCIX400_EZC100</vt:lpstr>
      <vt:lpstr>DCIX400_MiniBreaker</vt:lpstr>
      <vt:lpstr>DCIX720_CVS100</vt:lpstr>
      <vt:lpstr>DCIX720_EZC100</vt:lpstr>
      <vt:lpstr>DCIX720_MiniBreaker</vt:lpstr>
      <vt:lpstr>DCIX720_NSX100</vt:lpstr>
      <vt:lpstr>DCPX400_CVS100</vt:lpstr>
      <vt:lpstr>DCPX400_EZC100</vt:lpstr>
      <vt:lpstr>DCPX400_MiniBreaker</vt:lpstr>
      <vt:lpstr>DCPX400_NSX100</vt:lpstr>
      <vt:lpstr>DCPX720_CVS100</vt:lpstr>
      <vt:lpstr>DCPX720_EZC100</vt:lpstr>
      <vt:lpstr>DCPX720_MiniBreaker</vt:lpstr>
      <vt:lpstr>DCPX720_NSX100</vt:lpstr>
      <vt:lpstr>DCRL5_400</vt:lpstr>
      <vt:lpstr>DCRL5_720</vt:lpstr>
      <vt:lpstr>DHWX720_CVS100</vt:lpstr>
      <vt:lpstr>DHWX720_EZC100</vt:lpstr>
      <vt:lpstr>DHWX720_NSX100</vt:lpstr>
      <vt:lpstr>DPCX400_CVS100</vt:lpstr>
      <vt:lpstr>DPCX400_EZC100</vt:lpstr>
      <vt:lpstr>DPCX400_MiniBreaker</vt:lpstr>
      <vt:lpstr>DPCX400_NSX100</vt:lpstr>
      <vt:lpstr>DPCX720_CVS100</vt:lpstr>
      <vt:lpstr>DPCX720_EZC100</vt:lpstr>
      <vt:lpstr>DPCX720_MiniBreaker</vt:lpstr>
      <vt:lpstr>DPCX720_NSX100</vt:lpstr>
      <vt:lpstr>DSE8610_400</vt:lpstr>
      <vt:lpstr>DSE8610_720</vt:lpstr>
      <vt:lpstr>DSEX400_CVS100</vt:lpstr>
      <vt:lpstr>DSEX400_EZC100</vt:lpstr>
      <vt:lpstr>DSEX400_MiniBreaker</vt:lpstr>
      <vt:lpstr>DSEX400_NSX100</vt:lpstr>
      <vt:lpstr>DSEX720_CVS100</vt:lpstr>
      <vt:lpstr>DSEX720_EZC100</vt:lpstr>
      <vt:lpstr>DSEX720_MiniBreaker</vt:lpstr>
      <vt:lpstr>DSEX720_NSX100</vt:lpstr>
      <vt:lpstr>EASYGEN_400</vt:lpstr>
      <vt:lpstr>EASYGEN_720</vt:lpstr>
      <vt:lpstr>EFM_1600X200</vt:lpstr>
      <vt:lpstr>EFM_1600X400</vt:lpstr>
      <vt:lpstr>EFM_1600X720</vt:lpstr>
      <vt:lpstr>EFM_1800X200</vt:lpstr>
      <vt:lpstr>EFM_1800X400</vt:lpstr>
      <vt:lpstr>EFM_1800X720</vt:lpstr>
      <vt:lpstr>EFM_2000X200</vt:lpstr>
      <vt:lpstr>EFM_2000X400</vt:lpstr>
      <vt:lpstr>EFM_2000X720</vt:lpstr>
      <vt:lpstr>EQ_Amperimetro</vt:lpstr>
      <vt:lpstr>EQ_Contactor</vt:lpstr>
      <vt:lpstr>EQ_Medio_Contactor</vt:lpstr>
      <vt:lpstr>EQ_TH110</vt:lpstr>
      <vt:lpstr>EQ_Transformador</vt:lpstr>
      <vt:lpstr>EQ_Voltimetro</vt:lpstr>
      <vt:lpstr>HMI_400</vt:lpstr>
      <vt:lpstr>HMI_720</vt:lpstr>
      <vt:lpstr>InteliATS_STD_400</vt:lpstr>
      <vt:lpstr>InteliATS_STD_720</vt:lpstr>
      <vt:lpstr>L_400X1u</vt:lpstr>
      <vt:lpstr>L_400X2u</vt:lpstr>
      <vt:lpstr>L_400X3u</vt:lpstr>
      <vt:lpstr>L_400X4u</vt:lpstr>
      <vt:lpstr>L_400X5u</vt:lpstr>
      <vt:lpstr>L_400X6u</vt:lpstr>
      <vt:lpstr>L_400X7u</vt:lpstr>
      <vt:lpstr>L_400X8u</vt:lpstr>
      <vt:lpstr>L_720X1u</vt:lpstr>
      <vt:lpstr>L_720X2u</vt:lpstr>
      <vt:lpstr>L_720X3u</vt:lpstr>
      <vt:lpstr>L_720X4u</vt:lpstr>
      <vt:lpstr>L_720X5u</vt:lpstr>
      <vt:lpstr>L_720X6u</vt:lpstr>
      <vt:lpstr>L_720X7u</vt:lpstr>
      <vt:lpstr>L_720X8u</vt:lpstr>
      <vt:lpstr>LA_400X2u</vt:lpstr>
      <vt:lpstr>LA_400X3u</vt:lpstr>
      <vt:lpstr>LA_400X4u</vt:lpstr>
      <vt:lpstr>LA_400X5u</vt:lpstr>
      <vt:lpstr>LA_400X6u</vt:lpstr>
      <vt:lpstr>LA_400X7u</vt:lpstr>
      <vt:lpstr>LA_400X8u</vt:lpstr>
      <vt:lpstr>LA_720X2u</vt:lpstr>
      <vt:lpstr>LA_720X3u</vt:lpstr>
      <vt:lpstr>LA_720X4u</vt:lpstr>
      <vt:lpstr>LA_720X5u</vt:lpstr>
      <vt:lpstr>LA_720X6u</vt:lpstr>
      <vt:lpstr>LA_720X7u</vt:lpstr>
      <vt:lpstr>LA_720X8u</vt:lpstr>
      <vt:lpstr>PM_400</vt:lpstr>
      <vt:lpstr>PM_720</vt:lpstr>
      <vt:lpstr>Rapidus_400</vt:lpstr>
      <vt:lpstr>Rapidus_720</vt:lpstr>
      <vt:lpstr>SIC_400X10u</vt:lpstr>
      <vt:lpstr>SIC_400X11u</vt:lpstr>
      <vt:lpstr>SIC_400X12u</vt:lpstr>
      <vt:lpstr>SIC_400X5u</vt:lpstr>
      <vt:lpstr>SIC_400X6u</vt:lpstr>
      <vt:lpstr>SIC_400X7u</vt:lpstr>
      <vt:lpstr>SIC_400X8u</vt:lpstr>
      <vt:lpstr>SIC_400X9u</vt:lpstr>
      <vt:lpstr>SIC_720X10u</vt:lpstr>
      <vt:lpstr>SIC_720X11u</vt:lpstr>
      <vt:lpstr>SIC_720X12u</vt:lpstr>
      <vt:lpstr>SIC_720X5u</vt:lpstr>
      <vt:lpstr>SIC_720X6u</vt:lpstr>
      <vt:lpstr>SIC_720X7u</vt:lpstr>
      <vt:lpstr>SIC_720X8u</vt:lpstr>
      <vt:lpstr>SIC_720X9u</vt:lpstr>
      <vt:lpstr>Sincronoscopio_400</vt:lpstr>
      <vt:lpstr>Sincronoscopio_720</vt:lpstr>
      <vt:lpstr>UCVS250X720H_DR</vt:lpstr>
      <vt:lpstr>UCVS250X720H_IZ</vt:lpstr>
      <vt:lpstr>UCVS250X720HC_DR</vt:lpstr>
      <vt:lpstr>UCVS630X720H_DR</vt:lpstr>
      <vt:lpstr>UCVS630X720H_IZ</vt:lpstr>
      <vt:lpstr>UCVS630X720HC_DR</vt:lpstr>
      <vt:lpstr>UEZC100X720H_DR</vt:lpstr>
      <vt:lpstr>UEZC100X720H_IZ</vt:lpstr>
      <vt:lpstr>UEZC100X720HC_DR</vt:lpstr>
      <vt:lpstr>UEZC100X720VC_NA</vt:lpstr>
      <vt:lpstr>UEZC250X720H_DR</vt:lpstr>
      <vt:lpstr>UEZC250X720H_IZ</vt:lpstr>
      <vt:lpstr>UEZC250X720HC_DR</vt:lpstr>
      <vt:lpstr>UEZC630X720H_DR</vt:lpstr>
      <vt:lpstr>UEZC630X720H_IZ</vt:lpstr>
      <vt:lpstr>UEZC630X720HC_DR</vt:lpstr>
      <vt:lpstr>UGoPact100X720H_DR</vt:lpstr>
      <vt:lpstr>UGoPact100X720H_IZ</vt:lpstr>
      <vt:lpstr>UGoPact100X720HC_DR</vt:lpstr>
      <vt:lpstr>UGoPact100X720VC_NA</vt:lpstr>
      <vt:lpstr>UGoPact250X720H_DR</vt:lpstr>
      <vt:lpstr>UGoPact250X720H_IZ</vt:lpstr>
      <vt:lpstr>UGoPact250X720HC_DR</vt:lpstr>
      <vt:lpstr>UGuardamotorX720V_NA</vt:lpstr>
      <vt:lpstr>UMiniBreakerX720VC_NA</vt:lpstr>
      <vt:lpstr>UN_Cont_FMXT1_2</vt:lpstr>
      <vt:lpstr>UN_Cont_FMXT1_3</vt:lpstr>
      <vt:lpstr>UN_Cont_SFMXT1_2</vt:lpstr>
      <vt:lpstr>UN_Cont_SFMXT1_3</vt:lpstr>
      <vt:lpstr>UNSX250X720H_DR</vt:lpstr>
      <vt:lpstr>UNSX250X720H_IZ</vt:lpstr>
      <vt:lpstr>UNSX250X720HC_DR</vt:lpstr>
      <vt:lpstr>UNSX630X720H_DR</vt:lpstr>
      <vt:lpstr>UNSX630X720H_IZ</vt:lpstr>
      <vt:lpstr>UNSX630X720HC_DR</vt:lpstr>
      <vt:lpstr>USIA_CVS250X720H_DR</vt:lpstr>
      <vt:lpstr>USIA_CVS250X720H_IZ</vt:lpstr>
      <vt:lpstr>USIA_CVS250X720HC_DR</vt:lpstr>
      <vt:lpstr>USIA_CVS630X720H_DR</vt:lpstr>
      <vt:lpstr>USIA_CVS630X720H_IZ</vt:lpstr>
      <vt:lpstr>USIA_CVS630X720HC_DR</vt:lpstr>
      <vt:lpstr>USIA_EZC100X720H_DR</vt:lpstr>
      <vt:lpstr>USIA_EZC100X720H_IZ</vt:lpstr>
      <vt:lpstr>USIA_EZC100X720HC_DR</vt:lpstr>
      <vt:lpstr>USIA_EZC100X720VC_NA</vt:lpstr>
      <vt:lpstr>USIA_EZC250X720H_DR</vt:lpstr>
      <vt:lpstr>USIA_EZC250X720H_IZ</vt:lpstr>
      <vt:lpstr>USIA_EZC250X720HC_DR</vt:lpstr>
      <vt:lpstr>USIA_EZC630X720H_DR</vt:lpstr>
      <vt:lpstr>USIA_EZC630X720H_IZ</vt:lpstr>
      <vt:lpstr>USIA_EZC630X720HC_DR</vt:lpstr>
      <vt:lpstr>USIA_GoPact100X720H_DR</vt:lpstr>
      <vt:lpstr>USIA_GoPact100X720H_IZ</vt:lpstr>
      <vt:lpstr>USIA_GoPact100X720HC_DR</vt:lpstr>
      <vt:lpstr>USIA_GoPact100X720VC_NA</vt:lpstr>
      <vt:lpstr>USIA_GoPact250X720H_DR</vt:lpstr>
      <vt:lpstr>USIA_GoPact250X720H_IZ</vt:lpstr>
      <vt:lpstr>USIA_GoPact250X720HC_DR</vt:lpstr>
      <vt:lpstr>USIA_NSX250X720H_DR</vt:lpstr>
      <vt:lpstr>USIA_NSX250X720H_IZ</vt:lpstr>
      <vt:lpstr>USIA_NSX250X720HC_DR</vt:lpstr>
      <vt:lpstr>USIA_NSX630X720H_DR</vt:lpstr>
      <vt:lpstr>USIA_NSX630X720H_IZ</vt:lpstr>
      <vt:lpstr>USIA_NSX630X720HC_DR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2026-08-18T13:44:25Z</cp:lastPrinted>
  <dcterms:created xsi:type="dcterms:W3CDTF">2026-07-14T18:13:49Z</dcterms:created>
  <dcterms:modified xsi:type="dcterms:W3CDTF">2026-08-19T22:27:25Z</dcterms:modified>
</cp:coreProperties>
</file>